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58CA11B4-7C84-4435-A1B6-B261F29E5AA7}"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Taux'!$B$46</definedName>
    <definedName name="revenueReduction">'Étape 1) Taux'!$B$73</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3" i="4" l="1"/>
  <c r="B42" i="4" a="1"/>
  <c r="B42" i="4" s="1"/>
  <c r="B41" i="4" a="1"/>
  <c r="B41" i="4" s="1"/>
  <c r="B31" i="4"/>
  <c r="B30" i="4" a="1"/>
  <c r="B30" i="4" s="1"/>
  <c r="B29" i="4" a="1"/>
  <c r="B29" i="4" s="1"/>
  <c r="A37" i="4"/>
  <c r="B74" i="4" l="1" a="1"/>
  <c r="B74" i="4" s="1"/>
  <c r="B73" i="4" a="1"/>
  <c r="B73" i="4" s="1"/>
  <c r="B37" i="4"/>
  <c r="B40" i="4"/>
  <c r="A58" i="4"/>
  <c r="A35" i="4"/>
  <c r="A36" i="4"/>
  <c r="A28" i="4"/>
  <c r="A26" i="4"/>
  <c r="A25" i="4"/>
  <c r="A27" i="4"/>
  <c r="C37" i="4"/>
  <c r="C38" i="4"/>
  <c r="A40" i="4"/>
  <c r="A39" i="4"/>
  <c r="A38" i="4"/>
  <c r="A43" i="4"/>
  <c r="C31" i="4"/>
  <c r="H4" i="6"/>
  <c r="G4" i="6"/>
  <c r="F4" i="6"/>
  <c r="E4" i="6"/>
  <c r="D4" i="1"/>
  <c r="M4" i="1"/>
  <c r="O4" i="1"/>
  <c r="N4" i="1"/>
  <c r="L4" i="1"/>
  <c r="K4" i="1"/>
  <c r="J4" i="1"/>
  <c r="I4" i="1"/>
  <c r="H4" i="1"/>
  <c r="G4" i="1"/>
  <c r="F4" i="1"/>
  <c r="E4" i="1"/>
  <c r="A31" i="4"/>
  <c r="B11" i="9" l="1"/>
  <c r="B7" i="9" s="1"/>
  <c r="F6" i="9" l="1"/>
  <c r="D6" i="9"/>
  <c r="D7" i="9" l="1"/>
  <c r="B46" i="4"/>
  <c r="O2502" i="1" l="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G2501" i="6"/>
  <c r="G2497" i="6"/>
  <c r="G2493" i="6"/>
  <c r="G2489" i="6"/>
  <c r="G2485" i="6"/>
  <c r="G2481" i="6"/>
  <c r="G2477" i="6"/>
  <c r="G2473" i="6"/>
  <c r="G2469" i="6"/>
  <c r="G2465" i="6"/>
  <c r="G2461" i="6"/>
  <c r="G2457" i="6"/>
  <c r="G2453" i="6"/>
  <c r="G2449" i="6"/>
  <c r="G2445" i="6"/>
  <c r="G2441" i="6"/>
  <c r="G2437" i="6"/>
  <c r="G2433" i="6"/>
  <c r="G2429" i="6"/>
  <c r="G2425" i="6"/>
  <c r="G2421" i="6"/>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G2500" i="6"/>
  <c r="G2496" i="6"/>
  <c r="G2492" i="6"/>
  <c r="G2488" i="6"/>
  <c r="G2484" i="6"/>
  <c r="G2480" i="6"/>
  <c r="G2476" i="6"/>
  <c r="G2472" i="6"/>
  <c r="G2468" i="6"/>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H2502" i="6"/>
  <c r="H2497" i="6"/>
  <c r="H2491" i="6"/>
  <c r="H2486" i="6"/>
  <c r="H2481" i="6"/>
  <c r="H2475" i="6"/>
  <c r="H2470" i="6"/>
  <c r="H2465" i="6"/>
  <c r="H2460" i="6"/>
  <c r="G2456" i="6"/>
  <c r="H2451" i="6"/>
  <c r="G2447" i="6"/>
  <c r="H2442" i="6"/>
  <c r="G2438" i="6"/>
  <c r="H2433" i="6"/>
  <c r="H2428" i="6"/>
  <c r="G2424"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H2179" i="6"/>
  <c r="H2175" i="6"/>
  <c r="H2171" i="6"/>
  <c r="H2167"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G2502" i="6"/>
  <c r="H2496" i="6"/>
  <c r="G2491" i="6"/>
  <c r="G2486" i="6"/>
  <c r="H2480" i="6"/>
  <c r="G2475" i="6"/>
  <c r="G2470" i="6"/>
  <c r="H2464" i="6"/>
  <c r="G2460" i="6"/>
  <c r="H2455" i="6"/>
  <c r="G2451" i="6"/>
  <c r="H2446" i="6"/>
  <c r="G2442" i="6"/>
  <c r="H2437" i="6"/>
  <c r="H2432" i="6"/>
  <c r="G2428" i="6"/>
  <c r="H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G2211" i="6"/>
  <c r="G2207" i="6"/>
  <c r="G2203" i="6"/>
  <c r="G2199" i="6"/>
  <c r="G2195" i="6"/>
  <c r="G2191" i="6"/>
  <c r="G2187" i="6"/>
  <c r="G2183" i="6"/>
  <c r="G2179" i="6"/>
  <c r="G2175" i="6"/>
  <c r="G2171" i="6"/>
  <c r="G2167" i="6"/>
  <c r="G2163" i="6"/>
  <c r="G2159" i="6"/>
  <c r="G2155" i="6"/>
  <c r="G2151" i="6"/>
  <c r="G2147" i="6"/>
  <c r="G2143" i="6"/>
  <c r="G2139" i="6"/>
  <c r="G2135" i="6"/>
  <c r="G2131" i="6"/>
  <c r="G2127" i="6"/>
  <c r="G2123" i="6"/>
  <c r="I2123" i="6" s="1"/>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G1631" i="6"/>
  <c r="G1627" i="6"/>
  <c r="G1623" i="6"/>
  <c r="G1619" i="6"/>
  <c r="G1615" i="6"/>
  <c r="G1611" i="6"/>
  <c r="G1607" i="6"/>
  <c r="G1603" i="6"/>
  <c r="G1599" i="6"/>
  <c r="G1595" i="6"/>
  <c r="G1591" i="6"/>
  <c r="G1587" i="6"/>
  <c r="G1583" i="6"/>
  <c r="G1579" i="6"/>
  <c r="G1575" i="6"/>
  <c r="G1571" i="6"/>
  <c r="G1567" i="6"/>
  <c r="G1563" i="6"/>
  <c r="G1559" i="6"/>
  <c r="G1555" i="6"/>
  <c r="G1551" i="6"/>
  <c r="G1547" i="6"/>
  <c r="G1543" i="6"/>
  <c r="G1539" i="6"/>
  <c r="G1535"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H2501" i="6"/>
  <c r="H2495" i="6"/>
  <c r="H2490" i="6"/>
  <c r="H2485" i="6"/>
  <c r="H2479" i="6"/>
  <c r="H2474" i="6"/>
  <c r="H2469" i="6"/>
  <c r="G2464" i="6"/>
  <c r="H2459" i="6"/>
  <c r="G2455" i="6"/>
  <c r="H2450" i="6"/>
  <c r="G2446" i="6"/>
  <c r="H2441" i="6"/>
  <c r="H2436" i="6"/>
  <c r="G2432" i="6"/>
  <c r="H2427" i="6"/>
  <c r="G2423"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I2294" i="6" s="1"/>
  <c r="H2290" i="6"/>
  <c r="H2286" i="6"/>
  <c r="H2282" i="6"/>
  <c r="H2278" i="6"/>
  <c r="H2274" i="6"/>
  <c r="H2270" i="6"/>
  <c r="H2266" i="6"/>
  <c r="H2262" i="6"/>
  <c r="H2258" i="6"/>
  <c r="H2254" i="6"/>
  <c r="H2250" i="6"/>
  <c r="H2246" i="6"/>
  <c r="H2242" i="6"/>
  <c r="H2238" i="6"/>
  <c r="H2234" i="6"/>
  <c r="H2230" i="6"/>
  <c r="H2226" i="6"/>
  <c r="H2222" i="6"/>
  <c r="H2218" i="6"/>
  <c r="H2214" i="6"/>
  <c r="H2210" i="6"/>
  <c r="H2206" i="6"/>
  <c r="H2202" i="6"/>
  <c r="H2198" i="6"/>
  <c r="H2194" i="6"/>
  <c r="H2190" i="6"/>
  <c r="H2186" i="6"/>
  <c r="H2182" i="6"/>
  <c r="H2178" i="6"/>
  <c r="H2174" i="6"/>
  <c r="H2170" i="6"/>
  <c r="H2166"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1890" i="6"/>
  <c r="H1886" i="6"/>
  <c r="H1882" i="6"/>
  <c r="H1878" i="6"/>
  <c r="H1874" i="6"/>
  <c r="H1870" i="6"/>
  <c r="H1866" i="6"/>
  <c r="H1862"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H2500" i="6"/>
  <c r="G2495" i="6"/>
  <c r="G2490" i="6"/>
  <c r="H2484" i="6"/>
  <c r="G2479" i="6"/>
  <c r="G2474" i="6"/>
  <c r="H2468" i="6"/>
  <c r="H2463" i="6"/>
  <c r="G2459" i="6"/>
  <c r="H2454" i="6"/>
  <c r="G2450" i="6"/>
  <c r="H2445" i="6"/>
  <c r="H2440" i="6"/>
  <c r="G2436" i="6"/>
  <c r="H2431" i="6"/>
  <c r="G2427" i="6"/>
  <c r="H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G2214" i="6"/>
  <c r="G2210" i="6"/>
  <c r="G2206" i="6"/>
  <c r="G2202" i="6"/>
  <c r="G2198" i="6"/>
  <c r="G2194" i="6"/>
  <c r="G2190" i="6"/>
  <c r="G2186" i="6"/>
  <c r="G2182" i="6"/>
  <c r="G2178" i="6"/>
  <c r="G2174" i="6"/>
  <c r="G2170" i="6"/>
  <c r="G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I1862" i="6" s="1"/>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G1686" i="6"/>
  <c r="G1682" i="6"/>
  <c r="G1678" i="6"/>
  <c r="G1674" i="6"/>
  <c r="G1670" i="6"/>
  <c r="G1666" i="6"/>
  <c r="G1662" i="6"/>
  <c r="G1658" i="6"/>
  <c r="G1654" i="6"/>
  <c r="G1650" i="6"/>
  <c r="G1646" i="6"/>
  <c r="G1642" i="6"/>
  <c r="G1638" i="6"/>
  <c r="G1634" i="6"/>
  <c r="G1630" i="6"/>
  <c r="G1626" i="6"/>
  <c r="G1622" i="6"/>
  <c r="G1618" i="6"/>
  <c r="G1614" i="6"/>
  <c r="G1610" i="6"/>
  <c r="G1606" i="6"/>
  <c r="G1602" i="6"/>
  <c r="G1598" i="6"/>
  <c r="G1594" i="6"/>
  <c r="G1590" i="6"/>
  <c r="G1586" i="6"/>
  <c r="G1582" i="6"/>
  <c r="G1578" i="6"/>
  <c r="G1574" i="6"/>
  <c r="G1570" i="6"/>
  <c r="G1566" i="6"/>
  <c r="G1562" i="6"/>
  <c r="G1558" i="6"/>
  <c r="G1554" i="6"/>
  <c r="G1550" i="6"/>
  <c r="G1546" i="6"/>
  <c r="I1546" i="6" s="1"/>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294" i="6"/>
  <c r="G1290" i="6"/>
  <c r="G1286" i="6"/>
  <c r="G1282" i="6"/>
  <c r="G1278"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H2499" i="6"/>
  <c r="H2494" i="6"/>
  <c r="H2489" i="6"/>
  <c r="H2483" i="6"/>
  <c r="H2478" i="6"/>
  <c r="H2473" i="6"/>
  <c r="H2467" i="6"/>
  <c r="G2463" i="6"/>
  <c r="H2458" i="6"/>
  <c r="G2454" i="6"/>
  <c r="H2449" i="6"/>
  <c r="H2444" i="6"/>
  <c r="G2440" i="6"/>
  <c r="H2435" i="6"/>
  <c r="G2431" i="6"/>
  <c r="H2426" i="6"/>
  <c r="G2422"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H1909" i="6"/>
  <c r="H1905" i="6"/>
  <c r="H1901" i="6"/>
  <c r="H1897" i="6"/>
  <c r="H1893" i="6"/>
  <c r="H1889" i="6"/>
  <c r="H1885" i="6"/>
  <c r="H1881" i="6"/>
  <c r="H1877" i="6"/>
  <c r="H1873" i="6"/>
  <c r="H1869" i="6"/>
  <c r="H1865" i="6"/>
  <c r="H1861"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685" i="6"/>
  <c r="H1681" i="6"/>
  <c r="H1677" i="6"/>
  <c r="H1673" i="6"/>
  <c r="H1669" i="6"/>
  <c r="H1665" i="6"/>
  <c r="H1661" i="6"/>
  <c r="H1657" i="6"/>
  <c r="H1653" i="6"/>
  <c r="H1649" i="6"/>
  <c r="H1645" i="6"/>
  <c r="H1641" i="6"/>
  <c r="H1637" i="6"/>
  <c r="H1633" i="6"/>
  <c r="H1629" i="6"/>
  <c r="H1625" i="6"/>
  <c r="H1621" i="6"/>
  <c r="H1617" i="6"/>
  <c r="H1613" i="6"/>
  <c r="H1609" i="6"/>
  <c r="H1605" i="6"/>
  <c r="H1601" i="6"/>
  <c r="H1597" i="6"/>
  <c r="H1593" i="6"/>
  <c r="H1589" i="6"/>
  <c r="H1585" i="6"/>
  <c r="H1581" i="6"/>
  <c r="H1577" i="6"/>
  <c r="H1573" i="6"/>
  <c r="H1569" i="6"/>
  <c r="H1565" i="6"/>
  <c r="H1561" i="6"/>
  <c r="H1557" i="6"/>
  <c r="H1553" i="6"/>
  <c r="H1549"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293" i="6"/>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G2499" i="6"/>
  <c r="G2494" i="6"/>
  <c r="H2488" i="6"/>
  <c r="G2483" i="6"/>
  <c r="G2478" i="6"/>
  <c r="H2472" i="6"/>
  <c r="G2467" i="6"/>
  <c r="H2462" i="6"/>
  <c r="G2458" i="6"/>
  <c r="H2453" i="6"/>
  <c r="H2448" i="6"/>
  <c r="G2444" i="6"/>
  <c r="H2439" i="6"/>
  <c r="G2435" i="6"/>
  <c r="H2430" i="6"/>
  <c r="G2426" i="6"/>
  <c r="H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G2177" i="6"/>
  <c r="G2173" i="6"/>
  <c r="G2169"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I2025" i="6" s="1"/>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G1893" i="6"/>
  <c r="G1889" i="6"/>
  <c r="G1885" i="6"/>
  <c r="G1881" i="6"/>
  <c r="G1877" i="6"/>
  <c r="G1873" i="6"/>
  <c r="G1869" i="6"/>
  <c r="G1865" i="6"/>
  <c r="I1865" i="6" s="1"/>
  <c r="G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H2498" i="6"/>
  <c r="H2493" i="6"/>
  <c r="H2487" i="6"/>
  <c r="H2482" i="6"/>
  <c r="H2477" i="6"/>
  <c r="H2471" i="6"/>
  <c r="H2466" i="6"/>
  <c r="G2462" i="6"/>
  <c r="H2457" i="6"/>
  <c r="H2452" i="6"/>
  <c r="G2448" i="6"/>
  <c r="H2443" i="6"/>
  <c r="G2439" i="6"/>
  <c r="H2434" i="6"/>
  <c r="G2430" i="6"/>
  <c r="H2425"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H2204" i="6"/>
  <c r="H2200" i="6"/>
  <c r="H2196" i="6"/>
  <c r="H2192" i="6"/>
  <c r="H2188" i="6"/>
  <c r="H2184" i="6"/>
  <c r="H2180" i="6"/>
  <c r="H2176" i="6"/>
  <c r="H2172" i="6"/>
  <c r="H2168"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H1904" i="6"/>
  <c r="H1900" i="6"/>
  <c r="H1896" i="6"/>
  <c r="H1892" i="6"/>
  <c r="H1888" i="6"/>
  <c r="H1884" i="6"/>
  <c r="H1880" i="6"/>
  <c r="H1876" i="6"/>
  <c r="H1872" i="6"/>
  <c r="H1868" i="6"/>
  <c r="H1864" i="6"/>
  <c r="H1860"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N524" i="1"/>
  <c r="N185" i="1"/>
  <c r="O86" i="1"/>
  <c r="O54" i="1"/>
  <c r="O22" i="1"/>
  <c r="G2487" i="6"/>
  <c r="H2447" i="6"/>
  <c r="G2412" i="6"/>
  <c r="G2380" i="6"/>
  <c r="G2348" i="6"/>
  <c r="G2316" i="6"/>
  <c r="G2284" i="6"/>
  <c r="G2252" i="6"/>
  <c r="G2220" i="6"/>
  <c r="G2188" i="6"/>
  <c r="G2156" i="6"/>
  <c r="G2124" i="6"/>
  <c r="G2092" i="6"/>
  <c r="G2060" i="6"/>
  <c r="G2028" i="6"/>
  <c r="G1996" i="6"/>
  <c r="G1964" i="6"/>
  <c r="G1932" i="6"/>
  <c r="G1900" i="6"/>
  <c r="G1868" i="6"/>
  <c r="G1836" i="6"/>
  <c r="G1804" i="6"/>
  <c r="G1772" i="6"/>
  <c r="H1748" i="6"/>
  <c r="H1732" i="6"/>
  <c r="H1716" i="6"/>
  <c r="H1700" i="6"/>
  <c r="G1688" i="6"/>
  <c r="H1676" i="6"/>
  <c r="G1665" i="6"/>
  <c r="G1656" i="6"/>
  <c r="H1644" i="6"/>
  <c r="G1633" i="6"/>
  <c r="G1624" i="6"/>
  <c r="H1612" i="6"/>
  <c r="G1601" i="6"/>
  <c r="G1592" i="6"/>
  <c r="H1580" i="6"/>
  <c r="G1569" i="6"/>
  <c r="G1560" i="6"/>
  <c r="H1548" i="6"/>
  <c r="G1537" i="6"/>
  <c r="G1529" i="6"/>
  <c r="G1523" i="6"/>
  <c r="H1516" i="6"/>
  <c r="H1510" i="6"/>
  <c r="G1504" i="6"/>
  <c r="G1497" i="6"/>
  <c r="G1491" i="6"/>
  <c r="H1484" i="6"/>
  <c r="H1478" i="6"/>
  <c r="G1472" i="6"/>
  <c r="G1465" i="6"/>
  <c r="G1459" i="6"/>
  <c r="H1452" i="6"/>
  <c r="H1446" i="6"/>
  <c r="G1440" i="6"/>
  <c r="G1433" i="6"/>
  <c r="G1427" i="6"/>
  <c r="H1420" i="6"/>
  <c r="H1414" i="6"/>
  <c r="G1408" i="6"/>
  <c r="G1401" i="6"/>
  <c r="G1395" i="6"/>
  <c r="H1388" i="6"/>
  <c r="H1382" i="6"/>
  <c r="G1376" i="6"/>
  <c r="G1369" i="6"/>
  <c r="G1363" i="6"/>
  <c r="H1356" i="6"/>
  <c r="H1350" i="6"/>
  <c r="G1344" i="6"/>
  <c r="G1337" i="6"/>
  <c r="G1331" i="6"/>
  <c r="H1324" i="6"/>
  <c r="H1318" i="6"/>
  <c r="G1312" i="6"/>
  <c r="G1305" i="6"/>
  <c r="G1299" i="6"/>
  <c r="H1292" i="6"/>
  <c r="G1288" i="6"/>
  <c r="H1283" i="6"/>
  <c r="G1279"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H634" i="6"/>
  <c r="H630" i="6"/>
  <c r="H626" i="6"/>
  <c r="N396" i="1"/>
  <c r="O168" i="1"/>
  <c r="O82" i="1"/>
  <c r="O50" i="1"/>
  <c r="O18" i="1"/>
  <c r="G2482" i="6"/>
  <c r="G2443" i="6"/>
  <c r="G2408" i="6"/>
  <c r="G2376" i="6"/>
  <c r="G2344" i="6"/>
  <c r="G2312" i="6"/>
  <c r="G2280" i="6"/>
  <c r="G2248" i="6"/>
  <c r="G2216" i="6"/>
  <c r="G2184" i="6"/>
  <c r="G2152" i="6"/>
  <c r="G2120" i="6"/>
  <c r="I2120" i="6" s="1"/>
  <c r="G2088" i="6"/>
  <c r="G2056" i="6"/>
  <c r="G2024" i="6"/>
  <c r="G1992" i="6"/>
  <c r="G1960" i="6"/>
  <c r="G1928" i="6"/>
  <c r="G1896" i="6"/>
  <c r="G1864" i="6"/>
  <c r="G1832" i="6"/>
  <c r="G1800" i="6"/>
  <c r="G1768" i="6"/>
  <c r="G1748" i="6"/>
  <c r="G1732" i="6"/>
  <c r="G1716" i="6"/>
  <c r="G1700" i="6"/>
  <c r="G1685" i="6"/>
  <c r="G1676" i="6"/>
  <c r="H1664" i="6"/>
  <c r="G1653" i="6"/>
  <c r="G1644" i="6"/>
  <c r="H1632" i="6"/>
  <c r="G1621" i="6"/>
  <c r="G1612" i="6"/>
  <c r="H1600" i="6"/>
  <c r="G1589" i="6"/>
  <c r="G1580" i="6"/>
  <c r="H1568" i="6"/>
  <c r="G1557" i="6"/>
  <c r="G1548" i="6"/>
  <c r="H1536" i="6"/>
  <c r="H1528" i="6"/>
  <c r="H1522" i="6"/>
  <c r="G1516" i="6"/>
  <c r="G1509" i="6"/>
  <c r="G1503" i="6"/>
  <c r="H1496" i="6"/>
  <c r="H1490" i="6"/>
  <c r="G1484" i="6"/>
  <c r="G1477" i="6"/>
  <c r="G1471" i="6"/>
  <c r="H1464" i="6"/>
  <c r="H1458" i="6"/>
  <c r="G1452" i="6"/>
  <c r="G1445" i="6"/>
  <c r="G1439" i="6"/>
  <c r="H1432" i="6"/>
  <c r="H1426" i="6"/>
  <c r="G1420" i="6"/>
  <c r="G1413" i="6"/>
  <c r="G1407" i="6"/>
  <c r="H1400" i="6"/>
  <c r="H1394" i="6"/>
  <c r="G1388" i="6"/>
  <c r="G1381" i="6"/>
  <c r="G1375" i="6"/>
  <c r="H1368" i="6"/>
  <c r="H1362" i="6"/>
  <c r="G1356" i="6"/>
  <c r="G1349" i="6"/>
  <c r="G1343" i="6"/>
  <c r="H1336" i="6"/>
  <c r="H1330" i="6"/>
  <c r="G1324" i="6"/>
  <c r="G1317" i="6"/>
  <c r="G1311" i="6"/>
  <c r="H1304" i="6"/>
  <c r="H1298" i="6"/>
  <c r="G1292" i="6"/>
  <c r="H1287" i="6"/>
  <c r="G1283" i="6"/>
  <c r="H1278" i="6"/>
  <c r="G1274" i="6"/>
  <c r="G1270" i="6"/>
  <c r="G1266" i="6"/>
  <c r="G1262" i="6"/>
  <c r="G1258" i="6"/>
  <c r="G1254" i="6"/>
  <c r="G1250" i="6"/>
  <c r="G1246" i="6"/>
  <c r="G1242" i="6"/>
  <c r="G1238" i="6"/>
  <c r="G1234" i="6"/>
  <c r="G1230" i="6"/>
  <c r="G1226" i="6"/>
  <c r="G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I1118" i="6" s="1"/>
  <c r="G1114" i="6"/>
  <c r="G1110" i="6"/>
  <c r="G1106" i="6"/>
  <c r="G1102" i="6"/>
  <c r="G1098" i="6"/>
  <c r="G1094" i="6"/>
  <c r="G1090" i="6"/>
  <c r="I1090" i="6" s="1"/>
  <c r="G1086" i="6"/>
  <c r="G1082" i="6"/>
  <c r="G1078" i="6"/>
  <c r="G1074" i="6"/>
  <c r="G1070" i="6"/>
  <c r="G1066" i="6"/>
  <c r="G1062" i="6"/>
  <c r="G1058" i="6"/>
  <c r="I1058" i="6" s="1"/>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942" i="6"/>
  <c r="G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G658" i="6"/>
  <c r="G654" i="6"/>
  <c r="G650" i="6"/>
  <c r="G646" i="6"/>
  <c r="G642" i="6"/>
  <c r="G638" i="6"/>
  <c r="G634" i="6"/>
  <c r="G630" i="6"/>
  <c r="G626" i="6"/>
  <c r="G622" i="6"/>
  <c r="G618" i="6"/>
  <c r="G614" i="6"/>
  <c r="G610" i="6"/>
  <c r="G606" i="6"/>
  <c r="G602" i="6"/>
  <c r="G598" i="6"/>
  <c r="G594" i="6"/>
  <c r="G590" i="6"/>
  <c r="G586" i="6"/>
  <c r="G582" i="6"/>
  <c r="G578" i="6"/>
  <c r="G574" i="6"/>
  <c r="G570" i="6"/>
  <c r="G566" i="6"/>
  <c r="G562" i="6"/>
  <c r="G558" i="6"/>
  <c r="G554" i="6"/>
  <c r="G550" i="6"/>
  <c r="G546" i="6"/>
  <c r="G542" i="6"/>
  <c r="G538" i="6"/>
  <c r="G534" i="6"/>
  <c r="G530" i="6"/>
  <c r="G526" i="6"/>
  <c r="G522" i="6"/>
  <c r="G518" i="6"/>
  <c r="G514" i="6"/>
  <c r="G510" i="6"/>
  <c r="G506" i="6"/>
  <c r="G502" i="6"/>
  <c r="G498" i="6"/>
  <c r="G494" i="6"/>
  <c r="G490" i="6"/>
  <c r="G486" i="6"/>
  <c r="O309" i="1"/>
  <c r="O152" i="1"/>
  <c r="O78" i="1"/>
  <c r="O46" i="1"/>
  <c r="O14" i="1"/>
  <c r="H2476" i="6"/>
  <c r="H2438" i="6"/>
  <c r="G2404" i="6"/>
  <c r="G2372" i="6"/>
  <c r="G2340" i="6"/>
  <c r="G2308" i="6"/>
  <c r="G2276" i="6"/>
  <c r="G2244" i="6"/>
  <c r="G2212" i="6"/>
  <c r="G2180" i="6"/>
  <c r="G2148" i="6"/>
  <c r="G2116" i="6"/>
  <c r="G2084" i="6"/>
  <c r="G2052" i="6"/>
  <c r="G2020" i="6"/>
  <c r="G1988" i="6"/>
  <c r="G1956" i="6"/>
  <c r="G1924" i="6"/>
  <c r="G1892" i="6"/>
  <c r="G1860" i="6"/>
  <c r="G1828" i="6"/>
  <c r="G1796" i="6"/>
  <c r="G1764" i="6"/>
  <c r="H1744" i="6"/>
  <c r="H1728" i="6"/>
  <c r="H1712" i="6"/>
  <c r="H1696" i="6"/>
  <c r="H1684" i="6"/>
  <c r="G1673" i="6"/>
  <c r="G1664" i="6"/>
  <c r="H1652" i="6"/>
  <c r="G1641" i="6"/>
  <c r="G1632" i="6"/>
  <c r="H1620" i="6"/>
  <c r="G1609" i="6"/>
  <c r="G1600" i="6"/>
  <c r="H1588" i="6"/>
  <c r="G1577" i="6"/>
  <c r="G1568" i="6"/>
  <c r="H1556" i="6"/>
  <c r="G1545" i="6"/>
  <c r="G1536" i="6"/>
  <c r="G1528" i="6"/>
  <c r="G1521" i="6"/>
  <c r="G1515" i="6"/>
  <c r="H1508" i="6"/>
  <c r="H1502" i="6"/>
  <c r="G1496" i="6"/>
  <c r="G1489" i="6"/>
  <c r="G1483" i="6"/>
  <c r="H1476" i="6"/>
  <c r="H1470" i="6"/>
  <c r="G1464" i="6"/>
  <c r="G1457" i="6"/>
  <c r="G1451" i="6"/>
  <c r="H1444" i="6"/>
  <c r="H1438" i="6"/>
  <c r="G1432" i="6"/>
  <c r="G1425" i="6"/>
  <c r="G1419" i="6"/>
  <c r="H1412" i="6"/>
  <c r="H1406" i="6"/>
  <c r="G1400" i="6"/>
  <c r="G1393" i="6"/>
  <c r="G1387" i="6"/>
  <c r="H1380" i="6"/>
  <c r="H1374" i="6"/>
  <c r="G1368" i="6"/>
  <c r="G1361" i="6"/>
  <c r="G1355" i="6"/>
  <c r="H1348" i="6"/>
  <c r="H1342" i="6"/>
  <c r="G1336" i="6"/>
  <c r="G1329" i="6"/>
  <c r="G1323" i="6"/>
  <c r="H1316" i="6"/>
  <c r="H1310" i="6"/>
  <c r="G1304" i="6"/>
  <c r="G1297" i="6"/>
  <c r="H1291" i="6"/>
  <c r="G1287" i="6"/>
  <c r="H1282" i="6"/>
  <c r="H1277" i="6"/>
  <c r="H1273" i="6"/>
  <c r="H1269" i="6"/>
  <c r="H1265" i="6"/>
  <c r="H1261" i="6"/>
  <c r="H1257" i="6"/>
  <c r="H1253" i="6"/>
  <c r="H1249" i="6"/>
  <c r="H1245" i="6"/>
  <c r="H1241" i="6"/>
  <c r="H1237" i="6"/>
  <c r="H1233" i="6"/>
  <c r="H1229" i="6"/>
  <c r="H1225" i="6"/>
  <c r="H1221"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937"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H657" i="6"/>
  <c r="H653" i="6"/>
  <c r="H649" i="6"/>
  <c r="H645" i="6"/>
  <c r="H641"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O283" i="1"/>
  <c r="O136" i="1"/>
  <c r="O74" i="1"/>
  <c r="O42" i="1"/>
  <c r="N11" i="1"/>
  <c r="G2471" i="6"/>
  <c r="G2434" i="6"/>
  <c r="G2400" i="6"/>
  <c r="G2368" i="6"/>
  <c r="G2336" i="6"/>
  <c r="G2304" i="6"/>
  <c r="G2272" i="6"/>
  <c r="G2240" i="6"/>
  <c r="G2208" i="6"/>
  <c r="G2176" i="6"/>
  <c r="G2144" i="6"/>
  <c r="G2112" i="6"/>
  <c r="G2080" i="6"/>
  <c r="G2048" i="6"/>
  <c r="G2016" i="6"/>
  <c r="G1984" i="6"/>
  <c r="G1952" i="6"/>
  <c r="G1920" i="6"/>
  <c r="G1888" i="6"/>
  <c r="G1856" i="6"/>
  <c r="G1824" i="6"/>
  <c r="G1792" i="6"/>
  <c r="G1760" i="6"/>
  <c r="G1744" i="6"/>
  <c r="G1728" i="6"/>
  <c r="G1712" i="6"/>
  <c r="G1696" i="6"/>
  <c r="G1684" i="6"/>
  <c r="H1672" i="6"/>
  <c r="G1661" i="6"/>
  <c r="G1652" i="6"/>
  <c r="H1640" i="6"/>
  <c r="G1629" i="6"/>
  <c r="G1620" i="6"/>
  <c r="H1608" i="6"/>
  <c r="G1597" i="6"/>
  <c r="G1588" i="6"/>
  <c r="H1576" i="6"/>
  <c r="G1565" i="6"/>
  <c r="G1556" i="6"/>
  <c r="H1544" i="6"/>
  <c r="G1533" i="6"/>
  <c r="G1527" i="6"/>
  <c r="H1520" i="6"/>
  <c r="H1514" i="6"/>
  <c r="G1508" i="6"/>
  <c r="G1501" i="6"/>
  <c r="G1495" i="6"/>
  <c r="H1488" i="6"/>
  <c r="H1482" i="6"/>
  <c r="G1476" i="6"/>
  <c r="G1469" i="6"/>
  <c r="G1463" i="6"/>
  <c r="H1456" i="6"/>
  <c r="H1450" i="6"/>
  <c r="G1444" i="6"/>
  <c r="G1437" i="6"/>
  <c r="G1431" i="6"/>
  <c r="H1424" i="6"/>
  <c r="H1418" i="6"/>
  <c r="G1412" i="6"/>
  <c r="G1405" i="6"/>
  <c r="G1399" i="6"/>
  <c r="H1392" i="6"/>
  <c r="H1386" i="6"/>
  <c r="G1380" i="6"/>
  <c r="G1373" i="6"/>
  <c r="G1367" i="6"/>
  <c r="H1360" i="6"/>
  <c r="H1354" i="6"/>
  <c r="G1348" i="6"/>
  <c r="G1341" i="6"/>
  <c r="G1335" i="6"/>
  <c r="H1328" i="6"/>
  <c r="H1322" i="6"/>
  <c r="G1316" i="6"/>
  <c r="G1309" i="6"/>
  <c r="G1303" i="6"/>
  <c r="H1296" i="6"/>
  <c r="G1291" i="6"/>
  <c r="H1286" i="6"/>
  <c r="H1281" i="6"/>
  <c r="G1277" i="6"/>
  <c r="G1273" i="6"/>
  <c r="G1269" i="6"/>
  <c r="G1265" i="6"/>
  <c r="G1261" i="6"/>
  <c r="G1257" i="6"/>
  <c r="G1253" i="6"/>
  <c r="G1249" i="6"/>
  <c r="G1245" i="6"/>
  <c r="G1241" i="6"/>
  <c r="G1237" i="6"/>
  <c r="G1233" i="6"/>
  <c r="G1229" i="6"/>
  <c r="G1225" i="6"/>
  <c r="G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949" i="6"/>
  <c r="G945" i="6"/>
  <c r="G941" i="6"/>
  <c r="G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G657" i="6"/>
  <c r="G653" i="6"/>
  <c r="G649" i="6"/>
  <c r="G645" i="6"/>
  <c r="G641" i="6"/>
  <c r="G637" i="6"/>
  <c r="G633" i="6"/>
  <c r="G629" i="6"/>
  <c r="G625" i="6"/>
  <c r="O258" i="1"/>
  <c r="O120" i="1"/>
  <c r="O70" i="1"/>
  <c r="O38" i="1"/>
  <c r="O8" i="1"/>
  <c r="G2466" i="6"/>
  <c r="H2429" i="6"/>
  <c r="G2396" i="6"/>
  <c r="G2364" i="6"/>
  <c r="G2332" i="6"/>
  <c r="G2300" i="6"/>
  <c r="G2268" i="6"/>
  <c r="G2236" i="6"/>
  <c r="G2204" i="6"/>
  <c r="G2172" i="6"/>
  <c r="G2140" i="6"/>
  <c r="G2108" i="6"/>
  <c r="G2076" i="6"/>
  <c r="G2044" i="6"/>
  <c r="G2012" i="6"/>
  <c r="G1980" i="6"/>
  <c r="G1948" i="6"/>
  <c r="G1916" i="6"/>
  <c r="G1884" i="6"/>
  <c r="G1852" i="6"/>
  <c r="G1820" i="6"/>
  <c r="G1788" i="6"/>
  <c r="H1756" i="6"/>
  <c r="H1740" i="6"/>
  <c r="H1724" i="6"/>
  <c r="H1708" i="6"/>
  <c r="H1692" i="6"/>
  <c r="G1681" i="6"/>
  <c r="G1672" i="6"/>
  <c r="H1660" i="6"/>
  <c r="G1649" i="6"/>
  <c r="G1640" i="6"/>
  <c r="H1628" i="6"/>
  <c r="G1617" i="6"/>
  <c r="G1608" i="6"/>
  <c r="H1596" i="6"/>
  <c r="G1585" i="6"/>
  <c r="G1576" i="6"/>
  <c r="H1564" i="6"/>
  <c r="G1553" i="6"/>
  <c r="G1544" i="6"/>
  <c r="H1532" i="6"/>
  <c r="H1526" i="6"/>
  <c r="G1520" i="6"/>
  <c r="G1513" i="6"/>
  <c r="G1507" i="6"/>
  <c r="H1500" i="6"/>
  <c r="H1494" i="6"/>
  <c r="G1488" i="6"/>
  <c r="G1481" i="6"/>
  <c r="G1475" i="6"/>
  <c r="H1468" i="6"/>
  <c r="H1462" i="6"/>
  <c r="G1456" i="6"/>
  <c r="G1449" i="6"/>
  <c r="G1443" i="6"/>
  <c r="H1436" i="6"/>
  <c r="H1430" i="6"/>
  <c r="G1424" i="6"/>
  <c r="G1417" i="6"/>
  <c r="G1411" i="6"/>
  <c r="H1404" i="6"/>
  <c r="H1398" i="6"/>
  <c r="G1392" i="6"/>
  <c r="G1385" i="6"/>
  <c r="G1379" i="6"/>
  <c r="H1372" i="6"/>
  <c r="H1366" i="6"/>
  <c r="G1360" i="6"/>
  <c r="G1353" i="6"/>
  <c r="G1347" i="6"/>
  <c r="H1340" i="6"/>
  <c r="H1334" i="6"/>
  <c r="G1328" i="6"/>
  <c r="G1321" i="6"/>
  <c r="G1315" i="6"/>
  <c r="H1308" i="6"/>
  <c r="H1302" i="6"/>
  <c r="G1296" i="6"/>
  <c r="H1290" i="6"/>
  <c r="H1285" i="6"/>
  <c r="G1281" i="6"/>
  <c r="H1276" i="6"/>
  <c r="H1272" i="6"/>
  <c r="H1268" i="6"/>
  <c r="H1264" i="6"/>
  <c r="H1260" i="6"/>
  <c r="H1256" i="6"/>
  <c r="H1252" i="6"/>
  <c r="H1248" i="6"/>
  <c r="H1244" i="6"/>
  <c r="H1240" i="6"/>
  <c r="H1236" i="6"/>
  <c r="H1232" i="6"/>
  <c r="H1228" i="6"/>
  <c r="H1224" i="6"/>
  <c r="H1220"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944" i="6"/>
  <c r="H940" i="6"/>
  <c r="H936" i="6"/>
  <c r="H932" i="6"/>
  <c r="H928" i="6"/>
  <c r="H924" i="6"/>
  <c r="H920" i="6"/>
  <c r="H916" i="6"/>
  <c r="H912" i="6"/>
  <c r="H908" i="6"/>
  <c r="H904" i="6"/>
  <c r="H900" i="6"/>
  <c r="H896" i="6"/>
  <c r="H892" i="6"/>
  <c r="H888" i="6"/>
  <c r="H884" i="6"/>
  <c r="H880" i="6"/>
  <c r="H876" i="6"/>
  <c r="H872" i="6"/>
  <c r="H868" i="6"/>
  <c r="H864" i="6"/>
  <c r="H860" i="6"/>
  <c r="N240" i="1"/>
  <c r="O108" i="1"/>
  <c r="O66" i="1"/>
  <c r="O34" i="1"/>
  <c r="L6" i="1"/>
  <c r="H2461" i="6"/>
  <c r="H2424" i="6"/>
  <c r="G2392" i="6"/>
  <c r="G2360" i="6"/>
  <c r="G2328" i="6"/>
  <c r="G2296" i="6"/>
  <c r="G2264" i="6"/>
  <c r="G2232" i="6"/>
  <c r="G2200" i="6"/>
  <c r="G2168" i="6"/>
  <c r="G2136" i="6"/>
  <c r="G2104" i="6"/>
  <c r="G2072" i="6"/>
  <c r="G2040" i="6"/>
  <c r="G2008" i="6"/>
  <c r="G1976" i="6"/>
  <c r="G1944" i="6"/>
  <c r="G1912" i="6"/>
  <c r="G1880" i="6"/>
  <c r="G1848" i="6"/>
  <c r="G1816" i="6"/>
  <c r="G1784" i="6"/>
  <c r="G1756" i="6"/>
  <c r="G1740" i="6"/>
  <c r="G1724" i="6"/>
  <c r="G1708" i="6"/>
  <c r="G1692" i="6"/>
  <c r="H1680" i="6"/>
  <c r="G1669" i="6"/>
  <c r="G1660" i="6"/>
  <c r="H1648" i="6"/>
  <c r="G1637" i="6"/>
  <c r="G1628" i="6"/>
  <c r="H1616" i="6"/>
  <c r="G1605" i="6"/>
  <c r="G1596" i="6"/>
  <c r="H1584" i="6"/>
  <c r="G1573" i="6"/>
  <c r="G1564" i="6"/>
  <c r="H1552" i="6"/>
  <c r="G1541" i="6"/>
  <c r="G1532" i="6"/>
  <c r="G1525" i="6"/>
  <c r="G1519" i="6"/>
  <c r="H1512" i="6"/>
  <c r="H1506" i="6"/>
  <c r="G1500" i="6"/>
  <c r="G1493" i="6"/>
  <c r="G1487" i="6"/>
  <c r="H1480" i="6"/>
  <c r="H1474" i="6"/>
  <c r="G1468" i="6"/>
  <c r="G1461" i="6"/>
  <c r="G1455" i="6"/>
  <c r="H1448" i="6"/>
  <c r="H1442" i="6"/>
  <c r="G1436" i="6"/>
  <c r="G1429" i="6"/>
  <c r="G1423" i="6"/>
  <c r="H1416" i="6"/>
  <c r="H1410" i="6"/>
  <c r="G1404" i="6"/>
  <c r="G1397" i="6"/>
  <c r="G1391" i="6"/>
  <c r="H1384" i="6"/>
  <c r="H1378" i="6"/>
  <c r="G1372" i="6"/>
  <c r="G1365" i="6"/>
  <c r="G1359" i="6"/>
  <c r="H1352" i="6"/>
  <c r="H1346" i="6"/>
  <c r="G1340" i="6"/>
  <c r="G1333" i="6"/>
  <c r="G1327" i="6"/>
  <c r="H1320" i="6"/>
  <c r="H1314" i="6"/>
  <c r="G1308" i="6"/>
  <c r="G1301" i="6"/>
  <c r="G1295" i="6"/>
  <c r="H1289" i="6"/>
  <c r="G1285" i="6"/>
  <c r="I1285" i="6" s="1"/>
  <c r="H1280" i="6"/>
  <c r="G1276" i="6"/>
  <c r="G1272" i="6"/>
  <c r="G1268" i="6"/>
  <c r="I1268" i="6" s="1"/>
  <c r="G1264" i="6"/>
  <c r="G1260" i="6"/>
  <c r="G1256" i="6"/>
  <c r="G1252" i="6"/>
  <c r="G1248" i="6"/>
  <c r="G1244" i="6"/>
  <c r="G1240" i="6"/>
  <c r="G1236" i="6"/>
  <c r="G1232" i="6"/>
  <c r="G1228" i="6"/>
  <c r="G1224" i="6"/>
  <c r="G1220" i="6"/>
  <c r="G1216" i="6"/>
  <c r="G1212" i="6"/>
  <c r="G1208" i="6"/>
  <c r="I1208" i="6" s="1"/>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I1076" i="6" s="1"/>
  <c r="G1072" i="6"/>
  <c r="G1068" i="6"/>
  <c r="G1064" i="6"/>
  <c r="G1060" i="6"/>
  <c r="G1056" i="6"/>
  <c r="G1052" i="6"/>
  <c r="G1048" i="6"/>
  <c r="G1044" i="6"/>
  <c r="G1040" i="6"/>
  <c r="G1036" i="6"/>
  <c r="G1032" i="6"/>
  <c r="G1028" i="6"/>
  <c r="G1024" i="6"/>
  <c r="G1020" i="6"/>
  <c r="G1016" i="6"/>
  <c r="G1012" i="6"/>
  <c r="I1012" i="6" s="1"/>
  <c r="G1008" i="6"/>
  <c r="G1004" i="6"/>
  <c r="G1000" i="6"/>
  <c r="G996" i="6"/>
  <c r="G992" i="6"/>
  <c r="G988" i="6"/>
  <c r="G984" i="6"/>
  <c r="G980" i="6"/>
  <c r="G976" i="6"/>
  <c r="G972" i="6"/>
  <c r="G968" i="6"/>
  <c r="G964" i="6"/>
  <c r="G960" i="6"/>
  <c r="G956" i="6"/>
  <c r="G952" i="6"/>
  <c r="G948" i="6"/>
  <c r="I948" i="6" s="1"/>
  <c r="G944" i="6"/>
  <c r="G940" i="6"/>
  <c r="G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G664" i="6"/>
  <c r="G660" i="6"/>
  <c r="G656" i="6"/>
  <c r="G652" i="6"/>
  <c r="G648" i="6"/>
  <c r="G644" i="6"/>
  <c r="G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G288" i="6"/>
  <c r="G284" i="6"/>
  <c r="G280" i="6"/>
  <c r="G276" i="6"/>
  <c r="G272" i="6"/>
  <c r="G268" i="6"/>
  <c r="G264" i="6"/>
  <c r="O203" i="1"/>
  <c r="O92" i="1"/>
  <c r="O58" i="1"/>
  <c r="O26" i="1"/>
  <c r="H2492" i="6"/>
  <c r="G2452" i="6"/>
  <c r="G2416" i="6"/>
  <c r="G2384" i="6"/>
  <c r="G2352" i="6"/>
  <c r="G2320" i="6"/>
  <c r="G2288" i="6"/>
  <c r="G2256" i="6"/>
  <c r="G2224" i="6"/>
  <c r="G2192" i="6"/>
  <c r="G2160" i="6"/>
  <c r="G2128" i="6"/>
  <c r="G2096" i="6"/>
  <c r="G2064" i="6"/>
  <c r="G2032" i="6"/>
  <c r="G2000" i="6"/>
  <c r="G1968" i="6"/>
  <c r="G1936" i="6"/>
  <c r="G1904" i="6"/>
  <c r="G1872" i="6"/>
  <c r="G1840" i="6"/>
  <c r="G1808" i="6"/>
  <c r="G1776" i="6"/>
  <c r="G1752" i="6"/>
  <c r="G1736" i="6"/>
  <c r="G1720" i="6"/>
  <c r="G1704" i="6"/>
  <c r="H1688" i="6"/>
  <c r="G1677" i="6"/>
  <c r="G1668" i="6"/>
  <c r="H1656" i="6"/>
  <c r="G1645" i="6"/>
  <c r="G1636" i="6"/>
  <c r="H1624" i="6"/>
  <c r="G1613" i="6"/>
  <c r="G1604" i="6"/>
  <c r="H1592" i="6"/>
  <c r="G1581" i="6"/>
  <c r="G1572" i="6"/>
  <c r="H1560" i="6"/>
  <c r="G1549" i="6"/>
  <c r="G1540" i="6"/>
  <c r="H1530" i="6"/>
  <c r="G1524" i="6"/>
  <c r="G1517" i="6"/>
  <c r="G1511" i="6"/>
  <c r="H1504" i="6"/>
  <c r="H1498" i="6"/>
  <c r="G1492" i="6"/>
  <c r="G1485" i="6"/>
  <c r="G1479" i="6"/>
  <c r="H1472" i="6"/>
  <c r="H1466" i="6"/>
  <c r="G1460" i="6"/>
  <c r="G1453" i="6"/>
  <c r="G1447" i="6"/>
  <c r="H1440" i="6"/>
  <c r="H1434" i="6"/>
  <c r="G1428" i="6"/>
  <c r="G1421" i="6"/>
  <c r="G1415" i="6"/>
  <c r="H1408" i="6"/>
  <c r="H1402" i="6"/>
  <c r="G1396" i="6"/>
  <c r="G1389" i="6"/>
  <c r="G1383" i="6"/>
  <c r="H1376" i="6"/>
  <c r="H1370" i="6"/>
  <c r="G1364" i="6"/>
  <c r="G1357" i="6"/>
  <c r="G1351" i="6"/>
  <c r="H1344" i="6"/>
  <c r="H1338" i="6"/>
  <c r="G1332" i="6"/>
  <c r="G1325" i="6"/>
  <c r="G1319" i="6"/>
  <c r="H1312" i="6"/>
  <c r="H1306" i="6"/>
  <c r="G1300" i="6"/>
  <c r="G1293" i="6"/>
  <c r="H1288" i="6"/>
  <c r="G1284" i="6"/>
  <c r="H1279" i="6"/>
  <c r="G1275" i="6"/>
  <c r="G1271" i="6"/>
  <c r="G1267" i="6"/>
  <c r="G1263" i="6"/>
  <c r="G1259" i="6"/>
  <c r="G1255" i="6"/>
  <c r="G1251" i="6"/>
  <c r="G1247" i="6"/>
  <c r="G1243" i="6"/>
  <c r="G1239" i="6"/>
  <c r="G1235" i="6"/>
  <c r="G1231" i="6"/>
  <c r="G1227" i="6"/>
  <c r="G1223" i="6"/>
  <c r="G1219" i="6"/>
  <c r="G1215" i="6"/>
  <c r="G1211" i="6"/>
  <c r="G1207" i="6"/>
  <c r="G1203" i="6"/>
  <c r="G1199" i="6"/>
  <c r="G1195" i="6"/>
  <c r="G1191" i="6"/>
  <c r="G1187" i="6"/>
  <c r="G1183" i="6"/>
  <c r="G1179" i="6"/>
  <c r="G1175" i="6"/>
  <c r="G1171" i="6"/>
  <c r="G1167" i="6"/>
  <c r="G1163" i="6"/>
  <c r="G1159" i="6"/>
  <c r="G1155" i="6"/>
  <c r="G1151" i="6"/>
  <c r="G1147" i="6"/>
  <c r="G1143" i="6"/>
  <c r="G1139" i="6"/>
  <c r="G1135" i="6"/>
  <c r="G1131" i="6"/>
  <c r="G1127" i="6"/>
  <c r="G1123" i="6"/>
  <c r="G1119" i="6"/>
  <c r="G1115" i="6"/>
  <c r="G1111" i="6"/>
  <c r="G1107" i="6"/>
  <c r="G1103" i="6"/>
  <c r="G1099" i="6"/>
  <c r="G1095" i="6"/>
  <c r="G1091" i="6"/>
  <c r="G1087" i="6"/>
  <c r="G1083" i="6"/>
  <c r="G1079" i="6"/>
  <c r="G1075" i="6"/>
  <c r="G1071" i="6"/>
  <c r="G1067" i="6"/>
  <c r="G1063" i="6"/>
  <c r="G1059" i="6"/>
  <c r="G1055" i="6"/>
  <c r="G1051" i="6"/>
  <c r="G1047" i="6"/>
  <c r="G1043" i="6"/>
  <c r="G1039" i="6"/>
  <c r="G1035" i="6"/>
  <c r="G1031" i="6"/>
  <c r="G1027" i="6"/>
  <c r="G1023" i="6"/>
  <c r="G1019" i="6"/>
  <c r="G1015" i="6"/>
  <c r="G1011" i="6"/>
  <c r="G1007" i="6"/>
  <c r="G1003" i="6"/>
  <c r="G999" i="6"/>
  <c r="G995" i="6"/>
  <c r="G991" i="6"/>
  <c r="G987" i="6"/>
  <c r="G983" i="6"/>
  <c r="G979" i="6"/>
  <c r="G975" i="6"/>
  <c r="G971" i="6"/>
  <c r="G967" i="6"/>
  <c r="G963" i="6"/>
  <c r="G959" i="6"/>
  <c r="G955" i="6"/>
  <c r="G951" i="6"/>
  <c r="G947" i="6"/>
  <c r="G943" i="6"/>
  <c r="G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655" i="6"/>
  <c r="G651" i="6"/>
  <c r="G647" i="6"/>
  <c r="G643" i="6"/>
  <c r="G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G327" i="6"/>
  <c r="G323" i="6"/>
  <c r="G319" i="6"/>
  <c r="G315" i="6"/>
  <c r="G311" i="6"/>
  <c r="G307" i="6"/>
  <c r="G303" i="6"/>
  <c r="G299" i="6"/>
  <c r="L222" i="1"/>
  <c r="G2356" i="6"/>
  <c r="G2100" i="6"/>
  <c r="G1844" i="6"/>
  <c r="G1680" i="6"/>
  <c r="G1593" i="6"/>
  <c r="H1518" i="6"/>
  <c r="G1467" i="6"/>
  <c r="G1416" i="6"/>
  <c r="H1364" i="6"/>
  <c r="G1313" i="6"/>
  <c r="H1271" i="6"/>
  <c r="H1239" i="6"/>
  <c r="H1207" i="6"/>
  <c r="H1175" i="6"/>
  <c r="H1143" i="6"/>
  <c r="H1111" i="6"/>
  <c r="H1079" i="6"/>
  <c r="H1047" i="6"/>
  <c r="H1015" i="6"/>
  <c r="H983" i="6"/>
  <c r="H951" i="6"/>
  <c r="H919" i="6"/>
  <c r="H887" i="6"/>
  <c r="H856" i="6"/>
  <c r="H840" i="6"/>
  <c r="H824" i="6"/>
  <c r="H808" i="6"/>
  <c r="H792" i="6"/>
  <c r="H776" i="6"/>
  <c r="H760" i="6"/>
  <c r="H744" i="6"/>
  <c r="H728" i="6"/>
  <c r="H712" i="6"/>
  <c r="H696" i="6"/>
  <c r="H680" i="6"/>
  <c r="H664" i="6"/>
  <c r="H648" i="6"/>
  <c r="H632" i="6"/>
  <c r="H620" i="6"/>
  <c r="H612" i="6"/>
  <c r="H604" i="6"/>
  <c r="H596" i="6"/>
  <c r="H588" i="6"/>
  <c r="H580" i="6"/>
  <c r="H572" i="6"/>
  <c r="H564" i="6"/>
  <c r="H556" i="6"/>
  <c r="H548" i="6"/>
  <c r="H540" i="6"/>
  <c r="H532" i="6"/>
  <c r="H524" i="6"/>
  <c r="H516" i="6"/>
  <c r="H508" i="6"/>
  <c r="H500" i="6"/>
  <c r="H492" i="6"/>
  <c r="H484" i="6"/>
  <c r="G478" i="6"/>
  <c r="G473" i="6"/>
  <c r="H467" i="6"/>
  <c r="G462" i="6"/>
  <c r="G457" i="6"/>
  <c r="H451" i="6"/>
  <c r="G446" i="6"/>
  <c r="G441" i="6"/>
  <c r="H435" i="6"/>
  <c r="G430" i="6"/>
  <c r="G425" i="6"/>
  <c r="H419" i="6"/>
  <c r="G414" i="6"/>
  <c r="G409" i="6"/>
  <c r="H403" i="6"/>
  <c r="G398" i="6"/>
  <c r="G393" i="6"/>
  <c r="H387" i="6"/>
  <c r="G382" i="6"/>
  <c r="G377" i="6"/>
  <c r="H371" i="6"/>
  <c r="G366" i="6"/>
  <c r="G361" i="6"/>
  <c r="H355" i="6"/>
  <c r="G350" i="6"/>
  <c r="G345" i="6"/>
  <c r="H339" i="6"/>
  <c r="G334" i="6"/>
  <c r="G329" i="6"/>
  <c r="H323" i="6"/>
  <c r="G318" i="6"/>
  <c r="G313" i="6"/>
  <c r="H307" i="6"/>
  <c r="G302" i="6"/>
  <c r="G297" i="6"/>
  <c r="H292" i="6"/>
  <c r="H287" i="6"/>
  <c r="G283" i="6"/>
  <c r="H278" i="6"/>
  <c r="G274" i="6"/>
  <c r="H269" i="6"/>
  <c r="G265"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H16" i="6"/>
  <c r="H12" i="6"/>
  <c r="H8" i="6"/>
  <c r="H1524" i="6"/>
  <c r="G49" i="6"/>
  <c r="O100" i="1"/>
  <c r="G2324" i="6"/>
  <c r="G2068" i="6"/>
  <c r="G1812" i="6"/>
  <c r="H1668" i="6"/>
  <c r="G1584" i="6"/>
  <c r="G1512" i="6"/>
  <c r="H1460" i="6"/>
  <c r="G1409" i="6"/>
  <c r="H1358" i="6"/>
  <c r="G1307" i="6"/>
  <c r="H1267" i="6"/>
  <c r="H1235" i="6"/>
  <c r="H1203" i="6"/>
  <c r="H1171" i="6"/>
  <c r="H1139" i="6"/>
  <c r="H1107" i="6"/>
  <c r="H1075" i="6"/>
  <c r="H1043" i="6"/>
  <c r="H1011" i="6"/>
  <c r="H979" i="6"/>
  <c r="H947" i="6"/>
  <c r="H915" i="6"/>
  <c r="H883" i="6"/>
  <c r="H855" i="6"/>
  <c r="H839" i="6"/>
  <c r="H823" i="6"/>
  <c r="H807" i="6"/>
  <c r="H791" i="6"/>
  <c r="H775" i="6"/>
  <c r="H759" i="6"/>
  <c r="H743" i="6"/>
  <c r="H727" i="6"/>
  <c r="H711" i="6"/>
  <c r="H695" i="6"/>
  <c r="H679" i="6"/>
  <c r="H663" i="6"/>
  <c r="H647" i="6"/>
  <c r="H631" i="6"/>
  <c r="H619" i="6"/>
  <c r="H611" i="6"/>
  <c r="H603" i="6"/>
  <c r="H595" i="6"/>
  <c r="H587" i="6"/>
  <c r="H579" i="6"/>
  <c r="H571" i="6"/>
  <c r="H563" i="6"/>
  <c r="H555" i="6"/>
  <c r="H547" i="6"/>
  <c r="H539" i="6"/>
  <c r="H531" i="6"/>
  <c r="H523" i="6"/>
  <c r="H515" i="6"/>
  <c r="H507" i="6"/>
  <c r="H499" i="6"/>
  <c r="H491" i="6"/>
  <c r="H483" i="6"/>
  <c r="H477" i="6"/>
  <c r="H472" i="6"/>
  <c r="H466" i="6"/>
  <c r="H461" i="6"/>
  <c r="H456" i="6"/>
  <c r="H450" i="6"/>
  <c r="H445" i="6"/>
  <c r="H440" i="6"/>
  <c r="H434" i="6"/>
  <c r="H429" i="6"/>
  <c r="H424" i="6"/>
  <c r="H418" i="6"/>
  <c r="H413" i="6"/>
  <c r="H408" i="6"/>
  <c r="H402" i="6"/>
  <c r="H397" i="6"/>
  <c r="H392" i="6"/>
  <c r="H386" i="6"/>
  <c r="H381" i="6"/>
  <c r="H376" i="6"/>
  <c r="H370" i="6"/>
  <c r="H365" i="6"/>
  <c r="H360" i="6"/>
  <c r="H354" i="6"/>
  <c r="H349" i="6"/>
  <c r="H344" i="6"/>
  <c r="H338" i="6"/>
  <c r="H333" i="6"/>
  <c r="H328" i="6"/>
  <c r="H322" i="6"/>
  <c r="H317" i="6"/>
  <c r="H312" i="6"/>
  <c r="H306" i="6"/>
  <c r="H301" i="6"/>
  <c r="H296" i="6"/>
  <c r="H291" i="6"/>
  <c r="G287" i="6"/>
  <c r="H282" i="6"/>
  <c r="G278" i="6"/>
  <c r="H273" i="6"/>
  <c r="G269" i="6"/>
  <c r="H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G20" i="6"/>
  <c r="G16" i="6"/>
  <c r="G12" i="6"/>
  <c r="G8" i="6"/>
  <c r="H763" i="6"/>
  <c r="O62" i="1"/>
  <c r="G2292" i="6"/>
  <c r="G2036" i="6"/>
  <c r="G1780" i="6"/>
  <c r="G1657" i="6"/>
  <c r="H1572" i="6"/>
  <c r="G1505" i="6"/>
  <c r="H1454" i="6"/>
  <c r="G1403" i="6"/>
  <c r="G1352" i="6"/>
  <c r="H1300" i="6"/>
  <c r="H1263" i="6"/>
  <c r="H1231" i="6"/>
  <c r="H1199" i="6"/>
  <c r="H1167" i="6"/>
  <c r="H1135" i="6"/>
  <c r="H1103" i="6"/>
  <c r="H1071" i="6"/>
  <c r="H1039" i="6"/>
  <c r="H1007" i="6"/>
  <c r="H975" i="6"/>
  <c r="H943" i="6"/>
  <c r="H911" i="6"/>
  <c r="H879" i="6"/>
  <c r="H852" i="6"/>
  <c r="H836" i="6"/>
  <c r="H820" i="6"/>
  <c r="H804" i="6"/>
  <c r="H788" i="6"/>
  <c r="H772" i="6"/>
  <c r="H756" i="6"/>
  <c r="H740" i="6"/>
  <c r="H724" i="6"/>
  <c r="H708" i="6"/>
  <c r="H692" i="6"/>
  <c r="H676" i="6"/>
  <c r="H660" i="6"/>
  <c r="H644" i="6"/>
  <c r="H628" i="6"/>
  <c r="H618" i="6"/>
  <c r="H610" i="6"/>
  <c r="H602" i="6"/>
  <c r="H594" i="6"/>
  <c r="H586" i="6"/>
  <c r="H578" i="6"/>
  <c r="H570" i="6"/>
  <c r="H562" i="6"/>
  <c r="H554" i="6"/>
  <c r="I554" i="6" s="1"/>
  <c r="H546" i="6"/>
  <c r="H538" i="6"/>
  <c r="H530" i="6"/>
  <c r="H522" i="6"/>
  <c r="H514" i="6"/>
  <c r="H506" i="6"/>
  <c r="H498" i="6"/>
  <c r="H490" i="6"/>
  <c r="I490" i="6" s="1"/>
  <c r="H482" i="6"/>
  <c r="G477" i="6"/>
  <c r="H471" i="6"/>
  <c r="G466" i="6"/>
  <c r="G461" i="6"/>
  <c r="H455" i="6"/>
  <c r="G450" i="6"/>
  <c r="G445" i="6"/>
  <c r="H439" i="6"/>
  <c r="G434" i="6"/>
  <c r="G429" i="6"/>
  <c r="H423" i="6"/>
  <c r="G418" i="6"/>
  <c r="G413" i="6"/>
  <c r="H407" i="6"/>
  <c r="G402" i="6"/>
  <c r="G397" i="6"/>
  <c r="H391" i="6"/>
  <c r="G386" i="6"/>
  <c r="G381" i="6"/>
  <c r="H375" i="6"/>
  <c r="G370" i="6"/>
  <c r="G365" i="6"/>
  <c r="H359" i="6"/>
  <c r="G354" i="6"/>
  <c r="G349" i="6"/>
  <c r="H343" i="6"/>
  <c r="G338" i="6"/>
  <c r="G333" i="6"/>
  <c r="H327" i="6"/>
  <c r="G322" i="6"/>
  <c r="I322" i="6" s="1"/>
  <c r="G317" i="6"/>
  <c r="H311" i="6"/>
  <c r="G306" i="6"/>
  <c r="G301" i="6"/>
  <c r="H295" i="6"/>
  <c r="G291" i="6"/>
  <c r="H286" i="6"/>
  <c r="G282" i="6"/>
  <c r="H277" i="6"/>
  <c r="G273" i="6"/>
  <c r="H268"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19" i="6"/>
  <c r="H15" i="6"/>
  <c r="H11" i="6"/>
  <c r="H7" i="6"/>
  <c r="H1604" i="6"/>
  <c r="G53" i="6"/>
  <c r="O30" i="1"/>
  <c r="G2260" i="6"/>
  <c r="G2004" i="6"/>
  <c r="H1752" i="6"/>
  <c r="G1648" i="6"/>
  <c r="G1561" i="6"/>
  <c r="G1499" i="6"/>
  <c r="G1448" i="6"/>
  <c r="H1396" i="6"/>
  <c r="G1345" i="6"/>
  <c r="H1294" i="6"/>
  <c r="H1259" i="6"/>
  <c r="H1227" i="6"/>
  <c r="H1195" i="6"/>
  <c r="H1163" i="6"/>
  <c r="H1131" i="6"/>
  <c r="H1099" i="6"/>
  <c r="H1067" i="6"/>
  <c r="H1035" i="6"/>
  <c r="H1003" i="6"/>
  <c r="H971" i="6"/>
  <c r="H939" i="6"/>
  <c r="H907" i="6"/>
  <c r="H875" i="6"/>
  <c r="H851" i="6"/>
  <c r="H835" i="6"/>
  <c r="H819" i="6"/>
  <c r="H803" i="6"/>
  <c r="H787" i="6"/>
  <c r="H771" i="6"/>
  <c r="H755" i="6"/>
  <c r="H739" i="6"/>
  <c r="H723" i="6"/>
  <c r="H707" i="6"/>
  <c r="H691" i="6"/>
  <c r="H675" i="6"/>
  <c r="H659" i="6"/>
  <c r="H643" i="6"/>
  <c r="H627" i="6"/>
  <c r="G617" i="6"/>
  <c r="I617" i="6" s="1"/>
  <c r="G609" i="6"/>
  <c r="G601" i="6"/>
  <c r="G593" i="6"/>
  <c r="G585" i="6"/>
  <c r="I585" i="6" s="1"/>
  <c r="G577" i="6"/>
  <c r="G569" i="6"/>
  <c r="G561" i="6"/>
  <c r="G553" i="6"/>
  <c r="I553" i="6" s="1"/>
  <c r="G545" i="6"/>
  <c r="G537" i="6"/>
  <c r="G529" i="6"/>
  <c r="G521" i="6"/>
  <c r="G513" i="6"/>
  <c r="G505" i="6"/>
  <c r="G497" i="6"/>
  <c r="G489" i="6"/>
  <c r="G482" i="6"/>
  <c r="H476" i="6"/>
  <c r="H470" i="6"/>
  <c r="H465" i="6"/>
  <c r="H460" i="6"/>
  <c r="H454" i="6"/>
  <c r="H449" i="6"/>
  <c r="H444" i="6"/>
  <c r="H438" i="6"/>
  <c r="H433" i="6"/>
  <c r="H428" i="6"/>
  <c r="H422" i="6"/>
  <c r="H417" i="6"/>
  <c r="H412" i="6"/>
  <c r="H406" i="6"/>
  <c r="H401" i="6"/>
  <c r="H396" i="6"/>
  <c r="H390" i="6"/>
  <c r="H385" i="6"/>
  <c r="H380" i="6"/>
  <c r="H374" i="6"/>
  <c r="H369" i="6"/>
  <c r="H364" i="6"/>
  <c r="H358" i="6"/>
  <c r="H353" i="6"/>
  <c r="H348" i="6"/>
  <c r="H342" i="6"/>
  <c r="H337" i="6"/>
  <c r="H332" i="6"/>
  <c r="H326" i="6"/>
  <c r="H321" i="6"/>
  <c r="H316" i="6"/>
  <c r="H310" i="6"/>
  <c r="H305" i="6"/>
  <c r="H300" i="6"/>
  <c r="G295" i="6"/>
  <c r="H290" i="6"/>
  <c r="G286" i="6"/>
  <c r="H281" i="6"/>
  <c r="G277" i="6"/>
  <c r="H272" i="6"/>
  <c r="H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G1876" i="6"/>
  <c r="H1147" i="6"/>
  <c r="H987" i="6"/>
  <c r="H923" i="6"/>
  <c r="H827" i="6"/>
  <c r="H779" i="6"/>
  <c r="H715" i="6"/>
  <c r="H699" i="6"/>
  <c r="H651" i="6"/>
  <c r="G621" i="6"/>
  <c r="G597" i="6"/>
  <c r="G581" i="6"/>
  <c r="G557" i="6"/>
  <c r="G533" i="6"/>
  <c r="G509" i="6"/>
  <c r="G485" i="6"/>
  <c r="H468" i="6"/>
  <c r="H452" i="6"/>
  <c r="H436" i="6"/>
  <c r="H414" i="6"/>
  <c r="H393" i="6"/>
  <c r="H382" i="6"/>
  <c r="H366" i="6"/>
  <c r="H350" i="6"/>
  <c r="H329" i="6"/>
  <c r="H308" i="6"/>
  <c r="H283" i="6"/>
  <c r="G270" i="6"/>
  <c r="G253" i="6"/>
  <c r="G233" i="6"/>
  <c r="G217" i="6"/>
  <c r="G197" i="6"/>
  <c r="G181" i="6"/>
  <c r="G165" i="6"/>
  <c r="G145" i="6"/>
  <c r="G129" i="6"/>
  <c r="G113" i="6"/>
  <c r="G101" i="6"/>
  <c r="G93" i="6"/>
  <c r="G77" i="6"/>
  <c r="G61" i="6"/>
  <c r="G37" i="6"/>
  <c r="G29" i="6"/>
  <c r="G13" i="6"/>
  <c r="G2498" i="6"/>
  <c r="G2228" i="6"/>
  <c r="G1972" i="6"/>
  <c r="H1736" i="6"/>
  <c r="H1636" i="6"/>
  <c r="G1552" i="6"/>
  <c r="H1492" i="6"/>
  <c r="G1441" i="6"/>
  <c r="H1390" i="6"/>
  <c r="G1339" i="6"/>
  <c r="G1289" i="6"/>
  <c r="H1255" i="6"/>
  <c r="H1223" i="6"/>
  <c r="H1191" i="6"/>
  <c r="H1159" i="6"/>
  <c r="H1127" i="6"/>
  <c r="H1095" i="6"/>
  <c r="H1063" i="6"/>
  <c r="H1031" i="6"/>
  <c r="H999" i="6"/>
  <c r="H967" i="6"/>
  <c r="H935" i="6"/>
  <c r="H903" i="6"/>
  <c r="H871" i="6"/>
  <c r="H848" i="6"/>
  <c r="H832" i="6"/>
  <c r="H816" i="6"/>
  <c r="H800" i="6"/>
  <c r="H784" i="6"/>
  <c r="H768" i="6"/>
  <c r="H752" i="6"/>
  <c r="H736" i="6"/>
  <c r="H720" i="6"/>
  <c r="H704" i="6"/>
  <c r="H688" i="6"/>
  <c r="H672" i="6"/>
  <c r="H656" i="6"/>
  <c r="H640" i="6"/>
  <c r="H624" i="6"/>
  <c r="H616" i="6"/>
  <c r="H608" i="6"/>
  <c r="H600" i="6"/>
  <c r="H592" i="6"/>
  <c r="H584" i="6"/>
  <c r="H576" i="6"/>
  <c r="H568" i="6"/>
  <c r="H560" i="6"/>
  <c r="H552" i="6"/>
  <c r="H544" i="6"/>
  <c r="H536" i="6"/>
  <c r="H528" i="6"/>
  <c r="H520" i="6"/>
  <c r="H512" i="6"/>
  <c r="H504" i="6"/>
  <c r="H496" i="6"/>
  <c r="H488" i="6"/>
  <c r="G481" i="6"/>
  <c r="H475" i="6"/>
  <c r="G470" i="6"/>
  <c r="G465" i="6"/>
  <c r="H459" i="6"/>
  <c r="G454" i="6"/>
  <c r="G449" i="6"/>
  <c r="H443" i="6"/>
  <c r="G438" i="6"/>
  <c r="G433" i="6"/>
  <c r="H427" i="6"/>
  <c r="G422" i="6"/>
  <c r="G417" i="6"/>
  <c r="H411" i="6"/>
  <c r="G406" i="6"/>
  <c r="G401" i="6"/>
  <c r="H395" i="6"/>
  <c r="G390" i="6"/>
  <c r="G385" i="6"/>
  <c r="H379" i="6"/>
  <c r="G374" i="6"/>
  <c r="G369" i="6"/>
  <c r="H363" i="6"/>
  <c r="G358" i="6"/>
  <c r="G353" i="6"/>
  <c r="H347" i="6"/>
  <c r="G342" i="6"/>
  <c r="G337" i="6"/>
  <c r="H331" i="6"/>
  <c r="G326" i="6"/>
  <c r="G321" i="6"/>
  <c r="H315" i="6"/>
  <c r="G310" i="6"/>
  <c r="G305" i="6"/>
  <c r="H299" i="6"/>
  <c r="H294" i="6"/>
  <c r="G290" i="6"/>
  <c r="H285" i="6"/>
  <c r="G281" i="6"/>
  <c r="H276" i="6"/>
  <c r="H271" i="6"/>
  <c r="G267"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H6" i="6"/>
  <c r="G1689" i="6"/>
  <c r="H1115" i="6"/>
  <c r="H1019" i="6"/>
  <c r="H891" i="6"/>
  <c r="H843" i="6"/>
  <c r="H795" i="6"/>
  <c r="H731" i="6"/>
  <c r="H683" i="6"/>
  <c r="H635" i="6"/>
  <c r="G613" i="6"/>
  <c r="G589" i="6"/>
  <c r="G565" i="6"/>
  <c r="G549" i="6"/>
  <c r="G525" i="6"/>
  <c r="G493" i="6"/>
  <c r="H478" i="6"/>
  <c r="H462" i="6"/>
  <c r="I462" i="6" s="1"/>
  <c r="H446" i="6"/>
  <c r="H430" i="6"/>
  <c r="H409" i="6"/>
  <c r="H398" i="6"/>
  <c r="H377" i="6"/>
  <c r="H356" i="6"/>
  <c r="H340" i="6"/>
  <c r="H318" i="6"/>
  <c r="H297" i="6"/>
  <c r="G279" i="6"/>
  <c r="G261" i="6"/>
  <c r="G245" i="6"/>
  <c r="G225" i="6"/>
  <c r="G209" i="6"/>
  <c r="G193" i="6"/>
  <c r="G177" i="6"/>
  <c r="G161" i="6"/>
  <c r="G149" i="6"/>
  <c r="G133" i="6"/>
  <c r="G117" i="6"/>
  <c r="G97" i="6"/>
  <c r="G85" i="6"/>
  <c r="G65" i="6"/>
  <c r="G41" i="6"/>
  <c r="G21" i="6"/>
  <c r="G9" i="6"/>
  <c r="H2456" i="6"/>
  <c r="G2196" i="6"/>
  <c r="G1940" i="6"/>
  <c r="H1720" i="6"/>
  <c r="G1625" i="6"/>
  <c r="H1540" i="6"/>
  <c r="H1486" i="6"/>
  <c r="G1435" i="6"/>
  <c r="G1384" i="6"/>
  <c r="H1332" i="6"/>
  <c r="H1284" i="6"/>
  <c r="H1251" i="6"/>
  <c r="H1219" i="6"/>
  <c r="H1187" i="6"/>
  <c r="H1155" i="6"/>
  <c r="H1123" i="6"/>
  <c r="H1091" i="6"/>
  <c r="H1059" i="6"/>
  <c r="H1027" i="6"/>
  <c r="H995" i="6"/>
  <c r="H963" i="6"/>
  <c r="H931" i="6"/>
  <c r="H899" i="6"/>
  <c r="H867" i="6"/>
  <c r="H847" i="6"/>
  <c r="H831" i="6"/>
  <c r="H815" i="6"/>
  <c r="H799" i="6"/>
  <c r="H783" i="6"/>
  <c r="H767" i="6"/>
  <c r="H751" i="6"/>
  <c r="H735" i="6"/>
  <c r="H719" i="6"/>
  <c r="H703" i="6"/>
  <c r="H687" i="6"/>
  <c r="H671" i="6"/>
  <c r="H655" i="6"/>
  <c r="H639" i="6"/>
  <c r="H623" i="6"/>
  <c r="H615" i="6"/>
  <c r="H607" i="6"/>
  <c r="H599" i="6"/>
  <c r="H591" i="6"/>
  <c r="H583" i="6"/>
  <c r="H575" i="6"/>
  <c r="H567" i="6"/>
  <c r="H559" i="6"/>
  <c r="H551" i="6"/>
  <c r="H543" i="6"/>
  <c r="H535" i="6"/>
  <c r="H527" i="6"/>
  <c r="H519" i="6"/>
  <c r="H511" i="6"/>
  <c r="H503" i="6"/>
  <c r="H495" i="6"/>
  <c r="H487" i="6"/>
  <c r="H480" i="6"/>
  <c r="H474" i="6"/>
  <c r="H469" i="6"/>
  <c r="H464" i="6"/>
  <c r="H458" i="6"/>
  <c r="H453" i="6"/>
  <c r="H448" i="6"/>
  <c r="H442" i="6"/>
  <c r="H437" i="6"/>
  <c r="H432" i="6"/>
  <c r="H426" i="6"/>
  <c r="H421" i="6"/>
  <c r="H416" i="6"/>
  <c r="H410" i="6"/>
  <c r="H405" i="6"/>
  <c r="H400" i="6"/>
  <c r="H394" i="6"/>
  <c r="H389" i="6"/>
  <c r="H384" i="6"/>
  <c r="H378" i="6"/>
  <c r="H373" i="6"/>
  <c r="H368" i="6"/>
  <c r="H362" i="6"/>
  <c r="H357" i="6"/>
  <c r="H352" i="6"/>
  <c r="H346" i="6"/>
  <c r="H341" i="6"/>
  <c r="H336" i="6"/>
  <c r="H330" i="6"/>
  <c r="H325" i="6"/>
  <c r="H320" i="6"/>
  <c r="H314" i="6"/>
  <c r="H309" i="6"/>
  <c r="H304" i="6"/>
  <c r="H298" i="6"/>
  <c r="G294" i="6"/>
  <c r="H289" i="6"/>
  <c r="G285" i="6"/>
  <c r="H280" i="6"/>
  <c r="H275" i="6"/>
  <c r="G271" i="6"/>
  <c r="H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32" i="6"/>
  <c r="G1473" i="6"/>
  <c r="H1422" i="6"/>
  <c r="G1371" i="6"/>
  <c r="G1320" i="6"/>
  <c r="H1275" i="6"/>
  <c r="H1243" i="6"/>
  <c r="H1211" i="6"/>
  <c r="H1179" i="6"/>
  <c r="H1083" i="6"/>
  <c r="I1083" i="6" s="1"/>
  <c r="H1051" i="6"/>
  <c r="H955" i="6"/>
  <c r="H859" i="6"/>
  <c r="H811" i="6"/>
  <c r="H747" i="6"/>
  <c r="H667" i="6"/>
  <c r="G605" i="6"/>
  <c r="G573" i="6"/>
  <c r="G541" i="6"/>
  <c r="G501" i="6"/>
  <c r="H473" i="6"/>
  <c r="H457" i="6"/>
  <c r="H441" i="6"/>
  <c r="H425" i="6"/>
  <c r="H404" i="6"/>
  <c r="H388" i="6"/>
  <c r="H361" i="6"/>
  <c r="H334" i="6"/>
  <c r="H313" i="6"/>
  <c r="G293" i="6"/>
  <c r="H274" i="6"/>
  <c r="G257" i="6"/>
  <c r="G237" i="6"/>
  <c r="G221" i="6"/>
  <c r="G205" i="6"/>
  <c r="G185" i="6"/>
  <c r="G173" i="6"/>
  <c r="G153" i="6"/>
  <c r="G137" i="6"/>
  <c r="G121" i="6"/>
  <c r="G109" i="6"/>
  <c r="G81" i="6"/>
  <c r="G69" i="6"/>
  <c r="G45" i="6"/>
  <c r="G25" i="6"/>
  <c r="G2420" i="6"/>
  <c r="G2164" i="6"/>
  <c r="G1908" i="6"/>
  <c r="H1704" i="6"/>
  <c r="G1616" i="6"/>
  <c r="G1531" i="6"/>
  <c r="G1480" i="6"/>
  <c r="H1428" i="6"/>
  <c r="I1428" i="6" s="1"/>
  <c r="G1377" i="6"/>
  <c r="H1326" i="6"/>
  <c r="G1280" i="6"/>
  <c r="H1247" i="6"/>
  <c r="H1215" i="6"/>
  <c r="H1183" i="6"/>
  <c r="H1151" i="6"/>
  <c r="I1151" i="6" s="1"/>
  <c r="H1119" i="6"/>
  <c r="H1087" i="6"/>
  <c r="H1055" i="6"/>
  <c r="H1023" i="6"/>
  <c r="H991" i="6"/>
  <c r="H959" i="6"/>
  <c r="H927" i="6"/>
  <c r="H895" i="6"/>
  <c r="H863" i="6"/>
  <c r="H844" i="6"/>
  <c r="H828" i="6"/>
  <c r="H812" i="6"/>
  <c r="H796" i="6"/>
  <c r="H780" i="6"/>
  <c r="H764" i="6"/>
  <c r="H748" i="6"/>
  <c r="I748" i="6" s="1"/>
  <c r="H732" i="6"/>
  <c r="H716" i="6"/>
  <c r="H700" i="6"/>
  <c r="H684" i="6"/>
  <c r="H668" i="6"/>
  <c r="H652" i="6"/>
  <c r="H636" i="6"/>
  <c r="H622" i="6"/>
  <c r="H614" i="6"/>
  <c r="H606" i="6"/>
  <c r="H598" i="6"/>
  <c r="H590" i="6"/>
  <c r="H582" i="6"/>
  <c r="H574" i="6"/>
  <c r="H566" i="6"/>
  <c r="H558" i="6"/>
  <c r="H550" i="6"/>
  <c r="H542" i="6"/>
  <c r="H534" i="6"/>
  <c r="H526" i="6"/>
  <c r="H518" i="6"/>
  <c r="H510" i="6"/>
  <c r="H502" i="6"/>
  <c r="H494" i="6"/>
  <c r="H486" i="6"/>
  <c r="H479" i="6"/>
  <c r="G474" i="6"/>
  <c r="G469" i="6"/>
  <c r="H463" i="6"/>
  <c r="G458" i="6"/>
  <c r="G453" i="6"/>
  <c r="H447" i="6"/>
  <c r="G442" i="6"/>
  <c r="G437" i="6"/>
  <c r="H431" i="6"/>
  <c r="G426" i="6"/>
  <c r="G421" i="6"/>
  <c r="H415" i="6"/>
  <c r="G410" i="6"/>
  <c r="G405" i="6"/>
  <c r="H399" i="6"/>
  <c r="G394" i="6"/>
  <c r="G389" i="6"/>
  <c r="H383" i="6"/>
  <c r="G378" i="6"/>
  <c r="G373" i="6"/>
  <c r="H367" i="6"/>
  <c r="G362" i="6"/>
  <c r="G357" i="6"/>
  <c r="H351" i="6"/>
  <c r="G346" i="6"/>
  <c r="G341" i="6"/>
  <c r="H335" i="6"/>
  <c r="G330" i="6"/>
  <c r="G325" i="6"/>
  <c r="H319" i="6"/>
  <c r="G314" i="6"/>
  <c r="G309" i="6"/>
  <c r="H303" i="6"/>
  <c r="G298" i="6"/>
  <c r="H293" i="6"/>
  <c r="G289" i="6"/>
  <c r="H284" i="6"/>
  <c r="H279" i="6"/>
  <c r="G275" i="6"/>
  <c r="H270" i="6"/>
  <c r="G266"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I37" i="6" s="1"/>
  <c r="H33" i="6"/>
  <c r="H29" i="6"/>
  <c r="I29" i="6" s="1"/>
  <c r="H25" i="6"/>
  <c r="H21" i="6"/>
  <c r="H17" i="6"/>
  <c r="H13" i="6"/>
  <c r="H9" i="6"/>
  <c r="G2388" i="6"/>
  <c r="G517" i="6"/>
  <c r="H420" i="6"/>
  <c r="H372" i="6"/>
  <c r="H345" i="6"/>
  <c r="H324" i="6"/>
  <c r="H302" i="6"/>
  <c r="H288" i="6"/>
  <c r="H265" i="6"/>
  <c r="G249" i="6"/>
  <c r="G241" i="6"/>
  <c r="G229" i="6"/>
  <c r="G213" i="6"/>
  <c r="G201" i="6"/>
  <c r="G189" i="6"/>
  <c r="G169" i="6"/>
  <c r="G157" i="6"/>
  <c r="G141" i="6"/>
  <c r="G125" i="6"/>
  <c r="G105" i="6"/>
  <c r="G89" i="6"/>
  <c r="G73" i="6"/>
  <c r="G57" i="6"/>
  <c r="G33" i="6"/>
  <c r="G17" i="6"/>
  <c r="I2317" i="6"/>
  <c r="I2131" i="6"/>
  <c r="I1713" i="6"/>
  <c r="I1391" i="6"/>
  <c r="I1666" i="6"/>
  <c r="I1694" i="6"/>
  <c r="I1220" i="6"/>
  <c r="I1253" i="6"/>
  <c r="I705" i="6"/>
  <c r="I1028" i="6"/>
  <c r="I1393" i="6"/>
  <c r="I837" i="6"/>
  <c r="I1057" i="6"/>
  <c r="I880" i="6"/>
  <c r="I997" i="6"/>
  <c r="I891" i="6"/>
  <c r="I2093" i="6"/>
  <c r="I1329" i="6"/>
  <c r="I1822" i="6"/>
  <c r="I2353" i="6"/>
  <c r="I2270" i="6"/>
  <c r="I940" i="6"/>
  <c r="I1779" i="6"/>
  <c r="I1677" i="6"/>
  <c r="I1368" i="6" l="1"/>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F7"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<sst xmlns="http://schemas.openxmlformats.org/spreadsheetml/2006/main" count="161" uniqueCount="108">
  <si>
    <t>Week 1</t>
  </si>
  <si>
    <t>Week 2</t>
  </si>
  <si>
    <t>Week 3</t>
  </si>
  <si>
    <t>Week 4</t>
  </si>
  <si>
    <t>No</t>
  </si>
  <si>
    <t>Yes</t>
  </si>
  <si>
    <t>Claim period</t>
  </si>
  <si>
    <t>Week number</t>
  </si>
  <si>
    <t>Week dates</t>
  </si>
  <si>
    <t>Arm's length</t>
  </si>
  <si>
    <t>Biweekly dates</t>
  </si>
  <si>
    <t>Period 1</t>
  </si>
  <si>
    <t>Period 2</t>
  </si>
  <si>
    <t>x</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</si>
  <si>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</si>
  <si>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</si>
  <si>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</si>
  <si>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</si>
  <si>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</si>
  <si>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</si>
  <si>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</si>
  <si>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</si>
  <si>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Valeurs à utiliser à l’étape 2c sur le site Canada.ca :</t>
  </si>
  <si>
    <t>i) Une fois que vous aurez rempli les onglets de calcul Hebdomadaire et/ou À la quinzaine, les « Valeurs à utiliser à l’étape 2c » s’afficheront ci-dessous.</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</si>
  <si>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</si>
  <si>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</si>
  <si>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</si>
  <si>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Pour les employés dont l’horaire est variable ou qui n’ont pas travaillé le même nombre d’heures durant chaque semaine de la période de demande, utilisez XXX(Step 2a) dans les et rajustez vos chiffres de paie en conséquence.</t>
  </si>
  <si>
    <t>Si vous utilisez une autre période de paie, par exemple une fois par mois, , utilisez XXX(Step 2a) dans les et rajustez vos chiffres de paie en conséquence.</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</si>
  <si>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</si>
  <si>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</si>
  <si>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</si>
  <si>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</si>
  <si>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</si>
  <si>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</si>
  <si>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</si>
  <si>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t>Version 1 – 23 juillet 2020</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</si>
  <si>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</si>
  <si>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</si>
  <si>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</si>
  <si>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</si>
  <si>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</si>
  <si>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</si>
  <si>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</si>
  <si>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</si>
  <si>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</si>
  <si>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</si>
  <si>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</si>
  <si>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</si>
  <si>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</si>
  <si>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</si>
  <si>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</si>
  <si>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</si>
  <si>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</si>
  <si>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</si>
  <si>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</si>
  <si>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</si>
  <si>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</si>
  <si>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</si>
  <si>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</si>
  <si>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</si>
  <si>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</si>
  <si>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</si>
  <si>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</si>
  <si>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</si>
  <si>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</si>
  <si>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</si>
  <si>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</si>
  <si>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</si>
  <si>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</si>
  <si>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</si>
  <si>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</si>
  <si>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</si>
  <si>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</si>
  <si>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</si>
  <si>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</si>
  <si>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</si>
  <si>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</si>
  <si>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</si>
  <si>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</si>
  <si>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</si>
  <si>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</si>
  <si>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</si>
  <si>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</si>
  <si>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</si>
  <si>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</si>
  <si>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</si>
  <si>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</si>
  <si>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</si>
  <si>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</si>
  <si>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</si>
  <si>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</si>
  <si>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Total des employés actifs</t>
  </si>
  <si>
    <t>Total des employés en congé payé</t>
  </si>
  <si>
    <t>Calculez votre taux de base</t>
  </si>
  <si>
    <t>Calculez votre supplément</t>
  </si>
  <si>
    <t>iv) Quand utiliser l’étape 2a) Toutes les semaines ou l’étape 2b) À la quinzaine (onglets)</t>
  </si>
  <si>
    <t>Value taken from the base CEWS rate table</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</si>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</sst>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7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00">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8" xfId="0" applyFont="1" applyFill="1" applyBorder="1" applyAlignment="1" applyProtection="1">
      <alignment horizontal="right"/>
      <protection locked="0"/>
    </xf>
    <xf numFmtId="0" fontId="16" fillId="9" borderId="9" xfId="0" applyFont="1" applyFill="1" applyBorder="1" applyAlignment="1" applyProtection="1">
      <alignment horizontal="right"/>
      <protection locked="0"/>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7"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2" fillId="5" borderId="0" xfId="0" applyFont="1" applyFill="1" applyAlignment="1" applyProtection="1">
      <alignment horizontal="left" vertical="top" wrapText="1"/>
      <protection locked="0"/>
    </xf>
    <xf numFmtId="0" fontId="1" fillId="5" borderId="0" xfId="1" applyFill="1" applyProtection="1">
      <protection locked="0"/>
    </xf>
    <xf numFmtId="0" fontId="2" fillId="5" borderId="0" xfId="0" applyFont="1" applyFill="1" applyAlignment="1" applyProtection="1">
      <alignment horizontal="left" vertical="top"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76" fontId="2" fillId="5" borderId="0" xfId="3" applyNumberFormat="1" applyFont="1" applyFill="1" applyBorder="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4"/>
  <sheetViews>
    <sheetView tabSelected="1" zoomScale="83" zoomScaleNormal="100" workbookViewId="0"/>
  </sheetViews>
  <sheetFormatPr defaultColWidth="9.1328125" defaultRowHeight="15.75" x14ac:dyDescent="0.5"/>
  <cols>
    <col min="1" max="1" width="79"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19</v>
      </c>
      <c r="B1" s="50"/>
      <c r="C1" s="50"/>
      <c r="D1" s="50"/>
      <c r="E1" s="50"/>
      <c r="F1" s="50"/>
      <c r="G1" s="50"/>
      <c r="H1" s="50"/>
      <c r="I1" s="50"/>
      <c r="J1" s="50"/>
      <c r="K1" s="50"/>
      <c r="L1" s="50"/>
      <c r="M1" s="50"/>
      <c r="N1" s="50"/>
      <c r="O1" s="50"/>
      <c r="P1" s="50"/>
    </row>
    <row r="2" spans="1:16" x14ac:dyDescent="0.5">
      <c r="A2" s="51" t="s">
        <v>36</v>
      </c>
      <c r="B2" s="51"/>
      <c r="C2" s="51"/>
      <c r="D2" s="51"/>
      <c r="E2" s="51"/>
      <c r="F2" s="51"/>
      <c r="G2" s="51"/>
      <c r="H2" s="51"/>
      <c r="I2" s="51"/>
      <c r="J2" s="51"/>
      <c r="K2" s="51"/>
      <c r="L2" s="51"/>
      <c r="M2" s="51"/>
      <c r="N2" s="51"/>
      <c r="O2" s="51"/>
      <c r="P2" s="51"/>
    </row>
    <row r="3" spans="1:16" ht="37.5" customHeight="1" x14ac:dyDescent="0.5">
      <c r="A3" s="6" t="s">
        <v>35</v>
      </c>
      <c r="B3" s="7"/>
      <c r="C3" s="7"/>
      <c r="D3" s="7"/>
      <c r="E3" s="7"/>
      <c r="F3" s="7"/>
      <c r="G3" s="7"/>
      <c r="H3" s="7"/>
      <c r="I3" s="7"/>
      <c r="J3" s="7"/>
      <c r="K3" s="7"/>
      <c r="L3" s="7"/>
      <c r="M3" s="7"/>
      <c r="N3" s="7"/>
      <c r="O3" s="7"/>
      <c r="P3" s="7"/>
    </row>
    <row r="4" spans="1:16" ht="23.25" x14ac:dyDescent="0.7">
      <c r="A4" s="91" t="s">
        <v>15</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14</v>
      </c>
      <c r="B6" s="10"/>
      <c r="O6" s="12"/>
      <c r="P6" s="12"/>
    </row>
    <row r="8" spans="1:16" x14ac:dyDescent="0.5">
      <c r="A8" s="47" t="s">
        <v>16</v>
      </c>
      <c r="B8" s="64" t="s">
        <v>26</v>
      </c>
      <c r="D8" s="48"/>
      <c r="O8" s="7"/>
      <c r="P8" s="7"/>
    </row>
    <row r="10" spans="1:16" x14ac:dyDescent="0.5">
      <c r="A10" s="6" t="s">
        <v>37</v>
      </c>
      <c r="O10" s="7"/>
      <c r="P10" s="7"/>
    </row>
    <row r="11" spans="1:16" x14ac:dyDescent="0.5">
      <c r="O11" s="7"/>
      <c r="P11" s="7"/>
    </row>
    <row r="12" spans="1:16" s="11" customFormat="1" ht="18" x14ac:dyDescent="0.55000000000000004">
      <c r="A12" s="9" t="s">
        <v>101</v>
      </c>
      <c r="B12" s="10"/>
      <c r="O12" s="12"/>
      <c r="P12" s="12"/>
    </row>
    <row r="13" spans="1:16" x14ac:dyDescent="0.5">
      <c r="O13" s="44"/>
      <c r="P13" s="44"/>
    </row>
    <row r="14" spans="1:16" x14ac:dyDescent="0.5">
      <c r="A14" s="47" t="s">
        <v>39</v>
      </c>
      <c r="B14" s="64" t="s">
        <v>26</v>
      </c>
      <c r="D14" s="49"/>
      <c r="O14" s="40"/>
      <c r="P14" s="40"/>
    </row>
    <row r="16" spans="1:16" x14ac:dyDescent="0.5">
      <c r="A16" s="6" t="s">
        <v>99</v>
      </c>
      <c r="O16" s="40"/>
      <c r="P16" s="40"/>
    </row>
    <row r="17" spans="1:16" x14ac:dyDescent="0.5">
      <c r="A17" s="6" t="s">
        <v>41</v>
      </c>
      <c r="O17" s="40"/>
      <c r="P17" s="40"/>
    </row>
    <row r="18" spans="1:16" x14ac:dyDescent="0.5">
      <c r="O18" s="44"/>
      <c r="P18" s="44"/>
    </row>
    <row r="19" spans="1:16" s="11" customFormat="1" ht="18" x14ac:dyDescent="0.55000000000000004">
      <c r="A19" s="9" t="s">
        <v>100</v>
      </c>
      <c r="B19" s="10"/>
      <c r="O19" s="12"/>
      <c r="P19" s="12"/>
    </row>
    <row r="21" spans="1:16" x14ac:dyDescent="0.5">
      <c r="A21" s="6" t="s">
        <v>51</v>
      </c>
    </row>
    <row r="23" spans="1:16" ht="21" x14ac:dyDescent="0.65">
      <c r="A23" s="65" t="s">
        <v>94</v>
      </c>
    </row>
    <row r="24" spans="1:16" x14ac:dyDescent="0.5">
      <c r="A24" s="96" t="s">
        <v>42</v>
      </c>
      <c r="B24" s="96" t="s">
        <v>44</v>
      </c>
      <c r="C24" s="96" t="s">
        <v>43</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77"/>
      <c r="C25" s="6" t="s">
        <v>45</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75"/>
    </row>
    <row r="27" spans="1:16" x14ac:dyDescent="0.5">
      <c r="A27" s="46" t="str">
        <f>IF(ISERROR(SEARCH(":",A8)),"(choisir une période de demande)",IF(MID(A8,SEARCH(":",A8)+4,SEARCH(" ",A8,SEARCH(":",A8)+4)-SEARCH(":",A8)-4)="Juillet","Juin 2020","Juillet 2020"))</f>
        <v>(choisir une période de demande)</v>
      </c>
      <c r="B27" s="75"/>
    </row>
    <row r="28" spans="1:16" ht="16.149999999999999" thickBot="1" x14ac:dyDescent="0.55000000000000004">
      <c r="A28" s="46" t="str">
        <f>IF(ISERROR(SEARCH(":",A8)),"(choisir une période de demande)",PROPER(MID(A8,SEARCH(":",A8)+4,SEARCH(" ",A8,SEARCH(":",A8)+4)-SEARCH(":",A8)-4))&amp;" 2020")</f>
        <v>(choisir une période de demande)</v>
      </c>
      <c r="B28" s="76"/>
    </row>
    <row r="29" spans="1:16" ht="16.149999999999999" thickBot="1" x14ac:dyDescent="0.55000000000000004">
      <c r="A29" s="52" t="s">
        <v>75</v>
      </c>
      <c r="B29" s="83" t="str" cm="1">
        <f t="array" ref="B29">IF(SUMPRODUCT(--ISNUMBER(B25:B28))=4,IF(A14="Mois correspondant de 2019",IF((B26-B28)/B26&gt;(B25-B27)/B25,B26-B28,B25-B27),IF(AVERAGE(B25:B26)-B27&gt;AVERAGE(B25:B26)-B28,AVERAGE(B25:B26)-B27,AVERAGE(B25:B26)-B28)),"Entrez votre revenu ci-dessus")</f>
        <v>Entrez votre revenu ci-dessus</v>
      </c>
      <c r="C29" s="6" t="s">
        <v>79</v>
      </c>
    </row>
    <row r="30" spans="1:16" ht="16.149999999999999" thickBot="1" x14ac:dyDescent="0.55000000000000004">
      <c r="A30" s="52" t="s">
        <v>76</v>
      </c>
      <c r="B30" s="83" t="str" cm="1">
        <f t="array" ref="B30">IF(SUMPRODUCT(--ISNUMBER(B25:B28))=4,IF(A14="Mois correspondant de 2019",ROUNDDOWN(IF(B26=0,(B25-B27)/B25,IF(B25=0,(B26-B28)/B26,MAX((B26-B28)/B26,(B25-B27)/B25))),4),ROUNDDOWN(IF(AVERAGE(B25:B26)*(60/(60-B58))-B27&gt;AVERAGE(B25:B26)*(60/(60-B58))-B28,(AVERAGE(B25:B26)*(60/(60-B58))-B27)/AVERAGE(B25:B26)*(60/(60-B58)),(AVERAGE(B25:B26)*(60/(60-B58))-B28)/AVERAGE(B25:B26)*(60/(60-B58))),4)),"Entrez votre revenu ci-dessus")</f>
        <v>Entrez votre revenu ci-dessus</v>
      </c>
      <c r="C30" s="6" t="s">
        <v>81</v>
      </c>
    </row>
    <row r="31" spans="1:16" ht="21.4" thickBot="1" x14ac:dyDescent="0.7">
      <c r="A31" s="72" t="str">
        <f>"Votre taux de base de la SSUC pour la période de demande "&amp;INDEX(claimPeriodNo,MATCH($A$8,claimPeriods,0))&amp;":"</f>
        <v>Votre taux de base de la SSUC pour la période de demande x:</v>
      </c>
      <c r="B31" s="80" t="str">
        <f>IF(ISERROR(INDEX(claimPeriodScale,MATCH(A8,claimPeriods,0))*B73),"Entrez votre revenu ci-dessus",IF(INDEX(claimPeriodScale,MATCH(A8,claimPeriods,0))*B73&gt;INDEX(claimPeriodPercent,MATCH(A8,claimPeriods,0)),INDEX(claimPeriodPercent,MATCH(A8,claimPeriods,0)),MAX(0,INDEX(claimPeriodScale,MATCH(A8,claimPeriods,0))*B73)))</f>
        <v>Entrez votre revenu ci-dessus</v>
      </c>
      <c r="C31"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16" ht="21" x14ac:dyDescent="0.65">
      <c r="A33" s="65" t="s">
        <v>95</v>
      </c>
      <c r="C33" s="98"/>
    </row>
    <row r="34" spans="1:16" x14ac:dyDescent="0.5">
      <c r="A34" s="96" t="s">
        <v>42</v>
      </c>
      <c r="B34" s="96" t="s">
        <v>44</v>
      </c>
      <c r="C34" s="96" t="s">
        <v>43</v>
      </c>
    </row>
    <row r="35" spans="1:16" x14ac:dyDescent="0.5">
      <c r="A35"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5" s="77"/>
    </row>
    <row r="36" spans="1:16" x14ac:dyDescent="0.5">
      <c r="A36"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6" s="75"/>
    </row>
    <row r="37" spans="1:16" x14ac:dyDescent="0.5">
      <c r="A37"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7" s="75" t="str">
        <f>IF(A14="Mois correspondant de 2019",B25,"")</f>
        <v/>
      </c>
      <c r="C37" s="6" t="str">
        <f>IF(A14="Mois correspondant de 2019","Value taken from the base CEWS rate table","")</f>
        <v/>
      </c>
    </row>
    <row r="38" spans="1:16" x14ac:dyDescent="0.5">
      <c r="A38" s="46" t="str">
        <f>IF(ISERROR(SEARCH(":",A8)),"(choisir une période de demande)",IF(MID(A8,SEARCH(":",A8)+4,SEARCH(" ",A8,SEARCH(":",A8)+4)-SEARCH(":",A8)-4)="Juillet","Avril 2020","Mai 2020"))</f>
        <v>(choisir une période de demande)</v>
      </c>
      <c r="B38" s="75"/>
      <c r="C38" s="6" t="str">
        <f>IF(A8="Période 5: 5 juillet au 1 août 2020","March is not used. The 3 months for period 5 are April, May and June","")</f>
        <v/>
      </c>
    </row>
    <row r="39" spans="1:16" x14ac:dyDescent="0.5">
      <c r="A39" s="46" t="str">
        <f>IF(ISERROR(SEARCH(":",A8)),"(choisir une période de demande)",IF(MID(A8,SEARCH(":",A8)+4,SEARCH(" ",A8,SEARCH(":",A8)+4)-SEARCH(":",A8)-4)="Juillet","Mai 2020","Juin 2020"))</f>
        <v>(choisir une période de demande)</v>
      </c>
      <c r="B39" s="75"/>
    </row>
    <row r="40" spans="1:16" x14ac:dyDescent="0.5">
      <c r="A40" s="46" t="str">
        <f>IF(ISERROR(SEARCH(":",A8)),"(choisir une période de demande)",IF(MID(A8,SEARCH(":",A8)+4,SEARCH(" ",A8,SEARCH(":",A8)+4)-SEARCH(":",A8)-4)="Juillet","Juin 2020","Juillet 2020"))</f>
        <v>(choisir une période de demande)</v>
      </c>
      <c r="B40" s="75">
        <f>B27</f>
        <v>0</v>
      </c>
      <c r="C40" s="6" t="s">
        <v>97</v>
      </c>
    </row>
    <row r="41" spans="1:16" ht="16.149999999999999" thickBot="1" x14ac:dyDescent="0.55000000000000004">
      <c r="A41" s="52" t="s">
        <v>73</v>
      </c>
      <c r="B41" s="97" t="str" cm="1">
        <f t="array" ref="B41">IF(A14="Mois correspondant de 2019",IF(SUMPRODUCT(--ISNUMBER(B25:B28))+SUMPRODUCT(--ISNUMBER(B35:B40))=10,(AVERAGE(B25,B35:B36)-AVERAGE(B27,B38:B39)),"Enter your revenue above"),IF(SUMPRODUCT(--ISNUMBER(B25:B28))+SUMPRODUCT(--ISNUMBER(B38:B39))=6,(AVERAGE(B25:B26)*(60/(60-B58))-AVERAGE(B27,B38:B39)),"Entrez votre revenu ci-dessus"))</f>
        <v>Entrez votre revenu ci-dessus</v>
      </c>
      <c r="C41" s="6" t="s">
        <v>80</v>
      </c>
    </row>
    <row r="42" spans="1:16" ht="16.149999999999999" thickBot="1" x14ac:dyDescent="0.55000000000000004">
      <c r="A42" s="52" t="s">
        <v>77</v>
      </c>
      <c r="B42" s="83" t="str" cm="1">
        <f t="array" ref="B42">IF(A14="Mois correspondant de 2019",IF(SUMPRODUCT(--ISNUMBER(B25:B28))+SUMPRODUCT(--ISNUMBER(B35:B40))=10,ROUNDDOWN(IF(SUM(B25,B35:B36)=0,0,(AVERAGE(B25,B35:B36)-AVERAGE(B27,B38:B39))/AVERAGE(B25,B35:B36)),4),"Entrez votre revenu ci-dessus"),IF(SUMPRODUCT(--ISNUMBER(B25:B28))+SUMPRODUCT(--ISNUMBER(B38:B39))=6,ROUNDDOWN((AVERAGE(B25:B26)-AVERAGE(B27,B38:B39))/AVERAGE(B25:B26),4),"Entrez votre revenu ci-dessus"))</f>
        <v>Entrez votre revenu ci-dessus</v>
      </c>
      <c r="C42" s="6" t="s">
        <v>74</v>
      </c>
    </row>
    <row r="43" spans="1:16" ht="21.4" thickBot="1" x14ac:dyDescent="0.7">
      <c r="A43" s="73" t="str">
        <f>"Votre taux de supplément pour la période de demande "&amp;INDEX(claimPeriodNo,MATCH($A$8,claimPeriods,0))&amp;":"</f>
        <v>Votre taux de supplément pour la période de demande x:</v>
      </c>
      <c r="B43" s="80" t="str">
        <f>IF(ISERROR(1.25*B74),"Entrez votre revenu ci-dessus",IF(1.25*(B74-0.5)&gt;0.25,0.25,IF(1.25*(B74-0.5)&lt;0,0,1.25*(B74-0.5))))</f>
        <v>Entrez votre revenu ci-dessus</v>
      </c>
      <c r="C43" s="51" t="s">
        <v>78</v>
      </c>
    </row>
    <row r="44" spans="1:16" x14ac:dyDescent="0.5">
      <c r="A44" s="66"/>
      <c r="B44" s="99"/>
    </row>
    <row r="45" spans="1:16" ht="21.4" thickBot="1" x14ac:dyDescent="0.7">
      <c r="A45" s="65" t="s">
        <v>106</v>
      </c>
      <c r="B45" s="67"/>
    </row>
    <row r="46" spans="1:16" ht="21.4" thickBot="1" x14ac:dyDescent="0.7">
      <c r="A46" s="74" t="s">
        <v>46</v>
      </c>
      <c r="B46" s="79" t="str">
        <f>IF(ISERROR(B31+B43)," -   ",IF(AND(ROUND(B31+B43,4)&lt;0.75,revenueReduction&gt;=0.3),0.75,ROUND(B31+B43,4)))</f>
        <v xml:space="preserve"> -   </v>
      </c>
      <c r="C46" s="6" t="s">
        <v>107</v>
      </c>
    </row>
    <row r="47" spans="1:16" x14ac:dyDescent="0.5">
      <c r="B47" s="45"/>
    </row>
    <row r="48" spans="1:16" s="11" customFormat="1" ht="21.75" customHeight="1" x14ac:dyDescent="0.5">
      <c r="A48" s="15" t="s">
        <v>96</v>
      </c>
      <c r="B48" s="10"/>
      <c r="P48" s="16"/>
    </row>
    <row r="50" spans="1:16" ht="28.15" customHeight="1" x14ac:dyDescent="0.5">
      <c r="A50" s="86" t="s">
        <v>47</v>
      </c>
      <c r="B50" s="86"/>
      <c r="C50" s="86"/>
      <c r="D50" s="86"/>
      <c r="E50" s="86"/>
      <c r="F50" s="86"/>
      <c r="G50" s="86"/>
      <c r="H50" s="86"/>
      <c r="I50" s="86"/>
      <c r="J50" s="86"/>
      <c r="K50" s="39"/>
      <c r="M50" s="13"/>
      <c r="O50" s="17"/>
    </row>
    <row r="51" spans="1:16" ht="28.9" customHeight="1" x14ac:dyDescent="0.5">
      <c r="A51" s="86" t="s">
        <v>28</v>
      </c>
      <c r="B51" s="86"/>
      <c r="C51" s="86"/>
      <c r="D51" s="86"/>
      <c r="E51" s="86"/>
      <c r="F51" s="86"/>
      <c r="G51" s="86"/>
      <c r="H51" s="39"/>
      <c r="I51" s="39"/>
      <c r="J51" s="39"/>
      <c r="K51" s="39"/>
      <c r="M51" s="13"/>
      <c r="O51" s="17"/>
    </row>
    <row r="52" spans="1:16" ht="31.15" customHeight="1" x14ac:dyDescent="0.5">
      <c r="A52" s="86" t="s">
        <v>27</v>
      </c>
      <c r="B52" s="86"/>
      <c r="C52" s="86"/>
      <c r="D52" s="86"/>
      <c r="E52" s="86"/>
      <c r="F52" s="86"/>
      <c r="G52" s="86"/>
      <c r="H52" s="39"/>
      <c r="I52" s="39"/>
      <c r="J52" s="39"/>
      <c r="K52" s="39"/>
      <c r="M52" s="13"/>
      <c r="O52" s="17"/>
    </row>
    <row r="53" spans="1:16" ht="46.5" customHeight="1" x14ac:dyDescent="0.5">
      <c r="A53" s="86" t="s">
        <v>29</v>
      </c>
      <c r="B53" s="86"/>
      <c r="C53" s="86"/>
      <c r="D53" s="86"/>
      <c r="E53" s="86"/>
      <c r="F53" s="86"/>
      <c r="G53" s="86"/>
      <c r="H53" s="39"/>
      <c r="I53" s="39"/>
      <c r="J53" s="39"/>
      <c r="K53" s="39"/>
      <c r="M53" s="13"/>
      <c r="O53" s="17"/>
    </row>
    <row r="54" spans="1:16" s="11" customFormat="1" ht="21.75" customHeight="1" x14ac:dyDescent="0.5">
      <c r="A54" s="15" t="s">
        <v>102</v>
      </c>
      <c r="B54" s="10"/>
      <c r="P54" s="16"/>
    </row>
    <row r="55" spans="1:16" ht="17.649999999999999" customHeight="1" x14ac:dyDescent="0.5">
      <c r="C55" s="84"/>
      <c r="D55" s="84"/>
      <c r="E55" s="84"/>
      <c r="F55" s="84"/>
      <c r="G55" s="84"/>
      <c r="H55" s="84"/>
      <c r="I55" s="84"/>
      <c r="J55" s="84"/>
      <c r="K55" s="84"/>
      <c r="M55" s="13"/>
      <c r="O55" s="17"/>
    </row>
    <row r="56" spans="1:16" ht="22.15" customHeight="1" x14ac:dyDescent="0.5">
      <c r="A56" s="8" t="s">
        <v>103</v>
      </c>
      <c r="B56" s="84"/>
      <c r="C56" s="84"/>
      <c r="D56" s="84"/>
      <c r="E56" s="84"/>
      <c r="F56" s="84"/>
      <c r="G56" s="84"/>
      <c r="H56" s="84"/>
      <c r="I56" s="84"/>
      <c r="J56" s="84"/>
      <c r="K56" s="84"/>
      <c r="M56" s="13"/>
      <c r="O56" s="17"/>
    </row>
    <row r="57" spans="1:16" ht="24" customHeight="1" x14ac:dyDescent="0.5">
      <c r="A57" s="8" t="s">
        <v>104</v>
      </c>
      <c r="C57" s="84"/>
      <c r="D57" s="84"/>
      <c r="E57" s="84"/>
      <c r="F57" s="84"/>
      <c r="G57" s="84"/>
      <c r="H57" s="84"/>
      <c r="I57" s="84"/>
      <c r="J57" s="84"/>
      <c r="K57" s="84"/>
      <c r="M57" s="13"/>
      <c r="O57" s="17"/>
    </row>
    <row r="58" spans="1:16" ht="20.350000000000001" customHeight="1" x14ac:dyDescent="0.5">
      <c r="A58" s="6" t="str">
        <f>IF(A14="Janvier à février 2020","Days unexpectedly closed during Jan-Feb 2020 (optional)","Laisser vide - seulement pour la comparaison de revenus avec janvier-février (voire ii)")</f>
        <v>Laisser vide - seulement pour la comparaison de revenus avec janvier-février (voire ii)</v>
      </c>
      <c r="B58" s="96"/>
      <c r="C58" s="84"/>
      <c r="D58" s="84"/>
      <c r="E58" s="84"/>
      <c r="F58" s="84"/>
      <c r="G58" s="84"/>
      <c r="H58" s="84"/>
      <c r="I58" s="84"/>
      <c r="J58" s="84"/>
      <c r="K58" s="84"/>
      <c r="M58" s="13"/>
      <c r="O58" s="17"/>
    </row>
    <row r="59" spans="1:16" ht="30.75" customHeight="1" x14ac:dyDescent="0.5">
      <c r="A59" s="6" t="s">
        <v>105</v>
      </c>
      <c r="B59" s="84"/>
      <c r="C59" s="84"/>
      <c r="D59" s="84"/>
      <c r="E59" s="84"/>
      <c r="F59" s="84"/>
      <c r="G59" s="84"/>
      <c r="H59" s="84"/>
      <c r="I59" s="84"/>
      <c r="J59" s="84"/>
      <c r="K59" s="84"/>
      <c r="M59" s="13"/>
      <c r="O59" s="17"/>
    </row>
    <row r="60" spans="1:16" s="11" customFormat="1" ht="21.75" customHeight="1" x14ac:dyDescent="0.5">
      <c r="A60" s="15" t="s">
        <v>82</v>
      </c>
      <c r="B60" s="10"/>
      <c r="P60" s="16"/>
    </row>
    <row r="62" spans="1:16" x14ac:dyDescent="0.5">
      <c r="A62" s="6" t="s">
        <v>83</v>
      </c>
    </row>
    <row r="63" spans="1:16" x14ac:dyDescent="0.5">
      <c r="A63" s="85" t="s">
        <v>84</v>
      </c>
    </row>
    <row r="66" spans="1:2" x14ac:dyDescent="0.5">
      <c r="A66" s="6" t="s">
        <v>98</v>
      </c>
    </row>
    <row r="72" spans="1:2" ht="16.149999999999999" thickBot="1" x14ac:dyDescent="0.55000000000000004"/>
    <row r="73" spans="1:2" ht="16.149999999999999" thickBot="1" x14ac:dyDescent="0.55000000000000004">
      <c r="A73" s="52" t="s">
        <v>76</v>
      </c>
      <c r="B73" s="82" t="str" cm="1">
        <f t="array" ref="B73">IF(SUMPRODUCT(--ISNUMBER(B25:B28))=4,IF(A14="Corresponding month of 2019",IF((B26-B28)/B26&gt;(B25-B27)/B25,(B26-B28)/B26,(B25-B27)/B25),IF(AVERAGE(B25:B26)-B27&gt;AVERAGE(B25:B26)-B28,(AVERAGE(B25:B26)-B27)/AVERAGE(B25:B26),(AVERAGE(B25:B26)-B28)/AVERAGE(B25:B26))),"Enter your revenue above")</f>
        <v>Enter your revenue above</v>
      </c>
    </row>
    <row r="74" spans="1:2" ht="16.149999999999999" thickBot="1" x14ac:dyDescent="0.55000000000000004">
      <c r="A74" s="52" t="s">
        <v>77</v>
      </c>
      <c r="B74" s="81" t="str" cm="1">
        <f t="array" ref="B74">IF(A14="Mois correspondant de 2019",IF(SUMPRODUCT(--ISNUMBER(B25:B28))+SUMPRODUCT(--ISNUMBER(B35:B40))=10,IF(SUM(B25,B35:B36)=0,0,(AVERAGE(B25,B35:B36)-AVERAGE(B27,B38:B39))/AVERAGE(B25,B35:B36)),"Enter your revenue above"),IF(SUMPRODUCT(--ISNUMBER(B25:B28))+SUMPRODUCT(--ISNUMBER(B38:B39))=6,(AVERAGE(B25:B26)-AVERAGE(B27,B38:B39))/AVERAGE(B25:B26),"Enter your revenue above"))</f>
        <v>Enter your revenue above</v>
      </c>
    </row>
  </sheetData>
  <sheetProtection formatCells="0" formatColumns="0" formatRows="0" insertColumns="0" insertRows="0" insertHyperlinks="0" deleteRows="0" sort="0" pivotTables="0"/>
  <mergeCells count="4">
    <mergeCell ref="A53:G53"/>
    <mergeCell ref="A50:J50"/>
    <mergeCell ref="A51:G51"/>
    <mergeCell ref="A52:G52"/>
  </mergeCells>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3"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91</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88</v>
      </c>
      <c r="E3" s="63"/>
      <c r="F3" s="63"/>
      <c r="G3" s="63"/>
      <c r="H3" s="62" t="s">
        <v>30</v>
      </c>
      <c r="I3" s="63"/>
      <c r="J3" s="63"/>
      <c r="K3" s="63"/>
      <c r="L3" s="70" t="s">
        <v>31</v>
      </c>
      <c r="M3" s="70"/>
      <c r="N3" s="70"/>
      <c r="O3" s="70"/>
      <c r="P3" s="33"/>
    </row>
    <row r="4" spans="1:17" s="24" customFormat="1" ht="108" x14ac:dyDescent="0.55000000000000004">
      <c r="A4" s="38" t="s">
        <v>57</v>
      </c>
      <c r="B4" s="34" t="s">
        <v>54</v>
      </c>
      <c r="C4" s="34" t="s">
        <v>86</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33</v>
      </c>
    </row>
    <row r="5" spans="1:17" s="25" customFormat="1" ht="204.4" customHeight="1" x14ac:dyDescent="0.45">
      <c r="A5" s="35" t="s">
        <v>48</v>
      </c>
      <c r="B5" s="36" t="s">
        <v>49</v>
      </c>
      <c r="C5" s="37" t="s">
        <v>50</v>
      </c>
      <c r="D5" s="36" t="s">
        <v>85</v>
      </c>
      <c r="E5" s="4"/>
      <c r="F5" s="4"/>
      <c r="G5" s="4"/>
      <c r="H5" s="4" t="s">
        <v>89</v>
      </c>
      <c r="I5" s="4"/>
      <c r="J5" s="4"/>
      <c r="K5" s="4"/>
      <c r="L5" s="4" t="s">
        <v>32</v>
      </c>
      <c r="M5" s="4"/>
      <c r="N5" s="4"/>
      <c r="O5" s="4"/>
      <c r="P5" s="4" t="s">
        <v>34</v>
      </c>
    </row>
    <row r="6" spans="1:17" x14ac:dyDescent="0.5">
      <c r="H6" s="28"/>
      <c r="I6" s="28"/>
      <c r="J6" s="28"/>
      <c r="K6" s="28"/>
      <c r="L6" s="68" t="str">
        <f>IF(ISTEXT(overallRate),"Effectuez l’étape 1",IF(OR(COUNT($C6,H6)&lt;&gt;2,overallRate=0),0,IF(D6="Yes",ROUND(MAX(IF($B6="Non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0">IF(AND(COUNT(C6:K6)&gt;0,OR(COUNT(C6:K6)&lt;&gt;5,ISBLANK(B6))),"Fill out all amounts",IF(OR(COUNTIF(H6,0)+COUNTIF(I6,0)&gt;1,COUNTIF(I6,0)+COUNTIF(J6,0)&gt;1,COUNTIF(J6,0)+COUNTIF(K6,0)&gt;1),0,SUM(L6:O6)))</f>
        <v>0</v>
      </c>
      <c r="Q6" s="23"/>
    </row>
    <row r="7" spans="1:17" x14ac:dyDescent="0.5">
      <c r="L7" s="68" t="str">
        <f>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68" t="str">
        <f>IF(ISTEXT(overallRate),"Effectuez l’étape 1",IF(OR(COUNT($C7,I7)&lt;&gt;2,overallRate=0),0,IF(E7="Yes",ROUND(MAX(IF($B7="Non - avec lien de dépendance",0,MIN((0.75*I7),847)),MIN(I7,(0.75*$C7),847)),2),IF(revenueReduction&gt;0.3,MAX(IF($B7="Non - avec lien de dépendance",MIN(1129,I7,$C7)*overallRate,MIN(1129,I7)*overallRate),ROUND(MAX(IF($B7="Non - avec lien de dépendance",0,MIN((0.75*I7),847)),MIN(I7,(0.75*$C7),847)),2)),IF($B7="Non - avec lien de dépendance",MIN(1129,I7,$C7)*overallRate,MIN(1129,I7)*overallRate)))))</f>
        <v>Effectuez l’étape 1</v>
      </c>
      <c r="N7" s="68" t="str">
        <f>IF(ISTEXT(overallRate),"Effectuez l’étape 1",IF(OR(COUNT($C7,J7)&lt;&gt;2,overallRate=0),0,IF(F7="Yes",ROUND(MAX(IF($B7="Non - avec lien de dépendance",0,MIN((0.75*J7),847)),MIN(J7,(0.75*$C7),847)),2),IF(revenueReduction&gt;0.3,MAX(IF($B7="Non - avec lien de dépendance",MIN(1129,J7,$C7)*overallRate,MIN(1129,J7)*overallRate),ROUND(MAX(IF($B7="Non - avec lien de dépendance",0,MIN((0.75*J7),847)),MIN(J7,(0.75*$C7),847)),2)),IF($B7="Non - avec lien de dépendance",MIN(1129,J7,$C7)*overallRate,MIN(1129,J7)*overallRate)))))</f>
        <v>Effectuez l’étape 1</v>
      </c>
      <c r="O7" s="68" t="str">
        <f>IF(ISTEXT(overallRate),"Effectuez l’étape 1",IF(OR(COUNT($C7,K7)&lt;&gt;2,overallRate=0),0,IF(G7="Yes",ROUND(MAX(IF($B7="Non - avec lien de dépendance",0,MIN((0.75*K7),847)),MIN(K7,(0.75*$C7),847)),2),IF(revenueReduction&gt;0.3,MAX(IF($B7="Non - avec lien de dépendance",MIN(1129,K7,$C7)*overallRate,MIN(1129,K7)*overallRate),ROUND(MAX(IF($B7="Non - avec lien de dépendance",0,MIN((0.75*K7),847)),MIN(K7,(0.75*$C7),847)),2)),IF($B7="Non - avec lien de dépendance",MIN(1129,K7,$C7)*overallRate,MIN(1129,K7)*overallRate)))))</f>
        <v>Effectuez l’étape 1</v>
      </c>
      <c r="P7" s="3">
        <f t="shared" si="0"/>
        <v>0</v>
      </c>
    </row>
    <row r="8" spans="1:17" x14ac:dyDescent="0.5">
      <c r="L8" s="68" t="str">
        <f>IF(ISTEXT(overallRate),"Effectuez l’étape 1",IF(OR(COUNT($C8,H8)&lt;&gt;2,overallRate=0),0,IF(D8="Yes",ROUND(MAX(IF($B8="Non - avec lien de dépendance",0,MIN((0.75*H8),847)),MIN(H8,(0.75*$C8),847)),2),IF(revenueReduction&gt;0.3,MAX(IF($B8="Non - avec lien de dépendance",MIN(1129,H8,$C8)*overallRate,MIN(1129,H8)*overallRate),ROUND(MAX(IF($B8="Non - avec lien de dépendance",0,MIN((0.75*H8),847)),MIN(H8,(0.75*$C8),847)),2)),IF($B8="Non - avec lien de dépendance",MIN(1129,H8,$C8)*overallRate,MIN(1129,H8)*overallRate)))))</f>
        <v>Effectuez l’étape 1</v>
      </c>
      <c r="M8" s="68" t="str">
        <f>IF(ISTEXT(overallRate),"Effectuez l’étape 1",IF(OR(COUNT($C8,I8)&lt;&gt;2,overallRate=0),0,IF(E8="Yes",ROUND(MAX(IF($B8="Non - avec lien de dépendance",0,MIN((0.75*I8),847)),MIN(I8,(0.75*$C8),847)),2),IF(revenueReduction&gt;0.3,MAX(IF($B8="Non - avec lien de dépendance",MIN(1129,I8,$C8)*overallRate,MIN(1129,I8)*overallRate),ROUND(MAX(IF($B8="Non - avec lien de dépendance",0,MIN((0.75*I8),847)),MIN(I8,(0.75*$C8),847)),2)),IF($B8="Non - avec lien de dépendance",MIN(1129,I8,$C8)*overallRate,MIN(1129,I8)*overallRate)))))</f>
        <v>Effectuez l’étape 1</v>
      </c>
      <c r="N8" s="68" t="str">
        <f>IF(ISTEXT(overallRate),"Effectuez l’étape 1",IF(OR(COUNT($C8,J8)&lt;&gt;2,overallRate=0),0,IF(F8="Yes",ROUND(MAX(IF($B8="Non - avec lien de dépendance",0,MIN((0.75*J8),847)),MIN(J8,(0.75*$C8),847)),2),IF(revenueReduction&gt;0.3,MAX(IF($B8="Non - avec lien de dépendance",MIN(1129,J8,$C8)*overallRate,MIN(1129,J8)*overallRate),ROUND(MAX(IF($B8="Non - avec lien de dépendance",0,MIN((0.75*J8),847)),MIN(J8,(0.75*$C8),847)),2)),IF($B8="Non - avec lien de dépendance",MIN(1129,J8,$C8)*overallRate,MIN(1129,J8)*overallRate)))))</f>
        <v>Effectuez l’étape 1</v>
      </c>
      <c r="O8" s="68" t="str">
        <f>IF(ISTEXT(overallRate),"Effectuez l’étape 1",IF(OR(COUNT($C8,K8)&lt;&gt;2,overallRate=0),0,IF(G8="Yes",ROUND(MAX(IF($B8="Non - avec lien de dépendance",0,MIN((0.75*K8),847)),MIN(K8,(0.75*$C8),847)),2),IF(revenueReduction&gt;0.3,MAX(IF($B8="Non - avec lien de dépendance",MIN(1129,K8,$C8)*overallRate,MIN(1129,K8)*overallRate),ROUND(MAX(IF($B8="Non - avec lien de dépendance",0,MIN((0.75*K8),847)),MIN(K8,(0.75*$C8),847)),2)),IF($B8="Non - avec lien de dépendance",MIN(1129,K8,$C8)*overallRate,MIN(1129,K8)*overallRate)))))</f>
        <v>Effectuez l’étape 1</v>
      </c>
      <c r="P8" s="3">
        <f t="shared" si="0"/>
        <v>0</v>
      </c>
    </row>
    <row r="9" spans="1:17" x14ac:dyDescent="0.5">
      <c r="L9" s="68" t="str">
        <f>IF(ISTEXT(overallRate),"Effectuez l’étape 1",IF(OR(COUNT($C9,H9)&lt;&gt;2,overallRate=0),0,IF(D9="Yes",ROUND(MAX(IF($B9="Non - avec lien de dépendance",0,MIN((0.75*H9),847)),MIN(H9,(0.75*$C9),847)),2),IF(revenueReduction&gt;0.3,MAX(IF($B9="Non - avec lien de dépendance",MIN(1129,H9,$C9)*overallRate,MIN(1129,H9)*overallRate),ROUND(MAX(IF($B9="Non - avec lien de dépendance",0,MIN((0.75*H9),847)),MIN(H9,(0.75*$C9),847)),2)),IF($B9="Non - avec lien de dépendance",MIN(1129,H9,$C9)*overallRate,MIN(1129,H9)*overallRate)))))</f>
        <v>Effectuez l’étape 1</v>
      </c>
      <c r="M9" s="68" t="str">
        <f>IF(ISTEXT(overallRate),"Effectuez l’étape 1",IF(OR(COUNT($C9,I9)&lt;&gt;2,overallRate=0),0,IF(E9="Yes",ROUND(MAX(IF($B9="Non - avec lien de dépendance",0,MIN((0.75*I9),847)),MIN(I9,(0.75*$C9),847)),2),IF(revenueReduction&gt;0.3,MAX(IF($B9="Non - avec lien de dépendance",MIN(1129,I9,$C9)*overallRate,MIN(1129,I9)*overallRate),ROUND(MAX(IF($B9="Non - avec lien de dépendance",0,MIN((0.75*I9),847)),MIN(I9,(0.75*$C9),847)),2)),IF($B9="Non - avec lien de dépendance",MIN(1129,I9,$C9)*overallRate,MIN(1129,I9)*overallRate)))))</f>
        <v>Effectuez l’étape 1</v>
      </c>
      <c r="N9" s="68" t="str">
        <f>IF(ISTEXT(overallRate),"Effectuez l’étape 1",IF(OR(COUNT($C9,J9)&lt;&gt;2,overallRate=0),0,IF(F9="Yes",ROUND(MAX(IF($B9="Non - avec lien de dépendance",0,MIN((0.75*J9),847)),MIN(J9,(0.75*$C9),847)),2),IF(revenueReduction&gt;0.3,MAX(IF($B9="Non - avec lien de dépendance",MIN(1129,J9,$C9)*overallRate,MIN(1129,J9)*overallRate),ROUND(MAX(IF($B9="Non - avec lien de dépendance",0,MIN((0.75*J9),847)),MIN(J9,(0.75*$C9),847)),2)),IF($B9="Non - avec lien de dépendance",MIN(1129,J9,$C9)*overallRate,MIN(1129,J9)*overallRate)))))</f>
        <v>Effectuez l’étape 1</v>
      </c>
      <c r="O9" s="68" t="str">
        <f>IF(ISTEXT(overallRate),"Effectuez l’étape 1",IF(OR(COUNT($C9,K9)&lt;&gt;2,overallRate=0),0,IF(G9="Yes",ROUND(MAX(IF($B9="Non - avec lien de dépendance",0,MIN((0.75*K9),847)),MIN(K9,(0.75*$C9),847)),2),IF(revenueReduction&gt;0.3,MAX(IF($B9="Non - avec lien de dépendance",MIN(1129,K9,$C9)*overallRate,MIN(1129,K9)*overallRate),ROUND(MAX(IF($B9="Non - avec lien de dépendance",0,MIN((0.75*K9),847)),MIN(K9,(0.75*$C9),847)),2)),IF($B9="Non - avec lien de dépendance",MIN(1129,K9,$C9)*overallRate,MIN(1129,K9)*overallRate)))))</f>
        <v>Effectuez l’étape 1</v>
      </c>
      <c r="P9" s="3">
        <f t="shared" si="0"/>
        <v>0</v>
      </c>
    </row>
    <row r="10" spans="1:17" x14ac:dyDescent="0.5">
      <c r="L10" s="68" t="str">
        <f>IF(ISTEXT(overallRate),"Effectuez l’étape 1",IF(OR(COUNT($C10,H10)&lt;&gt;2,overallRate=0),0,IF(D10="Yes",ROUND(MAX(IF($B10="Non - avec lien de dépendance",0,MIN((0.75*H10),847)),MIN(H10,(0.75*$C10),847)),2),IF(revenueReduction&gt;0.3,MAX(IF($B10="Non - avec lien de dépendance",MIN(1129,H10,$C10)*overallRate,MIN(1129,H10)*overallRate),ROUND(MAX(IF($B10="Non - avec lien de dépendance",0,MIN((0.75*H10),847)),MIN(H10,(0.75*$C10),847)),2)),IF($B10="Non - avec lien de dépendance",MIN(1129,H10,$C10)*overallRate,MIN(1129,H10)*overallRate)))))</f>
        <v>Effectuez l’étape 1</v>
      </c>
      <c r="M10" s="68" t="str">
        <f>IF(ISTEXT(overallRate),"Effectuez l’étape 1",IF(OR(COUNT($C10,I10)&lt;&gt;2,overallRate=0),0,IF(E10="Yes",ROUND(MAX(IF($B10="Non - avec lien de dépendance",0,MIN((0.75*I10),847)),MIN(I10,(0.75*$C10),847)),2),IF(revenueReduction&gt;0.3,MAX(IF($B10="Non - avec lien de dépendance",MIN(1129,I10,$C10)*overallRate,MIN(1129,I10)*overallRate),ROUND(MAX(IF($B10="Non - avec lien de dépendance",0,MIN((0.75*I10),847)),MIN(I10,(0.75*$C10),847)),2)),IF($B10="Non - avec lien de dépendance",MIN(1129,I10,$C10)*overallRate,MIN(1129,I10)*overallRate)))))</f>
        <v>Effectuez l’étape 1</v>
      </c>
      <c r="N10" s="68" t="str">
        <f>IF(ISTEXT(overallRate),"Effectuez l’étape 1",IF(OR(COUNT($C10,J10)&lt;&gt;2,overallRate=0),0,IF(F10="Yes",ROUND(MAX(IF($B10="Non - avec lien de dépendance",0,MIN((0.75*J10),847)),MIN(J10,(0.75*$C10),847)),2),IF(revenueReduction&gt;0.3,MAX(IF($B10="Non - avec lien de dépendance",MIN(1129,J10,$C10)*overallRate,MIN(1129,J10)*overallRate),ROUND(MAX(IF($B10="Non - avec lien de dépendance",0,MIN((0.75*J10),847)),MIN(J10,(0.75*$C10),847)),2)),IF($B10="Non - avec lien de dépendance",MIN(1129,J10,$C10)*overallRate,MIN(1129,J10)*overallRate)))))</f>
        <v>Effectuez l’étape 1</v>
      </c>
      <c r="O10" s="68" t="str">
        <f>IF(ISTEXT(overallRate),"Effectuez l’étape 1",IF(OR(COUNT($C10,K10)&lt;&gt;2,overallRate=0),0,IF(G10="Yes",ROUND(MAX(IF($B10="Non - avec lien de dépendance",0,MIN((0.75*K10),847)),MIN(K10,(0.75*$C10),847)),2),IF(revenueReduction&gt;0.3,MAX(IF($B10="Non - avec lien de dépendance",MIN(1129,K10,$C10)*overallRate,MIN(1129,K10)*overallRate),ROUND(MAX(IF($B10="Non - avec lien de dépendance",0,MIN((0.75*K10),847)),MIN(K10,(0.75*$C10),847)),2)),IF($B10="Non - avec lien de dépendance",MIN(1129,K10,$C10)*overallRate,MIN(1129,K10)*overallRate)))))</f>
        <v>Effectuez l’étape 1</v>
      </c>
      <c r="P10" s="3">
        <f t="shared" si="0"/>
        <v>0</v>
      </c>
    </row>
    <row r="11" spans="1:17" x14ac:dyDescent="0.5">
      <c r="L11" s="68" t="str">
        <f>IF(ISTEXT(overallRate),"Effectuez l’étape 1",IF(OR(COUNT($C11,H11)&lt;&gt;2,overallRate=0),0,IF(D11="Yes",ROUND(MAX(IF($B11="Non - avec lien de dépendance",0,MIN((0.75*H11),847)),MIN(H11,(0.75*$C11),847)),2),IF(revenueReduction&gt;0.3,MAX(IF($B11="Non - avec lien de dépendance",MIN(1129,H11,$C11)*overallRate,MIN(1129,H11)*overallRate),ROUND(MAX(IF($B11="Non - avec lien de dépendance",0,MIN((0.75*H11),847)),MIN(H11,(0.75*$C11),847)),2)),IF($B11="Non - avec lien de dépendance",MIN(1129,H11,$C11)*overallRate,MIN(1129,H11)*overallRate)))))</f>
        <v>Effectuez l’étape 1</v>
      </c>
      <c r="M11" s="68" t="str">
        <f>IF(ISTEXT(overallRate),"Effectuez l’étape 1",IF(OR(COUNT($C11,I11)&lt;&gt;2,overallRate=0),0,IF(E11="Yes",ROUND(MAX(IF($B11="Non - avec lien de dépendance",0,MIN((0.75*I11),847)),MIN(I11,(0.75*$C11),847)),2),IF(revenueReduction&gt;0.3,MAX(IF($B11="Non - avec lien de dépendance",MIN(1129,I11,$C11)*overallRate,MIN(1129,I11)*overallRate),ROUND(MAX(IF($B11="Non - avec lien de dépendance",0,MIN((0.75*I11),847)),MIN(I11,(0.75*$C11),847)),2)),IF($B11="Non - avec lien de dépendance",MIN(1129,I11,$C11)*overallRate,MIN(1129,I11)*overallRate)))))</f>
        <v>Effectuez l’étape 1</v>
      </c>
      <c r="N11" s="68" t="str">
        <f>IF(ISTEXT(overallRate),"Effectuez l’étape 1",IF(OR(COUNT($C11,J11)&lt;&gt;2,overallRate=0),0,IF(F11="Yes",ROUND(MAX(IF($B11="Non - avec lien de dépendance",0,MIN((0.75*J11),847)),MIN(J11,(0.75*$C11),847)),2),IF(revenueReduction&gt;0.3,MAX(IF($B11="Non - avec lien de dépendance",MIN(1129,J11,$C11)*overallRate,MIN(1129,J11)*overallRate),ROUND(MAX(IF($B11="Non - avec lien de dépendance",0,MIN((0.75*J11),847)),MIN(J11,(0.75*$C11),847)),2)),IF($B11="Non - avec lien de dépendance",MIN(1129,J11,$C11)*overallRate,MIN(1129,J11)*overallRate)))))</f>
        <v>Effectuez l’étape 1</v>
      </c>
      <c r="O11" s="68" t="str">
        <f>IF(ISTEXT(overallRate),"Effectuez l’étape 1",IF(OR(COUNT($C11,K11)&lt;&gt;2,overallRate=0),0,IF(G11="Yes",ROUND(MAX(IF($B11="Non - avec lien de dépendance",0,MIN((0.75*K11),847)),MIN(K11,(0.75*$C11),847)),2),IF(revenueReduction&gt;0.3,MAX(IF($B11="Non - avec lien de dépendance",MIN(1129,K11,$C11)*overallRate,MIN(1129,K11)*overallRate),ROUND(MAX(IF($B11="Non - avec lien de dépendance",0,MIN((0.75*K11),847)),MIN(K11,(0.75*$C11),847)),2)),IF($B11="Non - avec lien de dépendance",MIN(1129,K11,$C11)*overallRate,MIN(1129,K11)*overallRate)))))</f>
        <v>Effectuez l’étape 1</v>
      </c>
      <c r="P11" s="3">
        <f t="shared" si="0"/>
        <v>0</v>
      </c>
    </row>
    <row r="12" spans="1:17" x14ac:dyDescent="0.5">
      <c r="L12" s="68" t="str">
        <f>IF(ISTEXT(overallRate),"Effectuez l’étape 1",IF(OR(COUNT($C12,H12)&lt;&gt;2,overallRate=0),0,IF(D12="Yes",ROUND(MAX(IF($B12="Non - avec lien de dépendance",0,MIN((0.75*H12),847)),MIN(H12,(0.75*$C12),847)),2),IF(revenueReduction&gt;0.3,MAX(IF($B12="Non - avec lien de dépendance",MIN(1129,H12,$C12)*overallRate,MIN(1129,H12)*overallRate),ROUND(MAX(IF($B12="Non - avec lien de dépendance",0,MIN((0.75*H12),847)),MIN(H12,(0.75*$C12),847)),2)),IF($B12="Non - avec lien de dépendance",MIN(1129,H12,$C12)*overallRate,MIN(1129,H12)*overallRate)))))</f>
        <v>Effectuez l’étape 1</v>
      </c>
      <c r="M12" s="68" t="str">
        <f>IF(ISTEXT(overallRate),"Effectuez l’étape 1",IF(OR(COUNT($C12,I12)&lt;&gt;2,overallRate=0),0,IF(E12="Yes",ROUND(MAX(IF($B12="Non - avec lien de dépendance",0,MIN((0.75*I12),847)),MIN(I12,(0.75*$C12),847)),2),IF(revenueReduction&gt;0.3,MAX(IF($B12="Non - avec lien de dépendance",MIN(1129,I12,$C12)*overallRate,MIN(1129,I12)*overallRate),ROUND(MAX(IF($B12="Non - avec lien de dépendance",0,MIN((0.75*I12),847)),MIN(I12,(0.75*$C12),847)),2)),IF($B12="Non - avec lien de dépendance",MIN(1129,I12,$C12)*overallRate,MIN(1129,I12)*overallRate)))))</f>
        <v>Effectuez l’étape 1</v>
      </c>
      <c r="N12" s="68" t="str">
        <f>IF(ISTEXT(overallRate),"Effectuez l’étape 1",IF(OR(COUNT($C12,J12)&lt;&gt;2,overallRate=0),0,IF(F12="Yes",ROUND(MAX(IF($B12="Non - avec lien de dépendance",0,MIN((0.75*J12),847)),MIN(J12,(0.75*$C12),847)),2),IF(revenueReduction&gt;0.3,MAX(IF($B12="Non - avec lien de dépendance",MIN(1129,J12,$C12)*overallRate,MIN(1129,J12)*overallRate),ROUND(MAX(IF($B12="Non - avec lien de dépendance",0,MIN((0.75*J12),847)),MIN(J12,(0.75*$C12),847)),2)),IF($B12="Non - avec lien de dépendance",MIN(1129,J12,$C12)*overallRate,MIN(1129,J12)*overallRate)))))</f>
        <v>Effectuez l’étape 1</v>
      </c>
      <c r="O12" s="68" t="str">
        <f>IF(ISTEXT(overallRate),"Effectuez l’étape 1",IF(OR(COUNT($C12,K12)&lt;&gt;2,overallRate=0),0,IF(G12="Yes",ROUND(MAX(IF($B12="Non - avec lien de dépendance",0,MIN((0.75*K12),847)),MIN(K12,(0.75*$C12),847)),2),IF(revenueReduction&gt;0.3,MAX(IF($B12="Non - avec lien de dépendance",MIN(1129,K12,$C12)*overallRate,MIN(1129,K12)*overallRate),ROUND(MAX(IF($B12="Non - avec lien de dépendance",0,MIN((0.75*K12),847)),MIN(K12,(0.75*$C12),847)),2)),IF($B12="Non - avec lien de dépendance",MIN(1129,K12,$C12)*overallRate,MIN(1129,K12)*overallRate)))))</f>
        <v>Effectuez l’étape 1</v>
      </c>
      <c r="P12" s="3">
        <f t="shared" si="0"/>
        <v>0</v>
      </c>
    </row>
    <row r="13" spans="1:17" x14ac:dyDescent="0.5">
      <c r="L13" s="68" t="str">
        <f>IF(ISTEXT(overallRate),"Effectuez l’étape 1",IF(OR(COUNT($C13,H13)&lt;&gt;2,overallRate=0),0,IF(D13="Yes",ROUND(MAX(IF($B13="Non - avec lien de dépendance",0,MIN((0.75*H13),847)),MIN(H13,(0.75*$C13),847)),2),IF(revenueReduction&gt;0.3,MAX(IF($B13="Non - avec lien de dépendance",MIN(1129,H13,$C13)*overallRate,MIN(1129,H13)*overallRate),ROUND(MAX(IF($B13="Non - avec lien de dépendance",0,MIN((0.75*H13),847)),MIN(H13,(0.75*$C13),847)),2)),IF($B13="Non - avec lien de dépendance",MIN(1129,H13,$C13)*overallRate,MIN(1129,H13)*overallRate)))))</f>
        <v>Effectuez l’étape 1</v>
      </c>
      <c r="M13" s="68" t="str">
        <f>IF(ISTEXT(overallRate),"Effectuez l’étape 1",IF(OR(COUNT($C13,I13)&lt;&gt;2,overallRate=0),0,IF(E13="Yes",ROUND(MAX(IF($B13="Non - avec lien de dépendance",0,MIN((0.75*I13),847)),MIN(I13,(0.75*$C13),847)),2),IF(revenueReduction&gt;0.3,MAX(IF($B13="Non - avec lien de dépendance",MIN(1129,I13,$C13)*overallRate,MIN(1129,I13)*overallRate),ROUND(MAX(IF($B13="Non - avec lien de dépendance",0,MIN((0.75*I13),847)),MIN(I13,(0.75*$C13),847)),2)),IF($B13="Non - avec lien de dépendance",MIN(1129,I13,$C13)*overallRate,MIN(1129,I13)*overallRate)))))</f>
        <v>Effectuez l’étape 1</v>
      </c>
      <c r="N13" s="68" t="str">
        <f>IF(ISTEXT(overallRate),"Effectuez l’étape 1",IF(OR(COUNT($C13,J13)&lt;&gt;2,overallRate=0),0,IF(F13="Yes",ROUND(MAX(IF($B13="Non - avec lien de dépendance",0,MIN((0.75*J13),847)),MIN(J13,(0.75*$C13),847)),2),IF(revenueReduction&gt;0.3,MAX(IF($B13="Non - avec lien de dépendance",MIN(1129,J13,$C13)*overallRate,MIN(1129,J13)*overallRate),ROUND(MAX(IF($B13="Non - avec lien de dépendance",0,MIN((0.75*J13),847)),MIN(J13,(0.75*$C13),847)),2)),IF($B13="Non - avec lien de dépendance",MIN(1129,J13,$C13)*overallRate,MIN(1129,J13)*overallRate)))))</f>
        <v>Effectuez l’étape 1</v>
      </c>
      <c r="O13" s="68" t="str">
        <f>IF(ISTEXT(overallRate),"Effectuez l’étape 1",IF(OR(COUNT($C13,K13)&lt;&gt;2,overallRate=0),0,IF(G13="Yes",ROUND(MAX(IF($B13="Non - avec lien de dépendance",0,MIN((0.75*K13),847)),MIN(K13,(0.75*$C13),847)),2),IF(revenueReduction&gt;0.3,MAX(IF($B13="Non - avec lien de dépendance",MIN(1129,K13,$C13)*overallRate,MIN(1129,K13)*overallRate),ROUND(MAX(IF($B13="Non - avec lien de dépendance",0,MIN((0.75*K13),847)),MIN(K13,(0.75*$C13),847)),2)),IF($B13="Non - avec lien de dépendance",MIN(1129,K13,$C13)*overallRate,MIN(1129,K13)*overallRate)))))</f>
        <v>Effectuez l’étape 1</v>
      </c>
      <c r="P13" s="3">
        <f t="shared" si="0"/>
        <v>0</v>
      </c>
    </row>
    <row r="14" spans="1:17" x14ac:dyDescent="0.5">
      <c r="L14" s="68" t="str">
        <f>IF(ISTEXT(overallRate),"Effectuez l’étape 1",IF(OR(COUNT($C14,H14)&lt;&gt;2,overallRate=0),0,IF(D14="Yes",ROUND(MAX(IF($B14="Non - avec lien de dépendance",0,MIN((0.75*H14),847)),MIN(H14,(0.75*$C14),847)),2),IF(revenueReduction&gt;0.3,MAX(IF($B14="Non - avec lien de dépendance",MIN(1129,H14,$C14)*overallRate,MIN(1129,H14)*overallRate),ROUND(MAX(IF($B14="Non - avec lien de dépendance",0,MIN((0.75*H14),847)),MIN(H14,(0.75*$C14),847)),2)),IF($B14="Non - avec lien de dépendance",MIN(1129,H14,$C14)*overallRate,MIN(1129,H14)*overallRate)))))</f>
        <v>Effectuez l’étape 1</v>
      </c>
      <c r="M14" s="68" t="str">
        <f>IF(ISTEXT(overallRate),"Effectuez l’étape 1",IF(OR(COUNT($C14,I14)&lt;&gt;2,overallRate=0),0,IF(E14="Yes",ROUND(MAX(IF($B14="Non - avec lien de dépendance",0,MIN((0.75*I14),847)),MIN(I14,(0.75*$C14),847)),2),IF(revenueReduction&gt;0.3,MAX(IF($B14="Non - avec lien de dépendance",MIN(1129,I14,$C14)*overallRate,MIN(1129,I14)*overallRate),ROUND(MAX(IF($B14="Non - avec lien de dépendance",0,MIN((0.75*I14),847)),MIN(I14,(0.75*$C14),847)),2)),IF($B14="Non - avec lien de dépendance",MIN(1129,I14,$C14)*overallRate,MIN(1129,I14)*overallRate)))))</f>
        <v>Effectuez l’étape 1</v>
      </c>
      <c r="N14" s="68" t="str">
        <f>IF(ISTEXT(overallRate),"Effectuez l’étape 1",IF(OR(COUNT($C14,J14)&lt;&gt;2,overallRate=0),0,IF(F14="Yes",ROUND(MAX(IF($B14="Non - avec lien de dépendance",0,MIN((0.75*J14),847)),MIN(J14,(0.75*$C14),847)),2),IF(revenueReduction&gt;0.3,MAX(IF($B14="Non - avec lien de dépendance",MIN(1129,J14,$C14)*overallRate,MIN(1129,J14)*overallRate),ROUND(MAX(IF($B14="Non - avec lien de dépendance",0,MIN((0.75*J14),847)),MIN(J14,(0.75*$C14),847)),2)),IF($B14="Non - avec lien de dépendance",MIN(1129,J14,$C14)*overallRate,MIN(1129,J14)*overallRate)))))</f>
        <v>Effectuez l’étape 1</v>
      </c>
      <c r="O14" s="68" t="str">
        <f>IF(ISTEXT(overallRate),"Effectuez l’étape 1",IF(OR(COUNT($C14,K14)&lt;&gt;2,overallRate=0),0,IF(G14="Yes",ROUND(MAX(IF($B14="Non - avec lien de dépendance",0,MIN((0.75*K14),847)),MIN(K14,(0.75*$C14),847)),2),IF(revenueReduction&gt;0.3,MAX(IF($B14="Non - avec lien de dépendance",MIN(1129,K14,$C14)*overallRate,MIN(1129,K14)*overallRate),ROUND(MAX(IF($B14="Non - avec lien de dépendance",0,MIN((0.75*K14),847)),MIN(K14,(0.75*$C14),847)),2)),IF($B14="Non - avec lien de dépendance",MIN(1129,K14,$C14)*overallRate,MIN(1129,K14)*overallRate)))))</f>
        <v>Effectuez l’étape 1</v>
      </c>
      <c r="P14" s="3">
        <f t="shared" si="0"/>
        <v>0</v>
      </c>
    </row>
    <row r="15" spans="1:17" x14ac:dyDescent="0.5">
      <c r="L15" s="68" t="str">
        <f>IF(ISTEXT(overallRate),"Effectuez l’étape 1",IF(OR(COUNT($C15,H15)&lt;&gt;2,overallRate=0),0,IF(D15="Yes",ROUND(MAX(IF($B15="Non - avec lien de dépendance",0,MIN((0.75*H15),847)),MIN(H15,(0.75*$C15),847)),2),IF(revenueReduction&gt;0.3,MAX(IF($B15="Non - avec lien de dépendance",MIN(1129,H15,$C15)*overallRate,MIN(1129,H15)*overallRate),ROUND(MAX(IF($B15="Non - avec lien de dépendance",0,MIN((0.75*H15),847)),MIN(H15,(0.75*$C15),847)),2)),IF($B15="Non - avec lien de dépendance",MIN(1129,H15,$C15)*overallRate,MIN(1129,H15)*overallRate)))))</f>
        <v>Effectuez l’étape 1</v>
      </c>
      <c r="M15" s="68" t="str">
        <f>IF(ISTEXT(overallRate),"Effectuez l’étape 1",IF(OR(COUNT($C15,I15)&lt;&gt;2,overallRate=0),0,IF(E15="Yes",ROUND(MAX(IF($B15="Non - avec lien de dépendance",0,MIN((0.75*I15),847)),MIN(I15,(0.75*$C15),847)),2),IF(revenueReduction&gt;0.3,MAX(IF($B15="Non - avec lien de dépendance",MIN(1129,I15,$C15)*overallRate,MIN(1129,I15)*overallRate),ROUND(MAX(IF($B15="Non - avec lien de dépendance",0,MIN((0.75*I15),847)),MIN(I15,(0.75*$C15),847)),2)),IF($B15="Non - avec lien de dépendance",MIN(1129,I15,$C15)*overallRate,MIN(1129,I15)*overallRate)))))</f>
        <v>Effectuez l’étape 1</v>
      </c>
      <c r="N15" s="68" t="str">
        <f>IF(ISTEXT(overallRate),"Effectuez l’étape 1",IF(OR(COUNT($C15,J15)&lt;&gt;2,overallRate=0),0,IF(F15="Yes",ROUND(MAX(IF($B15="Non - avec lien de dépendance",0,MIN((0.75*J15),847)),MIN(J15,(0.75*$C15),847)),2),IF(revenueReduction&gt;0.3,MAX(IF($B15="Non - avec lien de dépendance",MIN(1129,J15,$C15)*overallRate,MIN(1129,J15)*overallRate),ROUND(MAX(IF($B15="Non - avec lien de dépendance",0,MIN((0.75*J15),847)),MIN(J15,(0.75*$C15),847)),2)),IF($B15="Non - avec lien de dépendance",MIN(1129,J15,$C15)*overallRate,MIN(1129,J15)*overallRate)))))</f>
        <v>Effectuez l’étape 1</v>
      </c>
      <c r="O15" s="68" t="str">
        <f>IF(ISTEXT(overallRate),"Effectuez l’étape 1",IF(OR(COUNT($C15,K15)&lt;&gt;2,overallRate=0),0,IF(G15="Yes",ROUND(MAX(IF($B15="Non - avec lien de dépendance",0,MIN((0.75*K15),847)),MIN(K15,(0.75*$C15),847)),2),IF(revenueReduction&gt;0.3,MAX(IF($B15="Non - avec lien de dépendance",MIN(1129,K15,$C15)*overallRate,MIN(1129,K15)*overallRate),ROUND(MAX(IF($B15="Non - avec lien de dépendance",0,MIN((0.75*K15),847)),MIN(K15,(0.75*$C15),847)),2)),IF($B15="Non - avec lien de dépendance",MIN(1129,K15,$C15)*overallRate,MIN(1129,K15)*overallRate)))))</f>
        <v>Effectuez l’étape 1</v>
      </c>
      <c r="P15" s="3">
        <f t="shared" si="0"/>
        <v>0</v>
      </c>
    </row>
    <row r="16" spans="1:17" x14ac:dyDescent="0.5">
      <c r="L16" s="68" t="str">
        <f>IF(ISTEXT(overallRate),"Effectuez l’étape 1",IF(OR(COUNT($C16,H16)&lt;&gt;2,overallRate=0),0,IF(D16="Yes",ROUND(MAX(IF($B16="Non - avec lien de dépendance",0,MIN((0.75*H16),847)),MIN(H16,(0.75*$C16),847)),2),IF(revenueReduction&gt;0.3,MAX(IF($B16="Non - avec lien de dépendance",MIN(1129,H16,$C16)*overallRate,MIN(1129,H16)*overallRate),ROUND(MAX(IF($B16="Non - avec lien de dépendance",0,MIN((0.75*H16),847)),MIN(H16,(0.75*$C16),847)),2)),IF($B16="Non - avec lien de dépendance",MIN(1129,H16,$C16)*overallRate,MIN(1129,H16)*overallRate)))))</f>
        <v>Effectuez l’étape 1</v>
      </c>
      <c r="M16" s="68" t="str">
        <f>IF(ISTEXT(overallRate),"Effectuez l’étape 1",IF(OR(COUNT($C16,I16)&lt;&gt;2,overallRate=0),0,IF(E16="Yes",ROUND(MAX(IF($B16="Non - avec lien de dépendance",0,MIN((0.75*I16),847)),MIN(I16,(0.75*$C16),847)),2),IF(revenueReduction&gt;0.3,MAX(IF($B16="Non - avec lien de dépendance",MIN(1129,I16,$C16)*overallRate,MIN(1129,I16)*overallRate),ROUND(MAX(IF($B16="Non - avec lien de dépendance",0,MIN((0.75*I16),847)),MIN(I16,(0.75*$C16),847)),2)),IF($B16="Non - avec lien de dépendance",MIN(1129,I16,$C16)*overallRate,MIN(1129,I16)*overallRate)))))</f>
        <v>Effectuez l’étape 1</v>
      </c>
      <c r="N16" s="68" t="str">
        <f>IF(ISTEXT(overallRate),"Effectuez l’étape 1",IF(OR(COUNT($C16,J16)&lt;&gt;2,overallRate=0),0,IF(F16="Yes",ROUND(MAX(IF($B16="Non - avec lien de dépendance",0,MIN((0.75*J16),847)),MIN(J16,(0.75*$C16),847)),2),IF(revenueReduction&gt;0.3,MAX(IF($B16="Non - avec lien de dépendance",MIN(1129,J16,$C16)*overallRate,MIN(1129,J16)*overallRate),ROUND(MAX(IF($B16="Non - avec lien de dépendance",0,MIN((0.75*J16),847)),MIN(J16,(0.75*$C16),847)),2)),IF($B16="Non - avec lien de dépendance",MIN(1129,J16,$C16)*overallRate,MIN(1129,J16)*overallRate)))))</f>
        <v>Effectuez l’étape 1</v>
      </c>
      <c r="O16" s="68" t="str">
        <f>IF(ISTEXT(overallRate),"Effectuez l’étape 1",IF(OR(COUNT($C16,K16)&lt;&gt;2,overallRate=0),0,IF(G16="Yes",ROUND(MAX(IF($B16="Non - avec lien de dépendance",0,MIN((0.75*K16),847)),MIN(K16,(0.75*$C16),847)),2),IF(revenueReduction&gt;0.3,MAX(IF($B16="Non - avec lien de dépendance",MIN(1129,K16,$C16)*overallRate,MIN(1129,K16)*overallRate),ROUND(MAX(IF($B16="Non - avec lien de dépendance",0,MIN((0.75*K16),847)),MIN(K16,(0.75*$C16),847)),2)),IF($B16="Non - avec lien de dépendance",MIN(1129,K16,$C16)*overallRate,MIN(1129,K16)*overallRate)))))</f>
        <v>Effectuez l’étape 1</v>
      </c>
      <c r="P16" s="3">
        <f t="shared" si="0"/>
        <v>0</v>
      </c>
    </row>
    <row r="17" spans="12:16" x14ac:dyDescent="0.5">
      <c r="L17" s="68" t="str">
        <f>IF(ISTEXT(overallRate),"Effectuez l’étape 1",IF(OR(COUNT($C17,H17)&lt;&gt;2,overallRate=0),0,IF(D17="Yes",ROUND(MAX(IF($B17="Non - avec lien de dépendance",0,MIN((0.75*H17),847)),MIN(H17,(0.75*$C17),847)),2),IF(revenueReduction&gt;0.3,MAX(IF($B17="Non - avec lien de dépendance",MIN(1129,H17,$C17)*overallRate,MIN(1129,H17)*overallRate),ROUND(MAX(IF($B17="Non - avec lien de dépendance",0,MIN((0.75*H17),847)),MIN(H17,(0.75*$C17),847)),2)),IF($B17="Non - avec lien de dépendance",MIN(1129,H17,$C17)*overallRate,MIN(1129,H17)*overallRate)))))</f>
        <v>Effectuez l’étape 1</v>
      </c>
      <c r="M17" s="68" t="str">
        <f>IF(ISTEXT(overallRate),"Effectuez l’étape 1",IF(OR(COUNT($C17,I17)&lt;&gt;2,overallRate=0),0,IF(E17="Yes",ROUND(MAX(IF($B17="Non - avec lien de dépendance",0,MIN((0.75*I17),847)),MIN(I17,(0.75*$C17),847)),2),IF(revenueReduction&gt;0.3,MAX(IF($B17="Non - avec lien de dépendance",MIN(1129,I17,$C17)*overallRate,MIN(1129,I17)*overallRate),ROUND(MAX(IF($B17="Non - avec lien de dépendance",0,MIN((0.75*I17),847)),MIN(I17,(0.75*$C17),847)),2)),IF($B17="Non - avec lien de dépendance",MIN(1129,I17,$C17)*overallRate,MIN(1129,I17)*overallRate)))))</f>
        <v>Effectuez l’étape 1</v>
      </c>
      <c r="N17" s="68" t="str">
        <f>IF(ISTEXT(overallRate),"Effectuez l’étape 1",IF(OR(COUNT($C17,J17)&lt;&gt;2,overallRate=0),0,IF(F17="Yes",ROUND(MAX(IF($B17="Non - avec lien de dépendance",0,MIN((0.75*J17),847)),MIN(J17,(0.75*$C17),847)),2),IF(revenueReduction&gt;0.3,MAX(IF($B17="Non - avec lien de dépendance",MIN(1129,J17,$C17)*overallRate,MIN(1129,J17)*overallRate),ROUND(MAX(IF($B17="Non - avec lien de dépendance",0,MIN((0.75*J17),847)),MIN(J17,(0.75*$C17),847)),2)),IF($B17="Non - avec lien de dépendance",MIN(1129,J17,$C17)*overallRate,MIN(1129,J17)*overallRate)))))</f>
        <v>Effectuez l’étape 1</v>
      </c>
      <c r="O17" s="68" t="str">
        <f>IF(ISTEXT(overallRate),"Effectuez l’étape 1",IF(OR(COUNT($C17,K17)&lt;&gt;2,overallRate=0),0,IF(G17="Yes",ROUND(MAX(IF($B17="Non - avec lien de dépendance",0,MIN((0.75*K17),847)),MIN(K17,(0.75*$C17),847)),2),IF(revenueReduction&gt;0.3,MAX(IF($B17="Non - avec lien de dépendance",MIN(1129,K17,$C17)*overallRate,MIN(1129,K17)*overallRate),ROUND(MAX(IF($B17="Non - avec lien de dépendance",0,MIN((0.75*K17),847)),MIN(K17,(0.75*$C17),847)),2)),IF($B17="Non - avec lien de dépendance",MIN(1129,K17,$C17)*overallRate,MIN(1129,K17)*overallRate)))))</f>
        <v>Effectuez l’étape 1</v>
      </c>
      <c r="P17" s="3">
        <f t="shared" si="0"/>
        <v>0</v>
      </c>
    </row>
    <row r="18" spans="12:16" x14ac:dyDescent="0.5">
      <c r="L18" s="68" t="str">
        <f>IF(ISTEXT(overallRate),"Effectuez l’étape 1",IF(OR(COUNT($C18,H18)&lt;&gt;2,overallRate=0),0,IF(D18="Yes",ROUND(MAX(IF($B18="Non - avec lien de dépendance",0,MIN((0.75*H18),847)),MIN(H18,(0.75*$C18),847)),2),IF(revenueReduction&gt;0.3,MAX(IF($B18="Non - avec lien de dépendance",MIN(1129,H18,$C18)*overallRate,MIN(1129,H18)*overallRate),ROUND(MAX(IF($B18="Non - avec lien de dépendance",0,MIN((0.75*H18),847)),MIN(H18,(0.75*$C18),847)),2)),IF($B18="Non - avec lien de dépendance",MIN(1129,H18,$C18)*overallRate,MIN(1129,H18)*overallRate)))))</f>
        <v>Effectuez l’étape 1</v>
      </c>
      <c r="M18" s="68" t="str">
        <f>IF(ISTEXT(overallRate),"Effectuez l’étape 1",IF(OR(COUNT($C18,I18)&lt;&gt;2,overallRate=0),0,IF(E18="Yes",ROUND(MAX(IF($B18="Non - avec lien de dépendance",0,MIN((0.75*I18),847)),MIN(I18,(0.75*$C18),847)),2),IF(revenueReduction&gt;0.3,MAX(IF($B18="Non - avec lien de dépendance",MIN(1129,I18,$C18)*overallRate,MIN(1129,I18)*overallRate),ROUND(MAX(IF($B18="Non - avec lien de dépendance",0,MIN((0.75*I18),847)),MIN(I18,(0.75*$C18),847)),2)),IF($B18="Non - avec lien de dépendance",MIN(1129,I18,$C18)*overallRate,MIN(1129,I18)*overallRate)))))</f>
        <v>Effectuez l’étape 1</v>
      </c>
      <c r="N18" s="68" t="str">
        <f>IF(ISTEXT(overallRate),"Effectuez l’étape 1",IF(OR(COUNT($C18,J18)&lt;&gt;2,overallRate=0),0,IF(F18="Yes",ROUND(MAX(IF($B18="Non - avec lien de dépendance",0,MIN((0.75*J18),847)),MIN(J18,(0.75*$C18),847)),2),IF(revenueReduction&gt;0.3,MAX(IF($B18="Non - avec lien de dépendance",MIN(1129,J18,$C18)*overallRate,MIN(1129,J18)*overallRate),ROUND(MAX(IF($B18="Non - avec lien de dépendance",0,MIN((0.75*J18),847)),MIN(J18,(0.75*$C18),847)),2)),IF($B18="Non - avec lien de dépendance",MIN(1129,J18,$C18)*overallRate,MIN(1129,J18)*overallRate)))))</f>
        <v>Effectuez l’étape 1</v>
      </c>
      <c r="O18" s="68" t="str">
        <f>IF(ISTEXT(overallRate),"Effectuez l’étape 1",IF(OR(COUNT($C18,K18)&lt;&gt;2,overallRate=0),0,IF(G18="Yes",ROUND(MAX(IF($B18="Non - avec lien de dépendance",0,MIN((0.75*K18),847)),MIN(K18,(0.75*$C18),847)),2),IF(revenueReduction&gt;0.3,MAX(IF($B18="Non - avec lien de dépendance",MIN(1129,K18,$C18)*overallRate,MIN(1129,K18)*overallRate),ROUND(MAX(IF($B18="Non - avec lien de dépendance",0,MIN((0.75*K18),847)),MIN(K18,(0.75*$C18),847)),2)),IF($B18="Non - avec lien de dépendance",MIN(1129,K18,$C18)*overallRate,MIN(1129,K18)*overallRate)))))</f>
        <v>Effectuez l’étape 1</v>
      </c>
      <c r="P18" s="3">
        <f t="shared" si="0"/>
        <v>0</v>
      </c>
    </row>
    <row r="19" spans="12:16" x14ac:dyDescent="0.5">
      <c r="L19" s="68" t="str">
        <f>IF(ISTEXT(overallRate),"Effectuez l’étape 1",IF(OR(COUNT($C19,H19)&lt;&gt;2,overallRate=0),0,IF(D19="Yes",ROUND(MAX(IF($B19="Non - avec lien de dépendance",0,MIN((0.75*H19),847)),MIN(H19,(0.75*$C19),847)),2),IF(revenueReduction&gt;0.3,MAX(IF($B19="Non - avec lien de dépendance",MIN(1129,H19,$C19)*overallRate,MIN(1129,H19)*overallRate),ROUND(MAX(IF($B19="Non - avec lien de dépendance",0,MIN((0.75*H19),847)),MIN(H19,(0.75*$C19),847)),2)),IF($B19="Non - avec lien de dépendance",MIN(1129,H19,$C19)*overallRate,MIN(1129,H19)*overallRate)))))</f>
        <v>Effectuez l’étape 1</v>
      </c>
      <c r="M19" s="68" t="str">
        <f>IF(ISTEXT(overallRate),"Effectuez l’étape 1",IF(OR(COUNT($C19,I19)&lt;&gt;2,overallRate=0),0,IF(E19="Yes",ROUND(MAX(IF($B19="Non - avec lien de dépendance",0,MIN((0.75*I19),847)),MIN(I19,(0.75*$C19),847)),2),IF(revenueReduction&gt;0.3,MAX(IF($B19="Non - avec lien de dépendance",MIN(1129,I19,$C19)*overallRate,MIN(1129,I19)*overallRate),ROUND(MAX(IF($B19="Non - avec lien de dépendance",0,MIN((0.75*I19),847)),MIN(I19,(0.75*$C19),847)),2)),IF($B19="Non - avec lien de dépendance",MIN(1129,I19,$C19)*overallRate,MIN(1129,I19)*overallRate)))))</f>
        <v>Effectuez l’étape 1</v>
      </c>
      <c r="N19" s="68" t="str">
        <f>IF(ISTEXT(overallRate),"Effectuez l’étape 1",IF(OR(COUNT($C19,J19)&lt;&gt;2,overallRate=0),0,IF(F19="Yes",ROUND(MAX(IF($B19="Non - avec lien de dépendance",0,MIN((0.75*J19),847)),MIN(J19,(0.75*$C19),847)),2),IF(revenueReduction&gt;0.3,MAX(IF($B19="Non - avec lien de dépendance",MIN(1129,J19,$C19)*overallRate,MIN(1129,J19)*overallRate),ROUND(MAX(IF($B19="Non - avec lien de dépendance",0,MIN((0.75*J19),847)),MIN(J19,(0.75*$C19),847)),2)),IF($B19="Non - avec lien de dépendance",MIN(1129,J19,$C19)*overallRate,MIN(1129,J19)*overallRate)))))</f>
        <v>Effectuez l’étape 1</v>
      </c>
      <c r="O19" s="68" t="str">
        <f>IF(ISTEXT(overallRate),"Effectuez l’étape 1",IF(OR(COUNT($C19,K19)&lt;&gt;2,overallRate=0),0,IF(G19="Yes",ROUND(MAX(IF($B19="Non - avec lien de dépendance",0,MIN((0.75*K19),847)),MIN(K19,(0.75*$C19),847)),2),IF(revenueReduction&gt;0.3,MAX(IF($B19="Non - avec lien de dépendance",MIN(1129,K19,$C19)*overallRate,MIN(1129,K19)*overallRate),ROUND(MAX(IF($B19="Non - avec lien de dépendance",0,MIN((0.75*K19),847)),MIN(K19,(0.75*$C19),847)),2)),IF($B19="Non - avec lien de dépendance",MIN(1129,K19,$C19)*overallRate,MIN(1129,K19)*overallRate)))))</f>
        <v>Effectuez l’étape 1</v>
      </c>
      <c r="P19" s="3">
        <f t="shared" si="0"/>
        <v>0</v>
      </c>
    </row>
    <row r="20" spans="12:16" x14ac:dyDescent="0.5">
      <c r="L20" s="68" t="str">
        <f>IF(ISTEXT(overallRate),"Effectuez l’étape 1",IF(OR(COUNT($C20,H20)&lt;&gt;2,overallRate=0),0,IF(D20="Yes",ROUND(MAX(IF($B20="Non - avec lien de dépendance",0,MIN((0.75*H20),847)),MIN(H20,(0.75*$C20),847)),2),IF(revenueReduction&gt;0.3,MAX(IF($B20="Non - avec lien de dépendance",MIN(1129,H20,$C20)*overallRate,MIN(1129,H20)*overallRate),ROUND(MAX(IF($B20="Non - avec lien de dépendance",0,MIN((0.75*H20),847)),MIN(H20,(0.75*$C20),847)),2)),IF($B20="Non - avec lien de dépendance",MIN(1129,H20,$C20)*overallRate,MIN(1129,H20)*overallRate)))))</f>
        <v>Effectuez l’étape 1</v>
      </c>
      <c r="M20" s="68" t="str">
        <f>IF(ISTEXT(overallRate),"Effectuez l’étape 1",IF(OR(COUNT($C20,I20)&lt;&gt;2,overallRate=0),0,IF(E20="Yes",ROUND(MAX(IF($B20="Non - avec lien de dépendance",0,MIN((0.75*I20),847)),MIN(I20,(0.75*$C20),847)),2),IF(revenueReduction&gt;0.3,MAX(IF($B20="Non - avec lien de dépendance",MIN(1129,I20,$C20)*overallRate,MIN(1129,I20)*overallRate),ROUND(MAX(IF($B20="Non - avec lien de dépendance",0,MIN((0.75*I20),847)),MIN(I20,(0.75*$C20),847)),2)),IF($B20="Non - avec lien de dépendance",MIN(1129,I20,$C20)*overallRate,MIN(1129,I20)*overallRate)))))</f>
        <v>Effectuez l’étape 1</v>
      </c>
      <c r="N20" s="68" t="str">
        <f>IF(ISTEXT(overallRate),"Effectuez l’étape 1",IF(OR(COUNT($C20,J20)&lt;&gt;2,overallRate=0),0,IF(F20="Yes",ROUND(MAX(IF($B20="Non - avec lien de dépendance",0,MIN((0.75*J20),847)),MIN(J20,(0.75*$C20),847)),2),IF(revenueReduction&gt;0.3,MAX(IF($B20="Non - avec lien de dépendance",MIN(1129,J20,$C20)*overallRate,MIN(1129,J20)*overallRate),ROUND(MAX(IF($B20="Non - avec lien de dépendance",0,MIN((0.75*J20),847)),MIN(J20,(0.75*$C20),847)),2)),IF($B20="Non - avec lien de dépendance",MIN(1129,J20,$C20)*overallRate,MIN(1129,J20)*overallRate)))))</f>
        <v>Effectuez l’étape 1</v>
      </c>
      <c r="O20" s="68" t="str">
        <f>IF(ISTEXT(overallRate),"Effectuez l’étape 1",IF(OR(COUNT($C20,K20)&lt;&gt;2,overallRate=0),0,IF(G20="Yes",ROUND(MAX(IF($B20="Non - avec lien de dépendance",0,MIN((0.75*K20),847)),MIN(K20,(0.75*$C20),847)),2),IF(revenueReduction&gt;0.3,MAX(IF($B20="Non - avec lien de dépendance",MIN(1129,K20,$C20)*overallRate,MIN(1129,K20)*overallRate),ROUND(MAX(IF($B20="Non - avec lien de dépendance",0,MIN((0.75*K20),847)),MIN(K20,(0.75*$C20),847)),2)),IF($B20="Non - avec lien de dépendance",MIN(1129,K20,$C20)*overallRate,MIN(1129,K20)*overallRate)))))</f>
        <v>Effectuez l’étape 1</v>
      </c>
      <c r="P20" s="3">
        <f t="shared" si="0"/>
        <v>0</v>
      </c>
    </row>
    <row r="21" spans="12:16" x14ac:dyDescent="0.5">
      <c r="L21" s="68" t="str">
        <f>IF(ISTEXT(overallRate),"Effectuez l’étape 1",IF(OR(COUNT($C21,H21)&lt;&gt;2,overallRate=0),0,IF(D21="Yes",ROUND(MAX(IF($B21="Non - avec lien de dépendance",0,MIN((0.75*H21),847)),MIN(H21,(0.75*$C21),847)),2),IF(revenueReduction&gt;0.3,MAX(IF($B21="Non - avec lien de dépendance",MIN(1129,H21,$C21)*overallRate,MIN(1129,H21)*overallRate),ROUND(MAX(IF($B21="Non - avec lien de dépendance",0,MIN((0.75*H21),847)),MIN(H21,(0.75*$C21),847)),2)),IF($B21="Non - avec lien de dépendance",MIN(1129,H21,$C21)*overallRate,MIN(1129,H21)*overallRate)))))</f>
        <v>Effectuez l’étape 1</v>
      </c>
      <c r="M21" s="68" t="str">
        <f>IF(ISTEXT(overallRate),"Effectuez l’étape 1",IF(OR(COUNT($C21,I21)&lt;&gt;2,overallRate=0),0,IF(E21="Yes",ROUND(MAX(IF($B21="Non - avec lien de dépendance",0,MIN((0.75*I21),847)),MIN(I21,(0.75*$C21),847)),2),IF(revenueReduction&gt;0.3,MAX(IF($B21="Non - avec lien de dépendance",MIN(1129,I21,$C21)*overallRate,MIN(1129,I21)*overallRate),ROUND(MAX(IF($B21="Non - avec lien de dépendance",0,MIN((0.75*I21),847)),MIN(I21,(0.75*$C21),847)),2)),IF($B21="Non - avec lien de dépendance",MIN(1129,I21,$C21)*overallRate,MIN(1129,I21)*overallRate)))))</f>
        <v>Effectuez l’étape 1</v>
      </c>
      <c r="N21" s="68" t="str">
        <f>IF(ISTEXT(overallRate),"Effectuez l’étape 1",IF(OR(COUNT($C21,J21)&lt;&gt;2,overallRate=0),0,IF(F21="Yes",ROUND(MAX(IF($B21="Non - avec lien de dépendance",0,MIN((0.75*J21),847)),MIN(J21,(0.75*$C21),847)),2),IF(revenueReduction&gt;0.3,MAX(IF($B21="Non - avec lien de dépendance",MIN(1129,J21,$C21)*overallRate,MIN(1129,J21)*overallRate),ROUND(MAX(IF($B21="Non - avec lien de dépendance",0,MIN((0.75*J21),847)),MIN(J21,(0.75*$C21),847)),2)),IF($B21="Non - avec lien de dépendance",MIN(1129,J21,$C21)*overallRate,MIN(1129,J21)*overallRate)))))</f>
        <v>Effectuez l’étape 1</v>
      </c>
      <c r="O21" s="68" t="str">
        <f>IF(ISTEXT(overallRate),"Effectuez l’étape 1",IF(OR(COUNT($C21,K21)&lt;&gt;2,overallRate=0),0,IF(G21="Yes",ROUND(MAX(IF($B21="Non - avec lien de dépendance",0,MIN((0.75*K21),847)),MIN(K21,(0.75*$C21),847)),2),IF(revenueReduction&gt;0.3,MAX(IF($B21="Non - avec lien de dépendance",MIN(1129,K21,$C21)*overallRate,MIN(1129,K21)*overallRate),ROUND(MAX(IF($B21="Non - avec lien de dépendance",0,MIN((0.75*K21),847)),MIN(K21,(0.75*$C21),847)),2)),IF($B21="Non - avec lien de dépendance",MIN(1129,K21,$C21)*overallRate,MIN(1129,K21)*overallRate)))))</f>
        <v>Effectuez l’étape 1</v>
      </c>
      <c r="P21" s="3">
        <f t="shared" si="0"/>
        <v>0</v>
      </c>
    </row>
    <row r="22" spans="12:16" x14ac:dyDescent="0.5">
      <c r="L22" s="68" t="str">
        <f>IF(ISTEXT(overallRate),"Effectuez l’étape 1",IF(OR(COUNT($C22,H22)&lt;&gt;2,overallRate=0),0,IF(D22="Yes",ROUND(MAX(IF($B22="Non - avec lien de dépendance",0,MIN((0.75*H22),847)),MIN(H22,(0.75*$C22),847)),2),IF(revenueReduction&gt;0.3,MAX(IF($B22="Non - avec lien de dépendance",MIN(1129,H22,$C22)*overallRate,MIN(1129,H22)*overallRate),ROUND(MAX(IF($B22="Non - avec lien de dépendance",0,MIN((0.75*H22),847)),MIN(H22,(0.75*$C22),847)),2)),IF($B22="Non - avec lien de dépendance",MIN(1129,H22,$C22)*overallRate,MIN(1129,H22)*overallRate)))))</f>
        <v>Effectuez l’étape 1</v>
      </c>
      <c r="M22" s="68" t="str">
        <f>IF(ISTEXT(overallRate),"Effectuez l’étape 1",IF(OR(COUNT($C22,I22)&lt;&gt;2,overallRate=0),0,IF(E22="Yes",ROUND(MAX(IF($B22="Non - avec lien de dépendance",0,MIN((0.75*I22),847)),MIN(I22,(0.75*$C22),847)),2),IF(revenueReduction&gt;0.3,MAX(IF($B22="Non - avec lien de dépendance",MIN(1129,I22,$C22)*overallRate,MIN(1129,I22)*overallRate),ROUND(MAX(IF($B22="Non - avec lien de dépendance",0,MIN((0.75*I22),847)),MIN(I22,(0.75*$C22),847)),2)),IF($B22="Non - avec lien de dépendance",MIN(1129,I22,$C22)*overallRate,MIN(1129,I22)*overallRate)))))</f>
        <v>Effectuez l’étape 1</v>
      </c>
      <c r="N22" s="68" t="str">
        <f>IF(ISTEXT(overallRate),"Effectuez l’étape 1",IF(OR(COUNT($C22,J22)&lt;&gt;2,overallRate=0),0,IF(F22="Yes",ROUND(MAX(IF($B22="Non - avec lien de dépendance",0,MIN((0.75*J22),847)),MIN(J22,(0.75*$C22),847)),2),IF(revenueReduction&gt;0.3,MAX(IF($B22="Non - avec lien de dépendance",MIN(1129,J22,$C22)*overallRate,MIN(1129,J22)*overallRate),ROUND(MAX(IF($B22="Non - avec lien de dépendance",0,MIN((0.75*J22),847)),MIN(J22,(0.75*$C22),847)),2)),IF($B22="Non - avec lien de dépendance",MIN(1129,J22,$C22)*overallRate,MIN(1129,J22)*overallRate)))))</f>
        <v>Effectuez l’étape 1</v>
      </c>
      <c r="O22" s="68" t="str">
        <f>IF(ISTEXT(overallRate),"Effectuez l’étape 1",IF(OR(COUNT($C22,K22)&lt;&gt;2,overallRate=0),0,IF(G22="Yes",ROUND(MAX(IF($B22="Non - avec lien de dépendance",0,MIN((0.75*K22),847)),MIN(K22,(0.75*$C22),847)),2),IF(revenueReduction&gt;0.3,MAX(IF($B22="Non - avec lien de dépendance",MIN(1129,K22,$C22)*overallRate,MIN(1129,K22)*overallRate),ROUND(MAX(IF($B22="Non - avec lien de dépendance",0,MIN((0.75*K22),847)),MIN(K22,(0.75*$C22),847)),2)),IF($B22="Non - avec lien de dépendance",MIN(1129,K22,$C22)*overallRate,MIN(1129,K22)*overallRate)))))</f>
        <v>Effectuez l’étape 1</v>
      </c>
      <c r="P22" s="3">
        <f t="shared" si="0"/>
        <v>0</v>
      </c>
    </row>
    <row r="23" spans="12:16" x14ac:dyDescent="0.5">
      <c r="L23" s="68" t="str">
        <f>IF(ISTEXT(overallRate),"Effectuez l’étape 1",IF(OR(COUNT($C23,H23)&lt;&gt;2,overallRate=0),0,IF(D23="Yes",ROUND(MAX(IF($B23="Non - avec lien de dépendance",0,MIN((0.75*H23),847)),MIN(H23,(0.75*$C23),847)),2),IF(revenueReduction&gt;0.3,MAX(IF($B23="Non - avec lien de dépendance",MIN(1129,H23,$C23)*overallRate,MIN(1129,H23)*overallRate),ROUND(MAX(IF($B23="Non - avec lien de dépendance",0,MIN((0.75*H23),847)),MIN(H23,(0.75*$C23),847)),2)),IF($B23="Non - avec lien de dépendance",MIN(1129,H23,$C23)*overallRate,MIN(1129,H23)*overallRate)))))</f>
        <v>Effectuez l’étape 1</v>
      </c>
      <c r="M23" s="68" t="str">
        <f>IF(ISTEXT(overallRate),"Effectuez l’étape 1",IF(OR(COUNT($C23,I23)&lt;&gt;2,overallRate=0),0,IF(E23="Yes",ROUND(MAX(IF($B23="Non - avec lien de dépendance",0,MIN((0.75*I23),847)),MIN(I23,(0.75*$C23),847)),2),IF(revenueReduction&gt;0.3,MAX(IF($B23="Non - avec lien de dépendance",MIN(1129,I23,$C23)*overallRate,MIN(1129,I23)*overallRate),ROUND(MAX(IF($B23="Non - avec lien de dépendance",0,MIN((0.75*I23),847)),MIN(I23,(0.75*$C23),847)),2)),IF($B23="Non - avec lien de dépendance",MIN(1129,I23,$C23)*overallRate,MIN(1129,I23)*overallRate)))))</f>
        <v>Effectuez l’étape 1</v>
      </c>
      <c r="N23" s="68" t="str">
        <f>IF(ISTEXT(overallRate),"Effectuez l’étape 1",IF(OR(COUNT($C23,J23)&lt;&gt;2,overallRate=0),0,IF(F23="Yes",ROUND(MAX(IF($B23="Non - avec lien de dépendance",0,MIN((0.75*J23),847)),MIN(J23,(0.75*$C23),847)),2),IF(revenueReduction&gt;0.3,MAX(IF($B23="Non - avec lien de dépendance",MIN(1129,J23,$C23)*overallRate,MIN(1129,J23)*overallRate),ROUND(MAX(IF($B23="Non - avec lien de dépendance",0,MIN((0.75*J23),847)),MIN(J23,(0.75*$C23),847)),2)),IF($B23="Non - avec lien de dépendance",MIN(1129,J23,$C23)*overallRate,MIN(1129,J23)*overallRate)))))</f>
        <v>Effectuez l’étape 1</v>
      </c>
      <c r="O23" s="68" t="str">
        <f>IF(ISTEXT(overallRate),"Effectuez l’étape 1",IF(OR(COUNT($C23,K23)&lt;&gt;2,overallRate=0),0,IF(G23="Yes",ROUND(MAX(IF($B23="Non - avec lien de dépendance",0,MIN((0.75*K23),847)),MIN(K23,(0.75*$C23),847)),2),IF(revenueReduction&gt;0.3,MAX(IF($B23="Non - avec lien de dépendance",MIN(1129,K23,$C23)*overallRate,MIN(1129,K23)*overallRate),ROUND(MAX(IF($B23="Non - avec lien de dépendance",0,MIN((0.75*K23),847)),MIN(K23,(0.75*$C23),847)),2)),IF($B23="Non - avec lien de dépendance",MIN(1129,K23,$C23)*overallRate,MIN(1129,K23)*overallRate)))))</f>
        <v>Effectuez l’étape 1</v>
      </c>
      <c r="P23" s="3">
        <f t="shared" si="0"/>
        <v>0</v>
      </c>
    </row>
    <row r="24" spans="12:16" x14ac:dyDescent="0.5">
      <c r="L24" s="68" t="str">
        <f>IF(ISTEXT(overallRate),"Effectuez l’étape 1",IF(OR(COUNT($C24,H24)&lt;&gt;2,overallRate=0),0,IF(D24="Yes",ROUND(MAX(IF($B24="Non - avec lien de dépendance",0,MIN((0.75*H24),847)),MIN(H24,(0.75*$C24),847)),2),IF(revenueReduction&gt;0.3,MAX(IF($B24="Non - avec lien de dépendance",MIN(1129,H24,$C24)*overallRate,MIN(1129,H24)*overallRate),ROUND(MAX(IF($B24="Non - avec lien de dépendance",0,MIN((0.75*H24),847)),MIN(H24,(0.75*$C24),847)),2)),IF($B24="Non - avec lien de dépendance",MIN(1129,H24,$C24)*overallRate,MIN(1129,H24)*overallRate)))))</f>
        <v>Effectuez l’étape 1</v>
      </c>
      <c r="M24" s="68" t="str">
        <f>IF(ISTEXT(overallRate),"Effectuez l’étape 1",IF(OR(COUNT($C24,I24)&lt;&gt;2,overallRate=0),0,IF(E24="Yes",ROUND(MAX(IF($B24="Non - avec lien de dépendance",0,MIN((0.75*I24),847)),MIN(I24,(0.75*$C24),847)),2),IF(revenueReduction&gt;0.3,MAX(IF($B24="Non - avec lien de dépendance",MIN(1129,I24,$C24)*overallRate,MIN(1129,I24)*overallRate),ROUND(MAX(IF($B24="Non - avec lien de dépendance",0,MIN((0.75*I24),847)),MIN(I24,(0.75*$C24),847)),2)),IF($B24="Non - avec lien de dépendance",MIN(1129,I24,$C24)*overallRate,MIN(1129,I24)*overallRate)))))</f>
        <v>Effectuez l’étape 1</v>
      </c>
      <c r="N24" s="68" t="str">
        <f>IF(ISTEXT(overallRate),"Effectuez l’étape 1",IF(OR(COUNT($C24,J24)&lt;&gt;2,overallRate=0),0,IF(F24="Yes",ROUND(MAX(IF($B24="Non - avec lien de dépendance",0,MIN((0.75*J24),847)),MIN(J24,(0.75*$C24),847)),2),IF(revenueReduction&gt;0.3,MAX(IF($B24="Non - avec lien de dépendance",MIN(1129,J24,$C24)*overallRate,MIN(1129,J24)*overallRate),ROUND(MAX(IF($B24="Non - avec lien de dépendance",0,MIN((0.75*J24),847)),MIN(J24,(0.75*$C24),847)),2)),IF($B24="Non - avec lien de dépendance",MIN(1129,J24,$C24)*overallRate,MIN(1129,J24)*overallRate)))))</f>
        <v>Effectuez l’étape 1</v>
      </c>
      <c r="O24" s="68" t="str">
        <f>IF(ISTEXT(overallRate),"Effectuez l’étape 1",IF(OR(COUNT($C24,K24)&lt;&gt;2,overallRate=0),0,IF(G24="Yes",ROUND(MAX(IF($B24="Non - avec lien de dépendance",0,MIN((0.75*K24),847)),MIN(K24,(0.75*$C24),847)),2),IF(revenueReduction&gt;0.3,MAX(IF($B24="Non - avec lien de dépendance",MIN(1129,K24,$C24)*overallRate,MIN(1129,K24)*overallRate),ROUND(MAX(IF($B24="Non - avec lien de dépendance",0,MIN((0.75*K24),847)),MIN(K24,(0.75*$C24),847)),2)),IF($B24="Non - avec lien de dépendance",MIN(1129,K24,$C24)*overallRate,MIN(1129,K24)*overallRate)))))</f>
        <v>Effectuez l’étape 1</v>
      </c>
      <c r="P24" s="3">
        <f t="shared" si="0"/>
        <v>0</v>
      </c>
    </row>
    <row r="25" spans="12:16" x14ac:dyDescent="0.5">
      <c r="L25" s="68" t="str">
        <f>IF(ISTEXT(overallRate),"Effectuez l’étape 1",IF(OR(COUNT($C25,H25)&lt;&gt;2,overallRate=0),0,IF(D25="Yes",ROUND(MAX(IF($B25="Non - avec lien de dépendance",0,MIN((0.75*H25),847)),MIN(H25,(0.75*$C25),847)),2),IF(revenueReduction&gt;0.3,MAX(IF($B25="Non - avec lien de dépendance",MIN(1129,H25,$C25)*overallRate,MIN(1129,H25)*overallRate),ROUND(MAX(IF($B25="Non - avec lien de dépendance",0,MIN((0.75*H25),847)),MIN(H25,(0.75*$C25),847)),2)),IF($B25="Non - avec lien de dépendance",MIN(1129,H25,$C25)*overallRate,MIN(1129,H25)*overallRate)))))</f>
        <v>Effectuez l’étape 1</v>
      </c>
      <c r="M25" s="68" t="str">
        <f>IF(ISTEXT(overallRate),"Effectuez l’étape 1",IF(OR(COUNT($C25,I25)&lt;&gt;2,overallRate=0),0,IF(E25="Yes",ROUND(MAX(IF($B25="Non - avec lien de dépendance",0,MIN((0.75*I25),847)),MIN(I25,(0.75*$C25),847)),2),IF(revenueReduction&gt;0.3,MAX(IF($B25="Non - avec lien de dépendance",MIN(1129,I25,$C25)*overallRate,MIN(1129,I25)*overallRate),ROUND(MAX(IF($B25="Non - avec lien de dépendance",0,MIN((0.75*I25),847)),MIN(I25,(0.75*$C25),847)),2)),IF($B25="Non - avec lien de dépendance",MIN(1129,I25,$C25)*overallRate,MIN(1129,I25)*overallRate)))))</f>
        <v>Effectuez l’étape 1</v>
      </c>
      <c r="N25" s="68" t="str">
        <f>IF(ISTEXT(overallRate),"Effectuez l’étape 1",IF(OR(COUNT($C25,J25)&lt;&gt;2,overallRate=0),0,IF(F25="Yes",ROUND(MAX(IF($B25="Non - avec lien de dépendance",0,MIN((0.75*J25),847)),MIN(J25,(0.75*$C25),847)),2),IF(revenueReduction&gt;0.3,MAX(IF($B25="Non - avec lien de dépendance",MIN(1129,J25,$C25)*overallRate,MIN(1129,J25)*overallRate),ROUND(MAX(IF($B25="Non - avec lien de dépendance",0,MIN((0.75*J25),847)),MIN(J25,(0.75*$C25),847)),2)),IF($B25="Non - avec lien de dépendance",MIN(1129,J25,$C25)*overallRate,MIN(1129,J25)*overallRate)))))</f>
        <v>Effectuez l’étape 1</v>
      </c>
      <c r="O25" s="68" t="str">
        <f>IF(ISTEXT(overallRate),"Effectuez l’étape 1",IF(OR(COUNT($C25,K25)&lt;&gt;2,overallRate=0),0,IF(G25="Yes",ROUND(MAX(IF($B25="Non - avec lien de dépendance",0,MIN((0.75*K25),847)),MIN(K25,(0.75*$C25),847)),2),IF(revenueReduction&gt;0.3,MAX(IF($B25="Non - avec lien de dépendance",MIN(1129,K25,$C25)*overallRate,MIN(1129,K25)*overallRate),ROUND(MAX(IF($B25="Non - avec lien de dépendance",0,MIN((0.75*K25),847)),MIN(K25,(0.75*$C25),847)),2)),IF($B25="Non - avec lien de dépendance",MIN(1129,K25,$C25)*overallRate,MIN(1129,K25)*overallRate)))))</f>
        <v>Effectuez l’étape 1</v>
      </c>
      <c r="P25" s="3">
        <f t="shared" si="0"/>
        <v>0</v>
      </c>
    </row>
    <row r="26" spans="12:16" x14ac:dyDescent="0.5">
      <c r="L26" s="68" t="str">
        <f>IF(ISTEXT(overallRate),"Effectuez l’étape 1",IF(OR(COUNT($C26,H26)&lt;&gt;2,overallRate=0),0,IF(D26="Yes",ROUND(MAX(IF($B26="Non - avec lien de dépendance",0,MIN((0.75*H26),847)),MIN(H26,(0.75*$C26),847)),2),IF(revenueReduction&gt;0.3,MAX(IF($B26="Non - avec lien de dépendance",MIN(1129,H26,$C26)*overallRate,MIN(1129,H26)*overallRate),ROUND(MAX(IF($B26="Non - avec lien de dépendance",0,MIN((0.75*H26),847)),MIN(H26,(0.75*$C26),847)),2)),IF($B26="Non - avec lien de dépendance",MIN(1129,H26,$C26)*overallRate,MIN(1129,H26)*overallRate)))))</f>
        <v>Effectuez l’étape 1</v>
      </c>
      <c r="M26" s="68" t="str">
        <f>IF(ISTEXT(overallRate),"Effectuez l’étape 1",IF(OR(COUNT($C26,I26)&lt;&gt;2,overallRate=0),0,IF(E26="Yes",ROUND(MAX(IF($B26="Non - avec lien de dépendance",0,MIN((0.75*I26),847)),MIN(I26,(0.75*$C26),847)),2),IF(revenueReduction&gt;0.3,MAX(IF($B26="Non - avec lien de dépendance",MIN(1129,I26,$C26)*overallRate,MIN(1129,I26)*overallRate),ROUND(MAX(IF($B26="Non - avec lien de dépendance",0,MIN((0.75*I26),847)),MIN(I26,(0.75*$C26),847)),2)),IF($B26="Non - avec lien de dépendance",MIN(1129,I26,$C26)*overallRate,MIN(1129,I26)*overallRate)))))</f>
        <v>Effectuez l’étape 1</v>
      </c>
      <c r="N26" s="68" t="str">
        <f>IF(ISTEXT(overallRate),"Effectuez l’étape 1",IF(OR(COUNT($C26,J26)&lt;&gt;2,overallRate=0),0,IF(F26="Yes",ROUND(MAX(IF($B26="Non - avec lien de dépendance",0,MIN((0.75*J26),847)),MIN(J26,(0.75*$C26),847)),2),IF(revenueReduction&gt;0.3,MAX(IF($B26="Non - avec lien de dépendance",MIN(1129,J26,$C26)*overallRate,MIN(1129,J26)*overallRate),ROUND(MAX(IF($B26="Non - avec lien de dépendance",0,MIN((0.75*J26),847)),MIN(J26,(0.75*$C26),847)),2)),IF($B26="Non - avec lien de dépendance",MIN(1129,J26,$C26)*overallRate,MIN(1129,J26)*overallRate)))))</f>
        <v>Effectuez l’étape 1</v>
      </c>
      <c r="O26" s="68" t="str">
        <f>IF(ISTEXT(overallRate),"Effectuez l’étape 1",IF(OR(COUNT($C26,K26)&lt;&gt;2,overallRate=0),0,IF(G26="Yes",ROUND(MAX(IF($B26="Non - avec lien de dépendance",0,MIN((0.75*K26),847)),MIN(K26,(0.75*$C26),847)),2),IF(revenueReduction&gt;0.3,MAX(IF($B26="Non - avec lien de dépendance",MIN(1129,K26,$C26)*overallRate,MIN(1129,K26)*overallRate),ROUND(MAX(IF($B26="Non - avec lien de dépendance",0,MIN((0.75*K26),847)),MIN(K26,(0.75*$C26),847)),2)),IF($B26="Non - avec lien de dépendance",MIN(1129,K26,$C26)*overallRate,MIN(1129,K26)*overallRate)))))</f>
        <v>Effectuez l’étape 1</v>
      </c>
      <c r="P26" s="3">
        <f t="shared" si="0"/>
        <v>0</v>
      </c>
    </row>
    <row r="27" spans="12:16" x14ac:dyDescent="0.5">
      <c r="L27" s="68" t="str">
        <f>IF(ISTEXT(overallRate),"Effectuez l’étape 1",IF(OR(COUNT($C27,H27)&lt;&gt;2,overallRate=0),0,IF(D27="Yes",ROUND(MAX(IF($B27="Non - avec lien de dépendance",0,MIN((0.75*H27),847)),MIN(H27,(0.75*$C27),847)),2),IF(revenueReduction&gt;0.3,MAX(IF($B27="Non - avec lien de dépendance",MIN(1129,H27,$C27)*overallRate,MIN(1129,H27)*overallRate),ROUND(MAX(IF($B27="Non - avec lien de dépendance",0,MIN((0.75*H27),847)),MIN(H27,(0.75*$C27),847)),2)),IF($B27="Non - avec lien de dépendance",MIN(1129,H27,$C27)*overallRate,MIN(1129,H27)*overallRate)))))</f>
        <v>Effectuez l’étape 1</v>
      </c>
      <c r="M27" s="68" t="str">
        <f>IF(ISTEXT(overallRate),"Effectuez l’étape 1",IF(OR(COUNT($C27,I27)&lt;&gt;2,overallRate=0),0,IF(E27="Yes",ROUND(MAX(IF($B27="Non - avec lien de dépendance",0,MIN((0.75*I27),847)),MIN(I27,(0.75*$C27),847)),2),IF(revenueReduction&gt;0.3,MAX(IF($B27="Non - avec lien de dépendance",MIN(1129,I27,$C27)*overallRate,MIN(1129,I27)*overallRate),ROUND(MAX(IF($B27="Non - avec lien de dépendance",0,MIN((0.75*I27),847)),MIN(I27,(0.75*$C27),847)),2)),IF($B27="Non - avec lien de dépendance",MIN(1129,I27,$C27)*overallRate,MIN(1129,I27)*overallRate)))))</f>
        <v>Effectuez l’étape 1</v>
      </c>
      <c r="N27" s="68" t="str">
        <f>IF(ISTEXT(overallRate),"Effectuez l’étape 1",IF(OR(COUNT($C27,J27)&lt;&gt;2,overallRate=0),0,IF(F27="Yes",ROUND(MAX(IF($B27="Non - avec lien de dépendance",0,MIN((0.75*J27),847)),MIN(J27,(0.75*$C27),847)),2),IF(revenueReduction&gt;0.3,MAX(IF($B27="Non - avec lien de dépendance",MIN(1129,J27,$C27)*overallRate,MIN(1129,J27)*overallRate),ROUND(MAX(IF($B27="Non - avec lien de dépendance",0,MIN((0.75*J27),847)),MIN(J27,(0.75*$C27),847)),2)),IF($B27="Non - avec lien de dépendance",MIN(1129,J27,$C27)*overallRate,MIN(1129,J27)*overallRate)))))</f>
        <v>Effectuez l’étape 1</v>
      </c>
      <c r="O27" s="68" t="str">
        <f>IF(ISTEXT(overallRate),"Effectuez l’étape 1",IF(OR(COUNT($C27,K27)&lt;&gt;2,overallRate=0),0,IF(G27="Yes",ROUND(MAX(IF($B27="Non - avec lien de dépendance",0,MIN((0.75*K27),847)),MIN(K27,(0.75*$C27),847)),2),IF(revenueReduction&gt;0.3,MAX(IF($B27="Non - avec lien de dépendance",MIN(1129,K27,$C27)*overallRate,MIN(1129,K27)*overallRate),ROUND(MAX(IF($B27="Non - avec lien de dépendance",0,MIN((0.75*K27),847)),MIN(K27,(0.75*$C27),847)),2)),IF($B27="Non - avec lien de dépendance",MIN(1129,K27,$C27)*overallRate,MIN(1129,K27)*overallRate)))))</f>
        <v>Effectuez l’étape 1</v>
      </c>
      <c r="P27" s="3">
        <f t="shared" si="0"/>
        <v>0</v>
      </c>
    </row>
    <row r="28" spans="12:16" x14ac:dyDescent="0.5">
      <c r="L28" s="68" t="str">
        <f>IF(ISTEXT(overallRate),"Effectuez l’étape 1",IF(OR(COUNT($C28,H28)&lt;&gt;2,overallRate=0),0,IF(D28="Yes",ROUND(MAX(IF($B28="Non - avec lien de dépendance",0,MIN((0.75*H28),847)),MIN(H28,(0.75*$C28),847)),2),IF(revenueReduction&gt;0.3,MAX(IF($B28="Non - avec lien de dépendance",MIN(1129,H28,$C28)*overallRate,MIN(1129,H28)*overallRate),ROUND(MAX(IF($B28="Non - avec lien de dépendance",0,MIN((0.75*H28),847)),MIN(H28,(0.75*$C28),847)),2)),IF($B28="Non - avec lien de dépendance",MIN(1129,H28,$C28)*overallRate,MIN(1129,H28)*overallRate)))))</f>
        <v>Effectuez l’étape 1</v>
      </c>
      <c r="M28" s="68" t="str">
        <f>IF(ISTEXT(overallRate),"Effectuez l’étape 1",IF(OR(COUNT($C28,I28)&lt;&gt;2,overallRate=0),0,IF(E28="Yes",ROUND(MAX(IF($B28="Non - avec lien de dépendance",0,MIN((0.75*I28),847)),MIN(I28,(0.75*$C28),847)),2),IF(revenueReduction&gt;0.3,MAX(IF($B28="Non - avec lien de dépendance",MIN(1129,I28,$C28)*overallRate,MIN(1129,I28)*overallRate),ROUND(MAX(IF($B28="Non - avec lien de dépendance",0,MIN((0.75*I28),847)),MIN(I28,(0.75*$C28),847)),2)),IF($B28="Non - avec lien de dépendance",MIN(1129,I28,$C28)*overallRate,MIN(1129,I28)*overallRate)))))</f>
        <v>Effectuez l’étape 1</v>
      </c>
      <c r="N28" s="68" t="str">
        <f>IF(ISTEXT(overallRate),"Effectuez l’étape 1",IF(OR(COUNT($C28,J28)&lt;&gt;2,overallRate=0),0,IF(F28="Yes",ROUND(MAX(IF($B28="Non - avec lien de dépendance",0,MIN((0.75*J28),847)),MIN(J28,(0.75*$C28),847)),2),IF(revenueReduction&gt;0.3,MAX(IF($B28="Non - avec lien de dépendance",MIN(1129,J28,$C28)*overallRate,MIN(1129,J28)*overallRate),ROUND(MAX(IF($B28="Non - avec lien de dépendance",0,MIN((0.75*J28),847)),MIN(J28,(0.75*$C28),847)),2)),IF($B28="Non - avec lien de dépendance",MIN(1129,J28,$C28)*overallRate,MIN(1129,J28)*overallRate)))))</f>
        <v>Effectuez l’étape 1</v>
      </c>
      <c r="O28" s="68" t="str">
        <f>IF(ISTEXT(overallRate),"Effectuez l’étape 1",IF(OR(COUNT($C28,K28)&lt;&gt;2,overallRate=0),0,IF(G28="Yes",ROUND(MAX(IF($B28="Non - avec lien de dépendance",0,MIN((0.75*K28),847)),MIN(K28,(0.75*$C28),847)),2),IF(revenueReduction&gt;0.3,MAX(IF($B28="Non - avec lien de dépendance",MIN(1129,K28,$C28)*overallRate,MIN(1129,K28)*overallRate),ROUND(MAX(IF($B28="Non - avec lien de dépendance",0,MIN((0.75*K28),847)),MIN(K28,(0.75*$C28),847)),2)),IF($B28="Non - avec lien de dépendance",MIN(1129,K28,$C28)*overallRate,MIN(1129,K28)*overallRate)))))</f>
        <v>Effectuez l’étape 1</v>
      </c>
      <c r="P28" s="3">
        <f t="shared" si="0"/>
        <v>0</v>
      </c>
    </row>
    <row r="29" spans="12:16" x14ac:dyDescent="0.5">
      <c r="L29" s="68" t="str">
        <f>IF(ISTEXT(overallRate),"Effectuez l’étape 1",IF(OR(COUNT($C29,H29)&lt;&gt;2,overallRate=0),0,IF(D29="Yes",ROUND(MAX(IF($B29="Non - avec lien de dépendance",0,MIN((0.75*H29),847)),MIN(H29,(0.75*$C29),847)),2),IF(revenueReduction&gt;0.3,MAX(IF($B29="Non - avec lien de dépendance",MIN(1129,H29,$C29)*overallRate,MIN(1129,H29)*overallRate),ROUND(MAX(IF($B29="Non - avec lien de dépendance",0,MIN((0.75*H29),847)),MIN(H29,(0.75*$C29),847)),2)),IF($B29="Non - avec lien de dépendance",MIN(1129,H29,$C29)*overallRate,MIN(1129,H29)*overallRate)))))</f>
        <v>Effectuez l’étape 1</v>
      </c>
      <c r="M29" s="68" t="str">
        <f>IF(ISTEXT(overallRate),"Effectuez l’étape 1",IF(OR(COUNT($C29,I29)&lt;&gt;2,overallRate=0),0,IF(E29="Yes",ROUND(MAX(IF($B29="Non - avec lien de dépendance",0,MIN((0.75*I29),847)),MIN(I29,(0.75*$C29),847)),2),IF(revenueReduction&gt;0.3,MAX(IF($B29="Non - avec lien de dépendance",MIN(1129,I29,$C29)*overallRate,MIN(1129,I29)*overallRate),ROUND(MAX(IF($B29="Non - avec lien de dépendance",0,MIN((0.75*I29),847)),MIN(I29,(0.75*$C29),847)),2)),IF($B29="Non - avec lien de dépendance",MIN(1129,I29,$C29)*overallRate,MIN(1129,I29)*overallRate)))))</f>
        <v>Effectuez l’étape 1</v>
      </c>
      <c r="N29" s="68" t="str">
        <f>IF(ISTEXT(overallRate),"Effectuez l’étape 1",IF(OR(COUNT($C29,J29)&lt;&gt;2,overallRate=0),0,IF(F29="Yes",ROUND(MAX(IF($B29="Non - avec lien de dépendance",0,MIN((0.75*J29),847)),MIN(J29,(0.75*$C29),847)),2),IF(revenueReduction&gt;0.3,MAX(IF($B29="Non - avec lien de dépendance",MIN(1129,J29,$C29)*overallRate,MIN(1129,J29)*overallRate),ROUND(MAX(IF($B29="Non - avec lien de dépendance",0,MIN((0.75*J29),847)),MIN(J29,(0.75*$C29),847)),2)),IF($B29="Non - avec lien de dépendance",MIN(1129,J29,$C29)*overallRate,MIN(1129,J29)*overallRate)))))</f>
        <v>Effectuez l’étape 1</v>
      </c>
      <c r="O29" s="68" t="str">
        <f>IF(ISTEXT(overallRate),"Effectuez l’étape 1",IF(OR(COUNT($C29,K29)&lt;&gt;2,overallRate=0),0,IF(G29="Yes",ROUND(MAX(IF($B29="Non - avec lien de dépendance",0,MIN((0.75*K29),847)),MIN(K29,(0.75*$C29),847)),2),IF(revenueReduction&gt;0.3,MAX(IF($B29="Non - avec lien de dépendance",MIN(1129,K29,$C29)*overallRate,MIN(1129,K29)*overallRate),ROUND(MAX(IF($B29="Non - avec lien de dépendance",0,MIN((0.75*K29),847)),MIN(K29,(0.75*$C29),847)),2)),IF($B29="Non - avec lien de dépendance",MIN(1129,K29,$C29)*overallRate,MIN(1129,K29)*overallRate)))))</f>
        <v>Effectuez l’étape 1</v>
      </c>
      <c r="P29" s="3">
        <f t="shared" si="0"/>
        <v>0</v>
      </c>
    </row>
    <row r="30" spans="12:16" x14ac:dyDescent="0.5">
      <c r="L30" s="68" t="str">
        <f>IF(ISTEXT(overallRate),"Effectuez l’étape 1",IF(OR(COUNT($C30,H30)&lt;&gt;2,overallRate=0),0,IF(D30="Yes",ROUND(MAX(IF($B30="Non - avec lien de dépendance",0,MIN((0.75*H30),847)),MIN(H30,(0.75*$C30),847)),2),IF(revenueReduction&gt;0.3,MAX(IF($B30="Non - avec lien de dépendance",MIN(1129,H30,$C30)*overallRate,MIN(1129,H30)*overallRate),ROUND(MAX(IF($B30="Non - avec lien de dépendance",0,MIN((0.75*H30),847)),MIN(H30,(0.75*$C30),847)),2)),IF($B30="Non - avec lien de dépendance",MIN(1129,H30,$C30)*overallRate,MIN(1129,H30)*overallRate)))))</f>
        <v>Effectuez l’étape 1</v>
      </c>
      <c r="M30" s="68" t="str">
        <f>IF(ISTEXT(overallRate),"Effectuez l’étape 1",IF(OR(COUNT($C30,I30)&lt;&gt;2,overallRate=0),0,IF(E30="Yes",ROUND(MAX(IF($B30="Non - avec lien de dépendance",0,MIN((0.75*I30),847)),MIN(I30,(0.75*$C30),847)),2),IF(revenueReduction&gt;0.3,MAX(IF($B30="Non - avec lien de dépendance",MIN(1129,I30,$C30)*overallRate,MIN(1129,I30)*overallRate),ROUND(MAX(IF($B30="Non - avec lien de dépendance",0,MIN((0.75*I30),847)),MIN(I30,(0.75*$C30),847)),2)),IF($B30="Non - avec lien de dépendance",MIN(1129,I30,$C30)*overallRate,MIN(1129,I30)*overallRate)))))</f>
        <v>Effectuez l’étape 1</v>
      </c>
      <c r="N30" s="68" t="str">
        <f>IF(ISTEXT(overallRate),"Effectuez l’étape 1",IF(OR(COUNT($C30,J30)&lt;&gt;2,overallRate=0),0,IF(F30="Yes",ROUND(MAX(IF($B30="Non - avec lien de dépendance",0,MIN((0.75*J30),847)),MIN(J30,(0.75*$C30),847)),2),IF(revenueReduction&gt;0.3,MAX(IF($B30="Non - avec lien de dépendance",MIN(1129,J30,$C30)*overallRate,MIN(1129,J30)*overallRate),ROUND(MAX(IF($B30="Non - avec lien de dépendance",0,MIN((0.75*J30),847)),MIN(J30,(0.75*$C30),847)),2)),IF($B30="Non - avec lien de dépendance",MIN(1129,J30,$C30)*overallRate,MIN(1129,J30)*overallRate)))))</f>
        <v>Effectuez l’étape 1</v>
      </c>
      <c r="O30" s="68" t="str">
        <f>IF(ISTEXT(overallRate),"Effectuez l’étape 1",IF(OR(COUNT($C30,K30)&lt;&gt;2,overallRate=0),0,IF(G30="Yes",ROUND(MAX(IF($B30="Non - avec lien de dépendance",0,MIN((0.75*K30),847)),MIN(K30,(0.75*$C30),847)),2),IF(revenueReduction&gt;0.3,MAX(IF($B30="Non - avec lien de dépendance",MIN(1129,K30,$C30)*overallRate,MIN(1129,K30)*overallRate),ROUND(MAX(IF($B30="Non - avec lien de dépendance",0,MIN((0.75*K30),847)),MIN(K30,(0.75*$C30),847)),2)),IF($B30="Non - avec lien de dépendance",MIN(1129,K30,$C30)*overallRate,MIN(1129,K30)*overallRate)))))</f>
        <v>Effectuez l’étape 1</v>
      </c>
      <c r="P30" s="3">
        <f t="shared" si="0"/>
        <v>0</v>
      </c>
    </row>
    <row r="31" spans="12:16" x14ac:dyDescent="0.5">
      <c r="L31" s="68" t="str">
        <f>IF(ISTEXT(overallRate),"Effectuez l’étape 1",IF(OR(COUNT($C31,H31)&lt;&gt;2,overallRate=0),0,IF(D31="Yes",ROUND(MAX(IF($B31="Non - avec lien de dépendance",0,MIN((0.75*H31),847)),MIN(H31,(0.75*$C31),847)),2),IF(revenueReduction&gt;0.3,MAX(IF($B31="Non - avec lien de dépendance",MIN(1129,H31,$C31)*overallRate,MIN(1129,H31)*overallRate),ROUND(MAX(IF($B31="Non - avec lien de dépendance",0,MIN((0.75*H31),847)),MIN(H31,(0.75*$C31),847)),2)),IF($B31="Non - avec lien de dépendance",MIN(1129,H31,$C31)*overallRate,MIN(1129,H31)*overallRate)))))</f>
        <v>Effectuez l’étape 1</v>
      </c>
      <c r="M31" s="68" t="str">
        <f>IF(ISTEXT(overallRate),"Effectuez l’étape 1",IF(OR(COUNT($C31,I31)&lt;&gt;2,overallRate=0),0,IF(E31="Yes",ROUND(MAX(IF($B31="Non - avec lien de dépendance",0,MIN((0.75*I31),847)),MIN(I31,(0.75*$C31),847)),2),IF(revenueReduction&gt;0.3,MAX(IF($B31="Non - avec lien de dépendance",MIN(1129,I31,$C31)*overallRate,MIN(1129,I31)*overallRate),ROUND(MAX(IF($B31="Non - avec lien de dépendance",0,MIN((0.75*I31),847)),MIN(I31,(0.75*$C31),847)),2)),IF($B31="Non - avec lien de dépendance",MIN(1129,I31,$C31)*overallRate,MIN(1129,I31)*overallRate)))))</f>
        <v>Effectuez l’étape 1</v>
      </c>
      <c r="N31" s="68" t="str">
        <f>IF(ISTEXT(overallRate),"Effectuez l’étape 1",IF(OR(COUNT($C31,J31)&lt;&gt;2,overallRate=0),0,IF(F31="Yes",ROUND(MAX(IF($B31="Non - avec lien de dépendance",0,MIN((0.75*J31),847)),MIN(J31,(0.75*$C31),847)),2),IF(revenueReduction&gt;0.3,MAX(IF($B31="Non - avec lien de dépendance",MIN(1129,J31,$C31)*overallRate,MIN(1129,J31)*overallRate),ROUND(MAX(IF($B31="Non - avec lien de dépendance",0,MIN((0.75*J31),847)),MIN(J31,(0.75*$C31),847)),2)),IF($B31="Non - avec lien de dépendance",MIN(1129,J31,$C31)*overallRate,MIN(1129,J31)*overallRate)))))</f>
        <v>Effectuez l’étape 1</v>
      </c>
      <c r="O31" s="68" t="str">
        <f>IF(ISTEXT(overallRate),"Effectuez l’étape 1",IF(OR(COUNT($C31,K31)&lt;&gt;2,overallRate=0),0,IF(G31="Yes",ROUND(MAX(IF($B31="Non - avec lien de dépendance",0,MIN((0.75*K31),847)),MIN(K31,(0.75*$C31),847)),2),IF(revenueReduction&gt;0.3,MAX(IF($B31="Non - avec lien de dépendance",MIN(1129,K31,$C31)*overallRate,MIN(1129,K31)*overallRate),ROUND(MAX(IF($B31="Non - avec lien de dépendance",0,MIN((0.75*K31),847)),MIN(K31,(0.75*$C31),847)),2)),IF($B31="Non - avec lien de dépendance",MIN(1129,K31,$C31)*overallRate,MIN(1129,K31)*overallRate)))))</f>
        <v>Effectuez l’étape 1</v>
      </c>
      <c r="P31" s="3">
        <f t="shared" si="0"/>
        <v>0</v>
      </c>
    </row>
    <row r="32" spans="12:16" x14ac:dyDescent="0.5">
      <c r="L32" s="68" t="str">
        <f>IF(ISTEXT(overallRate),"Effectuez l’étape 1",IF(OR(COUNT($C32,H32)&lt;&gt;2,overallRate=0),0,IF(D32="Yes",ROUND(MAX(IF($B32="Non - avec lien de dépendance",0,MIN((0.75*H32),847)),MIN(H32,(0.75*$C32),847)),2),IF(revenueReduction&gt;0.3,MAX(IF($B32="Non - avec lien de dépendance",MIN(1129,H32,$C32)*overallRate,MIN(1129,H32)*overallRate),ROUND(MAX(IF($B32="Non - avec lien de dépendance",0,MIN((0.75*H32),847)),MIN(H32,(0.75*$C32),847)),2)),IF($B32="Non - avec lien de dépendance",MIN(1129,H32,$C32)*overallRate,MIN(1129,H32)*overallRate)))))</f>
        <v>Effectuez l’étape 1</v>
      </c>
      <c r="M32" s="68" t="str">
        <f>IF(ISTEXT(overallRate),"Effectuez l’étape 1",IF(OR(COUNT($C32,I32)&lt;&gt;2,overallRate=0),0,IF(E32="Yes",ROUND(MAX(IF($B32="Non - avec lien de dépendance",0,MIN((0.75*I32),847)),MIN(I32,(0.75*$C32),847)),2),IF(revenueReduction&gt;0.3,MAX(IF($B32="Non - avec lien de dépendance",MIN(1129,I32,$C32)*overallRate,MIN(1129,I32)*overallRate),ROUND(MAX(IF($B32="Non - avec lien de dépendance",0,MIN((0.75*I32),847)),MIN(I32,(0.75*$C32),847)),2)),IF($B32="Non - avec lien de dépendance",MIN(1129,I32,$C32)*overallRate,MIN(1129,I32)*overallRate)))))</f>
        <v>Effectuez l’étape 1</v>
      </c>
      <c r="N32" s="68" t="str">
        <f>IF(ISTEXT(overallRate),"Effectuez l’étape 1",IF(OR(COUNT($C32,J32)&lt;&gt;2,overallRate=0),0,IF(F32="Yes",ROUND(MAX(IF($B32="Non - avec lien de dépendance",0,MIN((0.75*J32),847)),MIN(J32,(0.75*$C32),847)),2),IF(revenueReduction&gt;0.3,MAX(IF($B32="Non - avec lien de dépendance",MIN(1129,J32,$C32)*overallRate,MIN(1129,J32)*overallRate),ROUND(MAX(IF($B32="Non - avec lien de dépendance",0,MIN((0.75*J32),847)),MIN(J32,(0.75*$C32),847)),2)),IF($B32="Non - avec lien de dépendance",MIN(1129,J32,$C32)*overallRate,MIN(1129,J32)*overallRate)))))</f>
        <v>Effectuez l’étape 1</v>
      </c>
      <c r="O32" s="68" t="str">
        <f>IF(ISTEXT(overallRate),"Effectuez l’étape 1",IF(OR(COUNT($C32,K32)&lt;&gt;2,overallRate=0),0,IF(G32="Yes",ROUND(MAX(IF($B32="Non - avec lien de dépendance",0,MIN((0.75*K32),847)),MIN(K32,(0.75*$C32),847)),2),IF(revenueReduction&gt;0.3,MAX(IF($B32="Non - avec lien de dépendance",MIN(1129,K32,$C32)*overallRate,MIN(1129,K32)*overallRate),ROUND(MAX(IF($B32="Non - avec lien de dépendance",0,MIN((0.75*K32),847)),MIN(K32,(0.75*$C32),847)),2)),IF($B32="Non - avec lien de dépendance",MIN(1129,K32,$C32)*overallRate,MIN(1129,K32)*overallRate)))))</f>
        <v>Effectuez l’étape 1</v>
      </c>
      <c r="P32" s="3">
        <f t="shared" si="0"/>
        <v>0</v>
      </c>
    </row>
    <row r="33" spans="12:16" x14ac:dyDescent="0.5">
      <c r="L33" s="68" t="str">
        <f>IF(ISTEXT(overallRate),"Effectuez l’étape 1",IF(OR(COUNT($C33,H33)&lt;&gt;2,overallRate=0),0,IF(D33="Yes",ROUND(MAX(IF($B33="Non - avec lien de dépendance",0,MIN((0.75*H33),847)),MIN(H33,(0.75*$C33),847)),2),IF(revenueReduction&gt;0.3,MAX(IF($B33="Non - avec lien de dépendance",MIN(1129,H33,$C33)*overallRate,MIN(1129,H33)*overallRate),ROUND(MAX(IF($B33="Non - avec lien de dépendance",0,MIN((0.75*H33),847)),MIN(H33,(0.75*$C33),847)),2)),IF($B33="Non - avec lien de dépendance",MIN(1129,H33,$C33)*overallRate,MIN(1129,H33)*overallRate)))))</f>
        <v>Effectuez l’étape 1</v>
      </c>
      <c r="M33" s="68" t="str">
        <f>IF(ISTEXT(overallRate),"Effectuez l’étape 1",IF(OR(COUNT($C33,I33)&lt;&gt;2,overallRate=0),0,IF(E33="Yes",ROUND(MAX(IF($B33="Non - avec lien de dépendance",0,MIN((0.75*I33),847)),MIN(I33,(0.75*$C33),847)),2),IF(revenueReduction&gt;0.3,MAX(IF($B33="Non - avec lien de dépendance",MIN(1129,I33,$C33)*overallRate,MIN(1129,I33)*overallRate),ROUND(MAX(IF($B33="Non - avec lien de dépendance",0,MIN((0.75*I33),847)),MIN(I33,(0.75*$C33),847)),2)),IF($B33="Non - avec lien de dépendance",MIN(1129,I33,$C33)*overallRate,MIN(1129,I33)*overallRate)))))</f>
        <v>Effectuez l’étape 1</v>
      </c>
      <c r="N33" s="68" t="str">
        <f>IF(ISTEXT(overallRate),"Effectuez l’étape 1",IF(OR(COUNT($C33,J33)&lt;&gt;2,overallRate=0),0,IF(F33="Yes",ROUND(MAX(IF($B33="Non - avec lien de dépendance",0,MIN((0.75*J33),847)),MIN(J33,(0.75*$C33),847)),2),IF(revenueReduction&gt;0.3,MAX(IF($B33="Non - avec lien de dépendance",MIN(1129,J33,$C33)*overallRate,MIN(1129,J33)*overallRate),ROUND(MAX(IF($B33="Non - avec lien de dépendance",0,MIN((0.75*J33),847)),MIN(J33,(0.75*$C33),847)),2)),IF($B33="Non - avec lien de dépendance",MIN(1129,J33,$C33)*overallRate,MIN(1129,J33)*overallRate)))))</f>
        <v>Effectuez l’étape 1</v>
      </c>
      <c r="O33" s="68" t="str">
        <f>IF(ISTEXT(overallRate),"Effectuez l’étape 1",IF(OR(COUNT($C33,K33)&lt;&gt;2,overallRate=0),0,IF(G33="Yes",ROUND(MAX(IF($B33="Non - avec lien de dépendance",0,MIN((0.75*K33),847)),MIN(K33,(0.75*$C33),847)),2),IF(revenueReduction&gt;0.3,MAX(IF($B33="Non - avec lien de dépendance",MIN(1129,K33,$C33)*overallRate,MIN(1129,K33)*overallRate),ROUND(MAX(IF($B33="Non - avec lien de dépendance",0,MIN((0.75*K33),847)),MIN(K33,(0.75*$C33),847)),2)),IF($B33="Non - avec lien de dépendance",MIN(1129,K33,$C33)*overallRate,MIN(1129,K33)*overallRate)))))</f>
        <v>Effectuez l’étape 1</v>
      </c>
      <c r="P33" s="3">
        <f t="shared" si="0"/>
        <v>0</v>
      </c>
    </row>
    <row r="34" spans="12:16" x14ac:dyDescent="0.5">
      <c r="L34" s="68" t="str">
        <f>IF(ISTEXT(overallRate),"Effectuez l’étape 1",IF(OR(COUNT($C34,H34)&lt;&gt;2,overallRate=0),0,IF(D34="Yes",ROUND(MAX(IF($B34="Non - avec lien de dépendance",0,MIN((0.75*H34),847)),MIN(H34,(0.75*$C34),847)),2),IF(revenueReduction&gt;0.3,MAX(IF($B34="Non - avec lien de dépendance",MIN(1129,H34,$C34)*overallRate,MIN(1129,H34)*overallRate),ROUND(MAX(IF($B34="Non - avec lien de dépendance",0,MIN((0.75*H34),847)),MIN(H34,(0.75*$C34),847)),2)),IF($B34="Non - avec lien de dépendance",MIN(1129,H34,$C34)*overallRate,MIN(1129,H34)*overallRate)))))</f>
        <v>Effectuez l’étape 1</v>
      </c>
      <c r="M34" s="68" t="str">
        <f>IF(ISTEXT(overallRate),"Effectuez l’étape 1",IF(OR(COUNT($C34,I34)&lt;&gt;2,overallRate=0),0,IF(E34="Yes",ROUND(MAX(IF($B34="Non - avec lien de dépendance",0,MIN((0.75*I34),847)),MIN(I34,(0.75*$C34),847)),2),IF(revenueReduction&gt;0.3,MAX(IF($B34="Non - avec lien de dépendance",MIN(1129,I34,$C34)*overallRate,MIN(1129,I34)*overallRate),ROUND(MAX(IF($B34="Non - avec lien de dépendance",0,MIN((0.75*I34),847)),MIN(I34,(0.75*$C34),847)),2)),IF($B34="Non - avec lien de dépendance",MIN(1129,I34,$C34)*overallRate,MIN(1129,I34)*overallRate)))))</f>
        <v>Effectuez l’étape 1</v>
      </c>
      <c r="N34" s="68" t="str">
        <f>IF(ISTEXT(overallRate),"Effectuez l’étape 1",IF(OR(COUNT($C34,J34)&lt;&gt;2,overallRate=0),0,IF(F34="Yes",ROUND(MAX(IF($B34="Non - avec lien de dépendance",0,MIN((0.75*J34),847)),MIN(J34,(0.75*$C34),847)),2),IF(revenueReduction&gt;0.3,MAX(IF($B34="Non - avec lien de dépendance",MIN(1129,J34,$C34)*overallRate,MIN(1129,J34)*overallRate),ROUND(MAX(IF($B34="Non - avec lien de dépendance",0,MIN((0.75*J34),847)),MIN(J34,(0.75*$C34),847)),2)),IF($B34="Non - avec lien de dépendance",MIN(1129,J34,$C34)*overallRate,MIN(1129,J34)*overallRate)))))</f>
        <v>Effectuez l’étape 1</v>
      </c>
      <c r="O34" s="68" t="str">
        <f>IF(ISTEXT(overallRate),"Effectuez l’étape 1",IF(OR(COUNT($C34,K34)&lt;&gt;2,overallRate=0),0,IF(G34="Yes",ROUND(MAX(IF($B34="Non - avec lien de dépendance",0,MIN((0.75*K34),847)),MIN(K34,(0.75*$C34),847)),2),IF(revenueReduction&gt;0.3,MAX(IF($B34="Non - avec lien de dépendance",MIN(1129,K34,$C34)*overallRate,MIN(1129,K34)*overallRate),ROUND(MAX(IF($B34="Non - avec lien de dépendance",0,MIN((0.75*K34),847)),MIN(K34,(0.75*$C34),847)),2)),IF($B34="Non - avec lien de dépendance",MIN(1129,K34,$C34)*overallRate,MIN(1129,K34)*overallRate)))))</f>
        <v>Effectuez l’étape 1</v>
      </c>
      <c r="P34" s="3">
        <f t="shared" si="0"/>
        <v>0</v>
      </c>
    </row>
    <row r="35" spans="12:16" x14ac:dyDescent="0.5">
      <c r="L35" s="68" t="str">
        <f>IF(ISTEXT(overallRate),"Effectuez l’étape 1",IF(OR(COUNT($C35,H35)&lt;&gt;2,overallRate=0),0,IF(D35="Yes",ROUND(MAX(IF($B35="Non - avec lien de dépendance",0,MIN((0.75*H35),847)),MIN(H35,(0.75*$C35),847)),2),IF(revenueReduction&gt;0.3,MAX(IF($B35="Non - avec lien de dépendance",MIN(1129,H35,$C35)*overallRate,MIN(1129,H35)*overallRate),ROUND(MAX(IF($B35="Non - avec lien de dépendance",0,MIN((0.75*H35),847)),MIN(H35,(0.75*$C35),847)),2)),IF($B35="Non - avec lien de dépendance",MIN(1129,H35,$C35)*overallRate,MIN(1129,H35)*overallRate)))))</f>
        <v>Effectuez l’étape 1</v>
      </c>
      <c r="M35" s="68" t="str">
        <f>IF(ISTEXT(overallRate),"Effectuez l’étape 1",IF(OR(COUNT($C35,I35)&lt;&gt;2,overallRate=0),0,IF(E35="Yes",ROUND(MAX(IF($B35="Non - avec lien de dépendance",0,MIN((0.75*I35),847)),MIN(I35,(0.75*$C35),847)),2),IF(revenueReduction&gt;0.3,MAX(IF($B35="Non - avec lien de dépendance",MIN(1129,I35,$C35)*overallRate,MIN(1129,I35)*overallRate),ROUND(MAX(IF($B35="Non - avec lien de dépendance",0,MIN((0.75*I35),847)),MIN(I35,(0.75*$C35),847)),2)),IF($B35="Non - avec lien de dépendance",MIN(1129,I35,$C35)*overallRate,MIN(1129,I35)*overallRate)))))</f>
        <v>Effectuez l’étape 1</v>
      </c>
      <c r="N35" s="68" t="str">
        <f>IF(ISTEXT(overallRate),"Effectuez l’étape 1",IF(OR(COUNT($C35,J35)&lt;&gt;2,overallRate=0),0,IF(F35="Yes",ROUND(MAX(IF($B35="Non - avec lien de dépendance",0,MIN((0.75*J35),847)),MIN(J35,(0.75*$C35),847)),2),IF(revenueReduction&gt;0.3,MAX(IF($B35="Non - avec lien de dépendance",MIN(1129,J35,$C35)*overallRate,MIN(1129,J35)*overallRate),ROUND(MAX(IF($B35="Non - avec lien de dépendance",0,MIN((0.75*J35),847)),MIN(J35,(0.75*$C35),847)),2)),IF($B35="Non - avec lien de dépendance",MIN(1129,J35,$C35)*overallRate,MIN(1129,J35)*overallRate)))))</f>
        <v>Effectuez l’étape 1</v>
      </c>
      <c r="O35" s="68" t="str">
        <f>IF(ISTEXT(overallRate),"Effectuez l’étape 1",IF(OR(COUNT($C35,K35)&lt;&gt;2,overallRate=0),0,IF(G35="Yes",ROUND(MAX(IF($B35="Non - avec lien de dépendance",0,MIN((0.75*K35),847)),MIN(K35,(0.75*$C35),847)),2),IF(revenueReduction&gt;0.3,MAX(IF($B35="Non - avec lien de dépendance",MIN(1129,K35,$C35)*overallRate,MIN(1129,K35)*overallRate),ROUND(MAX(IF($B35="Non - avec lien de dépendance",0,MIN((0.75*K35),847)),MIN(K35,(0.75*$C35),847)),2)),IF($B35="Non - avec lien de dépendance",MIN(1129,K35,$C35)*overallRate,MIN(1129,K35)*overallRate)))))</f>
        <v>Effectuez l’étape 1</v>
      </c>
      <c r="P35" s="3">
        <f t="shared" si="0"/>
        <v>0</v>
      </c>
    </row>
    <row r="36" spans="12:16" x14ac:dyDescent="0.5">
      <c r="L36" s="68" t="str">
        <f>IF(ISTEXT(overallRate),"Effectuez l’étape 1",IF(OR(COUNT($C36,H36)&lt;&gt;2,overallRate=0),0,IF(D36="Yes",ROUND(MAX(IF($B36="Non - avec lien de dépendance",0,MIN((0.75*H36),847)),MIN(H36,(0.75*$C36),847)),2),IF(revenueReduction&gt;0.3,MAX(IF($B36="Non - avec lien de dépendance",MIN(1129,H36,$C36)*overallRate,MIN(1129,H36)*overallRate),ROUND(MAX(IF($B36="Non - avec lien de dépendance",0,MIN((0.75*H36),847)),MIN(H36,(0.75*$C36),847)),2)),IF($B36="Non - avec lien de dépendance",MIN(1129,H36,$C36)*overallRate,MIN(1129,H36)*overallRate)))))</f>
        <v>Effectuez l’étape 1</v>
      </c>
      <c r="M36" s="68" t="str">
        <f>IF(ISTEXT(overallRate),"Effectuez l’étape 1",IF(OR(COUNT($C36,I36)&lt;&gt;2,overallRate=0),0,IF(E36="Yes",ROUND(MAX(IF($B36="Non - avec lien de dépendance",0,MIN((0.75*I36),847)),MIN(I36,(0.75*$C36),847)),2),IF(revenueReduction&gt;0.3,MAX(IF($B36="Non - avec lien de dépendance",MIN(1129,I36,$C36)*overallRate,MIN(1129,I36)*overallRate),ROUND(MAX(IF($B36="Non - avec lien de dépendance",0,MIN((0.75*I36),847)),MIN(I36,(0.75*$C36),847)),2)),IF($B36="Non - avec lien de dépendance",MIN(1129,I36,$C36)*overallRate,MIN(1129,I36)*overallRate)))))</f>
        <v>Effectuez l’étape 1</v>
      </c>
      <c r="N36" s="68" t="str">
        <f>IF(ISTEXT(overallRate),"Effectuez l’étape 1",IF(OR(COUNT($C36,J36)&lt;&gt;2,overallRate=0),0,IF(F36="Yes",ROUND(MAX(IF($B36="Non - avec lien de dépendance",0,MIN((0.75*J36),847)),MIN(J36,(0.75*$C36),847)),2),IF(revenueReduction&gt;0.3,MAX(IF($B36="Non - avec lien de dépendance",MIN(1129,J36,$C36)*overallRate,MIN(1129,J36)*overallRate),ROUND(MAX(IF($B36="Non - avec lien de dépendance",0,MIN((0.75*J36),847)),MIN(J36,(0.75*$C36),847)),2)),IF($B36="Non - avec lien de dépendance",MIN(1129,J36,$C36)*overallRate,MIN(1129,J36)*overallRate)))))</f>
        <v>Effectuez l’étape 1</v>
      </c>
      <c r="O36" s="68" t="str">
        <f>IF(ISTEXT(overallRate),"Effectuez l’étape 1",IF(OR(COUNT($C36,K36)&lt;&gt;2,overallRate=0),0,IF(G36="Yes",ROUND(MAX(IF($B36="Non - avec lien de dépendance",0,MIN((0.75*K36),847)),MIN(K36,(0.75*$C36),847)),2),IF(revenueReduction&gt;0.3,MAX(IF($B36="Non - avec lien de dépendance",MIN(1129,K36,$C36)*overallRate,MIN(1129,K36)*overallRate),ROUND(MAX(IF($B36="Non - avec lien de dépendance",0,MIN((0.75*K36),847)),MIN(K36,(0.75*$C36),847)),2)),IF($B36="Non - avec lien de dépendance",MIN(1129,K36,$C36)*overallRate,MIN(1129,K36)*overallRate)))))</f>
        <v>Effectuez l’étape 1</v>
      </c>
      <c r="P36" s="3">
        <f t="shared" si="0"/>
        <v>0</v>
      </c>
    </row>
    <row r="37" spans="12:16" x14ac:dyDescent="0.5">
      <c r="L37" s="68" t="str">
        <f>IF(ISTEXT(overallRate),"Effectuez l’étape 1",IF(OR(COUNT($C37,H37)&lt;&gt;2,overallRate=0),0,IF(D37="Yes",ROUND(MAX(IF($B37="Non - avec lien de dépendance",0,MIN((0.75*H37),847)),MIN(H37,(0.75*$C37),847)),2),IF(revenueReduction&gt;0.3,MAX(IF($B37="Non - avec lien de dépendance",MIN(1129,H37,$C37)*overallRate,MIN(1129,H37)*overallRate),ROUND(MAX(IF($B37="Non - avec lien de dépendance",0,MIN((0.75*H37),847)),MIN(H37,(0.75*$C37),847)),2)),IF($B37="Non - avec lien de dépendance",MIN(1129,H37,$C37)*overallRate,MIN(1129,H37)*overallRate)))))</f>
        <v>Effectuez l’étape 1</v>
      </c>
      <c r="M37" s="68" t="str">
        <f>IF(ISTEXT(overallRate),"Effectuez l’étape 1",IF(OR(COUNT($C37,I37)&lt;&gt;2,overallRate=0),0,IF(E37="Yes",ROUND(MAX(IF($B37="Non - avec lien de dépendance",0,MIN((0.75*I37),847)),MIN(I37,(0.75*$C37),847)),2),IF(revenueReduction&gt;0.3,MAX(IF($B37="Non - avec lien de dépendance",MIN(1129,I37,$C37)*overallRate,MIN(1129,I37)*overallRate),ROUND(MAX(IF($B37="Non - avec lien de dépendance",0,MIN((0.75*I37),847)),MIN(I37,(0.75*$C37),847)),2)),IF($B37="Non - avec lien de dépendance",MIN(1129,I37,$C37)*overallRate,MIN(1129,I37)*overallRate)))))</f>
        <v>Effectuez l’étape 1</v>
      </c>
      <c r="N37" s="68" t="str">
        <f>IF(ISTEXT(overallRate),"Effectuez l’étape 1",IF(OR(COUNT($C37,J37)&lt;&gt;2,overallRate=0),0,IF(F37="Yes",ROUND(MAX(IF($B37="Non - avec lien de dépendance",0,MIN((0.75*J37),847)),MIN(J37,(0.75*$C37),847)),2),IF(revenueReduction&gt;0.3,MAX(IF($B37="Non - avec lien de dépendance",MIN(1129,J37,$C37)*overallRate,MIN(1129,J37)*overallRate),ROUND(MAX(IF($B37="Non - avec lien de dépendance",0,MIN((0.75*J37),847)),MIN(J37,(0.75*$C37),847)),2)),IF($B37="Non - avec lien de dépendance",MIN(1129,J37,$C37)*overallRate,MIN(1129,J37)*overallRate)))))</f>
        <v>Effectuez l’étape 1</v>
      </c>
      <c r="O37" s="68" t="str">
        <f>IF(ISTEXT(overallRate),"Effectuez l’étape 1",IF(OR(COUNT($C37,K37)&lt;&gt;2,overallRate=0),0,IF(G37="Yes",ROUND(MAX(IF($B37="Non - avec lien de dépendance",0,MIN((0.75*K37),847)),MIN(K37,(0.75*$C37),847)),2),IF(revenueReduction&gt;0.3,MAX(IF($B37="Non - avec lien de dépendance",MIN(1129,K37,$C37)*overallRate,MIN(1129,K37)*overallRate),ROUND(MAX(IF($B37="Non - avec lien de dépendance",0,MIN((0.75*K37),847)),MIN(K37,(0.75*$C37),847)),2)),IF($B37="Non - avec lien de dépendance",MIN(1129,K37,$C37)*overallRate,MIN(1129,K37)*overallRate)))))</f>
        <v>Effectuez l’étape 1</v>
      </c>
      <c r="P37" s="3">
        <f t="shared" si="0"/>
        <v>0</v>
      </c>
    </row>
    <row r="38" spans="12:16" x14ac:dyDescent="0.5">
      <c r="L38" s="68" t="str">
        <f>IF(ISTEXT(overallRate),"Effectuez l’étape 1",IF(OR(COUNT($C38,H38)&lt;&gt;2,overallRate=0),0,IF(D38="Yes",ROUND(MAX(IF($B38="Non - avec lien de dépendance",0,MIN((0.75*H38),847)),MIN(H38,(0.75*$C38),847)),2),IF(revenueReduction&gt;0.3,MAX(IF($B38="Non - avec lien de dépendance",MIN(1129,H38,$C38)*overallRate,MIN(1129,H38)*overallRate),ROUND(MAX(IF($B38="Non - avec lien de dépendance",0,MIN((0.75*H38),847)),MIN(H38,(0.75*$C38),847)),2)),IF($B38="Non - avec lien de dépendance",MIN(1129,H38,$C38)*overallRate,MIN(1129,H38)*overallRate)))))</f>
        <v>Effectuez l’étape 1</v>
      </c>
      <c r="M38" s="68" t="str">
        <f>IF(ISTEXT(overallRate),"Effectuez l’étape 1",IF(OR(COUNT($C38,I38)&lt;&gt;2,overallRate=0),0,IF(E38="Yes",ROUND(MAX(IF($B38="Non - avec lien de dépendance",0,MIN((0.75*I38),847)),MIN(I38,(0.75*$C38),847)),2),IF(revenueReduction&gt;0.3,MAX(IF($B38="Non - avec lien de dépendance",MIN(1129,I38,$C38)*overallRate,MIN(1129,I38)*overallRate),ROUND(MAX(IF($B38="Non - avec lien de dépendance",0,MIN((0.75*I38),847)),MIN(I38,(0.75*$C38),847)),2)),IF($B38="Non - avec lien de dépendance",MIN(1129,I38,$C38)*overallRate,MIN(1129,I38)*overallRate)))))</f>
        <v>Effectuez l’étape 1</v>
      </c>
      <c r="N38" s="68" t="str">
        <f>IF(ISTEXT(overallRate),"Effectuez l’étape 1",IF(OR(COUNT($C38,J38)&lt;&gt;2,overallRate=0),0,IF(F38="Yes",ROUND(MAX(IF($B38="Non - avec lien de dépendance",0,MIN((0.75*J38),847)),MIN(J38,(0.75*$C38),847)),2),IF(revenueReduction&gt;0.3,MAX(IF($B38="Non - avec lien de dépendance",MIN(1129,J38,$C38)*overallRate,MIN(1129,J38)*overallRate),ROUND(MAX(IF($B38="Non - avec lien de dépendance",0,MIN((0.75*J38),847)),MIN(J38,(0.75*$C38),847)),2)),IF($B38="Non - avec lien de dépendance",MIN(1129,J38,$C38)*overallRate,MIN(1129,J38)*overallRate)))))</f>
        <v>Effectuez l’étape 1</v>
      </c>
      <c r="O38" s="68" t="str">
        <f>IF(ISTEXT(overallRate),"Effectuez l’étape 1",IF(OR(COUNT($C38,K38)&lt;&gt;2,overallRate=0),0,IF(G38="Yes",ROUND(MAX(IF($B38="Non - avec lien de dépendance",0,MIN((0.75*K38),847)),MIN(K38,(0.75*$C38),847)),2),IF(revenueReduction&gt;0.3,MAX(IF($B38="Non - avec lien de dépendance",MIN(1129,K38,$C38)*overallRate,MIN(1129,K38)*overallRate),ROUND(MAX(IF($B38="Non - avec lien de dépendance",0,MIN((0.75*K38),847)),MIN(K38,(0.75*$C38),847)),2)),IF($B38="Non - avec lien de dépendance",MIN(1129,K38,$C38)*overallRate,MIN(1129,K38)*overallRate)))))</f>
        <v>Effectuez l’étape 1</v>
      </c>
      <c r="P38" s="3">
        <f t="shared" si="0"/>
        <v>0</v>
      </c>
    </row>
    <row r="39" spans="12:16" x14ac:dyDescent="0.5">
      <c r="L39" s="68" t="str">
        <f>IF(ISTEXT(overallRate),"Effectuez l’étape 1",IF(OR(COUNT($C39,H39)&lt;&gt;2,overallRate=0),0,IF(D39="Yes",ROUND(MAX(IF($B39="Non - avec lien de dépendance",0,MIN((0.75*H39),847)),MIN(H39,(0.75*$C39),847)),2),IF(revenueReduction&gt;0.3,MAX(IF($B39="Non - avec lien de dépendance",MIN(1129,H39,$C39)*overallRate,MIN(1129,H39)*overallRate),ROUND(MAX(IF($B39="Non - avec lien de dépendance",0,MIN((0.75*H39),847)),MIN(H39,(0.75*$C39),847)),2)),IF($B39="Non - avec lien de dépendance",MIN(1129,H39,$C39)*overallRate,MIN(1129,H39)*overallRate)))))</f>
        <v>Effectuez l’étape 1</v>
      </c>
      <c r="M39" s="68" t="str">
        <f>IF(ISTEXT(overallRate),"Effectuez l’étape 1",IF(OR(COUNT($C39,I39)&lt;&gt;2,overallRate=0),0,IF(E39="Yes",ROUND(MAX(IF($B39="Non - avec lien de dépendance",0,MIN((0.75*I39),847)),MIN(I39,(0.75*$C39),847)),2),IF(revenueReduction&gt;0.3,MAX(IF($B39="Non - avec lien de dépendance",MIN(1129,I39,$C39)*overallRate,MIN(1129,I39)*overallRate),ROUND(MAX(IF($B39="Non - avec lien de dépendance",0,MIN((0.75*I39),847)),MIN(I39,(0.75*$C39),847)),2)),IF($B39="Non - avec lien de dépendance",MIN(1129,I39,$C39)*overallRate,MIN(1129,I39)*overallRate)))))</f>
        <v>Effectuez l’étape 1</v>
      </c>
      <c r="N39" s="68" t="str">
        <f>IF(ISTEXT(overallRate),"Effectuez l’étape 1",IF(OR(COUNT($C39,J39)&lt;&gt;2,overallRate=0),0,IF(F39="Yes",ROUND(MAX(IF($B39="Non - avec lien de dépendance",0,MIN((0.75*J39),847)),MIN(J39,(0.75*$C39),847)),2),IF(revenueReduction&gt;0.3,MAX(IF($B39="Non - avec lien de dépendance",MIN(1129,J39,$C39)*overallRate,MIN(1129,J39)*overallRate),ROUND(MAX(IF($B39="Non - avec lien de dépendance",0,MIN((0.75*J39),847)),MIN(J39,(0.75*$C39),847)),2)),IF($B39="Non - avec lien de dépendance",MIN(1129,J39,$C39)*overallRate,MIN(1129,J39)*overallRate)))))</f>
        <v>Effectuez l’étape 1</v>
      </c>
      <c r="O39" s="68" t="str">
        <f>IF(ISTEXT(overallRate),"Effectuez l’étape 1",IF(OR(COUNT($C39,K39)&lt;&gt;2,overallRate=0),0,IF(G39="Yes",ROUND(MAX(IF($B39="Non - avec lien de dépendance",0,MIN((0.75*K39),847)),MIN(K39,(0.75*$C39),847)),2),IF(revenueReduction&gt;0.3,MAX(IF($B39="Non - avec lien de dépendance",MIN(1129,K39,$C39)*overallRate,MIN(1129,K39)*overallRate),ROUND(MAX(IF($B39="Non - avec lien de dépendance",0,MIN((0.75*K39),847)),MIN(K39,(0.75*$C39),847)),2)),IF($B39="Non - avec lien de dépendance",MIN(1129,K39,$C39)*overallRate,MIN(1129,K39)*overallRate)))))</f>
        <v>Effectuez l’étape 1</v>
      </c>
      <c r="P39" s="3">
        <f t="shared" si="0"/>
        <v>0</v>
      </c>
    </row>
    <row r="40" spans="12:16" x14ac:dyDescent="0.5">
      <c r="L40" s="68" t="str">
        <f>IF(ISTEXT(overallRate),"Effectuez l’étape 1",IF(OR(COUNT($C40,H40)&lt;&gt;2,overallRate=0),0,IF(D40="Yes",ROUND(MAX(IF($B40="Non - avec lien de dépendance",0,MIN((0.75*H40),847)),MIN(H40,(0.75*$C40),847)),2),IF(revenueReduction&gt;0.3,MAX(IF($B40="Non - avec lien de dépendance",MIN(1129,H40,$C40)*overallRate,MIN(1129,H40)*overallRate),ROUND(MAX(IF($B40="Non - avec lien de dépendance",0,MIN((0.75*H40),847)),MIN(H40,(0.75*$C40),847)),2)),IF($B40="Non - avec lien de dépendance",MIN(1129,H40,$C40)*overallRate,MIN(1129,H40)*overallRate)))))</f>
        <v>Effectuez l’étape 1</v>
      </c>
      <c r="M40" s="68" t="str">
        <f>IF(ISTEXT(overallRate),"Effectuez l’étape 1",IF(OR(COUNT($C40,I40)&lt;&gt;2,overallRate=0),0,IF(E40="Yes",ROUND(MAX(IF($B40="Non - avec lien de dépendance",0,MIN((0.75*I40),847)),MIN(I40,(0.75*$C40),847)),2),IF(revenueReduction&gt;0.3,MAX(IF($B40="Non - avec lien de dépendance",MIN(1129,I40,$C40)*overallRate,MIN(1129,I40)*overallRate),ROUND(MAX(IF($B40="Non - avec lien de dépendance",0,MIN((0.75*I40),847)),MIN(I40,(0.75*$C40),847)),2)),IF($B40="Non - avec lien de dépendance",MIN(1129,I40,$C40)*overallRate,MIN(1129,I40)*overallRate)))))</f>
        <v>Effectuez l’étape 1</v>
      </c>
      <c r="N40" s="68" t="str">
        <f>IF(ISTEXT(overallRate),"Effectuez l’étape 1",IF(OR(COUNT($C40,J40)&lt;&gt;2,overallRate=0),0,IF(F40="Yes",ROUND(MAX(IF($B40="Non - avec lien de dépendance",0,MIN((0.75*J40),847)),MIN(J40,(0.75*$C40),847)),2),IF(revenueReduction&gt;0.3,MAX(IF($B40="Non - avec lien de dépendance",MIN(1129,J40,$C40)*overallRate,MIN(1129,J40)*overallRate),ROUND(MAX(IF($B40="Non - avec lien de dépendance",0,MIN((0.75*J40),847)),MIN(J40,(0.75*$C40),847)),2)),IF($B40="Non - avec lien de dépendance",MIN(1129,J40,$C40)*overallRate,MIN(1129,J40)*overallRate)))))</f>
        <v>Effectuez l’étape 1</v>
      </c>
      <c r="O40" s="68" t="str">
        <f>IF(ISTEXT(overallRate),"Effectuez l’étape 1",IF(OR(COUNT($C40,K40)&lt;&gt;2,overallRate=0),0,IF(G40="Yes",ROUND(MAX(IF($B40="Non - avec lien de dépendance",0,MIN((0.75*K40),847)),MIN(K40,(0.75*$C40),847)),2),IF(revenueReduction&gt;0.3,MAX(IF($B40="Non - avec lien de dépendance",MIN(1129,K40,$C40)*overallRate,MIN(1129,K40)*overallRate),ROUND(MAX(IF($B40="Non - avec lien de dépendance",0,MIN((0.75*K40),847)),MIN(K40,(0.75*$C40),847)),2)),IF($B40="Non - avec lien de dépendance",MIN(1129,K40,$C40)*overallRate,MIN(1129,K40)*overallRate)))))</f>
        <v>Effectuez l’étape 1</v>
      </c>
      <c r="P40" s="3">
        <f t="shared" si="0"/>
        <v>0</v>
      </c>
    </row>
    <row r="41" spans="12:16" x14ac:dyDescent="0.5">
      <c r="L41" s="68" t="str">
        <f>IF(ISTEXT(overallRate),"Effectuez l’étape 1",IF(OR(COUNT($C41,H41)&lt;&gt;2,overallRate=0),0,IF(D41="Yes",ROUND(MAX(IF($B41="Non - avec lien de dépendance",0,MIN((0.75*H41),847)),MIN(H41,(0.75*$C41),847)),2),IF(revenueReduction&gt;0.3,MAX(IF($B41="Non - avec lien de dépendance",MIN(1129,H41,$C41)*overallRate,MIN(1129,H41)*overallRate),ROUND(MAX(IF($B41="Non - avec lien de dépendance",0,MIN((0.75*H41),847)),MIN(H41,(0.75*$C41),847)),2)),IF($B41="Non - avec lien de dépendance",MIN(1129,H41,$C41)*overallRate,MIN(1129,H41)*overallRate)))))</f>
        <v>Effectuez l’étape 1</v>
      </c>
      <c r="M41" s="68" t="str">
        <f>IF(ISTEXT(overallRate),"Effectuez l’étape 1",IF(OR(COUNT($C41,I41)&lt;&gt;2,overallRate=0),0,IF(E41="Yes",ROUND(MAX(IF($B41="Non - avec lien de dépendance",0,MIN((0.75*I41),847)),MIN(I41,(0.75*$C41),847)),2),IF(revenueReduction&gt;0.3,MAX(IF($B41="Non - avec lien de dépendance",MIN(1129,I41,$C41)*overallRate,MIN(1129,I41)*overallRate),ROUND(MAX(IF($B41="Non - avec lien de dépendance",0,MIN((0.75*I41),847)),MIN(I41,(0.75*$C41),847)),2)),IF($B41="Non - avec lien de dépendance",MIN(1129,I41,$C41)*overallRate,MIN(1129,I41)*overallRate)))))</f>
        <v>Effectuez l’étape 1</v>
      </c>
      <c r="N41" s="68" t="str">
        <f>IF(ISTEXT(overallRate),"Effectuez l’étape 1",IF(OR(COUNT($C41,J41)&lt;&gt;2,overallRate=0),0,IF(F41="Yes",ROUND(MAX(IF($B41="Non - avec lien de dépendance",0,MIN((0.75*J41),847)),MIN(J41,(0.75*$C41),847)),2),IF(revenueReduction&gt;0.3,MAX(IF($B41="Non - avec lien de dépendance",MIN(1129,J41,$C41)*overallRate,MIN(1129,J41)*overallRate),ROUND(MAX(IF($B41="Non - avec lien de dépendance",0,MIN((0.75*J41),847)),MIN(J41,(0.75*$C41),847)),2)),IF($B41="Non - avec lien de dépendance",MIN(1129,J41,$C41)*overallRate,MIN(1129,J41)*overallRate)))))</f>
        <v>Effectuez l’étape 1</v>
      </c>
      <c r="O41" s="68" t="str">
        <f>IF(ISTEXT(overallRate),"Effectuez l’étape 1",IF(OR(COUNT($C41,K41)&lt;&gt;2,overallRate=0),0,IF(G41="Yes",ROUND(MAX(IF($B41="Non - avec lien de dépendance",0,MIN((0.75*K41),847)),MIN(K41,(0.75*$C41),847)),2),IF(revenueReduction&gt;0.3,MAX(IF($B41="Non - avec lien de dépendance",MIN(1129,K41,$C41)*overallRate,MIN(1129,K41)*overallRate),ROUND(MAX(IF($B41="Non - avec lien de dépendance",0,MIN((0.75*K41),847)),MIN(K41,(0.75*$C41),847)),2)),IF($B41="Non - avec lien de dépendance",MIN(1129,K41,$C41)*overallRate,MIN(1129,K41)*overallRate)))))</f>
        <v>Effectuez l’étape 1</v>
      </c>
      <c r="P41" s="3">
        <f t="shared" si="0"/>
        <v>0</v>
      </c>
    </row>
    <row r="42" spans="12:16" x14ac:dyDescent="0.5">
      <c r="L42" s="68" t="str">
        <f>IF(ISTEXT(overallRate),"Effectuez l’étape 1",IF(OR(COUNT($C42,H42)&lt;&gt;2,overallRate=0),0,IF(D42="Yes",ROUND(MAX(IF($B42="Non - avec lien de dépendance",0,MIN((0.75*H42),847)),MIN(H42,(0.75*$C42),847)),2),IF(revenueReduction&gt;0.3,MAX(IF($B42="Non - avec lien de dépendance",MIN(1129,H42,$C42)*overallRate,MIN(1129,H42)*overallRate),ROUND(MAX(IF($B42="Non - avec lien de dépendance",0,MIN((0.75*H42),847)),MIN(H42,(0.75*$C42),847)),2)),IF($B42="Non - avec lien de dépendance",MIN(1129,H42,$C42)*overallRate,MIN(1129,H42)*overallRate)))))</f>
        <v>Effectuez l’étape 1</v>
      </c>
      <c r="M42" s="68" t="str">
        <f>IF(ISTEXT(overallRate),"Effectuez l’étape 1",IF(OR(COUNT($C42,I42)&lt;&gt;2,overallRate=0),0,IF(E42="Yes",ROUND(MAX(IF($B42="Non - avec lien de dépendance",0,MIN((0.75*I42),847)),MIN(I42,(0.75*$C42),847)),2),IF(revenueReduction&gt;0.3,MAX(IF($B42="Non - avec lien de dépendance",MIN(1129,I42,$C42)*overallRate,MIN(1129,I42)*overallRate),ROUND(MAX(IF($B42="Non - avec lien de dépendance",0,MIN((0.75*I42),847)),MIN(I42,(0.75*$C42),847)),2)),IF($B42="Non - avec lien de dépendance",MIN(1129,I42,$C42)*overallRate,MIN(1129,I42)*overallRate)))))</f>
        <v>Effectuez l’étape 1</v>
      </c>
      <c r="N42" s="68" t="str">
        <f>IF(ISTEXT(overallRate),"Effectuez l’étape 1",IF(OR(COUNT($C42,J42)&lt;&gt;2,overallRate=0),0,IF(F42="Yes",ROUND(MAX(IF($B42="Non - avec lien de dépendance",0,MIN((0.75*J42),847)),MIN(J42,(0.75*$C42),847)),2),IF(revenueReduction&gt;0.3,MAX(IF($B42="Non - avec lien de dépendance",MIN(1129,J42,$C42)*overallRate,MIN(1129,J42)*overallRate),ROUND(MAX(IF($B42="Non - avec lien de dépendance",0,MIN((0.75*J42),847)),MIN(J42,(0.75*$C42),847)),2)),IF($B42="Non - avec lien de dépendance",MIN(1129,J42,$C42)*overallRate,MIN(1129,J42)*overallRate)))))</f>
        <v>Effectuez l’étape 1</v>
      </c>
      <c r="O42" s="68" t="str">
        <f>IF(ISTEXT(overallRate),"Effectuez l’étape 1",IF(OR(COUNT($C42,K42)&lt;&gt;2,overallRate=0),0,IF(G42="Yes",ROUND(MAX(IF($B42="Non - avec lien de dépendance",0,MIN((0.75*K42),847)),MIN(K42,(0.75*$C42),847)),2),IF(revenueReduction&gt;0.3,MAX(IF($B42="Non - avec lien de dépendance",MIN(1129,K42,$C42)*overallRate,MIN(1129,K42)*overallRate),ROUND(MAX(IF($B42="Non - avec lien de dépendance",0,MIN((0.75*K42),847)),MIN(K42,(0.75*$C42),847)),2)),IF($B42="Non - avec lien de dépendance",MIN(1129,K42,$C42)*overallRate,MIN(1129,K42)*overallRate)))))</f>
        <v>Effectuez l’étape 1</v>
      </c>
      <c r="P42" s="3">
        <f t="shared" si="0"/>
        <v>0</v>
      </c>
    </row>
    <row r="43" spans="12:16" x14ac:dyDescent="0.5">
      <c r="L43" s="68" t="str">
        <f>IF(ISTEXT(overallRate),"Effectuez l’étape 1",IF(OR(COUNT($C43,H43)&lt;&gt;2,overallRate=0),0,IF(D43="Yes",ROUND(MAX(IF($B43="Non - avec lien de dépendance",0,MIN((0.75*H43),847)),MIN(H43,(0.75*$C43),847)),2),IF(revenueReduction&gt;0.3,MAX(IF($B43="Non - avec lien de dépendance",MIN(1129,H43,$C43)*overallRate,MIN(1129,H43)*overallRate),ROUND(MAX(IF($B43="Non - avec lien de dépendance",0,MIN((0.75*H43),847)),MIN(H43,(0.75*$C43),847)),2)),IF($B43="Non - avec lien de dépendance",MIN(1129,H43,$C43)*overallRate,MIN(1129,H43)*overallRate)))))</f>
        <v>Effectuez l’étape 1</v>
      </c>
      <c r="M43" s="68" t="str">
        <f>IF(ISTEXT(overallRate),"Effectuez l’étape 1",IF(OR(COUNT($C43,I43)&lt;&gt;2,overallRate=0),0,IF(E43="Yes",ROUND(MAX(IF($B43="Non - avec lien de dépendance",0,MIN((0.75*I43),847)),MIN(I43,(0.75*$C43),847)),2),IF(revenueReduction&gt;0.3,MAX(IF($B43="Non - avec lien de dépendance",MIN(1129,I43,$C43)*overallRate,MIN(1129,I43)*overallRate),ROUND(MAX(IF($B43="Non - avec lien de dépendance",0,MIN((0.75*I43),847)),MIN(I43,(0.75*$C43),847)),2)),IF($B43="Non - avec lien de dépendance",MIN(1129,I43,$C43)*overallRate,MIN(1129,I43)*overallRate)))))</f>
        <v>Effectuez l’étape 1</v>
      </c>
      <c r="N43" s="68" t="str">
        <f>IF(ISTEXT(overallRate),"Effectuez l’étape 1",IF(OR(COUNT($C43,J43)&lt;&gt;2,overallRate=0),0,IF(F43="Yes",ROUND(MAX(IF($B43="Non - avec lien de dépendance",0,MIN((0.75*J43),847)),MIN(J43,(0.75*$C43),847)),2),IF(revenueReduction&gt;0.3,MAX(IF($B43="Non - avec lien de dépendance",MIN(1129,J43,$C43)*overallRate,MIN(1129,J43)*overallRate),ROUND(MAX(IF($B43="Non - avec lien de dépendance",0,MIN((0.75*J43),847)),MIN(J43,(0.75*$C43),847)),2)),IF($B43="Non - avec lien de dépendance",MIN(1129,J43,$C43)*overallRate,MIN(1129,J43)*overallRate)))))</f>
        <v>Effectuez l’étape 1</v>
      </c>
      <c r="O43" s="68" t="str">
        <f>IF(ISTEXT(overallRate),"Effectuez l’étape 1",IF(OR(COUNT($C43,K43)&lt;&gt;2,overallRate=0),0,IF(G43="Yes",ROUND(MAX(IF($B43="Non - avec lien de dépendance",0,MIN((0.75*K43),847)),MIN(K43,(0.75*$C43),847)),2),IF(revenueReduction&gt;0.3,MAX(IF($B43="Non - avec lien de dépendance",MIN(1129,K43,$C43)*overallRate,MIN(1129,K43)*overallRate),ROUND(MAX(IF($B43="Non - avec lien de dépendance",0,MIN((0.75*K43),847)),MIN(K43,(0.75*$C43),847)),2)),IF($B43="Non - avec lien de dépendance",MIN(1129,K43,$C43)*overallRate,MIN(1129,K43)*overallRate)))))</f>
        <v>Effectuez l’étape 1</v>
      </c>
      <c r="P43" s="3">
        <f t="shared" si="0"/>
        <v>0</v>
      </c>
    </row>
    <row r="44" spans="12:16" x14ac:dyDescent="0.5">
      <c r="L44" s="68" t="str">
        <f>IF(ISTEXT(overallRate),"Effectuez l’étape 1",IF(OR(COUNT($C44,H44)&lt;&gt;2,overallRate=0),0,IF(D44="Yes",ROUND(MAX(IF($B44="Non - avec lien de dépendance",0,MIN((0.75*H44),847)),MIN(H44,(0.75*$C44),847)),2),IF(revenueReduction&gt;0.3,MAX(IF($B44="Non - avec lien de dépendance",MIN(1129,H44,$C44)*overallRate,MIN(1129,H44)*overallRate),ROUND(MAX(IF($B44="Non - avec lien de dépendance",0,MIN((0.75*H44),847)),MIN(H44,(0.75*$C44),847)),2)),IF($B44="Non - avec lien de dépendance",MIN(1129,H44,$C44)*overallRate,MIN(1129,H44)*overallRate)))))</f>
        <v>Effectuez l’étape 1</v>
      </c>
      <c r="M44" s="68" t="str">
        <f>IF(ISTEXT(overallRate),"Effectuez l’étape 1",IF(OR(COUNT($C44,I44)&lt;&gt;2,overallRate=0),0,IF(E44="Yes",ROUND(MAX(IF($B44="Non - avec lien de dépendance",0,MIN((0.75*I44),847)),MIN(I44,(0.75*$C44),847)),2),IF(revenueReduction&gt;0.3,MAX(IF($B44="Non - avec lien de dépendance",MIN(1129,I44,$C44)*overallRate,MIN(1129,I44)*overallRate),ROUND(MAX(IF($B44="Non - avec lien de dépendance",0,MIN((0.75*I44),847)),MIN(I44,(0.75*$C44),847)),2)),IF($B44="Non - avec lien de dépendance",MIN(1129,I44,$C44)*overallRate,MIN(1129,I44)*overallRate)))))</f>
        <v>Effectuez l’étape 1</v>
      </c>
      <c r="N44" s="68" t="str">
        <f>IF(ISTEXT(overallRate),"Effectuez l’étape 1",IF(OR(COUNT($C44,J44)&lt;&gt;2,overallRate=0),0,IF(F44="Yes",ROUND(MAX(IF($B44="Non - avec lien de dépendance",0,MIN((0.75*J44),847)),MIN(J44,(0.75*$C44),847)),2),IF(revenueReduction&gt;0.3,MAX(IF($B44="Non - avec lien de dépendance",MIN(1129,J44,$C44)*overallRate,MIN(1129,J44)*overallRate),ROUND(MAX(IF($B44="Non - avec lien de dépendance",0,MIN((0.75*J44),847)),MIN(J44,(0.75*$C44),847)),2)),IF($B44="Non - avec lien de dépendance",MIN(1129,J44,$C44)*overallRate,MIN(1129,J44)*overallRate)))))</f>
        <v>Effectuez l’étape 1</v>
      </c>
      <c r="O44" s="68" t="str">
        <f>IF(ISTEXT(overallRate),"Effectuez l’étape 1",IF(OR(COUNT($C44,K44)&lt;&gt;2,overallRate=0),0,IF(G44="Yes",ROUND(MAX(IF($B44="Non - avec lien de dépendance",0,MIN((0.75*K44),847)),MIN(K44,(0.75*$C44),847)),2),IF(revenueReduction&gt;0.3,MAX(IF($B44="Non - avec lien de dépendance",MIN(1129,K44,$C44)*overallRate,MIN(1129,K44)*overallRate),ROUND(MAX(IF($B44="Non - avec lien de dépendance",0,MIN((0.75*K44),847)),MIN(K44,(0.75*$C44),847)),2)),IF($B44="Non - avec lien de dépendance",MIN(1129,K44,$C44)*overallRate,MIN(1129,K44)*overallRate)))))</f>
        <v>Effectuez l’étape 1</v>
      </c>
      <c r="P44" s="3">
        <f t="shared" si="0"/>
        <v>0</v>
      </c>
    </row>
    <row r="45" spans="12:16" x14ac:dyDescent="0.5">
      <c r="L45" s="68" t="str">
        <f>IF(ISTEXT(overallRate),"Effectuez l’étape 1",IF(OR(COUNT($C45,H45)&lt;&gt;2,overallRate=0),0,IF(D45="Yes",ROUND(MAX(IF($B45="Non - avec lien de dépendance",0,MIN((0.75*H45),847)),MIN(H45,(0.75*$C45),847)),2),IF(revenueReduction&gt;0.3,MAX(IF($B45="Non - avec lien de dépendance",MIN(1129,H45,$C45)*overallRate,MIN(1129,H45)*overallRate),ROUND(MAX(IF($B45="Non - avec lien de dépendance",0,MIN((0.75*H45),847)),MIN(H45,(0.75*$C45),847)),2)),IF($B45="Non - avec lien de dépendance",MIN(1129,H45,$C45)*overallRate,MIN(1129,H45)*overallRate)))))</f>
        <v>Effectuez l’étape 1</v>
      </c>
      <c r="M45" s="68" t="str">
        <f>IF(ISTEXT(overallRate),"Effectuez l’étape 1",IF(OR(COUNT($C45,I45)&lt;&gt;2,overallRate=0),0,IF(E45="Yes",ROUND(MAX(IF($B45="Non - avec lien de dépendance",0,MIN((0.75*I45),847)),MIN(I45,(0.75*$C45),847)),2),IF(revenueReduction&gt;0.3,MAX(IF($B45="Non - avec lien de dépendance",MIN(1129,I45,$C45)*overallRate,MIN(1129,I45)*overallRate),ROUND(MAX(IF($B45="Non - avec lien de dépendance",0,MIN((0.75*I45),847)),MIN(I45,(0.75*$C45),847)),2)),IF($B45="Non - avec lien de dépendance",MIN(1129,I45,$C45)*overallRate,MIN(1129,I45)*overallRate)))))</f>
        <v>Effectuez l’étape 1</v>
      </c>
      <c r="N45" s="68" t="str">
        <f>IF(ISTEXT(overallRate),"Effectuez l’étape 1",IF(OR(COUNT($C45,J45)&lt;&gt;2,overallRate=0),0,IF(F45="Yes",ROUND(MAX(IF($B45="Non - avec lien de dépendance",0,MIN((0.75*J45),847)),MIN(J45,(0.75*$C45),847)),2),IF(revenueReduction&gt;0.3,MAX(IF($B45="Non - avec lien de dépendance",MIN(1129,J45,$C45)*overallRate,MIN(1129,J45)*overallRate),ROUND(MAX(IF($B45="Non - avec lien de dépendance",0,MIN((0.75*J45),847)),MIN(J45,(0.75*$C45),847)),2)),IF($B45="Non - avec lien de dépendance",MIN(1129,J45,$C45)*overallRate,MIN(1129,J45)*overallRate)))))</f>
        <v>Effectuez l’étape 1</v>
      </c>
      <c r="O45" s="68" t="str">
        <f>IF(ISTEXT(overallRate),"Effectuez l’étape 1",IF(OR(COUNT($C45,K45)&lt;&gt;2,overallRate=0),0,IF(G45="Yes",ROUND(MAX(IF($B45="Non - avec lien de dépendance",0,MIN((0.75*K45),847)),MIN(K45,(0.75*$C45),847)),2),IF(revenueReduction&gt;0.3,MAX(IF($B45="Non - avec lien de dépendance",MIN(1129,K45,$C45)*overallRate,MIN(1129,K45)*overallRate),ROUND(MAX(IF($B45="Non - avec lien de dépendance",0,MIN((0.75*K45),847)),MIN(K45,(0.75*$C45),847)),2)),IF($B45="Non - avec lien de dépendance",MIN(1129,K45,$C45)*overallRate,MIN(1129,K45)*overallRate)))))</f>
        <v>Effectuez l’étape 1</v>
      </c>
      <c r="P45" s="3">
        <f t="shared" si="0"/>
        <v>0</v>
      </c>
    </row>
    <row r="46" spans="12:16" x14ac:dyDescent="0.5">
      <c r="L46" s="68" t="str">
        <f>IF(ISTEXT(overallRate),"Effectuez l’étape 1",IF(OR(COUNT($C46,H46)&lt;&gt;2,overallRate=0),0,IF(D46="Yes",ROUND(MAX(IF($B46="Non - avec lien de dépendance",0,MIN((0.75*H46),847)),MIN(H46,(0.75*$C46),847)),2),IF(revenueReduction&gt;0.3,MAX(IF($B46="Non - avec lien de dépendance",MIN(1129,H46,$C46)*overallRate,MIN(1129,H46)*overallRate),ROUND(MAX(IF($B46="Non - avec lien de dépendance",0,MIN((0.75*H46),847)),MIN(H46,(0.75*$C46),847)),2)),IF($B46="Non - avec lien de dépendance",MIN(1129,H46,$C46)*overallRate,MIN(1129,H46)*overallRate)))))</f>
        <v>Effectuez l’étape 1</v>
      </c>
      <c r="M46" s="68" t="str">
        <f>IF(ISTEXT(overallRate),"Effectuez l’étape 1",IF(OR(COUNT($C46,I46)&lt;&gt;2,overallRate=0),0,IF(E46="Yes",ROUND(MAX(IF($B46="Non - avec lien de dépendance",0,MIN((0.75*I46),847)),MIN(I46,(0.75*$C46),847)),2),IF(revenueReduction&gt;0.3,MAX(IF($B46="Non - avec lien de dépendance",MIN(1129,I46,$C46)*overallRate,MIN(1129,I46)*overallRate),ROUND(MAX(IF($B46="Non - avec lien de dépendance",0,MIN((0.75*I46),847)),MIN(I46,(0.75*$C46),847)),2)),IF($B46="Non - avec lien de dépendance",MIN(1129,I46,$C46)*overallRate,MIN(1129,I46)*overallRate)))))</f>
        <v>Effectuez l’étape 1</v>
      </c>
      <c r="N46" s="68" t="str">
        <f>IF(ISTEXT(overallRate),"Effectuez l’étape 1",IF(OR(COUNT($C46,J46)&lt;&gt;2,overallRate=0),0,IF(F46="Yes",ROUND(MAX(IF($B46="Non - avec lien de dépendance",0,MIN((0.75*J46),847)),MIN(J46,(0.75*$C46),847)),2),IF(revenueReduction&gt;0.3,MAX(IF($B46="Non - avec lien de dépendance",MIN(1129,J46,$C46)*overallRate,MIN(1129,J46)*overallRate),ROUND(MAX(IF($B46="Non - avec lien de dépendance",0,MIN((0.75*J46),847)),MIN(J46,(0.75*$C46),847)),2)),IF($B46="Non - avec lien de dépendance",MIN(1129,J46,$C46)*overallRate,MIN(1129,J46)*overallRate)))))</f>
        <v>Effectuez l’étape 1</v>
      </c>
      <c r="O46" s="68" t="str">
        <f>IF(ISTEXT(overallRate),"Effectuez l’étape 1",IF(OR(COUNT($C46,K46)&lt;&gt;2,overallRate=0),0,IF(G46="Yes",ROUND(MAX(IF($B46="Non - avec lien de dépendance",0,MIN((0.75*K46),847)),MIN(K46,(0.75*$C46),847)),2),IF(revenueReduction&gt;0.3,MAX(IF($B46="Non - avec lien de dépendance",MIN(1129,K46,$C46)*overallRate,MIN(1129,K46)*overallRate),ROUND(MAX(IF($B46="Non - avec lien de dépendance",0,MIN((0.75*K46),847)),MIN(K46,(0.75*$C46),847)),2)),IF($B46="Non - avec lien de dépendance",MIN(1129,K46,$C46)*overallRate,MIN(1129,K46)*overallRate)))))</f>
        <v>Effectuez l’étape 1</v>
      </c>
      <c r="P46" s="3">
        <f t="shared" si="0"/>
        <v>0</v>
      </c>
    </row>
    <row r="47" spans="12:16" x14ac:dyDescent="0.5">
      <c r="L47" s="68" t="str">
        <f>IF(ISTEXT(overallRate),"Effectuez l’étape 1",IF(OR(COUNT($C47,H47)&lt;&gt;2,overallRate=0),0,IF(D47="Yes",ROUND(MAX(IF($B47="Non - avec lien de dépendance",0,MIN((0.75*H47),847)),MIN(H47,(0.75*$C47),847)),2),IF(revenueReduction&gt;0.3,MAX(IF($B47="Non - avec lien de dépendance",MIN(1129,H47,$C47)*overallRate,MIN(1129,H47)*overallRate),ROUND(MAX(IF($B47="Non - avec lien de dépendance",0,MIN((0.75*H47),847)),MIN(H47,(0.75*$C47),847)),2)),IF($B47="Non - avec lien de dépendance",MIN(1129,H47,$C47)*overallRate,MIN(1129,H47)*overallRate)))))</f>
        <v>Effectuez l’étape 1</v>
      </c>
      <c r="M47" s="68" t="str">
        <f>IF(ISTEXT(overallRate),"Effectuez l’étape 1",IF(OR(COUNT($C47,I47)&lt;&gt;2,overallRate=0),0,IF(E47="Yes",ROUND(MAX(IF($B47="Non - avec lien de dépendance",0,MIN((0.75*I47),847)),MIN(I47,(0.75*$C47),847)),2),IF(revenueReduction&gt;0.3,MAX(IF($B47="Non - avec lien de dépendance",MIN(1129,I47,$C47)*overallRate,MIN(1129,I47)*overallRate),ROUND(MAX(IF($B47="Non - avec lien de dépendance",0,MIN((0.75*I47),847)),MIN(I47,(0.75*$C47),847)),2)),IF($B47="Non - avec lien de dépendance",MIN(1129,I47,$C47)*overallRate,MIN(1129,I47)*overallRate)))))</f>
        <v>Effectuez l’étape 1</v>
      </c>
      <c r="N47" s="68" t="str">
        <f>IF(ISTEXT(overallRate),"Effectuez l’étape 1",IF(OR(COUNT($C47,J47)&lt;&gt;2,overallRate=0),0,IF(F47="Yes",ROUND(MAX(IF($B47="Non - avec lien de dépendance",0,MIN((0.75*J47),847)),MIN(J47,(0.75*$C47),847)),2),IF(revenueReduction&gt;0.3,MAX(IF($B47="Non - avec lien de dépendance",MIN(1129,J47,$C47)*overallRate,MIN(1129,J47)*overallRate),ROUND(MAX(IF($B47="Non - avec lien de dépendance",0,MIN((0.75*J47),847)),MIN(J47,(0.75*$C47),847)),2)),IF($B47="Non - avec lien de dépendance",MIN(1129,J47,$C47)*overallRate,MIN(1129,J47)*overallRate)))))</f>
        <v>Effectuez l’étape 1</v>
      </c>
      <c r="O47" s="68" t="str">
        <f>IF(ISTEXT(overallRate),"Effectuez l’étape 1",IF(OR(COUNT($C47,K47)&lt;&gt;2,overallRate=0),0,IF(G47="Yes",ROUND(MAX(IF($B47="Non - avec lien de dépendance",0,MIN((0.75*K47),847)),MIN(K47,(0.75*$C47),847)),2),IF(revenueReduction&gt;0.3,MAX(IF($B47="Non - avec lien de dépendance",MIN(1129,K47,$C47)*overallRate,MIN(1129,K47)*overallRate),ROUND(MAX(IF($B47="Non - avec lien de dépendance",0,MIN((0.75*K47),847)),MIN(K47,(0.75*$C47),847)),2)),IF($B47="Non - avec lien de dépendance",MIN(1129,K47,$C47)*overallRate,MIN(1129,K47)*overallRate)))))</f>
        <v>Effectuez l’étape 1</v>
      </c>
      <c r="P47" s="3">
        <f t="shared" si="0"/>
        <v>0</v>
      </c>
    </row>
    <row r="48" spans="12:16" x14ac:dyDescent="0.5">
      <c r="L48" s="68" t="str">
        <f>IF(ISTEXT(overallRate),"Effectuez l’étape 1",IF(OR(COUNT($C48,H48)&lt;&gt;2,overallRate=0),0,IF(D48="Yes",ROUND(MAX(IF($B48="Non - avec lien de dépendance",0,MIN((0.75*H48),847)),MIN(H48,(0.75*$C48),847)),2),IF(revenueReduction&gt;0.3,MAX(IF($B48="Non - avec lien de dépendance",MIN(1129,H48,$C48)*overallRate,MIN(1129,H48)*overallRate),ROUND(MAX(IF($B48="Non - avec lien de dépendance",0,MIN((0.75*H48),847)),MIN(H48,(0.75*$C48),847)),2)),IF($B48="Non - avec lien de dépendance",MIN(1129,H48,$C48)*overallRate,MIN(1129,H48)*overallRate)))))</f>
        <v>Effectuez l’étape 1</v>
      </c>
      <c r="M48" s="68" t="str">
        <f>IF(ISTEXT(overallRate),"Effectuez l’étape 1",IF(OR(COUNT($C48,I48)&lt;&gt;2,overallRate=0),0,IF(E48="Yes",ROUND(MAX(IF($B48="Non - avec lien de dépendance",0,MIN((0.75*I48),847)),MIN(I48,(0.75*$C48),847)),2),IF(revenueReduction&gt;0.3,MAX(IF($B48="Non - avec lien de dépendance",MIN(1129,I48,$C48)*overallRate,MIN(1129,I48)*overallRate),ROUND(MAX(IF($B48="Non - avec lien de dépendance",0,MIN((0.75*I48),847)),MIN(I48,(0.75*$C48),847)),2)),IF($B48="Non - avec lien de dépendance",MIN(1129,I48,$C48)*overallRate,MIN(1129,I48)*overallRate)))))</f>
        <v>Effectuez l’étape 1</v>
      </c>
      <c r="N48" s="68" t="str">
        <f>IF(ISTEXT(overallRate),"Effectuez l’étape 1",IF(OR(COUNT($C48,J48)&lt;&gt;2,overallRate=0),0,IF(F48="Yes",ROUND(MAX(IF($B48="Non - avec lien de dépendance",0,MIN((0.75*J48),847)),MIN(J48,(0.75*$C48),847)),2),IF(revenueReduction&gt;0.3,MAX(IF($B48="Non - avec lien de dépendance",MIN(1129,J48,$C48)*overallRate,MIN(1129,J48)*overallRate),ROUND(MAX(IF($B48="Non - avec lien de dépendance",0,MIN((0.75*J48),847)),MIN(J48,(0.75*$C48),847)),2)),IF($B48="Non - avec lien de dépendance",MIN(1129,J48,$C48)*overallRate,MIN(1129,J48)*overallRate)))))</f>
        <v>Effectuez l’étape 1</v>
      </c>
      <c r="O48" s="68" t="str">
        <f>IF(ISTEXT(overallRate),"Effectuez l’étape 1",IF(OR(COUNT($C48,K48)&lt;&gt;2,overallRate=0),0,IF(G48="Yes",ROUND(MAX(IF($B48="Non - avec lien de dépendance",0,MIN((0.75*K48),847)),MIN(K48,(0.75*$C48),847)),2),IF(revenueReduction&gt;0.3,MAX(IF($B48="Non - avec lien de dépendance",MIN(1129,K48,$C48)*overallRate,MIN(1129,K48)*overallRate),ROUND(MAX(IF($B48="Non - avec lien de dépendance",0,MIN((0.75*K48),847)),MIN(K48,(0.75*$C48),847)),2)),IF($B48="Non - avec lien de dépendance",MIN(1129,K48,$C48)*overallRate,MIN(1129,K48)*overallRate)))))</f>
        <v>Effectuez l’étape 1</v>
      </c>
      <c r="P48" s="3">
        <f t="shared" si="0"/>
        <v>0</v>
      </c>
    </row>
    <row r="49" spans="12:16" x14ac:dyDescent="0.5">
      <c r="L49" s="68" t="str">
        <f>IF(ISTEXT(overallRate),"Effectuez l’étape 1",IF(OR(COUNT($C49,H49)&lt;&gt;2,overallRate=0),0,IF(D49="Yes",ROUND(MAX(IF($B49="Non - avec lien de dépendance",0,MIN((0.75*H49),847)),MIN(H49,(0.75*$C49),847)),2),IF(revenueReduction&gt;0.3,MAX(IF($B49="Non - avec lien de dépendance",MIN(1129,H49,$C49)*overallRate,MIN(1129,H49)*overallRate),ROUND(MAX(IF($B49="Non - avec lien de dépendance",0,MIN((0.75*H49),847)),MIN(H49,(0.75*$C49),847)),2)),IF($B49="Non - avec lien de dépendance",MIN(1129,H49,$C49)*overallRate,MIN(1129,H49)*overallRate)))))</f>
        <v>Effectuez l’étape 1</v>
      </c>
      <c r="M49" s="68" t="str">
        <f>IF(ISTEXT(overallRate),"Effectuez l’étape 1",IF(OR(COUNT($C49,I49)&lt;&gt;2,overallRate=0),0,IF(E49="Yes",ROUND(MAX(IF($B49="Non - avec lien de dépendance",0,MIN((0.75*I49),847)),MIN(I49,(0.75*$C49),847)),2),IF(revenueReduction&gt;0.3,MAX(IF($B49="Non - avec lien de dépendance",MIN(1129,I49,$C49)*overallRate,MIN(1129,I49)*overallRate),ROUND(MAX(IF($B49="Non - avec lien de dépendance",0,MIN((0.75*I49),847)),MIN(I49,(0.75*$C49),847)),2)),IF($B49="Non - avec lien de dépendance",MIN(1129,I49,$C49)*overallRate,MIN(1129,I49)*overallRate)))))</f>
        <v>Effectuez l’étape 1</v>
      </c>
      <c r="N49" s="68" t="str">
        <f>IF(ISTEXT(overallRate),"Effectuez l’étape 1",IF(OR(COUNT($C49,J49)&lt;&gt;2,overallRate=0),0,IF(F49="Yes",ROUND(MAX(IF($B49="Non - avec lien de dépendance",0,MIN((0.75*J49),847)),MIN(J49,(0.75*$C49),847)),2),IF(revenueReduction&gt;0.3,MAX(IF($B49="Non - avec lien de dépendance",MIN(1129,J49,$C49)*overallRate,MIN(1129,J49)*overallRate),ROUND(MAX(IF($B49="Non - avec lien de dépendance",0,MIN((0.75*J49),847)),MIN(J49,(0.75*$C49),847)),2)),IF($B49="Non - avec lien de dépendance",MIN(1129,J49,$C49)*overallRate,MIN(1129,J49)*overallRate)))))</f>
        <v>Effectuez l’étape 1</v>
      </c>
      <c r="O49" s="68" t="str">
        <f>IF(ISTEXT(overallRate),"Effectuez l’étape 1",IF(OR(COUNT($C49,K49)&lt;&gt;2,overallRate=0),0,IF(G49="Yes",ROUND(MAX(IF($B49="Non - avec lien de dépendance",0,MIN((0.75*K49),847)),MIN(K49,(0.75*$C49),847)),2),IF(revenueReduction&gt;0.3,MAX(IF($B49="Non - avec lien de dépendance",MIN(1129,K49,$C49)*overallRate,MIN(1129,K49)*overallRate),ROUND(MAX(IF($B49="Non - avec lien de dépendance",0,MIN((0.75*K49),847)),MIN(K49,(0.75*$C49),847)),2)),IF($B49="Non - avec lien de dépendance",MIN(1129,K49,$C49)*overallRate,MIN(1129,K49)*overallRate)))))</f>
        <v>Effectuez l’étape 1</v>
      </c>
      <c r="P49" s="3">
        <f t="shared" si="0"/>
        <v>0</v>
      </c>
    </row>
    <row r="50" spans="12:16" x14ac:dyDescent="0.5">
      <c r="L50" s="68" t="str">
        <f>IF(ISTEXT(overallRate),"Effectuez l’étape 1",IF(OR(COUNT($C50,H50)&lt;&gt;2,overallRate=0),0,IF(D50="Yes",ROUND(MAX(IF($B50="Non - avec lien de dépendance",0,MIN((0.75*H50),847)),MIN(H50,(0.75*$C50),847)),2),IF(revenueReduction&gt;0.3,MAX(IF($B50="Non - avec lien de dépendance",MIN(1129,H50,$C50)*overallRate,MIN(1129,H50)*overallRate),ROUND(MAX(IF($B50="Non - avec lien de dépendance",0,MIN((0.75*H50),847)),MIN(H50,(0.75*$C50),847)),2)),IF($B50="Non - avec lien de dépendance",MIN(1129,H50,$C50)*overallRate,MIN(1129,H50)*overallRate)))))</f>
        <v>Effectuez l’étape 1</v>
      </c>
      <c r="M50" s="68" t="str">
        <f>IF(ISTEXT(overallRate),"Effectuez l’étape 1",IF(OR(COUNT($C50,I50)&lt;&gt;2,overallRate=0),0,IF(E50="Yes",ROUND(MAX(IF($B50="Non - avec lien de dépendance",0,MIN((0.75*I50),847)),MIN(I50,(0.75*$C50),847)),2),IF(revenueReduction&gt;0.3,MAX(IF($B50="Non - avec lien de dépendance",MIN(1129,I50,$C50)*overallRate,MIN(1129,I50)*overallRate),ROUND(MAX(IF($B50="Non - avec lien de dépendance",0,MIN((0.75*I50),847)),MIN(I50,(0.75*$C50),847)),2)),IF($B50="Non - avec lien de dépendance",MIN(1129,I50,$C50)*overallRate,MIN(1129,I50)*overallRate)))))</f>
        <v>Effectuez l’étape 1</v>
      </c>
      <c r="N50" s="68" t="str">
        <f>IF(ISTEXT(overallRate),"Effectuez l’étape 1",IF(OR(COUNT($C50,J50)&lt;&gt;2,overallRate=0),0,IF(F50="Yes",ROUND(MAX(IF($B50="Non - avec lien de dépendance",0,MIN((0.75*J50),847)),MIN(J50,(0.75*$C50),847)),2),IF(revenueReduction&gt;0.3,MAX(IF($B50="Non - avec lien de dépendance",MIN(1129,J50,$C50)*overallRate,MIN(1129,J50)*overallRate),ROUND(MAX(IF($B50="Non - avec lien de dépendance",0,MIN((0.75*J50),847)),MIN(J50,(0.75*$C50),847)),2)),IF($B50="Non - avec lien de dépendance",MIN(1129,J50,$C50)*overallRate,MIN(1129,J50)*overallRate)))))</f>
        <v>Effectuez l’étape 1</v>
      </c>
      <c r="O50" s="68" t="str">
        <f>IF(ISTEXT(overallRate),"Effectuez l’étape 1",IF(OR(COUNT($C50,K50)&lt;&gt;2,overallRate=0),0,IF(G50="Yes",ROUND(MAX(IF($B50="Non - avec lien de dépendance",0,MIN((0.75*K50),847)),MIN(K50,(0.75*$C50),847)),2),IF(revenueReduction&gt;0.3,MAX(IF($B50="Non - avec lien de dépendance",MIN(1129,K50,$C50)*overallRate,MIN(1129,K50)*overallRate),ROUND(MAX(IF($B50="Non - avec lien de dépendance",0,MIN((0.75*K50),847)),MIN(K50,(0.75*$C50),847)),2)),IF($B50="Non - avec lien de dépendance",MIN(1129,K50,$C50)*overallRate,MIN(1129,K50)*overallRate)))))</f>
        <v>Effectuez l’étape 1</v>
      </c>
      <c r="P50" s="3">
        <f t="shared" si="0"/>
        <v>0</v>
      </c>
    </row>
    <row r="51" spans="12:16" x14ac:dyDescent="0.5">
      <c r="L51" s="68" t="str">
        <f>IF(ISTEXT(overallRate),"Effectuez l’étape 1",IF(OR(COUNT($C51,H51)&lt;&gt;2,overallRate=0),0,IF(D51="Yes",ROUND(MAX(IF($B51="Non - avec lien de dépendance",0,MIN((0.75*H51),847)),MIN(H51,(0.75*$C51),847)),2),IF(revenueReduction&gt;0.3,MAX(IF($B51="Non - avec lien de dépendance",MIN(1129,H51,$C51)*overallRate,MIN(1129,H51)*overallRate),ROUND(MAX(IF($B51="Non - avec lien de dépendance",0,MIN((0.75*H51),847)),MIN(H51,(0.75*$C51),847)),2)),IF($B51="Non - avec lien de dépendance",MIN(1129,H51,$C51)*overallRate,MIN(1129,H51)*overallRate)))))</f>
        <v>Effectuez l’étape 1</v>
      </c>
      <c r="M51" s="68" t="str">
        <f>IF(ISTEXT(overallRate),"Effectuez l’étape 1",IF(OR(COUNT($C51,I51)&lt;&gt;2,overallRate=0),0,IF(E51="Yes",ROUND(MAX(IF($B51="Non - avec lien de dépendance",0,MIN((0.75*I51),847)),MIN(I51,(0.75*$C51),847)),2),IF(revenueReduction&gt;0.3,MAX(IF($B51="Non - avec lien de dépendance",MIN(1129,I51,$C51)*overallRate,MIN(1129,I51)*overallRate),ROUND(MAX(IF($B51="Non - avec lien de dépendance",0,MIN((0.75*I51),847)),MIN(I51,(0.75*$C51),847)),2)),IF($B51="Non - avec lien de dépendance",MIN(1129,I51,$C51)*overallRate,MIN(1129,I51)*overallRate)))))</f>
        <v>Effectuez l’étape 1</v>
      </c>
      <c r="N51" s="68" t="str">
        <f>IF(ISTEXT(overallRate),"Effectuez l’étape 1",IF(OR(COUNT($C51,J51)&lt;&gt;2,overallRate=0),0,IF(F51="Yes",ROUND(MAX(IF($B51="Non - avec lien de dépendance",0,MIN((0.75*J51),847)),MIN(J51,(0.75*$C51),847)),2),IF(revenueReduction&gt;0.3,MAX(IF($B51="Non - avec lien de dépendance",MIN(1129,J51,$C51)*overallRate,MIN(1129,J51)*overallRate),ROUND(MAX(IF($B51="Non - avec lien de dépendance",0,MIN((0.75*J51),847)),MIN(J51,(0.75*$C51),847)),2)),IF($B51="Non - avec lien de dépendance",MIN(1129,J51,$C51)*overallRate,MIN(1129,J51)*overallRate)))))</f>
        <v>Effectuez l’étape 1</v>
      </c>
      <c r="O51" s="68" t="str">
        <f>IF(ISTEXT(overallRate),"Effectuez l’étape 1",IF(OR(COUNT($C51,K51)&lt;&gt;2,overallRate=0),0,IF(G51="Yes",ROUND(MAX(IF($B51="Non - avec lien de dépendance",0,MIN((0.75*K51),847)),MIN(K51,(0.75*$C51),847)),2),IF(revenueReduction&gt;0.3,MAX(IF($B51="Non - avec lien de dépendance",MIN(1129,K51,$C51)*overallRate,MIN(1129,K51)*overallRate),ROUND(MAX(IF($B51="Non - avec lien de dépendance",0,MIN((0.75*K51),847)),MIN(K51,(0.75*$C51),847)),2)),IF($B51="Non - avec lien de dépendance",MIN(1129,K51,$C51)*overallRate,MIN(1129,K51)*overallRate)))))</f>
        <v>Effectuez l’étape 1</v>
      </c>
      <c r="P51" s="3">
        <f t="shared" si="0"/>
        <v>0</v>
      </c>
    </row>
    <row r="52" spans="12:16" x14ac:dyDescent="0.5">
      <c r="L52" s="68" t="str">
        <f>IF(ISTEXT(overallRate),"Effectuez l’étape 1",IF(OR(COUNT($C52,H52)&lt;&gt;2,overallRate=0),0,IF(D52="Yes",ROUND(MAX(IF($B52="Non - avec lien de dépendance",0,MIN((0.75*H52),847)),MIN(H52,(0.75*$C52),847)),2),IF(revenueReduction&gt;0.3,MAX(IF($B52="Non - avec lien de dépendance",MIN(1129,H52,$C52)*overallRate,MIN(1129,H52)*overallRate),ROUND(MAX(IF($B52="Non - avec lien de dépendance",0,MIN((0.75*H52),847)),MIN(H52,(0.75*$C52),847)),2)),IF($B52="Non - avec lien de dépendance",MIN(1129,H52,$C52)*overallRate,MIN(1129,H52)*overallRate)))))</f>
        <v>Effectuez l’étape 1</v>
      </c>
      <c r="M52" s="68" t="str">
        <f>IF(ISTEXT(overallRate),"Effectuez l’étape 1",IF(OR(COUNT($C52,I52)&lt;&gt;2,overallRate=0),0,IF(E52="Yes",ROUND(MAX(IF($B52="Non - avec lien de dépendance",0,MIN((0.75*I52),847)),MIN(I52,(0.75*$C52),847)),2),IF(revenueReduction&gt;0.3,MAX(IF($B52="Non - avec lien de dépendance",MIN(1129,I52,$C52)*overallRate,MIN(1129,I52)*overallRate),ROUND(MAX(IF($B52="Non - avec lien de dépendance",0,MIN((0.75*I52),847)),MIN(I52,(0.75*$C52),847)),2)),IF($B52="Non - avec lien de dépendance",MIN(1129,I52,$C52)*overallRate,MIN(1129,I52)*overallRate)))))</f>
        <v>Effectuez l’étape 1</v>
      </c>
      <c r="N52" s="68" t="str">
        <f>IF(ISTEXT(overallRate),"Effectuez l’étape 1",IF(OR(COUNT($C52,J52)&lt;&gt;2,overallRate=0),0,IF(F52="Yes",ROUND(MAX(IF($B52="Non - avec lien de dépendance",0,MIN((0.75*J52),847)),MIN(J52,(0.75*$C52),847)),2),IF(revenueReduction&gt;0.3,MAX(IF($B52="Non - avec lien de dépendance",MIN(1129,J52,$C52)*overallRate,MIN(1129,J52)*overallRate),ROUND(MAX(IF($B52="Non - avec lien de dépendance",0,MIN((0.75*J52),847)),MIN(J52,(0.75*$C52),847)),2)),IF($B52="Non - avec lien de dépendance",MIN(1129,J52,$C52)*overallRate,MIN(1129,J52)*overallRate)))))</f>
        <v>Effectuez l’étape 1</v>
      </c>
      <c r="O52" s="68" t="str">
        <f>IF(ISTEXT(overallRate),"Effectuez l’étape 1",IF(OR(COUNT($C52,K52)&lt;&gt;2,overallRate=0),0,IF(G52="Yes",ROUND(MAX(IF($B52="Non - avec lien de dépendance",0,MIN((0.75*K52),847)),MIN(K52,(0.75*$C52),847)),2),IF(revenueReduction&gt;0.3,MAX(IF($B52="Non - avec lien de dépendance",MIN(1129,K52,$C52)*overallRate,MIN(1129,K52)*overallRate),ROUND(MAX(IF($B52="Non - avec lien de dépendance",0,MIN((0.75*K52),847)),MIN(K52,(0.75*$C52),847)),2)),IF($B52="Non - avec lien de dépendance",MIN(1129,K52,$C52)*overallRate,MIN(1129,K52)*overallRate)))))</f>
        <v>Effectuez l’étape 1</v>
      </c>
      <c r="P52" s="3">
        <f t="shared" si="0"/>
        <v>0</v>
      </c>
    </row>
    <row r="53" spans="12:16" x14ac:dyDescent="0.5">
      <c r="L53" s="68" t="str">
        <f>IF(ISTEXT(overallRate),"Effectuez l’étape 1",IF(OR(COUNT($C53,H53)&lt;&gt;2,overallRate=0),0,IF(D53="Yes",ROUND(MAX(IF($B53="Non - avec lien de dépendance",0,MIN((0.75*H53),847)),MIN(H53,(0.75*$C53),847)),2),IF(revenueReduction&gt;0.3,MAX(IF($B53="Non - avec lien de dépendance",MIN(1129,H53,$C53)*overallRate,MIN(1129,H53)*overallRate),ROUND(MAX(IF($B53="Non - avec lien de dépendance",0,MIN((0.75*H53),847)),MIN(H53,(0.75*$C53),847)),2)),IF($B53="Non - avec lien de dépendance",MIN(1129,H53,$C53)*overallRate,MIN(1129,H53)*overallRate)))))</f>
        <v>Effectuez l’étape 1</v>
      </c>
      <c r="M53" s="68" t="str">
        <f>IF(ISTEXT(overallRate),"Effectuez l’étape 1",IF(OR(COUNT($C53,I53)&lt;&gt;2,overallRate=0),0,IF(E53="Yes",ROUND(MAX(IF($B53="Non - avec lien de dépendance",0,MIN((0.75*I53),847)),MIN(I53,(0.75*$C53),847)),2),IF(revenueReduction&gt;0.3,MAX(IF($B53="Non - avec lien de dépendance",MIN(1129,I53,$C53)*overallRate,MIN(1129,I53)*overallRate),ROUND(MAX(IF($B53="Non - avec lien de dépendance",0,MIN((0.75*I53),847)),MIN(I53,(0.75*$C53),847)),2)),IF($B53="Non - avec lien de dépendance",MIN(1129,I53,$C53)*overallRate,MIN(1129,I53)*overallRate)))))</f>
        <v>Effectuez l’étape 1</v>
      </c>
      <c r="N53" s="68" t="str">
        <f>IF(ISTEXT(overallRate),"Effectuez l’étape 1",IF(OR(COUNT($C53,J53)&lt;&gt;2,overallRate=0),0,IF(F53="Yes",ROUND(MAX(IF($B53="Non - avec lien de dépendance",0,MIN((0.75*J53),847)),MIN(J53,(0.75*$C53),847)),2),IF(revenueReduction&gt;0.3,MAX(IF($B53="Non - avec lien de dépendance",MIN(1129,J53,$C53)*overallRate,MIN(1129,J53)*overallRate),ROUND(MAX(IF($B53="Non - avec lien de dépendance",0,MIN((0.75*J53),847)),MIN(J53,(0.75*$C53),847)),2)),IF($B53="Non - avec lien de dépendance",MIN(1129,J53,$C53)*overallRate,MIN(1129,J53)*overallRate)))))</f>
        <v>Effectuez l’étape 1</v>
      </c>
      <c r="O53" s="68" t="str">
        <f>IF(ISTEXT(overallRate),"Effectuez l’étape 1",IF(OR(COUNT($C53,K53)&lt;&gt;2,overallRate=0),0,IF(G53="Yes",ROUND(MAX(IF($B53="Non - avec lien de dépendance",0,MIN((0.75*K53),847)),MIN(K53,(0.75*$C53),847)),2),IF(revenueReduction&gt;0.3,MAX(IF($B53="Non - avec lien de dépendance",MIN(1129,K53,$C53)*overallRate,MIN(1129,K53)*overallRate),ROUND(MAX(IF($B53="Non - avec lien de dépendance",0,MIN((0.75*K53),847)),MIN(K53,(0.75*$C53),847)),2)),IF($B53="Non - avec lien de dépendance",MIN(1129,K53,$C53)*overallRate,MIN(1129,K53)*overallRate)))))</f>
        <v>Effectuez l’étape 1</v>
      </c>
      <c r="P53" s="3">
        <f t="shared" si="0"/>
        <v>0</v>
      </c>
    </row>
    <row r="54" spans="12:16" x14ac:dyDescent="0.5">
      <c r="L54" s="68" t="str">
        <f>IF(ISTEXT(overallRate),"Effectuez l’étape 1",IF(OR(COUNT($C54,H54)&lt;&gt;2,overallRate=0),0,IF(D54="Yes",ROUND(MAX(IF($B54="Non - avec lien de dépendance",0,MIN((0.75*H54),847)),MIN(H54,(0.75*$C54),847)),2),IF(revenueReduction&gt;0.3,MAX(IF($B54="Non - avec lien de dépendance",MIN(1129,H54,$C54)*overallRate,MIN(1129,H54)*overallRate),ROUND(MAX(IF($B54="Non - avec lien de dépendance",0,MIN((0.75*H54),847)),MIN(H54,(0.75*$C54),847)),2)),IF($B54="Non - avec lien de dépendance",MIN(1129,H54,$C54)*overallRate,MIN(1129,H54)*overallRate)))))</f>
        <v>Effectuez l’étape 1</v>
      </c>
      <c r="M54" s="68" t="str">
        <f>IF(ISTEXT(overallRate),"Effectuez l’étape 1",IF(OR(COUNT($C54,I54)&lt;&gt;2,overallRate=0),0,IF(E54="Yes",ROUND(MAX(IF($B54="Non - avec lien de dépendance",0,MIN((0.75*I54),847)),MIN(I54,(0.75*$C54),847)),2),IF(revenueReduction&gt;0.3,MAX(IF($B54="Non - avec lien de dépendance",MIN(1129,I54,$C54)*overallRate,MIN(1129,I54)*overallRate),ROUND(MAX(IF($B54="Non - avec lien de dépendance",0,MIN((0.75*I54),847)),MIN(I54,(0.75*$C54),847)),2)),IF($B54="Non - avec lien de dépendance",MIN(1129,I54,$C54)*overallRate,MIN(1129,I54)*overallRate)))))</f>
        <v>Effectuez l’étape 1</v>
      </c>
      <c r="N54" s="68" t="str">
        <f>IF(ISTEXT(overallRate),"Effectuez l’étape 1",IF(OR(COUNT($C54,J54)&lt;&gt;2,overallRate=0),0,IF(F54="Yes",ROUND(MAX(IF($B54="Non - avec lien de dépendance",0,MIN((0.75*J54),847)),MIN(J54,(0.75*$C54),847)),2),IF(revenueReduction&gt;0.3,MAX(IF($B54="Non - avec lien de dépendance",MIN(1129,J54,$C54)*overallRate,MIN(1129,J54)*overallRate),ROUND(MAX(IF($B54="Non - avec lien de dépendance",0,MIN((0.75*J54),847)),MIN(J54,(0.75*$C54),847)),2)),IF($B54="Non - avec lien de dépendance",MIN(1129,J54,$C54)*overallRate,MIN(1129,J54)*overallRate)))))</f>
        <v>Effectuez l’étape 1</v>
      </c>
      <c r="O54" s="68" t="str">
        <f>IF(ISTEXT(overallRate),"Effectuez l’étape 1",IF(OR(COUNT($C54,K54)&lt;&gt;2,overallRate=0),0,IF(G54="Yes",ROUND(MAX(IF($B54="Non - avec lien de dépendance",0,MIN((0.75*K54),847)),MIN(K54,(0.75*$C54),847)),2),IF(revenueReduction&gt;0.3,MAX(IF($B54="Non - avec lien de dépendance",MIN(1129,K54,$C54)*overallRate,MIN(1129,K54)*overallRate),ROUND(MAX(IF($B54="Non - avec lien de dépendance",0,MIN((0.75*K54),847)),MIN(K54,(0.75*$C54),847)),2)),IF($B54="Non - avec lien de dépendance",MIN(1129,K54,$C54)*overallRate,MIN(1129,K54)*overallRate)))))</f>
        <v>Effectuez l’étape 1</v>
      </c>
      <c r="P54" s="3">
        <f t="shared" si="0"/>
        <v>0</v>
      </c>
    </row>
    <row r="55" spans="12:16" x14ac:dyDescent="0.5">
      <c r="L55" s="68" t="str">
        <f>IF(ISTEXT(overallRate),"Effectuez l’étape 1",IF(OR(COUNT($C55,H55)&lt;&gt;2,overallRate=0),0,IF(D55="Yes",ROUND(MAX(IF($B55="Non - avec lien de dépendance",0,MIN((0.75*H55),847)),MIN(H55,(0.75*$C55),847)),2),IF(revenueReduction&gt;0.3,MAX(IF($B55="Non - avec lien de dépendance",MIN(1129,H55,$C55)*overallRate,MIN(1129,H55)*overallRate),ROUND(MAX(IF($B55="Non - avec lien de dépendance",0,MIN((0.75*H55),847)),MIN(H55,(0.75*$C55),847)),2)),IF($B55="Non - avec lien de dépendance",MIN(1129,H55,$C55)*overallRate,MIN(1129,H55)*overallRate)))))</f>
        <v>Effectuez l’étape 1</v>
      </c>
      <c r="M55" s="68" t="str">
        <f>IF(ISTEXT(overallRate),"Effectuez l’étape 1",IF(OR(COUNT($C55,I55)&lt;&gt;2,overallRate=0),0,IF(E55="Yes",ROUND(MAX(IF($B55="Non - avec lien de dépendance",0,MIN((0.75*I55),847)),MIN(I55,(0.75*$C55),847)),2),IF(revenueReduction&gt;0.3,MAX(IF($B55="Non - avec lien de dépendance",MIN(1129,I55,$C55)*overallRate,MIN(1129,I55)*overallRate),ROUND(MAX(IF($B55="Non - avec lien de dépendance",0,MIN((0.75*I55),847)),MIN(I55,(0.75*$C55),847)),2)),IF($B55="Non - avec lien de dépendance",MIN(1129,I55,$C55)*overallRate,MIN(1129,I55)*overallRate)))))</f>
        <v>Effectuez l’étape 1</v>
      </c>
      <c r="N55" s="68" t="str">
        <f>IF(ISTEXT(overallRate),"Effectuez l’étape 1",IF(OR(COUNT($C55,J55)&lt;&gt;2,overallRate=0),0,IF(F55="Yes",ROUND(MAX(IF($B55="Non - avec lien de dépendance",0,MIN((0.75*J55),847)),MIN(J55,(0.75*$C55),847)),2),IF(revenueReduction&gt;0.3,MAX(IF($B55="Non - avec lien de dépendance",MIN(1129,J55,$C55)*overallRate,MIN(1129,J55)*overallRate),ROUND(MAX(IF($B55="Non - avec lien de dépendance",0,MIN((0.75*J55),847)),MIN(J55,(0.75*$C55),847)),2)),IF($B55="Non - avec lien de dépendance",MIN(1129,J55,$C55)*overallRate,MIN(1129,J55)*overallRate)))))</f>
        <v>Effectuez l’étape 1</v>
      </c>
      <c r="O55" s="68" t="str">
        <f>IF(ISTEXT(overallRate),"Effectuez l’étape 1",IF(OR(COUNT($C55,K55)&lt;&gt;2,overallRate=0),0,IF(G55="Yes",ROUND(MAX(IF($B55="Non - avec lien de dépendance",0,MIN((0.75*K55),847)),MIN(K55,(0.75*$C55),847)),2),IF(revenueReduction&gt;0.3,MAX(IF($B55="Non - avec lien de dépendance",MIN(1129,K55,$C55)*overallRate,MIN(1129,K55)*overallRate),ROUND(MAX(IF($B55="Non - avec lien de dépendance",0,MIN((0.75*K55),847)),MIN(K55,(0.75*$C55),847)),2)),IF($B55="Non - avec lien de dépendance",MIN(1129,K55,$C55)*overallRate,MIN(1129,K55)*overallRate)))))</f>
        <v>Effectuez l’étape 1</v>
      </c>
      <c r="P55" s="3">
        <f t="shared" si="0"/>
        <v>0</v>
      </c>
    </row>
    <row r="56" spans="12:16" x14ac:dyDescent="0.5">
      <c r="L56" s="68" t="str">
        <f>IF(ISTEXT(overallRate),"Effectuez l’étape 1",IF(OR(COUNT($C56,H56)&lt;&gt;2,overallRate=0),0,IF(D56="Yes",ROUND(MAX(IF($B56="Non - avec lien de dépendance",0,MIN((0.75*H56),847)),MIN(H56,(0.75*$C56),847)),2),IF(revenueReduction&gt;0.3,MAX(IF($B56="Non - avec lien de dépendance",MIN(1129,H56,$C56)*overallRate,MIN(1129,H56)*overallRate),ROUND(MAX(IF($B56="Non - avec lien de dépendance",0,MIN((0.75*H56),847)),MIN(H56,(0.75*$C56),847)),2)),IF($B56="Non - avec lien de dépendance",MIN(1129,H56,$C56)*overallRate,MIN(1129,H56)*overallRate)))))</f>
        <v>Effectuez l’étape 1</v>
      </c>
      <c r="M56" s="68" t="str">
        <f>IF(ISTEXT(overallRate),"Effectuez l’étape 1",IF(OR(COUNT($C56,I56)&lt;&gt;2,overallRate=0),0,IF(E56="Yes",ROUND(MAX(IF($B56="Non - avec lien de dépendance",0,MIN((0.75*I56),847)),MIN(I56,(0.75*$C56),847)),2),IF(revenueReduction&gt;0.3,MAX(IF($B56="Non - avec lien de dépendance",MIN(1129,I56,$C56)*overallRate,MIN(1129,I56)*overallRate),ROUND(MAX(IF($B56="Non - avec lien de dépendance",0,MIN((0.75*I56),847)),MIN(I56,(0.75*$C56),847)),2)),IF($B56="Non - avec lien de dépendance",MIN(1129,I56,$C56)*overallRate,MIN(1129,I56)*overallRate)))))</f>
        <v>Effectuez l’étape 1</v>
      </c>
      <c r="N56" s="68" t="str">
        <f>IF(ISTEXT(overallRate),"Effectuez l’étape 1",IF(OR(COUNT($C56,J56)&lt;&gt;2,overallRate=0),0,IF(F56="Yes",ROUND(MAX(IF($B56="Non - avec lien de dépendance",0,MIN((0.75*J56),847)),MIN(J56,(0.75*$C56),847)),2),IF(revenueReduction&gt;0.3,MAX(IF($B56="Non - avec lien de dépendance",MIN(1129,J56,$C56)*overallRate,MIN(1129,J56)*overallRate),ROUND(MAX(IF($B56="Non - avec lien de dépendance",0,MIN((0.75*J56),847)),MIN(J56,(0.75*$C56),847)),2)),IF($B56="Non - avec lien de dépendance",MIN(1129,J56,$C56)*overallRate,MIN(1129,J56)*overallRate)))))</f>
        <v>Effectuez l’étape 1</v>
      </c>
      <c r="O56" s="68" t="str">
        <f>IF(ISTEXT(overallRate),"Effectuez l’étape 1",IF(OR(COUNT($C56,K56)&lt;&gt;2,overallRate=0),0,IF(G56="Yes",ROUND(MAX(IF($B56="Non - avec lien de dépendance",0,MIN((0.75*K56),847)),MIN(K56,(0.75*$C56),847)),2),IF(revenueReduction&gt;0.3,MAX(IF($B56="Non - avec lien de dépendance",MIN(1129,K56,$C56)*overallRate,MIN(1129,K56)*overallRate),ROUND(MAX(IF($B56="Non - avec lien de dépendance",0,MIN((0.75*K56),847)),MIN(K56,(0.75*$C56),847)),2)),IF($B56="Non - avec lien de dépendance",MIN(1129,K56,$C56)*overallRate,MIN(1129,K56)*overallRate)))))</f>
        <v>Effectuez l’étape 1</v>
      </c>
      <c r="P56" s="3">
        <f t="shared" si="0"/>
        <v>0</v>
      </c>
    </row>
    <row r="57" spans="12:16" x14ac:dyDescent="0.5">
      <c r="L57" s="68" t="str">
        <f>IF(ISTEXT(overallRate),"Effectuez l’étape 1",IF(OR(COUNT($C57,H57)&lt;&gt;2,overallRate=0),0,IF(D57="Yes",ROUND(MAX(IF($B57="Non - avec lien de dépendance",0,MIN((0.75*H57),847)),MIN(H57,(0.75*$C57),847)),2),IF(revenueReduction&gt;0.3,MAX(IF($B57="Non - avec lien de dépendance",MIN(1129,H57,$C57)*overallRate,MIN(1129,H57)*overallRate),ROUND(MAX(IF($B57="Non - avec lien de dépendance",0,MIN((0.75*H57),847)),MIN(H57,(0.75*$C57),847)),2)),IF($B57="Non - avec lien de dépendance",MIN(1129,H57,$C57)*overallRate,MIN(1129,H57)*overallRate)))))</f>
        <v>Effectuez l’étape 1</v>
      </c>
      <c r="M57" s="68" t="str">
        <f>IF(ISTEXT(overallRate),"Effectuez l’étape 1",IF(OR(COUNT($C57,I57)&lt;&gt;2,overallRate=0),0,IF(E57="Yes",ROUND(MAX(IF($B57="Non - avec lien de dépendance",0,MIN((0.75*I57),847)),MIN(I57,(0.75*$C57),847)),2),IF(revenueReduction&gt;0.3,MAX(IF($B57="Non - avec lien de dépendance",MIN(1129,I57,$C57)*overallRate,MIN(1129,I57)*overallRate),ROUND(MAX(IF($B57="Non - avec lien de dépendance",0,MIN((0.75*I57),847)),MIN(I57,(0.75*$C57),847)),2)),IF($B57="Non - avec lien de dépendance",MIN(1129,I57,$C57)*overallRate,MIN(1129,I57)*overallRate)))))</f>
        <v>Effectuez l’étape 1</v>
      </c>
      <c r="N57" s="68" t="str">
        <f>IF(ISTEXT(overallRate),"Effectuez l’étape 1",IF(OR(COUNT($C57,J57)&lt;&gt;2,overallRate=0),0,IF(F57="Yes",ROUND(MAX(IF($B57="Non - avec lien de dépendance",0,MIN((0.75*J57),847)),MIN(J57,(0.75*$C57),847)),2),IF(revenueReduction&gt;0.3,MAX(IF($B57="Non - avec lien de dépendance",MIN(1129,J57,$C57)*overallRate,MIN(1129,J57)*overallRate),ROUND(MAX(IF($B57="Non - avec lien de dépendance",0,MIN((0.75*J57),847)),MIN(J57,(0.75*$C57),847)),2)),IF($B57="Non - avec lien de dépendance",MIN(1129,J57,$C57)*overallRate,MIN(1129,J57)*overallRate)))))</f>
        <v>Effectuez l’étape 1</v>
      </c>
      <c r="O57" s="68" t="str">
        <f>IF(ISTEXT(overallRate),"Effectuez l’étape 1",IF(OR(COUNT($C57,K57)&lt;&gt;2,overallRate=0),0,IF(G57="Yes",ROUND(MAX(IF($B57="Non - avec lien de dépendance",0,MIN((0.75*K57),847)),MIN(K57,(0.75*$C57),847)),2),IF(revenueReduction&gt;0.3,MAX(IF($B57="Non - avec lien de dépendance",MIN(1129,K57,$C57)*overallRate,MIN(1129,K57)*overallRate),ROUND(MAX(IF($B57="Non - avec lien de dépendance",0,MIN((0.75*K57),847)),MIN(K57,(0.75*$C57),847)),2)),IF($B57="Non - avec lien de dépendance",MIN(1129,K57,$C57)*overallRate,MIN(1129,K57)*overallRate)))))</f>
        <v>Effectuez l’étape 1</v>
      </c>
      <c r="P57" s="3">
        <f t="shared" si="0"/>
        <v>0</v>
      </c>
    </row>
    <row r="58" spans="12:16" x14ac:dyDescent="0.5">
      <c r="L58" s="68" t="str">
        <f>IF(ISTEXT(overallRate),"Effectuez l’étape 1",IF(OR(COUNT($C58,H58)&lt;&gt;2,overallRate=0),0,IF(D58="Yes",ROUND(MAX(IF($B58="Non - avec lien de dépendance",0,MIN((0.75*H58),847)),MIN(H58,(0.75*$C58),847)),2),IF(revenueReduction&gt;0.3,MAX(IF($B58="Non - avec lien de dépendance",MIN(1129,H58,$C58)*overallRate,MIN(1129,H58)*overallRate),ROUND(MAX(IF($B58="Non - avec lien de dépendance",0,MIN((0.75*H58),847)),MIN(H58,(0.75*$C58),847)),2)),IF($B58="Non - avec lien de dépendance",MIN(1129,H58,$C58)*overallRate,MIN(1129,H58)*overallRate)))))</f>
        <v>Effectuez l’étape 1</v>
      </c>
      <c r="M58" s="68" t="str">
        <f>IF(ISTEXT(overallRate),"Effectuez l’étape 1",IF(OR(COUNT($C58,I58)&lt;&gt;2,overallRate=0),0,IF(E58="Yes",ROUND(MAX(IF($B58="Non - avec lien de dépendance",0,MIN((0.75*I58),847)),MIN(I58,(0.75*$C58),847)),2),IF(revenueReduction&gt;0.3,MAX(IF($B58="Non - avec lien de dépendance",MIN(1129,I58,$C58)*overallRate,MIN(1129,I58)*overallRate),ROUND(MAX(IF($B58="Non - avec lien de dépendance",0,MIN((0.75*I58),847)),MIN(I58,(0.75*$C58),847)),2)),IF($B58="Non - avec lien de dépendance",MIN(1129,I58,$C58)*overallRate,MIN(1129,I58)*overallRate)))))</f>
        <v>Effectuez l’étape 1</v>
      </c>
      <c r="N58" s="68" t="str">
        <f>IF(ISTEXT(overallRate),"Effectuez l’étape 1",IF(OR(COUNT($C58,J58)&lt;&gt;2,overallRate=0),0,IF(F58="Yes",ROUND(MAX(IF($B58="Non - avec lien de dépendance",0,MIN((0.75*J58),847)),MIN(J58,(0.75*$C58),847)),2),IF(revenueReduction&gt;0.3,MAX(IF($B58="Non - avec lien de dépendance",MIN(1129,J58,$C58)*overallRate,MIN(1129,J58)*overallRate),ROUND(MAX(IF($B58="Non - avec lien de dépendance",0,MIN((0.75*J58),847)),MIN(J58,(0.75*$C58),847)),2)),IF($B58="Non - avec lien de dépendance",MIN(1129,J58,$C58)*overallRate,MIN(1129,J58)*overallRate)))))</f>
        <v>Effectuez l’étape 1</v>
      </c>
      <c r="O58" s="68" t="str">
        <f>IF(ISTEXT(overallRate),"Effectuez l’étape 1",IF(OR(COUNT($C58,K58)&lt;&gt;2,overallRate=0),0,IF(G58="Yes",ROUND(MAX(IF($B58="Non - avec lien de dépendance",0,MIN((0.75*K58),847)),MIN(K58,(0.75*$C58),847)),2),IF(revenueReduction&gt;0.3,MAX(IF($B58="Non - avec lien de dépendance",MIN(1129,K58,$C58)*overallRate,MIN(1129,K58)*overallRate),ROUND(MAX(IF($B58="Non - avec lien de dépendance",0,MIN((0.75*K58),847)),MIN(K58,(0.75*$C58),847)),2)),IF($B58="Non - avec lien de dépendance",MIN(1129,K58,$C58)*overallRate,MIN(1129,K58)*overallRate)))))</f>
        <v>Effectuez l’étape 1</v>
      </c>
      <c r="P58" s="3">
        <f t="shared" si="0"/>
        <v>0</v>
      </c>
    </row>
    <row r="59" spans="12:16" x14ac:dyDescent="0.5">
      <c r="L59" s="68" t="str">
        <f>IF(ISTEXT(overallRate),"Effectuez l’étape 1",IF(OR(COUNT($C59,H59)&lt;&gt;2,overallRate=0),0,IF(D59="Yes",ROUND(MAX(IF($B59="Non - avec lien de dépendance",0,MIN((0.75*H59),847)),MIN(H59,(0.75*$C59),847)),2),IF(revenueReduction&gt;0.3,MAX(IF($B59="Non - avec lien de dépendance",MIN(1129,H59,$C59)*overallRate,MIN(1129,H59)*overallRate),ROUND(MAX(IF($B59="Non - avec lien de dépendance",0,MIN((0.75*H59),847)),MIN(H59,(0.75*$C59),847)),2)),IF($B59="Non - avec lien de dépendance",MIN(1129,H59,$C59)*overallRate,MIN(1129,H59)*overallRate)))))</f>
        <v>Effectuez l’étape 1</v>
      </c>
      <c r="M59" s="68" t="str">
        <f>IF(ISTEXT(overallRate),"Effectuez l’étape 1",IF(OR(COUNT($C59,I59)&lt;&gt;2,overallRate=0),0,IF(E59="Yes",ROUND(MAX(IF($B59="Non - avec lien de dépendance",0,MIN((0.75*I59),847)),MIN(I59,(0.75*$C59),847)),2),IF(revenueReduction&gt;0.3,MAX(IF($B59="Non - avec lien de dépendance",MIN(1129,I59,$C59)*overallRate,MIN(1129,I59)*overallRate),ROUND(MAX(IF($B59="Non - avec lien de dépendance",0,MIN((0.75*I59),847)),MIN(I59,(0.75*$C59),847)),2)),IF($B59="Non - avec lien de dépendance",MIN(1129,I59,$C59)*overallRate,MIN(1129,I59)*overallRate)))))</f>
        <v>Effectuez l’étape 1</v>
      </c>
      <c r="N59" s="68" t="str">
        <f>IF(ISTEXT(overallRate),"Effectuez l’étape 1",IF(OR(COUNT($C59,J59)&lt;&gt;2,overallRate=0),0,IF(F59="Yes",ROUND(MAX(IF($B59="Non - avec lien de dépendance",0,MIN((0.75*J59),847)),MIN(J59,(0.75*$C59),847)),2),IF(revenueReduction&gt;0.3,MAX(IF($B59="Non - avec lien de dépendance",MIN(1129,J59,$C59)*overallRate,MIN(1129,J59)*overallRate),ROUND(MAX(IF($B59="Non - avec lien de dépendance",0,MIN((0.75*J59),847)),MIN(J59,(0.75*$C59),847)),2)),IF($B59="Non - avec lien de dépendance",MIN(1129,J59,$C59)*overallRate,MIN(1129,J59)*overallRate)))))</f>
        <v>Effectuez l’étape 1</v>
      </c>
      <c r="O59" s="68" t="str">
        <f>IF(ISTEXT(overallRate),"Effectuez l’étape 1",IF(OR(COUNT($C59,K59)&lt;&gt;2,overallRate=0),0,IF(G59="Yes",ROUND(MAX(IF($B59="Non - avec lien de dépendance",0,MIN((0.75*K59),847)),MIN(K59,(0.75*$C59),847)),2),IF(revenueReduction&gt;0.3,MAX(IF($B59="Non - avec lien de dépendance",MIN(1129,K59,$C59)*overallRate,MIN(1129,K59)*overallRate),ROUND(MAX(IF($B59="Non - avec lien de dépendance",0,MIN((0.75*K59),847)),MIN(K59,(0.75*$C59),847)),2)),IF($B59="Non - avec lien de dépendance",MIN(1129,K59,$C59)*overallRate,MIN(1129,K59)*overallRate)))))</f>
        <v>Effectuez l’étape 1</v>
      </c>
      <c r="P59" s="3">
        <f t="shared" si="0"/>
        <v>0</v>
      </c>
    </row>
    <row r="60" spans="12:16" x14ac:dyDescent="0.5">
      <c r="L60" s="68" t="str">
        <f>IF(ISTEXT(overallRate),"Effectuez l’étape 1",IF(OR(COUNT($C60,H60)&lt;&gt;2,overallRate=0),0,IF(D60="Yes",ROUND(MAX(IF($B60="Non - avec lien de dépendance",0,MIN((0.75*H60),847)),MIN(H60,(0.75*$C60),847)),2),IF(revenueReduction&gt;0.3,MAX(IF($B60="Non - avec lien de dépendance",MIN(1129,H60,$C60)*overallRate,MIN(1129,H60)*overallRate),ROUND(MAX(IF($B60="Non - avec lien de dépendance",0,MIN((0.75*H60),847)),MIN(H60,(0.75*$C60),847)),2)),IF($B60="Non - avec lien de dépendance",MIN(1129,H60,$C60)*overallRate,MIN(1129,H60)*overallRate)))))</f>
        <v>Effectuez l’étape 1</v>
      </c>
      <c r="M60" s="68" t="str">
        <f>IF(ISTEXT(overallRate),"Effectuez l’étape 1",IF(OR(COUNT($C60,I60)&lt;&gt;2,overallRate=0),0,IF(E60="Yes",ROUND(MAX(IF($B60="Non - avec lien de dépendance",0,MIN((0.75*I60),847)),MIN(I60,(0.75*$C60),847)),2),IF(revenueReduction&gt;0.3,MAX(IF($B60="Non - avec lien de dépendance",MIN(1129,I60,$C60)*overallRate,MIN(1129,I60)*overallRate),ROUND(MAX(IF($B60="Non - avec lien de dépendance",0,MIN((0.75*I60),847)),MIN(I60,(0.75*$C60),847)),2)),IF($B60="Non - avec lien de dépendance",MIN(1129,I60,$C60)*overallRate,MIN(1129,I60)*overallRate)))))</f>
        <v>Effectuez l’étape 1</v>
      </c>
      <c r="N60" s="68" t="str">
        <f>IF(ISTEXT(overallRate),"Effectuez l’étape 1",IF(OR(COUNT($C60,J60)&lt;&gt;2,overallRate=0),0,IF(F60="Yes",ROUND(MAX(IF($B60="Non - avec lien de dépendance",0,MIN((0.75*J60),847)),MIN(J60,(0.75*$C60),847)),2),IF(revenueReduction&gt;0.3,MAX(IF($B60="Non - avec lien de dépendance",MIN(1129,J60,$C60)*overallRate,MIN(1129,J60)*overallRate),ROUND(MAX(IF($B60="Non - avec lien de dépendance",0,MIN((0.75*J60),847)),MIN(J60,(0.75*$C60),847)),2)),IF($B60="Non - avec lien de dépendance",MIN(1129,J60,$C60)*overallRate,MIN(1129,J60)*overallRate)))))</f>
        <v>Effectuez l’étape 1</v>
      </c>
      <c r="O60" s="68" t="str">
        <f>IF(ISTEXT(overallRate),"Effectuez l’étape 1",IF(OR(COUNT($C60,K60)&lt;&gt;2,overallRate=0),0,IF(G60="Yes",ROUND(MAX(IF($B60="Non - avec lien de dépendance",0,MIN((0.75*K60),847)),MIN(K60,(0.75*$C60),847)),2),IF(revenueReduction&gt;0.3,MAX(IF($B60="Non - avec lien de dépendance",MIN(1129,K60,$C60)*overallRate,MIN(1129,K60)*overallRate),ROUND(MAX(IF($B60="Non - avec lien de dépendance",0,MIN((0.75*K60),847)),MIN(K60,(0.75*$C60),847)),2)),IF($B60="Non - avec lien de dépendance",MIN(1129,K60,$C60)*overallRate,MIN(1129,K60)*overallRate)))))</f>
        <v>Effectuez l’étape 1</v>
      </c>
      <c r="P60" s="3">
        <f t="shared" si="0"/>
        <v>0</v>
      </c>
    </row>
    <row r="61" spans="12:16" x14ac:dyDescent="0.5">
      <c r="L61" s="68" t="str">
        <f>IF(ISTEXT(overallRate),"Effectuez l’étape 1",IF(OR(COUNT($C61,H61)&lt;&gt;2,overallRate=0),0,IF(D61="Yes",ROUND(MAX(IF($B61="Non - avec lien de dépendance",0,MIN((0.75*H61),847)),MIN(H61,(0.75*$C61),847)),2),IF(revenueReduction&gt;0.3,MAX(IF($B61="Non - avec lien de dépendance",MIN(1129,H61,$C61)*overallRate,MIN(1129,H61)*overallRate),ROUND(MAX(IF($B61="Non - avec lien de dépendance",0,MIN((0.75*H61),847)),MIN(H61,(0.75*$C61),847)),2)),IF($B61="Non - avec lien de dépendance",MIN(1129,H61,$C61)*overallRate,MIN(1129,H61)*overallRate)))))</f>
        <v>Effectuez l’étape 1</v>
      </c>
      <c r="M61" s="68" t="str">
        <f>IF(ISTEXT(overallRate),"Effectuez l’étape 1",IF(OR(COUNT($C61,I61)&lt;&gt;2,overallRate=0),0,IF(E61="Yes",ROUND(MAX(IF($B61="Non - avec lien de dépendance",0,MIN((0.75*I61),847)),MIN(I61,(0.75*$C61),847)),2),IF(revenueReduction&gt;0.3,MAX(IF($B61="Non - avec lien de dépendance",MIN(1129,I61,$C61)*overallRate,MIN(1129,I61)*overallRate),ROUND(MAX(IF($B61="Non - avec lien de dépendance",0,MIN((0.75*I61),847)),MIN(I61,(0.75*$C61),847)),2)),IF($B61="Non - avec lien de dépendance",MIN(1129,I61,$C61)*overallRate,MIN(1129,I61)*overallRate)))))</f>
        <v>Effectuez l’étape 1</v>
      </c>
      <c r="N61" s="68" t="str">
        <f>IF(ISTEXT(overallRate),"Effectuez l’étape 1",IF(OR(COUNT($C61,J61)&lt;&gt;2,overallRate=0),0,IF(F61="Yes",ROUND(MAX(IF($B61="Non - avec lien de dépendance",0,MIN((0.75*J61),847)),MIN(J61,(0.75*$C61),847)),2),IF(revenueReduction&gt;0.3,MAX(IF($B61="Non - avec lien de dépendance",MIN(1129,J61,$C61)*overallRate,MIN(1129,J61)*overallRate),ROUND(MAX(IF($B61="Non - avec lien de dépendance",0,MIN((0.75*J61),847)),MIN(J61,(0.75*$C61),847)),2)),IF($B61="Non - avec lien de dépendance",MIN(1129,J61,$C61)*overallRate,MIN(1129,J61)*overallRate)))))</f>
        <v>Effectuez l’étape 1</v>
      </c>
      <c r="O61" s="68" t="str">
        <f>IF(ISTEXT(overallRate),"Effectuez l’étape 1",IF(OR(COUNT($C61,K61)&lt;&gt;2,overallRate=0),0,IF(G61="Yes",ROUND(MAX(IF($B61="Non - avec lien de dépendance",0,MIN((0.75*K61),847)),MIN(K61,(0.75*$C61),847)),2),IF(revenueReduction&gt;0.3,MAX(IF($B61="Non - avec lien de dépendance",MIN(1129,K61,$C61)*overallRate,MIN(1129,K61)*overallRate),ROUND(MAX(IF($B61="Non - avec lien de dépendance",0,MIN((0.75*K61),847)),MIN(K61,(0.75*$C61),847)),2)),IF($B61="Non - avec lien de dépendance",MIN(1129,K61,$C61)*overallRate,MIN(1129,K61)*overallRate)))))</f>
        <v>Effectuez l’étape 1</v>
      </c>
      <c r="P61" s="3">
        <f t="shared" si="0"/>
        <v>0</v>
      </c>
    </row>
    <row r="62" spans="12:16" x14ac:dyDescent="0.5">
      <c r="L62" s="68" t="str">
        <f>IF(ISTEXT(overallRate),"Effectuez l’étape 1",IF(OR(COUNT($C62,H62)&lt;&gt;2,overallRate=0),0,IF(D62="Yes",ROUND(MAX(IF($B62="Non - avec lien de dépendance",0,MIN((0.75*H62),847)),MIN(H62,(0.75*$C62),847)),2),IF(revenueReduction&gt;0.3,MAX(IF($B62="Non - avec lien de dépendance",MIN(1129,H62,$C62)*overallRate,MIN(1129,H62)*overallRate),ROUND(MAX(IF($B62="Non - avec lien de dépendance",0,MIN((0.75*H62),847)),MIN(H62,(0.75*$C62),847)),2)),IF($B62="Non - avec lien de dépendance",MIN(1129,H62,$C62)*overallRate,MIN(1129,H62)*overallRate)))))</f>
        <v>Effectuez l’étape 1</v>
      </c>
      <c r="M62" s="68" t="str">
        <f>IF(ISTEXT(overallRate),"Effectuez l’étape 1",IF(OR(COUNT($C62,I62)&lt;&gt;2,overallRate=0),0,IF(E62="Yes",ROUND(MAX(IF($B62="Non - avec lien de dépendance",0,MIN((0.75*I62),847)),MIN(I62,(0.75*$C62),847)),2),IF(revenueReduction&gt;0.3,MAX(IF($B62="Non - avec lien de dépendance",MIN(1129,I62,$C62)*overallRate,MIN(1129,I62)*overallRate),ROUND(MAX(IF($B62="Non - avec lien de dépendance",0,MIN((0.75*I62),847)),MIN(I62,(0.75*$C62),847)),2)),IF($B62="Non - avec lien de dépendance",MIN(1129,I62,$C62)*overallRate,MIN(1129,I62)*overallRate)))))</f>
        <v>Effectuez l’étape 1</v>
      </c>
      <c r="N62" s="68" t="str">
        <f>IF(ISTEXT(overallRate),"Effectuez l’étape 1",IF(OR(COUNT($C62,J62)&lt;&gt;2,overallRate=0),0,IF(F62="Yes",ROUND(MAX(IF($B62="Non - avec lien de dépendance",0,MIN((0.75*J62),847)),MIN(J62,(0.75*$C62),847)),2),IF(revenueReduction&gt;0.3,MAX(IF($B62="Non - avec lien de dépendance",MIN(1129,J62,$C62)*overallRate,MIN(1129,J62)*overallRate),ROUND(MAX(IF($B62="Non - avec lien de dépendance",0,MIN((0.75*J62),847)),MIN(J62,(0.75*$C62),847)),2)),IF($B62="Non - avec lien de dépendance",MIN(1129,J62,$C62)*overallRate,MIN(1129,J62)*overallRate)))))</f>
        <v>Effectuez l’étape 1</v>
      </c>
      <c r="O62" s="68" t="str">
        <f>IF(ISTEXT(overallRate),"Effectuez l’étape 1",IF(OR(COUNT($C62,K62)&lt;&gt;2,overallRate=0),0,IF(G62="Yes",ROUND(MAX(IF($B62="Non - avec lien de dépendance",0,MIN((0.75*K62),847)),MIN(K62,(0.75*$C62),847)),2),IF(revenueReduction&gt;0.3,MAX(IF($B62="Non - avec lien de dépendance",MIN(1129,K62,$C62)*overallRate,MIN(1129,K62)*overallRate),ROUND(MAX(IF($B62="Non - avec lien de dépendance",0,MIN((0.75*K62),847)),MIN(K62,(0.75*$C62),847)),2)),IF($B62="Non - avec lien de dépendance",MIN(1129,K62,$C62)*overallRate,MIN(1129,K62)*overallRate)))))</f>
        <v>Effectuez l’étape 1</v>
      </c>
      <c r="P62" s="3">
        <f t="shared" si="0"/>
        <v>0</v>
      </c>
    </row>
    <row r="63" spans="12:16" x14ac:dyDescent="0.5">
      <c r="L63" s="68" t="str">
        <f>IF(ISTEXT(overallRate),"Effectuez l’étape 1",IF(OR(COUNT($C63,H63)&lt;&gt;2,overallRate=0),0,IF(D63="Yes",ROUND(MAX(IF($B63="Non - avec lien de dépendance",0,MIN((0.75*H63),847)),MIN(H63,(0.75*$C63),847)),2),IF(revenueReduction&gt;0.3,MAX(IF($B63="Non - avec lien de dépendance",MIN(1129,H63,$C63)*overallRate,MIN(1129,H63)*overallRate),ROUND(MAX(IF($B63="Non - avec lien de dépendance",0,MIN((0.75*H63),847)),MIN(H63,(0.75*$C63),847)),2)),IF($B63="Non - avec lien de dépendance",MIN(1129,H63,$C63)*overallRate,MIN(1129,H63)*overallRate)))))</f>
        <v>Effectuez l’étape 1</v>
      </c>
      <c r="M63" s="68" t="str">
        <f>IF(ISTEXT(overallRate),"Effectuez l’étape 1",IF(OR(COUNT($C63,I63)&lt;&gt;2,overallRate=0),0,IF(E63="Yes",ROUND(MAX(IF($B63="Non - avec lien de dépendance",0,MIN((0.75*I63),847)),MIN(I63,(0.75*$C63),847)),2),IF(revenueReduction&gt;0.3,MAX(IF($B63="Non - avec lien de dépendance",MIN(1129,I63,$C63)*overallRate,MIN(1129,I63)*overallRate),ROUND(MAX(IF($B63="Non - avec lien de dépendance",0,MIN((0.75*I63),847)),MIN(I63,(0.75*$C63),847)),2)),IF($B63="Non - avec lien de dépendance",MIN(1129,I63,$C63)*overallRate,MIN(1129,I63)*overallRate)))))</f>
        <v>Effectuez l’étape 1</v>
      </c>
      <c r="N63" s="68" t="str">
        <f>IF(ISTEXT(overallRate),"Effectuez l’étape 1",IF(OR(COUNT($C63,J63)&lt;&gt;2,overallRate=0),0,IF(F63="Yes",ROUND(MAX(IF($B63="Non - avec lien de dépendance",0,MIN((0.75*J63),847)),MIN(J63,(0.75*$C63),847)),2),IF(revenueReduction&gt;0.3,MAX(IF($B63="Non - avec lien de dépendance",MIN(1129,J63,$C63)*overallRate,MIN(1129,J63)*overallRate),ROUND(MAX(IF($B63="Non - avec lien de dépendance",0,MIN((0.75*J63),847)),MIN(J63,(0.75*$C63),847)),2)),IF($B63="Non - avec lien de dépendance",MIN(1129,J63,$C63)*overallRate,MIN(1129,J63)*overallRate)))))</f>
        <v>Effectuez l’étape 1</v>
      </c>
      <c r="O63" s="68" t="str">
        <f>IF(ISTEXT(overallRate),"Effectuez l’étape 1",IF(OR(COUNT($C63,K63)&lt;&gt;2,overallRate=0),0,IF(G63="Yes",ROUND(MAX(IF($B63="Non - avec lien de dépendance",0,MIN((0.75*K63),847)),MIN(K63,(0.75*$C63),847)),2),IF(revenueReduction&gt;0.3,MAX(IF($B63="Non - avec lien de dépendance",MIN(1129,K63,$C63)*overallRate,MIN(1129,K63)*overallRate),ROUND(MAX(IF($B63="Non - avec lien de dépendance",0,MIN((0.75*K63),847)),MIN(K63,(0.75*$C63),847)),2)),IF($B63="Non - avec lien de dépendance",MIN(1129,K63,$C63)*overallRate,MIN(1129,K63)*overallRate)))))</f>
        <v>Effectuez l’étape 1</v>
      </c>
      <c r="P63" s="3">
        <f t="shared" si="0"/>
        <v>0</v>
      </c>
    </row>
    <row r="64" spans="12:16" x14ac:dyDescent="0.5">
      <c r="L64" s="68" t="str">
        <f>IF(ISTEXT(overallRate),"Effectuez l’étape 1",IF(OR(COUNT($C64,H64)&lt;&gt;2,overallRate=0),0,IF(D64="Yes",ROUND(MAX(IF($B64="Non - avec lien de dépendance",0,MIN((0.75*H64),847)),MIN(H64,(0.75*$C64),847)),2),IF(revenueReduction&gt;0.3,MAX(IF($B64="Non - avec lien de dépendance",MIN(1129,H64,$C64)*overallRate,MIN(1129,H64)*overallRate),ROUND(MAX(IF($B64="Non - avec lien de dépendance",0,MIN((0.75*H64),847)),MIN(H64,(0.75*$C64),847)),2)),IF($B64="Non - avec lien de dépendance",MIN(1129,H64,$C64)*overallRate,MIN(1129,H64)*overallRate)))))</f>
        <v>Effectuez l’étape 1</v>
      </c>
      <c r="M64" s="68" t="str">
        <f>IF(ISTEXT(overallRate),"Effectuez l’étape 1",IF(OR(COUNT($C64,I64)&lt;&gt;2,overallRate=0),0,IF(E64="Yes",ROUND(MAX(IF($B64="Non - avec lien de dépendance",0,MIN((0.75*I64),847)),MIN(I64,(0.75*$C64),847)),2),IF(revenueReduction&gt;0.3,MAX(IF($B64="Non - avec lien de dépendance",MIN(1129,I64,$C64)*overallRate,MIN(1129,I64)*overallRate),ROUND(MAX(IF($B64="Non - avec lien de dépendance",0,MIN((0.75*I64),847)),MIN(I64,(0.75*$C64),847)),2)),IF($B64="Non - avec lien de dépendance",MIN(1129,I64,$C64)*overallRate,MIN(1129,I64)*overallRate)))))</f>
        <v>Effectuez l’étape 1</v>
      </c>
      <c r="N64" s="68" t="str">
        <f>IF(ISTEXT(overallRate),"Effectuez l’étape 1",IF(OR(COUNT($C64,J64)&lt;&gt;2,overallRate=0),0,IF(F64="Yes",ROUND(MAX(IF($B64="Non - avec lien de dépendance",0,MIN((0.75*J64),847)),MIN(J64,(0.75*$C64),847)),2),IF(revenueReduction&gt;0.3,MAX(IF($B64="Non - avec lien de dépendance",MIN(1129,J64,$C64)*overallRate,MIN(1129,J64)*overallRate),ROUND(MAX(IF($B64="Non - avec lien de dépendance",0,MIN((0.75*J64),847)),MIN(J64,(0.75*$C64),847)),2)),IF($B64="Non - avec lien de dépendance",MIN(1129,J64,$C64)*overallRate,MIN(1129,J64)*overallRate)))))</f>
        <v>Effectuez l’étape 1</v>
      </c>
      <c r="O64" s="68" t="str">
        <f>IF(ISTEXT(overallRate),"Effectuez l’étape 1",IF(OR(COUNT($C64,K64)&lt;&gt;2,overallRate=0),0,IF(G64="Yes",ROUND(MAX(IF($B64="Non - avec lien de dépendance",0,MIN((0.75*K64),847)),MIN(K64,(0.75*$C64),847)),2),IF(revenueReduction&gt;0.3,MAX(IF($B64="Non - avec lien de dépendance",MIN(1129,K64,$C64)*overallRate,MIN(1129,K64)*overallRate),ROUND(MAX(IF($B64="Non - avec lien de dépendance",0,MIN((0.75*K64),847)),MIN(K64,(0.75*$C64),847)),2)),IF($B64="Non - avec lien de dépendance",MIN(1129,K64,$C64)*overallRate,MIN(1129,K64)*overallRate)))))</f>
        <v>Effectuez l’étape 1</v>
      </c>
      <c r="P64" s="3">
        <f t="shared" si="0"/>
        <v>0</v>
      </c>
    </row>
    <row r="65" spans="12:16" x14ac:dyDescent="0.5">
      <c r="L65" s="68" t="str">
        <f>IF(ISTEXT(overallRate),"Effectuez l’étape 1",IF(OR(COUNT($C65,H65)&lt;&gt;2,overallRate=0),0,IF(D65="Yes",ROUND(MAX(IF($B65="Non - avec lien de dépendance",0,MIN((0.75*H65),847)),MIN(H65,(0.75*$C65),847)),2),IF(revenueReduction&gt;0.3,MAX(IF($B65="Non - avec lien de dépendance",MIN(1129,H65,$C65)*overallRate,MIN(1129,H65)*overallRate),ROUND(MAX(IF($B65="Non - avec lien de dépendance",0,MIN((0.75*H65),847)),MIN(H65,(0.75*$C65),847)),2)),IF($B65="Non - avec lien de dépendance",MIN(1129,H65,$C65)*overallRate,MIN(1129,H65)*overallRate)))))</f>
        <v>Effectuez l’étape 1</v>
      </c>
      <c r="M65" s="68" t="str">
        <f>IF(ISTEXT(overallRate),"Effectuez l’étape 1",IF(OR(COUNT($C65,I65)&lt;&gt;2,overallRate=0),0,IF(E65="Yes",ROUND(MAX(IF($B65="Non - avec lien de dépendance",0,MIN((0.75*I65),847)),MIN(I65,(0.75*$C65),847)),2),IF(revenueReduction&gt;0.3,MAX(IF($B65="Non - avec lien de dépendance",MIN(1129,I65,$C65)*overallRate,MIN(1129,I65)*overallRate),ROUND(MAX(IF($B65="Non - avec lien de dépendance",0,MIN((0.75*I65),847)),MIN(I65,(0.75*$C65),847)),2)),IF($B65="Non - avec lien de dépendance",MIN(1129,I65,$C65)*overallRate,MIN(1129,I65)*overallRate)))))</f>
        <v>Effectuez l’étape 1</v>
      </c>
      <c r="N65" s="68" t="str">
        <f>IF(ISTEXT(overallRate),"Effectuez l’étape 1",IF(OR(COUNT($C65,J65)&lt;&gt;2,overallRate=0),0,IF(F65="Yes",ROUND(MAX(IF($B65="Non - avec lien de dépendance",0,MIN((0.75*J65),847)),MIN(J65,(0.75*$C65),847)),2),IF(revenueReduction&gt;0.3,MAX(IF($B65="Non - avec lien de dépendance",MIN(1129,J65,$C65)*overallRate,MIN(1129,J65)*overallRate),ROUND(MAX(IF($B65="Non - avec lien de dépendance",0,MIN((0.75*J65),847)),MIN(J65,(0.75*$C65),847)),2)),IF($B65="Non - avec lien de dépendance",MIN(1129,J65,$C65)*overallRate,MIN(1129,J65)*overallRate)))))</f>
        <v>Effectuez l’étape 1</v>
      </c>
      <c r="O65" s="68" t="str">
        <f>IF(ISTEXT(overallRate),"Effectuez l’étape 1",IF(OR(COUNT($C65,K65)&lt;&gt;2,overallRate=0),0,IF(G65="Yes",ROUND(MAX(IF($B65="Non - avec lien de dépendance",0,MIN((0.75*K65),847)),MIN(K65,(0.75*$C65),847)),2),IF(revenueReduction&gt;0.3,MAX(IF($B65="Non - avec lien de dépendance",MIN(1129,K65,$C65)*overallRate,MIN(1129,K65)*overallRate),ROUND(MAX(IF($B65="Non - avec lien de dépendance",0,MIN((0.75*K65),847)),MIN(K65,(0.75*$C65),847)),2)),IF($B65="Non - avec lien de dépendance",MIN(1129,K65,$C65)*overallRate,MIN(1129,K65)*overallRate)))))</f>
        <v>Effectuez l’étape 1</v>
      </c>
      <c r="P65" s="3">
        <f t="shared" si="0"/>
        <v>0</v>
      </c>
    </row>
    <row r="66" spans="12:16" x14ac:dyDescent="0.5">
      <c r="L66" s="68" t="str">
        <f>IF(ISTEXT(overallRate),"Effectuez l’étape 1",IF(OR(COUNT($C66,H66)&lt;&gt;2,overallRate=0),0,IF(D66="Yes",ROUND(MAX(IF($B66="Non - avec lien de dépendance",0,MIN((0.75*H66),847)),MIN(H66,(0.75*$C66),847)),2),IF(revenueReduction&gt;0.3,MAX(IF($B66="Non - avec lien de dépendance",MIN(1129,H66,$C66)*overallRate,MIN(1129,H66)*overallRate),ROUND(MAX(IF($B66="Non - avec lien de dépendance",0,MIN((0.75*H66),847)),MIN(H66,(0.75*$C66),847)),2)),IF($B66="Non - avec lien de dépendance",MIN(1129,H66,$C66)*overallRate,MIN(1129,H66)*overallRate)))))</f>
        <v>Effectuez l’étape 1</v>
      </c>
      <c r="M66" s="68" t="str">
        <f>IF(ISTEXT(overallRate),"Effectuez l’étape 1",IF(OR(COUNT($C66,I66)&lt;&gt;2,overallRate=0),0,IF(E66="Yes",ROUND(MAX(IF($B66="Non - avec lien de dépendance",0,MIN((0.75*I66),847)),MIN(I66,(0.75*$C66),847)),2),IF(revenueReduction&gt;0.3,MAX(IF($B66="Non - avec lien de dépendance",MIN(1129,I66,$C66)*overallRate,MIN(1129,I66)*overallRate),ROUND(MAX(IF($B66="Non - avec lien de dépendance",0,MIN((0.75*I66),847)),MIN(I66,(0.75*$C66),847)),2)),IF($B66="Non - avec lien de dépendance",MIN(1129,I66,$C66)*overallRate,MIN(1129,I66)*overallRate)))))</f>
        <v>Effectuez l’étape 1</v>
      </c>
      <c r="N66" s="68" t="str">
        <f>IF(ISTEXT(overallRate),"Effectuez l’étape 1",IF(OR(COUNT($C66,J66)&lt;&gt;2,overallRate=0),0,IF(F66="Yes",ROUND(MAX(IF($B66="Non - avec lien de dépendance",0,MIN((0.75*J66),847)),MIN(J66,(0.75*$C66),847)),2),IF(revenueReduction&gt;0.3,MAX(IF($B66="Non - avec lien de dépendance",MIN(1129,J66,$C66)*overallRate,MIN(1129,J66)*overallRate),ROUND(MAX(IF($B66="Non - avec lien de dépendance",0,MIN((0.75*J66),847)),MIN(J66,(0.75*$C66),847)),2)),IF($B66="Non - avec lien de dépendance",MIN(1129,J66,$C66)*overallRate,MIN(1129,J66)*overallRate)))))</f>
        <v>Effectuez l’étape 1</v>
      </c>
      <c r="O66" s="68" t="str">
        <f>IF(ISTEXT(overallRate),"Effectuez l’étape 1",IF(OR(COUNT($C66,K66)&lt;&gt;2,overallRate=0),0,IF(G66="Yes",ROUND(MAX(IF($B66="Non - avec lien de dépendance",0,MIN((0.75*K66),847)),MIN(K66,(0.75*$C66),847)),2),IF(revenueReduction&gt;0.3,MAX(IF($B66="Non - avec lien de dépendance",MIN(1129,K66,$C66)*overallRate,MIN(1129,K66)*overallRate),ROUND(MAX(IF($B66="Non - avec lien de dépendance",0,MIN((0.75*K66),847)),MIN(K66,(0.75*$C66),847)),2)),IF($B66="Non - avec lien de dépendance",MIN(1129,K66,$C66)*overallRate,MIN(1129,K66)*overallRate)))))</f>
        <v>Effectuez l’étape 1</v>
      </c>
      <c r="P66" s="3">
        <f t="shared" si="0"/>
        <v>0</v>
      </c>
    </row>
    <row r="67" spans="12:16" x14ac:dyDescent="0.5">
      <c r="L67" s="68" t="str">
        <f>IF(ISTEXT(overallRate),"Effectuez l’étape 1",IF(OR(COUNT($C67,H67)&lt;&gt;2,overallRate=0),0,IF(D67="Yes",ROUND(MAX(IF($B67="Non - avec lien de dépendance",0,MIN((0.75*H67),847)),MIN(H67,(0.75*$C67),847)),2),IF(revenueReduction&gt;0.3,MAX(IF($B67="Non - avec lien de dépendance",MIN(1129,H67,$C67)*overallRate,MIN(1129,H67)*overallRate),ROUND(MAX(IF($B67="Non - avec lien de dépendance",0,MIN((0.75*H67),847)),MIN(H67,(0.75*$C67),847)),2)),IF($B67="Non - avec lien de dépendance",MIN(1129,H67,$C67)*overallRate,MIN(1129,H67)*overallRate)))))</f>
        <v>Effectuez l’étape 1</v>
      </c>
      <c r="M67" s="68" t="str">
        <f>IF(ISTEXT(overallRate),"Effectuez l’étape 1",IF(OR(COUNT($C67,I67)&lt;&gt;2,overallRate=0),0,IF(E67="Yes",ROUND(MAX(IF($B67="Non - avec lien de dépendance",0,MIN((0.75*I67),847)),MIN(I67,(0.75*$C67),847)),2),IF(revenueReduction&gt;0.3,MAX(IF($B67="Non - avec lien de dépendance",MIN(1129,I67,$C67)*overallRate,MIN(1129,I67)*overallRate),ROUND(MAX(IF($B67="Non - avec lien de dépendance",0,MIN((0.75*I67),847)),MIN(I67,(0.75*$C67),847)),2)),IF($B67="Non - avec lien de dépendance",MIN(1129,I67,$C67)*overallRate,MIN(1129,I67)*overallRate)))))</f>
        <v>Effectuez l’étape 1</v>
      </c>
      <c r="N67" s="68" t="str">
        <f>IF(ISTEXT(overallRate),"Effectuez l’étape 1",IF(OR(COUNT($C67,J67)&lt;&gt;2,overallRate=0),0,IF(F67="Yes",ROUND(MAX(IF($B67="Non - avec lien de dépendance",0,MIN((0.75*J67),847)),MIN(J67,(0.75*$C67),847)),2),IF(revenueReduction&gt;0.3,MAX(IF($B67="Non - avec lien de dépendance",MIN(1129,J67,$C67)*overallRate,MIN(1129,J67)*overallRate),ROUND(MAX(IF($B67="Non - avec lien de dépendance",0,MIN((0.75*J67),847)),MIN(J67,(0.75*$C67),847)),2)),IF($B67="Non - avec lien de dépendance",MIN(1129,J67,$C67)*overallRate,MIN(1129,J67)*overallRate)))))</f>
        <v>Effectuez l’étape 1</v>
      </c>
      <c r="O67" s="68" t="str">
        <f>IF(ISTEXT(overallRate),"Effectuez l’étape 1",IF(OR(COUNT($C67,K67)&lt;&gt;2,overallRate=0),0,IF(G67="Yes",ROUND(MAX(IF($B67="Non - avec lien de dépendance",0,MIN((0.75*K67),847)),MIN(K67,(0.75*$C67),847)),2),IF(revenueReduction&gt;0.3,MAX(IF($B67="Non - avec lien de dépendance",MIN(1129,K67,$C67)*overallRate,MIN(1129,K67)*overallRate),ROUND(MAX(IF($B67="Non - avec lien de dépendance",0,MIN((0.75*K67),847)),MIN(K67,(0.75*$C67),847)),2)),IF($B67="Non - avec lien de dépendance",MIN(1129,K67,$C67)*overallRate,MIN(1129,K67)*overallRate)))))</f>
        <v>Effectuez l’étape 1</v>
      </c>
      <c r="P67" s="3">
        <f t="shared" si="0"/>
        <v>0</v>
      </c>
    </row>
    <row r="68" spans="12:16" x14ac:dyDescent="0.5">
      <c r="L68" s="68" t="str">
        <f>IF(ISTEXT(overallRate),"Effectuez l’étape 1",IF(OR(COUNT($C68,H68)&lt;&gt;2,overallRate=0),0,IF(D68="Yes",ROUND(MAX(IF($B68="Non - avec lien de dépendance",0,MIN((0.75*H68),847)),MIN(H68,(0.75*$C68),847)),2),IF(revenueReduction&gt;0.3,MAX(IF($B68="Non - avec lien de dépendance",MIN(1129,H68,$C68)*overallRate,MIN(1129,H68)*overallRate),ROUND(MAX(IF($B68="Non - avec lien de dépendance",0,MIN((0.75*H68),847)),MIN(H68,(0.75*$C68),847)),2)),IF($B68="Non - avec lien de dépendance",MIN(1129,H68,$C68)*overallRate,MIN(1129,H68)*overallRate)))))</f>
        <v>Effectuez l’étape 1</v>
      </c>
      <c r="M68" s="68" t="str">
        <f>IF(ISTEXT(overallRate),"Effectuez l’étape 1",IF(OR(COUNT($C68,I68)&lt;&gt;2,overallRate=0),0,IF(E68="Yes",ROUND(MAX(IF($B68="Non - avec lien de dépendance",0,MIN((0.75*I68),847)),MIN(I68,(0.75*$C68),847)),2),IF(revenueReduction&gt;0.3,MAX(IF($B68="Non - avec lien de dépendance",MIN(1129,I68,$C68)*overallRate,MIN(1129,I68)*overallRate),ROUND(MAX(IF($B68="Non - avec lien de dépendance",0,MIN((0.75*I68),847)),MIN(I68,(0.75*$C68),847)),2)),IF($B68="Non - avec lien de dépendance",MIN(1129,I68,$C68)*overallRate,MIN(1129,I68)*overallRate)))))</f>
        <v>Effectuez l’étape 1</v>
      </c>
      <c r="N68" s="68" t="str">
        <f>IF(ISTEXT(overallRate),"Effectuez l’étape 1",IF(OR(COUNT($C68,J68)&lt;&gt;2,overallRate=0),0,IF(F68="Yes",ROUND(MAX(IF($B68="Non - avec lien de dépendance",0,MIN((0.75*J68),847)),MIN(J68,(0.75*$C68),847)),2),IF(revenueReduction&gt;0.3,MAX(IF($B68="Non - avec lien de dépendance",MIN(1129,J68,$C68)*overallRate,MIN(1129,J68)*overallRate),ROUND(MAX(IF($B68="Non - avec lien de dépendance",0,MIN((0.75*J68),847)),MIN(J68,(0.75*$C68),847)),2)),IF($B68="Non - avec lien de dépendance",MIN(1129,J68,$C68)*overallRate,MIN(1129,J68)*overallRate)))))</f>
        <v>Effectuez l’étape 1</v>
      </c>
      <c r="O68" s="68" t="str">
        <f>IF(ISTEXT(overallRate),"Effectuez l’étape 1",IF(OR(COUNT($C68,K68)&lt;&gt;2,overallRate=0),0,IF(G68="Yes",ROUND(MAX(IF($B68="Non - avec lien de dépendance",0,MIN((0.75*K68),847)),MIN(K68,(0.75*$C68),847)),2),IF(revenueReduction&gt;0.3,MAX(IF($B68="Non - avec lien de dépendance",MIN(1129,K68,$C68)*overallRate,MIN(1129,K68)*overallRate),ROUND(MAX(IF($B68="Non - avec lien de dépendance",0,MIN((0.75*K68),847)),MIN(K68,(0.75*$C68),847)),2)),IF($B68="Non - avec lien de dépendance",MIN(1129,K68,$C68)*overallRate,MIN(1129,K68)*overallRate)))))</f>
        <v>Effectuez l’étape 1</v>
      </c>
      <c r="P68" s="3">
        <f t="shared" si="0"/>
        <v>0</v>
      </c>
    </row>
    <row r="69" spans="12:16" x14ac:dyDescent="0.5">
      <c r="L69" s="68" t="str">
        <f>IF(ISTEXT(overallRate),"Effectuez l’étape 1",IF(OR(COUNT($C69,H69)&lt;&gt;2,overallRate=0),0,IF(D69="Yes",ROUND(MAX(IF($B69="Non - avec lien de dépendance",0,MIN((0.75*H69),847)),MIN(H69,(0.75*$C69),847)),2),IF(revenueReduction&gt;0.3,MAX(IF($B69="Non - avec lien de dépendance",MIN(1129,H69,$C69)*overallRate,MIN(1129,H69)*overallRate),ROUND(MAX(IF($B69="Non - avec lien de dépendance",0,MIN((0.75*H69),847)),MIN(H69,(0.75*$C69),847)),2)),IF($B69="Non - avec lien de dépendance",MIN(1129,H69,$C69)*overallRate,MIN(1129,H69)*overallRate)))))</f>
        <v>Effectuez l’étape 1</v>
      </c>
      <c r="M69" s="68" t="str">
        <f>IF(ISTEXT(overallRate),"Effectuez l’étape 1",IF(OR(COUNT($C69,I69)&lt;&gt;2,overallRate=0),0,IF(E69="Yes",ROUND(MAX(IF($B69="Non - avec lien de dépendance",0,MIN((0.75*I69),847)),MIN(I69,(0.75*$C69),847)),2),IF(revenueReduction&gt;0.3,MAX(IF($B69="Non - avec lien de dépendance",MIN(1129,I69,$C69)*overallRate,MIN(1129,I69)*overallRate),ROUND(MAX(IF($B69="Non - avec lien de dépendance",0,MIN((0.75*I69),847)),MIN(I69,(0.75*$C69),847)),2)),IF($B69="Non - avec lien de dépendance",MIN(1129,I69,$C69)*overallRate,MIN(1129,I69)*overallRate)))))</f>
        <v>Effectuez l’étape 1</v>
      </c>
      <c r="N69" s="68" t="str">
        <f>IF(ISTEXT(overallRate),"Effectuez l’étape 1",IF(OR(COUNT($C69,J69)&lt;&gt;2,overallRate=0),0,IF(F69="Yes",ROUND(MAX(IF($B69="Non - avec lien de dépendance",0,MIN((0.75*J69),847)),MIN(J69,(0.75*$C69),847)),2),IF(revenueReduction&gt;0.3,MAX(IF($B69="Non - avec lien de dépendance",MIN(1129,J69,$C69)*overallRate,MIN(1129,J69)*overallRate),ROUND(MAX(IF($B69="Non - avec lien de dépendance",0,MIN((0.75*J69),847)),MIN(J69,(0.75*$C69),847)),2)),IF($B69="Non - avec lien de dépendance",MIN(1129,J69,$C69)*overallRate,MIN(1129,J69)*overallRate)))))</f>
        <v>Effectuez l’étape 1</v>
      </c>
      <c r="O69" s="68" t="str">
        <f>IF(ISTEXT(overallRate),"Effectuez l’étape 1",IF(OR(COUNT($C69,K69)&lt;&gt;2,overallRate=0),0,IF(G69="Yes",ROUND(MAX(IF($B69="Non - avec lien de dépendance",0,MIN((0.75*K69),847)),MIN(K69,(0.75*$C69),847)),2),IF(revenueReduction&gt;0.3,MAX(IF($B69="Non - avec lien de dépendance",MIN(1129,K69,$C69)*overallRate,MIN(1129,K69)*overallRate),ROUND(MAX(IF($B69="Non - avec lien de dépendance",0,MIN((0.75*K69),847)),MIN(K69,(0.75*$C69),847)),2)),IF($B69="Non - avec lien de dépendance",MIN(1129,K69,$C69)*overallRate,MIN(1129,K69)*overallRate)))))</f>
        <v>Effectuez l’étape 1</v>
      </c>
      <c r="P69" s="3">
        <f t="shared" si="0"/>
        <v>0</v>
      </c>
    </row>
    <row r="70" spans="12:16" x14ac:dyDescent="0.5">
      <c r="L70" s="68" t="str">
        <f>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1">IF(AND(COUNT(C70:K70)&gt;0,OR(COUNT(C70:K70)&lt;&gt;5,ISBLANK(B70))),"Fill out all amounts",IF(OR(COUNTIF(H70,0)+COUNTIF(I70,0)&gt;1,COUNTIF(I70,0)+COUNTIF(J70,0)&gt;1,COUNTIF(J70,0)+COUNTIF(K70,0)&gt;1),0,SUM(L70:O70)))</f>
        <v>0</v>
      </c>
    </row>
    <row r="71" spans="12:16" x14ac:dyDescent="0.5">
      <c r="L71" s="68" t="str">
        <f>IF(ISTEXT(overallRate),"Effectuez l’étape 1",IF(OR(COUNT($C71,H71)&lt;&gt;2,overallRate=0),0,IF(D71="Yes",ROUND(MAX(IF($B71="Non - avec lien de dépendance",0,MIN((0.75*H71),847)),MIN(H71,(0.75*$C71),847)),2),IF(revenueReduction&gt;0.3,MAX(IF($B71="Non - avec lien de dépendance",MIN(1129,H71,$C71)*overallRate,MIN(1129,H71)*overallRate),ROUND(MAX(IF($B71="Non - avec lien de dépendance",0,MIN((0.75*H71),847)),MIN(H71,(0.75*$C71),847)),2)),IF($B71="Non - avec lien de dépendance",MIN(1129,H71,$C71)*overallRate,MIN(1129,H71)*overallRate)))))</f>
        <v>Effectuez l’étape 1</v>
      </c>
      <c r="M71" s="68" t="str">
        <f>IF(ISTEXT(overallRate),"Effectuez l’étape 1",IF(OR(COUNT($C71,I71)&lt;&gt;2,overallRate=0),0,IF(E71="Yes",ROUND(MAX(IF($B71="Non - avec lien de dépendance",0,MIN((0.75*I71),847)),MIN(I71,(0.75*$C71),847)),2),IF(revenueReduction&gt;0.3,MAX(IF($B71="Non - avec lien de dépendance",MIN(1129,I71,$C71)*overallRate,MIN(1129,I71)*overallRate),ROUND(MAX(IF($B71="Non - avec lien de dépendance",0,MIN((0.75*I71),847)),MIN(I71,(0.75*$C71),847)),2)),IF($B71="Non - avec lien de dépendance",MIN(1129,I71,$C71)*overallRate,MIN(1129,I71)*overallRate)))))</f>
        <v>Effectuez l’étape 1</v>
      </c>
      <c r="N71" s="68" t="str">
        <f>IF(ISTEXT(overallRate),"Effectuez l’étape 1",IF(OR(COUNT($C71,J71)&lt;&gt;2,overallRate=0),0,IF(F71="Yes",ROUND(MAX(IF($B71="Non - avec lien de dépendance",0,MIN((0.75*J71),847)),MIN(J71,(0.75*$C71),847)),2),IF(revenueReduction&gt;0.3,MAX(IF($B71="Non - avec lien de dépendance",MIN(1129,J71,$C71)*overallRate,MIN(1129,J71)*overallRate),ROUND(MAX(IF($B71="Non - avec lien de dépendance",0,MIN((0.75*J71),847)),MIN(J71,(0.75*$C71),847)),2)),IF($B71="Non - avec lien de dépendance",MIN(1129,J71,$C71)*overallRate,MIN(1129,J71)*overallRate)))))</f>
        <v>Effectuez l’étape 1</v>
      </c>
      <c r="O71" s="68" t="str">
        <f>IF(ISTEXT(overallRate),"Effectuez l’étape 1",IF(OR(COUNT($C71,K71)&lt;&gt;2,overallRate=0),0,IF(G71="Yes",ROUND(MAX(IF($B71="Non - avec lien de dépendance",0,MIN((0.75*K71),847)),MIN(K71,(0.75*$C71),847)),2),IF(revenueReduction&gt;0.3,MAX(IF($B71="Non - avec lien de dépendance",MIN(1129,K71,$C71)*overallRate,MIN(1129,K71)*overallRate),ROUND(MAX(IF($B71="Non - avec lien de dépendance",0,MIN((0.75*K71),847)),MIN(K71,(0.75*$C71),847)),2)),IF($B71="Non - avec lien de dépendance",MIN(1129,K71,$C71)*overallRate,MIN(1129,K71)*overallRate)))))</f>
        <v>Effectuez l’étape 1</v>
      </c>
      <c r="P71" s="3">
        <f t="shared" si="1"/>
        <v>0</v>
      </c>
    </row>
    <row r="72" spans="12:16" x14ac:dyDescent="0.5">
      <c r="L72" s="68" t="str">
        <f>IF(ISTEXT(overallRate),"Effectuez l’étape 1",IF(OR(COUNT($C72,H72)&lt;&gt;2,overallRate=0),0,IF(D72="Yes",ROUND(MAX(IF($B72="Non - avec lien de dépendance",0,MIN((0.75*H72),847)),MIN(H72,(0.75*$C72),847)),2),IF(revenueReduction&gt;0.3,MAX(IF($B72="Non - avec lien de dépendance",MIN(1129,H72,$C72)*overallRate,MIN(1129,H72)*overallRate),ROUND(MAX(IF($B72="Non - avec lien de dépendance",0,MIN((0.75*H72),847)),MIN(H72,(0.75*$C72),847)),2)),IF($B72="Non - avec lien de dépendance",MIN(1129,H72,$C72)*overallRate,MIN(1129,H72)*overallRate)))))</f>
        <v>Effectuez l’étape 1</v>
      </c>
      <c r="M72" s="68" t="str">
        <f>IF(ISTEXT(overallRate),"Effectuez l’étape 1",IF(OR(COUNT($C72,I72)&lt;&gt;2,overallRate=0),0,IF(E72="Yes",ROUND(MAX(IF($B72="Non - avec lien de dépendance",0,MIN((0.75*I72),847)),MIN(I72,(0.75*$C72),847)),2),IF(revenueReduction&gt;0.3,MAX(IF($B72="Non - avec lien de dépendance",MIN(1129,I72,$C72)*overallRate,MIN(1129,I72)*overallRate),ROUND(MAX(IF($B72="Non - avec lien de dépendance",0,MIN((0.75*I72),847)),MIN(I72,(0.75*$C72),847)),2)),IF($B72="Non - avec lien de dépendance",MIN(1129,I72,$C72)*overallRate,MIN(1129,I72)*overallRate)))))</f>
        <v>Effectuez l’étape 1</v>
      </c>
      <c r="N72" s="68" t="str">
        <f>IF(ISTEXT(overallRate),"Effectuez l’étape 1",IF(OR(COUNT($C72,J72)&lt;&gt;2,overallRate=0),0,IF(F72="Yes",ROUND(MAX(IF($B72="Non - avec lien de dépendance",0,MIN((0.75*J72),847)),MIN(J72,(0.75*$C72),847)),2),IF(revenueReduction&gt;0.3,MAX(IF($B72="Non - avec lien de dépendance",MIN(1129,J72,$C72)*overallRate,MIN(1129,J72)*overallRate),ROUND(MAX(IF($B72="Non - avec lien de dépendance",0,MIN((0.75*J72),847)),MIN(J72,(0.75*$C72),847)),2)),IF($B72="Non - avec lien de dépendance",MIN(1129,J72,$C72)*overallRate,MIN(1129,J72)*overallRate)))))</f>
        <v>Effectuez l’étape 1</v>
      </c>
      <c r="O72" s="68" t="str">
        <f>IF(ISTEXT(overallRate),"Effectuez l’étape 1",IF(OR(COUNT($C72,K72)&lt;&gt;2,overallRate=0),0,IF(G72="Yes",ROUND(MAX(IF($B72="Non - avec lien de dépendance",0,MIN((0.75*K72),847)),MIN(K72,(0.75*$C72),847)),2),IF(revenueReduction&gt;0.3,MAX(IF($B72="Non - avec lien de dépendance",MIN(1129,K72,$C72)*overallRate,MIN(1129,K72)*overallRate),ROUND(MAX(IF($B72="Non - avec lien de dépendance",0,MIN((0.75*K72),847)),MIN(K72,(0.75*$C72),847)),2)),IF($B72="Non - avec lien de dépendance",MIN(1129,K72,$C72)*overallRate,MIN(1129,K72)*overallRate)))))</f>
        <v>Effectuez l’étape 1</v>
      </c>
      <c r="P72" s="3">
        <f t="shared" si="1"/>
        <v>0</v>
      </c>
    </row>
    <row r="73" spans="12:16" x14ac:dyDescent="0.5">
      <c r="L73" s="68" t="str">
        <f>IF(ISTEXT(overallRate),"Effectuez l’étape 1",IF(OR(COUNT($C73,H73)&lt;&gt;2,overallRate=0),0,IF(D73="Yes",ROUND(MAX(IF($B73="Non - avec lien de dépendance",0,MIN((0.75*H73),847)),MIN(H73,(0.75*$C73),847)),2),IF(revenueReduction&gt;0.3,MAX(IF($B73="Non - avec lien de dépendance",MIN(1129,H73,$C73)*overallRate,MIN(1129,H73)*overallRate),ROUND(MAX(IF($B73="Non - avec lien de dépendance",0,MIN((0.75*H73),847)),MIN(H73,(0.75*$C73),847)),2)),IF($B73="Non - avec lien de dépendance",MIN(1129,H73,$C73)*overallRate,MIN(1129,H73)*overallRate)))))</f>
        <v>Effectuez l’étape 1</v>
      </c>
      <c r="M73" s="68" t="str">
        <f>IF(ISTEXT(overallRate),"Effectuez l’étape 1",IF(OR(COUNT($C73,I73)&lt;&gt;2,overallRate=0),0,IF(E73="Yes",ROUND(MAX(IF($B73="Non - avec lien de dépendance",0,MIN((0.75*I73),847)),MIN(I73,(0.75*$C73),847)),2),IF(revenueReduction&gt;0.3,MAX(IF($B73="Non - avec lien de dépendance",MIN(1129,I73,$C73)*overallRate,MIN(1129,I73)*overallRate),ROUND(MAX(IF($B73="Non - avec lien de dépendance",0,MIN((0.75*I73),847)),MIN(I73,(0.75*$C73),847)),2)),IF($B73="Non - avec lien de dépendance",MIN(1129,I73,$C73)*overallRate,MIN(1129,I73)*overallRate)))))</f>
        <v>Effectuez l’étape 1</v>
      </c>
      <c r="N73" s="68" t="str">
        <f>IF(ISTEXT(overallRate),"Effectuez l’étape 1",IF(OR(COUNT($C73,J73)&lt;&gt;2,overallRate=0),0,IF(F73="Yes",ROUND(MAX(IF($B73="Non - avec lien de dépendance",0,MIN((0.75*J73),847)),MIN(J73,(0.75*$C73),847)),2),IF(revenueReduction&gt;0.3,MAX(IF($B73="Non - avec lien de dépendance",MIN(1129,J73,$C73)*overallRate,MIN(1129,J73)*overallRate),ROUND(MAX(IF($B73="Non - avec lien de dépendance",0,MIN((0.75*J73),847)),MIN(J73,(0.75*$C73),847)),2)),IF($B73="Non - avec lien de dépendance",MIN(1129,J73,$C73)*overallRate,MIN(1129,J73)*overallRate)))))</f>
        <v>Effectuez l’étape 1</v>
      </c>
      <c r="O73" s="68" t="str">
        <f>IF(ISTEXT(overallRate),"Effectuez l’étape 1",IF(OR(COUNT($C73,K73)&lt;&gt;2,overallRate=0),0,IF(G73="Yes",ROUND(MAX(IF($B73="Non - avec lien de dépendance",0,MIN((0.75*K73),847)),MIN(K73,(0.75*$C73),847)),2),IF(revenueReduction&gt;0.3,MAX(IF($B73="Non - avec lien de dépendance",MIN(1129,K73,$C73)*overallRate,MIN(1129,K73)*overallRate),ROUND(MAX(IF($B73="Non - avec lien de dépendance",0,MIN((0.75*K73),847)),MIN(K73,(0.75*$C73),847)),2)),IF($B73="Non - avec lien de dépendance",MIN(1129,K73,$C73)*overallRate,MIN(1129,K73)*overallRate)))))</f>
        <v>Effectuez l’étape 1</v>
      </c>
      <c r="P73" s="3">
        <f t="shared" si="1"/>
        <v>0</v>
      </c>
    </row>
    <row r="74" spans="12:16" x14ac:dyDescent="0.5">
      <c r="L74" s="68" t="str">
        <f>IF(ISTEXT(overallRate),"Effectuez l’étape 1",IF(OR(COUNT($C74,H74)&lt;&gt;2,overallRate=0),0,IF(D74="Yes",ROUND(MAX(IF($B74="Non - avec lien de dépendance",0,MIN((0.75*H74),847)),MIN(H74,(0.75*$C74),847)),2),IF(revenueReduction&gt;0.3,MAX(IF($B74="Non - avec lien de dépendance",MIN(1129,H74,$C74)*overallRate,MIN(1129,H74)*overallRate),ROUND(MAX(IF($B74="Non - avec lien de dépendance",0,MIN((0.75*H74),847)),MIN(H74,(0.75*$C74),847)),2)),IF($B74="Non - avec lien de dépendance",MIN(1129,H74,$C74)*overallRate,MIN(1129,H74)*overallRate)))))</f>
        <v>Effectuez l’étape 1</v>
      </c>
      <c r="M74" s="68" t="str">
        <f>IF(ISTEXT(overallRate),"Effectuez l’étape 1",IF(OR(COUNT($C74,I74)&lt;&gt;2,overallRate=0),0,IF(E74="Yes",ROUND(MAX(IF($B74="Non - avec lien de dépendance",0,MIN((0.75*I74),847)),MIN(I74,(0.75*$C74),847)),2),IF(revenueReduction&gt;0.3,MAX(IF($B74="Non - avec lien de dépendance",MIN(1129,I74,$C74)*overallRate,MIN(1129,I74)*overallRate),ROUND(MAX(IF($B74="Non - avec lien de dépendance",0,MIN((0.75*I74),847)),MIN(I74,(0.75*$C74),847)),2)),IF($B74="Non - avec lien de dépendance",MIN(1129,I74,$C74)*overallRate,MIN(1129,I74)*overallRate)))))</f>
        <v>Effectuez l’étape 1</v>
      </c>
      <c r="N74" s="68" t="str">
        <f>IF(ISTEXT(overallRate),"Effectuez l’étape 1",IF(OR(COUNT($C74,J74)&lt;&gt;2,overallRate=0),0,IF(F74="Yes",ROUND(MAX(IF($B74="Non - avec lien de dépendance",0,MIN((0.75*J74),847)),MIN(J74,(0.75*$C74),847)),2),IF(revenueReduction&gt;0.3,MAX(IF($B74="Non - avec lien de dépendance",MIN(1129,J74,$C74)*overallRate,MIN(1129,J74)*overallRate),ROUND(MAX(IF($B74="Non - avec lien de dépendance",0,MIN((0.75*J74),847)),MIN(J74,(0.75*$C74),847)),2)),IF($B74="Non - avec lien de dépendance",MIN(1129,J74,$C74)*overallRate,MIN(1129,J74)*overallRate)))))</f>
        <v>Effectuez l’étape 1</v>
      </c>
      <c r="O74" s="68" t="str">
        <f>IF(ISTEXT(overallRate),"Effectuez l’étape 1",IF(OR(COUNT($C74,K74)&lt;&gt;2,overallRate=0),0,IF(G74="Yes",ROUND(MAX(IF($B74="Non - avec lien de dépendance",0,MIN((0.75*K74),847)),MIN(K74,(0.75*$C74),847)),2),IF(revenueReduction&gt;0.3,MAX(IF($B74="Non - avec lien de dépendance",MIN(1129,K74,$C74)*overallRate,MIN(1129,K74)*overallRate),ROUND(MAX(IF($B74="Non - avec lien de dépendance",0,MIN((0.75*K74),847)),MIN(K74,(0.75*$C74),847)),2)),IF($B74="Non - avec lien de dépendance",MIN(1129,K74,$C74)*overallRate,MIN(1129,K74)*overallRate)))))</f>
        <v>Effectuez l’étape 1</v>
      </c>
      <c r="P74" s="3">
        <f t="shared" si="1"/>
        <v>0</v>
      </c>
    </row>
    <row r="75" spans="12:16" x14ac:dyDescent="0.5">
      <c r="L75" s="68" t="str">
        <f>IF(ISTEXT(overallRate),"Effectuez l’étape 1",IF(OR(COUNT($C75,H75)&lt;&gt;2,overallRate=0),0,IF(D75="Yes",ROUND(MAX(IF($B75="Non - avec lien de dépendance",0,MIN((0.75*H75),847)),MIN(H75,(0.75*$C75),847)),2),IF(revenueReduction&gt;0.3,MAX(IF($B75="Non - avec lien de dépendance",MIN(1129,H75,$C75)*overallRate,MIN(1129,H75)*overallRate),ROUND(MAX(IF($B75="Non - avec lien de dépendance",0,MIN((0.75*H75),847)),MIN(H75,(0.75*$C75),847)),2)),IF($B75="Non - avec lien de dépendance",MIN(1129,H75,$C75)*overallRate,MIN(1129,H75)*overallRate)))))</f>
        <v>Effectuez l’étape 1</v>
      </c>
      <c r="M75" s="68" t="str">
        <f>IF(ISTEXT(overallRate),"Effectuez l’étape 1",IF(OR(COUNT($C75,I75)&lt;&gt;2,overallRate=0),0,IF(E75="Yes",ROUND(MAX(IF($B75="Non - avec lien de dépendance",0,MIN((0.75*I75),847)),MIN(I75,(0.75*$C75),847)),2),IF(revenueReduction&gt;0.3,MAX(IF($B75="Non - avec lien de dépendance",MIN(1129,I75,$C75)*overallRate,MIN(1129,I75)*overallRate),ROUND(MAX(IF($B75="Non - avec lien de dépendance",0,MIN((0.75*I75),847)),MIN(I75,(0.75*$C75),847)),2)),IF($B75="Non - avec lien de dépendance",MIN(1129,I75,$C75)*overallRate,MIN(1129,I75)*overallRate)))))</f>
        <v>Effectuez l’étape 1</v>
      </c>
      <c r="N75" s="68" t="str">
        <f>IF(ISTEXT(overallRate),"Effectuez l’étape 1",IF(OR(COUNT($C75,J75)&lt;&gt;2,overallRate=0),0,IF(F75="Yes",ROUND(MAX(IF($B75="Non - avec lien de dépendance",0,MIN((0.75*J75),847)),MIN(J75,(0.75*$C75),847)),2),IF(revenueReduction&gt;0.3,MAX(IF($B75="Non - avec lien de dépendance",MIN(1129,J75,$C75)*overallRate,MIN(1129,J75)*overallRate),ROUND(MAX(IF($B75="Non - avec lien de dépendance",0,MIN((0.75*J75),847)),MIN(J75,(0.75*$C75),847)),2)),IF($B75="Non - avec lien de dépendance",MIN(1129,J75,$C75)*overallRate,MIN(1129,J75)*overallRate)))))</f>
        <v>Effectuez l’étape 1</v>
      </c>
      <c r="O75" s="68" t="str">
        <f>IF(ISTEXT(overallRate),"Effectuez l’étape 1",IF(OR(COUNT($C75,K75)&lt;&gt;2,overallRate=0),0,IF(G75="Yes",ROUND(MAX(IF($B75="Non - avec lien de dépendance",0,MIN((0.75*K75),847)),MIN(K75,(0.75*$C75),847)),2),IF(revenueReduction&gt;0.3,MAX(IF($B75="Non - avec lien de dépendance",MIN(1129,K75,$C75)*overallRate,MIN(1129,K75)*overallRate),ROUND(MAX(IF($B75="Non - avec lien de dépendance",0,MIN((0.75*K75),847)),MIN(K75,(0.75*$C75),847)),2)),IF($B75="Non - avec lien de dépendance",MIN(1129,K75,$C75)*overallRate,MIN(1129,K75)*overallRate)))))</f>
        <v>Effectuez l’étape 1</v>
      </c>
      <c r="P75" s="3">
        <f t="shared" si="1"/>
        <v>0</v>
      </c>
    </row>
    <row r="76" spans="12:16" x14ac:dyDescent="0.5">
      <c r="L76" s="68" t="str">
        <f>IF(ISTEXT(overallRate),"Effectuez l’étape 1",IF(OR(COUNT($C76,H76)&lt;&gt;2,overallRate=0),0,IF(D76="Yes",ROUND(MAX(IF($B76="Non - avec lien de dépendance",0,MIN((0.75*H76),847)),MIN(H76,(0.75*$C76),847)),2),IF(revenueReduction&gt;0.3,MAX(IF($B76="Non - avec lien de dépendance",MIN(1129,H76,$C76)*overallRate,MIN(1129,H76)*overallRate),ROUND(MAX(IF($B76="Non - avec lien de dépendance",0,MIN((0.75*H76),847)),MIN(H76,(0.75*$C76),847)),2)),IF($B76="Non - avec lien de dépendance",MIN(1129,H76,$C76)*overallRate,MIN(1129,H76)*overallRate)))))</f>
        <v>Effectuez l’étape 1</v>
      </c>
      <c r="M76" s="68" t="str">
        <f>IF(ISTEXT(overallRate),"Effectuez l’étape 1",IF(OR(COUNT($C76,I76)&lt;&gt;2,overallRate=0),0,IF(E76="Yes",ROUND(MAX(IF($B76="Non - avec lien de dépendance",0,MIN((0.75*I76),847)),MIN(I76,(0.75*$C76),847)),2),IF(revenueReduction&gt;0.3,MAX(IF($B76="Non - avec lien de dépendance",MIN(1129,I76,$C76)*overallRate,MIN(1129,I76)*overallRate),ROUND(MAX(IF($B76="Non - avec lien de dépendance",0,MIN((0.75*I76),847)),MIN(I76,(0.75*$C76),847)),2)),IF($B76="Non - avec lien de dépendance",MIN(1129,I76,$C76)*overallRate,MIN(1129,I76)*overallRate)))))</f>
        <v>Effectuez l’étape 1</v>
      </c>
      <c r="N76" s="68" t="str">
        <f>IF(ISTEXT(overallRate),"Effectuez l’étape 1",IF(OR(COUNT($C76,J76)&lt;&gt;2,overallRate=0),0,IF(F76="Yes",ROUND(MAX(IF($B76="Non - avec lien de dépendance",0,MIN((0.75*J76),847)),MIN(J76,(0.75*$C76),847)),2),IF(revenueReduction&gt;0.3,MAX(IF($B76="Non - avec lien de dépendance",MIN(1129,J76,$C76)*overallRate,MIN(1129,J76)*overallRate),ROUND(MAX(IF($B76="Non - avec lien de dépendance",0,MIN((0.75*J76),847)),MIN(J76,(0.75*$C76),847)),2)),IF($B76="Non - avec lien de dépendance",MIN(1129,J76,$C76)*overallRate,MIN(1129,J76)*overallRate)))))</f>
        <v>Effectuez l’étape 1</v>
      </c>
      <c r="O76" s="68" t="str">
        <f>IF(ISTEXT(overallRate),"Effectuez l’étape 1",IF(OR(COUNT($C76,K76)&lt;&gt;2,overallRate=0),0,IF(G76="Yes",ROUND(MAX(IF($B76="Non - avec lien de dépendance",0,MIN((0.75*K76),847)),MIN(K76,(0.75*$C76),847)),2),IF(revenueReduction&gt;0.3,MAX(IF($B76="Non - avec lien de dépendance",MIN(1129,K76,$C76)*overallRate,MIN(1129,K76)*overallRate),ROUND(MAX(IF($B76="Non - avec lien de dépendance",0,MIN((0.75*K76),847)),MIN(K76,(0.75*$C76),847)),2)),IF($B76="Non - avec lien de dépendance",MIN(1129,K76,$C76)*overallRate,MIN(1129,K76)*overallRate)))))</f>
        <v>Effectuez l’étape 1</v>
      </c>
      <c r="P76" s="3">
        <f t="shared" si="1"/>
        <v>0</v>
      </c>
    </row>
    <row r="77" spans="12:16" x14ac:dyDescent="0.5">
      <c r="L77" s="68" t="str">
        <f>IF(ISTEXT(overallRate),"Effectuez l’étape 1",IF(OR(COUNT($C77,H77)&lt;&gt;2,overallRate=0),0,IF(D77="Yes",ROUND(MAX(IF($B77="Non - avec lien de dépendance",0,MIN((0.75*H77),847)),MIN(H77,(0.75*$C77),847)),2),IF(revenueReduction&gt;0.3,MAX(IF($B77="Non - avec lien de dépendance",MIN(1129,H77,$C77)*overallRate,MIN(1129,H77)*overallRate),ROUND(MAX(IF($B77="Non - avec lien de dépendance",0,MIN((0.75*H77),847)),MIN(H77,(0.75*$C77),847)),2)),IF($B77="Non - avec lien de dépendance",MIN(1129,H77,$C77)*overallRate,MIN(1129,H77)*overallRate)))))</f>
        <v>Effectuez l’étape 1</v>
      </c>
      <c r="M77" s="68" t="str">
        <f>IF(ISTEXT(overallRate),"Effectuez l’étape 1",IF(OR(COUNT($C77,I77)&lt;&gt;2,overallRate=0),0,IF(E77="Yes",ROUND(MAX(IF($B77="Non - avec lien de dépendance",0,MIN((0.75*I77),847)),MIN(I77,(0.75*$C77),847)),2),IF(revenueReduction&gt;0.3,MAX(IF($B77="Non - avec lien de dépendance",MIN(1129,I77,$C77)*overallRate,MIN(1129,I77)*overallRate),ROUND(MAX(IF($B77="Non - avec lien de dépendance",0,MIN((0.75*I77),847)),MIN(I77,(0.75*$C77),847)),2)),IF($B77="Non - avec lien de dépendance",MIN(1129,I77,$C77)*overallRate,MIN(1129,I77)*overallRate)))))</f>
        <v>Effectuez l’étape 1</v>
      </c>
      <c r="N77" s="68" t="str">
        <f>IF(ISTEXT(overallRate),"Effectuez l’étape 1",IF(OR(COUNT($C77,J77)&lt;&gt;2,overallRate=0),0,IF(F77="Yes",ROUND(MAX(IF($B77="Non - avec lien de dépendance",0,MIN((0.75*J77),847)),MIN(J77,(0.75*$C77),847)),2),IF(revenueReduction&gt;0.3,MAX(IF($B77="Non - avec lien de dépendance",MIN(1129,J77,$C77)*overallRate,MIN(1129,J77)*overallRate),ROUND(MAX(IF($B77="Non - avec lien de dépendance",0,MIN((0.75*J77),847)),MIN(J77,(0.75*$C77),847)),2)),IF($B77="Non - avec lien de dépendance",MIN(1129,J77,$C77)*overallRate,MIN(1129,J77)*overallRate)))))</f>
        <v>Effectuez l’étape 1</v>
      </c>
      <c r="O77" s="68" t="str">
        <f>IF(ISTEXT(overallRate),"Effectuez l’étape 1",IF(OR(COUNT($C77,K77)&lt;&gt;2,overallRate=0),0,IF(G77="Yes",ROUND(MAX(IF($B77="Non - avec lien de dépendance",0,MIN((0.75*K77),847)),MIN(K77,(0.75*$C77),847)),2),IF(revenueReduction&gt;0.3,MAX(IF($B77="Non - avec lien de dépendance",MIN(1129,K77,$C77)*overallRate,MIN(1129,K77)*overallRate),ROUND(MAX(IF($B77="Non - avec lien de dépendance",0,MIN((0.75*K77),847)),MIN(K77,(0.75*$C77),847)),2)),IF($B77="Non - avec lien de dépendance",MIN(1129,K77,$C77)*overallRate,MIN(1129,K77)*overallRate)))))</f>
        <v>Effectuez l’étape 1</v>
      </c>
      <c r="P77" s="3">
        <f t="shared" si="1"/>
        <v>0</v>
      </c>
    </row>
    <row r="78" spans="12:16" x14ac:dyDescent="0.5">
      <c r="L78" s="68" t="str">
        <f>IF(ISTEXT(overallRate),"Effectuez l’étape 1",IF(OR(COUNT($C78,H78)&lt;&gt;2,overallRate=0),0,IF(D78="Yes",ROUND(MAX(IF($B78="Non - avec lien de dépendance",0,MIN((0.75*H78),847)),MIN(H78,(0.75*$C78),847)),2),IF(revenueReduction&gt;0.3,MAX(IF($B78="Non - avec lien de dépendance",MIN(1129,H78,$C78)*overallRate,MIN(1129,H78)*overallRate),ROUND(MAX(IF($B78="Non - avec lien de dépendance",0,MIN((0.75*H78),847)),MIN(H78,(0.75*$C78),847)),2)),IF($B78="Non - avec lien de dépendance",MIN(1129,H78,$C78)*overallRate,MIN(1129,H78)*overallRate)))))</f>
        <v>Effectuez l’étape 1</v>
      </c>
      <c r="M78" s="68" t="str">
        <f>IF(ISTEXT(overallRate),"Effectuez l’étape 1",IF(OR(COUNT($C78,I78)&lt;&gt;2,overallRate=0),0,IF(E78="Yes",ROUND(MAX(IF($B78="Non - avec lien de dépendance",0,MIN((0.75*I78),847)),MIN(I78,(0.75*$C78),847)),2),IF(revenueReduction&gt;0.3,MAX(IF($B78="Non - avec lien de dépendance",MIN(1129,I78,$C78)*overallRate,MIN(1129,I78)*overallRate),ROUND(MAX(IF($B78="Non - avec lien de dépendance",0,MIN((0.75*I78),847)),MIN(I78,(0.75*$C78),847)),2)),IF($B78="Non - avec lien de dépendance",MIN(1129,I78,$C78)*overallRate,MIN(1129,I78)*overallRate)))))</f>
        <v>Effectuez l’étape 1</v>
      </c>
      <c r="N78" s="68" t="str">
        <f>IF(ISTEXT(overallRate),"Effectuez l’étape 1",IF(OR(COUNT($C78,J78)&lt;&gt;2,overallRate=0),0,IF(F78="Yes",ROUND(MAX(IF($B78="Non - avec lien de dépendance",0,MIN((0.75*J78),847)),MIN(J78,(0.75*$C78),847)),2),IF(revenueReduction&gt;0.3,MAX(IF($B78="Non - avec lien de dépendance",MIN(1129,J78,$C78)*overallRate,MIN(1129,J78)*overallRate),ROUND(MAX(IF($B78="Non - avec lien de dépendance",0,MIN((0.75*J78),847)),MIN(J78,(0.75*$C78),847)),2)),IF($B78="Non - avec lien de dépendance",MIN(1129,J78,$C78)*overallRate,MIN(1129,J78)*overallRate)))))</f>
        <v>Effectuez l’étape 1</v>
      </c>
      <c r="O78" s="68" t="str">
        <f>IF(ISTEXT(overallRate),"Effectuez l’étape 1",IF(OR(COUNT($C78,K78)&lt;&gt;2,overallRate=0),0,IF(G78="Yes",ROUND(MAX(IF($B78="Non - avec lien de dépendance",0,MIN((0.75*K78),847)),MIN(K78,(0.75*$C78),847)),2),IF(revenueReduction&gt;0.3,MAX(IF($B78="Non - avec lien de dépendance",MIN(1129,K78,$C78)*overallRate,MIN(1129,K78)*overallRate),ROUND(MAX(IF($B78="Non - avec lien de dépendance",0,MIN((0.75*K78),847)),MIN(K78,(0.75*$C78),847)),2)),IF($B78="Non - avec lien de dépendance",MIN(1129,K78,$C78)*overallRate,MIN(1129,K78)*overallRate)))))</f>
        <v>Effectuez l’étape 1</v>
      </c>
      <c r="P78" s="3">
        <f t="shared" si="1"/>
        <v>0</v>
      </c>
    </row>
    <row r="79" spans="12:16" x14ac:dyDescent="0.5">
      <c r="L79" s="68" t="str">
        <f>IF(ISTEXT(overallRate),"Effectuez l’étape 1",IF(OR(COUNT($C79,H79)&lt;&gt;2,overallRate=0),0,IF(D79="Yes",ROUND(MAX(IF($B79="Non - avec lien de dépendance",0,MIN((0.75*H79),847)),MIN(H79,(0.75*$C79),847)),2),IF(revenueReduction&gt;0.3,MAX(IF($B79="Non - avec lien de dépendance",MIN(1129,H79,$C79)*overallRate,MIN(1129,H79)*overallRate),ROUND(MAX(IF($B79="Non - avec lien de dépendance",0,MIN((0.75*H79),847)),MIN(H79,(0.75*$C79),847)),2)),IF($B79="Non - avec lien de dépendance",MIN(1129,H79,$C79)*overallRate,MIN(1129,H79)*overallRate)))))</f>
        <v>Effectuez l’étape 1</v>
      </c>
      <c r="M79" s="68" t="str">
        <f>IF(ISTEXT(overallRate),"Effectuez l’étape 1",IF(OR(COUNT($C79,I79)&lt;&gt;2,overallRate=0),0,IF(E79="Yes",ROUND(MAX(IF($B79="Non - avec lien de dépendance",0,MIN((0.75*I79),847)),MIN(I79,(0.75*$C79),847)),2),IF(revenueReduction&gt;0.3,MAX(IF($B79="Non - avec lien de dépendance",MIN(1129,I79,$C79)*overallRate,MIN(1129,I79)*overallRate),ROUND(MAX(IF($B79="Non - avec lien de dépendance",0,MIN((0.75*I79),847)),MIN(I79,(0.75*$C79),847)),2)),IF($B79="Non - avec lien de dépendance",MIN(1129,I79,$C79)*overallRate,MIN(1129,I79)*overallRate)))))</f>
        <v>Effectuez l’étape 1</v>
      </c>
      <c r="N79" s="68" t="str">
        <f>IF(ISTEXT(overallRate),"Effectuez l’étape 1",IF(OR(COUNT($C79,J79)&lt;&gt;2,overallRate=0),0,IF(F79="Yes",ROUND(MAX(IF($B79="Non - avec lien de dépendance",0,MIN((0.75*J79),847)),MIN(J79,(0.75*$C79),847)),2),IF(revenueReduction&gt;0.3,MAX(IF($B79="Non - avec lien de dépendance",MIN(1129,J79,$C79)*overallRate,MIN(1129,J79)*overallRate),ROUND(MAX(IF($B79="Non - avec lien de dépendance",0,MIN((0.75*J79),847)),MIN(J79,(0.75*$C79),847)),2)),IF($B79="Non - avec lien de dépendance",MIN(1129,J79,$C79)*overallRate,MIN(1129,J79)*overallRate)))))</f>
        <v>Effectuez l’étape 1</v>
      </c>
      <c r="O79" s="68" t="str">
        <f>IF(ISTEXT(overallRate),"Effectuez l’étape 1",IF(OR(COUNT($C79,K79)&lt;&gt;2,overallRate=0),0,IF(G79="Yes",ROUND(MAX(IF($B79="Non - avec lien de dépendance",0,MIN((0.75*K79),847)),MIN(K79,(0.75*$C79),847)),2),IF(revenueReduction&gt;0.3,MAX(IF($B79="Non - avec lien de dépendance",MIN(1129,K79,$C79)*overallRate,MIN(1129,K79)*overallRate),ROUND(MAX(IF($B79="Non - avec lien de dépendance",0,MIN((0.75*K79),847)),MIN(K79,(0.75*$C79),847)),2)),IF($B79="Non - avec lien de dépendance",MIN(1129,K79,$C79)*overallRate,MIN(1129,K79)*overallRate)))))</f>
        <v>Effectuez l’étape 1</v>
      </c>
      <c r="P79" s="3">
        <f t="shared" si="1"/>
        <v>0</v>
      </c>
    </row>
    <row r="80" spans="12:16" x14ac:dyDescent="0.5">
      <c r="L80" s="68" t="str">
        <f>IF(ISTEXT(overallRate),"Effectuez l’étape 1",IF(OR(COUNT($C80,H80)&lt;&gt;2,overallRate=0),0,IF(D80="Yes",ROUND(MAX(IF($B80="Non - avec lien de dépendance",0,MIN((0.75*H80),847)),MIN(H80,(0.75*$C80),847)),2),IF(revenueReduction&gt;0.3,MAX(IF($B80="Non - avec lien de dépendance",MIN(1129,H80,$C80)*overallRate,MIN(1129,H80)*overallRate),ROUND(MAX(IF($B80="Non - avec lien de dépendance",0,MIN((0.75*H80),847)),MIN(H80,(0.75*$C80),847)),2)),IF($B80="Non - avec lien de dépendance",MIN(1129,H80,$C80)*overallRate,MIN(1129,H80)*overallRate)))))</f>
        <v>Effectuez l’étape 1</v>
      </c>
      <c r="M80" s="68" t="str">
        <f>IF(ISTEXT(overallRate),"Effectuez l’étape 1",IF(OR(COUNT($C80,I80)&lt;&gt;2,overallRate=0),0,IF(E80="Yes",ROUND(MAX(IF($B80="Non - avec lien de dépendance",0,MIN((0.75*I80),847)),MIN(I80,(0.75*$C80),847)),2),IF(revenueReduction&gt;0.3,MAX(IF($B80="Non - avec lien de dépendance",MIN(1129,I80,$C80)*overallRate,MIN(1129,I80)*overallRate),ROUND(MAX(IF($B80="Non - avec lien de dépendance",0,MIN((0.75*I80),847)),MIN(I80,(0.75*$C80),847)),2)),IF($B80="Non - avec lien de dépendance",MIN(1129,I80,$C80)*overallRate,MIN(1129,I80)*overallRate)))))</f>
        <v>Effectuez l’étape 1</v>
      </c>
      <c r="N80" s="68" t="str">
        <f>IF(ISTEXT(overallRate),"Effectuez l’étape 1",IF(OR(COUNT($C80,J80)&lt;&gt;2,overallRate=0),0,IF(F80="Yes",ROUND(MAX(IF($B80="Non - avec lien de dépendance",0,MIN((0.75*J80),847)),MIN(J80,(0.75*$C80),847)),2),IF(revenueReduction&gt;0.3,MAX(IF($B80="Non - avec lien de dépendance",MIN(1129,J80,$C80)*overallRate,MIN(1129,J80)*overallRate),ROUND(MAX(IF($B80="Non - avec lien de dépendance",0,MIN((0.75*J80),847)),MIN(J80,(0.75*$C80),847)),2)),IF($B80="Non - avec lien de dépendance",MIN(1129,J80,$C80)*overallRate,MIN(1129,J80)*overallRate)))))</f>
        <v>Effectuez l’étape 1</v>
      </c>
      <c r="O80" s="68" t="str">
        <f>IF(ISTEXT(overallRate),"Effectuez l’étape 1",IF(OR(COUNT($C80,K80)&lt;&gt;2,overallRate=0),0,IF(G80="Yes",ROUND(MAX(IF($B80="Non - avec lien de dépendance",0,MIN((0.75*K80),847)),MIN(K80,(0.75*$C80),847)),2),IF(revenueReduction&gt;0.3,MAX(IF($B80="Non - avec lien de dépendance",MIN(1129,K80,$C80)*overallRate,MIN(1129,K80)*overallRate),ROUND(MAX(IF($B80="Non - avec lien de dépendance",0,MIN((0.75*K80),847)),MIN(K80,(0.75*$C80),847)),2)),IF($B80="Non - avec lien de dépendance",MIN(1129,K80,$C80)*overallRate,MIN(1129,K80)*overallRate)))))</f>
        <v>Effectuez l’étape 1</v>
      </c>
      <c r="P80" s="3">
        <f t="shared" si="1"/>
        <v>0</v>
      </c>
    </row>
    <row r="81" spans="12:16" x14ac:dyDescent="0.5">
      <c r="L81" s="68" t="str">
        <f>IF(ISTEXT(overallRate),"Effectuez l’étape 1",IF(OR(COUNT($C81,H81)&lt;&gt;2,overallRate=0),0,IF(D81="Yes",ROUND(MAX(IF($B81="Non - avec lien de dépendance",0,MIN((0.75*H81),847)),MIN(H81,(0.75*$C81),847)),2),IF(revenueReduction&gt;0.3,MAX(IF($B81="Non - avec lien de dépendance",MIN(1129,H81,$C81)*overallRate,MIN(1129,H81)*overallRate),ROUND(MAX(IF($B81="Non - avec lien de dépendance",0,MIN((0.75*H81),847)),MIN(H81,(0.75*$C81),847)),2)),IF($B81="Non - avec lien de dépendance",MIN(1129,H81,$C81)*overallRate,MIN(1129,H81)*overallRate)))))</f>
        <v>Effectuez l’étape 1</v>
      </c>
      <c r="M81" s="68" t="str">
        <f>IF(ISTEXT(overallRate),"Effectuez l’étape 1",IF(OR(COUNT($C81,I81)&lt;&gt;2,overallRate=0),0,IF(E81="Yes",ROUND(MAX(IF($B81="Non - avec lien de dépendance",0,MIN((0.75*I81),847)),MIN(I81,(0.75*$C81),847)),2),IF(revenueReduction&gt;0.3,MAX(IF($B81="Non - avec lien de dépendance",MIN(1129,I81,$C81)*overallRate,MIN(1129,I81)*overallRate),ROUND(MAX(IF($B81="Non - avec lien de dépendance",0,MIN((0.75*I81),847)),MIN(I81,(0.75*$C81),847)),2)),IF($B81="Non - avec lien de dépendance",MIN(1129,I81,$C81)*overallRate,MIN(1129,I81)*overallRate)))))</f>
        <v>Effectuez l’étape 1</v>
      </c>
      <c r="N81" s="68" t="str">
        <f>IF(ISTEXT(overallRate),"Effectuez l’étape 1",IF(OR(COUNT($C81,J81)&lt;&gt;2,overallRate=0),0,IF(F81="Yes",ROUND(MAX(IF($B81="Non - avec lien de dépendance",0,MIN((0.75*J81),847)),MIN(J81,(0.75*$C81),847)),2),IF(revenueReduction&gt;0.3,MAX(IF($B81="Non - avec lien de dépendance",MIN(1129,J81,$C81)*overallRate,MIN(1129,J81)*overallRate),ROUND(MAX(IF($B81="Non - avec lien de dépendance",0,MIN((0.75*J81),847)),MIN(J81,(0.75*$C81),847)),2)),IF($B81="Non - avec lien de dépendance",MIN(1129,J81,$C81)*overallRate,MIN(1129,J81)*overallRate)))))</f>
        <v>Effectuez l’étape 1</v>
      </c>
      <c r="O81" s="68" t="str">
        <f>IF(ISTEXT(overallRate),"Effectuez l’étape 1",IF(OR(COUNT($C81,K81)&lt;&gt;2,overallRate=0),0,IF(G81="Yes",ROUND(MAX(IF($B81="Non - avec lien de dépendance",0,MIN((0.75*K81),847)),MIN(K81,(0.75*$C81),847)),2),IF(revenueReduction&gt;0.3,MAX(IF($B81="Non - avec lien de dépendance",MIN(1129,K81,$C81)*overallRate,MIN(1129,K81)*overallRate),ROUND(MAX(IF($B81="Non - avec lien de dépendance",0,MIN((0.75*K81),847)),MIN(K81,(0.75*$C81),847)),2)),IF($B81="Non - avec lien de dépendance",MIN(1129,K81,$C81)*overallRate,MIN(1129,K81)*overallRate)))))</f>
        <v>Effectuez l’étape 1</v>
      </c>
      <c r="P81" s="3">
        <f t="shared" si="1"/>
        <v>0</v>
      </c>
    </row>
    <row r="82" spans="12:16" x14ac:dyDescent="0.5">
      <c r="L82" s="68" t="str">
        <f>IF(ISTEXT(overallRate),"Effectuez l’étape 1",IF(OR(COUNT($C82,H82)&lt;&gt;2,overallRate=0),0,IF(D82="Yes",ROUND(MAX(IF($B82="Non - avec lien de dépendance",0,MIN((0.75*H82),847)),MIN(H82,(0.75*$C82),847)),2),IF(revenueReduction&gt;0.3,MAX(IF($B82="Non - avec lien de dépendance",MIN(1129,H82,$C82)*overallRate,MIN(1129,H82)*overallRate),ROUND(MAX(IF($B82="Non - avec lien de dépendance",0,MIN((0.75*H82),847)),MIN(H82,(0.75*$C82),847)),2)),IF($B82="Non - avec lien de dépendance",MIN(1129,H82,$C82)*overallRate,MIN(1129,H82)*overallRate)))))</f>
        <v>Effectuez l’étape 1</v>
      </c>
      <c r="M82" s="68" t="str">
        <f>IF(ISTEXT(overallRate),"Effectuez l’étape 1",IF(OR(COUNT($C82,I82)&lt;&gt;2,overallRate=0),0,IF(E82="Yes",ROUND(MAX(IF($B82="Non - avec lien de dépendance",0,MIN((0.75*I82),847)),MIN(I82,(0.75*$C82),847)),2),IF(revenueReduction&gt;0.3,MAX(IF($B82="Non - avec lien de dépendance",MIN(1129,I82,$C82)*overallRate,MIN(1129,I82)*overallRate),ROUND(MAX(IF($B82="Non - avec lien de dépendance",0,MIN((0.75*I82),847)),MIN(I82,(0.75*$C82),847)),2)),IF($B82="Non - avec lien de dépendance",MIN(1129,I82,$C82)*overallRate,MIN(1129,I82)*overallRate)))))</f>
        <v>Effectuez l’étape 1</v>
      </c>
      <c r="N82" s="68" t="str">
        <f>IF(ISTEXT(overallRate),"Effectuez l’étape 1",IF(OR(COUNT($C82,J82)&lt;&gt;2,overallRate=0),0,IF(F82="Yes",ROUND(MAX(IF($B82="Non - avec lien de dépendance",0,MIN((0.75*J82),847)),MIN(J82,(0.75*$C82),847)),2),IF(revenueReduction&gt;0.3,MAX(IF($B82="Non - avec lien de dépendance",MIN(1129,J82,$C82)*overallRate,MIN(1129,J82)*overallRate),ROUND(MAX(IF($B82="Non - avec lien de dépendance",0,MIN((0.75*J82),847)),MIN(J82,(0.75*$C82),847)),2)),IF($B82="Non - avec lien de dépendance",MIN(1129,J82,$C82)*overallRate,MIN(1129,J82)*overallRate)))))</f>
        <v>Effectuez l’étape 1</v>
      </c>
      <c r="O82" s="68" t="str">
        <f>IF(ISTEXT(overallRate),"Effectuez l’étape 1",IF(OR(COUNT($C82,K82)&lt;&gt;2,overallRate=0),0,IF(G82="Yes",ROUND(MAX(IF($B82="Non - avec lien de dépendance",0,MIN((0.75*K82),847)),MIN(K82,(0.75*$C82),847)),2),IF(revenueReduction&gt;0.3,MAX(IF($B82="Non - avec lien de dépendance",MIN(1129,K82,$C82)*overallRate,MIN(1129,K82)*overallRate),ROUND(MAX(IF($B82="Non - avec lien de dépendance",0,MIN((0.75*K82),847)),MIN(K82,(0.75*$C82),847)),2)),IF($B82="Non - avec lien de dépendance",MIN(1129,K82,$C82)*overallRate,MIN(1129,K82)*overallRate)))))</f>
        <v>Effectuez l’étape 1</v>
      </c>
      <c r="P82" s="3">
        <f t="shared" si="1"/>
        <v>0</v>
      </c>
    </row>
    <row r="83" spans="12:16" x14ac:dyDescent="0.5">
      <c r="L83" s="68" t="str">
        <f>IF(ISTEXT(overallRate),"Effectuez l’étape 1",IF(OR(COUNT($C83,H83)&lt;&gt;2,overallRate=0),0,IF(D83="Yes",ROUND(MAX(IF($B83="Non - avec lien de dépendance",0,MIN((0.75*H83),847)),MIN(H83,(0.75*$C83),847)),2),IF(revenueReduction&gt;0.3,MAX(IF($B83="Non - avec lien de dépendance",MIN(1129,H83,$C83)*overallRate,MIN(1129,H83)*overallRate),ROUND(MAX(IF($B83="Non - avec lien de dépendance",0,MIN((0.75*H83),847)),MIN(H83,(0.75*$C83),847)),2)),IF($B83="Non - avec lien de dépendance",MIN(1129,H83,$C83)*overallRate,MIN(1129,H83)*overallRate)))))</f>
        <v>Effectuez l’étape 1</v>
      </c>
      <c r="M83" s="68" t="str">
        <f>IF(ISTEXT(overallRate),"Effectuez l’étape 1",IF(OR(COUNT($C83,I83)&lt;&gt;2,overallRate=0),0,IF(E83="Yes",ROUND(MAX(IF($B83="Non - avec lien de dépendance",0,MIN((0.75*I83),847)),MIN(I83,(0.75*$C83),847)),2),IF(revenueReduction&gt;0.3,MAX(IF($B83="Non - avec lien de dépendance",MIN(1129,I83,$C83)*overallRate,MIN(1129,I83)*overallRate),ROUND(MAX(IF($B83="Non - avec lien de dépendance",0,MIN((0.75*I83),847)),MIN(I83,(0.75*$C83),847)),2)),IF($B83="Non - avec lien de dépendance",MIN(1129,I83,$C83)*overallRate,MIN(1129,I83)*overallRate)))))</f>
        <v>Effectuez l’étape 1</v>
      </c>
      <c r="N83" s="68" t="str">
        <f>IF(ISTEXT(overallRate),"Effectuez l’étape 1",IF(OR(COUNT($C83,J83)&lt;&gt;2,overallRate=0),0,IF(F83="Yes",ROUND(MAX(IF($B83="Non - avec lien de dépendance",0,MIN((0.75*J83),847)),MIN(J83,(0.75*$C83),847)),2),IF(revenueReduction&gt;0.3,MAX(IF($B83="Non - avec lien de dépendance",MIN(1129,J83,$C83)*overallRate,MIN(1129,J83)*overallRate),ROUND(MAX(IF($B83="Non - avec lien de dépendance",0,MIN((0.75*J83),847)),MIN(J83,(0.75*$C83),847)),2)),IF($B83="Non - avec lien de dépendance",MIN(1129,J83,$C83)*overallRate,MIN(1129,J83)*overallRate)))))</f>
        <v>Effectuez l’étape 1</v>
      </c>
      <c r="O83" s="68" t="str">
        <f>IF(ISTEXT(overallRate),"Effectuez l’étape 1",IF(OR(COUNT($C83,K83)&lt;&gt;2,overallRate=0),0,IF(G83="Yes",ROUND(MAX(IF($B83="Non - avec lien de dépendance",0,MIN((0.75*K83),847)),MIN(K83,(0.75*$C83),847)),2),IF(revenueReduction&gt;0.3,MAX(IF($B83="Non - avec lien de dépendance",MIN(1129,K83,$C83)*overallRate,MIN(1129,K83)*overallRate),ROUND(MAX(IF($B83="Non - avec lien de dépendance",0,MIN((0.75*K83),847)),MIN(K83,(0.75*$C83),847)),2)),IF($B83="Non - avec lien de dépendance",MIN(1129,K83,$C83)*overallRate,MIN(1129,K83)*overallRate)))))</f>
        <v>Effectuez l’étape 1</v>
      </c>
      <c r="P83" s="3">
        <f t="shared" si="1"/>
        <v>0</v>
      </c>
    </row>
    <row r="84" spans="12:16" x14ac:dyDescent="0.5">
      <c r="L84" s="68" t="str">
        <f>IF(ISTEXT(overallRate),"Effectuez l’étape 1",IF(OR(COUNT($C84,H84)&lt;&gt;2,overallRate=0),0,IF(D84="Yes",ROUND(MAX(IF($B84="Non - avec lien de dépendance",0,MIN((0.75*H84),847)),MIN(H84,(0.75*$C84),847)),2),IF(revenueReduction&gt;0.3,MAX(IF($B84="Non - avec lien de dépendance",MIN(1129,H84,$C84)*overallRate,MIN(1129,H84)*overallRate),ROUND(MAX(IF($B84="Non - avec lien de dépendance",0,MIN((0.75*H84),847)),MIN(H84,(0.75*$C84),847)),2)),IF($B84="Non - avec lien de dépendance",MIN(1129,H84,$C84)*overallRate,MIN(1129,H84)*overallRate)))))</f>
        <v>Effectuez l’étape 1</v>
      </c>
      <c r="M84" s="68" t="str">
        <f>IF(ISTEXT(overallRate),"Effectuez l’étape 1",IF(OR(COUNT($C84,I84)&lt;&gt;2,overallRate=0),0,IF(E84="Yes",ROUND(MAX(IF($B84="Non - avec lien de dépendance",0,MIN((0.75*I84),847)),MIN(I84,(0.75*$C84),847)),2),IF(revenueReduction&gt;0.3,MAX(IF($B84="Non - avec lien de dépendance",MIN(1129,I84,$C84)*overallRate,MIN(1129,I84)*overallRate),ROUND(MAX(IF($B84="Non - avec lien de dépendance",0,MIN((0.75*I84),847)),MIN(I84,(0.75*$C84),847)),2)),IF($B84="Non - avec lien de dépendance",MIN(1129,I84,$C84)*overallRate,MIN(1129,I84)*overallRate)))))</f>
        <v>Effectuez l’étape 1</v>
      </c>
      <c r="N84" s="68" t="str">
        <f>IF(ISTEXT(overallRate),"Effectuez l’étape 1",IF(OR(COUNT($C84,J84)&lt;&gt;2,overallRate=0),0,IF(F84="Yes",ROUND(MAX(IF($B84="Non - avec lien de dépendance",0,MIN((0.75*J84),847)),MIN(J84,(0.75*$C84),847)),2),IF(revenueReduction&gt;0.3,MAX(IF($B84="Non - avec lien de dépendance",MIN(1129,J84,$C84)*overallRate,MIN(1129,J84)*overallRate),ROUND(MAX(IF($B84="Non - avec lien de dépendance",0,MIN((0.75*J84),847)),MIN(J84,(0.75*$C84),847)),2)),IF($B84="Non - avec lien de dépendance",MIN(1129,J84,$C84)*overallRate,MIN(1129,J84)*overallRate)))))</f>
        <v>Effectuez l’étape 1</v>
      </c>
      <c r="O84" s="68" t="str">
        <f>IF(ISTEXT(overallRate),"Effectuez l’étape 1",IF(OR(COUNT($C84,K84)&lt;&gt;2,overallRate=0),0,IF(G84="Yes",ROUND(MAX(IF($B84="Non - avec lien de dépendance",0,MIN((0.75*K84),847)),MIN(K84,(0.75*$C84),847)),2),IF(revenueReduction&gt;0.3,MAX(IF($B84="Non - avec lien de dépendance",MIN(1129,K84,$C84)*overallRate,MIN(1129,K84)*overallRate),ROUND(MAX(IF($B84="Non - avec lien de dépendance",0,MIN((0.75*K84),847)),MIN(K84,(0.75*$C84),847)),2)),IF($B84="Non - avec lien de dépendance",MIN(1129,K84,$C84)*overallRate,MIN(1129,K84)*overallRate)))))</f>
        <v>Effectuez l’étape 1</v>
      </c>
      <c r="P84" s="3">
        <f t="shared" si="1"/>
        <v>0</v>
      </c>
    </row>
    <row r="85" spans="12:16" x14ac:dyDescent="0.5">
      <c r="L85" s="68" t="str">
        <f>IF(ISTEXT(overallRate),"Effectuez l’étape 1",IF(OR(COUNT($C85,H85)&lt;&gt;2,overallRate=0),0,IF(D85="Yes",ROUND(MAX(IF($B85="Non - avec lien de dépendance",0,MIN((0.75*H85),847)),MIN(H85,(0.75*$C85),847)),2),IF(revenueReduction&gt;0.3,MAX(IF($B85="Non - avec lien de dépendance",MIN(1129,H85,$C85)*overallRate,MIN(1129,H85)*overallRate),ROUND(MAX(IF($B85="Non - avec lien de dépendance",0,MIN((0.75*H85),847)),MIN(H85,(0.75*$C85),847)),2)),IF($B85="Non - avec lien de dépendance",MIN(1129,H85,$C85)*overallRate,MIN(1129,H85)*overallRate)))))</f>
        <v>Effectuez l’étape 1</v>
      </c>
      <c r="M85" s="68" t="str">
        <f>IF(ISTEXT(overallRate),"Effectuez l’étape 1",IF(OR(COUNT($C85,I85)&lt;&gt;2,overallRate=0),0,IF(E85="Yes",ROUND(MAX(IF($B85="Non - avec lien de dépendance",0,MIN((0.75*I85),847)),MIN(I85,(0.75*$C85),847)),2),IF(revenueReduction&gt;0.3,MAX(IF($B85="Non - avec lien de dépendance",MIN(1129,I85,$C85)*overallRate,MIN(1129,I85)*overallRate),ROUND(MAX(IF($B85="Non - avec lien de dépendance",0,MIN((0.75*I85),847)),MIN(I85,(0.75*$C85),847)),2)),IF($B85="Non - avec lien de dépendance",MIN(1129,I85,$C85)*overallRate,MIN(1129,I85)*overallRate)))))</f>
        <v>Effectuez l’étape 1</v>
      </c>
      <c r="N85" s="68" t="str">
        <f>IF(ISTEXT(overallRate),"Effectuez l’étape 1",IF(OR(COUNT($C85,J85)&lt;&gt;2,overallRate=0),0,IF(F85="Yes",ROUND(MAX(IF($B85="Non - avec lien de dépendance",0,MIN((0.75*J85),847)),MIN(J85,(0.75*$C85),847)),2),IF(revenueReduction&gt;0.3,MAX(IF($B85="Non - avec lien de dépendance",MIN(1129,J85,$C85)*overallRate,MIN(1129,J85)*overallRate),ROUND(MAX(IF($B85="Non - avec lien de dépendance",0,MIN((0.75*J85),847)),MIN(J85,(0.75*$C85),847)),2)),IF($B85="Non - avec lien de dépendance",MIN(1129,J85,$C85)*overallRate,MIN(1129,J85)*overallRate)))))</f>
        <v>Effectuez l’étape 1</v>
      </c>
      <c r="O85" s="68" t="str">
        <f>IF(ISTEXT(overallRate),"Effectuez l’étape 1",IF(OR(COUNT($C85,K85)&lt;&gt;2,overallRate=0),0,IF(G85="Yes",ROUND(MAX(IF($B85="Non - avec lien de dépendance",0,MIN((0.75*K85),847)),MIN(K85,(0.75*$C85),847)),2),IF(revenueReduction&gt;0.3,MAX(IF($B85="Non - avec lien de dépendance",MIN(1129,K85,$C85)*overallRate,MIN(1129,K85)*overallRate),ROUND(MAX(IF($B85="Non - avec lien de dépendance",0,MIN((0.75*K85),847)),MIN(K85,(0.75*$C85),847)),2)),IF($B85="Non - avec lien de dépendance",MIN(1129,K85,$C85)*overallRate,MIN(1129,K85)*overallRate)))))</f>
        <v>Effectuez l’étape 1</v>
      </c>
      <c r="P85" s="3">
        <f t="shared" si="1"/>
        <v>0</v>
      </c>
    </row>
    <row r="86" spans="12:16" x14ac:dyDescent="0.5">
      <c r="L86" s="68" t="str">
        <f>IF(ISTEXT(overallRate),"Effectuez l’étape 1",IF(OR(COUNT($C86,H86)&lt;&gt;2,overallRate=0),0,IF(D86="Yes",ROUND(MAX(IF($B86="Non - avec lien de dépendance",0,MIN((0.75*H86),847)),MIN(H86,(0.75*$C86),847)),2),IF(revenueReduction&gt;0.3,MAX(IF($B86="Non - avec lien de dépendance",MIN(1129,H86,$C86)*overallRate,MIN(1129,H86)*overallRate),ROUND(MAX(IF($B86="Non - avec lien de dépendance",0,MIN((0.75*H86),847)),MIN(H86,(0.75*$C86),847)),2)),IF($B86="Non - avec lien de dépendance",MIN(1129,H86,$C86)*overallRate,MIN(1129,H86)*overallRate)))))</f>
        <v>Effectuez l’étape 1</v>
      </c>
      <c r="M86" s="68" t="str">
        <f>IF(ISTEXT(overallRate),"Effectuez l’étape 1",IF(OR(COUNT($C86,I86)&lt;&gt;2,overallRate=0),0,IF(E86="Yes",ROUND(MAX(IF($B86="Non - avec lien de dépendance",0,MIN((0.75*I86),847)),MIN(I86,(0.75*$C86),847)),2),IF(revenueReduction&gt;0.3,MAX(IF($B86="Non - avec lien de dépendance",MIN(1129,I86,$C86)*overallRate,MIN(1129,I86)*overallRate),ROUND(MAX(IF($B86="Non - avec lien de dépendance",0,MIN((0.75*I86),847)),MIN(I86,(0.75*$C86),847)),2)),IF($B86="Non - avec lien de dépendance",MIN(1129,I86,$C86)*overallRate,MIN(1129,I86)*overallRate)))))</f>
        <v>Effectuez l’étape 1</v>
      </c>
      <c r="N86" s="68" t="str">
        <f>IF(ISTEXT(overallRate),"Effectuez l’étape 1",IF(OR(COUNT($C86,J86)&lt;&gt;2,overallRate=0),0,IF(F86="Yes",ROUND(MAX(IF($B86="Non - avec lien de dépendance",0,MIN((0.75*J86),847)),MIN(J86,(0.75*$C86),847)),2),IF(revenueReduction&gt;0.3,MAX(IF($B86="Non - avec lien de dépendance",MIN(1129,J86,$C86)*overallRate,MIN(1129,J86)*overallRate),ROUND(MAX(IF($B86="Non - avec lien de dépendance",0,MIN((0.75*J86),847)),MIN(J86,(0.75*$C86),847)),2)),IF($B86="Non - avec lien de dépendance",MIN(1129,J86,$C86)*overallRate,MIN(1129,J86)*overallRate)))))</f>
        <v>Effectuez l’étape 1</v>
      </c>
      <c r="O86" s="68" t="str">
        <f>IF(ISTEXT(overallRate),"Effectuez l’étape 1",IF(OR(COUNT($C86,K86)&lt;&gt;2,overallRate=0),0,IF(G86="Yes",ROUND(MAX(IF($B86="Non - avec lien de dépendance",0,MIN((0.75*K86),847)),MIN(K86,(0.75*$C86),847)),2),IF(revenueReduction&gt;0.3,MAX(IF($B86="Non - avec lien de dépendance",MIN(1129,K86,$C86)*overallRate,MIN(1129,K86)*overallRate),ROUND(MAX(IF($B86="Non - avec lien de dépendance",0,MIN((0.75*K86),847)),MIN(K86,(0.75*$C86),847)),2)),IF($B86="Non - avec lien de dépendance",MIN(1129,K86,$C86)*overallRate,MIN(1129,K86)*overallRate)))))</f>
        <v>Effectuez l’étape 1</v>
      </c>
      <c r="P86" s="3">
        <f t="shared" si="1"/>
        <v>0</v>
      </c>
    </row>
    <row r="87" spans="12:16" x14ac:dyDescent="0.5">
      <c r="L87" s="68" t="str">
        <f>IF(ISTEXT(overallRate),"Effectuez l’étape 1",IF(OR(COUNT($C87,H87)&lt;&gt;2,overallRate=0),0,IF(D87="Yes",ROUND(MAX(IF($B87="Non - avec lien de dépendance",0,MIN((0.75*H87),847)),MIN(H87,(0.75*$C87),847)),2),IF(revenueReduction&gt;0.3,MAX(IF($B87="Non - avec lien de dépendance",MIN(1129,H87,$C87)*overallRate,MIN(1129,H87)*overallRate),ROUND(MAX(IF($B87="Non - avec lien de dépendance",0,MIN((0.75*H87),847)),MIN(H87,(0.75*$C87),847)),2)),IF($B87="Non - avec lien de dépendance",MIN(1129,H87,$C87)*overallRate,MIN(1129,H87)*overallRate)))))</f>
        <v>Effectuez l’étape 1</v>
      </c>
      <c r="M87" s="68" t="str">
        <f>IF(ISTEXT(overallRate),"Effectuez l’étape 1",IF(OR(COUNT($C87,I87)&lt;&gt;2,overallRate=0),0,IF(E87="Yes",ROUND(MAX(IF($B87="Non - avec lien de dépendance",0,MIN((0.75*I87),847)),MIN(I87,(0.75*$C87),847)),2),IF(revenueReduction&gt;0.3,MAX(IF($B87="Non - avec lien de dépendance",MIN(1129,I87,$C87)*overallRate,MIN(1129,I87)*overallRate),ROUND(MAX(IF($B87="Non - avec lien de dépendance",0,MIN((0.75*I87),847)),MIN(I87,(0.75*$C87),847)),2)),IF($B87="Non - avec lien de dépendance",MIN(1129,I87,$C87)*overallRate,MIN(1129,I87)*overallRate)))))</f>
        <v>Effectuez l’étape 1</v>
      </c>
      <c r="N87" s="68" t="str">
        <f>IF(ISTEXT(overallRate),"Effectuez l’étape 1",IF(OR(COUNT($C87,J87)&lt;&gt;2,overallRate=0),0,IF(F87="Yes",ROUND(MAX(IF($B87="Non - avec lien de dépendance",0,MIN((0.75*J87),847)),MIN(J87,(0.75*$C87),847)),2),IF(revenueReduction&gt;0.3,MAX(IF($B87="Non - avec lien de dépendance",MIN(1129,J87,$C87)*overallRate,MIN(1129,J87)*overallRate),ROUND(MAX(IF($B87="Non - avec lien de dépendance",0,MIN((0.75*J87),847)),MIN(J87,(0.75*$C87),847)),2)),IF($B87="Non - avec lien de dépendance",MIN(1129,J87,$C87)*overallRate,MIN(1129,J87)*overallRate)))))</f>
        <v>Effectuez l’étape 1</v>
      </c>
      <c r="O87" s="68" t="str">
        <f>IF(ISTEXT(overallRate),"Effectuez l’étape 1",IF(OR(COUNT($C87,K87)&lt;&gt;2,overallRate=0),0,IF(G87="Yes",ROUND(MAX(IF($B87="Non - avec lien de dépendance",0,MIN((0.75*K87),847)),MIN(K87,(0.75*$C87),847)),2),IF(revenueReduction&gt;0.3,MAX(IF($B87="Non - avec lien de dépendance",MIN(1129,K87,$C87)*overallRate,MIN(1129,K87)*overallRate),ROUND(MAX(IF($B87="Non - avec lien de dépendance",0,MIN((0.75*K87),847)),MIN(K87,(0.75*$C87),847)),2)),IF($B87="Non - avec lien de dépendance",MIN(1129,K87,$C87)*overallRate,MIN(1129,K87)*overallRate)))))</f>
        <v>Effectuez l’étape 1</v>
      </c>
      <c r="P87" s="3">
        <f t="shared" si="1"/>
        <v>0</v>
      </c>
    </row>
    <row r="88" spans="12:16" x14ac:dyDescent="0.5">
      <c r="L88" s="68" t="str">
        <f>IF(ISTEXT(overallRate),"Effectuez l’étape 1",IF(OR(COUNT($C88,H88)&lt;&gt;2,overallRate=0),0,IF(D88="Yes",ROUND(MAX(IF($B88="Non - avec lien de dépendance",0,MIN((0.75*H88),847)),MIN(H88,(0.75*$C88),847)),2),IF(revenueReduction&gt;0.3,MAX(IF($B88="Non - avec lien de dépendance",MIN(1129,H88,$C88)*overallRate,MIN(1129,H88)*overallRate),ROUND(MAX(IF($B88="Non - avec lien de dépendance",0,MIN((0.75*H88),847)),MIN(H88,(0.75*$C88),847)),2)),IF($B88="Non - avec lien de dépendance",MIN(1129,H88,$C88)*overallRate,MIN(1129,H88)*overallRate)))))</f>
        <v>Effectuez l’étape 1</v>
      </c>
      <c r="M88" s="68" t="str">
        <f>IF(ISTEXT(overallRate),"Effectuez l’étape 1",IF(OR(COUNT($C88,I88)&lt;&gt;2,overallRate=0),0,IF(E88="Yes",ROUND(MAX(IF($B88="Non - avec lien de dépendance",0,MIN((0.75*I88),847)),MIN(I88,(0.75*$C88),847)),2),IF(revenueReduction&gt;0.3,MAX(IF($B88="Non - avec lien de dépendance",MIN(1129,I88,$C88)*overallRate,MIN(1129,I88)*overallRate),ROUND(MAX(IF($B88="Non - avec lien de dépendance",0,MIN((0.75*I88),847)),MIN(I88,(0.75*$C88),847)),2)),IF($B88="Non - avec lien de dépendance",MIN(1129,I88,$C88)*overallRate,MIN(1129,I88)*overallRate)))))</f>
        <v>Effectuez l’étape 1</v>
      </c>
      <c r="N88" s="68" t="str">
        <f>IF(ISTEXT(overallRate),"Effectuez l’étape 1",IF(OR(COUNT($C88,J88)&lt;&gt;2,overallRate=0),0,IF(F88="Yes",ROUND(MAX(IF($B88="Non - avec lien de dépendance",0,MIN((0.75*J88),847)),MIN(J88,(0.75*$C88),847)),2),IF(revenueReduction&gt;0.3,MAX(IF($B88="Non - avec lien de dépendance",MIN(1129,J88,$C88)*overallRate,MIN(1129,J88)*overallRate),ROUND(MAX(IF($B88="Non - avec lien de dépendance",0,MIN((0.75*J88),847)),MIN(J88,(0.75*$C88),847)),2)),IF($B88="Non - avec lien de dépendance",MIN(1129,J88,$C88)*overallRate,MIN(1129,J88)*overallRate)))))</f>
        <v>Effectuez l’étape 1</v>
      </c>
      <c r="O88" s="68" t="str">
        <f>IF(ISTEXT(overallRate),"Effectuez l’étape 1",IF(OR(COUNT($C88,K88)&lt;&gt;2,overallRate=0),0,IF(G88="Yes",ROUND(MAX(IF($B88="Non - avec lien de dépendance",0,MIN((0.75*K88),847)),MIN(K88,(0.75*$C88),847)),2),IF(revenueReduction&gt;0.3,MAX(IF($B88="Non - avec lien de dépendance",MIN(1129,K88,$C88)*overallRate,MIN(1129,K88)*overallRate),ROUND(MAX(IF($B88="Non - avec lien de dépendance",0,MIN((0.75*K88),847)),MIN(K88,(0.75*$C88),847)),2)),IF($B88="Non - avec lien de dépendance",MIN(1129,K88,$C88)*overallRate,MIN(1129,K88)*overallRate)))))</f>
        <v>Effectuez l’étape 1</v>
      </c>
      <c r="P88" s="3">
        <f t="shared" si="1"/>
        <v>0</v>
      </c>
    </row>
    <row r="89" spans="12:16" x14ac:dyDescent="0.5">
      <c r="L89" s="68" t="str">
        <f>IF(ISTEXT(overallRate),"Effectuez l’étape 1",IF(OR(COUNT($C89,H89)&lt;&gt;2,overallRate=0),0,IF(D89="Yes",ROUND(MAX(IF($B89="Non - avec lien de dépendance",0,MIN((0.75*H89),847)),MIN(H89,(0.75*$C89),847)),2),IF(revenueReduction&gt;0.3,MAX(IF($B89="Non - avec lien de dépendance",MIN(1129,H89,$C89)*overallRate,MIN(1129,H89)*overallRate),ROUND(MAX(IF($B89="Non - avec lien de dépendance",0,MIN((0.75*H89),847)),MIN(H89,(0.75*$C89),847)),2)),IF($B89="Non - avec lien de dépendance",MIN(1129,H89,$C89)*overallRate,MIN(1129,H89)*overallRate)))))</f>
        <v>Effectuez l’étape 1</v>
      </c>
      <c r="M89" s="68" t="str">
        <f>IF(ISTEXT(overallRate),"Effectuez l’étape 1",IF(OR(COUNT($C89,I89)&lt;&gt;2,overallRate=0),0,IF(E89="Yes",ROUND(MAX(IF($B89="Non - avec lien de dépendance",0,MIN((0.75*I89),847)),MIN(I89,(0.75*$C89),847)),2),IF(revenueReduction&gt;0.3,MAX(IF($B89="Non - avec lien de dépendance",MIN(1129,I89,$C89)*overallRate,MIN(1129,I89)*overallRate),ROUND(MAX(IF($B89="Non - avec lien de dépendance",0,MIN((0.75*I89),847)),MIN(I89,(0.75*$C89),847)),2)),IF($B89="Non - avec lien de dépendance",MIN(1129,I89,$C89)*overallRate,MIN(1129,I89)*overallRate)))))</f>
        <v>Effectuez l’étape 1</v>
      </c>
      <c r="N89" s="68" t="str">
        <f>IF(ISTEXT(overallRate),"Effectuez l’étape 1",IF(OR(COUNT($C89,J89)&lt;&gt;2,overallRate=0),0,IF(F89="Yes",ROUND(MAX(IF($B89="Non - avec lien de dépendance",0,MIN((0.75*J89),847)),MIN(J89,(0.75*$C89),847)),2),IF(revenueReduction&gt;0.3,MAX(IF($B89="Non - avec lien de dépendance",MIN(1129,J89,$C89)*overallRate,MIN(1129,J89)*overallRate),ROUND(MAX(IF($B89="Non - avec lien de dépendance",0,MIN((0.75*J89),847)),MIN(J89,(0.75*$C89),847)),2)),IF($B89="Non - avec lien de dépendance",MIN(1129,J89,$C89)*overallRate,MIN(1129,J89)*overallRate)))))</f>
        <v>Effectuez l’étape 1</v>
      </c>
      <c r="O89" s="68" t="str">
        <f>IF(ISTEXT(overallRate),"Effectuez l’étape 1",IF(OR(COUNT($C89,K89)&lt;&gt;2,overallRate=0),0,IF(G89="Yes",ROUND(MAX(IF($B89="Non - avec lien de dépendance",0,MIN((0.75*K89),847)),MIN(K89,(0.75*$C89),847)),2),IF(revenueReduction&gt;0.3,MAX(IF($B89="Non - avec lien de dépendance",MIN(1129,K89,$C89)*overallRate,MIN(1129,K89)*overallRate),ROUND(MAX(IF($B89="Non - avec lien de dépendance",0,MIN((0.75*K89),847)),MIN(K89,(0.75*$C89),847)),2)),IF($B89="Non - avec lien de dépendance",MIN(1129,K89,$C89)*overallRate,MIN(1129,K89)*overallRate)))))</f>
        <v>Effectuez l’étape 1</v>
      </c>
      <c r="P89" s="3">
        <f t="shared" si="1"/>
        <v>0</v>
      </c>
    </row>
    <row r="90" spans="12:16" x14ac:dyDescent="0.5">
      <c r="L90" s="68" t="str">
        <f>IF(ISTEXT(overallRate),"Effectuez l’étape 1",IF(OR(COUNT($C90,H90)&lt;&gt;2,overallRate=0),0,IF(D90="Yes",ROUND(MAX(IF($B90="Non - avec lien de dépendance",0,MIN((0.75*H90),847)),MIN(H90,(0.75*$C90),847)),2),IF(revenueReduction&gt;0.3,MAX(IF($B90="Non - avec lien de dépendance",MIN(1129,H90,$C90)*overallRate,MIN(1129,H90)*overallRate),ROUND(MAX(IF($B90="Non - avec lien de dépendance",0,MIN((0.75*H90),847)),MIN(H90,(0.75*$C90),847)),2)),IF($B90="Non - avec lien de dépendance",MIN(1129,H90,$C90)*overallRate,MIN(1129,H90)*overallRate)))))</f>
        <v>Effectuez l’étape 1</v>
      </c>
      <c r="M90" s="68" t="str">
        <f>IF(ISTEXT(overallRate),"Effectuez l’étape 1",IF(OR(COUNT($C90,I90)&lt;&gt;2,overallRate=0),0,IF(E90="Yes",ROUND(MAX(IF($B90="Non - avec lien de dépendance",0,MIN((0.75*I90),847)),MIN(I90,(0.75*$C90),847)),2),IF(revenueReduction&gt;0.3,MAX(IF($B90="Non - avec lien de dépendance",MIN(1129,I90,$C90)*overallRate,MIN(1129,I90)*overallRate),ROUND(MAX(IF($B90="Non - avec lien de dépendance",0,MIN((0.75*I90),847)),MIN(I90,(0.75*$C90),847)),2)),IF($B90="Non - avec lien de dépendance",MIN(1129,I90,$C90)*overallRate,MIN(1129,I90)*overallRate)))))</f>
        <v>Effectuez l’étape 1</v>
      </c>
      <c r="N90" s="68" t="str">
        <f>IF(ISTEXT(overallRate),"Effectuez l’étape 1",IF(OR(COUNT($C90,J90)&lt;&gt;2,overallRate=0),0,IF(F90="Yes",ROUND(MAX(IF($B90="Non - avec lien de dépendance",0,MIN((0.75*J90),847)),MIN(J90,(0.75*$C90),847)),2),IF(revenueReduction&gt;0.3,MAX(IF($B90="Non - avec lien de dépendance",MIN(1129,J90,$C90)*overallRate,MIN(1129,J90)*overallRate),ROUND(MAX(IF($B90="Non - avec lien de dépendance",0,MIN((0.75*J90),847)),MIN(J90,(0.75*$C90),847)),2)),IF($B90="Non - avec lien de dépendance",MIN(1129,J90,$C90)*overallRate,MIN(1129,J90)*overallRate)))))</f>
        <v>Effectuez l’étape 1</v>
      </c>
      <c r="O90" s="68" t="str">
        <f>IF(ISTEXT(overallRate),"Effectuez l’étape 1",IF(OR(COUNT($C90,K90)&lt;&gt;2,overallRate=0),0,IF(G90="Yes",ROUND(MAX(IF($B90="Non - avec lien de dépendance",0,MIN((0.75*K90),847)),MIN(K90,(0.75*$C90),847)),2),IF(revenueReduction&gt;0.3,MAX(IF($B90="Non - avec lien de dépendance",MIN(1129,K90,$C90)*overallRate,MIN(1129,K90)*overallRate),ROUND(MAX(IF($B90="Non - avec lien de dépendance",0,MIN((0.75*K90),847)),MIN(K90,(0.75*$C90),847)),2)),IF($B90="Non - avec lien de dépendance",MIN(1129,K90,$C90)*overallRate,MIN(1129,K90)*overallRate)))))</f>
        <v>Effectuez l’étape 1</v>
      </c>
      <c r="P90" s="3">
        <f t="shared" si="1"/>
        <v>0</v>
      </c>
    </row>
    <row r="91" spans="12:16" x14ac:dyDescent="0.5">
      <c r="L91" s="68" t="str">
        <f>IF(ISTEXT(overallRate),"Effectuez l’étape 1",IF(OR(COUNT($C91,H91)&lt;&gt;2,overallRate=0),0,IF(D91="Yes",ROUND(MAX(IF($B91="Non - avec lien de dépendance",0,MIN((0.75*H91),847)),MIN(H91,(0.75*$C91),847)),2),IF(revenueReduction&gt;0.3,MAX(IF($B91="Non - avec lien de dépendance",MIN(1129,H91,$C91)*overallRate,MIN(1129,H91)*overallRate),ROUND(MAX(IF($B91="Non - avec lien de dépendance",0,MIN((0.75*H91),847)),MIN(H91,(0.75*$C91),847)),2)),IF($B91="Non - avec lien de dépendance",MIN(1129,H91,$C91)*overallRate,MIN(1129,H91)*overallRate)))))</f>
        <v>Effectuez l’étape 1</v>
      </c>
      <c r="M91" s="68" t="str">
        <f>IF(ISTEXT(overallRate),"Effectuez l’étape 1",IF(OR(COUNT($C91,I91)&lt;&gt;2,overallRate=0),0,IF(E91="Yes",ROUND(MAX(IF($B91="Non - avec lien de dépendance",0,MIN((0.75*I91),847)),MIN(I91,(0.75*$C91),847)),2),IF(revenueReduction&gt;0.3,MAX(IF($B91="Non - avec lien de dépendance",MIN(1129,I91,$C91)*overallRate,MIN(1129,I91)*overallRate),ROUND(MAX(IF($B91="Non - avec lien de dépendance",0,MIN((0.75*I91),847)),MIN(I91,(0.75*$C91),847)),2)),IF($B91="Non - avec lien de dépendance",MIN(1129,I91,$C91)*overallRate,MIN(1129,I91)*overallRate)))))</f>
        <v>Effectuez l’étape 1</v>
      </c>
      <c r="N91" s="68" t="str">
        <f>IF(ISTEXT(overallRate),"Effectuez l’étape 1",IF(OR(COUNT($C91,J91)&lt;&gt;2,overallRate=0),0,IF(F91="Yes",ROUND(MAX(IF($B91="Non - avec lien de dépendance",0,MIN((0.75*J91),847)),MIN(J91,(0.75*$C91),847)),2),IF(revenueReduction&gt;0.3,MAX(IF($B91="Non - avec lien de dépendance",MIN(1129,J91,$C91)*overallRate,MIN(1129,J91)*overallRate),ROUND(MAX(IF($B91="Non - avec lien de dépendance",0,MIN((0.75*J91),847)),MIN(J91,(0.75*$C91),847)),2)),IF($B91="Non - avec lien de dépendance",MIN(1129,J91,$C91)*overallRate,MIN(1129,J91)*overallRate)))))</f>
        <v>Effectuez l’étape 1</v>
      </c>
      <c r="O91" s="68" t="str">
        <f>IF(ISTEXT(overallRate),"Effectuez l’étape 1",IF(OR(COUNT($C91,K91)&lt;&gt;2,overallRate=0),0,IF(G91="Yes",ROUND(MAX(IF($B91="Non - avec lien de dépendance",0,MIN((0.75*K91),847)),MIN(K91,(0.75*$C91),847)),2),IF(revenueReduction&gt;0.3,MAX(IF($B91="Non - avec lien de dépendance",MIN(1129,K91,$C91)*overallRate,MIN(1129,K91)*overallRate),ROUND(MAX(IF($B91="Non - avec lien de dépendance",0,MIN((0.75*K91),847)),MIN(K91,(0.75*$C91),847)),2)),IF($B91="Non - avec lien de dépendance",MIN(1129,K91,$C91)*overallRate,MIN(1129,K91)*overallRate)))))</f>
        <v>Effectuez l’étape 1</v>
      </c>
      <c r="P91" s="3">
        <f t="shared" si="1"/>
        <v>0</v>
      </c>
    </row>
    <row r="92" spans="12:16" x14ac:dyDescent="0.5">
      <c r="L92" s="68" t="str">
        <f>IF(ISTEXT(overallRate),"Effectuez l’étape 1",IF(OR(COUNT($C92,H92)&lt;&gt;2,overallRate=0),0,IF(D92="Yes",ROUND(MAX(IF($B92="Non - avec lien de dépendance",0,MIN((0.75*H92),847)),MIN(H92,(0.75*$C92),847)),2),IF(revenueReduction&gt;0.3,MAX(IF($B92="Non - avec lien de dépendance",MIN(1129,H92,$C92)*overallRate,MIN(1129,H92)*overallRate),ROUND(MAX(IF($B92="Non - avec lien de dépendance",0,MIN((0.75*H92),847)),MIN(H92,(0.75*$C92),847)),2)),IF($B92="Non - avec lien de dépendance",MIN(1129,H92,$C92)*overallRate,MIN(1129,H92)*overallRate)))))</f>
        <v>Effectuez l’étape 1</v>
      </c>
      <c r="M92" s="68" t="str">
        <f>IF(ISTEXT(overallRate),"Effectuez l’étape 1",IF(OR(COUNT($C92,I92)&lt;&gt;2,overallRate=0),0,IF(E92="Yes",ROUND(MAX(IF($B92="Non - avec lien de dépendance",0,MIN((0.75*I92),847)),MIN(I92,(0.75*$C92),847)),2),IF(revenueReduction&gt;0.3,MAX(IF($B92="Non - avec lien de dépendance",MIN(1129,I92,$C92)*overallRate,MIN(1129,I92)*overallRate),ROUND(MAX(IF($B92="Non - avec lien de dépendance",0,MIN((0.75*I92),847)),MIN(I92,(0.75*$C92),847)),2)),IF($B92="Non - avec lien de dépendance",MIN(1129,I92,$C92)*overallRate,MIN(1129,I92)*overallRate)))))</f>
        <v>Effectuez l’étape 1</v>
      </c>
      <c r="N92" s="68" t="str">
        <f>IF(ISTEXT(overallRate),"Effectuez l’étape 1",IF(OR(COUNT($C92,J92)&lt;&gt;2,overallRate=0),0,IF(F92="Yes",ROUND(MAX(IF($B92="Non - avec lien de dépendance",0,MIN((0.75*J92),847)),MIN(J92,(0.75*$C92),847)),2),IF(revenueReduction&gt;0.3,MAX(IF($B92="Non - avec lien de dépendance",MIN(1129,J92,$C92)*overallRate,MIN(1129,J92)*overallRate),ROUND(MAX(IF($B92="Non - avec lien de dépendance",0,MIN((0.75*J92),847)),MIN(J92,(0.75*$C92),847)),2)),IF($B92="Non - avec lien de dépendance",MIN(1129,J92,$C92)*overallRate,MIN(1129,J92)*overallRate)))))</f>
        <v>Effectuez l’étape 1</v>
      </c>
      <c r="O92" s="68" t="str">
        <f>IF(ISTEXT(overallRate),"Effectuez l’étape 1",IF(OR(COUNT($C92,K92)&lt;&gt;2,overallRate=0),0,IF(G92="Yes",ROUND(MAX(IF($B92="Non - avec lien de dépendance",0,MIN((0.75*K92),847)),MIN(K92,(0.75*$C92),847)),2),IF(revenueReduction&gt;0.3,MAX(IF($B92="Non - avec lien de dépendance",MIN(1129,K92,$C92)*overallRate,MIN(1129,K92)*overallRate),ROUND(MAX(IF($B92="Non - avec lien de dépendance",0,MIN((0.75*K92),847)),MIN(K92,(0.75*$C92),847)),2)),IF($B92="Non - avec lien de dépendance",MIN(1129,K92,$C92)*overallRate,MIN(1129,K92)*overallRate)))))</f>
        <v>Effectuez l’étape 1</v>
      </c>
      <c r="P92" s="3">
        <f t="shared" si="1"/>
        <v>0</v>
      </c>
    </row>
    <row r="93" spans="12:16" x14ac:dyDescent="0.5">
      <c r="L93" s="68" t="str">
        <f>IF(ISTEXT(overallRate),"Effectuez l’étape 1",IF(OR(COUNT($C93,H93)&lt;&gt;2,overallRate=0),0,IF(D93="Yes",ROUND(MAX(IF($B93="Non - avec lien de dépendance",0,MIN((0.75*H93),847)),MIN(H93,(0.75*$C93),847)),2),IF(revenueReduction&gt;0.3,MAX(IF($B93="Non - avec lien de dépendance",MIN(1129,H93,$C93)*overallRate,MIN(1129,H93)*overallRate),ROUND(MAX(IF($B93="Non - avec lien de dépendance",0,MIN((0.75*H93),847)),MIN(H93,(0.75*$C93),847)),2)),IF($B93="Non - avec lien de dépendance",MIN(1129,H93,$C93)*overallRate,MIN(1129,H93)*overallRate)))))</f>
        <v>Effectuez l’étape 1</v>
      </c>
      <c r="M93" s="68" t="str">
        <f>IF(ISTEXT(overallRate),"Effectuez l’étape 1",IF(OR(COUNT($C93,I93)&lt;&gt;2,overallRate=0),0,IF(E93="Yes",ROUND(MAX(IF($B93="Non - avec lien de dépendance",0,MIN((0.75*I93),847)),MIN(I93,(0.75*$C93),847)),2),IF(revenueReduction&gt;0.3,MAX(IF($B93="Non - avec lien de dépendance",MIN(1129,I93,$C93)*overallRate,MIN(1129,I93)*overallRate),ROUND(MAX(IF($B93="Non - avec lien de dépendance",0,MIN((0.75*I93),847)),MIN(I93,(0.75*$C93),847)),2)),IF($B93="Non - avec lien de dépendance",MIN(1129,I93,$C93)*overallRate,MIN(1129,I93)*overallRate)))))</f>
        <v>Effectuez l’étape 1</v>
      </c>
      <c r="N93" s="68" t="str">
        <f>IF(ISTEXT(overallRate),"Effectuez l’étape 1",IF(OR(COUNT($C93,J93)&lt;&gt;2,overallRate=0),0,IF(F93="Yes",ROUND(MAX(IF($B93="Non - avec lien de dépendance",0,MIN((0.75*J93),847)),MIN(J93,(0.75*$C93),847)),2),IF(revenueReduction&gt;0.3,MAX(IF($B93="Non - avec lien de dépendance",MIN(1129,J93,$C93)*overallRate,MIN(1129,J93)*overallRate),ROUND(MAX(IF($B93="Non - avec lien de dépendance",0,MIN((0.75*J93),847)),MIN(J93,(0.75*$C93),847)),2)),IF($B93="Non - avec lien de dépendance",MIN(1129,J93,$C93)*overallRate,MIN(1129,J93)*overallRate)))))</f>
        <v>Effectuez l’étape 1</v>
      </c>
      <c r="O93" s="68" t="str">
        <f>IF(ISTEXT(overallRate),"Effectuez l’étape 1",IF(OR(COUNT($C93,K93)&lt;&gt;2,overallRate=0),0,IF(G93="Yes",ROUND(MAX(IF($B93="Non - avec lien de dépendance",0,MIN((0.75*K93),847)),MIN(K93,(0.75*$C93),847)),2),IF(revenueReduction&gt;0.3,MAX(IF($B93="Non - avec lien de dépendance",MIN(1129,K93,$C93)*overallRate,MIN(1129,K93)*overallRate),ROUND(MAX(IF($B93="Non - avec lien de dépendance",0,MIN((0.75*K93),847)),MIN(K93,(0.75*$C93),847)),2)),IF($B93="Non - avec lien de dépendance",MIN(1129,K93,$C93)*overallRate,MIN(1129,K93)*overallRate)))))</f>
        <v>Effectuez l’étape 1</v>
      </c>
      <c r="P93" s="3">
        <f t="shared" si="1"/>
        <v>0</v>
      </c>
    </row>
    <row r="94" spans="12:16" x14ac:dyDescent="0.5">
      <c r="L94" s="68" t="str">
        <f>IF(ISTEXT(overallRate),"Effectuez l’étape 1",IF(OR(COUNT($C94,H94)&lt;&gt;2,overallRate=0),0,IF(D94="Yes",ROUND(MAX(IF($B94="Non - avec lien de dépendance",0,MIN((0.75*H94),847)),MIN(H94,(0.75*$C94),847)),2),IF(revenueReduction&gt;0.3,MAX(IF($B94="Non - avec lien de dépendance",MIN(1129,H94,$C94)*overallRate,MIN(1129,H94)*overallRate),ROUND(MAX(IF($B94="Non - avec lien de dépendance",0,MIN((0.75*H94),847)),MIN(H94,(0.75*$C94),847)),2)),IF($B94="Non - avec lien de dépendance",MIN(1129,H94,$C94)*overallRate,MIN(1129,H94)*overallRate)))))</f>
        <v>Effectuez l’étape 1</v>
      </c>
      <c r="M94" s="68" t="str">
        <f>IF(ISTEXT(overallRate),"Effectuez l’étape 1",IF(OR(COUNT($C94,I94)&lt;&gt;2,overallRate=0),0,IF(E94="Yes",ROUND(MAX(IF($B94="Non - avec lien de dépendance",0,MIN((0.75*I94),847)),MIN(I94,(0.75*$C94),847)),2),IF(revenueReduction&gt;0.3,MAX(IF($B94="Non - avec lien de dépendance",MIN(1129,I94,$C94)*overallRate,MIN(1129,I94)*overallRate),ROUND(MAX(IF($B94="Non - avec lien de dépendance",0,MIN((0.75*I94),847)),MIN(I94,(0.75*$C94),847)),2)),IF($B94="Non - avec lien de dépendance",MIN(1129,I94,$C94)*overallRate,MIN(1129,I94)*overallRate)))))</f>
        <v>Effectuez l’étape 1</v>
      </c>
      <c r="N94" s="68" t="str">
        <f>IF(ISTEXT(overallRate),"Effectuez l’étape 1",IF(OR(COUNT($C94,J94)&lt;&gt;2,overallRate=0),0,IF(F94="Yes",ROUND(MAX(IF($B94="Non - avec lien de dépendance",0,MIN((0.75*J94),847)),MIN(J94,(0.75*$C94),847)),2),IF(revenueReduction&gt;0.3,MAX(IF($B94="Non - avec lien de dépendance",MIN(1129,J94,$C94)*overallRate,MIN(1129,J94)*overallRate),ROUND(MAX(IF($B94="Non - avec lien de dépendance",0,MIN((0.75*J94),847)),MIN(J94,(0.75*$C94),847)),2)),IF($B94="Non - avec lien de dépendance",MIN(1129,J94,$C94)*overallRate,MIN(1129,J94)*overallRate)))))</f>
        <v>Effectuez l’étape 1</v>
      </c>
      <c r="O94" s="68" t="str">
        <f>IF(ISTEXT(overallRate),"Effectuez l’étape 1",IF(OR(COUNT($C94,K94)&lt;&gt;2,overallRate=0),0,IF(G94="Yes",ROUND(MAX(IF($B94="Non - avec lien de dépendance",0,MIN((0.75*K94),847)),MIN(K94,(0.75*$C94),847)),2),IF(revenueReduction&gt;0.3,MAX(IF($B94="Non - avec lien de dépendance",MIN(1129,K94,$C94)*overallRate,MIN(1129,K94)*overallRate),ROUND(MAX(IF($B94="Non - avec lien de dépendance",0,MIN((0.75*K94),847)),MIN(K94,(0.75*$C94),847)),2)),IF($B94="Non - avec lien de dépendance",MIN(1129,K94,$C94)*overallRate,MIN(1129,K94)*overallRate)))))</f>
        <v>Effectuez l’étape 1</v>
      </c>
      <c r="P94" s="3">
        <f t="shared" si="1"/>
        <v>0</v>
      </c>
    </row>
    <row r="95" spans="12:16" x14ac:dyDescent="0.5">
      <c r="L95" s="68" t="str">
        <f>IF(ISTEXT(overallRate),"Effectuez l’étape 1",IF(OR(COUNT($C95,H95)&lt;&gt;2,overallRate=0),0,IF(D95="Yes",ROUND(MAX(IF($B95="Non - avec lien de dépendance",0,MIN((0.75*H95),847)),MIN(H95,(0.75*$C95),847)),2),IF(revenueReduction&gt;0.3,MAX(IF($B95="Non - avec lien de dépendance",MIN(1129,H95,$C95)*overallRate,MIN(1129,H95)*overallRate),ROUND(MAX(IF($B95="Non - avec lien de dépendance",0,MIN((0.75*H95),847)),MIN(H95,(0.75*$C95),847)),2)),IF($B95="Non - avec lien de dépendance",MIN(1129,H95,$C95)*overallRate,MIN(1129,H95)*overallRate)))))</f>
        <v>Effectuez l’étape 1</v>
      </c>
      <c r="M95" s="68" t="str">
        <f>IF(ISTEXT(overallRate),"Effectuez l’étape 1",IF(OR(COUNT($C95,I95)&lt;&gt;2,overallRate=0),0,IF(E95="Yes",ROUND(MAX(IF($B95="Non - avec lien de dépendance",0,MIN((0.75*I95),847)),MIN(I95,(0.75*$C95),847)),2),IF(revenueReduction&gt;0.3,MAX(IF($B95="Non - avec lien de dépendance",MIN(1129,I95,$C95)*overallRate,MIN(1129,I95)*overallRate),ROUND(MAX(IF($B95="Non - avec lien de dépendance",0,MIN((0.75*I95),847)),MIN(I95,(0.75*$C95),847)),2)),IF($B95="Non - avec lien de dépendance",MIN(1129,I95,$C95)*overallRate,MIN(1129,I95)*overallRate)))))</f>
        <v>Effectuez l’étape 1</v>
      </c>
      <c r="N95" s="68" t="str">
        <f>IF(ISTEXT(overallRate),"Effectuez l’étape 1",IF(OR(COUNT($C95,J95)&lt;&gt;2,overallRate=0),0,IF(F95="Yes",ROUND(MAX(IF($B95="Non - avec lien de dépendance",0,MIN((0.75*J95),847)),MIN(J95,(0.75*$C95),847)),2),IF(revenueReduction&gt;0.3,MAX(IF($B95="Non - avec lien de dépendance",MIN(1129,J95,$C95)*overallRate,MIN(1129,J95)*overallRate),ROUND(MAX(IF($B95="Non - avec lien de dépendance",0,MIN((0.75*J95),847)),MIN(J95,(0.75*$C95),847)),2)),IF($B95="Non - avec lien de dépendance",MIN(1129,J95,$C95)*overallRate,MIN(1129,J95)*overallRate)))))</f>
        <v>Effectuez l’étape 1</v>
      </c>
      <c r="O95" s="68" t="str">
        <f>IF(ISTEXT(overallRate),"Effectuez l’étape 1",IF(OR(COUNT($C95,K95)&lt;&gt;2,overallRate=0),0,IF(G95="Yes",ROUND(MAX(IF($B95="Non - avec lien de dépendance",0,MIN((0.75*K95),847)),MIN(K95,(0.75*$C95),847)),2),IF(revenueReduction&gt;0.3,MAX(IF($B95="Non - avec lien de dépendance",MIN(1129,K95,$C95)*overallRate,MIN(1129,K95)*overallRate),ROUND(MAX(IF($B95="Non - avec lien de dépendance",0,MIN((0.75*K95),847)),MIN(K95,(0.75*$C95),847)),2)),IF($B95="Non - avec lien de dépendance",MIN(1129,K95,$C95)*overallRate,MIN(1129,K95)*overallRate)))))</f>
        <v>Effectuez l’étape 1</v>
      </c>
      <c r="P95" s="3">
        <f t="shared" si="1"/>
        <v>0</v>
      </c>
    </row>
    <row r="96" spans="12:16" x14ac:dyDescent="0.5">
      <c r="L96" s="68" t="str">
        <f>IF(ISTEXT(overallRate),"Effectuez l’étape 1",IF(OR(COUNT($C96,H96)&lt;&gt;2,overallRate=0),0,IF(D96="Yes",ROUND(MAX(IF($B96="Non - avec lien de dépendance",0,MIN((0.75*H96),847)),MIN(H96,(0.75*$C96),847)),2),IF(revenueReduction&gt;0.3,MAX(IF($B96="Non - avec lien de dépendance",MIN(1129,H96,$C96)*overallRate,MIN(1129,H96)*overallRate),ROUND(MAX(IF($B96="Non - avec lien de dépendance",0,MIN((0.75*H96),847)),MIN(H96,(0.75*$C96),847)),2)),IF($B96="Non - avec lien de dépendance",MIN(1129,H96,$C96)*overallRate,MIN(1129,H96)*overallRate)))))</f>
        <v>Effectuez l’étape 1</v>
      </c>
      <c r="M96" s="68" t="str">
        <f>IF(ISTEXT(overallRate),"Effectuez l’étape 1",IF(OR(COUNT($C96,I96)&lt;&gt;2,overallRate=0),0,IF(E96="Yes",ROUND(MAX(IF($B96="Non - avec lien de dépendance",0,MIN((0.75*I96),847)),MIN(I96,(0.75*$C96),847)),2),IF(revenueReduction&gt;0.3,MAX(IF($B96="Non - avec lien de dépendance",MIN(1129,I96,$C96)*overallRate,MIN(1129,I96)*overallRate),ROUND(MAX(IF($B96="Non - avec lien de dépendance",0,MIN((0.75*I96),847)),MIN(I96,(0.75*$C96),847)),2)),IF($B96="Non - avec lien de dépendance",MIN(1129,I96,$C96)*overallRate,MIN(1129,I96)*overallRate)))))</f>
        <v>Effectuez l’étape 1</v>
      </c>
      <c r="N96" s="68" t="str">
        <f>IF(ISTEXT(overallRate),"Effectuez l’étape 1",IF(OR(COUNT($C96,J96)&lt;&gt;2,overallRate=0),0,IF(F96="Yes",ROUND(MAX(IF($B96="Non - avec lien de dépendance",0,MIN((0.75*J96),847)),MIN(J96,(0.75*$C96),847)),2),IF(revenueReduction&gt;0.3,MAX(IF($B96="Non - avec lien de dépendance",MIN(1129,J96,$C96)*overallRate,MIN(1129,J96)*overallRate),ROUND(MAX(IF($B96="Non - avec lien de dépendance",0,MIN((0.75*J96),847)),MIN(J96,(0.75*$C96),847)),2)),IF($B96="Non - avec lien de dépendance",MIN(1129,J96,$C96)*overallRate,MIN(1129,J96)*overallRate)))))</f>
        <v>Effectuez l’étape 1</v>
      </c>
      <c r="O96" s="68" t="str">
        <f>IF(ISTEXT(overallRate),"Effectuez l’étape 1",IF(OR(COUNT($C96,K96)&lt;&gt;2,overallRate=0),0,IF(G96="Yes",ROUND(MAX(IF($B96="Non - avec lien de dépendance",0,MIN((0.75*K96),847)),MIN(K96,(0.75*$C96),847)),2),IF(revenueReduction&gt;0.3,MAX(IF($B96="Non - avec lien de dépendance",MIN(1129,K96,$C96)*overallRate,MIN(1129,K96)*overallRate),ROUND(MAX(IF($B96="Non - avec lien de dépendance",0,MIN((0.75*K96),847)),MIN(K96,(0.75*$C96),847)),2)),IF($B96="Non - avec lien de dépendance",MIN(1129,K96,$C96)*overallRate,MIN(1129,K96)*overallRate)))))</f>
        <v>Effectuez l’étape 1</v>
      </c>
      <c r="P96" s="3">
        <f t="shared" si="1"/>
        <v>0</v>
      </c>
    </row>
    <row r="97" spans="12:16" x14ac:dyDescent="0.5">
      <c r="L97" s="68" t="str">
        <f>IF(ISTEXT(overallRate),"Effectuez l’étape 1",IF(OR(COUNT($C97,H97)&lt;&gt;2,overallRate=0),0,IF(D97="Yes",ROUND(MAX(IF($B97="Non - avec lien de dépendance",0,MIN((0.75*H97),847)),MIN(H97,(0.75*$C97),847)),2),IF(revenueReduction&gt;0.3,MAX(IF($B97="Non - avec lien de dépendance",MIN(1129,H97,$C97)*overallRate,MIN(1129,H97)*overallRate),ROUND(MAX(IF($B97="Non - avec lien de dépendance",0,MIN((0.75*H97),847)),MIN(H97,(0.75*$C97),847)),2)),IF($B97="Non - avec lien de dépendance",MIN(1129,H97,$C97)*overallRate,MIN(1129,H97)*overallRate)))))</f>
        <v>Effectuez l’étape 1</v>
      </c>
      <c r="M97" s="68" t="str">
        <f>IF(ISTEXT(overallRate),"Effectuez l’étape 1",IF(OR(COUNT($C97,I97)&lt;&gt;2,overallRate=0),0,IF(E97="Yes",ROUND(MAX(IF($B97="Non - avec lien de dépendance",0,MIN((0.75*I97),847)),MIN(I97,(0.75*$C97),847)),2),IF(revenueReduction&gt;0.3,MAX(IF($B97="Non - avec lien de dépendance",MIN(1129,I97,$C97)*overallRate,MIN(1129,I97)*overallRate),ROUND(MAX(IF($B97="Non - avec lien de dépendance",0,MIN((0.75*I97),847)),MIN(I97,(0.75*$C97),847)),2)),IF($B97="Non - avec lien de dépendance",MIN(1129,I97,$C97)*overallRate,MIN(1129,I97)*overallRate)))))</f>
        <v>Effectuez l’étape 1</v>
      </c>
      <c r="N97" s="68" t="str">
        <f>IF(ISTEXT(overallRate),"Effectuez l’étape 1",IF(OR(COUNT($C97,J97)&lt;&gt;2,overallRate=0),0,IF(F97="Yes",ROUND(MAX(IF($B97="Non - avec lien de dépendance",0,MIN((0.75*J97),847)),MIN(J97,(0.75*$C97),847)),2),IF(revenueReduction&gt;0.3,MAX(IF($B97="Non - avec lien de dépendance",MIN(1129,J97,$C97)*overallRate,MIN(1129,J97)*overallRate),ROUND(MAX(IF($B97="Non - avec lien de dépendance",0,MIN((0.75*J97),847)),MIN(J97,(0.75*$C97),847)),2)),IF($B97="Non - avec lien de dépendance",MIN(1129,J97,$C97)*overallRate,MIN(1129,J97)*overallRate)))))</f>
        <v>Effectuez l’étape 1</v>
      </c>
      <c r="O97" s="68" t="str">
        <f>IF(ISTEXT(overallRate),"Effectuez l’étape 1",IF(OR(COUNT($C97,K97)&lt;&gt;2,overallRate=0),0,IF(G97="Yes",ROUND(MAX(IF($B97="Non - avec lien de dépendance",0,MIN((0.75*K97),847)),MIN(K97,(0.75*$C97),847)),2),IF(revenueReduction&gt;0.3,MAX(IF($B97="Non - avec lien de dépendance",MIN(1129,K97,$C97)*overallRate,MIN(1129,K97)*overallRate),ROUND(MAX(IF($B97="Non - avec lien de dépendance",0,MIN((0.75*K97),847)),MIN(K97,(0.75*$C97),847)),2)),IF($B97="Non - avec lien de dépendance",MIN(1129,K97,$C97)*overallRate,MIN(1129,K97)*overallRate)))))</f>
        <v>Effectuez l’étape 1</v>
      </c>
      <c r="P97" s="3">
        <f t="shared" si="1"/>
        <v>0</v>
      </c>
    </row>
    <row r="98" spans="12:16" x14ac:dyDescent="0.5">
      <c r="L98" s="68" t="str">
        <f>IF(ISTEXT(overallRate),"Effectuez l’étape 1",IF(OR(COUNT($C98,H98)&lt;&gt;2,overallRate=0),0,IF(D98="Yes",ROUND(MAX(IF($B98="Non - avec lien de dépendance",0,MIN((0.75*H98),847)),MIN(H98,(0.75*$C98),847)),2),IF(revenueReduction&gt;0.3,MAX(IF($B98="Non - avec lien de dépendance",MIN(1129,H98,$C98)*overallRate,MIN(1129,H98)*overallRate),ROUND(MAX(IF($B98="Non - avec lien de dépendance",0,MIN((0.75*H98),847)),MIN(H98,(0.75*$C98),847)),2)),IF($B98="Non - avec lien de dépendance",MIN(1129,H98,$C98)*overallRate,MIN(1129,H98)*overallRate)))))</f>
        <v>Effectuez l’étape 1</v>
      </c>
      <c r="M98" s="68" t="str">
        <f>IF(ISTEXT(overallRate),"Effectuez l’étape 1",IF(OR(COUNT($C98,I98)&lt;&gt;2,overallRate=0),0,IF(E98="Yes",ROUND(MAX(IF($B98="Non - avec lien de dépendance",0,MIN((0.75*I98),847)),MIN(I98,(0.75*$C98),847)),2),IF(revenueReduction&gt;0.3,MAX(IF($B98="Non - avec lien de dépendance",MIN(1129,I98,$C98)*overallRate,MIN(1129,I98)*overallRate),ROUND(MAX(IF($B98="Non - avec lien de dépendance",0,MIN((0.75*I98),847)),MIN(I98,(0.75*$C98),847)),2)),IF($B98="Non - avec lien de dépendance",MIN(1129,I98,$C98)*overallRate,MIN(1129,I98)*overallRate)))))</f>
        <v>Effectuez l’étape 1</v>
      </c>
      <c r="N98" s="68" t="str">
        <f>IF(ISTEXT(overallRate),"Effectuez l’étape 1",IF(OR(COUNT($C98,J98)&lt;&gt;2,overallRate=0),0,IF(F98="Yes",ROUND(MAX(IF($B98="Non - avec lien de dépendance",0,MIN((0.75*J98),847)),MIN(J98,(0.75*$C98),847)),2),IF(revenueReduction&gt;0.3,MAX(IF($B98="Non - avec lien de dépendance",MIN(1129,J98,$C98)*overallRate,MIN(1129,J98)*overallRate),ROUND(MAX(IF($B98="Non - avec lien de dépendance",0,MIN((0.75*J98),847)),MIN(J98,(0.75*$C98),847)),2)),IF($B98="Non - avec lien de dépendance",MIN(1129,J98,$C98)*overallRate,MIN(1129,J98)*overallRate)))))</f>
        <v>Effectuez l’étape 1</v>
      </c>
      <c r="O98" s="68" t="str">
        <f>IF(ISTEXT(overallRate),"Effectuez l’étape 1",IF(OR(COUNT($C98,K98)&lt;&gt;2,overallRate=0),0,IF(G98="Yes",ROUND(MAX(IF($B98="Non - avec lien de dépendance",0,MIN((0.75*K98),847)),MIN(K98,(0.75*$C98),847)),2),IF(revenueReduction&gt;0.3,MAX(IF($B98="Non - avec lien de dépendance",MIN(1129,K98,$C98)*overallRate,MIN(1129,K98)*overallRate),ROUND(MAX(IF($B98="Non - avec lien de dépendance",0,MIN((0.75*K98),847)),MIN(K98,(0.75*$C98),847)),2)),IF($B98="Non - avec lien de dépendance",MIN(1129,K98,$C98)*overallRate,MIN(1129,K98)*overallRate)))))</f>
        <v>Effectuez l’étape 1</v>
      </c>
      <c r="P98" s="3">
        <f t="shared" si="1"/>
        <v>0</v>
      </c>
    </row>
    <row r="99" spans="12:16" x14ac:dyDescent="0.5">
      <c r="L99" s="68" t="str">
        <f>IF(ISTEXT(overallRate),"Effectuez l’étape 1",IF(OR(COUNT($C99,H99)&lt;&gt;2,overallRate=0),0,IF(D99="Yes",ROUND(MAX(IF($B99="Non - avec lien de dépendance",0,MIN((0.75*H99),847)),MIN(H99,(0.75*$C99),847)),2),IF(revenueReduction&gt;0.3,MAX(IF($B99="Non - avec lien de dépendance",MIN(1129,H99,$C99)*overallRate,MIN(1129,H99)*overallRate),ROUND(MAX(IF($B99="Non - avec lien de dépendance",0,MIN((0.75*H99),847)),MIN(H99,(0.75*$C99),847)),2)),IF($B99="Non - avec lien de dépendance",MIN(1129,H99,$C99)*overallRate,MIN(1129,H99)*overallRate)))))</f>
        <v>Effectuez l’étape 1</v>
      </c>
      <c r="M99" s="68" t="str">
        <f>IF(ISTEXT(overallRate),"Effectuez l’étape 1",IF(OR(COUNT($C99,I99)&lt;&gt;2,overallRate=0),0,IF(E99="Yes",ROUND(MAX(IF($B99="Non - avec lien de dépendance",0,MIN((0.75*I99),847)),MIN(I99,(0.75*$C99),847)),2),IF(revenueReduction&gt;0.3,MAX(IF($B99="Non - avec lien de dépendance",MIN(1129,I99,$C99)*overallRate,MIN(1129,I99)*overallRate),ROUND(MAX(IF($B99="Non - avec lien de dépendance",0,MIN((0.75*I99),847)),MIN(I99,(0.75*$C99),847)),2)),IF($B99="Non - avec lien de dépendance",MIN(1129,I99,$C99)*overallRate,MIN(1129,I99)*overallRate)))))</f>
        <v>Effectuez l’étape 1</v>
      </c>
      <c r="N99" s="68" t="str">
        <f>IF(ISTEXT(overallRate),"Effectuez l’étape 1",IF(OR(COUNT($C99,J99)&lt;&gt;2,overallRate=0),0,IF(F99="Yes",ROUND(MAX(IF($B99="Non - avec lien de dépendance",0,MIN((0.75*J99),847)),MIN(J99,(0.75*$C99),847)),2),IF(revenueReduction&gt;0.3,MAX(IF($B99="Non - avec lien de dépendance",MIN(1129,J99,$C99)*overallRate,MIN(1129,J99)*overallRate),ROUND(MAX(IF($B99="Non - avec lien de dépendance",0,MIN((0.75*J99),847)),MIN(J99,(0.75*$C99),847)),2)),IF($B99="Non - avec lien de dépendance",MIN(1129,J99,$C99)*overallRate,MIN(1129,J99)*overallRate)))))</f>
        <v>Effectuez l’étape 1</v>
      </c>
      <c r="O99" s="68" t="str">
        <f>IF(ISTEXT(overallRate),"Effectuez l’étape 1",IF(OR(COUNT($C99,K99)&lt;&gt;2,overallRate=0),0,IF(G99="Yes",ROUND(MAX(IF($B99="Non - avec lien de dépendance",0,MIN((0.75*K99),847)),MIN(K99,(0.75*$C99),847)),2),IF(revenueReduction&gt;0.3,MAX(IF($B99="Non - avec lien de dépendance",MIN(1129,K99,$C99)*overallRate,MIN(1129,K99)*overallRate),ROUND(MAX(IF($B99="Non - avec lien de dépendance",0,MIN((0.75*K99),847)),MIN(K99,(0.75*$C99),847)),2)),IF($B99="Non - avec lien de dépendance",MIN(1129,K99,$C99)*overallRate,MIN(1129,K99)*overallRate)))))</f>
        <v>Effectuez l’étape 1</v>
      </c>
      <c r="P99" s="3">
        <f t="shared" si="1"/>
        <v>0</v>
      </c>
    </row>
    <row r="100" spans="12:16" x14ac:dyDescent="0.5">
      <c r="L100" s="68" t="str">
        <f>IF(ISTEXT(overallRate),"Effectuez l’étape 1",IF(OR(COUNT($C100,H100)&lt;&gt;2,overallRate=0),0,IF(D100="Yes",ROUND(MAX(IF($B100="Non - avec lien de dépendance",0,MIN((0.75*H100),847)),MIN(H100,(0.75*$C100),847)),2),IF(revenueReduction&gt;0.3,MAX(IF($B100="Non - avec lien de dépendance",MIN(1129,H100,$C100)*overallRate,MIN(1129,H100)*overallRate),ROUND(MAX(IF($B100="Non - avec lien de dépendance",0,MIN((0.75*H100),847)),MIN(H100,(0.75*$C100),847)),2)),IF($B100="Non - avec lien de dépendance",MIN(1129,H100,$C100)*overallRate,MIN(1129,H100)*overallRate)))))</f>
        <v>Effectuez l’étape 1</v>
      </c>
      <c r="M100" s="68" t="str">
        <f>IF(ISTEXT(overallRate),"Effectuez l’étape 1",IF(OR(COUNT($C100,I100)&lt;&gt;2,overallRate=0),0,IF(E100="Yes",ROUND(MAX(IF($B100="Non - avec lien de dépendance",0,MIN((0.75*I100),847)),MIN(I100,(0.75*$C100),847)),2),IF(revenueReduction&gt;0.3,MAX(IF($B100="Non - avec lien de dépendance",MIN(1129,I100,$C100)*overallRate,MIN(1129,I100)*overallRate),ROUND(MAX(IF($B100="Non - avec lien de dépendance",0,MIN((0.75*I100),847)),MIN(I100,(0.75*$C100),847)),2)),IF($B100="Non - avec lien de dépendance",MIN(1129,I100,$C100)*overallRate,MIN(1129,I100)*overallRate)))))</f>
        <v>Effectuez l’étape 1</v>
      </c>
      <c r="N100" s="68" t="str">
        <f>IF(ISTEXT(overallRate),"Effectuez l’étape 1",IF(OR(COUNT($C100,J100)&lt;&gt;2,overallRate=0),0,IF(F100="Yes",ROUND(MAX(IF($B100="Non - avec lien de dépendance",0,MIN((0.75*J100),847)),MIN(J100,(0.75*$C100),847)),2),IF(revenueReduction&gt;0.3,MAX(IF($B100="Non - avec lien de dépendance",MIN(1129,J100,$C100)*overallRate,MIN(1129,J100)*overallRate),ROUND(MAX(IF($B100="Non - avec lien de dépendance",0,MIN((0.75*J100),847)),MIN(J100,(0.75*$C100),847)),2)),IF($B100="Non - avec lien de dépendance",MIN(1129,J100,$C100)*overallRate,MIN(1129,J100)*overallRate)))))</f>
        <v>Effectuez l’étape 1</v>
      </c>
      <c r="O100" s="68" t="str">
        <f>IF(ISTEXT(overallRate),"Effectuez l’étape 1",IF(OR(COUNT($C100,K100)&lt;&gt;2,overallRate=0),0,IF(G100="Yes",ROUND(MAX(IF($B100="Non - avec lien de dépendance",0,MIN((0.75*K100),847)),MIN(K100,(0.75*$C100),847)),2),IF(revenueReduction&gt;0.3,MAX(IF($B100="Non - avec lien de dépendance",MIN(1129,K100,$C100)*overallRate,MIN(1129,K100)*overallRate),ROUND(MAX(IF($B100="Non - avec lien de dépendance",0,MIN((0.75*K100),847)),MIN(K100,(0.75*$C100),847)),2)),IF($B100="Non - avec lien de dépendance",MIN(1129,K100,$C100)*overallRate,MIN(1129,K100)*overallRate)))))</f>
        <v>Effectuez l’étape 1</v>
      </c>
      <c r="P100" s="3">
        <f t="shared" si="1"/>
        <v>0</v>
      </c>
    </row>
    <row r="101" spans="12:16" x14ac:dyDescent="0.5">
      <c r="L101" s="68" t="str">
        <f>IF(ISTEXT(overallRate),"Effectuez l’étape 1",IF(OR(COUNT($C101,H101)&lt;&gt;2,overallRate=0),0,IF(D101="Yes",ROUND(MAX(IF($B101="Non - avec lien de dépendance",0,MIN((0.75*H101),847)),MIN(H101,(0.75*$C101),847)),2),IF(revenueReduction&gt;0.3,MAX(IF($B101="Non - avec lien de dépendance",MIN(1129,H101,$C101)*overallRate,MIN(1129,H101)*overallRate),ROUND(MAX(IF($B101="Non - avec lien de dépendance",0,MIN((0.75*H101),847)),MIN(H101,(0.75*$C101),847)),2)),IF($B101="Non - avec lien de dépendance",MIN(1129,H101,$C101)*overallRate,MIN(1129,H101)*overallRate)))))</f>
        <v>Effectuez l’étape 1</v>
      </c>
      <c r="M101" s="68" t="str">
        <f>IF(ISTEXT(overallRate),"Effectuez l’étape 1",IF(OR(COUNT($C101,I101)&lt;&gt;2,overallRate=0),0,IF(E101="Yes",ROUND(MAX(IF($B101="Non - avec lien de dépendance",0,MIN((0.75*I101),847)),MIN(I101,(0.75*$C101),847)),2),IF(revenueReduction&gt;0.3,MAX(IF($B101="Non - avec lien de dépendance",MIN(1129,I101,$C101)*overallRate,MIN(1129,I101)*overallRate),ROUND(MAX(IF($B101="Non - avec lien de dépendance",0,MIN((0.75*I101),847)),MIN(I101,(0.75*$C101),847)),2)),IF($B101="Non - avec lien de dépendance",MIN(1129,I101,$C101)*overallRate,MIN(1129,I101)*overallRate)))))</f>
        <v>Effectuez l’étape 1</v>
      </c>
      <c r="N101" s="68" t="str">
        <f>IF(ISTEXT(overallRate),"Effectuez l’étape 1",IF(OR(COUNT($C101,J101)&lt;&gt;2,overallRate=0),0,IF(F101="Yes",ROUND(MAX(IF($B101="Non - avec lien de dépendance",0,MIN((0.75*J101),847)),MIN(J101,(0.75*$C101),847)),2),IF(revenueReduction&gt;0.3,MAX(IF($B101="Non - avec lien de dépendance",MIN(1129,J101,$C101)*overallRate,MIN(1129,J101)*overallRate),ROUND(MAX(IF($B101="Non - avec lien de dépendance",0,MIN((0.75*J101),847)),MIN(J101,(0.75*$C101),847)),2)),IF($B101="Non - avec lien de dépendance",MIN(1129,J101,$C101)*overallRate,MIN(1129,J101)*overallRate)))))</f>
        <v>Effectuez l’étape 1</v>
      </c>
      <c r="O101" s="68" t="str">
        <f>IF(ISTEXT(overallRate),"Effectuez l’étape 1",IF(OR(COUNT($C101,K101)&lt;&gt;2,overallRate=0),0,IF(G101="Yes",ROUND(MAX(IF($B101="Non - avec lien de dépendance",0,MIN((0.75*K101),847)),MIN(K101,(0.75*$C101),847)),2),IF(revenueReduction&gt;0.3,MAX(IF($B101="Non - avec lien de dépendance",MIN(1129,K101,$C101)*overallRate,MIN(1129,K101)*overallRate),ROUND(MAX(IF($B101="Non - avec lien de dépendance",0,MIN((0.75*K101),847)),MIN(K101,(0.75*$C101),847)),2)),IF($B101="Non - avec lien de dépendance",MIN(1129,K101,$C101)*overallRate,MIN(1129,K101)*overallRate)))))</f>
        <v>Effectuez l’étape 1</v>
      </c>
      <c r="P101" s="3">
        <f t="shared" si="1"/>
        <v>0</v>
      </c>
    </row>
    <row r="102" spans="12:16" x14ac:dyDescent="0.5">
      <c r="L102" s="68" t="str">
        <f>IF(ISTEXT(overallRate),"Effectuez l’étape 1",IF(OR(COUNT($C102,H102)&lt;&gt;2,overallRate=0),0,IF(D102="Yes",ROUND(MAX(IF($B102="Non - avec lien de dépendance",0,MIN((0.75*H102),847)),MIN(H102,(0.75*$C102),847)),2),IF(revenueReduction&gt;0.3,MAX(IF($B102="Non - avec lien de dépendance",MIN(1129,H102,$C102)*overallRate,MIN(1129,H102)*overallRate),ROUND(MAX(IF($B102="Non - avec lien de dépendance",0,MIN((0.75*H102),847)),MIN(H102,(0.75*$C102),847)),2)),IF($B102="Non - avec lien de dépendance",MIN(1129,H102,$C102)*overallRate,MIN(1129,H102)*overallRate)))))</f>
        <v>Effectuez l’étape 1</v>
      </c>
      <c r="M102" s="68" t="str">
        <f>IF(ISTEXT(overallRate),"Effectuez l’étape 1",IF(OR(COUNT($C102,I102)&lt;&gt;2,overallRate=0),0,IF(E102="Yes",ROUND(MAX(IF($B102="Non - avec lien de dépendance",0,MIN((0.75*I102),847)),MIN(I102,(0.75*$C102),847)),2),IF(revenueReduction&gt;0.3,MAX(IF($B102="Non - avec lien de dépendance",MIN(1129,I102,$C102)*overallRate,MIN(1129,I102)*overallRate),ROUND(MAX(IF($B102="Non - avec lien de dépendance",0,MIN((0.75*I102),847)),MIN(I102,(0.75*$C102),847)),2)),IF($B102="Non - avec lien de dépendance",MIN(1129,I102,$C102)*overallRate,MIN(1129,I102)*overallRate)))))</f>
        <v>Effectuez l’étape 1</v>
      </c>
      <c r="N102" s="68" t="str">
        <f>IF(ISTEXT(overallRate),"Effectuez l’étape 1",IF(OR(COUNT($C102,J102)&lt;&gt;2,overallRate=0),0,IF(F102="Yes",ROUND(MAX(IF($B102="Non - avec lien de dépendance",0,MIN((0.75*J102),847)),MIN(J102,(0.75*$C102),847)),2),IF(revenueReduction&gt;0.3,MAX(IF($B102="Non - avec lien de dépendance",MIN(1129,J102,$C102)*overallRate,MIN(1129,J102)*overallRate),ROUND(MAX(IF($B102="Non - avec lien de dépendance",0,MIN((0.75*J102),847)),MIN(J102,(0.75*$C102),847)),2)),IF($B102="Non - avec lien de dépendance",MIN(1129,J102,$C102)*overallRate,MIN(1129,J102)*overallRate)))))</f>
        <v>Effectuez l’étape 1</v>
      </c>
      <c r="O102" s="68" t="str">
        <f>IF(ISTEXT(overallRate),"Effectuez l’étape 1",IF(OR(COUNT($C102,K102)&lt;&gt;2,overallRate=0),0,IF(G102="Yes",ROUND(MAX(IF($B102="Non - avec lien de dépendance",0,MIN((0.75*K102),847)),MIN(K102,(0.75*$C102),847)),2),IF(revenueReduction&gt;0.3,MAX(IF($B102="Non - avec lien de dépendance",MIN(1129,K102,$C102)*overallRate,MIN(1129,K102)*overallRate),ROUND(MAX(IF($B102="Non - avec lien de dépendance",0,MIN((0.75*K102),847)),MIN(K102,(0.75*$C102),847)),2)),IF($B102="Non - avec lien de dépendance",MIN(1129,K102,$C102)*overallRate,MIN(1129,K102)*overallRate)))))</f>
        <v>Effectuez l’étape 1</v>
      </c>
      <c r="P102" s="3">
        <f t="shared" si="1"/>
        <v>0</v>
      </c>
    </row>
    <row r="103" spans="12:16" x14ac:dyDescent="0.5">
      <c r="L103" s="68" t="str">
        <f>IF(ISTEXT(overallRate),"Effectuez l’étape 1",IF(OR(COUNT($C103,H103)&lt;&gt;2,overallRate=0),0,IF(D103="Yes",ROUND(MAX(IF($B103="Non - avec lien de dépendance",0,MIN((0.75*H103),847)),MIN(H103,(0.75*$C103),847)),2),IF(revenueReduction&gt;0.3,MAX(IF($B103="Non - avec lien de dépendance",MIN(1129,H103,$C103)*overallRate,MIN(1129,H103)*overallRate),ROUND(MAX(IF($B103="Non - avec lien de dépendance",0,MIN((0.75*H103),847)),MIN(H103,(0.75*$C103),847)),2)),IF($B103="Non - avec lien de dépendance",MIN(1129,H103,$C103)*overallRate,MIN(1129,H103)*overallRate)))))</f>
        <v>Effectuez l’étape 1</v>
      </c>
      <c r="M103" s="68" t="str">
        <f>IF(ISTEXT(overallRate),"Effectuez l’étape 1",IF(OR(COUNT($C103,I103)&lt;&gt;2,overallRate=0),0,IF(E103="Yes",ROUND(MAX(IF($B103="Non - avec lien de dépendance",0,MIN((0.75*I103),847)),MIN(I103,(0.75*$C103),847)),2),IF(revenueReduction&gt;0.3,MAX(IF($B103="Non - avec lien de dépendance",MIN(1129,I103,$C103)*overallRate,MIN(1129,I103)*overallRate),ROUND(MAX(IF($B103="Non - avec lien de dépendance",0,MIN((0.75*I103),847)),MIN(I103,(0.75*$C103),847)),2)),IF($B103="Non - avec lien de dépendance",MIN(1129,I103,$C103)*overallRate,MIN(1129,I103)*overallRate)))))</f>
        <v>Effectuez l’étape 1</v>
      </c>
      <c r="N103" s="68" t="str">
        <f>IF(ISTEXT(overallRate),"Effectuez l’étape 1",IF(OR(COUNT($C103,J103)&lt;&gt;2,overallRate=0),0,IF(F103="Yes",ROUND(MAX(IF($B103="Non - avec lien de dépendance",0,MIN((0.75*J103),847)),MIN(J103,(0.75*$C103),847)),2),IF(revenueReduction&gt;0.3,MAX(IF($B103="Non - avec lien de dépendance",MIN(1129,J103,$C103)*overallRate,MIN(1129,J103)*overallRate),ROUND(MAX(IF($B103="Non - avec lien de dépendance",0,MIN((0.75*J103),847)),MIN(J103,(0.75*$C103),847)),2)),IF($B103="Non - avec lien de dépendance",MIN(1129,J103,$C103)*overallRate,MIN(1129,J103)*overallRate)))))</f>
        <v>Effectuez l’étape 1</v>
      </c>
      <c r="O103" s="68" t="str">
        <f>IF(ISTEXT(overallRate),"Effectuez l’étape 1",IF(OR(COUNT($C103,K103)&lt;&gt;2,overallRate=0),0,IF(G103="Yes",ROUND(MAX(IF($B103="Non - avec lien de dépendance",0,MIN((0.75*K103),847)),MIN(K103,(0.75*$C103),847)),2),IF(revenueReduction&gt;0.3,MAX(IF($B103="Non - avec lien de dépendance",MIN(1129,K103,$C103)*overallRate,MIN(1129,K103)*overallRate),ROUND(MAX(IF($B103="Non - avec lien de dépendance",0,MIN((0.75*K103),847)),MIN(K103,(0.75*$C103),847)),2)),IF($B103="Non - avec lien de dépendance",MIN(1129,K103,$C103)*overallRate,MIN(1129,K103)*overallRate)))))</f>
        <v>Effectuez l’étape 1</v>
      </c>
      <c r="P103" s="3">
        <f t="shared" si="1"/>
        <v>0</v>
      </c>
    </row>
    <row r="104" spans="12:16" x14ac:dyDescent="0.5">
      <c r="L104" s="68" t="str">
        <f>IF(ISTEXT(overallRate),"Effectuez l’étape 1",IF(OR(COUNT($C104,H104)&lt;&gt;2,overallRate=0),0,IF(D104="Yes",ROUND(MAX(IF($B104="Non - avec lien de dépendance",0,MIN((0.75*H104),847)),MIN(H104,(0.75*$C104),847)),2),IF(revenueReduction&gt;0.3,MAX(IF($B104="Non - avec lien de dépendance",MIN(1129,H104,$C104)*overallRate,MIN(1129,H104)*overallRate),ROUND(MAX(IF($B104="Non - avec lien de dépendance",0,MIN((0.75*H104),847)),MIN(H104,(0.75*$C104),847)),2)),IF($B104="Non - avec lien de dépendance",MIN(1129,H104,$C104)*overallRate,MIN(1129,H104)*overallRate)))))</f>
        <v>Effectuez l’étape 1</v>
      </c>
      <c r="M104" s="68" t="str">
        <f>IF(ISTEXT(overallRate),"Effectuez l’étape 1",IF(OR(COUNT($C104,I104)&lt;&gt;2,overallRate=0),0,IF(E104="Yes",ROUND(MAX(IF($B104="Non - avec lien de dépendance",0,MIN((0.75*I104),847)),MIN(I104,(0.75*$C104),847)),2),IF(revenueReduction&gt;0.3,MAX(IF($B104="Non - avec lien de dépendance",MIN(1129,I104,$C104)*overallRate,MIN(1129,I104)*overallRate),ROUND(MAX(IF($B104="Non - avec lien de dépendance",0,MIN((0.75*I104),847)),MIN(I104,(0.75*$C104),847)),2)),IF($B104="Non - avec lien de dépendance",MIN(1129,I104,$C104)*overallRate,MIN(1129,I104)*overallRate)))))</f>
        <v>Effectuez l’étape 1</v>
      </c>
      <c r="N104" s="68" t="str">
        <f>IF(ISTEXT(overallRate),"Effectuez l’étape 1",IF(OR(COUNT($C104,J104)&lt;&gt;2,overallRate=0),0,IF(F104="Yes",ROUND(MAX(IF($B104="Non - avec lien de dépendance",0,MIN((0.75*J104),847)),MIN(J104,(0.75*$C104),847)),2),IF(revenueReduction&gt;0.3,MAX(IF($B104="Non - avec lien de dépendance",MIN(1129,J104,$C104)*overallRate,MIN(1129,J104)*overallRate),ROUND(MAX(IF($B104="Non - avec lien de dépendance",0,MIN((0.75*J104),847)),MIN(J104,(0.75*$C104),847)),2)),IF($B104="Non - avec lien de dépendance",MIN(1129,J104,$C104)*overallRate,MIN(1129,J104)*overallRate)))))</f>
        <v>Effectuez l’étape 1</v>
      </c>
      <c r="O104" s="68" t="str">
        <f>IF(ISTEXT(overallRate),"Effectuez l’étape 1",IF(OR(COUNT($C104,K104)&lt;&gt;2,overallRate=0),0,IF(G104="Yes",ROUND(MAX(IF($B104="Non - avec lien de dépendance",0,MIN((0.75*K104),847)),MIN(K104,(0.75*$C104),847)),2),IF(revenueReduction&gt;0.3,MAX(IF($B104="Non - avec lien de dépendance",MIN(1129,K104,$C104)*overallRate,MIN(1129,K104)*overallRate),ROUND(MAX(IF($B104="Non - avec lien de dépendance",0,MIN((0.75*K104),847)),MIN(K104,(0.75*$C104),847)),2)),IF($B104="Non - avec lien de dépendance",MIN(1129,K104,$C104)*overallRate,MIN(1129,K104)*overallRate)))))</f>
        <v>Effectuez l’étape 1</v>
      </c>
      <c r="P104" s="3">
        <f t="shared" si="1"/>
        <v>0</v>
      </c>
    </row>
    <row r="105" spans="12:16" x14ac:dyDescent="0.5">
      <c r="L105" s="68" t="str">
        <f>IF(ISTEXT(overallRate),"Effectuez l’étape 1",IF(OR(COUNT($C105,H105)&lt;&gt;2,overallRate=0),0,IF(D105="Yes",ROUND(MAX(IF($B105="Non - avec lien de dépendance",0,MIN((0.75*H105),847)),MIN(H105,(0.75*$C105),847)),2),IF(revenueReduction&gt;0.3,MAX(IF($B105="Non - avec lien de dépendance",MIN(1129,H105,$C105)*overallRate,MIN(1129,H105)*overallRate),ROUND(MAX(IF($B105="Non - avec lien de dépendance",0,MIN((0.75*H105),847)),MIN(H105,(0.75*$C105),847)),2)),IF($B105="Non - avec lien de dépendance",MIN(1129,H105,$C105)*overallRate,MIN(1129,H105)*overallRate)))))</f>
        <v>Effectuez l’étape 1</v>
      </c>
      <c r="M105" s="68" t="str">
        <f>IF(ISTEXT(overallRate),"Effectuez l’étape 1",IF(OR(COUNT($C105,I105)&lt;&gt;2,overallRate=0),0,IF(E105="Yes",ROUND(MAX(IF($B105="Non - avec lien de dépendance",0,MIN((0.75*I105),847)),MIN(I105,(0.75*$C105),847)),2),IF(revenueReduction&gt;0.3,MAX(IF($B105="Non - avec lien de dépendance",MIN(1129,I105,$C105)*overallRate,MIN(1129,I105)*overallRate),ROUND(MAX(IF($B105="Non - avec lien de dépendance",0,MIN((0.75*I105),847)),MIN(I105,(0.75*$C105),847)),2)),IF($B105="Non - avec lien de dépendance",MIN(1129,I105,$C105)*overallRate,MIN(1129,I105)*overallRate)))))</f>
        <v>Effectuez l’étape 1</v>
      </c>
      <c r="N105" s="68" t="str">
        <f>IF(ISTEXT(overallRate),"Effectuez l’étape 1",IF(OR(COUNT($C105,J105)&lt;&gt;2,overallRate=0),0,IF(F105="Yes",ROUND(MAX(IF($B105="Non - avec lien de dépendance",0,MIN((0.75*J105),847)),MIN(J105,(0.75*$C105),847)),2),IF(revenueReduction&gt;0.3,MAX(IF($B105="Non - avec lien de dépendance",MIN(1129,J105,$C105)*overallRate,MIN(1129,J105)*overallRate),ROUND(MAX(IF($B105="Non - avec lien de dépendance",0,MIN((0.75*J105),847)),MIN(J105,(0.75*$C105),847)),2)),IF($B105="Non - avec lien de dépendance",MIN(1129,J105,$C105)*overallRate,MIN(1129,J105)*overallRate)))))</f>
        <v>Effectuez l’étape 1</v>
      </c>
      <c r="O105" s="68" t="str">
        <f>IF(ISTEXT(overallRate),"Effectuez l’étape 1",IF(OR(COUNT($C105,K105)&lt;&gt;2,overallRate=0),0,IF(G105="Yes",ROUND(MAX(IF($B105="Non - avec lien de dépendance",0,MIN((0.75*K105),847)),MIN(K105,(0.75*$C105),847)),2),IF(revenueReduction&gt;0.3,MAX(IF($B105="Non - avec lien de dépendance",MIN(1129,K105,$C105)*overallRate,MIN(1129,K105)*overallRate),ROUND(MAX(IF($B105="Non - avec lien de dépendance",0,MIN((0.75*K105),847)),MIN(K105,(0.75*$C105),847)),2)),IF($B105="Non - avec lien de dépendance",MIN(1129,K105,$C105)*overallRate,MIN(1129,K105)*overallRate)))))</f>
        <v>Effectuez l’étape 1</v>
      </c>
      <c r="P105" s="3">
        <f t="shared" si="1"/>
        <v>0</v>
      </c>
    </row>
    <row r="106" spans="12:16" x14ac:dyDescent="0.5">
      <c r="L106" s="68" t="str">
        <f>IF(ISTEXT(overallRate),"Effectuez l’étape 1",IF(OR(COUNT($C106,H106)&lt;&gt;2,overallRate=0),0,IF(D106="Yes",ROUND(MAX(IF($B106="Non - avec lien de dépendance",0,MIN((0.75*H106),847)),MIN(H106,(0.75*$C106),847)),2),IF(revenueReduction&gt;0.3,MAX(IF($B106="Non - avec lien de dépendance",MIN(1129,H106,$C106)*overallRate,MIN(1129,H106)*overallRate),ROUND(MAX(IF($B106="Non - avec lien de dépendance",0,MIN((0.75*H106),847)),MIN(H106,(0.75*$C106),847)),2)),IF($B106="Non - avec lien de dépendance",MIN(1129,H106,$C106)*overallRate,MIN(1129,H106)*overallRate)))))</f>
        <v>Effectuez l’étape 1</v>
      </c>
      <c r="M106" s="68" t="str">
        <f>IF(ISTEXT(overallRate),"Effectuez l’étape 1",IF(OR(COUNT($C106,I106)&lt;&gt;2,overallRate=0),0,IF(E106="Yes",ROUND(MAX(IF($B106="Non - avec lien de dépendance",0,MIN((0.75*I106),847)),MIN(I106,(0.75*$C106),847)),2),IF(revenueReduction&gt;0.3,MAX(IF($B106="Non - avec lien de dépendance",MIN(1129,I106,$C106)*overallRate,MIN(1129,I106)*overallRate),ROUND(MAX(IF($B106="Non - avec lien de dépendance",0,MIN((0.75*I106),847)),MIN(I106,(0.75*$C106),847)),2)),IF($B106="Non - avec lien de dépendance",MIN(1129,I106,$C106)*overallRate,MIN(1129,I106)*overallRate)))))</f>
        <v>Effectuez l’étape 1</v>
      </c>
      <c r="N106" s="68" t="str">
        <f>IF(ISTEXT(overallRate),"Effectuez l’étape 1",IF(OR(COUNT($C106,J106)&lt;&gt;2,overallRate=0),0,IF(F106="Yes",ROUND(MAX(IF($B106="Non - avec lien de dépendance",0,MIN((0.75*J106),847)),MIN(J106,(0.75*$C106),847)),2),IF(revenueReduction&gt;0.3,MAX(IF($B106="Non - avec lien de dépendance",MIN(1129,J106,$C106)*overallRate,MIN(1129,J106)*overallRate),ROUND(MAX(IF($B106="Non - avec lien de dépendance",0,MIN((0.75*J106),847)),MIN(J106,(0.75*$C106),847)),2)),IF($B106="Non - avec lien de dépendance",MIN(1129,J106,$C106)*overallRate,MIN(1129,J106)*overallRate)))))</f>
        <v>Effectuez l’étape 1</v>
      </c>
      <c r="O106" s="68" t="str">
        <f>IF(ISTEXT(overallRate),"Effectuez l’étape 1",IF(OR(COUNT($C106,K106)&lt;&gt;2,overallRate=0),0,IF(G106="Yes",ROUND(MAX(IF($B106="Non - avec lien de dépendance",0,MIN((0.75*K106),847)),MIN(K106,(0.75*$C106),847)),2),IF(revenueReduction&gt;0.3,MAX(IF($B106="Non - avec lien de dépendance",MIN(1129,K106,$C106)*overallRate,MIN(1129,K106)*overallRate),ROUND(MAX(IF($B106="Non - avec lien de dépendance",0,MIN((0.75*K106),847)),MIN(K106,(0.75*$C106),847)),2)),IF($B106="Non - avec lien de dépendance",MIN(1129,K106,$C106)*overallRate,MIN(1129,K106)*overallRate)))))</f>
        <v>Effectuez l’étape 1</v>
      </c>
      <c r="P106" s="3">
        <f t="shared" si="1"/>
        <v>0</v>
      </c>
    </row>
    <row r="107" spans="12:16" x14ac:dyDescent="0.5">
      <c r="L107" s="68" t="str">
        <f>IF(ISTEXT(overallRate),"Effectuez l’étape 1",IF(OR(COUNT($C107,H107)&lt;&gt;2,overallRate=0),0,IF(D107="Yes",ROUND(MAX(IF($B107="Non - avec lien de dépendance",0,MIN((0.75*H107),847)),MIN(H107,(0.75*$C107),847)),2),IF(revenueReduction&gt;0.3,MAX(IF($B107="Non - avec lien de dépendance",MIN(1129,H107,$C107)*overallRate,MIN(1129,H107)*overallRate),ROUND(MAX(IF($B107="Non - avec lien de dépendance",0,MIN((0.75*H107),847)),MIN(H107,(0.75*$C107),847)),2)),IF($B107="Non - avec lien de dépendance",MIN(1129,H107,$C107)*overallRate,MIN(1129,H107)*overallRate)))))</f>
        <v>Effectuez l’étape 1</v>
      </c>
      <c r="M107" s="68" t="str">
        <f>IF(ISTEXT(overallRate),"Effectuez l’étape 1",IF(OR(COUNT($C107,I107)&lt;&gt;2,overallRate=0),0,IF(E107="Yes",ROUND(MAX(IF($B107="Non - avec lien de dépendance",0,MIN((0.75*I107),847)),MIN(I107,(0.75*$C107),847)),2),IF(revenueReduction&gt;0.3,MAX(IF($B107="Non - avec lien de dépendance",MIN(1129,I107,$C107)*overallRate,MIN(1129,I107)*overallRate),ROUND(MAX(IF($B107="Non - avec lien de dépendance",0,MIN((0.75*I107),847)),MIN(I107,(0.75*$C107),847)),2)),IF($B107="Non - avec lien de dépendance",MIN(1129,I107,$C107)*overallRate,MIN(1129,I107)*overallRate)))))</f>
        <v>Effectuez l’étape 1</v>
      </c>
      <c r="N107" s="68" t="str">
        <f>IF(ISTEXT(overallRate),"Effectuez l’étape 1",IF(OR(COUNT($C107,J107)&lt;&gt;2,overallRate=0),0,IF(F107="Yes",ROUND(MAX(IF($B107="Non - avec lien de dépendance",0,MIN((0.75*J107),847)),MIN(J107,(0.75*$C107),847)),2),IF(revenueReduction&gt;0.3,MAX(IF($B107="Non - avec lien de dépendance",MIN(1129,J107,$C107)*overallRate,MIN(1129,J107)*overallRate),ROUND(MAX(IF($B107="Non - avec lien de dépendance",0,MIN((0.75*J107),847)),MIN(J107,(0.75*$C107),847)),2)),IF($B107="Non - avec lien de dépendance",MIN(1129,J107,$C107)*overallRate,MIN(1129,J107)*overallRate)))))</f>
        <v>Effectuez l’étape 1</v>
      </c>
      <c r="O107" s="68" t="str">
        <f>IF(ISTEXT(overallRate),"Effectuez l’étape 1",IF(OR(COUNT($C107,K107)&lt;&gt;2,overallRate=0),0,IF(G107="Yes",ROUND(MAX(IF($B107="Non - avec lien de dépendance",0,MIN((0.75*K107),847)),MIN(K107,(0.75*$C107),847)),2),IF(revenueReduction&gt;0.3,MAX(IF($B107="Non - avec lien de dépendance",MIN(1129,K107,$C107)*overallRate,MIN(1129,K107)*overallRate),ROUND(MAX(IF($B107="Non - avec lien de dépendance",0,MIN((0.75*K107),847)),MIN(K107,(0.75*$C107),847)),2)),IF($B107="Non - avec lien de dépendance",MIN(1129,K107,$C107)*overallRate,MIN(1129,K107)*overallRate)))))</f>
        <v>Effectuez l’étape 1</v>
      </c>
      <c r="P107" s="3">
        <f t="shared" si="1"/>
        <v>0</v>
      </c>
    </row>
    <row r="108" spans="12:16" x14ac:dyDescent="0.5">
      <c r="L108" s="68" t="str">
        <f>IF(ISTEXT(overallRate),"Effectuez l’étape 1",IF(OR(COUNT($C108,H108)&lt;&gt;2,overallRate=0),0,IF(D108="Yes",ROUND(MAX(IF($B108="Non - avec lien de dépendance",0,MIN((0.75*H108),847)),MIN(H108,(0.75*$C108),847)),2),IF(revenueReduction&gt;0.3,MAX(IF($B108="Non - avec lien de dépendance",MIN(1129,H108,$C108)*overallRate,MIN(1129,H108)*overallRate),ROUND(MAX(IF($B108="Non - avec lien de dépendance",0,MIN((0.75*H108),847)),MIN(H108,(0.75*$C108),847)),2)),IF($B108="Non - avec lien de dépendance",MIN(1129,H108,$C108)*overallRate,MIN(1129,H108)*overallRate)))))</f>
        <v>Effectuez l’étape 1</v>
      </c>
      <c r="M108" s="68" t="str">
        <f>IF(ISTEXT(overallRate),"Effectuez l’étape 1",IF(OR(COUNT($C108,I108)&lt;&gt;2,overallRate=0),0,IF(E108="Yes",ROUND(MAX(IF($B108="Non - avec lien de dépendance",0,MIN((0.75*I108),847)),MIN(I108,(0.75*$C108),847)),2),IF(revenueReduction&gt;0.3,MAX(IF($B108="Non - avec lien de dépendance",MIN(1129,I108,$C108)*overallRate,MIN(1129,I108)*overallRate),ROUND(MAX(IF($B108="Non - avec lien de dépendance",0,MIN((0.75*I108),847)),MIN(I108,(0.75*$C108),847)),2)),IF($B108="Non - avec lien de dépendance",MIN(1129,I108,$C108)*overallRate,MIN(1129,I108)*overallRate)))))</f>
        <v>Effectuez l’étape 1</v>
      </c>
      <c r="N108" s="68" t="str">
        <f>IF(ISTEXT(overallRate),"Effectuez l’étape 1",IF(OR(COUNT($C108,J108)&lt;&gt;2,overallRate=0),0,IF(F108="Yes",ROUND(MAX(IF($B108="Non - avec lien de dépendance",0,MIN((0.75*J108),847)),MIN(J108,(0.75*$C108),847)),2),IF(revenueReduction&gt;0.3,MAX(IF($B108="Non - avec lien de dépendance",MIN(1129,J108,$C108)*overallRate,MIN(1129,J108)*overallRate),ROUND(MAX(IF($B108="Non - avec lien de dépendance",0,MIN((0.75*J108),847)),MIN(J108,(0.75*$C108),847)),2)),IF($B108="Non - avec lien de dépendance",MIN(1129,J108,$C108)*overallRate,MIN(1129,J108)*overallRate)))))</f>
        <v>Effectuez l’étape 1</v>
      </c>
      <c r="O108" s="68" t="str">
        <f>IF(ISTEXT(overallRate),"Effectuez l’étape 1",IF(OR(COUNT($C108,K108)&lt;&gt;2,overallRate=0),0,IF(G108="Yes",ROUND(MAX(IF($B108="Non - avec lien de dépendance",0,MIN((0.75*K108),847)),MIN(K108,(0.75*$C108),847)),2),IF(revenueReduction&gt;0.3,MAX(IF($B108="Non - avec lien de dépendance",MIN(1129,K108,$C108)*overallRate,MIN(1129,K108)*overallRate),ROUND(MAX(IF($B108="Non - avec lien de dépendance",0,MIN((0.75*K108),847)),MIN(K108,(0.75*$C108),847)),2)),IF($B108="Non - avec lien de dépendance",MIN(1129,K108,$C108)*overallRate,MIN(1129,K108)*overallRate)))))</f>
        <v>Effectuez l’étape 1</v>
      </c>
      <c r="P108" s="3">
        <f t="shared" si="1"/>
        <v>0</v>
      </c>
    </row>
    <row r="109" spans="12:16" x14ac:dyDescent="0.5">
      <c r="L109" s="68" t="str">
        <f>IF(ISTEXT(overallRate),"Effectuez l’étape 1",IF(OR(COUNT($C109,H109)&lt;&gt;2,overallRate=0),0,IF(D109="Yes",ROUND(MAX(IF($B109="Non - avec lien de dépendance",0,MIN((0.75*H109),847)),MIN(H109,(0.75*$C109),847)),2),IF(revenueReduction&gt;0.3,MAX(IF($B109="Non - avec lien de dépendance",MIN(1129,H109,$C109)*overallRate,MIN(1129,H109)*overallRate),ROUND(MAX(IF($B109="Non - avec lien de dépendance",0,MIN((0.75*H109),847)),MIN(H109,(0.75*$C109),847)),2)),IF($B109="Non - avec lien de dépendance",MIN(1129,H109,$C109)*overallRate,MIN(1129,H109)*overallRate)))))</f>
        <v>Effectuez l’étape 1</v>
      </c>
      <c r="M109" s="68" t="str">
        <f>IF(ISTEXT(overallRate),"Effectuez l’étape 1",IF(OR(COUNT($C109,I109)&lt;&gt;2,overallRate=0),0,IF(E109="Yes",ROUND(MAX(IF($B109="Non - avec lien de dépendance",0,MIN((0.75*I109),847)),MIN(I109,(0.75*$C109),847)),2),IF(revenueReduction&gt;0.3,MAX(IF($B109="Non - avec lien de dépendance",MIN(1129,I109,$C109)*overallRate,MIN(1129,I109)*overallRate),ROUND(MAX(IF($B109="Non - avec lien de dépendance",0,MIN((0.75*I109),847)),MIN(I109,(0.75*$C109),847)),2)),IF($B109="Non - avec lien de dépendance",MIN(1129,I109,$C109)*overallRate,MIN(1129,I109)*overallRate)))))</f>
        <v>Effectuez l’étape 1</v>
      </c>
      <c r="N109" s="68" t="str">
        <f>IF(ISTEXT(overallRate),"Effectuez l’étape 1",IF(OR(COUNT($C109,J109)&lt;&gt;2,overallRate=0),0,IF(F109="Yes",ROUND(MAX(IF($B109="Non - avec lien de dépendance",0,MIN((0.75*J109),847)),MIN(J109,(0.75*$C109),847)),2),IF(revenueReduction&gt;0.3,MAX(IF($B109="Non - avec lien de dépendance",MIN(1129,J109,$C109)*overallRate,MIN(1129,J109)*overallRate),ROUND(MAX(IF($B109="Non - avec lien de dépendance",0,MIN((0.75*J109),847)),MIN(J109,(0.75*$C109),847)),2)),IF($B109="Non - avec lien de dépendance",MIN(1129,J109,$C109)*overallRate,MIN(1129,J109)*overallRate)))))</f>
        <v>Effectuez l’étape 1</v>
      </c>
      <c r="O109" s="68" t="str">
        <f>IF(ISTEXT(overallRate),"Effectuez l’étape 1",IF(OR(COUNT($C109,K109)&lt;&gt;2,overallRate=0),0,IF(G109="Yes",ROUND(MAX(IF($B109="Non - avec lien de dépendance",0,MIN((0.75*K109),847)),MIN(K109,(0.75*$C109),847)),2),IF(revenueReduction&gt;0.3,MAX(IF($B109="Non - avec lien de dépendance",MIN(1129,K109,$C109)*overallRate,MIN(1129,K109)*overallRate),ROUND(MAX(IF($B109="Non - avec lien de dépendance",0,MIN((0.75*K109),847)),MIN(K109,(0.75*$C109),847)),2)),IF($B109="Non - avec lien de dépendance",MIN(1129,K109,$C109)*overallRate,MIN(1129,K109)*overallRate)))))</f>
        <v>Effectuez l’étape 1</v>
      </c>
      <c r="P109" s="3">
        <f t="shared" si="1"/>
        <v>0</v>
      </c>
    </row>
    <row r="110" spans="12:16" x14ac:dyDescent="0.5">
      <c r="L110" s="68" t="str">
        <f>IF(ISTEXT(overallRate),"Effectuez l’étape 1",IF(OR(COUNT($C110,H110)&lt;&gt;2,overallRate=0),0,IF(D110="Yes",ROUND(MAX(IF($B110="Non - avec lien de dépendance",0,MIN((0.75*H110),847)),MIN(H110,(0.75*$C110),847)),2),IF(revenueReduction&gt;0.3,MAX(IF($B110="Non - avec lien de dépendance",MIN(1129,H110,$C110)*overallRate,MIN(1129,H110)*overallRate),ROUND(MAX(IF($B110="Non - avec lien de dépendance",0,MIN((0.75*H110),847)),MIN(H110,(0.75*$C110),847)),2)),IF($B110="Non - avec lien de dépendance",MIN(1129,H110,$C110)*overallRate,MIN(1129,H110)*overallRate)))))</f>
        <v>Effectuez l’étape 1</v>
      </c>
      <c r="M110" s="68" t="str">
        <f>IF(ISTEXT(overallRate),"Effectuez l’étape 1",IF(OR(COUNT($C110,I110)&lt;&gt;2,overallRate=0),0,IF(E110="Yes",ROUND(MAX(IF($B110="Non - avec lien de dépendance",0,MIN((0.75*I110),847)),MIN(I110,(0.75*$C110),847)),2),IF(revenueReduction&gt;0.3,MAX(IF($B110="Non - avec lien de dépendance",MIN(1129,I110,$C110)*overallRate,MIN(1129,I110)*overallRate),ROUND(MAX(IF($B110="Non - avec lien de dépendance",0,MIN((0.75*I110),847)),MIN(I110,(0.75*$C110),847)),2)),IF($B110="Non - avec lien de dépendance",MIN(1129,I110,$C110)*overallRate,MIN(1129,I110)*overallRate)))))</f>
        <v>Effectuez l’étape 1</v>
      </c>
      <c r="N110" s="68" t="str">
        <f>IF(ISTEXT(overallRate),"Effectuez l’étape 1",IF(OR(COUNT($C110,J110)&lt;&gt;2,overallRate=0),0,IF(F110="Yes",ROUND(MAX(IF($B110="Non - avec lien de dépendance",0,MIN((0.75*J110),847)),MIN(J110,(0.75*$C110),847)),2),IF(revenueReduction&gt;0.3,MAX(IF($B110="Non - avec lien de dépendance",MIN(1129,J110,$C110)*overallRate,MIN(1129,J110)*overallRate),ROUND(MAX(IF($B110="Non - avec lien de dépendance",0,MIN((0.75*J110),847)),MIN(J110,(0.75*$C110),847)),2)),IF($B110="Non - avec lien de dépendance",MIN(1129,J110,$C110)*overallRate,MIN(1129,J110)*overallRate)))))</f>
        <v>Effectuez l’étape 1</v>
      </c>
      <c r="O110" s="68" t="str">
        <f>IF(ISTEXT(overallRate),"Effectuez l’étape 1",IF(OR(COUNT($C110,K110)&lt;&gt;2,overallRate=0),0,IF(G110="Yes",ROUND(MAX(IF($B110="Non - avec lien de dépendance",0,MIN((0.75*K110),847)),MIN(K110,(0.75*$C110),847)),2),IF(revenueReduction&gt;0.3,MAX(IF($B110="Non - avec lien de dépendance",MIN(1129,K110,$C110)*overallRate,MIN(1129,K110)*overallRate),ROUND(MAX(IF($B110="Non - avec lien de dépendance",0,MIN((0.75*K110),847)),MIN(K110,(0.75*$C110),847)),2)),IF($B110="Non - avec lien de dépendance",MIN(1129,K110,$C110)*overallRate,MIN(1129,K110)*overallRate)))))</f>
        <v>Effectuez l’étape 1</v>
      </c>
      <c r="P110" s="3">
        <f t="shared" si="1"/>
        <v>0</v>
      </c>
    </row>
    <row r="111" spans="12:16" x14ac:dyDescent="0.5">
      <c r="L111" s="68" t="str">
        <f>IF(ISTEXT(overallRate),"Effectuez l’étape 1",IF(OR(COUNT($C111,H111)&lt;&gt;2,overallRate=0),0,IF(D111="Yes",ROUND(MAX(IF($B111="Non - avec lien de dépendance",0,MIN((0.75*H111),847)),MIN(H111,(0.75*$C111),847)),2),IF(revenueReduction&gt;0.3,MAX(IF($B111="Non - avec lien de dépendance",MIN(1129,H111,$C111)*overallRate,MIN(1129,H111)*overallRate),ROUND(MAX(IF($B111="Non - avec lien de dépendance",0,MIN((0.75*H111),847)),MIN(H111,(0.75*$C111),847)),2)),IF($B111="Non - avec lien de dépendance",MIN(1129,H111,$C111)*overallRate,MIN(1129,H111)*overallRate)))))</f>
        <v>Effectuez l’étape 1</v>
      </c>
      <c r="M111" s="68" t="str">
        <f>IF(ISTEXT(overallRate),"Effectuez l’étape 1",IF(OR(COUNT($C111,I111)&lt;&gt;2,overallRate=0),0,IF(E111="Yes",ROUND(MAX(IF($B111="Non - avec lien de dépendance",0,MIN((0.75*I111),847)),MIN(I111,(0.75*$C111),847)),2),IF(revenueReduction&gt;0.3,MAX(IF($B111="Non - avec lien de dépendance",MIN(1129,I111,$C111)*overallRate,MIN(1129,I111)*overallRate),ROUND(MAX(IF($B111="Non - avec lien de dépendance",0,MIN((0.75*I111),847)),MIN(I111,(0.75*$C111),847)),2)),IF($B111="Non - avec lien de dépendance",MIN(1129,I111,$C111)*overallRate,MIN(1129,I111)*overallRate)))))</f>
        <v>Effectuez l’étape 1</v>
      </c>
      <c r="N111" s="68" t="str">
        <f>IF(ISTEXT(overallRate),"Effectuez l’étape 1",IF(OR(COUNT($C111,J111)&lt;&gt;2,overallRate=0),0,IF(F111="Yes",ROUND(MAX(IF($B111="Non - avec lien de dépendance",0,MIN((0.75*J111),847)),MIN(J111,(0.75*$C111),847)),2),IF(revenueReduction&gt;0.3,MAX(IF($B111="Non - avec lien de dépendance",MIN(1129,J111,$C111)*overallRate,MIN(1129,J111)*overallRate),ROUND(MAX(IF($B111="Non - avec lien de dépendance",0,MIN((0.75*J111),847)),MIN(J111,(0.75*$C111),847)),2)),IF($B111="Non - avec lien de dépendance",MIN(1129,J111,$C111)*overallRate,MIN(1129,J111)*overallRate)))))</f>
        <v>Effectuez l’étape 1</v>
      </c>
      <c r="O111" s="68" t="str">
        <f>IF(ISTEXT(overallRate),"Effectuez l’étape 1",IF(OR(COUNT($C111,K111)&lt;&gt;2,overallRate=0),0,IF(G111="Yes",ROUND(MAX(IF($B111="Non - avec lien de dépendance",0,MIN((0.75*K111),847)),MIN(K111,(0.75*$C111),847)),2),IF(revenueReduction&gt;0.3,MAX(IF($B111="Non - avec lien de dépendance",MIN(1129,K111,$C111)*overallRate,MIN(1129,K111)*overallRate),ROUND(MAX(IF($B111="Non - avec lien de dépendance",0,MIN((0.75*K111),847)),MIN(K111,(0.75*$C111),847)),2)),IF($B111="Non - avec lien de dépendance",MIN(1129,K111,$C111)*overallRate,MIN(1129,K111)*overallRate)))))</f>
        <v>Effectuez l’étape 1</v>
      </c>
      <c r="P111" s="3">
        <f t="shared" si="1"/>
        <v>0</v>
      </c>
    </row>
    <row r="112" spans="12:16" x14ac:dyDescent="0.5">
      <c r="L112" s="68" t="str">
        <f>IF(ISTEXT(overallRate),"Effectuez l’étape 1",IF(OR(COUNT($C112,H112)&lt;&gt;2,overallRate=0),0,IF(D112="Yes",ROUND(MAX(IF($B112="Non - avec lien de dépendance",0,MIN((0.75*H112),847)),MIN(H112,(0.75*$C112),847)),2),IF(revenueReduction&gt;0.3,MAX(IF($B112="Non - avec lien de dépendance",MIN(1129,H112,$C112)*overallRate,MIN(1129,H112)*overallRate),ROUND(MAX(IF($B112="Non - avec lien de dépendance",0,MIN((0.75*H112),847)),MIN(H112,(0.75*$C112),847)),2)),IF($B112="Non - avec lien de dépendance",MIN(1129,H112,$C112)*overallRate,MIN(1129,H112)*overallRate)))))</f>
        <v>Effectuez l’étape 1</v>
      </c>
      <c r="M112" s="68" t="str">
        <f>IF(ISTEXT(overallRate),"Effectuez l’étape 1",IF(OR(COUNT($C112,I112)&lt;&gt;2,overallRate=0),0,IF(E112="Yes",ROUND(MAX(IF($B112="Non - avec lien de dépendance",0,MIN((0.75*I112),847)),MIN(I112,(0.75*$C112),847)),2),IF(revenueReduction&gt;0.3,MAX(IF($B112="Non - avec lien de dépendance",MIN(1129,I112,$C112)*overallRate,MIN(1129,I112)*overallRate),ROUND(MAX(IF($B112="Non - avec lien de dépendance",0,MIN((0.75*I112),847)),MIN(I112,(0.75*$C112),847)),2)),IF($B112="Non - avec lien de dépendance",MIN(1129,I112,$C112)*overallRate,MIN(1129,I112)*overallRate)))))</f>
        <v>Effectuez l’étape 1</v>
      </c>
      <c r="N112" s="68" t="str">
        <f>IF(ISTEXT(overallRate),"Effectuez l’étape 1",IF(OR(COUNT($C112,J112)&lt;&gt;2,overallRate=0),0,IF(F112="Yes",ROUND(MAX(IF($B112="Non - avec lien de dépendance",0,MIN((0.75*J112),847)),MIN(J112,(0.75*$C112),847)),2),IF(revenueReduction&gt;0.3,MAX(IF($B112="Non - avec lien de dépendance",MIN(1129,J112,$C112)*overallRate,MIN(1129,J112)*overallRate),ROUND(MAX(IF($B112="Non - avec lien de dépendance",0,MIN((0.75*J112),847)),MIN(J112,(0.75*$C112),847)),2)),IF($B112="Non - avec lien de dépendance",MIN(1129,J112,$C112)*overallRate,MIN(1129,J112)*overallRate)))))</f>
        <v>Effectuez l’étape 1</v>
      </c>
      <c r="O112" s="68" t="str">
        <f>IF(ISTEXT(overallRate),"Effectuez l’étape 1",IF(OR(COUNT($C112,K112)&lt;&gt;2,overallRate=0),0,IF(G112="Yes",ROUND(MAX(IF($B112="Non - avec lien de dépendance",0,MIN((0.75*K112),847)),MIN(K112,(0.75*$C112),847)),2),IF(revenueReduction&gt;0.3,MAX(IF($B112="Non - avec lien de dépendance",MIN(1129,K112,$C112)*overallRate,MIN(1129,K112)*overallRate),ROUND(MAX(IF($B112="Non - avec lien de dépendance",0,MIN((0.75*K112),847)),MIN(K112,(0.75*$C112),847)),2)),IF($B112="Non - avec lien de dépendance",MIN(1129,K112,$C112)*overallRate,MIN(1129,K112)*overallRate)))))</f>
        <v>Effectuez l’étape 1</v>
      </c>
      <c r="P112" s="3">
        <f t="shared" si="1"/>
        <v>0</v>
      </c>
    </row>
    <row r="113" spans="12:16" x14ac:dyDescent="0.5">
      <c r="L113" s="68" t="str">
        <f>IF(ISTEXT(overallRate),"Effectuez l’étape 1",IF(OR(COUNT($C113,H113)&lt;&gt;2,overallRate=0),0,IF(D113="Yes",ROUND(MAX(IF($B113="Non - avec lien de dépendance",0,MIN((0.75*H113),847)),MIN(H113,(0.75*$C113),847)),2),IF(revenueReduction&gt;0.3,MAX(IF($B113="Non - avec lien de dépendance",MIN(1129,H113,$C113)*overallRate,MIN(1129,H113)*overallRate),ROUND(MAX(IF($B113="Non - avec lien de dépendance",0,MIN((0.75*H113),847)),MIN(H113,(0.75*$C113),847)),2)),IF($B113="Non - avec lien de dépendance",MIN(1129,H113,$C113)*overallRate,MIN(1129,H113)*overallRate)))))</f>
        <v>Effectuez l’étape 1</v>
      </c>
      <c r="M113" s="68" t="str">
        <f>IF(ISTEXT(overallRate),"Effectuez l’étape 1",IF(OR(COUNT($C113,I113)&lt;&gt;2,overallRate=0),0,IF(E113="Yes",ROUND(MAX(IF($B113="Non - avec lien de dépendance",0,MIN((0.75*I113),847)),MIN(I113,(0.75*$C113),847)),2),IF(revenueReduction&gt;0.3,MAX(IF($B113="Non - avec lien de dépendance",MIN(1129,I113,$C113)*overallRate,MIN(1129,I113)*overallRate),ROUND(MAX(IF($B113="Non - avec lien de dépendance",0,MIN((0.75*I113),847)),MIN(I113,(0.75*$C113),847)),2)),IF($B113="Non - avec lien de dépendance",MIN(1129,I113,$C113)*overallRate,MIN(1129,I113)*overallRate)))))</f>
        <v>Effectuez l’étape 1</v>
      </c>
      <c r="N113" s="68" t="str">
        <f>IF(ISTEXT(overallRate),"Effectuez l’étape 1",IF(OR(COUNT($C113,J113)&lt;&gt;2,overallRate=0),0,IF(F113="Yes",ROUND(MAX(IF($B113="Non - avec lien de dépendance",0,MIN((0.75*J113),847)),MIN(J113,(0.75*$C113),847)),2),IF(revenueReduction&gt;0.3,MAX(IF($B113="Non - avec lien de dépendance",MIN(1129,J113,$C113)*overallRate,MIN(1129,J113)*overallRate),ROUND(MAX(IF($B113="Non - avec lien de dépendance",0,MIN((0.75*J113),847)),MIN(J113,(0.75*$C113),847)),2)),IF($B113="Non - avec lien de dépendance",MIN(1129,J113,$C113)*overallRate,MIN(1129,J113)*overallRate)))))</f>
        <v>Effectuez l’étape 1</v>
      </c>
      <c r="O113" s="68" t="str">
        <f>IF(ISTEXT(overallRate),"Effectuez l’étape 1",IF(OR(COUNT($C113,K113)&lt;&gt;2,overallRate=0),0,IF(G113="Yes",ROUND(MAX(IF($B113="Non - avec lien de dépendance",0,MIN((0.75*K113),847)),MIN(K113,(0.75*$C113),847)),2),IF(revenueReduction&gt;0.3,MAX(IF($B113="Non - avec lien de dépendance",MIN(1129,K113,$C113)*overallRate,MIN(1129,K113)*overallRate),ROUND(MAX(IF($B113="Non - avec lien de dépendance",0,MIN((0.75*K113),847)),MIN(K113,(0.75*$C113),847)),2)),IF($B113="Non - avec lien de dépendance",MIN(1129,K113,$C113)*overallRate,MIN(1129,K113)*overallRate)))))</f>
        <v>Effectuez l’étape 1</v>
      </c>
      <c r="P113" s="3">
        <f t="shared" si="1"/>
        <v>0</v>
      </c>
    </row>
    <row r="114" spans="12:16" x14ac:dyDescent="0.5">
      <c r="L114" s="68" t="str">
        <f>IF(ISTEXT(overallRate),"Effectuez l’étape 1",IF(OR(COUNT($C114,H114)&lt;&gt;2,overallRate=0),0,IF(D114="Yes",ROUND(MAX(IF($B114="Non - avec lien de dépendance",0,MIN((0.75*H114),847)),MIN(H114,(0.75*$C114),847)),2),IF(revenueReduction&gt;0.3,MAX(IF($B114="Non - avec lien de dépendance",MIN(1129,H114,$C114)*overallRate,MIN(1129,H114)*overallRate),ROUND(MAX(IF($B114="Non - avec lien de dépendance",0,MIN((0.75*H114),847)),MIN(H114,(0.75*$C114),847)),2)),IF($B114="Non - avec lien de dépendance",MIN(1129,H114,$C114)*overallRate,MIN(1129,H114)*overallRate)))))</f>
        <v>Effectuez l’étape 1</v>
      </c>
      <c r="M114" s="68" t="str">
        <f>IF(ISTEXT(overallRate),"Effectuez l’étape 1",IF(OR(COUNT($C114,I114)&lt;&gt;2,overallRate=0),0,IF(E114="Yes",ROUND(MAX(IF($B114="Non - avec lien de dépendance",0,MIN((0.75*I114),847)),MIN(I114,(0.75*$C114),847)),2),IF(revenueReduction&gt;0.3,MAX(IF($B114="Non - avec lien de dépendance",MIN(1129,I114,$C114)*overallRate,MIN(1129,I114)*overallRate),ROUND(MAX(IF($B114="Non - avec lien de dépendance",0,MIN((0.75*I114),847)),MIN(I114,(0.75*$C114),847)),2)),IF($B114="Non - avec lien de dépendance",MIN(1129,I114,$C114)*overallRate,MIN(1129,I114)*overallRate)))))</f>
        <v>Effectuez l’étape 1</v>
      </c>
      <c r="N114" s="68" t="str">
        <f>IF(ISTEXT(overallRate),"Effectuez l’étape 1",IF(OR(COUNT($C114,J114)&lt;&gt;2,overallRate=0),0,IF(F114="Yes",ROUND(MAX(IF($B114="Non - avec lien de dépendance",0,MIN((0.75*J114),847)),MIN(J114,(0.75*$C114),847)),2),IF(revenueReduction&gt;0.3,MAX(IF($B114="Non - avec lien de dépendance",MIN(1129,J114,$C114)*overallRate,MIN(1129,J114)*overallRate),ROUND(MAX(IF($B114="Non - avec lien de dépendance",0,MIN((0.75*J114),847)),MIN(J114,(0.75*$C114),847)),2)),IF($B114="Non - avec lien de dépendance",MIN(1129,J114,$C114)*overallRate,MIN(1129,J114)*overallRate)))))</f>
        <v>Effectuez l’étape 1</v>
      </c>
      <c r="O114" s="68" t="str">
        <f>IF(ISTEXT(overallRate),"Effectuez l’étape 1",IF(OR(COUNT($C114,K114)&lt;&gt;2,overallRate=0),0,IF(G114="Yes",ROUND(MAX(IF($B114="Non - avec lien de dépendance",0,MIN((0.75*K114),847)),MIN(K114,(0.75*$C114),847)),2),IF(revenueReduction&gt;0.3,MAX(IF($B114="Non - avec lien de dépendance",MIN(1129,K114,$C114)*overallRate,MIN(1129,K114)*overallRate),ROUND(MAX(IF($B114="Non - avec lien de dépendance",0,MIN((0.75*K114),847)),MIN(K114,(0.75*$C114),847)),2)),IF($B114="Non - avec lien de dépendance",MIN(1129,K114,$C114)*overallRate,MIN(1129,K114)*overallRate)))))</f>
        <v>Effectuez l’étape 1</v>
      </c>
      <c r="P114" s="3">
        <f t="shared" si="1"/>
        <v>0</v>
      </c>
    </row>
    <row r="115" spans="12:16" x14ac:dyDescent="0.5">
      <c r="L115" s="68" t="str">
        <f>IF(ISTEXT(overallRate),"Effectuez l’étape 1",IF(OR(COUNT($C115,H115)&lt;&gt;2,overallRate=0),0,IF(D115="Yes",ROUND(MAX(IF($B115="Non - avec lien de dépendance",0,MIN((0.75*H115),847)),MIN(H115,(0.75*$C115),847)),2),IF(revenueReduction&gt;0.3,MAX(IF($B115="Non - avec lien de dépendance",MIN(1129,H115,$C115)*overallRate,MIN(1129,H115)*overallRate),ROUND(MAX(IF($B115="Non - avec lien de dépendance",0,MIN((0.75*H115),847)),MIN(H115,(0.75*$C115),847)),2)),IF($B115="Non - avec lien de dépendance",MIN(1129,H115,$C115)*overallRate,MIN(1129,H115)*overallRate)))))</f>
        <v>Effectuez l’étape 1</v>
      </c>
      <c r="M115" s="68" t="str">
        <f>IF(ISTEXT(overallRate),"Effectuez l’étape 1",IF(OR(COUNT($C115,I115)&lt;&gt;2,overallRate=0),0,IF(E115="Yes",ROUND(MAX(IF($B115="Non - avec lien de dépendance",0,MIN((0.75*I115),847)),MIN(I115,(0.75*$C115),847)),2),IF(revenueReduction&gt;0.3,MAX(IF($B115="Non - avec lien de dépendance",MIN(1129,I115,$C115)*overallRate,MIN(1129,I115)*overallRate),ROUND(MAX(IF($B115="Non - avec lien de dépendance",0,MIN((0.75*I115),847)),MIN(I115,(0.75*$C115),847)),2)),IF($B115="Non - avec lien de dépendance",MIN(1129,I115,$C115)*overallRate,MIN(1129,I115)*overallRate)))))</f>
        <v>Effectuez l’étape 1</v>
      </c>
      <c r="N115" s="68" t="str">
        <f>IF(ISTEXT(overallRate),"Effectuez l’étape 1",IF(OR(COUNT($C115,J115)&lt;&gt;2,overallRate=0),0,IF(F115="Yes",ROUND(MAX(IF($B115="Non - avec lien de dépendance",0,MIN((0.75*J115),847)),MIN(J115,(0.75*$C115),847)),2),IF(revenueReduction&gt;0.3,MAX(IF($B115="Non - avec lien de dépendance",MIN(1129,J115,$C115)*overallRate,MIN(1129,J115)*overallRate),ROUND(MAX(IF($B115="Non - avec lien de dépendance",0,MIN((0.75*J115),847)),MIN(J115,(0.75*$C115),847)),2)),IF($B115="Non - avec lien de dépendance",MIN(1129,J115,$C115)*overallRate,MIN(1129,J115)*overallRate)))))</f>
        <v>Effectuez l’étape 1</v>
      </c>
      <c r="O115" s="68" t="str">
        <f>IF(ISTEXT(overallRate),"Effectuez l’étape 1",IF(OR(COUNT($C115,K115)&lt;&gt;2,overallRate=0),0,IF(G115="Yes",ROUND(MAX(IF($B115="Non - avec lien de dépendance",0,MIN((0.75*K115),847)),MIN(K115,(0.75*$C115),847)),2),IF(revenueReduction&gt;0.3,MAX(IF($B115="Non - avec lien de dépendance",MIN(1129,K115,$C115)*overallRate,MIN(1129,K115)*overallRate),ROUND(MAX(IF($B115="Non - avec lien de dépendance",0,MIN((0.75*K115),847)),MIN(K115,(0.75*$C115),847)),2)),IF($B115="Non - avec lien de dépendance",MIN(1129,K115,$C115)*overallRate,MIN(1129,K115)*overallRate)))))</f>
        <v>Effectuez l’étape 1</v>
      </c>
      <c r="P115" s="3">
        <f t="shared" si="1"/>
        <v>0</v>
      </c>
    </row>
    <row r="116" spans="12:16" x14ac:dyDescent="0.5">
      <c r="L116" s="68" t="str">
        <f>IF(ISTEXT(overallRate),"Effectuez l’étape 1",IF(OR(COUNT($C116,H116)&lt;&gt;2,overallRate=0),0,IF(D116="Yes",ROUND(MAX(IF($B116="Non - avec lien de dépendance",0,MIN((0.75*H116),847)),MIN(H116,(0.75*$C116),847)),2),IF(revenueReduction&gt;0.3,MAX(IF($B116="Non - avec lien de dépendance",MIN(1129,H116,$C116)*overallRate,MIN(1129,H116)*overallRate),ROUND(MAX(IF($B116="Non - avec lien de dépendance",0,MIN((0.75*H116),847)),MIN(H116,(0.75*$C116),847)),2)),IF($B116="Non - avec lien de dépendance",MIN(1129,H116,$C116)*overallRate,MIN(1129,H116)*overallRate)))))</f>
        <v>Effectuez l’étape 1</v>
      </c>
      <c r="M116" s="68" t="str">
        <f>IF(ISTEXT(overallRate),"Effectuez l’étape 1",IF(OR(COUNT($C116,I116)&lt;&gt;2,overallRate=0),0,IF(E116="Yes",ROUND(MAX(IF($B116="Non - avec lien de dépendance",0,MIN((0.75*I116),847)),MIN(I116,(0.75*$C116),847)),2),IF(revenueReduction&gt;0.3,MAX(IF($B116="Non - avec lien de dépendance",MIN(1129,I116,$C116)*overallRate,MIN(1129,I116)*overallRate),ROUND(MAX(IF($B116="Non - avec lien de dépendance",0,MIN((0.75*I116),847)),MIN(I116,(0.75*$C116),847)),2)),IF($B116="Non - avec lien de dépendance",MIN(1129,I116,$C116)*overallRate,MIN(1129,I116)*overallRate)))))</f>
        <v>Effectuez l’étape 1</v>
      </c>
      <c r="N116" s="68" t="str">
        <f>IF(ISTEXT(overallRate),"Effectuez l’étape 1",IF(OR(COUNT($C116,J116)&lt;&gt;2,overallRate=0),0,IF(F116="Yes",ROUND(MAX(IF($B116="Non - avec lien de dépendance",0,MIN((0.75*J116),847)),MIN(J116,(0.75*$C116),847)),2),IF(revenueReduction&gt;0.3,MAX(IF($B116="Non - avec lien de dépendance",MIN(1129,J116,$C116)*overallRate,MIN(1129,J116)*overallRate),ROUND(MAX(IF($B116="Non - avec lien de dépendance",0,MIN((0.75*J116),847)),MIN(J116,(0.75*$C116),847)),2)),IF($B116="Non - avec lien de dépendance",MIN(1129,J116,$C116)*overallRate,MIN(1129,J116)*overallRate)))))</f>
        <v>Effectuez l’étape 1</v>
      </c>
      <c r="O116" s="68" t="str">
        <f>IF(ISTEXT(overallRate),"Effectuez l’étape 1",IF(OR(COUNT($C116,K116)&lt;&gt;2,overallRate=0),0,IF(G116="Yes",ROUND(MAX(IF($B116="Non - avec lien de dépendance",0,MIN((0.75*K116),847)),MIN(K116,(0.75*$C116),847)),2),IF(revenueReduction&gt;0.3,MAX(IF($B116="Non - avec lien de dépendance",MIN(1129,K116,$C116)*overallRate,MIN(1129,K116)*overallRate),ROUND(MAX(IF($B116="Non - avec lien de dépendance",0,MIN((0.75*K116),847)),MIN(K116,(0.75*$C116),847)),2)),IF($B116="Non - avec lien de dépendance",MIN(1129,K116,$C116)*overallRate,MIN(1129,K116)*overallRate)))))</f>
        <v>Effectuez l’étape 1</v>
      </c>
      <c r="P116" s="3">
        <f t="shared" si="1"/>
        <v>0</v>
      </c>
    </row>
    <row r="117" spans="12:16" x14ac:dyDescent="0.5">
      <c r="L117" s="68" t="str">
        <f>IF(ISTEXT(overallRate),"Effectuez l’étape 1",IF(OR(COUNT($C117,H117)&lt;&gt;2,overallRate=0),0,IF(D117="Yes",ROUND(MAX(IF($B117="Non - avec lien de dépendance",0,MIN((0.75*H117),847)),MIN(H117,(0.75*$C117),847)),2),IF(revenueReduction&gt;0.3,MAX(IF($B117="Non - avec lien de dépendance",MIN(1129,H117,$C117)*overallRate,MIN(1129,H117)*overallRate),ROUND(MAX(IF($B117="Non - avec lien de dépendance",0,MIN((0.75*H117),847)),MIN(H117,(0.75*$C117),847)),2)),IF($B117="Non - avec lien de dépendance",MIN(1129,H117,$C117)*overallRate,MIN(1129,H117)*overallRate)))))</f>
        <v>Effectuez l’étape 1</v>
      </c>
      <c r="M117" s="68" t="str">
        <f>IF(ISTEXT(overallRate),"Effectuez l’étape 1",IF(OR(COUNT($C117,I117)&lt;&gt;2,overallRate=0),0,IF(E117="Yes",ROUND(MAX(IF($B117="Non - avec lien de dépendance",0,MIN((0.75*I117),847)),MIN(I117,(0.75*$C117),847)),2),IF(revenueReduction&gt;0.3,MAX(IF($B117="Non - avec lien de dépendance",MIN(1129,I117,$C117)*overallRate,MIN(1129,I117)*overallRate),ROUND(MAX(IF($B117="Non - avec lien de dépendance",0,MIN((0.75*I117),847)),MIN(I117,(0.75*$C117),847)),2)),IF($B117="Non - avec lien de dépendance",MIN(1129,I117,$C117)*overallRate,MIN(1129,I117)*overallRate)))))</f>
        <v>Effectuez l’étape 1</v>
      </c>
      <c r="N117" s="68" t="str">
        <f>IF(ISTEXT(overallRate),"Effectuez l’étape 1",IF(OR(COUNT($C117,J117)&lt;&gt;2,overallRate=0),0,IF(F117="Yes",ROUND(MAX(IF($B117="Non - avec lien de dépendance",0,MIN((0.75*J117),847)),MIN(J117,(0.75*$C117),847)),2),IF(revenueReduction&gt;0.3,MAX(IF($B117="Non - avec lien de dépendance",MIN(1129,J117,$C117)*overallRate,MIN(1129,J117)*overallRate),ROUND(MAX(IF($B117="Non - avec lien de dépendance",0,MIN((0.75*J117),847)),MIN(J117,(0.75*$C117),847)),2)),IF($B117="Non - avec lien de dépendance",MIN(1129,J117,$C117)*overallRate,MIN(1129,J117)*overallRate)))))</f>
        <v>Effectuez l’étape 1</v>
      </c>
      <c r="O117" s="68" t="str">
        <f>IF(ISTEXT(overallRate),"Effectuez l’étape 1",IF(OR(COUNT($C117,K117)&lt;&gt;2,overallRate=0),0,IF(G117="Yes",ROUND(MAX(IF($B117="Non - avec lien de dépendance",0,MIN((0.75*K117),847)),MIN(K117,(0.75*$C117),847)),2),IF(revenueReduction&gt;0.3,MAX(IF($B117="Non - avec lien de dépendance",MIN(1129,K117,$C117)*overallRate,MIN(1129,K117)*overallRate),ROUND(MAX(IF($B117="Non - avec lien de dépendance",0,MIN((0.75*K117),847)),MIN(K117,(0.75*$C117),847)),2)),IF($B117="Non - avec lien de dépendance",MIN(1129,K117,$C117)*overallRate,MIN(1129,K117)*overallRate)))))</f>
        <v>Effectuez l’étape 1</v>
      </c>
      <c r="P117" s="3">
        <f t="shared" si="1"/>
        <v>0</v>
      </c>
    </row>
    <row r="118" spans="12:16" x14ac:dyDescent="0.5">
      <c r="L118" s="68" t="str">
        <f>IF(ISTEXT(overallRate),"Effectuez l’étape 1",IF(OR(COUNT($C118,H118)&lt;&gt;2,overallRate=0),0,IF(D118="Yes",ROUND(MAX(IF($B118="Non - avec lien de dépendance",0,MIN((0.75*H118),847)),MIN(H118,(0.75*$C118),847)),2),IF(revenueReduction&gt;0.3,MAX(IF($B118="Non - avec lien de dépendance",MIN(1129,H118,$C118)*overallRate,MIN(1129,H118)*overallRate),ROUND(MAX(IF($B118="Non - avec lien de dépendance",0,MIN((0.75*H118),847)),MIN(H118,(0.75*$C118),847)),2)),IF($B118="Non - avec lien de dépendance",MIN(1129,H118,$C118)*overallRate,MIN(1129,H118)*overallRate)))))</f>
        <v>Effectuez l’étape 1</v>
      </c>
      <c r="M118" s="68" t="str">
        <f>IF(ISTEXT(overallRate),"Effectuez l’étape 1",IF(OR(COUNT($C118,I118)&lt;&gt;2,overallRate=0),0,IF(E118="Yes",ROUND(MAX(IF($B118="Non - avec lien de dépendance",0,MIN((0.75*I118),847)),MIN(I118,(0.75*$C118),847)),2),IF(revenueReduction&gt;0.3,MAX(IF($B118="Non - avec lien de dépendance",MIN(1129,I118,$C118)*overallRate,MIN(1129,I118)*overallRate),ROUND(MAX(IF($B118="Non - avec lien de dépendance",0,MIN((0.75*I118),847)),MIN(I118,(0.75*$C118),847)),2)),IF($B118="Non - avec lien de dépendance",MIN(1129,I118,$C118)*overallRate,MIN(1129,I118)*overallRate)))))</f>
        <v>Effectuez l’étape 1</v>
      </c>
      <c r="N118" s="68" t="str">
        <f>IF(ISTEXT(overallRate),"Effectuez l’étape 1",IF(OR(COUNT($C118,J118)&lt;&gt;2,overallRate=0),0,IF(F118="Yes",ROUND(MAX(IF($B118="Non - avec lien de dépendance",0,MIN((0.75*J118),847)),MIN(J118,(0.75*$C118),847)),2),IF(revenueReduction&gt;0.3,MAX(IF($B118="Non - avec lien de dépendance",MIN(1129,J118,$C118)*overallRate,MIN(1129,J118)*overallRate),ROUND(MAX(IF($B118="Non - avec lien de dépendance",0,MIN((0.75*J118),847)),MIN(J118,(0.75*$C118),847)),2)),IF($B118="Non - avec lien de dépendance",MIN(1129,J118,$C118)*overallRate,MIN(1129,J118)*overallRate)))))</f>
        <v>Effectuez l’étape 1</v>
      </c>
      <c r="O118" s="68" t="str">
        <f>IF(ISTEXT(overallRate),"Effectuez l’étape 1",IF(OR(COUNT($C118,K118)&lt;&gt;2,overallRate=0),0,IF(G118="Yes",ROUND(MAX(IF($B118="Non - avec lien de dépendance",0,MIN((0.75*K118),847)),MIN(K118,(0.75*$C118),847)),2),IF(revenueReduction&gt;0.3,MAX(IF($B118="Non - avec lien de dépendance",MIN(1129,K118,$C118)*overallRate,MIN(1129,K118)*overallRate),ROUND(MAX(IF($B118="Non - avec lien de dépendance",0,MIN((0.75*K118),847)),MIN(K118,(0.75*$C118),847)),2)),IF($B118="Non - avec lien de dépendance",MIN(1129,K118,$C118)*overallRate,MIN(1129,K118)*overallRate)))))</f>
        <v>Effectuez l’étape 1</v>
      </c>
      <c r="P118" s="3">
        <f t="shared" si="1"/>
        <v>0</v>
      </c>
    </row>
    <row r="119" spans="12:16" x14ac:dyDescent="0.5">
      <c r="L119" s="68" t="str">
        <f>IF(ISTEXT(overallRate),"Effectuez l’étape 1",IF(OR(COUNT($C119,H119)&lt;&gt;2,overallRate=0),0,IF(D119="Yes",ROUND(MAX(IF($B119="Non - avec lien de dépendance",0,MIN((0.75*H119),847)),MIN(H119,(0.75*$C119),847)),2),IF(revenueReduction&gt;0.3,MAX(IF($B119="Non - avec lien de dépendance",MIN(1129,H119,$C119)*overallRate,MIN(1129,H119)*overallRate),ROUND(MAX(IF($B119="Non - avec lien de dépendance",0,MIN((0.75*H119),847)),MIN(H119,(0.75*$C119),847)),2)),IF($B119="Non - avec lien de dépendance",MIN(1129,H119,$C119)*overallRate,MIN(1129,H119)*overallRate)))))</f>
        <v>Effectuez l’étape 1</v>
      </c>
      <c r="M119" s="68" t="str">
        <f>IF(ISTEXT(overallRate),"Effectuez l’étape 1",IF(OR(COUNT($C119,I119)&lt;&gt;2,overallRate=0),0,IF(E119="Yes",ROUND(MAX(IF($B119="Non - avec lien de dépendance",0,MIN((0.75*I119),847)),MIN(I119,(0.75*$C119),847)),2),IF(revenueReduction&gt;0.3,MAX(IF($B119="Non - avec lien de dépendance",MIN(1129,I119,$C119)*overallRate,MIN(1129,I119)*overallRate),ROUND(MAX(IF($B119="Non - avec lien de dépendance",0,MIN((0.75*I119),847)),MIN(I119,(0.75*$C119),847)),2)),IF($B119="Non - avec lien de dépendance",MIN(1129,I119,$C119)*overallRate,MIN(1129,I119)*overallRate)))))</f>
        <v>Effectuez l’étape 1</v>
      </c>
      <c r="N119" s="68" t="str">
        <f>IF(ISTEXT(overallRate),"Effectuez l’étape 1",IF(OR(COUNT($C119,J119)&lt;&gt;2,overallRate=0),0,IF(F119="Yes",ROUND(MAX(IF($B119="Non - avec lien de dépendance",0,MIN((0.75*J119),847)),MIN(J119,(0.75*$C119),847)),2),IF(revenueReduction&gt;0.3,MAX(IF($B119="Non - avec lien de dépendance",MIN(1129,J119,$C119)*overallRate,MIN(1129,J119)*overallRate),ROUND(MAX(IF($B119="Non - avec lien de dépendance",0,MIN((0.75*J119),847)),MIN(J119,(0.75*$C119),847)),2)),IF($B119="Non - avec lien de dépendance",MIN(1129,J119,$C119)*overallRate,MIN(1129,J119)*overallRate)))))</f>
        <v>Effectuez l’étape 1</v>
      </c>
      <c r="O119" s="68" t="str">
        <f>IF(ISTEXT(overallRate),"Effectuez l’étape 1",IF(OR(COUNT($C119,K119)&lt;&gt;2,overallRate=0),0,IF(G119="Yes",ROUND(MAX(IF($B119="Non - avec lien de dépendance",0,MIN((0.75*K119),847)),MIN(K119,(0.75*$C119),847)),2),IF(revenueReduction&gt;0.3,MAX(IF($B119="Non - avec lien de dépendance",MIN(1129,K119,$C119)*overallRate,MIN(1129,K119)*overallRate),ROUND(MAX(IF($B119="Non - avec lien de dépendance",0,MIN((0.75*K119),847)),MIN(K119,(0.75*$C119),847)),2)),IF($B119="Non - avec lien de dépendance",MIN(1129,K119,$C119)*overallRate,MIN(1129,K119)*overallRate)))))</f>
        <v>Effectuez l’étape 1</v>
      </c>
      <c r="P119" s="3">
        <f t="shared" si="1"/>
        <v>0</v>
      </c>
    </row>
    <row r="120" spans="12:16" x14ac:dyDescent="0.5">
      <c r="L120" s="68" t="str">
        <f>IF(ISTEXT(overallRate),"Effectuez l’étape 1",IF(OR(COUNT($C120,H120)&lt;&gt;2,overallRate=0),0,IF(D120="Yes",ROUND(MAX(IF($B120="Non - avec lien de dépendance",0,MIN((0.75*H120),847)),MIN(H120,(0.75*$C120),847)),2),IF(revenueReduction&gt;0.3,MAX(IF($B120="Non - avec lien de dépendance",MIN(1129,H120,$C120)*overallRate,MIN(1129,H120)*overallRate),ROUND(MAX(IF($B120="Non - avec lien de dépendance",0,MIN((0.75*H120),847)),MIN(H120,(0.75*$C120),847)),2)),IF($B120="Non - avec lien de dépendance",MIN(1129,H120,$C120)*overallRate,MIN(1129,H120)*overallRate)))))</f>
        <v>Effectuez l’étape 1</v>
      </c>
      <c r="M120" s="68" t="str">
        <f>IF(ISTEXT(overallRate),"Effectuez l’étape 1",IF(OR(COUNT($C120,I120)&lt;&gt;2,overallRate=0),0,IF(E120="Yes",ROUND(MAX(IF($B120="Non - avec lien de dépendance",0,MIN((0.75*I120),847)),MIN(I120,(0.75*$C120),847)),2),IF(revenueReduction&gt;0.3,MAX(IF($B120="Non - avec lien de dépendance",MIN(1129,I120,$C120)*overallRate,MIN(1129,I120)*overallRate),ROUND(MAX(IF($B120="Non - avec lien de dépendance",0,MIN((0.75*I120),847)),MIN(I120,(0.75*$C120),847)),2)),IF($B120="Non - avec lien de dépendance",MIN(1129,I120,$C120)*overallRate,MIN(1129,I120)*overallRate)))))</f>
        <v>Effectuez l’étape 1</v>
      </c>
      <c r="N120" s="68" t="str">
        <f>IF(ISTEXT(overallRate),"Effectuez l’étape 1",IF(OR(COUNT($C120,J120)&lt;&gt;2,overallRate=0),0,IF(F120="Yes",ROUND(MAX(IF($B120="Non - avec lien de dépendance",0,MIN((0.75*J120),847)),MIN(J120,(0.75*$C120),847)),2),IF(revenueReduction&gt;0.3,MAX(IF($B120="Non - avec lien de dépendance",MIN(1129,J120,$C120)*overallRate,MIN(1129,J120)*overallRate),ROUND(MAX(IF($B120="Non - avec lien de dépendance",0,MIN((0.75*J120),847)),MIN(J120,(0.75*$C120),847)),2)),IF($B120="Non - avec lien de dépendance",MIN(1129,J120,$C120)*overallRate,MIN(1129,J120)*overallRate)))))</f>
        <v>Effectuez l’étape 1</v>
      </c>
      <c r="O120" s="68" t="str">
        <f>IF(ISTEXT(overallRate),"Effectuez l’étape 1",IF(OR(COUNT($C120,K120)&lt;&gt;2,overallRate=0),0,IF(G120="Yes",ROUND(MAX(IF($B120="Non - avec lien de dépendance",0,MIN((0.75*K120),847)),MIN(K120,(0.75*$C120),847)),2),IF(revenueReduction&gt;0.3,MAX(IF($B120="Non - avec lien de dépendance",MIN(1129,K120,$C120)*overallRate,MIN(1129,K120)*overallRate),ROUND(MAX(IF($B120="Non - avec lien de dépendance",0,MIN((0.75*K120),847)),MIN(K120,(0.75*$C120),847)),2)),IF($B120="Non - avec lien de dépendance",MIN(1129,K120,$C120)*overallRate,MIN(1129,K120)*overallRate)))))</f>
        <v>Effectuez l’étape 1</v>
      </c>
      <c r="P120" s="3">
        <f t="shared" si="1"/>
        <v>0</v>
      </c>
    </row>
    <row r="121" spans="12:16" x14ac:dyDescent="0.5">
      <c r="L121" s="68" t="str">
        <f>IF(ISTEXT(overallRate),"Effectuez l’étape 1",IF(OR(COUNT($C121,H121)&lt;&gt;2,overallRate=0),0,IF(D121="Yes",ROUND(MAX(IF($B121="Non - avec lien de dépendance",0,MIN((0.75*H121),847)),MIN(H121,(0.75*$C121),847)),2),IF(revenueReduction&gt;0.3,MAX(IF($B121="Non - avec lien de dépendance",MIN(1129,H121,$C121)*overallRate,MIN(1129,H121)*overallRate),ROUND(MAX(IF($B121="Non - avec lien de dépendance",0,MIN((0.75*H121),847)),MIN(H121,(0.75*$C121),847)),2)),IF($B121="Non - avec lien de dépendance",MIN(1129,H121,$C121)*overallRate,MIN(1129,H121)*overallRate)))))</f>
        <v>Effectuez l’étape 1</v>
      </c>
      <c r="M121" s="68" t="str">
        <f>IF(ISTEXT(overallRate),"Effectuez l’étape 1",IF(OR(COUNT($C121,I121)&lt;&gt;2,overallRate=0),0,IF(E121="Yes",ROUND(MAX(IF($B121="Non - avec lien de dépendance",0,MIN((0.75*I121),847)),MIN(I121,(0.75*$C121),847)),2),IF(revenueReduction&gt;0.3,MAX(IF($B121="Non - avec lien de dépendance",MIN(1129,I121,$C121)*overallRate,MIN(1129,I121)*overallRate),ROUND(MAX(IF($B121="Non - avec lien de dépendance",0,MIN((0.75*I121),847)),MIN(I121,(0.75*$C121),847)),2)),IF($B121="Non - avec lien de dépendance",MIN(1129,I121,$C121)*overallRate,MIN(1129,I121)*overallRate)))))</f>
        <v>Effectuez l’étape 1</v>
      </c>
      <c r="N121" s="68" t="str">
        <f>IF(ISTEXT(overallRate),"Effectuez l’étape 1",IF(OR(COUNT($C121,J121)&lt;&gt;2,overallRate=0),0,IF(F121="Yes",ROUND(MAX(IF($B121="Non - avec lien de dépendance",0,MIN((0.75*J121),847)),MIN(J121,(0.75*$C121),847)),2),IF(revenueReduction&gt;0.3,MAX(IF($B121="Non - avec lien de dépendance",MIN(1129,J121,$C121)*overallRate,MIN(1129,J121)*overallRate),ROUND(MAX(IF($B121="Non - avec lien de dépendance",0,MIN((0.75*J121),847)),MIN(J121,(0.75*$C121),847)),2)),IF($B121="Non - avec lien de dépendance",MIN(1129,J121,$C121)*overallRate,MIN(1129,J121)*overallRate)))))</f>
        <v>Effectuez l’étape 1</v>
      </c>
      <c r="O121" s="68" t="str">
        <f>IF(ISTEXT(overallRate),"Effectuez l’étape 1",IF(OR(COUNT($C121,K121)&lt;&gt;2,overallRate=0),0,IF(G121="Yes",ROUND(MAX(IF($B121="Non - avec lien de dépendance",0,MIN((0.75*K121),847)),MIN(K121,(0.75*$C121),847)),2),IF(revenueReduction&gt;0.3,MAX(IF($B121="Non - avec lien de dépendance",MIN(1129,K121,$C121)*overallRate,MIN(1129,K121)*overallRate),ROUND(MAX(IF($B121="Non - avec lien de dépendance",0,MIN((0.75*K121),847)),MIN(K121,(0.75*$C121),847)),2)),IF($B121="Non - avec lien de dépendance",MIN(1129,K121,$C121)*overallRate,MIN(1129,K121)*overallRate)))))</f>
        <v>Effectuez l’étape 1</v>
      </c>
      <c r="P121" s="3">
        <f t="shared" si="1"/>
        <v>0</v>
      </c>
    </row>
    <row r="122" spans="12:16" x14ac:dyDescent="0.5">
      <c r="L122" s="68" t="str">
        <f>IF(ISTEXT(overallRate),"Effectuez l’étape 1",IF(OR(COUNT($C122,H122)&lt;&gt;2,overallRate=0),0,IF(D122="Yes",ROUND(MAX(IF($B122="Non - avec lien de dépendance",0,MIN((0.75*H122),847)),MIN(H122,(0.75*$C122),847)),2),IF(revenueReduction&gt;0.3,MAX(IF($B122="Non - avec lien de dépendance",MIN(1129,H122,$C122)*overallRate,MIN(1129,H122)*overallRate),ROUND(MAX(IF($B122="Non - avec lien de dépendance",0,MIN((0.75*H122),847)),MIN(H122,(0.75*$C122),847)),2)),IF($B122="Non - avec lien de dépendance",MIN(1129,H122,$C122)*overallRate,MIN(1129,H122)*overallRate)))))</f>
        <v>Effectuez l’étape 1</v>
      </c>
      <c r="M122" s="68" t="str">
        <f>IF(ISTEXT(overallRate),"Effectuez l’étape 1",IF(OR(COUNT($C122,I122)&lt;&gt;2,overallRate=0),0,IF(E122="Yes",ROUND(MAX(IF($B122="Non - avec lien de dépendance",0,MIN((0.75*I122),847)),MIN(I122,(0.75*$C122),847)),2),IF(revenueReduction&gt;0.3,MAX(IF($B122="Non - avec lien de dépendance",MIN(1129,I122,$C122)*overallRate,MIN(1129,I122)*overallRate),ROUND(MAX(IF($B122="Non - avec lien de dépendance",0,MIN((0.75*I122),847)),MIN(I122,(0.75*$C122),847)),2)),IF($B122="Non - avec lien de dépendance",MIN(1129,I122,$C122)*overallRate,MIN(1129,I122)*overallRate)))))</f>
        <v>Effectuez l’étape 1</v>
      </c>
      <c r="N122" s="68" t="str">
        <f>IF(ISTEXT(overallRate),"Effectuez l’étape 1",IF(OR(COUNT($C122,J122)&lt;&gt;2,overallRate=0),0,IF(F122="Yes",ROUND(MAX(IF($B122="Non - avec lien de dépendance",0,MIN((0.75*J122),847)),MIN(J122,(0.75*$C122),847)),2),IF(revenueReduction&gt;0.3,MAX(IF($B122="Non - avec lien de dépendance",MIN(1129,J122,$C122)*overallRate,MIN(1129,J122)*overallRate),ROUND(MAX(IF($B122="Non - avec lien de dépendance",0,MIN((0.75*J122),847)),MIN(J122,(0.75*$C122),847)),2)),IF($B122="Non - avec lien de dépendance",MIN(1129,J122,$C122)*overallRate,MIN(1129,J122)*overallRate)))))</f>
        <v>Effectuez l’étape 1</v>
      </c>
      <c r="O122" s="68" t="str">
        <f>IF(ISTEXT(overallRate),"Effectuez l’étape 1",IF(OR(COUNT($C122,K122)&lt;&gt;2,overallRate=0),0,IF(G122="Yes",ROUND(MAX(IF($B122="Non - avec lien de dépendance",0,MIN((0.75*K122),847)),MIN(K122,(0.75*$C122),847)),2),IF(revenueReduction&gt;0.3,MAX(IF($B122="Non - avec lien de dépendance",MIN(1129,K122,$C122)*overallRate,MIN(1129,K122)*overallRate),ROUND(MAX(IF($B122="Non - avec lien de dépendance",0,MIN((0.75*K122),847)),MIN(K122,(0.75*$C122),847)),2)),IF($B122="Non - avec lien de dépendance",MIN(1129,K122,$C122)*overallRate,MIN(1129,K122)*overallRate)))))</f>
        <v>Effectuez l’étape 1</v>
      </c>
      <c r="P122" s="3">
        <f t="shared" si="1"/>
        <v>0</v>
      </c>
    </row>
    <row r="123" spans="12:16" x14ac:dyDescent="0.5">
      <c r="L123" s="68" t="str">
        <f>IF(ISTEXT(overallRate),"Effectuez l’étape 1",IF(OR(COUNT($C123,H123)&lt;&gt;2,overallRate=0),0,IF(D123="Yes",ROUND(MAX(IF($B123="Non - avec lien de dépendance",0,MIN((0.75*H123),847)),MIN(H123,(0.75*$C123),847)),2),IF(revenueReduction&gt;0.3,MAX(IF($B123="Non - avec lien de dépendance",MIN(1129,H123,$C123)*overallRate,MIN(1129,H123)*overallRate),ROUND(MAX(IF($B123="Non - avec lien de dépendance",0,MIN((0.75*H123),847)),MIN(H123,(0.75*$C123),847)),2)),IF($B123="Non - avec lien de dépendance",MIN(1129,H123,$C123)*overallRate,MIN(1129,H123)*overallRate)))))</f>
        <v>Effectuez l’étape 1</v>
      </c>
      <c r="M123" s="68" t="str">
        <f>IF(ISTEXT(overallRate),"Effectuez l’étape 1",IF(OR(COUNT($C123,I123)&lt;&gt;2,overallRate=0),0,IF(E123="Yes",ROUND(MAX(IF($B123="Non - avec lien de dépendance",0,MIN((0.75*I123),847)),MIN(I123,(0.75*$C123),847)),2),IF(revenueReduction&gt;0.3,MAX(IF($B123="Non - avec lien de dépendance",MIN(1129,I123,$C123)*overallRate,MIN(1129,I123)*overallRate),ROUND(MAX(IF($B123="Non - avec lien de dépendance",0,MIN((0.75*I123),847)),MIN(I123,(0.75*$C123),847)),2)),IF($B123="Non - avec lien de dépendance",MIN(1129,I123,$C123)*overallRate,MIN(1129,I123)*overallRate)))))</f>
        <v>Effectuez l’étape 1</v>
      </c>
      <c r="N123" s="68" t="str">
        <f>IF(ISTEXT(overallRate),"Effectuez l’étape 1",IF(OR(COUNT($C123,J123)&lt;&gt;2,overallRate=0),0,IF(F123="Yes",ROUND(MAX(IF($B123="Non - avec lien de dépendance",0,MIN((0.75*J123),847)),MIN(J123,(0.75*$C123),847)),2),IF(revenueReduction&gt;0.3,MAX(IF($B123="Non - avec lien de dépendance",MIN(1129,J123,$C123)*overallRate,MIN(1129,J123)*overallRate),ROUND(MAX(IF($B123="Non - avec lien de dépendance",0,MIN((0.75*J123),847)),MIN(J123,(0.75*$C123),847)),2)),IF($B123="Non - avec lien de dépendance",MIN(1129,J123,$C123)*overallRate,MIN(1129,J123)*overallRate)))))</f>
        <v>Effectuez l’étape 1</v>
      </c>
      <c r="O123" s="68" t="str">
        <f>IF(ISTEXT(overallRate),"Effectuez l’étape 1",IF(OR(COUNT($C123,K123)&lt;&gt;2,overallRate=0),0,IF(G123="Yes",ROUND(MAX(IF($B123="Non - avec lien de dépendance",0,MIN((0.75*K123),847)),MIN(K123,(0.75*$C123),847)),2),IF(revenueReduction&gt;0.3,MAX(IF($B123="Non - avec lien de dépendance",MIN(1129,K123,$C123)*overallRate,MIN(1129,K123)*overallRate),ROUND(MAX(IF($B123="Non - avec lien de dépendance",0,MIN((0.75*K123),847)),MIN(K123,(0.75*$C123),847)),2)),IF($B123="Non - avec lien de dépendance",MIN(1129,K123,$C123)*overallRate,MIN(1129,K123)*overallRate)))))</f>
        <v>Effectuez l’étape 1</v>
      </c>
      <c r="P123" s="3">
        <f t="shared" si="1"/>
        <v>0</v>
      </c>
    </row>
    <row r="124" spans="12:16" x14ac:dyDescent="0.5">
      <c r="L124" s="68" t="str">
        <f>IF(ISTEXT(overallRate),"Effectuez l’étape 1",IF(OR(COUNT($C124,H124)&lt;&gt;2,overallRate=0),0,IF(D124="Yes",ROUND(MAX(IF($B124="Non - avec lien de dépendance",0,MIN((0.75*H124),847)),MIN(H124,(0.75*$C124),847)),2),IF(revenueReduction&gt;0.3,MAX(IF($B124="Non - avec lien de dépendance",MIN(1129,H124,$C124)*overallRate,MIN(1129,H124)*overallRate),ROUND(MAX(IF($B124="Non - avec lien de dépendance",0,MIN((0.75*H124),847)),MIN(H124,(0.75*$C124),847)),2)),IF($B124="Non - avec lien de dépendance",MIN(1129,H124,$C124)*overallRate,MIN(1129,H124)*overallRate)))))</f>
        <v>Effectuez l’étape 1</v>
      </c>
      <c r="M124" s="68" t="str">
        <f>IF(ISTEXT(overallRate),"Effectuez l’étape 1",IF(OR(COUNT($C124,I124)&lt;&gt;2,overallRate=0),0,IF(E124="Yes",ROUND(MAX(IF($B124="Non - avec lien de dépendance",0,MIN((0.75*I124),847)),MIN(I124,(0.75*$C124),847)),2),IF(revenueReduction&gt;0.3,MAX(IF($B124="Non - avec lien de dépendance",MIN(1129,I124,$C124)*overallRate,MIN(1129,I124)*overallRate),ROUND(MAX(IF($B124="Non - avec lien de dépendance",0,MIN((0.75*I124),847)),MIN(I124,(0.75*$C124),847)),2)),IF($B124="Non - avec lien de dépendance",MIN(1129,I124,$C124)*overallRate,MIN(1129,I124)*overallRate)))))</f>
        <v>Effectuez l’étape 1</v>
      </c>
      <c r="N124" s="68" t="str">
        <f>IF(ISTEXT(overallRate),"Effectuez l’étape 1",IF(OR(COUNT($C124,J124)&lt;&gt;2,overallRate=0),0,IF(F124="Yes",ROUND(MAX(IF($B124="Non - avec lien de dépendance",0,MIN((0.75*J124),847)),MIN(J124,(0.75*$C124),847)),2),IF(revenueReduction&gt;0.3,MAX(IF($B124="Non - avec lien de dépendance",MIN(1129,J124,$C124)*overallRate,MIN(1129,J124)*overallRate),ROUND(MAX(IF($B124="Non - avec lien de dépendance",0,MIN((0.75*J124),847)),MIN(J124,(0.75*$C124),847)),2)),IF($B124="Non - avec lien de dépendance",MIN(1129,J124,$C124)*overallRate,MIN(1129,J124)*overallRate)))))</f>
        <v>Effectuez l’étape 1</v>
      </c>
      <c r="O124" s="68" t="str">
        <f>IF(ISTEXT(overallRate),"Effectuez l’étape 1",IF(OR(COUNT($C124,K124)&lt;&gt;2,overallRate=0),0,IF(G124="Yes",ROUND(MAX(IF($B124="Non - avec lien de dépendance",0,MIN((0.75*K124),847)),MIN(K124,(0.75*$C124),847)),2),IF(revenueReduction&gt;0.3,MAX(IF($B124="Non - avec lien de dépendance",MIN(1129,K124,$C124)*overallRate,MIN(1129,K124)*overallRate),ROUND(MAX(IF($B124="Non - avec lien de dépendance",0,MIN((0.75*K124),847)),MIN(K124,(0.75*$C124),847)),2)),IF($B124="Non - avec lien de dépendance",MIN(1129,K124,$C124)*overallRate,MIN(1129,K124)*overallRate)))))</f>
        <v>Effectuez l’étape 1</v>
      </c>
      <c r="P124" s="3">
        <f t="shared" si="1"/>
        <v>0</v>
      </c>
    </row>
    <row r="125" spans="12:16" x14ac:dyDescent="0.5">
      <c r="L125" s="68" t="str">
        <f>IF(ISTEXT(overallRate),"Effectuez l’étape 1",IF(OR(COUNT($C125,H125)&lt;&gt;2,overallRate=0),0,IF(D125="Yes",ROUND(MAX(IF($B125="Non - avec lien de dépendance",0,MIN((0.75*H125),847)),MIN(H125,(0.75*$C125),847)),2),IF(revenueReduction&gt;0.3,MAX(IF($B125="Non - avec lien de dépendance",MIN(1129,H125,$C125)*overallRate,MIN(1129,H125)*overallRate),ROUND(MAX(IF($B125="Non - avec lien de dépendance",0,MIN((0.75*H125),847)),MIN(H125,(0.75*$C125),847)),2)),IF($B125="Non - avec lien de dépendance",MIN(1129,H125,$C125)*overallRate,MIN(1129,H125)*overallRate)))))</f>
        <v>Effectuez l’étape 1</v>
      </c>
      <c r="M125" s="68" t="str">
        <f>IF(ISTEXT(overallRate),"Effectuez l’étape 1",IF(OR(COUNT($C125,I125)&lt;&gt;2,overallRate=0),0,IF(E125="Yes",ROUND(MAX(IF($B125="Non - avec lien de dépendance",0,MIN((0.75*I125),847)),MIN(I125,(0.75*$C125),847)),2),IF(revenueReduction&gt;0.3,MAX(IF($B125="Non - avec lien de dépendance",MIN(1129,I125,$C125)*overallRate,MIN(1129,I125)*overallRate),ROUND(MAX(IF($B125="Non - avec lien de dépendance",0,MIN((0.75*I125),847)),MIN(I125,(0.75*$C125),847)),2)),IF($B125="Non - avec lien de dépendance",MIN(1129,I125,$C125)*overallRate,MIN(1129,I125)*overallRate)))))</f>
        <v>Effectuez l’étape 1</v>
      </c>
      <c r="N125" s="68" t="str">
        <f>IF(ISTEXT(overallRate),"Effectuez l’étape 1",IF(OR(COUNT($C125,J125)&lt;&gt;2,overallRate=0),0,IF(F125="Yes",ROUND(MAX(IF($B125="Non - avec lien de dépendance",0,MIN((0.75*J125),847)),MIN(J125,(0.75*$C125),847)),2),IF(revenueReduction&gt;0.3,MAX(IF($B125="Non - avec lien de dépendance",MIN(1129,J125,$C125)*overallRate,MIN(1129,J125)*overallRate),ROUND(MAX(IF($B125="Non - avec lien de dépendance",0,MIN((0.75*J125),847)),MIN(J125,(0.75*$C125),847)),2)),IF($B125="Non - avec lien de dépendance",MIN(1129,J125,$C125)*overallRate,MIN(1129,J125)*overallRate)))))</f>
        <v>Effectuez l’étape 1</v>
      </c>
      <c r="O125" s="68" t="str">
        <f>IF(ISTEXT(overallRate),"Effectuez l’étape 1",IF(OR(COUNT($C125,K125)&lt;&gt;2,overallRate=0),0,IF(G125="Yes",ROUND(MAX(IF($B125="Non - avec lien de dépendance",0,MIN((0.75*K125),847)),MIN(K125,(0.75*$C125),847)),2),IF(revenueReduction&gt;0.3,MAX(IF($B125="Non - avec lien de dépendance",MIN(1129,K125,$C125)*overallRate,MIN(1129,K125)*overallRate),ROUND(MAX(IF($B125="Non - avec lien de dépendance",0,MIN((0.75*K125),847)),MIN(K125,(0.75*$C125),847)),2)),IF($B125="Non - avec lien de dépendance",MIN(1129,K125,$C125)*overallRate,MIN(1129,K125)*overallRate)))))</f>
        <v>Effectuez l’étape 1</v>
      </c>
      <c r="P125" s="3">
        <f t="shared" si="1"/>
        <v>0</v>
      </c>
    </row>
    <row r="126" spans="12:16" x14ac:dyDescent="0.5">
      <c r="L126" s="68" t="str">
        <f>IF(ISTEXT(overallRate),"Effectuez l’étape 1",IF(OR(COUNT($C126,H126)&lt;&gt;2,overallRate=0),0,IF(D126="Yes",ROUND(MAX(IF($B126="Non - avec lien de dépendance",0,MIN((0.75*H126),847)),MIN(H126,(0.75*$C126),847)),2),IF(revenueReduction&gt;0.3,MAX(IF($B126="Non - avec lien de dépendance",MIN(1129,H126,$C126)*overallRate,MIN(1129,H126)*overallRate),ROUND(MAX(IF($B126="Non - avec lien de dépendance",0,MIN((0.75*H126),847)),MIN(H126,(0.75*$C126),847)),2)),IF($B126="Non - avec lien de dépendance",MIN(1129,H126,$C126)*overallRate,MIN(1129,H126)*overallRate)))))</f>
        <v>Effectuez l’étape 1</v>
      </c>
      <c r="M126" s="68" t="str">
        <f>IF(ISTEXT(overallRate),"Effectuez l’étape 1",IF(OR(COUNT($C126,I126)&lt;&gt;2,overallRate=0),0,IF(E126="Yes",ROUND(MAX(IF($B126="Non - avec lien de dépendance",0,MIN((0.75*I126),847)),MIN(I126,(0.75*$C126),847)),2),IF(revenueReduction&gt;0.3,MAX(IF($B126="Non - avec lien de dépendance",MIN(1129,I126,$C126)*overallRate,MIN(1129,I126)*overallRate),ROUND(MAX(IF($B126="Non - avec lien de dépendance",0,MIN((0.75*I126),847)),MIN(I126,(0.75*$C126),847)),2)),IF($B126="Non - avec lien de dépendance",MIN(1129,I126,$C126)*overallRate,MIN(1129,I126)*overallRate)))))</f>
        <v>Effectuez l’étape 1</v>
      </c>
      <c r="N126" s="68" t="str">
        <f>IF(ISTEXT(overallRate),"Effectuez l’étape 1",IF(OR(COUNT($C126,J126)&lt;&gt;2,overallRate=0),0,IF(F126="Yes",ROUND(MAX(IF($B126="Non - avec lien de dépendance",0,MIN((0.75*J126),847)),MIN(J126,(0.75*$C126),847)),2),IF(revenueReduction&gt;0.3,MAX(IF($B126="Non - avec lien de dépendance",MIN(1129,J126,$C126)*overallRate,MIN(1129,J126)*overallRate),ROUND(MAX(IF($B126="Non - avec lien de dépendance",0,MIN((0.75*J126),847)),MIN(J126,(0.75*$C126),847)),2)),IF($B126="Non - avec lien de dépendance",MIN(1129,J126,$C126)*overallRate,MIN(1129,J126)*overallRate)))))</f>
        <v>Effectuez l’étape 1</v>
      </c>
      <c r="O126" s="68" t="str">
        <f>IF(ISTEXT(overallRate),"Effectuez l’étape 1",IF(OR(COUNT($C126,K126)&lt;&gt;2,overallRate=0),0,IF(G126="Yes",ROUND(MAX(IF($B126="Non - avec lien de dépendance",0,MIN((0.75*K126),847)),MIN(K126,(0.75*$C126),847)),2),IF(revenueReduction&gt;0.3,MAX(IF($B126="Non - avec lien de dépendance",MIN(1129,K126,$C126)*overallRate,MIN(1129,K126)*overallRate),ROUND(MAX(IF($B126="Non - avec lien de dépendance",0,MIN((0.75*K126),847)),MIN(K126,(0.75*$C126),847)),2)),IF($B126="Non - avec lien de dépendance",MIN(1129,K126,$C126)*overallRate,MIN(1129,K126)*overallRate)))))</f>
        <v>Effectuez l’étape 1</v>
      </c>
      <c r="P126" s="3">
        <f t="shared" si="1"/>
        <v>0</v>
      </c>
    </row>
    <row r="127" spans="12:16" x14ac:dyDescent="0.5">
      <c r="L127" s="68" t="str">
        <f>IF(ISTEXT(overallRate),"Effectuez l’étape 1",IF(OR(COUNT($C127,H127)&lt;&gt;2,overallRate=0),0,IF(D127="Yes",ROUND(MAX(IF($B127="Non - avec lien de dépendance",0,MIN((0.75*H127),847)),MIN(H127,(0.75*$C127),847)),2),IF(revenueReduction&gt;0.3,MAX(IF($B127="Non - avec lien de dépendance",MIN(1129,H127,$C127)*overallRate,MIN(1129,H127)*overallRate),ROUND(MAX(IF($B127="Non - avec lien de dépendance",0,MIN((0.75*H127),847)),MIN(H127,(0.75*$C127),847)),2)),IF($B127="Non - avec lien de dépendance",MIN(1129,H127,$C127)*overallRate,MIN(1129,H127)*overallRate)))))</f>
        <v>Effectuez l’étape 1</v>
      </c>
      <c r="M127" s="68" t="str">
        <f>IF(ISTEXT(overallRate),"Effectuez l’étape 1",IF(OR(COUNT($C127,I127)&lt;&gt;2,overallRate=0),0,IF(E127="Yes",ROUND(MAX(IF($B127="Non - avec lien de dépendance",0,MIN((0.75*I127),847)),MIN(I127,(0.75*$C127),847)),2),IF(revenueReduction&gt;0.3,MAX(IF($B127="Non - avec lien de dépendance",MIN(1129,I127,$C127)*overallRate,MIN(1129,I127)*overallRate),ROUND(MAX(IF($B127="Non - avec lien de dépendance",0,MIN((0.75*I127),847)),MIN(I127,(0.75*$C127),847)),2)),IF($B127="Non - avec lien de dépendance",MIN(1129,I127,$C127)*overallRate,MIN(1129,I127)*overallRate)))))</f>
        <v>Effectuez l’étape 1</v>
      </c>
      <c r="N127" s="68" t="str">
        <f>IF(ISTEXT(overallRate),"Effectuez l’étape 1",IF(OR(COUNT($C127,J127)&lt;&gt;2,overallRate=0),0,IF(F127="Yes",ROUND(MAX(IF($B127="Non - avec lien de dépendance",0,MIN((0.75*J127),847)),MIN(J127,(0.75*$C127),847)),2),IF(revenueReduction&gt;0.3,MAX(IF($B127="Non - avec lien de dépendance",MIN(1129,J127,$C127)*overallRate,MIN(1129,J127)*overallRate),ROUND(MAX(IF($B127="Non - avec lien de dépendance",0,MIN((0.75*J127),847)),MIN(J127,(0.75*$C127),847)),2)),IF($B127="Non - avec lien de dépendance",MIN(1129,J127,$C127)*overallRate,MIN(1129,J127)*overallRate)))))</f>
        <v>Effectuez l’étape 1</v>
      </c>
      <c r="O127" s="68" t="str">
        <f>IF(ISTEXT(overallRate),"Effectuez l’étape 1",IF(OR(COUNT($C127,K127)&lt;&gt;2,overallRate=0),0,IF(G127="Yes",ROUND(MAX(IF($B127="Non - avec lien de dépendance",0,MIN((0.75*K127),847)),MIN(K127,(0.75*$C127),847)),2),IF(revenueReduction&gt;0.3,MAX(IF($B127="Non - avec lien de dépendance",MIN(1129,K127,$C127)*overallRate,MIN(1129,K127)*overallRate),ROUND(MAX(IF($B127="Non - avec lien de dépendance",0,MIN((0.75*K127),847)),MIN(K127,(0.75*$C127),847)),2)),IF($B127="Non - avec lien de dépendance",MIN(1129,K127,$C127)*overallRate,MIN(1129,K127)*overallRate)))))</f>
        <v>Effectuez l’étape 1</v>
      </c>
      <c r="P127" s="3">
        <f t="shared" si="1"/>
        <v>0</v>
      </c>
    </row>
    <row r="128" spans="12:16" x14ac:dyDescent="0.5">
      <c r="L128" s="68" t="str">
        <f>IF(ISTEXT(overallRate),"Effectuez l’étape 1",IF(OR(COUNT($C128,H128)&lt;&gt;2,overallRate=0),0,IF(D128="Yes",ROUND(MAX(IF($B128="Non - avec lien de dépendance",0,MIN((0.75*H128),847)),MIN(H128,(0.75*$C128),847)),2),IF(revenueReduction&gt;0.3,MAX(IF($B128="Non - avec lien de dépendance",MIN(1129,H128,$C128)*overallRate,MIN(1129,H128)*overallRate),ROUND(MAX(IF($B128="Non - avec lien de dépendance",0,MIN((0.75*H128),847)),MIN(H128,(0.75*$C128),847)),2)),IF($B128="Non - avec lien de dépendance",MIN(1129,H128,$C128)*overallRate,MIN(1129,H128)*overallRate)))))</f>
        <v>Effectuez l’étape 1</v>
      </c>
      <c r="M128" s="68" t="str">
        <f>IF(ISTEXT(overallRate),"Effectuez l’étape 1",IF(OR(COUNT($C128,I128)&lt;&gt;2,overallRate=0),0,IF(E128="Yes",ROUND(MAX(IF($B128="Non - avec lien de dépendance",0,MIN((0.75*I128),847)),MIN(I128,(0.75*$C128),847)),2),IF(revenueReduction&gt;0.3,MAX(IF($B128="Non - avec lien de dépendance",MIN(1129,I128,$C128)*overallRate,MIN(1129,I128)*overallRate),ROUND(MAX(IF($B128="Non - avec lien de dépendance",0,MIN((0.75*I128),847)),MIN(I128,(0.75*$C128),847)),2)),IF($B128="Non - avec lien de dépendance",MIN(1129,I128,$C128)*overallRate,MIN(1129,I128)*overallRate)))))</f>
        <v>Effectuez l’étape 1</v>
      </c>
      <c r="N128" s="68" t="str">
        <f>IF(ISTEXT(overallRate),"Effectuez l’étape 1",IF(OR(COUNT($C128,J128)&lt;&gt;2,overallRate=0),0,IF(F128="Yes",ROUND(MAX(IF($B128="Non - avec lien de dépendance",0,MIN((0.75*J128),847)),MIN(J128,(0.75*$C128),847)),2),IF(revenueReduction&gt;0.3,MAX(IF($B128="Non - avec lien de dépendance",MIN(1129,J128,$C128)*overallRate,MIN(1129,J128)*overallRate),ROUND(MAX(IF($B128="Non - avec lien de dépendance",0,MIN((0.75*J128),847)),MIN(J128,(0.75*$C128),847)),2)),IF($B128="Non - avec lien de dépendance",MIN(1129,J128,$C128)*overallRate,MIN(1129,J128)*overallRate)))))</f>
        <v>Effectuez l’étape 1</v>
      </c>
      <c r="O128" s="68" t="str">
        <f>IF(ISTEXT(overallRate),"Effectuez l’étape 1",IF(OR(COUNT($C128,K128)&lt;&gt;2,overallRate=0),0,IF(G128="Yes",ROUND(MAX(IF($B128="Non - avec lien de dépendance",0,MIN((0.75*K128),847)),MIN(K128,(0.75*$C128),847)),2),IF(revenueReduction&gt;0.3,MAX(IF($B128="Non - avec lien de dépendance",MIN(1129,K128,$C128)*overallRate,MIN(1129,K128)*overallRate),ROUND(MAX(IF($B128="Non - avec lien de dépendance",0,MIN((0.75*K128),847)),MIN(K128,(0.75*$C128),847)),2)),IF($B128="Non - avec lien de dépendance",MIN(1129,K128,$C128)*overallRate,MIN(1129,K128)*overallRate)))))</f>
        <v>Effectuez l’étape 1</v>
      </c>
      <c r="P128" s="3">
        <f t="shared" si="1"/>
        <v>0</v>
      </c>
    </row>
    <row r="129" spans="12:16" x14ac:dyDescent="0.5">
      <c r="L129" s="68" t="str">
        <f>IF(ISTEXT(overallRate),"Effectuez l’étape 1",IF(OR(COUNT($C129,H129)&lt;&gt;2,overallRate=0),0,IF(D129="Yes",ROUND(MAX(IF($B129="Non - avec lien de dépendance",0,MIN((0.75*H129),847)),MIN(H129,(0.75*$C129),847)),2),IF(revenueReduction&gt;0.3,MAX(IF($B129="Non - avec lien de dépendance",MIN(1129,H129,$C129)*overallRate,MIN(1129,H129)*overallRate),ROUND(MAX(IF($B129="Non - avec lien de dépendance",0,MIN((0.75*H129),847)),MIN(H129,(0.75*$C129),847)),2)),IF($B129="Non - avec lien de dépendance",MIN(1129,H129,$C129)*overallRate,MIN(1129,H129)*overallRate)))))</f>
        <v>Effectuez l’étape 1</v>
      </c>
      <c r="M129" s="68" t="str">
        <f>IF(ISTEXT(overallRate),"Effectuez l’étape 1",IF(OR(COUNT($C129,I129)&lt;&gt;2,overallRate=0),0,IF(E129="Yes",ROUND(MAX(IF($B129="Non - avec lien de dépendance",0,MIN((0.75*I129),847)),MIN(I129,(0.75*$C129),847)),2),IF(revenueReduction&gt;0.3,MAX(IF($B129="Non - avec lien de dépendance",MIN(1129,I129,$C129)*overallRate,MIN(1129,I129)*overallRate),ROUND(MAX(IF($B129="Non - avec lien de dépendance",0,MIN((0.75*I129),847)),MIN(I129,(0.75*$C129),847)),2)),IF($B129="Non - avec lien de dépendance",MIN(1129,I129,$C129)*overallRate,MIN(1129,I129)*overallRate)))))</f>
        <v>Effectuez l’étape 1</v>
      </c>
      <c r="N129" s="68" t="str">
        <f>IF(ISTEXT(overallRate),"Effectuez l’étape 1",IF(OR(COUNT($C129,J129)&lt;&gt;2,overallRate=0),0,IF(F129="Yes",ROUND(MAX(IF($B129="Non - avec lien de dépendance",0,MIN((0.75*J129),847)),MIN(J129,(0.75*$C129),847)),2),IF(revenueReduction&gt;0.3,MAX(IF($B129="Non - avec lien de dépendance",MIN(1129,J129,$C129)*overallRate,MIN(1129,J129)*overallRate),ROUND(MAX(IF($B129="Non - avec lien de dépendance",0,MIN((0.75*J129),847)),MIN(J129,(0.75*$C129),847)),2)),IF($B129="Non - avec lien de dépendance",MIN(1129,J129,$C129)*overallRate,MIN(1129,J129)*overallRate)))))</f>
        <v>Effectuez l’étape 1</v>
      </c>
      <c r="O129" s="68" t="str">
        <f>IF(ISTEXT(overallRate),"Effectuez l’étape 1",IF(OR(COUNT($C129,K129)&lt;&gt;2,overallRate=0),0,IF(G129="Yes",ROUND(MAX(IF($B129="Non - avec lien de dépendance",0,MIN((0.75*K129),847)),MIN(K129,(0.75*$C129),847)),2),IF(revenueReduction&gt;0.3,MAX(IF($B129="Non - avec lien de dépendance",MIN(1129,K129,$C129)*overallRate,MIN(1129,K129)*overallRate),ROUND(MAX(IF($B129="Non - avec lien de dépendance",0,MIN((0.75*K129),847)),MIN(K129,(0.75*$C129),847)),2)),IF($B129="Non - avec lien de dépendance",MIN(1129,K129,$C129)*overallRate,MIN(1129,K129)*overallRate)))))</f>
        <v>Effectuez l’étape 1</v>
      </c>
      <c r="P129" s="3">
        <f t="shared" si="1"/>
        <v>0</v>
      </c>
    </row>
    <row r="130" spans="12:16" x14ac:dyDescent="0.5">
      <c r="L130" s="68" t="str">
        <f>IF(ISTEXT(overallRate),"Effectuez l’étape 1",IF(OR(COUNT($C130,H130)&lt;&gt;2,overallRate=0),0,IF(D130="Yes",ROUND(MAX(IF($B130="Non - avec lien de dépendance",0,MIN((0.75*H130),847)),MIN(H130,(0.75*$C130),847)),2),IF(revenueReduction&gt;0.3,MAX(IF($B130="Non - avec lien de dépendance",MIN(1129,H130,$C130)*overallRate,MIN(1129,H130)*overallRate),ROUND(MAX(IF($B130="Non - avec lien de dépendance",0,MIN((0.75*H130),847)),MIN(H130,(0.75*$C130),847)),2)),IF($B130="Non - avec lien de dépendance",MIN(1129,H130,$C130)*overallRate,MIN(1129,H130)*overallRate)))))</f>
        <v>Effectuez l’étape 1</v>
      </c>
      <c r="M130" s="68" t="str">
        <f>IF(ISTEXT(overallRate),"Effectuez l’étape 1",IF(OR(COUNT($C130,I130)&lt;&gt;2,overallRate=0),0,IF(E130="Yes",ROUND(MAX(IF($B130="Non - avec lien de dépendance",0,MIN((0.75*I130),847)),MIN(I130,(0.75*$C130),847)),2),IF(revenueReduction&gt;0.3,MAX(IF($B130="Non - avec lien de dépendance",MIN(1129,I130,$C130)*overallRate,MIN(1129,I130)*overallRate),ROUND(MAX(IF($B130="Non - avec lien de dépendance",0,MIN((0.75*I130),847)),MIN(I130,(0.75*$C130),847)),2)),IF($B130="Non - avec lien de dépendance",MIN(1129,I130,$C130)*overallRate,MIN(1129,I130)*overallRate)))))</f>
        <v>Effectuez l’étape 1</v>
      </c>
      <c r="N130" s="68" t="str">
        <f>IF(ISTEXT(overallRate),"Effectuez l’étape 1",IF(OR(COUNT($C130,J130)&lt;&gt;2,overallRate=0),0,IF(F130="Yes",ROUND(MAX(IF($B130="Non - avec lien de dépendance",0,MIN((0.75*J130),847)),MIN(J130,(0.75*$C130),847)),2),IF(revenueReduction&gt;0.3,MAX(IF($B130="Non - avec lien de dépendance",MIN(1129,J130,$C130)*overallRate,MIN(1129,J130)*overallRate),ROUND(MAX(IF($B130="Non - avec lien de dépendance",0,MIN((0.75*J130),847)),MIN(J130,(0.75*$C130),847)),2)),IF($B130="Non - avec lien de dépendance",MIN(1129,J130,$C130)*overallRate,MIN(1129,J130)*overallRate)))))</f>
        <v>Effectuez l’étape 1</v>
      </c>
      <c r="O130" s="68" t="str">
        <f>IF(ISTEXT(overallRate),"Effectuez l’étape 1",IF(OR(COUNT($C130,K130)&lt;&gt;2,overallRate=0),0,IF(G130="Yes",ROUND(MAX(IF($B130="Non - avec lien de dépendance",0,MIN((0.75*K130),847)),MIN(K130,(0.75*$C130),847)),2),IF(revenueReduction&gt;0.3,MAX(IF($B130="Non - avec lien de dépendance",MIN(1129,K130,$C130)*overallRate,MIN(1129,K130)*overallRate),ROUND(MAX(IF($B130="Non - avec lien de dépendance",0,MIN((0.75*K130),847)),MIN(K130,(0.75*$C130),847)),2)),IF($B130="Non - avec lien de dépendance",MIN(1129,K130,$C130)*overallRate,MIN(1129,K130)*overallRate)))))</f>
        <v>Effectuez l’étape 1</v>
      </c>
      <c r="P130" s="3">
        <f t="shared" si="1"/>
        <v>0</v>
      </c>
    </row>
    <row r="131" spans="12:16" x14ac:dyDescent="0.5">
      <c r="L131" s="68" t="str">
        <f>IF(ISTEXT(overallRate),"Effectuez l’étape 1",IF(OR(COUNT($C131,H131)&lt;&gt;2,overallRate=0),0,IF(D131="Yes",ROUND(MAX(IF($B131="Non - avec lien de dépendance",0,MIN((0.75*H131),847)),MIN(H131,(0.75*$C131),847)),2),IF(revenueReduction&gt;0.3,MAX(IF($B131="Non - avec lien de dépendance",MIN(1129,H131,$C131)*overallRate,MIN(1129,H131)*overallRate),ROUND(MAX(IF($B131="Non - avec lien de dépendance",0,MIN((0.75*H131),847)),MIN(H131,(0.75*$C131),847)),2)),IF($B131="Non - avec lien de dépendance",MIN(1129,H131,$C131)*overallRate,MIN(1129,H131)*overallRate)))))</f>
        <v>Effectuez l’étape 1</v>
      </c>
      <c r="M131" s="68" t="str">
        <f>IF(ISTEXT(overallRate),"Effectuez l’étape 1",IF(OR(COUNT($C131,I131)&lt;&gt;2,overallRate=0),0,IF(E131="Yes",ROUND(MAX(IF($B131="Non - avec lien de dépendance",0,MIN((0.75*I131),847)),MIN(I131,(0.75*$C131),847)),2),IF(revenueReduction&gt;0.3,MAX(IF($B131="Non - avec lien de dépendance",MIN(1129,I131,$C131)*overallRate,MIN(1129,I131)*overallRate),ROUND(MAX(IF($B131="Non - avec lien de dépendance",0,MIN((0.75*I131),847)),MIN(I131,(0.75*$C131),847)),2)),IF($B131="Non - avec lien de dépendance",MIN(1129,I131,$C131)*overallRate,MIN(1129,I131)*overallRate)))))</f>
        <v>Effectuez l’étape 1</v>
      </c>
      <c r="N131" s="68" t="str">
        <f>IF(ISTEXT(overallRate),"Effectuez l’étape 1",IF(OR(COUNT($C131,J131)&lt;&gt;2,overallRate=0),0,IF(F131="Yes",ROUND(MAX(IF($B131="Non - avec lien de dépendance",0,MIN((0.75*J131),847)),MIN(J131,(0.75*$C131),847)),2),IF(revenueReduction&gt;0.3,MAX(IF($B131="Non - avec lien de dépendance",MIN(1129,J131,$C131)*overallRate,MIN(1129,J131)*overallRate),ROUND(MAX(IF($B131="Non - avec lien de dépendance",0,MIN((0.75*J131),847)),MIN(J131,(0.75*$C131),847)),2)),IF($B131="Non - avec lien de dépendance",MIN(1129,J131,$C131)*overallRate,MIN(1129,J131)*overallRate)))))</f>
        <v>Effectuez l’étape 1</v>
      </c>
      <c r="O131" s="68" t="str">
        <f>IF(ISTEXT(overallRate),"Effectuez l’étape 1",IF(OR(COUNT($C131,K131)&lt;&gt;2,overallRate=0),0,IF(G131="Yes",ROUND(MAX(IF($B131="Non - avec lien de dépendance",0,MIN((0.75*K131),847)),MIN(K131,(0.75*$C131),847)),2),IF(revenueReduction&gt;0.3,MAX(IF($B131="Non - avec lien de dépendance",MIN(1129,K131,$C131)*overallRate,MIN(1129,K131)*overallRate),ROUND(MAX(IF($B131="Non - avec lien de dépendance",0,MIN((0.75*K131),847)),MIN(K131,(0.75*$C131),847)),2)),IF($B131="Non - avec lien de dépendance",MIN(1129,K131,$C131)*overallRate,MIN(1129,K131)*overallRate)))))</f>
        <v>Effectuez l’étape 1</v>
      </c>
      <c r="P131" s="3">
        <f t="shared" si="1"/>
        <v>0</v>
      </c>
    </row>
    <row r="132" spans="12:16" x14ac:dyDescent="0.5">
      <c r="L132" s="68" t="str">
        <f>IF(ISTEXT(overallRate),"Effectuez l’étape 1",IF(OR(COUNT($C132,H132)&lt;&gt;2,overallRate=0),0,IF(D132="Yes",ROUND(MAX(IF($B132="Non - avec lien de dépendance",0,MIN((0.75*H132),847)),MIN(H132,(0.75*$C132),847)),2),IF(revenueReduction&gt;0.3,MAX(IF($B132="Non - avec lien de dépendance",MIN(1129,H132,$C132)*overallRate,MIN(1129,H132)*overallRate),ROUND(MAX(IF($B132="Non - avec lien de dépendance",0,MIN((0.75*H132),847)),MIN(H132,(0.75*$C132),847)),2)),IF($B132="Non - avec lien de dépendance",MIN(1129,H132,$C132)*overallRate,MIN(1129,H132)*overallRate)))))</f>
        <v>Effectuez l’étape 1</v>
      </c>
      <c r="M132" s="68" t="str">
        <f>IF(ISTEXT(overallRate),"Effectuez l’étape 1",IF(OR(COUNT($C132,I132)&lt;&gt;2,overallRate=0),0,IF(E132="Yes",ROUND(MAX(IF($B132="Non - avec lien de dépendance",0,MIN((0.75*I132),847)),MIN(I132,(0.75*$C132),847)),2),IF(revenueReduction&gt;0.3,MAX(IF($B132="Non - avec lien de dépendance",MIN(1129,I132,$C132)*overallRate,MIN(1129,I132)*overallRate),ROUND(MAX(IF($B132="Non - avec lien de dépendance",0,MIN((0.75*I132),847)),MIN(I132,(0.75*$C132),847)),2)),IF($B132="Non - avec lien de dépendance",MIN(1129,I132,$C132)*overallRate,MIN(1129,I132)*overallRate)))))</f>
        <v>Effectuez l’étape 1</v>
      </c>
      <c r="N132" s="68" t="str">
        <f>IF(ISTEXT(overallRate),"Effectuez l’étape 1",IF(OR(COUNT($C132,J132)&lt;&gt;2,overallRate=0),0,IF(F132="Yes",ROUND(MAX(IF($B132="Non - avec lien de dépendance",0,MIN((0.75*J132),847)),MIN(J132,(0.75*$C132),847)),2),IF(revenueReduction&gt;0.3,MAX(IF($B132="Non - avec lien de dépendance",MIN(1129,J132,$C132)*overallRate,MIN(1129,J132)*overallRate),ROUND(MAX(IF($B132="Non - avec lien de dépendance",0,MIN((0.75*J132),847)),MIN(J132,(0.75*$C132),847)),2)),IF($B132="Non - avec lien de dépendance",MIN(1129,J132,$C132)*overallRate,MIN(1129,J132)*overallRate)))))</f>
        <v>Effectuez l’étape 1</v>
      </c>
      <c r="O132" s="68" t="str">
        <f>IF(ISTEXT(overallRate),"Effectuez l’étape 1",IF(OR(COUNT($C132,K132)&lt;&gt;2,overallRate=0),0,IF(G132="Yes",ROUND(MAX(IF($B132="Non - avec lien de dépendance",0,MIN((0.75*K132),847)),MIN(K132,(0.75*$C132),847)),2),IF(revenueReduction&gt;0.3,MAX(IF($B132="Non - avec lien de dépendance",MIN(1129,K132,$C132)*overallRate,MIN(1129,K132)*overallRate),ROUND(MAX(IF($B132="Non - avec lien de dépendance",0,MIN((0.75*K132),847)),MIN(K132,(0.75*$C132),847)),2)),IF($B132="Non - avec lien de dépendance",MIN(1129,K132,$C132)*overallRate,MIN(1129,K132)*overallRate)))))</f>
        <v>Effectuez l’étape 1</v>
      </c>
      <c r="P132" s="3">
        <f t="shared" si="1"/>
        <v>0</v>
      </c>
    </row>
    <row r="133" spans="12:16" x14ac:dyDescent="0.5">
      <c r="L133" s="68" t="str">
        <f>IF(ISTEXT(overallRate),"Effectuez l’étape 1",IF(OR(COUNT($C133,H133)&lt;&gt;2,overallRate=0),0,IF(D133="Yes",ROUND(MAX(IF($B133="Non - avec lien de dépendance",0,MIN((0.75*H133),847)),MIN(H133,(0.75*$C133),847)),2),IF(revenueReduction&gt;0.3,MAX(IF($B133="Non - avec lien de dépendance",MIN(1129,H133,$C133)*overallRate,MIN(1129,H133)*overallRate),ROUND(MAX(IF($B133="Non - avec lien de dépendance",0,MIN((0.75*H133),847)),MIN(H133,(0.75*$C133),847)),2)),IF($B133="Non - avec lien de dépendance",MIN(1129,H133,$C133)*overallRate,MIN(1129,H133)*overallRate)))))</f>
        <v>Effectuez l’étape 1</v>
      </c>
      <c r="M133" s="68" t="str">
        <f>IF(ISTEXT(overallRate),"Effectuez l’étape 1",IF(OR(COUNT($C133,I133)&lt;&gt;2,overallRate=0),0,IF(E133="Yes",ROUND(MAX(IF($B133="Non - avec lien de dépendance",0,MIN((0.75*I133),847)),MIN(I133,(0.75*$C133),847)),2),IF(revenueReduction&gt;0.3,MAX(IF($B133="Non - avec lien de dépendance",MIN(1129,I133,$C133)*overallRate,MIN(1129,I133)*overallRate),ROUND(MAX(IF($B133="Non - avec lien de dépendance",0,MIN((0.75*I133),847)),MIN(I133,(0.75*$C133),847)),2)),IF($B133="Non - avec lien de dépendance",MIN(1129,I133,$C133)*overallRate,MIN(1129,I133)*overallRate)))))</f>
        <v>Effectuez l’étape 1</v>
      </c>
      <c r="N133" s="68" t="str">
        <f>IF(ISTEXT(overallRate),"Effectuez l’étape 1",IF(OR(COUNT($C133,J133)&lt;&gt;2,overallRate=0),0,IF(F133="Yes",ROUND(MAX(IF($B133="Non - avec lien de dépendance",0,MIN((0.75*J133),847)),MIN(J133,(0.75*$C133),847)),2),IF(revenueReduction&gt;0.3,MAX(IF($B133="Non - avec lien de dépendance",MIN(1129,J133,$C133)*overallRate,MIN(1129,J133)*overallRate),ROUND(MAX(IF($B133="Non - avec lien de dépendance",0,MIN((0.75*J133),847)),MIN(J133,(0.75*$C133),847)),2)),IF($B133="Non - avec lien de dépendance",MIN(1129,J133,$C133)*overallRate,MIN(1129,J133)*overallRate)))))</f>
        <v>Effectuez l’étape 1</v>
      </c>
      <c r="O133" s="68" t="str">
        <f>IF(ISTEXT(overallRate),"Effectuez l’étape 1",IF(OR(COUNT($C133,K133)&lt;&gt;2,overallRate=0),0,IF(G133="Yes",ROUND(MAX(IF($B133="Non - avec lien de dépendance",0,MIN((0.75*K133),847)),MIN(K133,(0.75*$C133),847)),2),IF(revenueReduction&gt;0.3,MAX(IF($B133="Non - avec lien de dépendance",MIN(1129,K133,$C133)*overallRate,MIN(1129,K133)*overallRate),ROUND(MAX(IF($B133="Non - avec lien de dépendance",0,MIN((0.75*K133),847)),MIN(K133,(0.75*$C133),847)),2)),IF($B133="Non - avec lien de dépendance",MIN(1129,K133,$C133)*overallRate,MIN(1129,K133)*overallRate)))))</f>
        <v>Effectuez l’étape 1</v>
      </c>
      <c r="P133" s="3">
        <f t="shared" si="1"/>
        <v>0</v>
      </c>
    </row>
    <row r="134" spans="12:16" x14ac:dyDescent="0.5">
      <c r="L134" s="68" t="str">
        <f>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2">IF(AND(COUNT(C134:K134)&gt;0,OR(COUNT(C134:K134)&lt;&gt;5,ISBLANK(B134))),"Fill out all amounts",IF(OR(COUNTIF(H134,0)+COUNTIF(I134,0)&gt;1,COUNTIF(I134,0)+COUNTIF(J134,0)&gt;1,COUNTIF(J134,0)+COUNTIF(K134,0)&gt;1),0,SUM(L134:O134)))</f>
        <v>0</v>
      </c>
    </row>
    <row r="135" spans="12:16" x14ac:dyDescent="0.5">
      <c r="L135" s="68" t="str">
        <f>IF(ISTEXT(overallRate),"Effectuez l’étape 1",IF(OR(COUNT($C135,H135)&lt;&gt;2,overallRate=0),0,IF(D135="Yes",ROUND(MAX(IF($B135="Non - avec lien de dépendance",0,MIN((0.75*H135),847)),MIN(H135,(0.75*$C135),847)),2),IF(revenueReduction&gt;0.3,MAX(IF($B135="Non - avec lien de dépendance",MIN(1129,H135,$C135)*overallRate,MIN(1129,H135)*overallRate),ROUND(MAX(IF($B135="Non - avec lien de dépendance",0,MIN((0.75*H135),847)),MIN(H135,(0.75*$C135),847)),2)),IF($B135="Non - avec lien de dépendance",MIN(1129,H135,$C135)*overallRate,MIN(1129,H135)*overallRate)))))</f>
        <v>Effectuez l’étape 1</v>
      </c>
      <c r="M135" s="68" t="str">
        <f>IF(ISTEXT(overallRate),"Effectuez l’étape 1",IF(OR(COUNT($C135,I135)&lt;&gt;2,overallRate=0),0,IF(E135="Yes",ROUND(MAX(IF($B135="Non - avec lien de dépendance",0,MIN((0.75*I135),847)),MIN(I135,(0.75*$C135),847)),2),IF(revenueReduction&gt;0.3,MAX(IF($B135="Non - avec lien de dépendance",MIN(1129,I135,$C135)*overallRate,MIN(1129,I135)*overallRate),ROUND(MAX(IF($B135="Non - avec lien de dépendance",0,MIN((0.75*I135),847)),MIN(I135,(0.75*$C135),847)),2)),IF($B135="Non - avec lien de dépendance",MIN(1129,I135,$C135)*overallRate,MIN(1129,I135)*overallRate)))))</f>
        <v>Effectuez l’étape 1</v>
      </c>
      <c r="N135" s="68" t="str">
        <f>IF(ISTEXT(overallRate),"Effectuez l’étape 1",IF(OR(COUNT($C135,J135)&lt;&gt;2,overallRate=0),0,IF(F135="Yes",ROUND(MAX(IF($B135="Non - avec lien de dépendance",0,MIN((0.75*J135),847)),MIN(J135,(0.75*$C135),847)),2),IF(revenueReduction&gt;0.3,MAX(IF($B135="Non - avec lien de dépendance",MIN(1129,J135,$C135)*overallRate,MIN(1129,J135)*overallRate),ROUND(MAX(IF($B135="Non - avec lien de dépendance",0,MIN((0.75*J135),847)),MIN(J135,(0.75*$C135),847)),2)),IF($B135="Non - avec lien de dépendance",MIN(1129,J135,$C135)*overallRate,MIN(1129,J135)*overallRate)))))</f>
        <v>Effectuez l’étape 1</v>
      </c>
      <c r="O135" s="68" t="str">
        <f>IF(ISTEXT(overallRate),"Effectuez l’étape 1",IF(OR(COUNT($C135,K135)&lt;&gt;2,overallRate=0),0,IF(G135="Yes",ROUND(MAX(IF($B135="Non - avec lien de dépendance",0,MIN((0.75*K135),847)),MIN(K135,(0.75*$C135),847)),2),IF(revenueReduction&gt;0.3,MAX(IF($B135="Non - avec lien de dépendance",MIN(1129,K135,$C135)*overallRate,MIN(1129,K135)*overallRate),ROUND(MAX(IF($B135="Non - avec lien de dépendance",0,MIN((0.75*K135),847)),MIN(K135,(0.75*$C135),847)),2)),IF($B135="Non - avec lien de dépendance",MIN(1129,K135,$C135)*overallRate,MIN(1129,K135)*overallRate)))))</f>
        <v>Effectuez l’étape 1</v>
      </c>
      <c r="P135" s="3">
        <f t="shared" si="2"/>
        <v>0</v>
      </c>
    </row>
    <row r="136" spans="12:16" x14ac:dyDescent="0.5">
      <c r="L136" s="68" t="str">
        <f>IF(ISTEXT(overallRate),"Effectuez l’étape 1",IF(OR(COUNT($C136,H136)&lt;&gt;2,overallRate=0),0,IF(D136="Yes",ROUND(MAX(IF($B136="Non - avec lien de dépendance",0,MIN((0.75*H136),847)),MIN(H136,(0.75*$C136),847)),2),IF(revenueReduction&gt;0.3,MAX(IF($B136="Non - avec lien de dépendance",MIN(1129,H136,$C136)*overallRate,MIN(1129,H136)*overallRate),ROUND(MAX(IF($B136="Non - avec lien de dépendance",0,MIN((0.75*H136),847)),MIN(H136,(0.75*$C136),847)),2)),IF($B136="Non - avec lien de dépendance",MIN(1129,H136,$C136)*overallRate,MIN(1129,H136)*overallRate)))))</f>
        <v>Effectuez l’étape 1</v>
      </c>
      <c r="M136" s="68" t="str">
        <f>IF(ISTEXT(overallRate),"Effectuez l’étape 1",IF(OR(COUNT($C136,I136)&lt;&gt;2,overallRate=0),0,IF(E136="Yes",ROUND(MAX(IF($B136="Non - avec lien de dépendance",0,MIN((0.75*I136),847)),MIN(I136,(0.75*$C136),847)),2),IF(revenueReduction&gt;0.3,MAX(IF($B136="Non - avec lien de dépendance",MIN(1129,I136,$C136)*overallRate,MIN(1129,I136)*overallRate),ROUND(MAX(IF($B136="Non - avec lien de dépendance",0,MIN((0.75*I136),847)),MIN(I136,(0.75*$C136),847)),2)),IF($B136="Non - avec lien de dépendance",MIN(1129,I136,$C136)*overallRate,MIN(1129,I136)*overallRate)))))</f>
        <v>Effectuez l’étape 1</v>
      </c>
      <c r="N136" s="68" t="str">
        <f>IF(ISTEXT(overallRate),"Effectuez l’étape 1",IF(OR(COUNT($C136,J136)&lt;&gt;2,overallRate=0),0,IF(F136="Yes",ROUND(MAX(IF($B136="Non - avec lien de dépendance",0,MIN((0.75*J136),847)),MIN(J136,(0.75*$C136),847)),2),IF(revenueReduction&gt;0.3,MAX(IF($B136="Non - avec lien de dépendance",MIN(1129,J136,$C136)*overallRate,MIN(1129,J136)*overallRate),ROUND(MAX(IF($B136="Non - avec lien de dépendance",0,MIN((0.75*J136),847)),MIN(J136,(0.75*$C136),847)),2)),IF($B136="Non - avec lien de dépendance",MIN(1129,J136,$C136)*overallRate,MIN(1129,J136)*overallRate)))))</f>
        <v>Effectuez l’étape 1</v>
      </c>
      <c r="O136" s="68" t="str">
        <f>IF(ISTEXT(overallRate),"Effectuez l’étape 1",IF(OR(COUNT($C136,K136)&lt;&gt;2,overallRate=0),0,IF(G136="Yes",ROUND(MAX(IF($B136="Non - avec lien de dépendance",0,MIN((0.75*K136),847)),MIN(K136,(0.75*$C136),847)),2),IF(revenueReduction&gt;0.3,MAX(IF($B136="Non - avec lien de dépendance",MIN(1129,K136,$C136)*overallRate,MIN(1129,K136)*overallRate),ROUND(MAX(IF($B136="Non - avec lien de dépendance",0,MIN((0.75*K136),847)),MIN(K136,(0.75*$C136),847)),2)),IF($B136="Non - avec lien de dépendance",MIN(1129,K136,$C136)*overallRate,MIN(1129,K136)*overallRate)))))</f>
        <v>Effectuez l’étape 1</v>
      </c>
      <c r="P136" s="3">
        <f t="shared" si="2"/>
        <v>0</v>
      </c>
    </row>
    <row r="137" spans="12:16" x14ac:dyDescent="0.5">
      <c r="L137" s="68" t="str">
        <f>IF(ISTEXT(overallRate),"Effectuez l’étape 1",IF(OR(COUNT($C137,H137)&lt;&gt;2,overallRate=0),0,IF(D137="Yes",ROUND(MAX(IF($B137="Non - avec lien de dépendance",0,MIN((0.75*H137),847)),MIN(H137,(0.75*$C137),847)),2),IF(revenueReduction&gt;0.3,MAX(IF($B137="Non - avec lien de dépendance",MIN(1129,H137,$C137)*overallRate,MIN(1129,H137)*overallRate),ROUND(MAX(IF($B137="Non - avec lien de dépendance",0,MIN((0.75*H137),847)),MIN(H137,(0.75*$C137),847)),2)),IF($B137="Non - avec lien de dépendance",MIN(1129,H137,$C137)*overallRate,MIN(1129,H137)*overallRate)))))</f>
        <v>Effectuez l’étape 1</v>
      </c>
      <c r="M137" s="68" t="str">
        <f>IF(ISTEXT(overallRate),"Effectuez l’étape 1",IF(OR(COUNT($C137,I137)&lt;&gt;2,overallRate=0),0,IF(E137="Yes",ROUND(MAX(IF($B137="Non - avec lien de dépendance",0,MIN((0.75*I137),847)),MIN(I137,(0.75*$C137),847)),2),IF(revenueReduction&gt;0.3,MAX(IF($B137="Non - avec lien de dépendance",MIN(1129,I137,$C137)*overallRate,MIN(1129,I137)*overallRate),ROUND(MAX(IF($B137="Non - avec lien de dépendance",0,MIN((0.75*I137),847)),MIN(I137,(0.75*$C137),847)),2)),IF($B137="Non - avec lien de dépendance",MIN(1129,I137,$C137)*overallRate,MIN(1129,I137)*overallRate)))))</f>
        <v>Effectuez l’étape 1</v>
      </c>
      <c r="N137" s="68" t="str">
        <f>IF(ISTEXT(overallRate),"Effectuez l’étape 1",IF(OR(COUNT($C137,J137)&lt;&gt;2,overallRate=0),0,IF(F137="Yes",ROUND(MAX(IF($B137="Non - avec lien de dépendance",0,MIN((0.75*J137),847)),MIN(J137,(0.75*$C137),847)),2),IF(revenueReduction&gt;0.3,MAX(IF($B137="Non - avec lien de dépendance",MIN(1129,J137,$C137)*overallRate,MIN(1129,J137)*overallRate),ROUND(MAX(IF($B137="Non - avec lien de dépendance",0,MIN((0.75*J137),847)),MIN(J137,(0.75*$C137),847)),2)),IF($B137="Non - avec lien de dépendance",MIN(1129,J137,$C137)*overallRate,MIN(1129,J137)*overallRate)))))</f>
        <v>Effectuez l’étape 1</v>
      </c>
      <c r="O137" s="68" t="str">
        <f>IF(ISTEXT(overallRate),"Effectuez l’étape 1",IF(OR(COUNT($C137,K137)&lt;&gt;2,overallRate=0),0,IF(G137="Yes",ROUND(MAX(IF($B137="Non - avec lien de dépendance",0,MIN((0.75*K137),847)),MIN(K137,(0.75*$C137),847)),2),IF(revenueReduction&gt;0.3,MAX(IF($B137="Non - avec lien de dépendance",MIN(1129,K137,$C137)*overallRate,MIN(1129,K137)*overallRate),ROUND(MAX(IF($B137="Non - avec lien de dépendance",0,MIN((0.75*K137),847)),MIN(K137,(0.75*$C137),847)),2)),IF($B137="Non - avec lien de dépendance",MIN(1129,K137,$C137)*overallRate,MIN(1129,K137)*overallRate)))))</f>
        <v>Effectuez l’étape 1</v>
      </c>
      <c r="P137" s="3">
        <f t="shared" si="2"/>
        <v>0</v>
      </c>
    </row>
    <row r="138" spans="12:16" x14ac:dyDescent="0.5">
      <c r="L138" s="68" t="str">
        <f>IF(ISTEXT(overallRate),"Effectuez l’étape 1",IF(OR(COUNT($C138,H138)&lt;&gt;2,overallRate=0),0,IF(D138="Yes",ROUND(MAX(IF($B138="Non - avec lien de dépendance",0,MIN((0.75*H138),847)),MIN(H138,(0.75*$C138),847)),2),IF(revenueReduction&gt;0.3,MAX(IF($B138="Non - avec lien de dépendance",MIN(1129,H138,$C138)*overallRate,MIN(1129,H138)*overallRate),ROUND(MAX(IF($B138="Non - avec lien de dépendance",0,MIN((0.75*H138),847)),MIN(H138,(0.75*$C138),847)),2)),IF($B138="Non - avec lien de dépendance",MIN(1129,H138,$C138)*overallRate,MIN(1129,H138)*overallRate)))))</f>
        <v>Effectuez l’étape 1</v>
      </c>
      <c r="M138" s="68" t="str">
        <f>IF(ISTEXT(overallRate),"Effectuez l’étape 1",IF(OR(COUNT($C138,I138)&lt;&gt;2,overallRate=0),0,IF(E138="Yes",ROUND(MAX(IF($B138="Non - avec lien de dépendance",0,MIN((0.75*I138),847)),MIN(I138,(0.75*$C138),847)),2),IF(revenueReduction&gt;0.3,MAX(IF($B138="Non - avec lien de dépendance",MIN(1129,I138,$C138)*overallRate,MIN(1129,I138)*overallRate),ROUND(MAX(IF($B138="Non - avec lien de dépendance",0,MIN((0.75*I138),847)),MIN(I138,(0.75*$C138),847)),2)),IF($B138="Non - avec lien de dépendance",MIN(1129,I138,$C138)*overallRate,MIN(1129,I138)*overallRate)))))</f>
        <v>Effectuez l’étape 1</v>
      </c>
      <c r="N138" s="68" t="str">
        <f>IF(ISTEXT(overallRate),"Effectuez l’étape 1",IF(OR(COUNT($C138,J138)&lt;&gt;2,overallRate=0),0,IF(F138="Yes",ROUND(MAX(IF($B138="Non - avec lien de dépendance",0,MIN((0.75*J138),847)),MIN(J138,(0.75*$C138),847)),2),IF(revenueReduction&gt;0.3,MAX(IF($B138="Non - avec lien de dépendance",MIN(1129,J138,$C138)*overallRate,MIN(1129,J138)*overallRate),ROUND(MAX(IF($B138="Non - avec lien de dépendance",0,MIN((0.75*J138),847)),MIN(J138,(0.75*$C138),847)),2)),IF($B138="Non - avec lien de dépendance",MIN(1129,J138,$C138)*overallRate,MIN(1129,J138)*overallRate)))))</f>
        <v>Effectuez l’étape 1</v>
      </c>
      <c r="O138" s="68" t="str">
        <f>IF(ISTEXT(overallRate),"Effectuez l’étape 1",IF(OR(COUNT($C138,K138)&lt;&gt;2,overallRate=0),0,IF(G138="Yes",ROUND(MAX(IF($B138="Non - avec lien de dépendance",0,MIN((0.75*K138),847)),MIN(K138,(0.75*$C138),847)),2),IF(revenueReduction&gt;0.3,MAX(IF($B138="Non - avec lien de dépendance",MIN(1129,K138,$C138)*overallRate,MIN(1129,K138)*overallRate),ROUND(MAX(IF($B138="Non - avec lien de dépendance",0,MIN((0.75*K138),847)),MIN(K138,(0.75*$C138),847)),2)),IF($B138="Non - avec lien de dépendance",MIN(1129,K138,$C138)*overallRate,MIN(1129,K138)*overallRate)))))</f>
        <v>Effectuez l’étape 1</v>
      </c>
      <c r="P138" s="3">
        <f t="shared" si="2"/>
        <v>0</v>
      </c>
    </row>
    <row r="139" spans="12:16" x14ac:dyDescent="0.5">
      <c r="L139" s="68" t="str">
        <f>IF(ISTEXT(overallRate),"Effectuez l’étape 1",IF(OR(COUNT($C139,H139)&lt;&gt;2,overallRate=0),0,IF(D139="Yes",ROUND(MAX(IF($B139="Non - avec lien de dépendance",0,MIN((0.75*H139),847)),MIN(H139,(0.75*$C139),847)),2),IF(revenueReduction&gt;0.3,MAX(IF($B139="Non - avec lien de dépendance",MIN(1129,H139,$C139)*overallRate,MIN(1129,H139)*overallRate),ROUND(MAX(IF($B139="Non - avec lien de dépendance",0,MIN((0.75*H139),847)),MIN(H139,(0.75*$C139),847)),2)),IF($B139="Non - avec lien de dépendance",MIN(1129,H139,$C139)*overallRate,MIN(1129,H139)*overallRate)))))</f>
        <v>Effectuez l’étape 1</v>
      </c>
      <c r="M139" s="68" t="str">
        <f>IF(ISTEXT(overallRate),"Effectuez l’étape 1",IF(OR(COUNT($C139,I139)&lt;&gt;2,overallRate=0),0,IF(E139="Yes",ROUND(MAX(IF($B139="Non - avec lien de dépendance",0,MIN((0.75*I139),847)),MIN(I139,(0.75*$C139),847)),2),IF(revenueReduction&gt;0.3,MAX(IF($B139="Non - avec lien de dépendance",MIN(1129,I139,$C139)*overallRate,MIN(1129,I139)*overallRate),ROUND(MAX(IF($B139="Non - avec lien de dépendance",0,MIN((0.75*I139),847)),MIN(I139,(0.75*$C139),847)),2)),IF($B139="Non - avec lien de dépendance",MIN(1129,I139,$C139)*overallRate,MIN(1129,I139)*overallRate)))))</f>
        <v>Effectuez l’étape 1</v>
      </c>
      <c r="N139" s="68" t="str">
        <f>IF(ISTEXT(overallRate),"Effectuez l’étape 1",IF(OR(COUNT($C139,J139)&lt;&gt;2,overallRate=0),0,IF(F139="Yes",ROUND(MAX(IF($B139="Non - avec lien de dépendance",0,MIN((0.75*J139),847)),MIN(J139,(0.75*$C139),847)),2),IF(revenueReduction&gt;0.3,MAX(IF($B139="Non - avec lien de dépendance",MIN(1129,J139,$C139)*overallRate,MIN(1129,J139)*overallRate),ROUND(MAX(IF($B139="Non - avec lien de dépendance",0,MIN((0.75*J139),847)),MIN(J139,(0.75*$C139),847)),2)),IF($B139="Non - avec lien de dépendance",MIN(1129,J139,$C139)*overallRate,MIN(1129,J139)*overallRate)))))</f>
        <v>Effectuez l’étape 1</v>
      </c>
      <c r="O139" s="68" t="str">
        <f>IF(ISTEXT(overallRate),"Effectuez l’étape 1",IF(OR(COUNT($C139,K139)&lt;&gt;2,overallRate=0),0,IF(G139="Yes",ROUND(MAX(IF($B139="Non - avec lien de dépendance",0,MIN((0.75*K139),847)),MIN(K139,(0.75*$C139),847)),2),IF(revenueReduction&gt;0.3,MAX(IF($B139="Non - avec lien de dépendance",MIN(1129,K139,$C139)*overallRate,MIN(1129,K139)*overallRate),ROUND(MAX(IF($B139="Non - avec lien de dépendance",0,MIN((0.75*K139),847)),MIN(K139,(0.75*$C139),847)),2)),IF($B139="Non - avec lien de dépendance",MIN(1129,K139,$C139)*overallRate,MIN(1129,K139)*overallRate)))))</f>
        <v>Effectuez l’étape 1</v>
      </c>
      <c r="P139" s="3">
        <f t="shared" si="2"/>
        <v>0</v>
      </c>
    </row>
    <row r="140" spans="12:16" x14ac:dyDescent="0.5">
      <c r="L140" s="68" t="str">
        <f>IF(ISTEXT(overallRate),"Effectuez l’étape 1",IF(OR(COUNT($C140,H140)&lt;&gt;2,overallRate=0),0,IF(D140="Yes",ROUND(MAX(IF($B140="Non - avec lien de dépendance",0,MIN((0.75*H140),847)),MIN(H140,(0.75*$C140),847)),2),IF(revenueReduction&gt;0.3,MAX(IF($B140="Non - avec lien de dépendance",MIN(1129,H140,$C140)*overallRate,MIN(1129,H140)*overallRate),ROUND(MAX(IF($B140="Non - avec lien de dépendance",0,MIN((0.75*H140),847)),MIN(H140,(0.75*$C140),847)),2)),IF($B140="Non - avec lien de dépendance",MIN(1129,H140,$C140)*overallRate,MIN(1129,H140)*overallRate)))))</f>
        <v>Effectuez l’étape 1</v>
      </c>
      <c r="M140" s="68" t="str">
        <f>IF(ISTEXT(overallRate),"Effectuez l’étape 1",IF(OR(COUNT($C140,I140)&lt;&gt;2,overallRate=0),0,IF(E140="Yes",ROUND(MAX(IF($B140="Non - avec lien de dépendance",0,MIN((0.75*I140),847)),MIN(I140,(0.75*$C140),847)),2),IF(revenueReduction&gt;0.3,MAX(IF($B140="Non - avec lien de dépendance",MIN(1129,I140,$C140)*overallRate,MIN(1129,I140)*overallRate),ROUND(MAX(IF($B140="Non - avec lien de dépendance",0,MIN((0.75*I140),847)),MIN(I140,(0.75*$C140),847)),2)),IF($B140="Non - avec lien de dépendance",MIN(1129,I140,$C140)*overallRate,MIN(1129,I140)*overallRate)))))</f>
        <v>Effectuez l’étape 1</v>
      </c>
      <c r="N140" s="68" t="str">
        <f>IF(ISTEXT(overallRate),"Effectuez l’étape 1",IF(OR(COUNT($C140,J140)&lt;&gt;2,overallRate=0),0,IF(F140="Yes",ROUND(MAX(IF($B140="Non - avec lien de dépendance",0,MIN((0.75*J140),847)),MIN(J140,(0.75*$C140),847)),2),IF(revenueReduction&gt;0.3,MAX(IF($B140="Non - avec lien de dépendance",MIN(1129,J140,$C140)*overallRate,MIN(1129,J140)*overallRate),ROUND(MAX(IF($B140="Non - avec lien de dépendance",0,MIN((0.75*J140),847)),MIN(J140,(0.75*$C140),847)),2)),IF($B140="Non - avec lien de dépendance",MIN(1129,J140,$C140)*overallRate,MIN(1129,J140)*overallRate)))))</f>
        <v>Effectuez l’étape 1</v>
      </c>
      <c r="O140" s="68" t="str">
        <f>IF(ISTEXT(overallRate),"Effectuez l’étape 1",IF(OR(COUNT($C140,K140)&lt;&gt;2,overallRate=0),0,IF(G140="Yes",ROUND(MAX(IF($B140="Non - avec lien de dépendance",0,MIN((0.75*K140),847)),MIN(K140,(0.75*$C140),847)),2),IF(revenueReduction&gt;0.3,MAX(IF($B140="Non - avec lien de dépendance",MIN(1129,K140,$C140)*overallRate,MIN(1129,K140)*overallRate),ROUND(MAX(IF($B140="Non - avec lien de dépendance",0,MIN((0.75*K140),847)),MIN(K140,(0.75*$C140),847)),2)),IF($B140="Non - avec lien de dépendance",MIN(1129,K140,$C140)*overallRate,MIN(1129,K140)*overallRate)))))</f>
        <v>Effectuez l’étape 1</v>
      </c>
      <c r="P140" s="3">
        <f t="shared" si="2"/>
        <v>0</v>
      </c>
    </row>
    <row r="141" spans="12:16" x14ac:dyDescent="0.5">
      <c r="L141" s="68" t="str">
        <f>IF(ISTEXT(overallRate),"Effectuez l’étape 1",IF(OR(COUNT($C141,H141)&lt;&gt;2,overallRate=0),0,IF(D141="Yes",ROUND(MAX(IF($B141="Non - avec lien de dépendance",0,MIN((0.75*H141),847)),MIN(H141,(0.75*$C141),847)),2),IF(revenueReduction&gt;0.3,MAX(IF($B141="Non - avec lien de dépendance",MIN(1129,H141,$C141)*overallRate,MIN(1129,H141)*overallRate),ROUND(MAX(IF($B141="Non - avec lien de dépendance",0,MIN((0.75*H141),847)),MIN(H141,(0.75*$C141),847)),2)),IF($B141="Non - avec lien de dépendance",MIN(1129,H141,$C141)*overallRate,MIN(1129,H141)*overallRate)))))</f>
        <v>Effectuez l’étape 1</v>
      </c>
      <c r="M141" s="68" t="str">
        <f>IF(ISTEXT(overallRate),"Effectuez l’étape 1",IF(OR(COUNT($C141,I141)&lt;&gt;2,overallRate=0),0,IF(E141="Yes",ROUND(MAX(IF($B141="Non - avec lien de dépendance",0,MIN((0.75*I141),847)),MIN(I141,(0.75*$C141),847)),2),IF(revenueReduction&gt;0.3,MAX(IF($B141="Non - avec lien de dépendance",MIN(1129,I141,$C141)*overallRate,MIN(1129,I141)*overallRate),ROUND(MAX(IF($B141="Non - avec lien de dépendance",0,MIN((0.75*I141),847)),MIN(I141,(0.75*$C141),847)),2)),IF($B141="Non - avec lien de dépendance",MIN(1129,I141,$C141)*overallRate,MIN(1129,I141)*overallRate)))))</f>
        <v>Effectuez l’étape 1</v>
      </c>
      <c r="N141" s="68" t="str">
        <f>IF(ISTEXT(overallRate),"Effectuez l’étape 1",IF(OR(COUNT($C141,J141)&lt;&gt;2,overallRate=0),0,IF(F141="Yes",ROUND(MAX(IF($B141="Non - avec lien de dépendance",0,MIN((0.75*J141),847)),MIN(J141,(0.75*$C141),847)),2),IF(revenueReduction&gt;0.3,MAX(IF($B141="Non - avec lien de dépendance",MIN(1129,J141,$C141)*overallRate,MIN(1129,J141)*overallRate),ROUND(MAX(IF($B141="Non - avec lien de dépendance",0,MIN((0.75*J141),847)),MIN(J141,(0.75*$C141),847)),2)),IF($B141="Non - avec lien de dépendance",MIN(1129,J141,$C141)*overallRate,MIN(1129,J141)*overallRate)))))</f>
        <v>Effectuez l’étape 1</v>
      </c>
      <c r="O141" s="68" t="str">
        <f>IF(ISTEXT(overallRate),"Effectuez l’étape 1",IF(OR(COUNT($C141,K141)&lt;&gt;2,overallRate=0),0,IF(G141="Yes",ROUND(MAX(IF($B141="Non - avec lien de dépendance",0,MIN((0.75*K141),847)),MIN(K141,(0.75*$C141),847)),2),IF(revenueReduction&gt;0.3,MAX(IF($B141="Non - avec lien de dépendance",MIN(1129,K141,$C141)*overallRate,MIN(1129,K141)*overallRate),ROUND(MAX(IF($B141="Non - avec lien de dépendance",0,MIN((0.75*K141),847)),MIN(K141,(0.75*$C141),847)),2)),IF($B141="Non - avec lien de dépendance",MIN(1129,K141,$C141)*overallRate,MIN(1129,K141)*overallRate)))))</f>
        <v>Effectuez l’étape 1</v>
      </c>
      <c r="P141" s="3">
        <f t="shared" si="2"/>
        <v>0</v>
      </c>
    </row>
    <row r="142" spans="12:16" x14ac:dyDescent="0.5">
      <c r="L142" s="68" t="str">
        <f>IF(ISTEXT(overallRate),"Effectuez l’étape 1",IF(OR(COUNT($C142,H142)&lt;&gt;2,overallRate=0),0,IF(D142="Yes",ROUND(MAX(IF($B142="Non - avec lien de dépendance",0,MIN((0.75*H142),847)),MIN(H142,(0.75*$C142),847)),2),IF(revenueReduction&gt;0.3,MAX(IF($B142="Non - avec lien de dépendance",MIN(1129,H142,$C142)*overallRate,MIN(1129,H142)*overallRate),ROUND(MAX(IF($B142="Non - avec lien de dépendance",0,MIN((0.75*H142),847)),MIN(H142,(0.75*$C142),847)),2)),IF($B142="Non - avec lien de dépendance",MIN(1129,H142,$C142)*overallRate,MIN(1129,H142)*overallRate)))))</f>
        <v>Effectuez l’étape 1</v>
      </c>
      <c r="M142" s="68" t="str">
        <f>IF(ISTEXT(overallRate),"Effectuez l’étape 1",IF(OR(COUNT($C142,I142)&lt;&gt;2,overallRate=0),0,IF(E142="Yes",ROUND(MAX(IF($B142="Non - avec lien de dépendance",0,MIN((0.75*I142),847)),MIN(I142,(0.75*$C142),847)),2),IF(revenueReduction&gt;0.3,MAX(IF($B142="Non - avec lien de dépendance",MIN(1129,I142,$C142)*overallRate,MIN(1129,I142)*overallRate),ROUND(MAX(IF($B142="Non - avec lien de dépendance",0,MIN((0.75*I142),847)),MIN(I142,(0.75*$C142),847)),2)),IF($B142="Non - avec lien de dépendance",MIN(1129,I142,$C142)*overallRate,MIN(1129,I142)*overallRate)))))</f>
        <v>Effectuez l’étape 1</v>
      </c>
      <c r="N142" s="68" t="str">
        <f>IF(ISTEXT(overallRate),"Effectuez l’étape 1",IF(OR(COUNT($C142,J142)&lt;&gt;2,overallRate=0),0,IF(F142="Yes",ROUND(MAX(IF($B142="Non - avec lien de dépendance",0,MIN((0.75*J142),847)),MIN(J142,(0.75*$C142),847)),2),IF(revenueReduction&gt;0.3,MAX(IF($B142="Non - avec lien de dépendance",MIN(1129,J142,$C142)*overallRate,MIN(1129,J142)*overallRate),ROUND(MAX(IF($B142="Non - avec lien de dépendance",0,MIN((0.75*J142),847)),MIN(J142,(0.75*$C142),847)),2)),IF($B142="Non - avec lien de dépendance",MIN(1129,J142,$C142)*overallRate,MIN(1129,J142)*overallRate)))))</f>
        <v>Effectuez l’étape 1</v>
      </c>
      <c r="O142" s="68" t="str">
        <f>IF(ISTEXT(overallRate),"Effectuez l’étape 1",IF(OR(COUNT($C142,K142)&lt;&gt;2,overallRate=0),0,IF(G142="Yes",ROUND(MAX(IF($B142="Non - avec lien de dépendance",0,MIN((0.75*K142),847)),MIN(K142,(0.75*$C142),847)),2),IF(revenueReduction&gt;0.3,MAX(IF($B142="Non - avec lien de dépendance",MIN(1129,K142,$C142)*overallRate,MIN(1129,K142)*overallRate),ROUND(MAX(IF($B142="Non - avec lien de dépendance",0,MIN((0.75*K142),847)),MIN(K142,(0.75*$C142),847)),2)),IF($B142="Non - avec lien de dépendance",MIN(1129,K142,$C142)*overallRate,MIN(1129,K142)*overallRate)))))</f>
        <v>Effectuez l’étape 1</v>
      </c>
      <c r="P142" s="3">
        <f t="shared" si="2"/>
        <v>0</v>
      </c>
    </row>
    <row r="143" spans="12:16" x14ac:dyDescent="0.5">
      <c r="L143" s="68" t="str">
        <f>IF(ISTEXT(overallRate),"Effectuez l’étape 1",IF(OR(COUNT($C143,H143)&lt;&gt;2,overallRate=0),0,IF(D143="Yes",ROUND(MAX(IF($B143="Non - avec lien de dépendance",0,MIN((0.75*H143),847)),MIN(H143,(0.75*$C143),847)),2),IF(revenueReduction&gt;0.3,MAX(IF($B143="Non - avec lien de dépendance",MIN(1129,H143,$C143)*overallRate,MIN(1129,H143)*overallRate),ROUND(MAX(IF($B143="Non - avec lien de dépendance",0,MIN((0.75*H143),847)),MIN(H143,(0.75*$C143),847)),2)),IF($B143="Non - avec lien de dépendance",MIN(1129,H143,$C143)*overallRate,MIN(1129,H143)*overallRate)))))</f>
        <v>Effectuez l’étape 1</v>
      </c>
      <c r="M143" s="68" t="str">
        <f>IF(ISTEXT(overallRate),"Effectuez l’étape 1",IF(OR(COUNT($C143,I143)&lt;&gt;2,overallRate=0),0,IF(E143="Yes",ROUND(MAX(IF($B143="Non - avec lien de dépendance",0,MIN((0.75*I143),847)),MIN(I143,(0.75*$C143),847)),2),IF(revenueReduction&gt;0.3,MAX(IF($B143="Non - avec lien de dépendance",MIN(1129,I143,$C143)*overallRate,MIN(1129,I143)*overallRate),ROUND(MAX(IF($B143="Non - avec lien de dépendance",0,MIN((0.75*I143),847)),MIN(I143,(0.75*$C143),847)),2)),IF($B143="Non - avec lien de dépendance",MIN(1129,I143,$C143)*overallRate,MIN(1129,I143)*overallRate)))))</f>
        <v>Effectuez l’étape 1</v>
      </c>
      <c r="N143" s="68" t="str">
        <f>IF(ISTEXT(overallRate),"Effectuez l’étape 1",IF(OR(COUNT($C143,J143)&lt;&gt;2,overallRate=0),0,IF(F143="Yes",ROUND(MAX(IF($B143="Non - avec lien de dépendance",0,MIN((0.75*J143),847)),MIN(J143,(0.75*$C143),847)),2),IF(revenueReduction&gt;0.3,MAX(IF($B143="Non - avec lien de dépendance",MIN(1129,J143,$C143)*overallRate,MIN(1129,J143)*overallRate),ROUND(MAX(IF($B143="Non - avec lien de dépendance",0,MIN((0.75*J143),847)),MIN(J143,(0.75*$C143),847)),2)),IF($B143="Non - avec lien de dépendance",MIN(1129,J143,$C143)*overallRate,MIN(1129,J143)*overallRate)))))</f>
        <v>Effectuez l’étape 1</v>
      </c>
      <c r="O143" s="68" t="str">
        <f>IF(ISTEXT(overallRate),"Effectuez l’étape 1",IF(OR(COUNT($C143,K143)&lt;&gt;2,overallRate=0),0,IF(G143="Yes",ROUND(MAX(IF($B143="Non - avec lien de dépendance",0,MIN((0.75*K143),847)),MIN(K143,(0.75*$C143),847)),2),IF(revenueReduction&gt;0.3,MAX(IF($B143="Non - avec lien de dépendance",MIN(1129,K143,$C143)*overallRate,MIN(1129,K143)*overallRate),ROUND(MAX(IF($B143="Non - avec lien de dépendance",0,MIN((0.75*K143),847)),MIN(K143,(0.75*$C143),847)),2)),IF($B143="Non - avec lien de dépendance",MIN(1129,K143,$C143)*overallRate,MIN(1129,K143)*overallRate)))))</f>
        <v>Effectuez l’étape 1</v>
      </c>
      <c r="P143" s="3">
        <f t="shared" si="2"/>
        <v>0</v>
      </c>
    </row>
    <row r="144" spans="12:16" x14ac:dyDescent="0.5">
      <c r="L144" s="68" t="str">
        <f>IF(ISTEXT(overallRate),"Effectuez l’étape 1",IF(OR(COUNT($C144,H144)&lt;&gt;2,overallRate=0),0,IF(D144="Yes",ROUND(MAX(IF($B144="Non - avec lien de dépendance",0,MIN((0.75*H144),847)),MIN(H144,(0.75*$C144),847)),2),IF(revenueReduction&gt;0.3,MAX(IF($B144="Non - avec lien de dépendance",MIN(1129,H144,$C144)*overallRate,MIN(1129,H144)*overallRate),ROUND(MAX(IF($B144="Non - avec lien de dépendance",0,MIN((0.75*H144),847)),MIN(H144,(0.75*$C144),847)),2)),IF($B144="Non - avec lien de dépendance",MIN(1129,H144,$C144)*overallRate,MIN(1129,H144)*overallRate)))))</f>
        <v>Effectuez l’étape 1</v>
      </c>
      <c r="M144" s="68" t="str">
        <f>IF(ISTEXT(overallRate),"Effectuez l’étape 1",IF(OR(COUNT($C144,I144)&lt;&gt;2,overallRate=0),0,IF(E144="Yes",ROUND(MAX(IF($B144="Non - avec lien de dépendance",0,MIN((0.75*I144),847)),MIN(I144,(0.75*$C144),847)),2),IF(revenueReduction&gt;0.3,MAX(IF($B144="Non - avec lien de dépendance",MIN(1129,I144,$C144)*overallRate,MIN(1129,I144)*overallRate),ROUND(MAX(IF($B144="Non - avec lien de dépendance",0,MIN((0.75*I144),847)),MIN(I144,(0.75*$C144),847)),2)),IF($B144="Non - avec lien de dépendance",MIN(1129,I144,$C144)*overallRate,MIN(1129,I144)*overallRate)))))</f>
        <v>Effectuez l’étape 1</v>
      </c>
      <c r="N144" s="68" t="str">
        <f>IF(ISTEXT(overallRate),"Effectuez l’étape 1",IF(OR(COUNT($C144,J144)&lt;&gt;2,overallRate=0),0,IF(F144="Yes",ROUND(MAX(IF($B144="Non - avec lien de dépendance",0,MIN((0.75*J144),847)),MIN(J144,(0.75*$C144),847)),2),IF(revenueReduction&gt;0.3,MAX(IF($B144="Non - avec lien de dépendance",MIN(1129,J144,$C144)*overallRate,MIN(1129,J144)*overallRate),ROUND(MAX(IF($B144="Non - avec lien de dépendance",0,MIN((0.75*J144),847)),MIN(J144,(0.75*$C144),847)),2)),IF($B144="Non - avec lien de dépendance",MIN(1129,J144,$C144)*overallRate,MIN(1129,J144)*overallRate)))))</f>
        <v>Effectuez l’étape 1</v>
      </c>
      <c r="O144" s="68" t="str">
        <f>IF(ISTEXT(overallRate),"Effectuez l’étape 1",IF(OR(COUNT($C144,K144)&lt;&gt;2,overallRate=0),0,IF(G144="Yes",ROUND(MAX(IF($B144="Non - avec lien de dépendance",0,MIN((0.75*K144),847)),MIN(K144,(0.75*$C144),847)),2),IF(revenueReduction&gt;0.3,MAX(IF($B144="Non - avec lien de dépendance",MIN(1129,K144,$C144)*overallRate,MIN(1129,K144)*overallRate),ROUND(MAX(IF($B144="Non - avec lien de dépendance",0,MIN((0.75*K144),847)),MIN(K144,(0.75*$C144),847)),2)),IF($B144="Non - avec lien de dépendance",MIN(1129,K144,$C144)*overallRate,MIN(1129,K144)*overallRate)))))</f>
        <v>Effectuez l’étape 1</v>
      </c>
      <c r="P144" s="3">
        <f t="shared" si="2"/>
        <v>0</v>
      </c>
    </row>
    <row r="145" spans="12:16" x14ac:dyDescent="0.5">
      <c r="L145" s="68" t="str">
        <f>IF(ISTEXT(overallRate),"Effectuez l’étape 1",IF(OR(COUNT($C145,H145)&lt;&gt;2,overallRate=0),0,IF(D145="Yes",ROUND(MAX(IF($B145="Non - avec lien de dépendance",0,MIN((0.75*H145),847)),MIN(H145,(0.75*$C145),847)),2),IF(revenueReduction&gt;0.3,MAX(IF($B145="Non - avec lien de dépendance",MIN(1129,H145,$C145)*overallRate,MIN(1129,H145)*overallRate),ROUND(MAX(IF($B145="Non - avec lien de dépendance",0,MIN((0.75*H145),847)),MIN(H145,(0.75*$C145),847)),2)),IF($B145="Non - avec lien de dépendance",MIN(1129,H145,$C145)*overallRate,MIN(1129,H145)*overallRate)))))</f>
        <v>Effectuez l’étape 1</v>
      </c>
      <c r="M145" s="68" t="str">
        <f>IF(ISTEXT(overallRate),"Effectuez l’étape 1",IF(OR(COUNT($C145,I145)&lt;&gt;2,overallRate=0),0,IF(E145="Yes",ROUND(MAX(IF($B145="Non - avec lien de dépendance",0,MIN((0.75*I145),847)),MIN(I145,(0.75*$C145),847)),2),IF(revenueReduction&gt;0.3,MAX(IF($B145="Non - avec lien de dépendance",MIN(1129,I145,$C145)*overallRate,MIN(1129,I145)*overallRate),ROUND(MAX(IF($B145="Non - avec lien de dépendance",0,MIN((0.75*I145),847)),MIN(I145,(0.75*$C145),847)),2)),IF($B145="Non - avec lien de dépendance",MIN(1129,I145,$C145)*overallRate,MIN(1129,I145)*overallRate)))))</f>
        <v>Effectuez l’étape 1</v>
      </c>
      <c r="N145" s="68" t="str">
        <f>IF(ISTEXT(overallRate),"Effectuez l’étape 1",IF(OR(COUNT($C145,J145)&lt;&gt;2,overallRate=0),0,IF(F145="Yes",ROUND(MAX(IF($B145="Non - avec lien de dépendance",0,MIN((0.75*J145),847)),MIN(J145,(0.75*$C145),847)),2),IF(revenueReduction&gt;0.3,MAX(IF($B145="Non - avec lien de dépendance",MIN(1129,J145,$C145)*overallRate,MIN(1129,J145)*overallRate),ROUND(MAX(IF($B145="Non - avec lien de dépendance",0,MIN((0.75*J145),847)),MIN(J145,(0.75*$C145),847)),2)),IF($B145="Non - avec lien de dépendance",MIN(1129,J145,$C145)*overallRate,MIN(1129,J145)*overallRate)))))</f>
        <v>Effectuez l’étape 1</v>
      </c>
      <c r="O145" s="68" t="str">
        <f>IF(ISTEXT(overallRate),"Effectuez l’étape 1",IF(OR(COUNT($C145,K145)&lt;&gt;2,overallRate=0),0,IF(G145="Yes",ROUND(MAX(IF($B145="Non - avec lien de dépendance",0,MIN((0.75*K145),847)),MIN(K145,(0.75*$C145),847)),2),IF(revenueReduction&gt;0.3,MAX(IF($B145="Non - avec lien de dépendance",MIN(1129,K145,$C145)*overallRate,MIN(1129,K145)*overallRate),ROUND(MAX(IF($B145="Non - avec lien de dépendance",0,MIN((0.75*K145),847)),MIN(K145,(0.75*$C145),847)),2)),IF($B145="Non - avec lien de dépendance",MIN(1129,K145,$C145)*overallRate,MIN(1129,K145)*overallRate)))))</f>
        <v>Effectuez l’étape 1</v>
      </c>
      <c r="P145" s="3">
        <f t="shared" si="2"/>
        <v>0</v>
      </c>
    </row>
    <row r="146" spans="12:16" x14ac:dyDescent="0.5">
      <c r="L146" s="68" t="str">
        <f>IF(ISTEXT(overallRate),"Effectuez l’étape 1",IF(OR(COUNT($C146,H146)&lt;&gt;2,overallRate=0),0,IF(D146="Yes",ROUND(MAX(IF($B146="Non - avec lien de dépendance",0,MIN((0.75*H146),847)),MIN(H146,(0.75*$C146),847)),2),IF(revenueReduction&gt;0.3,MAX(IF($B146="Non - avec lien de dépendance",MIN(1129,H146,$C146)*overallRate,MIN(1129,H146)*overallRate),ROUND(MAX(IF($B146="Non - avec lien de dépendance",0,MIN((0.75*H146),847)),MIN(H146,(0.75*$C146),847)),2)),IF($B146="Non - avec lien de dépendance",MIN(1129,H146,$C146)*overallRate,MIN(1129,H146)*overallRate)))))</f>
        <v>Effectuez l’étape 1</v>
      </c>
      <c r="M146" s="68" t="str">
        <f>IF(ISTEXT(overallRate),"Effectuez l’étape 1",IF(OR(COUNT($C146,I146)&lt;&gt;2,overallRate=0),0,IF(E146="Yes",ROUND(MAX(IF($B146="Non - avec lien de dépendance",0,MIN((0.75*I146),847)),MIN(I146,(0.75*$C146),847)),2),IF(revenueReduction&gt;0.3,MAX(IF($B146="Non - avec lien de dépendance",MIN(1129,I146,$C146)*overallRate,MIN(1129,I146)*overallRate),ROUND(MAX(IF($B146="Non - avec lien de dépendance",0,MIN((0.75*I146),847)),MIN(I146,(0.75*$C146),847)),2)),IF($B146="Non - avec lien de dépendance",MIN(1129,I146,$C146)*overallRate,MIN(1129,I146)*overallRate)))))</f>
        <v>Effectuez l’étape 1</v>
      </c>
      <c r="N146" s="68" t="str">
        <f>IF(ISTEXT(overallRate),"Effectuez l’étape 1",IF(OR(COUNT($C146,J146)&lt;&gt;2,overallRate=0),0,IF(F146="Yes",ROUND(MAX(IF($B146="Non - avec lien de dépendance",0,MIN((0.75*J146),847)),MIN(J146,(0.75*$C146),847)),2),IF(revenueReduction&gt;0.3,MAX(IF($B146="Non - avec lien de dépendance",MIN(1129,J146,$C146)*overallRate,MIN(1129,J146)*overallRate),ROUND(MAX(IF($B146="Non - avec lien de dépendance",0,MIN((0.75*J146),847)),MIN(J146,(0.75*$C146),847)),2)),IF($B146="Non - avec lien de dépendance",MIN(1129,J146,$C146)*overallRate,MIN(1129,J146)*overallRate)))))</f>
        <v>Effectuez l’étape 1</v>
      </c>
      <c r="O146" s="68" t="str">
        <f>IF(ISTEXT(overallRate),"Effectuez l’étape 1",IF(OR(COUNT($C146,K146)&lt;&gt;2,overallRate=0),0,IF(G146="Yes",ROUND(MAX(IF($B146="Non - avec lien de dépendance",0,MIN((0.75*K146),847)),MIN(K146,(0.75*$C146),847)),2),IF(revenueReduction&gt;0.3,MAX(IF($B146="Non - avec lien de dépendance",MIN(1129,K146,$C146)*overallRate,MIN(1129,K146)*overallRate),ROUND(MAX(IF($B146="Non - avec lien de dépendance",0,MIN((0.75*K146),847)),MIN(K146,(0.75*$C146),847)),2)),IF($B146="Non - avec lien de dépendance",MIN(1129,K146,$C146)*overallRate,MIN(1129,K146)*overallRate)))))</f>
        <v>Effectuez l’étape 1</v>
      </c>
      <c r="P146" s="3">
        <f t="shared" si="2"/>
        <v>0</v>
      </c>
    </row>
    <row r="147" spans="12:16" x14ac:dyDescent="0.5">
      <c r="L147" s="68" t="str">
        <f>IF(ISTEXT(overallRate),"Effectuez l’étape 1",IF(OR(COUNT($C147,H147)&lt;&gt;2,overallRate=0),0,IF(D147="Yes",ROUND(MAX(IF($B147="Non - avec lien de dépendance",0,MIN((0.75*H147),847)),MIN(H147,(0.75*$C147),847)),2),IF(revenueReduction&gt;0.3,MAX(IF($B147="Non - avec lien de dépendance",MIN(1129,H147,$C147)*overallRate,MIN(1129,H147)*overallRate),ROUND(MAX(IF($B147="Non - avec lien de dépendance",0,MIN((0.75*H147),847)),MIN(H147,(0.75*$C147),847)),2)),IF($B147="Non - avec lien de dépendance",MIN(1129,H147,$C147)*overallRate,MIN(1129,H147)*overallRate)))))</f>
        <v>Effectuez l’étape 1</v>
      </c>
      <c r="M147" s="68" t="str">
        <f>IF(ISTEXT(overallRate),"Effectuez l’étape 1",IF(OR(COUNT($C147,I147)&lt;&gt;2,overallRate=0),0,IF(E147="Yes",ROUND(MAX(IF($B147="Non - avec lien de dépendance",0,MIN((0.75*I147),847)),MIN(I147,(0.75*$C147),847)),2),IF(revenueReduction&gt;0.3,MAX(IF($B147="Non - avec lien de dépendance",MIN(1129,I147,$C147)*overallRate,MIN(1129,I147)*overallRate),ROUND(MAX(IF($B147="Non - avec lien de dépendance",0,MIN((0.75*I147),847)),MIN(I147,(0.75*$C147),847)),2)),IF($B147="Non - avec lien de dépendance",MIN(1129,I147,$C147)*overallRate,MIN(1129,I147)*overallRate)))))</f>
        <v>Effectuez l’étape 1</v>
      </c>
      <c r="N147" s="68" t="str">
        <f>IF(ISTEXT(overallRate),"Effectuez l’étape 1",IF(OR(COUNT($C147,J147)&lt;&gt;2,overallRate=0),0,IF(F147="Yes",ROUND(MAX(IF($B147="Non - avec lien de dépendance",0,MIN((0.75*J147),847)),MIN(J147,(0.75*$C147),847)),2),IF(revenueReduction&gt;0.3,MAX(IF($B147="Non - avec lien de dépendance",MIN(1129,J147,$C147)*overallRate,MIN(1129,J147)*overallRate),ROUND(MAX(IF($B147="Non - avec lien de dépendance",0,MIN((0.75*J147),847)),MIN(J147,(0.75*$C147),847)),2)),IF($B147="Non - avec lien de dépendance",MIN(1129,J147,$C147)*overallRate,MIN(1129,J147)*overallRate)))))</f>
        <v>Effectuez l’étape 1</v>
      </c>
      <c r="O147" s="68" t="str">
        <f>IF(ISTEXT(overallRate),"Effectuez l’étape 1",IF(OR(COUNT($C147,K147)&lt;&gt;2,overallRate=0),0,IF(G147="Yes",ROUND(MAX(IF($B147="Non - avec lien de dépendance",0,MIN((0.75*K147),847)),MIN(K147,(0.75*$C147),847)),2),IF(revenueReduction&gt;0.3,MAX(IF($B147="Non - avec lien de dépendance",MIN(1129,K147,$C147)*overallRate,MIN(1129,K147)*overallRate),ROUND(MAX(IF($B147="Non - avec lien de dépendance",0,MIN((0.75*K147),847)),MIN(K147,(0.75*$C147),847)),2)),IF($B147="Non - avec lien de dépendance",MIN(1129,K147,$C147)*overallRate,MIN(1129,K147)*overallRate)))))</f>
        <v>Effectuez l’étape 1</v>
      </c>
      <c r="P147" s="3">
        <f t="shared" si="2"/>
        <v>0</v>
      </c>
    </row>
    <row r="148" spans="12:16" x14ac:dyDescent="0.5">
      <c r="L148" s="68" t="str">
        <f>IF(ISTEXT(overallRate),"Effectuez l’étape 1",IF(OR(COUNT($C148,H148)&lt;&gt;2,overallRate=0),0,IF(D148="Yes",ROUND(MAX(IF($B148="Non - avec lien de dépendance",0,MIN((0.75*H148),847)),MIN(H148,(0.75*$C148),847)),2),IF(revenueReduction&gt;0.3,MAX(IF($B148="Non - avec lien de dépendance",MIN(1129,H148,$C148)*overallRate,MIN(1129,H148)*overallRate),ROUND(MAX(IF($B148="Non - avec lien de dépendance",0,MIN((0.75*H148),847)),MIN(H148,(0.75*$C148),847)),2)),IF($B148="Non - avec lien de dépendance",MIN(1129,H148,$C148)*overallRate,MIN(1129,H148)*overallRate)))))</f>
        <v>Effectuez l’étape 1</v>
      </c>
      <c r="M148" s="68" t="str">
        <f>IF(ISTEXT(overallRate),"Effectuez l’étape 1",IF(OR(COUNT($C148,I148)&lt;&gt;2,overallRate=0),0,IF(E148="Yes",ROUND(MAX(IF($B148="Non - avec lien de dépendance",0,MIN((0.75*I148),847)),MIN(I148,(0.75*$C148),847)),2),IF(revenueReduction&gt;0.3,MAX(IF($B148="Non - avec lien de dépendance",MIN(1129,I148,$C148)*overallRate,MIN(1129,I148)*overallRate),ROUND(MAX(IF($B148="Non - avec lien de dépendance",0,MIN((0.75*I148),847)),MIN(I148,(0.75*$C148),847)),2)),IF($B148="Non - avec lien de dépendance",MIN(1129,I148,$C148)*overallRate,MIN(1129,I148)*overallRate)))))</f>
        <v>Effectuez l’étape 1</v>
      </c>
      <c r="N148" s="68" t="str">
        <f>IF(ISTEXT(overallRate),"Effectuez l’étape 1",IF(OR(COUNT($C148,J148)&lt;&gt;2,overallRate=0),0,IF(F148="Yes",ROUND(MAX(IF($B148="Non - avec lien de dépendance",0,MIN((0.75*J148),847)),MIN(J148,(0.75*$C148),847)),2),IF(revenueReduction&gt;0.3,MAX(IF($B148="Non - avec lien de dépendance",MIN(1129,J148,$C148)*overallRate,MIN(1129,J148)*overallRate),ROUND(MAX(IF($B148="Non - avec lien de dépendance",0,MIN((0.75*J148),847)),MIN(J148,(0.75*$C148),847)),2)),IF($B148="Non - avec lien de dépendance",MIN(1129,J148,$C148)*overallRate,MIN(1129,J148)*overallRate)))))</f>
        <v>Effectuez l’étape 1</v>
      </c>
      <c r="O148" s="68" t="str">
        <f>IF(ISTEXT(overallRate),"Effectuez l’étape 1",IF(OR(COUNT($C148,K148)&lt;&gt;2,overallRate=0),0,IF(G148="Yes",ROUND(MAX(IF($B148="Non - avec lien de dépendance",0,MIN((0.75*K148),847)),MIN(K148,(0.75*$C148),847)),2),IF(revenueReduction&gt;0.3,MAX(IF($B148="Non - avec lien de dépendance",MIN(1129,K148,$C148)*overallRate,MIN(1129,K148)*overallRate),ROUND(MAX(IF($B148="Non - avec lien de dépendance",0,MIN((0.75*K148),847)),MIN(K148,(0.75*$C148),847)),2)),IF($B148="Non - avec lien de dépendance",MIN(1129,K148,$C148)*overallRate,MIN(1129,K148)*overallRate)))))</f>
        <v>Effectuez l’étape 1</v>
      </c>
      <c r="P148" s="3">
        <f t="shared" si="2"/>
        <v>0</v>
      </c>
    </row>
    <row r="149" spans="12:16" x14ac:dyDescent="0.5">
      <c r="L149" s="68" t="str">
        <f>IF(ISTEXT(overallRate),"Effectuez l’étape 1",IF(OR(COUNT($C149,H149)&lt;&gt;2,overallRate=0),0,IF(D149="Yes",ROUND(MAX(IF($B149="Non - avec lien de dépendance",0,MIN((0.75*H149),847)),MIN(H149,(0.75*$C149),847)),2),IF(revenueReduction&gt;0.3,MAX(IF($B149="Non - avec lien de dépendance",MIN(1129,H149,$C149)*overallRate,MIN(1129,H149)*overallRate),ROUND(MAX(IF($B149="Non - avec lien de dépendance",0,MIN((0.75*H149),847)),MIN(H149,(0.75*$C149),847)),2)),IF($B149="Non - avec lien de dépendance",MIN(1129,H149,$C149)*overallRate,MIN(1129,H149)*overallRate)))))</f>
        <v>Effectuez l’étape 1</v>
      </c>
      <c r="M149" s="68" t="str">
        <f>IF(ISTEXT(overallRate),"Effectuez l’étape 1",IF(OR(COUNT($C149,I149)&lt;&gt;2,overallRate=0),0,IF(E149="Yes",ROUND(MAX(IF($B149="Non - avec lien de dépendance",0,MIN((0.75*I149),847)),MIN(I149,(0.75*$C149),847)),2),IF(revenueReduction&gt;0.3,MAX(IF($B149="Non - avec lien de dépendance",MIN(1129,I149,$C149)*overallRate,MIN(1129,I149)*overallRate),ROUND(MAX(IF($B149="Non - avec lien de dépendance",0,MIN((0.75*I149),847)),MIN(I149,(0.75*$C149),847)),2)),IF($B149="Non - avec lien de dépendance",MIN(1129,I149,$C149)*overallRate,MIN(1129,I149)*overallRate)))))</f>
        <v>Effectuez l’étape 1</v>
      </c>
      <c r="N149" s="68" t="str">
        <f>IF(ISTEXT(overallRate),"Effectuez l’étape 1",IF(OR(COUNT($C149,J149)&lt;&gt;2,overallRate=0),0,IF(F149="Yes",ROUND(MAX(IF($B149="Non - avec lien de dépendance",0,MIN((0.75*J149),847)),MIN(J149,(0.75*$C149),847)),2),IF(revenueReduction&gt;0.3,MAX(IF($B149="Non - avec lien de dépendance",MIN(1129,J149,$C149)*overallRate,MIN(1129,J149)*overallRate),ROUND(MAX(IF($B149="Non - avec lien de dépendance",0,MIN((0.75*J149),847)),MIN(J149,(0.75*$C149),847)),2)),IF($B149="Non - avec lien de dépendance",MIN(1129,J149,$C149)*overallRate,MIN(1129,J149)*overallRate)))))</f>
        <v>Effectuez l’étape 1</v>
      </c>
      <c r="O149" s="68" t="str">
        <f>IF(ISTEXT(overallRate),"Effectuez l’étape 1",IF(OR(COUNT($C149,K149)&lt;&gt;2,overallRate=0),0,IF(G149="Yes",ROUND(MAX(IF($B149="Non - avec lien de dépendance",0,MIN((0.75*K149),847)),MIN(K149,(0.75*$C149),847)),2),IF(revenueReduction&gt;0.3,MAX(IF($B149="Non - avec lien de dépendance",MIN(1129,K149,$C149)*overallRate,MIN(1129,K149)*overallRate),ROUND(MAX(IF($B149="Non - avec lien de dépendance",0,MIN((0.75*K149),847)),MIN(K149,(0.75*$C149),847)),2)),IF($B149="Non - avec lien de dépendance",MIN(1129,K149,$C149)*overallRate,MIN(1129,K149)*overallRate)))))</f>
        <v>Effectuez l’étape 1</v>
      </c>
      <c r="P149" s="3">
        <f t="shared" si="2"/>
        <v>0</v>
      </c>
    </row>
    <row r="150" spans="12:16" x14ac:dyDescent="0.5">
      <c r="L150" s="68" t="str">
        <f>IF(ISTEXT(overallRate),"Effectuez l’étape 1",IF(OR(COUNT($C150,H150)&lt;&gt;2,overallRate=0),0,IF(D150="Yes",ROUND(MAX(IF($B150="Non - avec lien de dépendance",0,MIN((0.75*H150),847)),MIN(H150,(0.75*$C150),847)),2),IF(revenueReduction&gt;0.3,MAX(IF($B150="Non - avec lien de dépendance",MIN(1129,H150,$C150)*overallRate,MIN(1129,H150)*overallRate),ROUND(MAX(IF($B150="Non - avec lien de dépendance",0,MIN((0.75*H150),847)),MIN(H150,(0.75*$C150),847)),2)),IF($B150="Non - avec lien de dépendance",MIN(1129,H150,$C150)*overallRate,MIN(1129,H150)*overallRate)))))</f>
        <v>Effectuez l’étape 1</v>
      </c>
      <c r="M150" s="68" t="str">
        <f>IF(ISTEXT(overallRate),"Effectuez l’étape 1",IF(OR(COUNT($C150,I150)&lt;&gt;2,overallRate=0),0,IF(E150="Yes",ROUND(MAX(IF($B150="Non - avec lien de dépendance",0,MIN((0.75*I150),847)),MIN(I150,(0.75*$C150),847)),2),IF(revenueReduction&gt;0.3,MAX(IF($B150="Non - avec lien de dépendance",MIN(1129,I150,$C150)*overallRate,MIN(1129,I150)*overallRate),ROUND(MAX(IF($B150="Non - avec lien de dépendance",0,MIN((0.75*I150),847)),MIN(I150,(0.75*$C150),847)),2)),IF($B150="Non - avec lien de dépendance",MIN(1129,I150,$C150)*overallRate,MIN(1129,I150)*overallRate)))))</f>
        <v>Effectuez l’étape 1</v>
      </c>
      <c r="N150" s="68" t="str">
        <f>IF(ISTEXT(overallRate),"Effectuez l’étape 1",IF(OR(COUNT($C150,J150)&lt;&gt;2,overallRate=0),0,IF(F150="Yes",ROUND(MAX(IF($B150="Non - avec lien de dépendance",0,MIN((0.75*J150),847)),MIN(J150,(0.75*$C150),847)),2),IF(revenueReduction&gt;0.3,MAX(IF($B150="Non - avec lien de dépendance",MIN(1129,J150,$C150)*overallRate,MIN(1129,J150)*overallRate),ROUND(MAX(IF($B150="Non - avec lien de dépendance",0,MIN((0.75*J150),847)),MIN(J150,(0.75*$C150),847)),2)),IF($B150="Non - avec lien de dépendance",MIN(1129,J150,$C150)*overallRate,MIN(1129,J150)*overallRate)))))</f>
        <v>Effectuez l’étape 1</v>
      </c>
      <c r="O150" s="68" t="str">
        <f>IF(ISTEXT(overallRate),"Effectuez l’étape 1",IF(OR(COUNT($C150,K150)&lt;&gt;2,overallRate=0),0,IF(G150="Yes",ROUND(MAX(IF($B150="Non - avec lien de dépendance",0,MIN((0.75*K150),847)),MIN(K150,(0.75*$C150),847)),2),IF(revenueReduction&gt;0.3,MAX(IF($B150="Non - avec lien de dépendance",MIN(1129,K150,$C150)*overallRate,MIN(1129,K150)*overallRate),ROUND(MAX(IF($B150="Non - avec lien de dépendance",0,MIN((0.75*K150),847)),MIN(K150,(0.75*$C150),847)),2)),IF($B150="Non - avec lien de dépendance",MIN(1129,K150,$C150)*overallRate,MIN(1129,K150)*overallRate)))))</f>
        <v>Effectuez l’étape 1</v>
      </c>
      <c r="P150" s="3">
        <f t="shared" si="2"/>
        <v>0</v>
      </c>
    </row>
    <row r="151" spans="12:16" x14ac:dyDescent="0.5">
      <c r="L151" s="68" t="str">
        <f>IF(ISTEXT(overallRate),"Effectuez l’étape 1",IF(OR(COUNT($C151,H151)&lt;&gt;2,overallRate=0),0,IF(D151="Yes",ROUND(MAX(IF($B151="Non - avec lien de dépendance",0,MIN((0.75*H151),847)),MIN(H151,(0.75*$C151),847)),2),IF(revenueReduction&gt;0.3,MAX(IF($B151="Non - avec lien de dépendance",MIN(1129,H151,$C151)*overallRate,MIN(1129,H151)*overallRate),ROUND(MAX(IF($B151="Non - avec lien de dépendance",0,MIN((0.75*H151),847)),MIN(H151,(0.75*$C151),847)),2)),IF($B151="Non - avec lien de dépendance",MIN(1129,H151,$C151)*overallRate,MIN(1129,H151)*overallRate)))))</f>
        <v>Effectuez l’étape 1</v>
      </c>
      <c r="M151" s="68" t="str">
        <f>IF(ISTEXT(overallRate),"Effectuez l’étape 1",IF(OR(COUNT($C151,I151)&lt;&gt;2,overallRate=0),0,IF(E151="Yes",ROUND(MAX(IF($B151="Non - avec lien de dépendance",0,MIN((0.75*I151),847)),MIN(I151,(0.75*$C151),847)),2),IF(revenueReduction&gt;0.3,MAX(IF($B151="Non - avec lien de dépendance",MIN(1129,I151,$C151)*overallRate,MIN(1129,I151)*overallRate),ROUND(MAX(IF($B151="Non - avec lien de dépendance",0,MIN((0.75*I151),847)),MIN(I151,(0.75*$C151),847)),2)),IF($B151="Non - avec lien de dépendance",MIN(1129,I151,$C151)*overallRate,MIN(1129,I151)*overallRate)))))</f>
        <v>Effectuez l’étape 1</v>
      </c>
      <c r="N151" s="68" t="str">
        <f>IF(ISTEXT(overallRate),"Effectuez l’étape 1",IF(OR(COUNT($C151,J151)&lt;&gt;2,overallRate=0),0,IF(F151="Yes",ROUND(MAX(IF($B151="Non - avec lien de dépendance",0,MIN((0.75*J151),847)),MIN(J151,(0.75*$C151),847)),2),IF(revenueReduction&gt;0.3,MAX(IF($B151="Non - avec lien de dépendance",MIN(1129,J151,$C151)*overallRate,MIN(1129,J151)*overallRate),ROUND(MAX(IF($B151="Non - avec lien de dépendance",0,MIN((0.75*J151),847)),MIN(J151,(0.75*$C151),847)),2)),IF($B151="Non - avec lien de dépendance",MIN(1129,J151,$C151)*overallRate,MIN(1129,J151)*overallRate)))))</f>
        <v>Effectuez l’étape 1</v>
      </c>
      <c r="O151" s="68" t="str">
        <f>IF(ISTEXT(overallRate),"Effectuez l’étape 1",IF(OR(COUNT($C151,K151)&lt;&gt;2,overallRate=0),0,IF(G151="Yes",ROUND(MAX(IF($B151="Non - avec lien de dépendance",0,MIN((0.75*K151),847)),MIN(K151,(0.75*$C151),847)),2),IF(revenueReduction&gt;0.3,MAX(IF($B151="Non - avec lien de dépendance",MIN(1129,K151,$C151)*overallRate,MIN(1129,K151)*overallRate),ROUND(MAX(IF($B151="Non - avec lien de dépendance",0,MIN((0.75*K151),847)),MIN(K151,(0.75*$C151),847)),2)),IF($B151="Non - avec lien de dépendance",MIN(1129,K151,$C151)*overallRate,MIN(1129,K151)*overallRate)))))</f>
        <v>Effectuez l’étape 1</v>
      </c>
      <c r="P151" s="3">
        <f t="shared" si="2"/>
        <v>0</v>
      </c>
    </row>
    <row r="152" spans="12:16" x14ac:dyDescent="0.5">
      <c r="L152" s="68" t="str">
        <f>IF(ISTEXT(overallRate),"Effectuez l’étape 1",IF(OR(COUNT($C152,H152)&lt;&gt;2,overallRate=0),0,IF(D152="Yes",ROUND(MAX(IF($B152="Non - avec lien de dépendance",0,MIN((0.75*H152),847)),MIN(H152,(0.75*$C152),847)),2),IF(revenueReduction&gt;0.3,MAX(IF($B152="Non - avec lien de dépendance",MIN(1129,H152,$C152)*overallRate,MIN(1129,H152)*overallRate),ROUND(MAX(IF($B152="Non - avec lien de dépendance",0,MIN((0.75*H152),847)),MIN(H152,(0.75*$C152),847)),2)),IF($B152="Non - avec lien de dépendance",MIN(1129,H152,$C152)*overallRate,MIN(1129,H152)*overallRate)))))</f>
        <v>Effectuez l’étape 1</v>
      </c>
      <c r="M152" s="68" t="str">
        <f>IF(ISTEXT(overallRate),"Effectuez l’étape 1",IF(OR(COUNT($C152,I152)&lt;&gt;2,overallRate=0),0,IF(E152="Yes",ROUND(MAX(IF($B152="Non - avec lien de dépendance",0,MIN((0.75*I152),847)),MIN(I152,(0.75*$C152),847)),2),IF(revenueReduction&gt;0.3,MAX(IF($B152="Non - avec lien de dépendance",MIN(1129,I152,$C152)*overallRate,MIN(1129,I152)*overallRate),ROUND(MAX(IF($B152="Non - avec lien de dépendance",0,MIN((0.75*I152),847)),MIN(I152,(0.75*$C152),847)),2)),IF($B152="Non - avec lien de dépendance",MIN(1129,I152,$C152)*overallRate,MIN(1129,I152)*overallRate)))))</f>
        <v>Effectuez l’étape 1</v>
      </c>
      <c r="N152" s="68" t="str">
        <f>IF(ISTEXT(overallRate),"Effectuez l’étape 1",IF(OR(COUNT($C152,J152)&lt;&gt;2,overallRate=0),0,IF(F152="Yes",ROUND(MAX(IF($B152="Non - avec lien de dépendance",0,MIN((0.75*J152),847)),MIN(J152,(0.75*$C152),847)),2),IF(revenueReduction&gt;0.3,MAX(IF($B152="Non - avec lien de dépendance",MIN(1129,J152,$C152)*overallRate,MIN(1129,J152)*overallRate),ROUND(MAX(IF($B152="Non - avec lien de dépendance",0,MIN((0.75*J152),847)),MIN(J152,(0.75*$C152),847)),2)),IF($B152="Non - avec lien de dépendance",MIN(1129,J152,$C152)*overallRate,MIN(1129,J152)*overallRate)))))</f>
        <v>Effectuez l’étape 1</v>
      </c>
      <c r="O152" s="68" t="str">
        <f>IF(ISTEXT(overallRate),"Effectuez l’étape 1",IF(OR(COUNT($C152,K152)&lt;&gt;2,overallRate=0),0,IF(G152="Yes",ROUND(MAX(IF($B152="Non - avec lien de dépendance",0,MIN((0.75*K152),847)),MIN(K152,(0.75*$C152),847)),2),IF(revenueReduction&gt;0.3,MAX(IF($B152="Non - avec lien de dépendance",MIN(1129,K152,$C152)*overallRate,MIN(1129,K152)*overallRate),ROUND(MAX(IF($B152="Non - avec lien de dépendance",0,MIN((0.75*K152),847)),MIN(K152,(0.75*$C152),847)),2)),IF($B152="Non - avec lien de dépendance",MIN(1129,K152,$C152)*overallRate,MIN(1129,K152)*overallRate)))))</f>
        <v>Effectuez l’étape 1</v>
      </c>
      <c r="P152" s="3">
        <f t="shared" si="2"/>
        <v>0</v>
      </c>
    </row>
    <row r="153" spans="12:16" x14ac:dyDescent="0.5">
      <c r="L153" s="68" t="str">
        <f>IF(ISTEXT(overallRate),"Effectuez l’étape 1",IF(OR(COUNT($C153,H153)&lt;&gt;2,overallRate=0),0,IF(D153="Yes",ROUND(MAX(IF($B153="Non - avec lien de dépendance",0,MIN((0.75*H153),847)),MIN(H153,(0.75*$C153),847)),2),IF(revenueReduction&gt;0.3,MAX(IF($B153="Non - avec lien de dépendance",MIN(1129,H153,$C153)*overallRate,MIN(1129,H153)*overallRate),ROUND(MAX(IF($B153="Non - avec lien de dépendance",0,MIN((0.75*H153),847)),MIN(H153,(0.75*$C153),847)),2)),IF($B153="Non - avec lien de dépendance",MIN(1129,H153,$C153)*overallRate,MIN(1129,H153)*overallRate)))))</f>
        <v>Effectuez l’étape 1</v>
      </c>
      <c r="M153" s="68" t="str">
        <f>IF(ISTEXT(overallRate),"Effectuez l’étape 1",IF(OR(COUNT($C153,I153)&lt;&gt;2,overallRate=0),0,IF(E153="Yes",ROUND(MAX(IF($B153="Non - avec lien de dépendance",0,MIN((0.75*I153),847)),MIN(I153,(0.75*$C153),847)),2),IF(revenueReduction&gt;0.3,MAX(IF($B153="Non - avec lien de dépendance",MIN(1129,I153,$C153)*overallRate,MIN(1129,I153)*overallRate),ROUND(MAX(IF($B153="Non - avec lien de dépendance",0,MIN((0.75*I153),847)),MIN(I153,(0.75*$C153),847)),2)),IF($B153="Non - avec lien de dépendance",MIN(1129,I153,$C153)*overallRate,MIN(1129,I153)*overallRate)))))</f>
        <v>Effectuez l’étape 1</v>
      </c>
      <c r="N153" s="68" t="str">
        <f>IF(ISTEXT(overallRate),"Effectuez l’étape 1",IF(OR(COUNT($C153,J153)&lt;&gt;2,overallRate=0),0,IF(F153="Yes",ROUND(MAX(IF($B153="Non - avec lien de dépendance",0,MIN((0.75*J153),847)),MIN(J153,(0.75*$C153),847)),2),IF(revenueReduction&gt;0.3,MAX(IF($B153="Non - avec lien de dépendance",MIN(1129,J153,$C153)*overallRate,MIN(1129,J153)*overallRate),ROUND(MAX(IF($B153="Non - avec lien de dépendance",0,MIN((0.75*J153),847)),MIN(J153,(0.75*$C153),847)),2)),IF($B153="Non - avec lien de dépendance",MIN(1129,J153,$C153)*overallRate,MIN(1129,J153)*overallRate)))))</f>
        <v>Effectuez l’étape 1</v>
      </c>
      <c r="O153" s="68" t="str">
        <f>IF(ISTEXT(overallRate),"Effectuez l’étape 1",IF(OR(COUNT($C153,K153)&lt;&gt;2,overallRate=0),0,IF(G153="Yes",ROUND(MAX(IF($B153="Non - avec lien de dépendance",0,MIN((0.75*K153),847)),MIN(K153,(0.75*$C153),847)),2),IF(revenueReduction&gt;0.3,MAX(IF($B153="Non - avec lien de dépendance",MIN(1129,K153,$C153)*overallRate,MIN(1129,K153)*overallRate),ROUND(MAX(IF($B153="Non - avec lien de dépendance",0,MIN((0.75*K153),847)),MIN(K153,(0.75*$C153),847)),2)),IF($B153="Non - avec lien de dépendance",MIN(1129,K153,$C153)*overallRate,MIN(1129,K153)*overallRate)))))</f>
        <v>Effectuez l’étape 1</v>
      </c>
      <c r="P153" s="3">
        <f t="shared" si="2"/>
        <v>0</v>
      </c>
    </row>
    <row r="154" spans="12:16" x14ac:dyDescent="0.5">
      <c r="L154" s="68" t="str">
        <f>IF(ISTEXT(overallRate),"Effectuez l’étape 1",IF(OR(COUNT($C154,H154)&lt;&gt;2,overallRate=0),0,IF(D154="Yes",ROUND(MAX(IF($B154="Non - avec lien de dépendance",0,MIN((0.75*H154),847)),MIN(H154,(0.75*$C154),847)),2),IF(revenueReduction&gt;0.3,MAX(IF($B154="Non - avec lien de dépendance",MIN(1129,H154,$C154)*overallRate,MIN(1129,H154)*overallRate),ROUND(MAX(IF($B154="Non - avec lien de dépendance",0,MIN((0.75*H154),847)),MIN(H154,(0.75*$C154),847)),2)),IF($B154="Non - avec lien de dépendance",MIN(1129,H154,$C154)*overallRate,MIN(1129,H154)*overallRate)))))</f>
        <v>Effectuez l’étape 1</v>
      </c>
      <c r="M154" s="68" t="str">
        <f>IF(ISTEXT(overallRate),"Effectuez l’étape 1",IF(OR(COUNT($C154,I154)&lt;&gt;2,overallRate=0),0,IF(E154="Yes",ROUND(MAX(IF($B154="Non - avec lien de dépendance",0,MIN((0.75*I154),847)),MIN(I154,(0.75*$C154),847)),2),IF(revenueReduction&gt;0.3,MAX(IF($B154="Non - avec lien de dépendance",MIN(1129,I154,$C154)*overallRate,MIN(1129,I154)*overallRate),ROUND(MAX(IF($B154="Non - avec lien de dépendance",0,MIN((0.75*I154),847)),MIN(I154,(0.75*$C154),847)),2)),IF($B154="Non - avec lien de dépendance",MIN(1129,I154,$C154)*overallRate,MIN(1129,I154)*overallRate)))))</f>
        <v>Effectuez l’étape 1</v>
      </c>
      <c r="N154" s="68" t="str">
        <f>IF(ISTEXT(overallRate),"Effectuez l’étape 1",IF(OR(COUNT($C154,J154)&lt;&gt;2,overallRate=0),0,IF(F154="Yes",ROUND(MAX(IF($B154="Non - avec lien de dépendance",0,MIN((0.75*J154),847)),MIN(J154,(0.75*$C154),847)),2),IF(revenueReduction&gt;0.3,MAX(IF($B154="Non - avec lien de dépendance",MIN(1129,J154,$C154)*overallRate,MIN(1129,J154)*overallRate),ROUND(MAX(IF($B154="Non - avec lien de dépendance",0,MIN((0.75*J154),847)),MIN(J154,(0.75*$C154),847)),2)),IF($B154="Non - avec lien de dépendance",MIN(1129,J154,$C154)*overallRate,MIN(1129,J154)*overallRate)))))</f>
        <v>Effectuez l’étape 1</v>
      </c>
      <c r="O154" s="68" t="str">
        <f>IF(ISTEXT(overallRate),"Effectuez l’étape 1",IF(OR(COUNT($C154,K154)&lt;&gt;2,overallRate=0),0,IF(G154="Yes",ROUND(MAX(IF($B154="Non - avec lien de dépendance",0,MIN((0.75*K154),847)),MIN(K154,(0.75*$C154),847)),2),IF(revenueReduction&gt;0.3,MAX(IF($B154="Non - avec lien de dépendance",MIN(1129,K154,$C154)*overallRate,MIN(1129,K154)*overallRate),ROUND(MAX(IF($B154="Non - avec lien de dépendance",0,MIN((0.75*K154),847)),MIN(K154,(0.75*$C154),847)),2)),IF($B154="Non - avec lien de dépendance",MIN(1129,K154,$C154)*overallRate,MIN(1129,K154)*overallRate)))))</f>
        <v>Effectuez l’étape 1</v>
      </c>
      <c r="P154" s="3">
        <f t="shared" si="2"/>
        <v>0</v>
      </c>
    </row>
    <row r="155" spans="12:16" x14ac:dyDescent="0.5">
      <c r="L155" s="68" t="str">
        <f>IF(ISTEXT(overallRate),"Effectuez l’étape 1",IF(OR(COUNT($C155,H155)&lt;&gt;2,overallRate=0),0,IF(D155="Yes",ROUND(MAX(IF($B155="Non - avec lien de dépendance",0,MIN((0.75*H155),847)),MIN(H155,(0.75*$C155),847)),2),IF(revenueReduction&gt;0.3,MAX(IF($B155="Non - avec lien de dépendance",MIN(1129,H155,$C155)*overallRate,MIN(1129,H155)*overallRate),ROUND(MAX(IF($B155="Non - avec lien de dépendance",0,MIN((0.75*H155),847)),MIN(H155,(0.75*$C155),847)),2)),IF($B155="Non - avec lien de dépendance",MIN(1129,H155,$C155)*overallRate,MIN(1129,H155)*overallRate)))))</f>
        <v>Effectuez l’étape 1</v>
      </c>
      <c r="M155" s="68" t="str">
        <f>IF(ISTEXT(overallRate),"Effectuez l’étape 1",IF(OR(COUNT($C155,I155)&lt;&gt;2,overallRate=0),0,IF(E155="Yes",ROUND(MAX(IF($B155="Non - avec lien de dépendance",0,MIN((0.75*I155),847)),MIN(I155,(0.75*$C155),847)),2),IF(revenueReduction&gt;0.3,MAX(IF($B155="Non - avec lien de dépendance",MIN(1129,I155,$C155)*overallRate,MIN(1129,I155)*overallRate),ROUND(MAX(IF($B155="Non - avec lien de dépendance",0,MIN((0.75*I155),847)),MIN(I155,(0.75*$C155),847)),2)),IF($B155="Non - avec lien de dépendance",MIN(1129,I155,$C155)*overallRate,MIN(1129,I155)*overallRate)))))</f>
        <v>Effectuez l’étape 1</v>
      </c>
      <c r="N155" s="68" t="str">
        <f>IF(ISTEXT(overallRate),"Effectuez l’étape 1",IF(OR(COUNT($C155,J155)&lt;&gt;2,overallRate=0),0,IF(F155="Yes",ROUND(MAX(IF($B155="Non - avec lien de dépendance",0,MIN((0.75*J155),847)),MIN(J155,(0.75*$C155),847)),2),IF(revenueReduction&gt;0.3,MAX(IF($B155="Non - avec lien de dépendance",MIN(1129,J155,$C155)*overallRate,MIN(1129,J155)*overallRate),ROUND(MAX(IF($B155="Non - avec lien de dépendance",0,MIN((0.75*J155),847)),MIN(J155,(0.75*$C155),847)),2)),IF($B155="Non - avec lien de dépendance",MIN(1129,J155,$C155)*overallRate,MIN(1129,J155)*overallRate)))))</f>
        <v>Effectuez l’étape 1</v>
      </c>
      <c r="O155" s="68" t="str">
        <f>IF(ISTEXT(overallRate),"Effectuez l’étape 1",IF(OR(COUNT($C155,K155)&lt;&gt;2,overallRate=0),0,IF(G155="Yes",ROUND(MAX(IF($B155="Non - avec lien de dépendance",0,MIN((0.75*K155),847)),MIN(K155,(0.75*$C155),847)),2),IF(revenueReduction&gt;0.3,MAX(IF($B155="Non - avec lien de dépendance",MIN(1129,K155,$C155)*overallRate,MIN(1129,K155)*overallRate),ROUND(MAX(IF($B155="Non - avec lien de dépendance",0,MIN((0.75*K155),847)),MIN(K155,(0.75*$C155),847)),2)),IF($B155="Non - avec lien de dépendance",MIN(1129,K155,$C155)*overallRate,MIN(1129,K155)*overallRate)))))</f>
        <v>Effectuez l’étape 1</v>
      </c>
      <c r="P155" s="3">
        <f t="shared" si="2"/>
        <v>0</v>
      </c>
    </row>
    <row r="156" spans="12:16" x14ac:dyDescent="0.5">
      <c r="L156" s="68" t="str">
        <f>IF(ISTEXT(overallRate),"Effectuez l’étape 1",IF(OR(COUNT($C156,H156)&lt;&gt;2,overallRate=0),0,IF(D156="Yes",ROUND(MAX(IF($B156="Non - avec lien de dépendance",0,MIN((0.75*H156),847)),MIN(H156,(0.75*$C156),847)),2),IF(revenueReduction&gt;0.3,MAX(IF($B156="Non - avec lien de dépendance",MIN(1129,H156,$C156)*overallRate,MIN(1129,H156)*overallRate),ROUND(MAX(IF($B156="Non - avec lien de dépendance",0,MIN((0.75*H156),847)),MIN(H156,(0.75*$C156),847)),2)),IF($B156="Non - avec lien de dépendance",MIN(1129,H156,$C156)*overallRate,MIN(1129,H156)*overallRate)))))</f>
        <v>Effectuez l’étape 1</v>
      </c>
      <c r="M156" s="68" t="str">
        <f>IF(ISTEXT(overallRate),"Effectuez l’étape 1",IF(OR(COUNT($C156,I156)&lt;&gt;2,overallRate=0),0,IF(E156="Yes",ROUND(MAX(IF($B156="Non - avec lien de dépendance",0,MIN((0.75*I156),847)),MIN(I156,(0.75*$C156),847)),2),IF(revenueReduction&gt;0.3,MAX(IF($B156="Non - avec lien de dépendance",MIN(1129,I156,$C156)*overallRate,MIN(1129,I156)*overallRate),ROUND(MAX(IF($B156="Non - avec lien de dépendance",0,MIN((0.75*I156),847)),MIN(I156,(0.75*$C156),847)),2)),IF($B156="Non - avec lien de dépendance",MIN(1129,I156,$C156)*overallRate,MIN(1129,I156)*overallRate)))))</f>
        <v>Effectuez l’étape 1</v>
      </c>
      <c r="N156" s="68" t="str">
        <f>IF(ISTEXT(overallRate),"Effectuez l’étape 1",IF(OR(COUNT($C156,J156)&lt;&gt;2,overallRate=0),0,IF(F156="Yes",ROUND(MAX(IF($B156="Non - avec lien de dépendance",0,MIN((0.75*J156),847)),MIN(J156,(0.75*$C156),847)),2),IF(revenueReduction&gt;0.3,MAX(IF($B156="Non - avec lien de dépendance",MIN(1129,J156,$C156)*overallRate,MIN(1129,J156)*overallRate),ROUND(MAX(IF($B156="Non - avec lien de dépendance",0,MIN((0.75*J156),847)),MIN(J156,(0.75*$C156),847)),2)),IF($B156="Non - avec lien de dépendance",MIN(1129,J156,$C156)*overallRate,MIN(1129,J156)*overallRate)))))</f>
        <v>Effectuez l’étape 1</v>
      </c>
      <c r="O156" s="68" t="str">
        <f>IF(ISTEXT(overallRate),"Effectuez l’étape 1",IF(OR(COUNT($C156,K156)&lt;&gt;2,overallRate=0),0,IF(G156="Yes",ROUND(MAX(IF($B156="Non - avec lien de dépendance",0,MIN((0.75*K156),847)),MIN(K156,(0.75*$C156),847)),2),IF(revenueReduction&gt;0.3,MAX(IF($B156="Non - avec lien de dépendance",MIN(1129,K156,$C156)*overallRate,MIN(1129,K156)*overallRate),ROUND(MAX(IF($B156="Non - avec lien de dépendance",0,MIN((0.75*K156),847)),MIN(K156,(0.75*$C156),847)),2)),IF($B156="Non - avec lien de dépendance",MIN(1129,K156,$C156)*overallRate,MIN(1129,K156)*overallRate)))))</f>
        <v>Effectuez l’étape 1</v>
      </c>
      <c r="P156" s="3">
        <f t="shared" si="2"/>
        <v>0</v>
      </c>
    </row>
    <row r="157" spans="12:16" x14ac:dyDescent="0.5">
      <c r="L157" s="68" t="str">
        <f>IF(ISTEXT(overallRate),"Effectuez l’étape 1",IF(OR(COUNT($C157,H157)&lt;&gt;2,overallRate=0),0,IF(D157="Yes",ROUND(MAX(IF($B157="Non - avec lien de dépendance",0,MIN((0.75*H157),847)),MIN(H157,(0.75*$C157),847)),2),IF(revenueReduction&gt;0.3,MAX(IF($B157="Non - avec lien de dépendance",MIN(1129,H157,$C157)*overallRate,MIN(1129,H157)*overallRate),ROUND(MAX(IF($B157="Non - avec lien de dépendance",0,MIN((0.75*H157),847)),MIN(H157,(0.75*$C157),847)),2)),IF($B157="Non - avec lien de dépendance",MIN(1129,H157,$C157)*overallRate,MIN(1129,H157)*overallRate)))))</f>
        <v>Effectuez l’étape 1</v>
      </c>
      <c r="M157" s="68" t="str">
        <f>IF(ISTEXT(overallRate),"Effectuez l’étape 1",IF(OR(COUNT($C157,I157)&lt;&gt;2,overallRate=0),0,IF(E157="Yes",ROUND(MAX(IF($B157="Non - avec lien de dépendance",0,MIN((0.75*I157),847)),MIN(I157,(0.75*$C157),847)),2),IF(revenueReduction&gt;0.3,MAX(IF($B157="Non - avec lien de dépendance",MIN(1129,I157,$C157)*overallRate,MIN(1129,I157)*overallRate),ROUND(MAX(IF($B157="Non - avec lien de dépendance",0,MIN((0.75*I157),847)),MIN(I157,(0.75*$C157),847)),2)),IF($B157="Non - avec lien de dépendance",MIN(1129,I157,$C157)*overallRate,MIN(1129,I157)*overallRate)))))</f>
        <v>Effectuez l’étape 1</v>
      </c>
      <c r="N157" s="68" t="str">
        <f>IF(ISTEXT(overallRate),"Effectuez l’étape 1",IF(OR(COUNT($C157,J157)&lt;&gt;2,overallRate=0),0,IF(F157="Yes",ROUND(MAX(IF($B157="Non - avec lien de dépendance",0,MIN((0.75*J157),847)),MIN(J157,(0.75*$C157),847)),2),IF(revenueReduction&gt;0.3,MAX(IF($B157="Non - avec lien de dépendance",MIN(1129,J157,$C157)*overallRate,MIN(1129,J157)*overallRate),ROUND(MAX(IF($B157="Non - avec lien de dépendance",0,MIN((0.75*J157),847)),MIN(J157,(0.75*$C157),847)),2)),IF($B157="Non - avec lien de dépendance",MIN(1129,J157,$C157)*overallRate,MIN(1129,J157)*overallRate)))))</f>
        <v>Effectuez l’étape 1</v>
      </c>
      <c r="O157" s="68" t="str">
        <f>IF(ISTEXT(overallRate),"Effectuez l’étape 1",IF(OR(COUNT($C157,K157)&lt;&gt;2,overallRate=0),0,IF(G157="Yes",ROUND(MAX(IF($B157="Non - avec lien de dépendance",0,MIN((0.75*K157),847)),MIN(K157,(0.75*$C157),847)),2),IF(revenueReduction&gt;0.3,MAX(IF($B157="Non - avec lien de dépendance",MIN(1129,K157,$C157)*overallRate,MIN(1129,K157)*overallRate),ROUND(MAX(IF($B157="Non - avec lien de dépendance",0,MIN((0.75*K157),847)),MIN(K157,(0.75*$C157),847)),2)),IF($B157="Non - avec lien de dépendance",MIN(1129,K157,$C157)*overallRate,MIN(1129,K157)*overallRate)))))</f>
        <v>Effectuez l’étape 1</v>
      </c>
      <c r="P157" s="3">
        <f t="shared" si="2"/>
        <v>0</v>
      </c>
    </row>
    <row r="158" spans="12:16" x14ac:dyDescent="0.5">
      <c r="L158" s="68" t="str">
        <f>IF(ISTEXT(overallRate),"Effectuez l’étape 1",IF(OR(COUNT($C158,H158)&lt;&gt;2,overallRate=0),0,IF(D158="Yes",ROUND(MAX(IF($B158="Non - avec lien de dépendance",0,MIN((0.75*H158),847)),MIN(H158,(0.75*$C158),847)),2),IF(revenueReduction&gt;0.3,MAX(IF($B158="Non - avec lien de dépendance",MIN(1129,H158,$C158)*overallRate,MIN(1129,H158)*overallRate),ROUND(MAX(IF($B158="Non - avec lien de dépendance",0,MIN((0.75*H158),847)),MIN(H158,(0.75*$C158),847)),2)),IF($B158="Non - avec lien de dépendance",MIN(1129,H158,$C158)*overallRate,MIN(1129,H158)*overallRate)))))</f>
        <v>Effectuez l’étape 1</v>
      </c>
      <c r="M158" s="68" t="str">
        <f>IF(ISTEXT(overallRate),"Effectuez l’étape 1",IF(OR(COUNT($C158,I158)&lt;&gt;2,overallRate=0),0,IF(E158="Yes",ROUND(MAX(IF($B158="Non - avec lien de dépendance",0,MIN((0.75*I158),847)),MIN(I158,(0.75*$C158),847)),2),IF(revenueReduction&gt;0.3,MAX(IF($B158="Non - avec lien de dépendance",MIN(1129,I158,$C158)*overallRate,MIN(1129,I158)*overallRate),ROUND(MAX(IF($B158="Non - avec lien de dépendance",0,MIN((0.75*I158),847)),MIN(I158,(0.75*$C158),847)),2)),IF($B158="Non - avec lien de dépendance",MIN(1129,I158,$C158)*overallRate,MIN(1129,I158)*overallRate)))))</f>
        <v>Effectuez l’étape 1</v>
      </c>
      <c r="N158" s="68" t="str">
        <f>IF(ISTEXT(overallRate),"Effectuez l’étape 1",IF(OR(COUNT($C158,J158)&lt;&gt;2,overallRate=0),0,IF(F158="Yes",ROUND(MAX(IF($B158="Non - avec lien de dépendance",0,MIN((0.75*J158),847)),MIN(J158,(0.75*$C158),847)),2),IF(revenueReduction&gt;0.3,MAX(IF($B158="Non - avec lien de dépendance",MIN(1129,J158,$C158)*overallRate,MIN(1129,J158)*overallRate),ROUND(MAX(IF($B158="Non - avec lien de dépendance",0,MIN((0.75*J158),847)),MIN(J158,(0.75*$C158),847)),2)),IF($B158="Non - avec lien de dépendance",MIN(1129,J158,$C158)*overallRate,MIN(1129,J158)*overallRate)))))</f>
        <v>Effectuez l’étape 1</v>
      </c>
      <c r="O158" s="68" t="str">
        <f>IF(ISTEXT(overallRate),"Effectuez l’étape 1",IF(OR(COUNT($C158,K158)&lt;&gt;2,overallRate=0),0,IF(G158="Yes",ROUND(MAX(IF($B158="Non - avec lien de dépendance",0,MIN((0.75*K158),847)),MIN(K158,(0.75*$C158),847)),2),IF(revenueReduction&gt;0.3,MAX(IF($B158="Non - avec lien de dépendance",MIN(1129,K158,$C158)*overallRate,MIN(1129,K158)*overallRate),ROUND(MAX(IF($B158="Non - avec lien de dépendance",0,MIN((0.75*K158),847)),MIN(K158,(0.75*$C158),847)),2)),IF($B158="Non - avec lien de dépendance",MIN(1129,K158,$C158)*overallRate,MIN(1129,K158)*overallRate)))))</f>
        <v>Effectuez l’étape 1</v>
      </c>
      <c r="P158" s="3">
        <f t="shared" si="2"/>
        <v>0</v>
      </c>
    </row>
    <row r="159" spans="12:16" x14ac:dyDescent="0.5">
      <c r="L159" s="68" t="str">
        <f>IF(ISTEXT(overallRate),"Effectuez l’étape 1",IF(OR(COUNT($C159,H159)&lt;&gt;2,overallRate=0),0,IF(D159="Yes",ROUND(MAX(IF($B159="Non - avec lien de dépendance",0,MIN((0.75*H159),847)),MIN(H159,(0.75*$C159),847)),2),IF(revenueReduction&gt;0.3,MAX(IF($B159="Non - avec lien de dépendance",MIN(1129,H159,$C159)*overallRate,MIN(1129,H159)*overallRate),ROUND(MAX(IF($B159="Non - avec lien de dépendance",0,MIN((0.75*H159),847)),MIN(H159,(0.75*$C159),847)),2)),IF($B159="Non - avec lien de dépendance",MIN(1129,H159,$C159)*overallRate,MIN(1129,H159)*overallRate)))))</f>
        <v>Effectuez l’étape 1</v>
      </c>
      <c r="M159" s="68" t="str">
        <f>IF(ISTEXT(overallRate),"Effectuez l’étape 1",IF(OR(COUNT($C159,I159)&lt;&gt;2,overallRate=0),0,IF(E159="Yes",ROUND(MAX(IF($B159="Non - avec lien de dépendance",0,MIN((0.75*I159),847)),MIN(I159,(0.75*$C159),847)),2),IF(revenueReduction&gt;0.3,MAX(IF($B159="Non - avec lien de dépendance",MIN(1129,I159,$C159)*overallRate,MIN(1129,I159)*overallRate),ROUND(MAX(IF($B159="Non - avec lien de dépendance",0,MIN((0.75*I159),847)),MIN(I159,(0.75*$C159),847)),2)),IF($B159="Non - avec lien de dépendance",MIN(1129,I159,$C159)*overallRate,MIN(1129,I159)*overallRate)))))</f>
        <v>Effectuez l’étape 1</v>
      </c>
      <c r="N159" s="68" t="str">
        <f>IF(ISTEXT(overallRate),"Effectuez l’étape 1",IF(OR(COUNT($C159,J159)&lt;&gt;2,overallRate=0),0,IF(F159="Yes",ROUND(MAX(IF($B159="Non - avec lien de dépendance",0,MIN((0.75*J159),847)),MIN(J159,(0.75*$C159),847)),2),IF(revenueReduction&gt;0.3,MAX(IF($B159="Non - avec lien de dépendance",MIN(1129,J159,$C159)*overallRate,MIN(1129,J159)*overallRate),ROUND(MAX(IF($B159="Non - avec lien de dépendance",0,MIN((0.75*J159),847)),MIN(J159,(0.75*$C159),847)),2)),IF($B159="Non - avec lien de dépendance",MIN(1129,J159,$C159)*overallRate,MIN(1129,J159)*overallRate)))))</f>
        <v>Effectuez l’étape 1</v>
      </c>
      <c r="O159" s="68" t="str">
        <f>IF(ISTEXT(overallRate),"Effectuez l’étape 1",IF(OR(COUNT($C159,K159)&lt;&gt;2,overallRate=0),0,IF(G159="Yes",ROUND(MAX(IF($B159="Non - avec lien de dépendance",0,MIN((0.75*K159),847)),MIN(K159,(0.75*$C159),847)),2),IF(revenueReduction&gt;0.3,MAX(IF($B159="Non - avec lien de dépendance",MIN(1129,K159,$C159)*overallRate,MIN(1129,K159)*overallRate),ROUND(MAX(IF($B159="Non - avec lien de dépendance",0,MIN((0.75*K159),847)),MIN(K159,(0.75*$C159),847)),2)),IF($B159="Non - avec lien de dépendance",MIN(1129,K159,$C159)*overallRate,MIN(1129,K159)*overallRate)))))</f>
        <v>Effectuez l’étape 1</v>
      </c>
      <c r="P159" s="3">
        <f t="shared" si="2"/>
        <v>0</v>
      </c>
    </row>
    <row r="160" spans="12:16" x14ac:dyDescent="0.5">
      <c r="L160" s="68" t="str">
        <f>IF(ISTEXT(overallRate),"Effectuez l’étape 1",IF(OR(COUNT($C160,H160)&lt;&gt;2,overallRate=0),0,IF(D160="Yes",ROUND(MAX(IF($B160="Non - avec lien de dépendance",0,MIN((0.75*H160),847)),MIN(H160,(0.75*$C160),847)),2),IF(revenueReduction&gt;0.3,MAX(IF($B160="Non - avec lien de dépendance",MIN(1129,H160,$C160)*overallRate,MIN(1129,H160)*overallRate),ROUND(MAX(IF($B160="Non - avec lien de dépendance",0,MIN((0.75*H160),847)),MIN(H160,(0.75*$C160),847)),2)),IF($B160="Non - avec lien de dépendance",MIN(1129,H160,$C160)*overallRate,MIN(1129,H160)*overallRate)))))</f>
        <v>Effectuez l’étape 1</v>
      </c>
      <c r="M160" s="68" t="str">
        <f>IF(ISTEXT(overallRate),"Effectuez l’étape 1",IF(OR(COUNT($C160,I160)&lt;&gt;2,overallRate=0),0,IF(E160="Yes",ROUND(MAX(IF($B160="Non - avec lien de dépendance",0,MIN((0.75*I160),847)),MIN(I160,(0.75*$C160),847)),2),IF(revenueReduction&gt;0.3,MAX(IF($B160="Non - avec lien de dépendance",MIN(1129,I160,$C160)*overallRate,MIN(1129,I160)*overallRate),ROUND(MAX(IF($B160="Non - avec lien de dépendance",0,MIN((0.75*I160),847)),MIN(I160,(0.75*$C160),847)),2)),IF($B160="Non - avec lien de dépendance",MIN(1129,I160,$C160)*overallRate,MIN(1129,I160)*overallRate)))))</f>
        <v>Effectuez l’étape 1</v>
      </c>
      <c r="N160" s="68" t="str">
        <f>IF(ISTEXT(overallRate),"Effectuez l’étape 1",IF(OR(COUNT($C160,J160)&lt;&gt;2,overallRate=0),0,IF(F160="Yes",ROUND(MAX(IF($B160="Non - avec lien de dépendance",0,MIN((0.75*J160),847)),MIN(J160,(0.75*$C160),847)),2),IF(revenueReduction&gt;0.3,MAX(IF($B160="Non - avec lien de dépendance",MIN(1129,J160,$C160)*overallRate,MIN(1129,J160)*overallRate),ROUND(MAX(IF($B160="Non - avec lien de dépendance",0,MIN((0.75*J160),847)),MIN(J160,(0.75*$C160),847)),2)),IF($B160="Non - avec lien de dépendance",MIN(1129,J160,$C160)*overallRate,MIN(1129,J160)*overallRate)))))</f>
        <v>Effectuez l’étape 1</v>
      </c>
      <c r="O160" s="68" t="str">
        <f>IF(ISTEXT(overallRate),"Effectuez l’étape 1",IF(OR(COUNT($C160,K160)&lt;&gt;2,overallRate=0),0,IF(G160="Yes",ROUND(MAX(IF($B160="Non - avec lien de dépendance",0,MIN((0.75*K160),847)),MIN(K160,(0.75*$C160),847)),2),IF(revenueReduction&gt;0.3,MAX(IF($B160="Non - avec lien de dépendance",MIN(1129,K160,$C160)*overallRate,MIN(1129,K160)*overallRate),ROUND(MAX(IF($B160="Non - avec lien de dépendance",0,MIN((0.75*K160),847)),MIN(K160,(0.75*$C160),847)),2)),IF($B160="Non - avec lien de dépendance",MIN(1129,K160,$C160)*overallRate,MIN(1129,K160)*overallRate)))))</f>
        <v>Effectuez l’étape 1</v>
      </c>
      <c r="P160" s="3">
        <f t="shared" si="2"/>
        <v>0</v>
      </c>
    </row>
    <row r="161" spans="12:16" x14ac:dyDescent="0.5">
      <c r="L161" s="68" t="str">
        <f>IF(ISTEXT(overallRate),"Effectuez l’étape 1",IF(OR(COUNT($C161,H161)&lt;&gt;2,overallRate=0),0,IF(D161="Yes",ROUND(MAX(IF($B161="Non - avec lien de dépendance",0,MIN((0.75*H161),847)),MIN(H161,(0.75*$C161),847)),2),IF(revenueReduction&gt;0.3,MAX(IF($B161="Non - avec lien de dépendance",MIN(1129,H161,$C161)*overallRate,MIN(1129,H161)*overallRate),ROUND(MAX(IF($B161="Non - avec lien de dépendance",0,MIN((0.75*H161),847)),MIN(H161,(0.75*$C161),847)),2)),IF($B161="Non - avec lien de dépendance",MIN(1129,H161,$C161)*overallRate,MIN(1129,H161)*overallRate)))))</f>
        <v>Effectuez l’étape 1</v>
      </c>
      <c r="M161" s="68" t="str">
        <f>IF(ISTEXT(overallRate),"Effectuez l’étape 1",IF(OR(COUNT($C161,I161)&lt;&gt;2,overallRate=0),0,IF(E161="Yes",ROUND(MAX(IF($B161="Non - avec lien de dépendance",0,MIN((0.75*I161),847)),MIN(I161,(0.75*$C161),847)),2),IF(revenueReduction&gt;0.3,MAX(IF($B161="Non - avec lien de dépendance",MIN(1129,I161,$C161)*overallRate,MIN(1129,I161)*overallRate),ROUND(MAX(IF($B161="Non - avec lien de dépendance",0,MIN((0.75*I161),847)),MIN(I161,(0.75*$C161),847)),2)),IF($B161="Non - avec lien de dépendance",MIN(1129,I161,$C161)*overallRate,MIN(1129,I161)*overallRate)))))</f>
        <v>Effectuez l’étape 1</v>
      </c>
      <c r="N161" s="68" t="str">
        <f>IF(ISTEXT(overallRate),"Effectuez l’étape 1",IF(OR(COUNT($C161,J161)&lt;&gt;2,overallRate=0),0,IF(F161="Yes",ROUND(MAX(IF($B161="Non - avec lien de dépendance",0,MIN((0.75*J161),847)),MIN(J161,(0.75*$C161),847)),2),IF(revenueReduction&gt;0.3,MAX(IF($B161="Non - avec lien de dépendance",MIN(1129,J161,$C161)*overallRate,MIN(1129,J161)*overallRate),ROUND(MAX(IF($B161="Non - avec lien de dépendance",0,MIN((0.75*J161),847)),MIN(J161,(0.75*$C161),847)),2)),IF($B161="Non - avec lien de dépendance",MIN(1129,J161,$C161)*overallRate,MIN(1129,J161)*overallRate)))))</f>
        <v>Effectuez l’étape 1</v>
      </c>
      <c r="O161" s="68" t="str">
        <f>IF(ISTEXT(overallRate),"Effectuez l’étape 1",IF(OR(COUNT($C161,K161)&lt;&gt;2,overallRate=0),0,IF(G161="Yes",ROUND(MAX(IF($B161="Non - avec lien de dépendance",0,MIN((0.75*K161),847)),MIN(K161,(0.75*$C161),847)),2),IF(revenueReduction&gt;0.3,MAX(IF($B161="Non - avec lien de dépendance",MIN(1129,K161,$C161)*overallRate,MIN(1129,K161)*overallRate),ROUND(MAX(IF($B161="Non - avec lien de dépendance",0,MIN((0.75*K161),847)),MIN(K161,(0.75*$C161),847)),2)),IF($B161="Non - avec lien de dépendance",MIN(1129,K161,$C161)*overallRate,MIN(1129,K161)*overallRate)))))</f>
        <v>Effectuez l’étape 1</v>
      </c>
      <c r="P161" s="3">
        <f t="shared" si="2"/>
        <v>0</v>
      </c>
    </row>
    <row r="162" spans="12:16" x14ac:dyDescent="0.5">
      <c r="L162" s="68" t="str">
        <f>IF(ISTEXT(overallRate),"Effectuez l’étape 1",IF(OR(COUNT($C162,H162)&lt;&gt;2,overallRate=0),0,IF(D162="Yes",ROUND(MAX(IF($B162="Non - avec lien de dépendance",0,MIN((0.75*H162),847)),MIN(H162,(0.75*$C162),847)),2),IF(revenueReduction&gt;0.3,MAX(IF($B162="Non - avec lien de dépendance",MIN(1129,H162,$C162)*overallRate,MIN(1129,H162)*overallRate),ROUND(MAX(IF($B162="Non - avec lien de dépendance",0,MIN((0.75*H162),847)),MIN(H162,(0.75*$C162),847)),2)),IF($B162="Non - avec lien de dépendance",MIN(1129,H162,$C162)*overallRate,MIN(1129,H162)*overallRate)))))</f>
        <v>Effectuez l’étape 1</v>
      </c>
      <c r="M162" s="68" t="str">
        <f>IF(ISTEXT(overallRate),"Effectuez l’étape 1",IF(OR(COUNT($C162,I162)&lt;&gt;2,overallRate=0),0,IF(E162="Yes",ROUND(MAX(IF($B162="Non - avec lien de dépendance",0,MIN((0.75*I162),847)),MIN(I162,(0.75*$C162),847)),2),IF(revenueReduction&gt;0.3,MAX(IF($B162="Non - avec lien de dépendance",MIN(1129,I162,$C162)*overallRate,MIN(1129,I162)*overallRate),ROUND(MAX(IF($B162="Non - avec lien de dépendance",0,MIN((0.75*I162),847)),MIN(I162,(0.75*$C162),847)),2)),IF($B162="Non - avec lien de dépendance",MIN(1129,I162,$C162)*overallRate,MIN(1129,I162)*overallRate)))))</f>
        <v>Effectuez l’étape 1</v>
      </c>
      <c r="N162" s="68" t="str">
        <f>IF(ISTEXT(overallRate),"Effectuez l’étape 1",IF(OR(COUNT($C162,J162)&lt;&gt;2,overallRate=0),0,IF(F162="Yes",ROUND(MAX(IF($B162="Non - avec lien de dépendance",0,MIN((0.75*J162),847)),MIN(J162,(0.75*$C162),847)),2),IF(revenueReduction&gt;0.3,MAX(IF($B162="Non - avec lien de dépendance",MIN(1129,J162,$C162)*overallRate,MIN(1129,J162)*overallRate),ROUND(MAX(IF($B162="Non - avec lien de dépendance",0,MIN((0.75*J162),847)),MIN(J162,(0.75*$C162),847)),2)),IF($B162="Non - avec lien de dépendance",MIN(1129,J162,$C162)*overallRate,MIN(1129,J162)*overallRate)))))</f>
        <v>Effectuez l’étape 1</v>
      </c>
      <c r="O162" s="68" t="str">
        <f>IF(ISTEXT(overallRate),"Effectuez l’étape 1",IF(OR(COUNT($C162,K162)&lt;&gt;2,overallRate=0),0,IF(G162="Yes",ROUND(MAX(IF($B162="Non - avec lien de dépendance",0,MIN((0.75*K162),847)),MIN(K162,(0.75*$C162),847)),2),IF(revenueReduction&gt;0.3,MAX(IF($B162="Non - avec lien de dépendance",MIN(1129,K162,$C162)*overallRate,MIN(1129,K162)*overallRate),ROUND(MAX(IF($B162="Non - avec lien de dépendance",0,MIN((0.75*K162),847)),MIN(K162,(0.75*$C162),847)),2)),IF($B162="Non - avec lien de dépendance",MIN(1129,K162,$C162)*overallRate,MIN(1129,K162)*overallRate)))))</f>
        <v>Effectuez l’étape 1</v>
      </c>
      <c r="P162" s="3">
        <f t="shared" si="2"/>
        <v>0</v>
      </c>
    </row>
    <row r="163" spans="12:16" x14ac:dyDescent="0.5">
      <c r="L163" s="68" t="str">
        <f>IF(ISTEXT(overallRate),"Effectuez l’étape 1",IF(OR(COUNT($C163,H163)&lt;&gt;2,overallRate=0),0,IF(D163="Yes",ROUND(MAX(IF($B163="Non - avec lien de dépendance",0,MIN((0.75*H163),847)),MIN(H163,(0.75*$C163),847)),2),IF(revenueReduction&gt;0.3,MAX(IF($B163="Non - avec lien de dépendance",MIN(1129,H163,$C163)*overallRate,MIN(1129,H163)*overallRate),ROUND(MAX(IF($B163="Non - avec lien de dépendance",0,MIN((0.75*H163),847)),MIN(H163,(0.75*$C163),847)),2)),IF($B163="Non - avec lien de dépendance",MIN(1129,H163,$C163)*overallRate,MIN(1129,H163)*overallRate)))))</f>
        <v>Effectuez l’étape 1</v>
      </c>
      <c r="M163" s="68" t="str">
        <f>IF(ISTEXT(overallRate),"Effectuez l’étape 1",IF(OR(COUNT($C163,I163)&lt;&gt;2,overallRate=0),0,IF(E163="Yes",ROUND(MAX(IF($B163="Non - avec lien de dépendance",0,MIN((0.75*I163),847)),MIN(I163,(0.75*$C163),847)),2),IF(revenueReduction&gt;0.3,MAX(IF($B163="Non - avec lien de dépendance",MIN(1129,I163,$C163)*overallRate,MIN(1129,I163)*overallRate),ROUND(MAX(IF($B163="Non - avec lien de dépendance",0,MIN((0.75*I163),847)),MIN(I163,(0.75*$C163),847)),2)),IF($B163="Non - avec lien de dépendance",MIN(1129,I163,$C163)*overallRate,MIN(1129,I163)*overallRate)))))</f>
        <v>Effectuez l’étape 1</v>
      </c>
      <c r="N163" s="68" t="str">
        <f>IF(ISTEXT(overallRate),"Effectuez l’étape 1",IF(OR(COUNT($C163,J163)&lt;&gt;2,overallRate=0),0,IF(F163="Yes",ROUND(MAX(IF($B163="Non - avec lien de dépendance",0,MIN((0.75*J163),847)),MIN(J163,(0.75*$C163),847)),2),IF(revenueReduction&gt;0.3,MAX(IF($B163="Non - avec lien de dépendance",MIN(1129,J163,$C163)*overallRate,MIN(1129,J163)*overallRate),ROUND(MAX(IF($B163="Non - avec lien de dépendance",0,MIN((0.75*J163),847)),MIN(J163,(0.75*$C163),847)),2)),IF($B163="Non - avec lien de dépendance",MIN(1129,J163,$C163)*overallRate,MIN(1129,J163)*overallRate)))))</f>
        <v>Effectuez l’étape 1</v>
      </c>
      <c r="O163" s="68" t="str">
        <f>IF(ISTEXT(overallRate),"Effectuez l’étape 1",IF(OR(COUNT($C163,K163)&lt;&gt;2,overallRate=0),0,IF(G163="Yes",ROUND(MAX(IF($B163="Non - avec lien de dépendance",0,MIN((0.75*K163),847)),MIN(K163,(0.75*$C163),847)),2),IF(revenueReduction&gt;0.3,MAX(IF($B163="Non - avec lien de dépendance",MIN(1129,K163,$C163)*overallRate,MIN(1129,K163)*overallRate),ROUND(MAX(IF($B163="Non - avec lien de dépendance",0,MIN((0.75*K163),847)),MIN(K163,(0.75*$C163),847)),2)),IF($B163="Non - avec lien de dépendance",MIN(1129,K163,$C163)*overallRate,MIN(1129,K163)*overallRate)))))</f>
        <v>Effectuez l’étape 1</v>
      </c>
      <c r="P163" s="3">
        <f t="shared" si="2"/>
        <v>0</v>
      </c>
    </row>
    <row r="164" spans="12:16" x14ac:dyDescent="0.5">
      <c r="L164" s="68" t="str">
        <f>IF(ISTEXT(overallRate),"Effectuez l’étape 1",IF(OR(COUNT($C164,H164)&lt;&gt;2,overallRate=0),0,IF(D164="Yes",ROUND(MAX(IF($B164="Non - avec lien de dépendance",0,MIN((0.75*H164),847)),MIN(H164,(0.75*$C164),847)),2),IF(revenueReduction&gt;0.3,MAX(IF($B164="Non - avec lien de dépendance",MIN(1129,H164,$C164)*overallRate,MIN(1129,H164)*overallRate),ROUND(MAX(IF($B164="Non - avec lien de dépendance",0,MIN((0.75*H164),847)),MIN(H164,(0.75*$C164),847)),2)),IF($B164="Non - avec lien de dépendance",MIN(1129,H164,$C164)*overallRate,MIN(1129,H164)*overallRate)))))</f>
        <v>Effectuez l’étape 1</v>
      </c>
      <c r="M164" s="68" t="str">
        <f>IF(ISTEXT(overallRate),"Effectuez l’étape 1",IF(OR(COUNT($C164,I164)&lt;&gt;2,overallRate=0),0,IF(E164="Yes",ROUND(MAX(IF($B164="Non - avec lien de dépendance",0,MIN((0.75*I164),847)),MIN(I164,(0.75*$C164),847)),2),IF(revenueReduction&gt;0.3,MAX(IF($B164="Non - avec lien de dépendance",MIN(1129,I164,$C164)*overallRate,MIN(1129,I164)*overallRate),ROUND(MAX(IF($B164="Non - avec lien de dépendance",0,MIN((0.75*I164),847)),MIN(I164,(0.75*$C164),847)),2)),IF($B164="Non - avec lien de dépendance",MIN(1129,I164,$C164)*overallRate,MIN(1129,I164)*overallRate)))))</f>
        <v>Effectuez l’étape 1</v>
      </c>
      <c r="N164" s="68" t="str">
        <f>IF(ISTEXT(overallRate),"Effectuez l’étape 1",IF(OR(COUNT($C164,J164)&lt;&gt;2,overallRate=0),0,IF(F164="Yes",ROUND(MAX(IF($B164="Non - avec lien de dépendance",0,MIN((0.75*J164),847)),MIN(J164,(0.75*$C164),847)),2),IF(revenueReduction&gt;0.3,MAX(IF($B164="Non - avec lien de dépendance",MIN(1129,J164,$C164)*overallRate,MIN(1129,J164)*overallRate),ROUND(MAX(IF($B164="Non - avec lien de dépendance",0,MIN((0.75*J164),847)),MIN(J164,(0.75*$C164),847)),2)),IF($B164="Non - avec lien de dépendance",MIN(1129,J164,$C164)*overallRate,MIN(1129,J164)*overallRate)))))</f>
        <v>Effectuez l’étape 1</v>
      </c>
      <c r="O164" s="68" t="str">
        <f>IF(ISTEXT(overallRate),"Effectuez l’étape 1",IF(OR(COUNT($C164,K164)&lt;&gt;2,overallRate=0),0,IF(G164="Yes",ROUND(MAX(IF($B164="Non - avec lien de dépendance",0,MIN((0.75*K164),847)),MIN(K164,(0.75*$C164),847)),2),IF(revenueReduction&gt;0.3,MAX(IF($B164="Non - avec lien de dépendance",MIN(1129,K164,$C164)*overallRate,MIN(1129,K164)*overallRate),ROUND(MAX(IF($B164="Non - avec lien de dépendance",0,MIN((0.75*K164),847)),MIN(K164,(0.75*$C164),847)),2)),IF($B164="Non - avec lien de dépendance",MIN(1129,K164,$C164)*overallRate,MIN(1129,K164)*overallRate)))))</f>
        <v>Effectuez l’étape 1</v>
      </c>
      <c r="P164" s="3">
        <f t="shared" si="2"/>
        <v>0</v>
      </c>
    </row>
    <row r="165" spans="12:16" x14ac:dyDescent="0.5">
      <c r="L165" s="68" t="str">
        <f>IF(ISTEXT(overallRate),"Effectuez l’étape 1",IF(OR(COUNT($C165,H165)&lt;&gt;2,overallRate=0),0,IF(D165="Yes",ROUND(MAX(IF($B165="Non - avec lien de dépendance",0,MIN((0.75*H165),847)),MIN(H165,(0.75*$C165),847)),2),IF(revenueReduction&gt;0.3,MAX(IF($B165="Non - avec lien de dépendance",MIN(1129,H165,$C165)*overallRate,MIN(1129,H165)*overallRate),ROUND(MAX(IF($B165="Non - avec lien de dépendance",0,MIN((0.75*H165),847)),MIN(H165,(0.75*$C165),847)),2)),IF($B165="Non - avec lien de dépendance",MIN(1129,H165,$C165)*overallRate,MIN(1129,H165)*overallRate)))))</f>
        <v>Effectuez l’étape 1</v>
      </c>
      <c r="M165" s="68" t="str">
        <f>IF(ISTEXT(overallRate),"Effectuez l’étape 1",IF(OR(COUNT($C165,I165)&lt;&gt;2,overallRate=0),0,IF(E165="Yes",ROUND(MAX(IF($B165="Non - avec lien de dépendance",0,MIN((0.75*I165),847)),MIN(I165,(0.75*$C165),847)),2),IF(revenueReduction&gt;0.3,MAX(IF($B165="Non - avec lien de dépendance",MIN(1129,I165,$C165)*overallRate,MIN(1129,I165)*overallRate),ROUND(MAX(IF($B165="Non - avec lien de dépendance",0,MIN((0.75*I165),847)),MIN(I165,(0.75*$C165),847)),2)),IF($B165="Non - avec lien de dépendance",MIN(1129,I165,$C165)*overallRate,MIN(1129,I165)*overallRate)))))</f>
        <v>Effectuez l’étape 1</v>
      </c>
      <c r="N165" s="68" t="str">
        <f>IF(ISTEXT(overallRate),"Effectuez l’étape 1",IF(OR(COUNT($C165,J165)&lt;&gt;2,overallRate=0),0,IF(F165="Yes",ROUND(MAX(IF($B165="Non - avec lien de dépendance",0,MIN((0.75*J165),847)),MIN(J165,(0.75*$C165),847)),2),IF(revenueReduction&gt;0.3,MAX(IF($B165="Non - avec lien de dépendance",MIN(1129,J165,$C165)*overallRate,MIN(1129,J165)*overallRate),ROUND(MAX(IF($B165="Non - avec lien de dépendance",0,MIN((0.75*J165),847)),MIN(J165,(0.75*$C165),847)),2)),IF($B165="Non - avec lien de dépendance",MIN(1129,J165,$C165)*overallRate,MIN(1129,J165)*overallRate)))))</f>
        <v>Effectuez l’étape 1</v>
      </c>
      <c r="O165" s="68" t="str">
        <f>IF(ISTEXT(overallRate),"Effectuez l’étape 1",IF(OR(COUNT($C165,K165)&lt;&gt;2,overallRate=0),0,IF(G165="Yes",ROUND(MAX(IF($B165="Non - avec lien de dépendance",0,MIN((0.75*K165),847)),MIN(K165,(0.75*$C165),847)),2),IF(revenueReduction&gt;0.3,MAX(IF($B165="Non - avec lien de dépendance",MIN(1129,K165,$C165)*overallRate,MIN(1129,K165)*overallRate),ROUND(MAX(IF($B165="Non - avec lien de dépendance",0,MIN((0.75*K165),847)),MIN(K165,(0.75*$C165),847)),2)),IF($B165="Non - avec lien de dépendance",MIN(1129,K165,$C165)*overallRate,MIN(1129,K165)*overallRate)))))</f>
        <v>Effectuez l’étape 1</v>
      </c>
      <c r="P165" s="3">
        <f t="shared" si="2"/>
        <v>0</v>
      </c>
    </row>
    <row r="166" spans="12:16" x14ac:dyDescent="0.5">
      <c r="L166" s="68" t="str">
        <f>IF(ISTEXT(overallRate),"Effectuez l’étape 1",IF(OR(COUNT($C166,H166)&lt;&gt;2,overallRate=0),0,IF(D166="Yes",ROUND(MAX(IF($B166="Non - avec lien de dépendance",0,MIN((0.75*H166),847)),MIN(H166,(0.75*$C166),847)),2),IF(revenueReduction&gt;0.3,MAX(IF($B166="Non - avec lien de dépendance",MIN(1129,H166,$C166)*overallRate,MIN(1129,H166)*overallRate),ROUND(MAX(IF($B166="Non - avec lien de dépendance",0,MIN((0.75*H166),847)),MIN(H166,(0.75*$C166),847)),2)),IF($B166="Non - avec lien de dépendance",MIN(1129,H166,$C166)*overallRate,MIN(1129,H166)*overallRate)))))</f>
        <v>Effectuez l’étape 1</v>
      </c>
      <c r="M166" s="68" t="str">
        <f>IF(ISTEXT(overallRate),"Effectuez l’étape 1",IF(OR(COUNT($C166,I166)&lt;&gt;2,overallRate=0),0,IF(E166="Yes",ROUND(MAX(IF($B166="Non - avec lien de dépendance",0,MIN((0.75*I166),847)),MIN(I166,(0.75*$C166),847)),2),IF(revenueReduction&gt;0.3,MAX(IF($B166="Non - avec lien de dépendance",MIN(1129,I166,$C166)*overallRate,MIN(1129,I166)*overallRate),ROUND(MAX(IF($B166="Non - avec lien de dépendance",0,MIN((0.75*I166),847)),MIN(I166,(0.75*$C166),847)),2)),IF($B166="Non - avec lien de dépendance",MIN(1129,I166,$C166)*overallRate,MIN(1129,I166)*overallRate)))))</f>
        <v>Effectuez l’étape 1</v>
      </c>
      <c r="N166" s="68" t="str">
        <f>IF(ISTEXT(overallRate),"Effectuez l’étape 1",IF(OR(COUNT($C166,J166)&lt;&gt;2,overallRate=0),0,IF(F166="Yes",ROUND(MAX(IF($B166="Non - avec lien de dépendance",0,MIN((0.75*J166),847)),MIN(J166,(0.75*$C166),847)),2),IF(revenueReduction&gt;0.3,MAX(IF($B166="Non - avec lien de dépendance",MIN(1129,J166,$C166)*overallRate,MIN(1129,J166)*overallRate),ROUND(MAX(IF($B166="Non - avec lien de dépendance",0,MIN((0.75*J166),847)),MIN(J166,(0.75*$C166),847)),2)),IF($B166="Non - avec lien de dépendance",MIN(1129,J166,$C166)*overallRate,MIN(1129,J166)*overallRate)))))</f>
        <v>Effectuez l’étape 1</v>
      </c>
      <c r="O166" s="68" t="str">
        <f>IF(ISTEXT(overallRate),"Effectuez l’étape 1",IF(OR(COUNT($C166,K166)&lt;&gt;2,overallRate=0),0,IF(G166="Yes",ROUND(MAX(IF($B166="Non - avec lien de dépendance",0,MIN((0.75*K166),847)),MIN(K166,(0.75*$C166),847)),2),IF(revenueReduction&gt;0.3,MAX(IF($B166="Non - avec lien de dépendance",MIN(1129,K166,$C166)*overallRate,MIN(1129,K166)*overallRate),ROUND(MAX(IF($B166="Non - avec lien de dépendance",0,MIN((0.75*K166),847)),MIN(K166,(0.75*$C166),847)),2)),IF($B166="Non - avec lien de dépendance",MIN(1129,K166,$C166)*overallRate,MIN(1129,K166)*overallRate)))))</f>
        <v>Effectuez l’étape 1</v>
      </c>
      <c r="P166" s="3">
        <f t="shared" si="2"/>
        <v>0</v>
      </c>
    </row>
    <row r="167" spans="12:16" x14ac:dyDescent="0.5">
      <c r="L167" s="68" t="str">
        <f>IF(ISTEXT(overallRate),"Effectuez l’étape 1",IF(OR(COUNT($C167,H167)&lt;&gt;2,overallRate=0),0,IF(D167="Yes",ROUND(MAX(IF($B167="Non - avec lien de dépendance",0,MIN((0.75*H167),847)),MIN(H167,(0.75*$C167),847)),2),IF(revenueReduction&gt;0.3,MAX(IF($B167="Non - avec lien de dépendance",MIN(1129,H167,$C167)*overallRate,MIN(1129,H167)*overallRate),ROUND(MAX(IF($B167="Non - avec lien de dépendance",0,MIN((0.75*H167),847)),MIN(H167,(0.75*$C167),847)),2)),IF($B167="Non - avec lien de dépendance",MIN(1129,H167,$C167)*overallRate,MIN(1129,H167)*overallRate)))))</f>
        <v>Effectuez l’étape 1</v>
      </c>
      <c r="M167" s="68" t="str">
        <f>IF(ISTEXT(overallRate),"Effectuez l’étape 1",IF(OR(COUNT($C167,I167)&lt;&gt;2,overallRate=0),0,IF(E167="Yes",ROUND(MAX(IF($B167="Non - avec lien de dépendance",0,MIN((0.75*I167),847)),MIN(I167,(0.75*$C167),847)),2),IF(revenueReduction&gt;0.3,MAX(IF($B167="Non - avec lien de dépendance",MIN(1129,I167,$C167)*overallRate,MIN(1129,I167)*overallRate),ROUND(MAX(IF($B167="Non - avec lien de dépendance",0,MIN((0.75*I167),847)),MIN(I167,(0.75*$C167),847)),2)),IF($B167="Non - avec lien de dépendance",MIN(1129,I167,$C167)*overallRate,MIN(1129,I167)*overallRate)))))</f>
        <v>Effectuez l’étape 1</v>
      </c>
      <c r="N167" s="68" t="str">
        <f>IF(ISTEXT(overallRate),"Effectuez l’étape 1",IF(OR(COUNT($C167,J167)&lt;&gt;2,overallRate=0),0,IF(F167="Yes",ROUND(MAX(IF($B167="Non - avec lien de dépendance",0,MIN((0.75*J167),847)),MIN(J167,(0.75*$C167),847)),2),IF(revenueReduction&gt;0.3,MAX(IF($B167="Non - avec lien de dépendance",MIN(1129,J167,$C167)*overallRate,MIN(1129,J167)*overallRate),ROUND(MAX(IF($B167="Non - avec lien de dépendance",0,MIN((0.75*J167),847)),MIN(J167,(0.75*$C167),847)),2)),IF($B167="Non - avec lien de dépendance",MIN(1129,J167,$C167)*overallRate,MIN(1129,J167)*overallRate)))))</f>
        <v>Effectuez l’étape 1</v>
      </c>
      <c r="O167" s="68" t="str">
        <f>IF(ISTEXT(overallRate),"Effectuez l’étape 1",IF(OR(COUNT($C167,K167)&lt;&gt;2,overallRate=0),0,IF(G167="Yes",ROUND(MAX(IF($B167="Non - avec lien de dépendance",0,MIN((0.75*K167),847)),MIN(K167,(0.75*$C167),847)),2),IF(revenueReduction&gt;0.3,MAX(IF($B167="Non - avec lien de dépendance",MIN(1129,K167,$C167)*overallRate,MIN(1129,K167)*overallRate),ROUND(MAX(IF($B167="Non - avec lien de dépendance",0,MIN((0.75*K167),847)),MIN(K167,(0.75*$C167),847)),2)),IF($B167="Non - avec lien de dépendance",MIN(1129,K167,$C167)*overallRate,MIN(1129,K167)*overallRate)))))</f>
        <v>Effectuez l’étape 1</v>
      </c>
      <c r="P167" s="3">
        <f t="shared" si="2"/>
        <v>0</v>
      </c>
    </row>
    <row r="168" spans="12:16" x14ac:dyDescent="0.5">
      <c r="L168" s="68" t="str">
        <f>IF(ISTEXT(overallRate),"Effectuez l’étape 1",IF(OR(COUNT($C168,H168)&lt;&gt;2,overallRate=0),0,IF(D168="Yes",ROUND(MAX(IF($B168="Non - avec lien de dépendance",0,MIN((0.75*H168),847)),MIN(H168,(0.75*$C168),847)),2),IF(revenueReduction&gt;0.3,MAX(IF($B168="Non - avec lien de dépendance",MIN(1129,H168,$C168)*overallRate,MIN(1129,H168)*overallRate),ROUND(MAX(IF($B168="Non - avec lien de dépendance",0,MIN((0.75*H168),847)),MIN(H168,(0.75*$C168),847)),2)),IF($B168="Non - avec lien de dépendance",MIN(1129,H168,$C168)*overallRate,MIN(1129,H168)*overallRate)))))</f>
        <v>Effectuez l’étape 1</v>
      </c>
      <c r="M168" s="68" t="str">
        <f>IF(ISTEXT(overallRate),"Effectuez l’étape 1",IF(OR(COUNT($C168,I168)&lt;&gt;2,overallRate=0),0,IF(E168="Yes",ROUND(MAX(IF($B168="Non - avec lien de dépendance",0,MIN((0.75*I168),847)),MIN(I168,(0.75*$C168),847)),2),IF(revenueReduction&gt;0.3,MAX(IF($B168="Non - avec lien de dépendance",MIN(1129,I168,$C168)*overallRate,MIN(1129,I168)*overallRate),ROUND(MAX(IF($B168="Non - avec lien de dépendance",0,MIN((0.75*I168),847)),MIN(I168,(0.75*$C168),847)),2)),IF($B168="Non - avec lien de dépendance",MIN(1129,I168,$C168)*overallRate,MIN(1129,I168)*overallRate)))))</f>
        <v>Effectuez l’étape 1</v>
      </c>
      <c r="N168" s="68" t="str">
        <f>IF(ISTEXT(overallRate),"Effectuez l’étape 1",IF(OR(COUNT($C168,J168)&lt;&gt;2,overallRate=0),0,IF(F168="Yes",ROUND(MAX(IF($B168="Non - avec lien de dépendance",0,MIN((0.75*J168),847)),MIN(J168,(0.75*$C168),847)),2),IF(revenueReduction&gt;0.3,MAX(IF($B168="Non - avec lien de dépendance",MIN(1129,J168,$C168)*overallRate,MIN(1129,J168)*overallRate),ROUND(MAX(IF($B168="Non - avec lien de dépendance",0,MIN((0.75*J168),847)),MIN(J168,(0.75*$C168),847)),2)),IF($B168="Non - avec lien de dépendance",MIN(1129,J168,$C168)*overallRate,MIN(1129,J168)*overallRate)))))</f>
        <v>Effectuez l’étape 1</v>
      </c>
      <c r="O168" s="68" t="str">
        <f>IF(ISTEXT(overallRate),"Effectuez l’étape 1",IF(OR(COUNT($C168,K168)&lt;&gt;2,overallRate=0),0,IF(G168="Yes",ROUND(MAX(IF($B168="Non - avec lien de dépendance",0,MIN((0.75*K168),847)),MIN(K168,(0.75*$C168),847)),2),IF(revenueReduction&gt;0.3,MAX(IF($B168="Non - avec lien de dépendance",MIN(1129,K168,$C168)*overallRate,MIN(1129,K168)*overallRate),ROUND(MAX(IF($B168="Non - avec lien de dépendance",0,MIN((0.75*K168),847)),MIN(K168,(0.75*$C168),847)),2)),IF($B168="Non - avec lien de dépendance",MIN(1129,K168,$C168)*overallRate,MIN(1129,K168)*overallRate)))))</f>
        <v>Effectuez l’étape 1</v>
      </c>
      <c r="P168" s="3">
        <f t="shared" si="2"/>
        <v>0</v>
      </c>
    </row>
    <row r="169" spans="12:16" x14ac:dyDescent="0.5">
      <c r="L169" s="68" t="str">
        <f>IF(ISTEXT(overallRate),"Effectuez l’étape 1",IF(OR(COUNT($C169,H169)&lt;&gt;2,overallRate=0),0,IF(D169="Yes",ROUND(MAX(IF($B169="Non - avec lien de dépendance",0,MIN((0.75*H169),847)),MIN(H169,(0.75*$C169),847)),2),IF(revenueReduction&gt;0.3,MAX(IF($B169="Non - avec lien de dépendance",MIN(1129,H169,$C169)*overallRate,MIN(1129,H169)*overallRate),ROUND(MAX(IF($B169="Non - avec lien de dépendance",0,MIN((0.75*H169),847)),MIN(H169,(0.75*$C169),847)),2)),IF($B169="Non - avec lien de dépendance",MIN(1129,H169,$C169)*overallRate,MIN(1129,H169)*overallRate)))))</f>
        <v>Effectuez l’étape 1</v>
      </c>
      <c r="M169" s="68" t="str">
        <f>IF(ISTEXT(overallRate),"Effectuez l’étape 1",IF(OR(COUNT($C169,I169)&lt;&gt;2,overallRate=0),0,IF(E169="Yes",ROUND(MAX(IF($B169="Non - avec lien de dépendance",0,MIN((0.75*I169),847)),MIN(I169,(0.75*$C169),847)),2),IF(revenueReduction&gt;0.3,MAX(IF($B169="Non - avec lien de dépendance",MIN(1129,I169,$C169)*overallRate,MIN(1129,I169)*overallRate),ROUND(MAX(IF($B169="Non - avec lien de dépendance",0,MIN((0.75*I169),847)),MIN(I169,(0.75*$C169),847)),2)),IF($B169="Non - avec lien de dépendance",MIN(1129,I169,$C169)*overallRate,MIN(1129,I169)*overallRate)))))</f>
        <v>Effectuez l’étape 1</v>
      </c>
      <c r="N169" s="68" t="str">
        <f>IF(ISTEXT(overallRate),"Effectuez l’étape 1",IF(OR(COUNT($C169,J169)&lt;&gt;2,overallRate=0),0,IF(F169="Yes",ROUND(MAX(IF($B169="Non - avec lien de dépendance",0,MIN((0.75*J169),847)),MIN(J169,(0.75*$C169),847)),2),IF(revenueReduction&gt;0.3,MAX(IF($B169="Non - avec lien de dépendance",MIN(1129,J169,$C169)*overallRate,MIN(1129,J169)*overallRate),ROUND(MAX(IF($B169="Non - avec lien de dépendance",0,MIN((0.75*J169),847)),MIN(J169,(0.75*$C169),847)),2)),IF($B169="Non - avec lien de dépendance",MIN(1129,J169,$C169)*overallRate,MIN(1129,J169)*overallRate)))))</f>
        <v>Effectuez l’étape 1</v>
      </c>
      <c r="O169" s="68" t="str">
        <f>IF(ISTEXT(overallRate),"Effectuez l’étape 1",IF(OR(COUNT($C169,K169)&lt;&gt;2,overallRate=0),0,IF(G169="Yes",ROUND(MAX(IF($B169="Non - avec lien de dépendance",0,MIN((0.75*K169),847)),MIN(K169,(0.75*$C169),847)),2),IF(revenueReduction&gt;0.3,MAX(IF($B169="Non - avec lien de dépendance",MIN(1129,K169,$C169)*overallRate,MIN(1129,K169)*overallRate),ROUND(MAX(IF($B169="Non - avec lien de dépendance",0,MIN((0.75*K169),847)),MIN(K169,(0.75*$C169),847)),2)),IF($B169="Non - avec lien de dépendance",MIN(1129,K169,$C169)*overallRate,MIN(1129,K169)*overallRate)))))</f>
        <v>Effectuez l’étape 1</v>
      </c>
      <c r="P169" s="3">
        <f t="shared" si="2"/>
        <v>0</v>
      </c>
    </row>
    <row r="170" spans="12:16" x14ac:dyDescent="0.5">
      <c r="L170" s="68" t="str">
        <f>IF(ISTEXT(overallRate),"Effectuez l’étape 1",IF(OR(COUNT($C170,H170)&lt;&gt;2,overallRate=0),0,IF(D170="Yes",ROUND(MAX(IF($B170="Non - avec lien de dépendance",0,MIN((0.75*H170),847)),MIN(H170,(0.75*$C170),847)),2),IF(revenueReduction&gt;0.3,MAX(IF($B170="Non - avec lien de dépendance",MIN(1129,H170,$C170)*overallRate,MIN(1129,H170)*overallRate),ROUND(MAX(IF($B170="Non - avec lien de dépendance",0,MIN((0.75*H170),847)),MIN(H170,(0.75*$C170),847)),2)),IF($B170="Non - avec lien de dépendance",MIN(1129,H170,$C170)*overallRate,MIN(1129,H170)*overallRate)))))</f>
        <v>Effectuez l’étape 1</v>
      </c>
      <c r="M170" s="68" t="str">
        <f>IF(ISTEXT(overallRate),"Effectuez l’étape 1",IF(OR(COUNT($C170,I170)&lt;&gt;2,overallRate=0),0,IF(E170="Yes",ROUND(MAX(IF($B170="Non - avec lien de dépendance",0,MIN((0.75*I170),847)),MIN(I170,(0.75*$C170),847)),2),IF(revenueReduction&gt;0.3,MAX(IF($B170="Non - avec lien de dépendance",MIN(1129,I170,$C170)*overallRate,MIN(1129,I170)*overallRate),ROUND(MAX(IF($B170="Non - avec lien de dépendance",0,MIN((0.75*I170),847)),MIN(I170,(0.75*$C170),847)),2)),IF($B170="Non - avec lien de dépendance",MIN(1129,I170,$C170)*overallRate,MIN(1129,I170)*overallRate)))))</f>
        <v>Effectuez l’étape 1</v>
      </c>
      <c r="N170" s="68" t="str">
        <f>IF(ISTEXT(overallRate),"Effectuez l’étape 1",IF(OR(COUNT($C170,J170)&lt;&gt;2,overallRate=0),0,IF(F170="Yes",ROUND(MAX(IF($B170="Non - avec lien de dépendance",0,MIN((0.75*J170),847)),MIN(J170,(0.75*$C170),847)),2),IF(revenueReduction&gt;0.3,MAX(IF($B170="Non - avec lien de dépendance",MIN(1129,J170,$C170)*overallRate,MIN(1129,J170)*overallRate),ROUND(MAX(IF($B170="Non - avec lien de dépendance",0,MIN((0.75*J170),847)),MIN(J170,(0.75*$C170),847)),2)),IF($B170="Non - avec lien de dépendance",MIN(1129,J170,$C170)*overallRate,MIN(1129,J170)*overallRate)))))</f>
        <v>Effectuez l’étape 1</v>
      </c>
      <c r="O170" s="68" t="str">
        <f>IF(ISTEXT(overallRate),"Effectuez l’étape 1",IF(OR(COUNT($C170,K170)&lt;&gt;2,overallRate=0),0,IF(G170="Yes",ROUND(MAX(IF($B170="Non - avec lien de dépendance",0,MIN((0.75*K170),847)),MIN(K170,(0.75*$C170),847)),2),IF(revenueReduction&gt;0.3,MAX(IF($B170="Non - avec lien de dépendance",MIN(1129,K170,$C170)*overallRate,MIN(1129,K170)*overallRate),ROUND(MAX(IF($B170="Non - avec lien de dépendance",0,MIN((0.75*K170),847)),MIN(K170,(0.75*$C170),847)),2)),IF($B170="Non - avec lien de dépendance",MIN(1129,K170,$C170)*overallRate,MIN(1129,K170)*overallRate)))))</f>
        <v>Effectuez l’étape 1</v>
      </c>
      <c r="P170" s="3">
        <f t="shared" si="2"/>
        <v>0</v>
      </c>
    </row>
    <row r="171" spans="12:16" x14ac:dyDescent="0.5">
      <c r="L171" s="68" t="str">
        <f>IF(ISTEXT(overallRate),"Effectuez l’étape 1",IF(OR(COUNT($C171,H171)&lt;&gt;2,overallRate=0),0,IF(D171="Yes",ROUND(MAX(IF($B171="Non - avec lien de dépendance",0,MIN((0.75*H171),847)),MIN(H171,(0.75*$C171),847)),2),IF(revenueReduction&gt;0.3,MAX(IF($B171="Non - avec lien de dépendance",MIN(1129,H171,$C171)*overallRate,MIN(1129,H171)*overallRate),ROUND(MAX(IF($B171="Non - avec lien de dépendance",0,MIN((0.75*H171),847)),MIN(H171,(0.75*$C171),847)),2)),IF($B171="Non - avec lien de dépendance",MIN(1129,H171,$C171)*overallRate,MIN(1129,H171)*overallRate)))))</f>
        <v>Effectuez l’étape 1</v>
      </c>
      <c r="M171" s="68" t="str">
        <f>IF(ISTEXT(overallRate),"Effectuez l’étape 1",IF(OR(COUNT($C171,I171)&lt;&gt;2,overallRate=0),0,IF(E171="Yes",ROUND(MAX(IF($B171="Non - avec lien de dépendance",0,MIN((0.75*I171),847)),MIN(I171,(0.75*$C171),847)),2),IF(revenueReduction&gt;0.3,MAX(IF($B171="Non - avec lien de dépendance",MIN(1129,I171,$C171)*overallRate,MIN(1129,I171)*overallRate),ROUND(MAX(IF($B171="Non - avec lien de dépendance",0,MIN((0.75*I171),847)),MIN(I171,(0.75*$C171),847)),2)),IF($B171="Non - avec lien de dépendance",MIN(1129,I171,$C171)*overallRate,MIN(1129,I171)*overallRate)))))</f>
        <v>Effectuez l’étape 1</v>
      </c>
      <c r="N171" s="68" t="str">
        <f>IF(ISTEXT(overallRate),"Effectuez l’étape 1",IF(OR(COUNT($C171,J171)&lt;&gt;2,overallRate=0),0,IF(F171="Yes",ROUND(MAX(IF($B171="Non - avec lien de dépendance",0,MIN((0.75*J171),847)),MIN(J171,(0.75*$C171),847)),2),IF(revenueReduction&gt;0.3,MAX(IF($B171="Non - avec lien de dépendance",MIN(1129,J171,$C171)*overallRate,MIN(1129,J171)*overallRate),ROUND(MAX(IF($B171="Non - avec lien de dépendance",0,MIN((0.75*J171),847)),MIN(J171,(0.75*$C171),847)),2)),IF($B171="Non - avec lien de dépendance",MIN(1129,J171,$C171)*overallRate,MIN(1129,J171)*overallRate)))))</f>
        <v>Effectuez l’étape 1</v>
      </c>
      <c r="O171" s="68" t="str">
        <f>IF(ISTEXT(overallRate),"Effectuez l’étape 1",IF(OR(COUNT($C171,K171)&lt;&gt;2,overallRate=0),0,IF(G171="Yes",ROUND(MAX(IF($B171="Non - avec lien de dépendance",0,MIN((0.75*K171),847)),MIN(K171,(0.75*$C171),847)),2),IF(revenueReduction&gt;0.3,MAX(IF($B171="Non - avec lien de dépendance",MIN(1129,K171,$C171)*overallRate,MIN(1129,K171)*overallRate),ROUND(MAX(IF($B171="Non - avec lien de dépendance",0,MIN((0.75*K171),847)),MIN(K171,(0.75*$C171),847)),2)),IF($B171="Non - avec lien de dépendance",MIN(1129,K171,$C171)*overallRate,MIN(1129,K171)*overallRate)))))</f>
        <v>Effectuez l’étape 1</v>
      </c>
      <c r="P171" s="3">
        <f t="shared" si="2"/>
        <v>0</v>
      </c>
    </row>
    <row r="172" spans="12:16" x14ac:dyDescent="0.5">
      <c r="L172" s="68" t="str">
        <f>IF(ISTEXT(overallRate),"Effectuez l’étape 1",IF(OR(COUNT($C172,H172)&lt;&gt;2,overallRate=0),0,IF(D172="Yes",ROUND(MAX(IF($B172="Non - avec lien de dépendance",0,MIN((0.75*H172),847)),MIN(H172,(0.75*$C172),847)),2),IF(revenueReduction&gt;0.3,MAX(IF($B172="Non - avec lien de dépendance",MIN(1129,H172,$C172)*overallRate,MIN(1129,H172)*overallRate),ROUND(MAX(IF($B172="Non - avec lien de dépendance",0,MIN((0.75*H172),847)),MIN(H172,(0.75*$C172),847)),2)),IF($B172="Non - avec lien de dépendance",MIN(1129,H172,$C172)*overallRate,MIN(1129,H172)*overallRate)))))</f>
        <v>Effectuez l’étape 1</v>
      </c>
      <c r="M172" s="68" t="str">
        <f>IF(ISTEXT(overallRate),"Effectuez l’étape 1",IF(OR(COUNT($C172,I172)&lt;&gt;2,overallRate=0),0,IF(E172="Yes",ROUND(MAX(IF($B172="Non - avec lien de dépendance",0,MIN((0.75*I172),847)),MIN(I172,(0.75*$C172),847)),2),IF(revenueReduction&gt;0.3,MAX(IF($B172="Non - avec lien de dépendance",MIN(1129,I172,$C172)*overallRate,MIN(1129,I172)*overallRate),ROUND(MAX(IF($B172="Non - avec lien de dépendance",0,MIN((0.75*I172),847)),MIN(I172,(0.75*$C172),847)),2)),IF($B172="Non - avec lien de dépendance",MIN(1129,I172,$C172)*overallRate,MIN(1129,I172)*overallRate)))))</f>
        <v>Effectuez l’étape 1</v>
      </c>
      <c r="N172" s="68" t="str">
        <f>IF(ISTEXT(overallRate),"Effectuez l’étape 1",IF(OR(COUNT($C172,J172)&lt;&gt;2,overallRate=0),0,IF(F172="Yes",ROUND(MAX(IF($B172="Non - avec lien de dépendance",0,MIN((0.75*J172),847)),MIN(J172,(0.75*$C172),847)),2),IF(revenueReduction&gt;0.3,MAX(IF($B172="Non - avec lien de dépendance",MIN(1129,J172,$C172)*overallRate,MIN(1129,J172)*overallRate),ROUND(MAX(IF($B172="Non - avec lien de dépendance",0,MIN((0.75*J172),847)),MIN(J172,(0.75*$C172),847)),2)),IF($B172="Non - avec lien de dépendance",MIN(1129,J172,$C172)*overallRate,MIN(1129,J172)*overallRate)))))</f>
        <v>Effectuez l’étape 1</v>
      </c>
      <c r="O172" s="68" t="str">
        <f>IF(ISTEXT(overallRate),"Effectuez l’étape 1",IF(OR(COUNT($C172,K172)&lt;&gt;2,overallRate=0),0,IF(G172="Yes",ROUND(MAX(IF($B172="Non - avec lien de dépendance",0,MIN((0.75*K172),847)),MIN(K172,(0.75*$C172),847)),2),IF(revenueReduction&gt;0.3,MAX(IF($B172="Non - avec lien de dépendance",MIN(1129,K172,$C172)*overallRate,MIN(1129,K172)*overallRate),ROUND(MAX(IF($B172="Non - avec lien de dépendance",0,MIN((0.75*K172),847)),MIN(K172,(0.75*$C172),847)),2)),IF($B172="Non - avec lien de dépendance",MIN(1129,K172,$C172)*overallRate,MIN(1129,K172)*overallRate)))))</f>
        <v>Effectuez l’étape 1</v>
      </c>
      <c r="P172" s="3">
        <f t="shared" si="2"/>
        <v>0</v>
      </c>
    </row>
    <row r="173" spans="12:16" x14ac:dyDescent="0.5">
      <c r="L173" s="68" t="str">
        <f>IF(ISTEXT(overallRate),"Effectuez l’étape 1",IF(OR(COUNT($C173,H173)&lt;&gt;2,overallRate=0),0,IF(D173="Yes",ROUND(MAX(IF($B173="Non - avec lien de dépendance",0,MIN((0.75*H173),847)),MIN(H173,(0.75*$C173),847)),2),IF(revenueReduction&gt;0.3,MAX(IF($B173="Non - avec lien de dépendance",MIN(1129,H173,$C173)*overallRate,MIN(1129,H173)*overallRate),ROUND(MAX(IF($B173="Non - avec lien de dépendance",0,MIN((0.75*H173),847)),MIN(H173,(0.75*$C173),847)),2)),IF($B173="Non - avec lien de dépendance",MIN(1129,H173,$C173)*overallRate,MIN(1129,H173)*overallRate)))))</f>
        <v>Effectuez l’étape 1</v>
      </c>
      <c r="M173" s="68" t="str">
        <f>IF(ISTEXT(overallRate),"Effectuez l’étape 1",IF(OR(COUNT($C173,I173)&lt;&gt;2,overallRate=0),0,IF(E173="Yes",ROUND(MAX(IF($B173="Non - avec lien de dépendance",0,MIN((0.75*I173),847)),MIN(I173,(0.75*$C173),847)),2),IF(revenueReduction&gt;0.3,MAX(IF($B173="Non - avec lien de dépendance",MIN(1129,I173,$C173)*overallRate,MIN(1129,I173)*overallRate),ROUND(MAX(IF($B173="Non - avec lien de dépendance",0,MIN((0.75*I173),847)),MIN(I173,(0.75*$C173),847)),2)),IF($B173="Non - avec lien de dépendance",MIN(1129,I173,$C173)*overallRate,MIN(1129,I173)*overallRate)))))</f>
        <v>Effectuez l’étape 1</v>
      </c>
      <c r="N173" s="68" t="str">
        <f>IF(ISTEXT(overallRate),"Effectuez l’étape 1",IF(OR(COUNT($C173,J173)&lt;&gt;2,overallRate=0),0,IF(F173="Yes",ROUND(MAX(IF($B173="Non - avec lien de dépendance",0,MIN((0.75*J173),847)),MIN(J173,(0.75*$C173),847)),2),IF(revenueReduction&gt;0.3,MAX(IF($B173="Non - avec lien de dépendance",MIN(1129,J173,$C173)*overallRate,MIN(1129,J173)*overallRate),ROUND(MAX(IF($B173="Non - avec lien de dépendance",0,MIN((0.75*J173),847)),MIN(J173,(0.75*$C173),847)),2)),IF($B173="Non - avec lien de dépendance",MIN(1129,J173,$C173)*overallRate,MIN(1129,J173)*overallRate)))))</f>
        <v>Effectuez l’étape 1</v>
      </c>
      <c r="O173" s="68" t="str">
        <f>IF(ISTEXT(overallRate),"Effectuez l’étape 1",IF(OR(COUNT($C173,K173)&lt;&gt;2,overallRate=0),0,IF(G173="Yes",ROUND(MAX(IF($B173="Non - avec lien de dépendance",0,MIN((0.75*K173),847)),MIN(K173,(0.75*$C173),847)),2),IF(revenueReduction&gt;0.3,MAX(IF($B173="Non - avec lien de dépendance",MIN(1129,K173,$C173)*overallRate,MIN(1129,K173)*overallRate),ROUND(MAX(IF($B173="Non - avec lien de dépendance",0,MIN((0.75*K173),847)),MIN(K173,(0.75*$C173),847)),2)),IF($B173="Non - avec lien de dépendance",MIN(1129,K173,$C173)*overallRate,MIN(1129,K173)*overallRate)))))</f>
        <v>Effectuez l’étape 1</v>
      </c>
      <c r="P173" s="3">
        <f t="shared" si="2"/>
        <v>0</v>
      </c>
    </row>
    <row r="174" spans="12:16" x14ac:dyDescent="0.5">
      <c r="L174" s="68" t="str">
        <f>IF(ISTEXT(overallRate),"Effectuez l’étape 1",IF(OR(COUNT($C174,H174)&lt;&gt;2,overallRate=0),0,IF(D174="Yes",ROUND(MAX(IF($B174="Non - avec lien de dépendance",0,MIN((0.75*H174),847)),MIN(H174,(0.75*$C174),847)),2),IF(revenueReduction&gt;0.3,MAX(IF($B174="Non - avec lien de dépendance",MIN(1129,H174,$C174)*overallRate,MIN(1129,H174)*overallRate),ROUND(MAX(IF($B174="Non - avec lien de dépendance",0,MIN((0.75*H174),847)),MIN(H174,(0.75*$C174),847)),2)),IF($B174="Non - avec lien de dépendance",MIN(1129,H174,$C174)*overallRate,MIN(1129,H174)*overallRate)))))</f>
        <v>Effectuez l’étape 1</v>
      </c>
      <c r="M174" s="68" t="str">
        <f>IF(ISTEXT(overallRate),"Effectuez l’étape 1",IF(OR(COUNT($C174,I174)&lt;&gt;2,overallRate=0),0,IF(E174="Yes",ROUND(MAX(IF($B174="Non - avec lien de dépendance",0,MIN((0.75*I174),847)),MIN(I174,(0.75*$C174),847)),2),IF(revenueReduction&gt;0.3,MAX(IF($B174="Non - avec lien de dépendance",MIN(1129,I174,$C174)*overallRate,MIN(1129,I174)*overallRate),ROUND(MAX(IF($B174="Non - avec lien de dépendance",0,MIN((0.75*I174),847)),MIN(I174,(0.75*$C174),847)),2)),IF($B174="Non - avec lien de dépendance",MIN(1129,I174,$C174)*overallRate,MIN(1129,I174)*overallRate)))))</f>
        <v>Effectuez l’étape 1</v>
      </c>
      <c r="N174" s="68" t="str">
        <f>IF(ISTEXT(overallRate),"Effectuez l’étape 1",IF(OR(COUNT($C174,J174)&lt;&gt;2,overallRate=0),0,IF(F174="Yes",ROUND(MAX(IF($B174="Non - avec lien de dépendance",0,MIN((0.75*J174),847)),MIN(J174,(0.75*$C174),847)),2),IF(revenueReduction&gt;0.3,MAX(IF($B174="Non - avec lien de dépendance",MIN(1129,J174,$C174)*overallRate,MIN(1129,J174)*overallRate),ROUND(MAX(IF($B174="Non - avec lien de dépendance",0,MIN((0.75*J174),847)),MIN(J174,(0.75*$C174),847)),2)),IF($B174="Non - avec lien de dépendance",MIN(1129,J174,$C174)*overallRate,MIN(1129,J174)*overallRate)))))</f>
        <v>Effectuez l’étape 1</v>
      </c>
      <c r="O174" s="68" t="str">
        <f>IF(ISTEXT(overallRate),"Effectuez l’étape 1",IF(OR(COUNT($C174,K174)&lt;&gt;2,overallRate=0),0,IF(G174="Yes",ROUND(MAX(IF($B174="Non - avec lien de dépendance",0,MIN((0.75*K174),847)),MIN(K174,(0.75*$C174),847)),2),IF(revenueReduction&gt;0.3,MAX(IF($B174="Non - avec lien de dépendance",MIN(1129,K174,$C174)*overallRate,MIN(1129,K174)*overallRate),ROUND(MAX(IF($B174="Non - avec lien de dépendance",0,MIN((0.75*K174),847)),MIN(K174,(0.75*$C174),847)),2)),IF($B174="Non - avec lien de dépendance",MIN(1129,K174,$C174)*overallRate,MIN(1129,K174)*overallRate)))))</f>
        <v>Effectuez l’étape 1</v>
      </c>
      <c r="P174" s="3">
        <f t="shared" si="2"/>
        <v>0</v>
      </c>
    </row>
    <row r="175" spans="12:16" x14ac:dyDescent="0.5">
      <c r="L175" s="68" t="str">
        <f>IF(ISTEXT(overallRate),"Effectuez l’étape 1",IF(OR(COUNT($C175,H175)&lt;&gt;2,overallRate=0),0,IF(D175="Yes",ROUND(MAX(IF($B175="Non - avec lien de dépendance",0,MIN((0.75*H175),847)),MIN(H175,(0.75*$C175),847)),2),IF(revenueReduction&gt;0.3,MAX(IF($B175="Non - avec lien de dépendance",MIN(1129,H175,$C175)*overallRate,MIN(1129,H175)*overallRate),ROUND(MAX(IF($B175="Non - avec lien de dépendance",0,MIN((0.75*H175),847)),MIN(H175,(0.75*$C175),847)),2)),IF($B175="Non - avec lien de dépendance",MIN(1129,H175,$C175)*overallRate,MIN(1129,H175)*overallRate)))))</f>
        <v>Effectuez l’étape 1</v>
      </c>
      <c r="M175" s="68" t="str">
        <f>IF(ISTEXT(overallRate),"Effectuez l’étape 1",IF(OR(COUNT($C175,I175)&lt;&gt;2,overallRate=0),0,IF(E175="Yes",ROUND(MAX(IF($B175="Non - avec lien de dépendance",0,MIN((0.75*I175),847)),MIN(I175,(0.75*$C175),847)),2),IF(revenueReduction&gt;0.3,MAX(IF($B175="Non - avec lien de dépendance",MIN(1129,I175,$C175)*overallRate,MIN(1129,I175)*overallRate),ROUND(MAX(IF($B175="Non - avec lien de dépendance",0,MIN((0.75*I175),847)),MIN(I175,(0.75*$C175),847)),2)),IF($B175="Non - avec lien de dépendance",MIN(1129,I175,$C175)*overallRate,MIN(1129,I175)*overallRate)))))</f>
        <v>Effectuez l’étape 1</v>
      </c>
      <c r="N175" s="68" t="str">
        <f>IF(ISTEXT(overallRate),"Effectuez l’étape 1",IF(OR(COUNT($C175,J175)&lt;&gt;2,overallRate=0),0,IF(F175="Yes",ROUND(MAX(IF($B175="Non - avec lien de dépendance",0,MIN((0.75*J175),847)),MIN(J175,(0.75*$C175),847)),2),IF(revenueReduction&gt;0.3,MAX(IF($B175="Non - avec lien de dépendance",MIN(1129,J175,$C175)*overallRate,MIN(1129,J175)*overallRate),ROUND(MAX(IF($B175="Non - avec lien de dépendance",0,MIN((0.75*J175),847)),MIN(J175,(0.75*$C175),847)),2)),IF($B175="Non - avec lien de dépendance",MIN(1129,J175,$C175)*overallRate,MIN(1129,J175)*overallRate)))))</f>
        <v>Effectuez l’étape 1</v>
      </c>
      <c r="O175" s="68" t="str">
        <f>IF(ISTEXT(overallRate),"Effectuez l’étape 1",IF(OR(COUNT($C175,K175)&lt;&gt;2,overallRate=0),0,IF(G175="Yes",ROUND(MAX(IF($B175="Non - avec lien de dépendance",0,MIN((0.75*K175),847)),MIN(K175,(0.75*$C175),847)),2),IF(revenueReduction&gt;0.3,MAX(IF($B175="Non - avec lien de dépendance",MIN(1129,K175,$C175)*overallRate,MIN(1129,K175)*overallRate),ROUND(MAX(IF($B175="Non - avec lien de dépendance",0,MIN((0.75*K175),847)),MIN(K175,(0.75*$C175),847)),2)),IF($B175="Non - avec lien de dépendance",MIN(1129,K175,$C175)*overallRate,MIN(1129,K175)*overallRate)))))</f>
        <v>Effectuez l’étape 1</v>
      </c>
      <c r="P175" s="3">
        <f t="shared" si="2"/>
        <v>0</v>
      </c>
    </row>
    <row r="176" spans="12:16" x14ac:dyDescent="0.5">
      <c r="L176" s="68" t="str">
        <f>IF(ISTEXT(overallRate),"Effectuez l’étape 1",IF(OR(COUNT($C176,H176)&lt;&gt;2,overallRate=0),0,IF(D176="Yes",ROUND(MAX(IF($B176="Non - avec lien de dépendance",0,MIN((0.75*H176),847)),MIN(H176,(0.75*$C176),847)),2),IF(revenueReduction&gt;0.3,MAX(IF($B176="Non - avec lien de dépendance",MIN(1129,H176,$C176)*overallRate,MIN(1129,H176)*overallRate),ROUND(MAX(IF($B176="Non - avec lien de dépendance",0,MIN((0.75*H176),847)),MIN(H176,(0.75*$C176),847)),2)),IF($B176="Non - avec lien de dépendance",MIN(1129,H176,$C176)*overallRate,MIN(1129,H176)*overallRate)))))</f>
        <v>Effectuez l’étape 1</v>
      </c>
      <c r="M176" s="68" t="str">
        <f>IF(ISTEXT(overallRate),"Effectuez l’étape 1",IF(OR(COUNT($C176,I176)&lt;&gt;2,overallRate=0),0,IF(E176="Yes",ROUND(MAX(IF($B176="Non - avec lien de dépendance",0,MIN((0.75*I176),847)),MIN(I176,(0.75*$C176),847)),2),IF(revenueReduction&gt;0.3,MAX(IF($B176="Non - avec lien de dépendance",MIN(1129,I176,$C176)*overallRate,MIN(1129,I176)*overallRate),ROUND(MAX(IF($B176="Non - avec lien de dépendance",0,MIN((0.75*I176),847)),MIN(I176,(0.75*$C176),847)),2)),IF($B176="Non - avec lien de dépendance",MIN(1129,I176,$C176)*overallRate,MIN(1129,I176)*overallRate)))))</f>
        <v>Effectuez l’étape 1</v>
      </c>
      <c r="N176" s="68" t="str">
        <f>IF(ISTEXT(overallRate),"Effectuez l’étape 1",IF(OR(COUNT($C176,J176)&lt;&gt;2,overallRate=0),0,IF(F176="Yes",ROUND(MAX(IF($B176="Non - avec lien de dépendance",0,MIN((0.75*J176),847)),MIN(J176,(0.75*$C176),847)),2),IF(revenueReduction&gt;0.3,MAX(IF($B176="Non - avec lien de dépendance",MIN(1129,J176,$C176)*overallRate,MIN(1129,J176)*overallRate),ROUND(MAX(IF($B176="Non - avec lien de dépendance",0,MIN((0.75*J176),847)),MIN(J176,(0.75*$C176),847)),2)),IF($B176="Non - avec lien de dépendance",MIN(1129,J176,$C176)*overallRate,MIN(1129,J176)*overallRate)))))</f>
        <v>Effectuez l’étape 1</v>
      </c>
      <c r="O176" s="68" t="str">
        <f>IF(ISTEXT(overallRate),"Effectuez l’étape 1",IF(OR(COUNT($C176,K176)&lt;&gt;2,overallRate=0),0,IF(G176="Yes",ROUND(MAX(IF($B176="Non - avec lien de dépendance",0,MIN((0.75*K176),847)),MIN(K176,(0.75*$C176),847)),2),IF(revenueReduction&gt;0.3,MAX(IF($B176="Non - avec lien de dépendance",MIN(1129,K176,$C176)*overallRate,MIN(1129,K176)*overallRate),ROUND(MAX(IF($B176="Non - avec lien de dépendance",0,MIN((0.75*K176),847)),MIN(K176,(0.75*$C176),847)),2)),IF($B176="Non - avec lien de dépendance",MIN(1129,K176,$C176)*overallRate,MIN(1129,K176)*overallRate)))))</f>
        <v>Effectuez l’étape 1</v>
      </c>
      <c r="P176" s="3">
        <f t="shared" si="2"/>
        <v>0</v>
      </c>
    </row>
    <row r="177" spans="12:16" x14ac:dyDescent="0.5">
      <c r="L177" s="68" t="str">
        <f>IF(ISTEXT(overallRate),"Effectuez l’étape 1",IF(OR(COUNT($C177,H177)&lt;&gt;2,overallRate=0),0,IF(D177="Yes",ROUND(MAX(IF($B177="Non - avec lien de dépendance",0,MIN((0.75*H177),847)),MIN(H177,(0.75*$C177),847)),2),IF(revenueReduction&gt;0.3,MAX(IF($B177="Non - avec lien de dépendance",MIN(1129,H177,$C177)*overallRate,MIN(1129,H177)*overallRate),ROUND(MAX(IF($B177="Non - avec lien de dépendance",0,MIN((0.75*H177),847)),MIN(H177,(0.75*$C177),847)),2)),IF($B177="Non - avec lien de dépendance",MIN(1129,H177,$C177)*overallRate,MIN(1129,H177)*overallRate)))))</f>
        <v>Effectuez l’étape 1</v>
      </c>
      <c r="M177" s="68" t="str">
        <f>IF(ISTEXT(overallRate),"Effectuez l’étape 1",IF(OR(COUNT($C177,I177)&lt;&gt;2,overallRate=0),0,IF(E177="Yes",ROUND(MAX(IF($B177="Non - avec lien de dépendance",0,MIN((0.75*I177),847)),MIN(I177,(0.75*$C177),847)),2),IF(revenueReduction&gt;0.3,MAX(IF($B177="Non - avec lien de dépendance",MIN(1129,I177,$C177)*overallRate,MIN(1129,I177)*overallRate),ROUND(MAX(IF($B177="Non - avec lien de dépendance",0,MIN((0.75*I177),847)),MIN(I177,(0.75*$C177),847)),2)),IF($B177="Non - avec lien de dépendance",MIN(1129,I177,$C177)*overallRate,MIN(1129,I177)*overallRate)))))</f>
        <v>Effectuez l’étape 1</v>
      </c>
      <c r="N177" s="68" t="str">
        <f>IF(ISTEXT(overallRate),"Effectuez l’étape 1",IF(OR(COUNT($C177,J177)&lt;&gt;2,overallRate=0),0,IF(F177="Yes",ROUND(MAX(IF($B177="Non - avec lien de dépendance",0,MIN((0.75*J177),847)),MIN(J177,(0.75*$C177),847)),2),IF(revenueReduction&gt;0.3,MAX(IF($B177="Non - avec lien de dépendance",MIN(1129,J177,$C177)*overallRate,MIN(1129,J177)*overallRate),ROUND(MAX(IF($B177="Non - avec lien de dépendance",0,MIN((0.75*J177),847)),MIN(J177,(0.75*$C177),847)),2)),IF($B177="Non - avec lien de dépendance",MIN(1129,J177,$C177)*overallRate,MIN(1129,J177)*overallRate)))))</f>
        <v>Effectuez l’étape 1</v>
      </c>
      <c r="O177" s="68" t="str">
        <f>IF(ISTEXT(overallRate),"Effectuez l’étape 1",IF(OR(COUNT($C177,K177)&lt;&gt;2,overallRate=0),0,IF(G177="Yes",ROUND(MAX(IF($B177="Non - avec lien de dépendance",0,MIN((0.75*K177),847)),MIN(K177,(0.75*$C177),847)),2),IF(revenueReduction&gt;0.3,MAX(IF($B177="Non - avec lien de dépendance",MIN(1129,K177,$C177)*overallRate,MIN(1129,K177)*overallRate),ROUND(MAX(IF($B177="Non - avec lien de dépendance",0,MIN((0.75*K177),847)),MIN(K177,(0.75*$C177),847)),2)),IF($B177="Non - avec lien de dépendance",MIN(1129,K177,$C177)*overallRate,MIN(1129,K177)*overallRate)))))</f>
        <v>Effectuez l’étape 1</v>
      </c>
      <c r="P177" s="3">
        <f t="shared" si="2"/>
        <v>0</v>
      </c>
    </row>
    <row r="178" spans="12:16" x14ac:dyDescent="0.5">
      <c r="L178" s="68" t="str">
        <f>IF(ISTEXT(overallRate),"Effectuez l’étape 1",IF(OR(COUNT($C178,H178)&lt;&gt;2,overallRate=0),0,IF(D178="Yes",ROUND(MAX(IF($B178="Non - avec lien de dépendance",0,MIN((0.75*H178),847)),MIN(H178,(0.75*$C178),847)),2),IF(revenueReduction&gt;0.3,MAX(IF($B178="Non - avec lien de dépendance",MIN(1129,H178,$C178)*overallRate,MIN(1129,H178)*overallRate),ROUND(MAX(IF($B178="Non - avec lien de dépendance",0,MIN((0.75*H178),847)),MIN(H178,(0.75*$C178),847)),2)),IF($B178="Non - avec lien de dépendance",MIN(1129,H178,$C178)*overallRate,MIN(1129,H178)*overallRate)))))</f>
        <v>Effectuez l’étape 1</v>
      </c>
      <c r="M178" s="68" t="str">
        <f>IF(ISTEXT(overallRate),"Effectuez l’étape 1",IF(OR(COUNT($C178,I178)&lt;&gt;2,overallRate=0),0,IF(E178="Yes",ROUND(MAX(IF($B178="Non - avec lien de dépendance",0,MIN((0.75*I178),847)),MIN(I178,(0.75*$C178),847)),2),IF(revenueReduction&gt;0.3,MAX(IF($B178="Non - avec lien de dépendance",MIN(1129,I178,$C178)*overallRate,MIN(1129,I178)*overallRate),ROUND(MAX(IF($B178="Non - avec lien de dépendance",0,MIN((0.75*I178),847)),MIN(I178,(0.75*$C178),847)),2)),IF($B178="Non - avec lien de dépendance",MIN(1129,I178,$C178)*overallRate,MIN(1129,I178)*overallRate)))))</f>
        <v>Effectuez l’étape 1</v>
      </c>
      <c r="N178" s="68" t="str">
        <f>IF(ISTEXT(overallRate),"Effectuez l’étape 1",IF(OR(COUNT($C178,J178)&lt;&gt;2,overallRate=0),0,IF(F178="Yes",ROUND(MAX(IF($B178="Non - avec lien de dépendance",0,MIN((0.75*J178),847)),MIN(J178,(0.75*$C178),847)),2),IF(revenueReduction&gt;0.3,MAX(IF($B178="Non - avec lien de dépendance",MIN(1129,J178,$C178)*overallRate,MIN(1129,J178)*overallRate),ROUND(MAX(IF($B178="Non - avec lien de dépendance",0,MIN((0.75*J178),847)),MIN(J178,(0.75*$C178),847)),2)),IF($B178="Non - avec lien de dépendance",MIN(1129,J178,$C178)*overallRate,MIN(1129,J178)*overallRate)))))</f>
        <v>Effectuez l’étape 1</v>
      </c>
      <c r="O178" s="68" t="str">
        <f>IF(ISTEXT(overallRate),"Effectuez l’étape 1",IF(OR(COUNT($C178,K178)&lt;&gt;2,overallRate=0),0,IF(G178="Yes",ROUND(MAX(IF($B178="Non - avec lien de dépendance",0,MIN((0.75*K178),847)),MIN(K178,(0.75*$C178),847)),2),IF(revenueReduction&gt;0.3,MAX(IF($B178="Non - avec lien de dépendance",MIN(1129,K178,$C178)*overallRate,MIN(1129,K178)*overallRate),ROUND(MAX(IF($B178="Non - avec lien de dépendance",0,MIN((0.75*K178),847)),MIN(K178,(0.75*$C178),847)),2)),IF($B178="Non - avec lien de dépendance",MIN(1129,K178,$C178)*overallRate,MIN(1129,K178)*overallRate)))))</f>
        <v>Effectuez l’étape 1</v>
      </c>
      <c r="P178" s="3">
        <f t="shared" si="2"/>
        <v>0</v>
      </c>
    </row>
    <row r="179" spans="12:16" x14ac:dyDescent="0.5">
      <c r="L179" s="68" t="str">
        <f>IF(ISTEXT(overallRate),"Effectuez l’étape 1",IF(OR(COUNT($C179,H179)&lt;&gt;2,overallRate=0),0,IF(D179="Yes",ROUND(MAX(IF($B179="Non - avec lien de dépendance",0,MIN((0.75*H179),847)),MIN(H179,(0.75*$C179),847)),2),IF(revenueReduction&gt;0.3,MAX(IF($B179="Non - avec lien de dépendance",MIN(1129,H179,$C179)*overallRate,MIN(1129,H179)*overallRate),ROUND(MAX(IF($B179="Non - avec lien de dépendance",0,MIN((0.75*H179),847)),MIN(H179,(0.75*$C179),847)),2)),IF($B179="Non - avec lien de dépendance",MIN(1129,H179,$C179)*overallRate,MIN(1129,H179)*overallRate)))))</f>
        <v>Effectuez l’étape 1</v>
      </c>
      <c r="M179" s="68" t="str">
        <f>IF(ISTEXT(overallRate),"Effectuez l’étape 1",IF(OR(COUNT($C179,I179)&lt;&gt;2,overallRate=0),0,IF(E179="Yes",ROUND(MAX(IF($B179="Non - avec lien de dépendance",0,MIN((0.75*I179),847)),MIN(I179,(0.75*$C179),847)),2),IF(revenueReduction&gt;0.3,MAX(IF($B179="Non - avec lien de dépendance",MIN(1129,I179,$C179)*overallRate,MIN(1129,I179)*overallRate),ROUND(MAX(IF($B179="Non - avec lien de dépendance",0,MIN((0.75*I179),847)),MIN(I179,(0.75*$C179),847)),2)),IF($B179="Non - avec lien de dépendance",MIN(1129,I179,$C179)*overallRate,MIN(1129,I179)*overallRate)))))</f>
        <v>Effectuez l’étape 1</v>
      </c>
      <c r="N179" s="68" t="str">
        <f>IF(ISTEXT(overallRate),"Effectuez l’étape 1",IF(OR(COUNT($C179,J179)&lt;&gt;2,overallRate=0),0,IF(F179="Yes",ROUND(MAX(IF($B179="Non - avec lien de dépendance",0,MIN((0.75*J179),847)),MIN(J179,(0.75*$C179),847)),2),IF(revenueReduction&gt;0.3,MAX(IF($B179="Non - avec lien de dépendance",MIN(1129,J179,$C179)*overallRate,MIN(1129,J179)*overallRate),ROUND(MAX(IF($B179="Non - avec lien de dépendance",0,MIN((0.75*J179),847)),MIN(J179,(0.75*$C179),847)),2)),IF($B179="Non - avec lien de dépendance",MIN(1129,J179,$C179)*overallRate,MIN(1129,J179)*overallRate)))))</f>
        <v>Effectuez l’étape 1</v>
      </c>
      <c r="O179" s="68" t="str">
        <f>IF(ISTEXT(overallRate),"Effectuez l’étape 1",IF(OR(COUNT($C179,K179)&lt;&gt;2,overallRate=0),0,IF(G179="Yes",ROUND(MAX(IF($B179="Non - avec lien de dépendance",0,MIN((0.75*K179),847)),MIN(K179,(0.75*$C179),847)),2),IF(revenueReduction&gt;0.3,MAX(IF($B179="Non - avec lien de dépendance",MIN(1129,K179,$C179)*overallRate,MIN(1129,K179)*overallRate),ROUND(MAX(IF($B179="Non - avec lien de dépendance",0,MIN((0.75*K179),847)),MIN(K179,(0.75*$C179),847)),2)),IF($B179="Non - avec lien de dépendance",MIN(1129,K179,$C179)*overallRate,MIN(1129,K179)*overallRate)))))</f>
        <v>Effectuez l’étape 1</v>
      </c>
      <c r="P179" s="3">
        <f t="shared" si="2"/>
        <v>0</v>
      </c>
    </row>
    <row r="180" spans="12:16" x14ac:dyDescent="0.5">
      <c r="L180" s="68" t="str">
        <f>IF(ISTEXT(overallRate),"Effectuez l’étape 1",IF(OR(COUNT($C180,H180)&lt;&gt;2,overallRate=0),0,IF(D180="Yes",ROUND(MAX(IF($B180="Non - avec lien de dépendance",0,MIN((0.75*H180),847)),MIN(H180,(0.75*$C180),847)),2),IF(revenueReduction&gt;0.3,MAX(IF($B180="Non - avec lien de dépendance",MIN(1129,H180,$C180)*overallRate,MIN(1129,H180)*overallRate),ROUND(MAX(IF($B180="Non - avec lien de dépendance",0,MIN((0.75*H180),847)),MIN(H180,(0.75*$C180),847)),2)),IF($B180="Non - avec lien de dépendance",MIN(1129,H180,$C180)*overallRate,MIN(1129,H180)*overallRate)))))</f>
        <v>Effectuez l’étape 1</v>
      </c>
      <c r="M180" s="68" t="str">
        <f>IF(ISTEXT(overallRate),"Effectuez l’étape 1",IF(OR(COUNT($C180,I180)&lt;&gt;2,overallRate=0),0,IF(E180="Yes",ROUND(MAX(IF($B180="Non - avec lien de dépendance",0,MIN((0.75*I180),847)),MIN(I180,(0.75*$C180),847)),2),IF(revenueReduction&gt;0.3,MAX(IF($B180="Non - avec lien de dépendance",MIN(1129,I180,$C180)*overallRate,MIN(1129,I180)*overallRate),ROUND(MAX(IF($B180="Non - avec lien de dépendance",0,MIN((0.75*I180),847)),MIN(I180,(0.75*$C180),847)),2)),IF($B180="Non - avec lien de dépendance",MIN(1129,I180,$C180)*overallRate,MIN(1129,I180)*overallRate)))))</f>
        <v>Effectuez l’étape 1</v>
      </c>
      <c r="N180" s="68" t="str">
        <f>IF(ISTEXT(overallRate),"Effectuez l’étape 1",IF(OR(COUNT($C180,J180)&lt;&gt;2,overallRate=0),0,IF(F180="Yes",ROUND(MAX(IF($B180="Non - avec lien de dépendance",0,MIN((0.75*J180),847)),MIN(J180,(0.75*$C180),847)),2),IF(revenueReduction&gt;0.3,MAX(IF($B180="Non - avec lien de dépendance",MIN(1129,J180,$C180)*overallRate,MIN(1129,J180)*overallRate),ROUND(MAX(IF($B180="Non - avec lien de dépendance",0,MIN((0.75*J180),847)),MIN(J180,(0.75*$C180),847)),2)),IF($B180="Non - avec lien de dépendance",MIN(1129,J180,$C180)*overallRate,MIN(1129,J180)*overallRate)))))</f>
        <v>Effectuez l’étape 1</v>
      </c>
      <c r="O180" s="68" t="str">
        <f>IF(ISTEXT(overallRate),"Effectuez l’étape 1",IF(OR(COUNT($C180,K180)&lt;&gt;2,overallRate=0),0,IF(G180="Yes",ROUND(MAX(IF($B180="Non - avec lien de dépendance",0,MIN((0.75*K180),847)),MIN(K180,(0.75*$C180),847)),2),IF(revenueReduction&gt;0.3,MAX(IF($B180="Non - avec lien de dépendance",MIN(1129,K180,$C180)*overallRate,MIN(1129,K180)*overallRate),ROUND(MAX(IF($B180="Non - avec lien de dépendance",0,MIN((0.75*K180),847)),MIN(K180,(0.75*$C180),847)),2)),IF($B180="Non - avec lien de dépendance",MIN(1129,K180,$C180)*overallRate,MIN(1129,K180)*overallRate)))))</f>
        <v>Effectuez l’étape 1</v>
      </c>
      <c r="P180" s="3">
        <f t="shared" si="2"/>
        <v>0</v>
      </c>
    </row>
    <row r="181" spans="12:16" x14ac:dyDescent="0.5">
      <c r="L181" s="68" t="str">
        <f>IF(ISTEXT(overallRate),"Effectuez l’étape 1",IF(OR(COUNT($C181,H181)&lt;&gt;2,overallRate=0),0,IF(D181="Yes",ROUND(MAX(IF($B181="Non - avec lien de dépendance",0,MIN((0.75*H181),847)),MIN(H181,(0.75*$C181),847)),2),IF(revenueReduction&gt;0.3,MAX(IF($B181="Non - avec lien de dépendance",MIN(1129,H181,$C181)*overallRate,MIN(1129,H181)*overallRate),ROUND(MAX(IF($B181="Non - avec lien de dépendance",0,MIN((0.75*H181),847)),MIN(H181,(0.75*$C181),847)),2)),IF($B181="Non - avec lien de dépendance",MIN(1129,H181,$C181)*overallRate,MIN(1129,H181)*overallRate)))))</f>
        <v>Effectuez l’étape 1</v>
      </c>
      <c r="M181" s="68" t="str">
        <f>IF(ISTEXT(overallRate),"Effectuez l’étape 1",IF(OR(COUNT($C181,I181)&lt;&gt;2,overallRate=0),0,IF(E181="Yes",ROUND(MAX(IF($B181="Non - avec lien de dépendance",0,MIN((0.75*I181),847)),MIN(I181,(0.75*$C181),847)),2),IF(revenueReduction&gt;0.3,MAX(IF($B181="Non - avec lien de dépendance",MIN(1129,I181,$C181)*overallRate,MIN(1129,I181)*overallRate),ROUND(MAX(IF($B181="Non - avec lien de dépendance",0,MIN((0.75*I181),847)),MIN(I181,(0.75*$C181),847)),2)),IF($B181="Non - avec lien de dépendance",MIN(1129,I181,$C181)*overallRate,MIN(1129,I181)*overallRate)))))</f>
        <v>Effectuez l’étape 1</v>
      </c>
      <c r="N181" s="68" t="str">
        <f>IF(ISTEXT(overallRate),"Effectuez l’étape 1",IF(OR(COUNT($C181,J181)&lt;&gt;2,overallRate=0),0,IF(F181="Yes",ROUND(MAX(IF($B181="Non - avec lien de dépendance",0,MIN((0.75*J181),847)),MIN(J181,(0.75*$C181),847)),2),IF(revenueReduction&gt;0.3,MAX(IF($B181="Non - avec lien de dépendance",MIN(1129,J181,$C181)*overallRate,MIN(1129,J181)*overallRate),ROUND(MAX(IF($B181="Non - avec lien de dépendance",0,MIN((0.75*J181),847)),MIN(J181,(0.75*$C181),847)),2)),IF($B181="Non - avec lien de dépendance",MIN(1129,J181,$C181)*overallRate,MIN(1129,J181)*overallRate)))))</f>
        <v>Effectuez l’étape 1</v>
      </c>
      <c r="O181" s="68" t="str">
        <f>IF(ISTEXT(overallRate),"Effectuez l’étape 1",IF(OR(COUNT($C181,K181)&lt;&gt;2,overallRate=0),0,IF(G181="Yes",ROUND(MAX(IF($B181="Non - avec lien de dépendance",0,MIN((0.75*K181),847)),MIN(K181,(0.75*$C181),847)),2),IF(revenueReduction&gt;0.3,MAX(IF($B181="Non - avec lien de dépendance",MIN(1129,K181,$C181)*overallRate,MIN(1129,K181)*overallRate),ROUND(MAX(IF($B181="Non - avec lien de dépendance",0,MIN((0.75*K181),847)),MIN(K181,(0.75*$C181),847)),2)),IF($B181="Non - avec lien de dépendance",MIN(1129,K181,$C181)*overallRate,MIN(1129,K181)*overallRate)))))</f>
        <v>Effectuez l’étape 1</v>
      </c>
      <c r="P181" s="3">
        <f t="shared" si="2"/>
        <v>0</v>
      </c>
    </row>
    <row r="182" spans="12:16" x14ac:dyDescent="0.5">
      <c r="L182" s="68" t="str">
        <f>IF(ISTEXT(overallRate),"Effectuez l’étape 1",IF(OR(COUNT($C182,H182)&lt;&gt;2,overallRate=0),0,IF(D182="Yes",ROUND(MAX(IF($B182="Non - avec lien de dépendance",0,MIN((0.75*H182),847)),MIN(H182,(0.75*$C182),847)),2),IF(revenueReduction&gt;0.3,MAX(IF($B182="Non - avec lien de dépendance",MIN(1129,H182,$C182)*overallRate,MIN(1129,H182)*overallRate),ROUND(MAX(IF($B182="Non - avec lien de dépendance",0,MIN((0.75*H182),847)),MIN(H182,(0.75*$C182),847)),2)),IF($B182="Non - avec lien de dépendance",MIN(1129,H182,$C182)*overallRate,MIN(1129,H182)*overallRate)))))</f>
        <v>Effectuez l’étape 1</v>
      </c>
      <c r="M182" s="68" t="str">
        <f>IF(ISTEXT(overallRate),"Effectuez l’étape 1",IF(OR(COUNT($C182,I182)&lt;&gt;2,overallRate=0),0,IF(E182="Yes",ROUND(MAX(IF($B182="Non - avec lien de dépendance",0,MIN((0.75*I182),847)),MIN(I182,(0.75*$C182),847)),2),IF(revenueReduction&gt;0.3,MAX(IF($B182="Non - avec lien de dépendance",MIN(1129,I182,$C182)*overallRate,MIN(1129,I182)*overallRate),ROUND(MAX(IF($B182="Non - avec lien de dépendance",0,MIN((0.75*I182),847)),MIN(I182,(0.75*$C182),847)),2)),IF($B182="Non - avec lien de dépendance",MIN(1129,I182,$C182)*overallRate,MIN(1129,I182)*overallRate)))))</f>
        <v>Effectuez l’étape 1</v>
      </c>
      <c r="N182" s="68" t="str">
        <f>IF(ISTEXT(overallRate),"Effectuez l’étape 1",IF(OR(COUNT($C182,J182)&lt;&gt;2,overallRate=0),0,IF(F182="Yes",ROUND(MAX(IF($B182="Non - avec lien de dépendance",0,MIN((0.75*J182),847)),MIN(J182,(0.75*$C182),847)),2),IF(revenueReduction&gt;0.3,MAX(IF($B182="Non - avec lien de dépendance",MIN(1129,J182,$C182)*overallRate,MIN(1129,J182)*overallRate),ROUND(MAX(IF($B182="Non - avec lien de dépendance",0,MIN((0.75*J182),847)),MIN(J182,(0.75*$C182),847)),2)),IF($B182="Non - avec lien de dépendance",MIN(1129,J182,$C182)*overallRate,MIN(1129,J182)*overallRate)))))</f>
        <v>Effectuez l’étape 1</v>
      </c>
      <c r="O182" s="68" t="str">
        <f>IF(ISTEXT(overallRate),"Effectuez l’étape 1",IF(OR(COUNT($C182,K182)&lt;&gt;2,overallRate=0),0,IF(G182="Yes",ROUND(MAX(IF($B182="Non - avec lien de dépendance",0,MIN((0.75*K182),847)),MIN(K182,(0.75*$C182),847)),2),IF(revenueReduction&gt;0.3,MAX(IF($B182="Non - avec lien de dépendance",MIN(1129,K182,$C182)*overallRate,MIN(1129,K182)*overallRate),ROUND(MAX(IF($B182="Non - avec lien de dépendance",0,MIN((0.75*K182),847)),MIN(K182,(0.75*$C182),847)),2)),IF($B182="Non - avec lien de dépendance",MIN(1129,K182,$C182)*overallRate,MIN(1129,K182)*overallRate)))))</f>
        <v>Effectuez l’étape 1</v>
      </c>
      <c r="P182" s="3">
        <f t="shared" si="2"/>
        <v>0</v>
      </c>
    </row>
    <row r="183" spans="12:16" x14ac:dyDescent="0.5">
      <c r="L183" s="68" t="str">
        <f>IF(ISTEXT(overallRate),"Effectuez l’étape 1",IF(OR(COUNT($C183,H183)&lt;&gt;2,overallRate=0),0,IF(D183="Yes",ROUND(MAX(IF($B183="Non - avec lien de dépendance",0,MIN((0.75*H183),847)),MIN(H183,(0.75*$C183),847)),2),IF(revenueReduction&gt;0.3,MAX(IF($B183="Non - avec lien de dépendance",MIN(1129,H183,$C183)*overallRate,MIN(1129,H183)*overallRate),ROUND(MAX(IF($B183="Non - avec lien de dépendance",0,MIN((0.75*H183),847)),MIN(H183,(0.75*$C183),847)),2)),IF($B183="Non - avec lien de dépendance",MIN(1129,H183,$C183)*overallRate,MIN(1129,H183)*overallRate)))))</f>
        <v>Effectuez l’étape 1</v>
      </c>
      <c r="M183" s="68" t="str">
        <f>IF(ISTEXT(overallRate),"Effectuez l’étape 1",IF(OR(COUNT($C183,I183)&lt;&gt;2,overallRate=0),0,IF(E183="Yes",ROUND(MAX(IF($B183="Non - avec lien de dépendance",0,MIN((0.75*I183),847)),MIN(I183,(0.75*$C183),847)),2),IF(revenueReduction&gt;0.3,MAX(IF($B183="Non - avec lien de dépendance",MIN(1129,I183,$C183)*overallRate,MIN(1129,I183)*overallRate),ROUND(MAX(IF($B183="Non - avec lien de dépendance",0,MIN((0.75*I183),847)),MIN(I183,(0.75*$C183),847)),2)),IF($B183="Non - avec lien de dépendance",MIN(1129,I183,$C183)*overallRate,MIN(1129,I183)*overallRate)))))</f>
        <v>Effectuez l’étape 1</v>
      </c>
      <c r="N183" s="68" t="str">
        <f>IF(ISTEXT(overallRate),"Effectuez l’étape 1",IF(OR(COUNT($C183,J183)&lt;&gt;2,overallRate=0),0,IF(F183="Yes",ROUND(MAX(IF($B183="Non - avec lien de dépendance",0,MIN((0.75*J183),847)),MIN(J183,(0.75*$C183),847)),2),IF(revenueReduction&gt;0.3,MAX(IF($B183="Non - avec lien de dépendance",MIN(1129,J183,$C183)*overallRate,MIN(1129,J183)*overallRate),ROUND(MAX(IF($B183="Non - avec lien de dépendance",0,MIN((0.75*J183),847)),MIN(J183,(0.75*$C183),847)),2)),IF($B183="Non - avec lien de dépendance",MIN(1129,J183,$C183)*overallRate,MIN(1129,J183)*overallRate)))))</f>
        <v>Effectuez l’étape 1</v>
      </c>
      <c r="O183" s="68" t="str">
        <f>IF(ISTEXT(overallRate),"Effectuez l’étape 1",IF(OR(COUNT($C183,K183)&lt;&gt;2,overallRate=0),0,IF(G183="Yes",ROUND(MAX(IF($B183="Non - avec lien de dépendance",0,MIN((0.75*K183),847)),MIN(K183,(0.75*$C183),847)),2),IF(revenueReduction&gt;0.3,MAX(IF($B183="Non - avec lien de dépendance",MIN(1129,K183,$C183)*overallRate,MIN(1129,K183)*overallRate),ROUND(MAX(IF($B183="Non - avec lien de dépendance",0,MIN((0.75*K183),847)),MIN(K183,(0.75*$C183),847)),2)),IF($B183="Non - avec lien de dépendance",MIN(1129,K183,$C183)*overallRate,MIN(1129,K183)*overallRate)))))</f>
        <v>Effectuez l’étape 1</v>
      </c>
      <c r="P183" s="3">
        <f t="shared" si="2"/>
        <v>0</v>
      </c>
    </row>
    <row r="184" spans="12:16" x14ac:dyDescent="0.5">
      <c r="L184" s="68" t="str">
        <f>IF(ISTEXT(overallRate),"Effectuez l’étape 1",IF(OR(COUNT($C184,H184)&lt;&gt;2,overallRate=0),0,IF(D184="Yes",ROUND(MAX(IF($B184="Non - avec lien de dépendance",0,MIN((0.75*H184),847)),MIN(H184,(0.75*$C184),847)),2),IF(revenueReduction&gt;0.3,MAX(IF($B184="Non - avec lien de dépendance",MIN(1129,H184,$C184)*overallRate,MIN(1129,H184)*overallRate),ROUND(MAX(IF($B184="Non - avec lien de dépendance",0,MIN((0.75*H184),847)),MIN(H184,(0.75*$C184),847)),2)),IF($B184="Non - avec lien de dépendance",MIN(1129,H184,$C184)*overallRate,MIN(1129,H184)*overallRate)))))</f>
        <v>Effectuez l’étape 1</v>
      </c>
      <c r="M184" s="68" t="str">
        <f>IF(ISTEXT(overallRate),"Effectuez l’étape 1",IF(OR(COUNT($C184,I184)&lt;&gt;2,overallRate=0),0,IF(E184="Yes",ROUND(MAX(IF($B184="Non - avec lien de dépendance",0,MIN((0.75*I184),847)),MIN(I184,(0.75*$C184),847)),2),IF(revenueReduction&gt;0.3,MAX(IF($B184="Non - avec lien de dépendance",MIN(1129,I184,$C184)*overallRate,MIN(1129,I184)*overallRate),ROUND(MAX(IF($B184="Non - avec lien de dépendance",0,MIN((0.75*I184),847)),MIN(I184,(0.75*$C184),847)),2)),IF($B184="Non - avec lien de dépendance",MIN(1129,I184,$C184)*overallRate,MIN(1129,I184)*overallRate)))))</f>
        <v>Effectuez l’étape 1</v>
      </c>
      <c r="N184" s="68" t="str">
        <f>IF(ISTEXT(overallRate),"Effectuez l’étape 1",IF(OR(COUNT($C184,J184)&lt;&gt;2,overallRate=0),0,IF(F184="Yes",ROUND(MAX(IF($B184="Non - avec lien de dépendance",0,MIN((0.75*J184),847)),MIN(J184,(0.75*$C184),847)),2),IF(revenueReduction&gt;0.3,MAX(IF($B184="Non - avec lien de dépendance",MIN(1129,J184,$C184)*overallRate,MIN(1129,J184)*overallRate),ROUND(MAX(IF($B184="Non - avec lien de dépendance",0,MIN((0.75*J184),847)),MIN(J184,(0.75*$C184),847)),2)),IF($B184="Non - avec lien de dépendance",MIN(1129,J184,$C184)*overallRate,MIN(1129,J184)*overallRate)))))</f>
        <v>Effectuez l’étape 1</v>
      </c>
      <c r="O184" s="68" t="str">
        <f>IF(ISTEXT(overallRate),"Effectuez l’étape 1",IF(OR(COUNT($C184,K184)&lt;&gt;2,overallRate=0),0,IF(G184="Yes",ROUND(MAX(IF($B184="Non - avec lien de dépendance",0,MIN((0.75*K184),847)),MIN(K184,(0.75*$C184),847)),2),IF(revenueReduction&gt;0.3,MAX(IF($B184="Non - avec lien de dépendance",MIN(1129,K184,$C184)*overallRate,MIN(1129,K184)*overallRate),ROUND(MAX(IF($B184="Non - avec lien de dépendance",0,MIN((0.75*K184),847)),MIN(K184,(0.75*$C184),847)),2)),IF($B184="Non - avec lien de dépendance",MIN(1129,K184,$C184)*overallRate,MIN(1129,K184)*overallRate)))))</f>
        <v>Effectuez l’étape 1</v>
      </c>
      <c r="P184" s="3">
        <f t="shared" si="2"/>
        <v>0</v>
      </c>
    </row>
    <row r="185" spans="12:16" x14ac:dyDescent="0.5">
      <c r="L185" s="68" t="str">
        <f>IF(ISTEXT(overallRate),"Effectuez l’étape 1",IF(OR(COUNT($C185,H185)&lt;&gt;2,overallRate=0),0,IF(D185="Yes",ROUND(MAX(IF($B185="Non - avec lien de dépendance",0,MIN((0.75*H185),847)),MIN(H185,(0.75*$C185),847)),2),IF(revenueReduction&gt;0.3,MAX(IF($B185="Non - avec lien de dépendance",MIN(1129,H185,$C185)*overallRate,MIN(1129,H185)*overallRate),ROUND(MAX(IF($B185="Non - avec lien de dépendance",0,MIN((0.75*H185),847)),MIN(H185,(0.75*$C185),847)),2)),IF($B185="Non - avec lien de dépendance",MIN(1129,H185,$C185)*overallRate,MIN(1129,H185)*overallRate)))))</f>
        <v>Effectuez l’étape 1</v>
      </c>
      <c r="M185" s="68" t="str">
        <f>IF(ISTEXT(overallRate),"Effectuez l’étape 1",IF(OR(COUNT($C185,I185)&lt;&gt;2,overallRate=0),0,IF(E185="Yes",ROUND(MAX(IF($B185="Non - avec lien de dépendance",0,MIN((0.75*I185),847)),MIN(I185,(0.75*$C185),847)),2),IF(revenueReduction&gt;0.3,MAX(IF($B185="Non - avec lien de dépendance",MIN(1129,I185,$C185)*overallRate,MIN(1129,I185)*overallRate),ROUND(MAX(IF($B185="Non - avec lien de dépendance",0,MIN((0.75*I185),847)),MIN(I185,(0.75*$C185),847)),2)),IF($B185="Non - avec lien de dépendance",MIN(1129,I185,$C185)*overallRate,MIN(1129,I185)*overallRate)))))</f>
        <v>Effectuez l’étape 1</v>
      </c>
      <c r="N185" s="68" t="str">
        <f>IF(ISTEXT(overallRate),"Effectuez l’étape 1",IF(OR(COUNT($C185,J185)&lt;&gt;2,overallRate=0),0,IF(F185="Yes",ROUND(MAX(IF($B185="Non - avec lien de dépendance",0,MIN((0.75*J185),847)),MIN(J185,(0.75*$C185),847)),2),IF(revenueReduction&gt;0.3,MAX(IF($B185="Non - avec lien de dépendance",MIN(1129,J185,$C185)*overallRate,MIN(1129,J185)*overallRate),ROUND(MAX(IF($B185="Non - avec lien de dépendance",0,MIN((0.75*J185),847)),MIN(J185,(0.75*$C185),847)),2)),IF($B185="Non - avec lien de dépendance",MIN(1129,J185,$C185)*overallRate,MIN(1129,J185)*overallRate)))))</f>
        <v>Effectuez l’étape 1</v>
      </c>
      <c r="O185" s="68" t="str">
        <f>IF(ISTEXT(overallRate),"Effectuez l’étape 1",IF(OR(COUNT($C185,K185)&lt;&gt;2,overallRate=0),0,IF(G185="Yes",ROUND(MAX(IF($B185="Non - avec lien de dépendance",0,MIN((0.75*K185),847)),MIN(K185,(0.75*$C185),847)),2),IF(revenueReduction&gt;0.3,MAX(IF($B185="Non - avec lien de dépendance",MIN(1129,K185,$C185)*overallRate,MIN(1129,K185)*overallRate),ROUND(MAX(IF($B185="Non - avec lien de dépendance",0,MIN((0.75*K185),847)),MIN(K185,(0.75*$C185),847)),2)),IF($B185="Non - avec lien de dépendance",MIN(1129,K185,$C185)*overallRate,MIN(1129,K185)*overallRate)))))</f>
        <v>Effectuez l’étape 1</v>
      </c>
      <c r="P185" s="3">
        <f t="shared" si="2"/>
        <v>0</v>
      </c>
    </row>
    <row r="186" spans="12:16" x14ac:dyDescent="0.5">
      <c r="L186" s="68" t="str">
        <f>IF(ISTEXT(overallRate),"Effectuez l’étape 1",IF(OR(COUNT($C186,H186)&lt;&gt;2,overallRate=0),0,IF(D186="Yes",ROUND(MAX(IF($B186="Non - avec lien de dépendance",0,MIN((0.75*H186),847)),MIN(H186,(0.75*$C186),847)),2),IF(revenueReduction&gt;0.3,MAX(IF($B186="Non - avec lien de dépendance",MIN(1129,H186,$C186)*overallRate,MIN(1129,H186)*overallRate),ROUND(MAX(IF($B186="Non - avec lien de dépendance",0,MIN((0.75*H186),847)),MIN(H186,(0.75*$C186),847)),2)),IF($B186="Non - avec lien de dépendance",MIN(1129,H186,$C186)*overallRate,MIN(1129,H186)*overallRate)))))</f>
        <v>Effectuez l’étape 1</v>
      </c>
      <c r="M186" s="68" t="str">
        <f>IF(ISTEXT(overallRate),"Effectuez l’étape 1",IF(OR(COUNT($C186,I186)&lt;&gt;2,overallRate=0),0,IF(E186="Yes",ROUND(MAX(IF($B186="Non - avec lien de dépendance",0,MIN((0.75*I186),847)),MIN(I186,(0.75*$C186),847)),2),IF(revenueReduction&gt;0.3,MAX(IF($B186="Non - avec lien de dépendance",MIN(1129,I186,$C186)*overallRate,MIN(1129,I186)*overallRate),ROUND(MAX(IF($B186="Non - avec lien de dépendance",0,MIN((0.75*I186),847)),MIN(I186,(0.75*$C186),847)),2)),IF($B186="Non - avec lien de dépendance",MIN(1129,I186,$C186)*overallRate,MIN(1129,I186)*overallRate)))))</f>
        <v>Effectuez l’étape 1</v>
      </c>
      <c r="N186" s="68" t="str">
        <f>IF(ISTEXT(overallRate),"Effectuez l’étape 1",IF(OR(COUNT($C186,J186)&lt;&gt;2,overallRate=0),0,IF(F186="Yes",ROUND(MAX(IF($B186="Non - avec lien de dépendance",0,MIN((0.75*J186),847)),MIN(J186,(0.75*$C186),847)),2),IF(revenueReduction&gt;0.3,MAX(IF($B186="Non - avec lien de dépendance",MIN(1129,J186,$C186)*overallRate,MIN(1129,J186)*overallRate),ROUND(MAX(IF($B186="Non - avec lien de dépendance",0,MIN((0.75*J186),847)),MIN(J186,(0.75*$C186),847)),2)),IF($B186="Non - avec lien de dépendance",MIN(1129,J186,$C186)*overallRate,MIN(1129,J186)*overallRate)))))</f>
        <v>Effectuez l’étape 1</v>
      </c>
      <c r="O186" s="68" t="str">
        <f>IF(ISTEXT(overallRate),"Effectuez l’étape 1",IF(OR(COUNT($C186,K186)&lt;&gt;2,overallRate=0),0,IF(G186="Yes",ROUND(MAX(IF($B186="Non - avec lien de dépendance",0,MIN((0.75*K186),847)),MIN(K186,(0.75*$C186),847)),2),IF(revenueReduction&gt;0.3,MAX(IF($B186="Non - avec lien de dépendance",MIN(1129,K186,$C186)*overallRate,MIN(1129,K186)*overallRate),ROUND(MAX(IF($B186="Non - avec lien de dépendance",0,MIN((0.75*K186),847)),MIN(K186,(0.75*$C186),847)),2)),IF($B186="Non - avec lien de dépendance",MIN(1129,K186,$C186)*overallRate,MIN(1129,K186)*overallRate)))))</f>
        <v>Effectuez l’étape 1</v>
      </c>
      <c r="P186" s="3">
        <f t="shared" si="2"/>
        <v>0</v>
      </c>
    </row>
    <row r="187" spans="12:16" x14ac:dyDescent="0.5">
      <c r="L187" s="68" t="str">
        <f>IF(ISTEXT(overallRate),"Effectuez l’étape 1",IF(OR(COUNT($C187,H187)&lt;&gt;2,overallRate=0),0,IF(D187="Yes",ROUND(MAX(IF($B187="Non - avec lien de dépendance",0,MIN((0.75*H187),847)),MIN(H187,(0.75*$C187),847)),2),IF(revenueReduction&gt;0.3,MAX(IF($B187="Non - avec lien de dépendance",MIN(1129,H187,$C187)*overallRate,MIN(1129,H187)*overallRate),ROUND(MAX(IF($B187="Non - avec lien de dépendance",0,MIN((0.75*H187),847)),MIN(H187,(0.75*$C187),847)),2)),IF($B187="Non - avec lien de dépendance",MIN(1129,H187,$C187)*overallRate,MIN(1129,H187)*overallRate)))))</f>
        <v>Effectuez l’étape 1</v>
      </c>
      <c r="M187" s="68" t="str">
        <f>IF(ISTEXT(overallRate),"Effectuez l’étape 1",IF(OR(COUNT($C187,I187)&lt;&gt;2,overallRate=0),0,IF(E187="Yes",ROUND(MAX(IF($B187="Non - avec lien de dépendance",0,MIN((0.75*I187),847)),MIN(I187,(0.75*$C187),847)),2),IF(revenueReduction&gt;0.3,MAX(IF($B187="Non - avec lien de dépendance",MIN(1129,I187,$C187)*overallRate,MIN(1129,I187)*overallRate),ROUND(MAX(IF($B187="Non - avec lien de dépendance",0,MIN((0.75*I187),847)),MIN(I187,(0.75*$C187),847)),2)),IF($B187="Non - avec lien de dépendance",MIN(1129,I187,$C187)*overallRate,MIN(1129,I187)*overallRate)))))</f>
        <v>Effectuez l’étape 1</v>
      </c>
      <c r="N187" s="68" t="str">
        <f>IF(ISTEXT(overallRate),"Effectuez l’étape 1",IF(OR(COUNT($C187,J187)&lt;&gt;2,overallRate=0),0,IF(F187="Yes",ROUND(MAX(IF($B187="Non - avec lien de dépendance",0,MIN((0.75*J187),847)),MIN(J187,(0.75*$C187),847)),2),IF(revenueReduction&gt;0.3,MAX(IF($B187="Non - avec lien de dépendance",MIN(1129,J187,$C187)*overallRate,MIN(1129,J187)*overallRate),ROUND(MAX(IF($B187="Non - avec lien de dépendance",0,MIN((0.75*J187),847)),MIN(J187,(0.75*$C187),847)),2)),IF($B187="Non - avec lien de dépendance",MIN(1129,J187,$C187)*overallRate,MIN(1129,J187)*overallRate)))))</f>
        <v>Effectuez l’étape 1</v>
      </c>
      <c r="O187" s="68" t="str">
        <f>IF(ISTEXT(overallRate),"Effectuez l’étape 1",IF(OR(COUNT($C187,K187)&lt;&gt;2,overallRate=0),0,IF(G187="Yes",ROUND(MAX(IF($B187="Non - avec lien de dépendance",0,MIN((0.75*K187),847)),MIN(K187,(0.75*$C187),847)),2),IF(revenueReduction&gt;0.3,MAX(IF($B187="Non - avec lien de dépendance",MIN(1129,K187,$C187)*overallRate,MIN(1129,K187)*overallRate),ROUND(MAX(IF($B187="Non - avec lien de dépendance",0,MIN((0.75*K187),847)),MIN(K187,(0.75*$C187),847)),2)),IF($B187="Non - avec lien de dépendance",MIN(1129,K187,$C187)*overallRate,MIN(1129,K187)*overallRate)))))</f>
        <v>Effectuez l’étape 1</v>
      </c>
      <c r="P187" s="3">
        <f t="shared" si="2"/>
        <v>0</v>
      </c>
    </row>
    <row r="188" spans="12:16" x14ac:dyDescent="0.5">
      <c r="L188" s="68" t="str">
        <f>IF(ISTEXT(overallRate),"Effectuez l’étape 1",IF(OR(COUNT($C188,H188)&lt;&gt;2,overallRate=0),0,IF(D188="Yes",ROUND(MAX(IF($B188="Non - avec lien de dépendance",0,MIN((0.75*H188),847)),MIN(H188,(0.75*$C188),847)),2),IF(revenueReduction&gt;0.3,MAX(IF($B188="Non - avec lien de dépendance",MIN(1129,H188,$C188)*overallRate,MIN(1129,H188)*overallRate),ROUND(MAX(IF($B188="Non - avec lien de dépendance",0,MIN((0.75*H188),847)),MIN(H188,(0.75*$C188),847)),2)),IF($B188="Non - avec lien de dépendance",MIN(1129,H188,$C188)*overallRate,MIN(1129,H188)*overallRate)))))</f>
        <v>Effectuez l’étape 1</v>
      </c>
      <c r="M188" s="68" t="str">
        <f>IF(ISTEXT(overallRate),"Effectuez l’étape 1",IF(OR(COUNT($C188,I188)&lt;&gt;2,overallRate=0),0,IF(E188="Yes",ROUND(MAX(IF($B188="Non - avec lien de dépendance",0,MIN((0.75*I188),847)),MIN(I188,(0.75*$C188),847)),2),IF(revenueReduction&gt;0.3,MAX(IF($B188="Non - avec lien de dépendance",MIN(1129,I188,$C188)*overallRate,MIN(1129,I188)*overallRate),ROUND(MAX(IF($B188="Non - avec lien de dépendance",0,MIN((0.75*I188),847)),MIN(I188,(0.75*$C188),847)),2)),IF($B188="Non - avec lien de dépendance",MIN(1129,I188,$C188)*overallRate,MIN(1129,I188)*overallRate)))))</f>
        <v>Effectuez l’étape 1</v>
      </c>
      <c r="N188" s="68" t="str">
        <f>IF(ISTEXT(overallRate),"Effectuez l’étape 1",IF(OR(COUNT($C188,J188)&lt;&gt;2,overallRate=0),0,IF(F188="Yes",ROUND(MAX(IF($B188="Non - avec lien de dépendance",0,MIN((0.75*J188),847)),MIN(J188,(0.75*$C188),847)),2),IF(revenueReduction&gt;0.3,MAX(IF($B188="Non - avec lien de dépendance",MIN(1129,J188,$C188)*overallRate,MIN(1129,J188)*overallRate),ROUND(MAX(IF($B188="Non - avec lien de dépendance",0,MIN((0.75*J188),847)),MIN(J188,(0.75*$C188),847)),2)),IF($B188="Non - avec lien de dépendance",MIN(1129,J188,$C188)*overallRate,MIN(1129,J188)*overallRate)))))</f>
        <v>Effectuez l’étape 1</v>
      </c>
      <c r="O188" s="68" t="str">
        <f>IF(ISTEXT(overallRate),"Effectuez l’étape 1",IF(OR(COUNT($C188,K188)&lt;&gt;2,overallRate=0),0,IF(G188="Yes",ROUND(MAX(IF($B188="Non - avec lien de dépendance",0,MIN((0.75*K188),847)),MIN(K188,(0.75*$C188),847)),2),IF(revenueReduction&gt;0.3,MAX(IF($B188="Non - avec lien de dépendance",MIN(1129,K188,$C188)*overallRate,MIN(1129,K188)*overallRate),ROUND(MAX(IF($B188="Non - avec lien de dépendance",0,MIN((0.75*K188),847)),MIN(K188,(0.75*$C188),847)),2)),IF($B188="Non - avec lien de dépendance",MIN(1129,K188,$C188)*overallRate,MIN(1129,K188)*overallRate)))))</f>
        <v>Effectuez l’étape 1</v>
      </c>
      <c r="P188" s="3">
        <f t="shared" si="2"/>
        <v>0</v>
      </c>
    </row>
    <row r="189" spans="12:16" x14ac:dyDescent="0.5">
      <c r="L189" s="68" t="str">
        <f>IF(ISTEXT(overallRate),"Effectuez l’étape 1",IF(OR(COUNT($C189,H189)&lt;&gt;2,overallRate=0),0,IF(D189="Yes",ROUND(MAX(IF($B189="Non - avec lien de dépendance",0,MIN((0.75*H189),847)),MIN(H189,(0.75*$C189),847)),2),IF(revenueReduction&gt;0.3,MAX(IF($B189="Non - avec lien de dépendance",MIN(1129,H189,$C189)*overallRate,MIN(1129,H189)*overallRate),ROUND(MAX(IF($B189="Non - avec lien de dépendance",0,MIN((0.75*H189),847)),MIN(H189,(0.75*$C189),847)),2)),IF($B189="Non - avec lien de dépendance",MIN(1129,H189,$C189)*overallRate,MIN(1129,H189)*overallRate)))))</f>
        <v>Effectuez l’étape 1</v>
      </c>
      <c r="M189" s="68" t="str">
        <f>IF(ISTEXT(overallRate),"Effectuez l’étape 1",IF(OR(COUNT($C189,I189)&lt;&gt;2,overallRate=0),0,IF(E189="Yes",ROUND(MAX(IF($B189="Non - avec lien de dépendance",0,MIN((0.75*I189),847)),MIN(I189,(0.75*$C189),847)),2),IF(revenueReduction&gt;0.3,MAX(IF($B189="Non - avec lien de dépendance",MIN(1129,I189,$C189)*overallRate,MIN(1129,I189)*overallRate),ROUND(MAX(IF($B189="Non - avec lien de dépendance",0,MIN((0.75*I189),847)),MIN(I189,(0.75*$C189),847)),2)),IF($B189="Non - avec lien de dépendance",MIN(1129,I189,$C189)*overallRate,MIN(1129,I189)*overallRate)))))</f>
        <v>Effectuez l’étape 1</v>
      </c>
      <c r="N189" s="68" t="str">
        <f>IF(ISTEXT(overallRate),"Effectuez l’étape 1",IF(OR(COUNT($C189,J189)&lt;&gt;2,overallRate=0),0,IF(F189="Yes",ROUND(MAX(IF($B189="Non - avec lien de dépendance",0,MIN((0.75*J189),847)),MIN(J189,(0.75*$C189),847)),2),IF(revenueReduction&gt;0.3,MAX(IF($B189="Non - avec lien de dépendance",MIN(1129,J189,$C189)*overallRate,MIN(1129,J189)*overallRate),ROUND(MAX(IF($B189="Non - avec lien de dépendance",0,MIN((0.75*J189),847)),MIN(J189,(0.75*$C189),847)),2)),IF($B189="Non - avec lien de dépendance",MIN(1129,J189,$C189)*overallRate,MIN(1129,J189)*overallRate)))))</f>
        <v>Effectuez l’étape 1</v>
      </c>
      <c r="O189" s="68" t="str">
        <f>IF(ISTEXT(overallRate),"Effectuez l’étape 1",IF(OR(COUNT($C189,K189)&lt;&gt;2,overallRate=0),0,IF(G189="Yes",ROUND(MAX(IF($B189="Non - avec lien de dépendance",0,MIN((0.75*K189),847)),MIN(K189,(0.75*$C189),847)),2),IF(revenueReduction&gt;0.3,MAX(IF($B189="Non - avec lien de dépendance",MIN(1129,K189,$C189)*overallRate,MIN(1129,K189)*overallRate),ROUND(MAX(IF($B189="Non - avec lien de dépendance",0,MIN((0.75*K189),847)),MIN(K189,(0.75*$C189),847)),2)),IF($B189="Non - avec lien de dépendance",MIN(1129,K189,$C189)*overallRate,MIN(1129,K189)*overallRate)))))</f>
        <v>Effectuez l’étape 1</v>
      </c>
      <c r="P189" s="3">
        <f t="shared" si="2"/>
        <v>0</v>
      </c>
    </row>
    <row r="190" spans="12:16" x14ac:dyDescent="0.5">
      <c r="L190" s="68" t="str">
        <f>IF(ISTEXT(overallRate),"Effectuez l’étape 1",IF(OR(COUNT($C190,H190)&lt;&gt;2,overallRate=0),0,IF(D190="Yes",ROUND(MAX(IF($B190="Non - avec lien de dépendance",0,MIN((0.75*H190),847)),MIN(H190,(0.75*$C190),847)),2),IF(revenueReduction&gt;0.3,MAX(IF($B190="Non - avec lien de dépendance",MIN(1129,H190,$C190)*overallRate,MIN(1129,H190)*overallRate),ROUND(MAX(IF($B190="Non - avec lien de dépendance",0,MIN((0.75*H190),847)),MIN(H190,(0.75*$C190),847)),2)),IF($B190="Non - avec lien de dépendance",MIN(1129,H190,$C190)*overallRate,MIN(1129,H190)*overallRate)))))</f>
        <v>Effectuez l’étape 1</v>
      </c>
      <c r="M190" s="68" t="str">
        <f>IF(ISTEXT(overallRate),"Effectuez l’étape 1",IF(OR(COUNT($C190,I190)&lt;&gt;2,overallRate=0),0,IF(E190="Yes",ROUND(MAX(IF($B190="Non - avec lien de dépendance",0,MIN((0.75*I190),847)),MIN(I190,(0.75*$C190),847)),2),IF(revenueReduction&gt;0.3,MAX(IF($B190="Non - avec lien de dépendance",MIN(1129,I190,$C190)*overallRate,MIN(1129,I190)*overallRate),ROUND(MAX(IF($B190="Non - avec lien de dépendance",0,MIN((0.75*I190),847)),MIN(I190,(0.75*$C190),847)),2)),IF($B190="Non - avec lien de dépendance",MIN(1129,I190,$C190)*overallRate,MIN(1129,I190)*overallRate)))))</f>
        <v>Effectuez l’étape 1</v>
      </c>
      <c r="N190" s="68" t="str">
        <f>IF(ISTEXT(overallRate),"Effectuez l’étape 1",IF(OR(COUNT($C190,J190)&lt;&gt;2,overallRate=0),0,IF(F190="Yes",ROUND(MAX(IF($B190="Non - avec lien de dépendance",0,MIN((0.75*J190),847)),MIN(J190,(0.75*$C190),847)),2),IF(revenueReduction&gt;0.3,MAX(IF($B190="Non - avec lien de dépendance",MIN(1129,J190,$C190)*overallRate,MIN(1129,J190)*overallRate),ROUND(MAX(IF($B190="Non - avec lien de dépendance",0,MIN((0.75*J190),847)),MIN(J190,(0.75*$C190),847)),2)),IF($B190="Non - avec lien de dépendance",MIN(1129,J190,$C190)*overallRate,MIN(1129,J190)*overallRate)))))</f>
        <v>Effectuez l’étape 1</v>
      </c>
      <c r="O190" s="68" t="str">
        <f>IF(ISTEXT(overallRate),"Effectuez l’étape 1",IF(OR(COUNT($C190,K190)&lt;&gt;2,overallRate=0),0,IF(G190="Yes",ROUND(MAX(IF($B190="Non - avec lien de dépendance",0,MIN((0.75*K190),847)),MIN(K190,(0.75*$C190),847)),2),IF(revenueReduction&gt;0.3,MAX(IF($B190="Non - avec lien de dépendance",MIN(1129,K190,$C190)*overallRate,MIN(1129,K190)*overallRate),ROUND(MAX(IF($B190="Non - avec lien de dépendance",0,MIN((0.75*K190),847)),MIN(K190,(0.75*$C190),847)),2)),IF($B190="Non - avec lien de dépendance",MIN(1129,K190,$C190)*overallRate,MIN(1129,K190)*overallRate)))))</f>
        <v>Effectuez l’étape 1</v>
      </c>
      <c r="P190" s="3">
        <f t="shared" si="2"/>
        <v>0</v>
      </c>
    </row>
    <row r="191" spans="12:16" x14ac:dyDescent="0.5">
      <c r="L191" s="68" t="str">
        <f>IF(ISTEXT(overallRate),"Effectuez l’étape 1",IF(OR(COUNT($C191,H191)&lt;&gt;2,overallRate=0),0,IF(D191="Yes",ROUND(MAX(IF($B191="Non - avec lien de dépendance",0,MIN((0.75*H191),847)),MIN(H191,(0.75*$C191),847)),2),IF(revenueReduction&gt;0.3,MAX(IF($B191="Non - avec lien de dépendance",MIN(1129,H191,$C191)*overallRate,MIN(1129,H191)*overallRate),ROUND(MAX(IF($B191="Non - avec lien de dépendance",0,MIN((0.75*H191),847)),MIN(H191,(0.75*$C191),847)),2)),IF($B191="Non - avec lien de dépendance",MIN(1129,H191,$C191)*overallRate,MIN(1129,H191)*overallRate)))))</f>
        <v>Effectuez l’étape 1</v>
      </c>
      <c r="M191" s="68" t="str">
        <f>IF(ISTEXT(overallRate),"Effectuez l’étape 1",IF(OR(COUNT($C191,I191)&lt;&gt;2,overallRate=0),0,IF(E191="Yes",ROUND(MAX(IF($B191="Non - avec lien de dépendance",0,MIN((0.75*I191),847)),MIN(I191,(0.75*$C191),847)),2),IF(revenueReduction&gt;0.3,MAX(IF($B191="Non - avec lien de dépendance",MIN(1129,I191,$C191)*overallRate,MIN(1129,I191)*overallRate),ROUND(MAX(IF($B191="Non - avec lien de dépendance",0,MIN((0.75*I191),847)),MIN(I191,(0.75*$C191),847)),2)),IF($B191="Non - avec lien de dépendance",MIN(1129,I191,$C191)*overallRate,MIN(1129,I191)*overallRate)))))</f>
        <v>Effectuez l’étape 1</v>
      </c>
      <c r="N191" s="68" t="str">
        <f>IF(ISTEXT(overallRate),"Effectuez l’étape 1",IF(OR(COUNT($C191,J191)&lt;&gt;2,overallRate=0),0,IF(F191="Yes",ROUND(MAX(IF($B191="Non - avec lien de dépendance",0,MIN((0.75*J191),847)),MIN(J191,(0.75*$C191),847)),2),IF(revenueReduction&gt;0.3,MAX(IF($B191="Non - avec lien de dépendance",MIN(1129,J191,$C191)*overallRate,MIN(1129,J191)*overallRate),ROUND(MAX(IF($B191="Non - avec lien de dépendance",0,MIN((0.75*J191),847)),MIN(J191,(0.75*$C191),847)),2)),IF($B191="Non - avec lien de dépendance",MIN(1129,J191,$C191)*overallRate,MIN(1129,J191)*overallRate)))))</f>
        <v>Effectuez l’étape 1</v>
      </c>
      <c r="O191" s="68" t="str">
        <f>IF(ISTEXT(overallRate),"Effectuez l’étape 1",IF(OR(COUNT($C191,K191)&lt;&gt;2,overallRate=0),0,IF(G191="Yes",ROUND(MAX(IF($B191="Non - avec lien de dépendance",0,MIN((0.75*K191),847)),MIN(K191,(0.75*$C191),847)),2),IF(revenueReduction&gt;0.3,MAX(IF($B191="Non - avec lien de dépendance",MIN(1129,K191,$C191)*overallRate,MIN(1129,K191)*overallRate),ROUND(MAX(IF($B191="Non - avec lien de dépendance",0,MIN((0.75*K191),847)),MIN(K191,(0.75*$C191),847)),2)),IF($B191="Non - avec lien de dépendance",MIN(1129,K191,$C191)*overallRate,MIN(1129,K191)*overallRate)))))</f>
        <v>Effectuez l’étape 1</v>
      </c>
      <c r="P191" s="3">
        <f t="shared" si="2"/>
        <v>0</v>
      </c>
    </row>
    <row r="192" spans="12:16" x14ac:dyDescent="0.5">
      <c r="L192" s="68" t="str">
        <f>IF(ISTEXT(overallRate),"Effectuez l’étape 1",IF(OR(COUNT($C192,H192)&lt;&gt;2,overallRate=0),0,IF(D192="Yes",ROUND(MAX(IF($B192="Non - avec lien de dépendance",0,MIN((0.75*H192),847)),MIN(H192,(0.75*$C192),847)),2),IF(revenueReduction&gt;0.3,MAX(IF($B192="Non - avec lien de dépendance",MIN(1129,H192,$C192)*overallRate,MIN(1129,H192)*overallRate),ROUND(MAX(IF($B192="Non - avec lien de dépendance",0,MIN((0.75*H192),847)),MIN(H192,(0.75*$C192),847)),2)),IF($B192="Non - avec lien de dépendance",MIN(1129,H192,$C192)*overallRate,MIN(1129,H192)*overallRate)))))</f>
        <v>Effectuez l’étape 1</v>
      </c>
      <c r="M192" s="68" t="str">
        <f>IF(ISTEXT(overallRate),"Effectuez l’étape 1",IF(OR(COUNT($C192,I192)&lt;&gt;2,overallRate=0),0,IF(E192="Yes",ROUND(MAX(IF($B192="Non - avec lien de dépendance",0,MIN((0.75*I192),847)),MIN(I192,(0.75*$C192),847)),2),IF(revenueReduction&gt;0.3,MAX(IF($B192="Non - avec lien de dépendance",MIN(1129,I192,$C192)*overallRate,MIN(1129,I192)*overallRate),ROUND(MAX(IF($B192="Non - avec lien de dépendance",0,MIN((0.75*I192),847)),MIN(I192,(0.75*$C192),847)),2)),IF($B192="Non - avec lien de dépendance",MIN(1129,I192,$C192)*overallRate,MIN(1129,I192)*overallRate)))))</f>
        <v>Effectuez l’étape 1</v>
      </c>
      <c r="N192" s="68" t="str">
        <f>IF(ISTEXT(overallRate),"Effectuez l’étape 1",IF(OR(COUNT($C192,J192)&lt;&gt;2,overallRate=0),0,IF(F192="Yes",ROUND(MAX(IF($B192="Non - avec lien de dépendance",0,MIN((0.75*J192),847)),MIN(J192,(0.75*$C192),847)),2),IF(revenueReduction&gt;0.3,MAX(IF($B192="Non - avec lien de dépendance",MIN(1129,J192,$C192)*overallRate,MIN(1129,J192)*overallRate),ROUND(MAX(IF($B192="Non - avec lien de dépendance",0,MIN((0.75*J192),847)),MIN(J192,(0.75*$C192),847)),2)),IF($B192="Non - avec lien de dépendance",MIN(1129,J192,$C192)*overallRate,MIN(1129,J192)*overallRate)))))</f>
        <v>Effectuez l’étape 1</v>
      </c>
      <c r="O192" s="68" t="str">
        <f>IF(ISTEXT(overallRate),"Effectuez l’étape 1",IF(OR(COUNT($C192,K192)&lt;&gt;2,overallRate=0),0,IF(G192="Yes",ROUND(MAX(IF($B192="Non - avec lien de dépendance",0,MIN((0.75*K192),847)),MIN(K192,(0.75*$C192),847)),2),IF(revenueReduction&gt;0.3,MAX(IF($B192="Non - avec lien de dépendance",MIN(1129,K192,$C192)*overallRate,MIN(1129,K192)*overallRate),ROUND(MAX(IF($B192="Non - avec lien de dépendance",0,MIN((0.75*K192),847)),MIN(K192,(0.75*$C192),847)),2)),IF($B192="Non - avec lien de dépendance",MIN(1129,K192,$C192)*overallRate,MIN(1129,K192)*overallRate)))))</f>
        <v>Effectuez l’étape 1</v>
      </c>
      <c r="P192" s="3">
        <f t="shared" si="2"/>
        <v>0</v>
      </c>
    </row>
    <row r="193" spans="12:16" x14ac:dyDescent="0.5">
      <c r="L193" s="68" t="str">
        <f>IF(ISTEXT(overallRate),"Effectuez l’étape 1",IF(OR(COUNT($C193,H193)&lt;&gt;2,overallRate=0),0,IF(D193="Yes",ROUND(MAX(IF($B193="Non - avec lien de dépendance",0,MIN((0.75*H193),847)),MIN(H193,(0.75*$C193),847)),2),IF(revenueReduction&gt;0.3,MAX(IF($B193="Non - avec lien de dépendance",MIN(1129,H193,$C193)*overallRate,MIN(1129,H193)*overallRate),ROUND(MAX(IF($B193="Non - avec lien de dépendance",0,MIN((0.75*H193),847)),MIN(H193,(0.75*$C193),847)),2)),IF($B193="Non - avec lien de dépendance",MIN(1129,H193,$C193)*overallRate,MIN(1129,H193)*overallRate)))))</f>
        <v>Effectuez l’étape 1</v>
      </c>
      <c r="M193" s="68" t="str">
        <f>IF(ISTEXT(overallRate),"Effectuez l’étape 1",IF(OR(COUNT($C193,I193)&lt;&gt;2,overallRate=0),0,IF(E193="Yes",ROUND(MAX(IF($B193="Non - avec lien de dépendance",0,MIN((0.75*I193),847)),MIN(I193,(0.75*$C193),847)),2),IF(revenueReduction&gt;0.3,MAX(IF($B193="Non - avec lien de dépendance",MIN(1129,I193,$C193)*overallRate,MIN(1129,I193)*overallRate),ROUND(MAX(IF($B193="Non - avec lien de dépendance",0,MIN((0.75*I193),847)),MIN(I193,(0.75*$C193),847)),2)),IF($B193="Non - avec lien de dépendance",MIN(1129,I193,$C193)*overallRate,MIN(1129,I193)*overallRate)))))</f>
        <v>Effectuez l’étape 1</v>
      </c>
      <c r="N193" s="68" t="str">
        <f>IF(ISTEXT(overallRate),"Effectuez l’étape 1",IF(OR(COUNT($C193,J193)&lt;&gt;2,overallRate=0),0,IF(F193="Yes",ROUND(MAX(IF($B193="Non - avec lien de dépendance",0,MIN((0.75*J193),847)),MIN(J193,(0.75*$C193),847)),2),IF(revenueReduction&gt;0.3,MAX(IF($B193="Non - avec lien de dépendance",MIN(1129,J193,$C193)*overallRate,MIN(1129,J193)*overallRate),ROUND(MAX(IF($B193="Non - avec lien de dépendance",0,MIN((0.75*J193),847)),MIN(J193,(0.75*$C193),847)),2)),IF($B193="Non - avec lien de dépendance",MIN(1129,J193,$C193)*overallRate,MIN(1129,J193)*overallRate)))))</f>
        <v>Effectuez l’étape 1</v>
      </c>
      <c r="O193" s="68" t="str">
        <f>IF(ISTEXT(overallRate),"Effectuez l’étape 1",IF(OR(COUNT($C193,K193)&lt;&gt;2,overallRate=0),0,IF(G193="Yes",ROUND(MAX(IF($B193="Non - avec lien de dépendance",0,MIN((0.75*K193),847)),MIN(K193,(0.75*$C193),847)),2),IF(revenueReduction&gt;0.3,MAX(IF($B193="Non - avec lien de dépendance",MIN(1129,K193,$C193)*overallRate,MIN(1129,K193)*overallRate),ROUND(MAX(IF($B193="Non - avec lien de dépendance",0,MIN((0.75*K193),847)),MIN(K193,(0.75*$C193),847)),2)),IF($B193="Non - avec lien de dépendance",MIN(1129,K193,$C193)*overallRate,MIN(1129,K193)*overallRate)))))</f>
        <v>Effectuez l’étape 1</v>
      </c>
      <c r="P193" s="3">
        <f t="shared" si="2"/>
        <v>0</v>
      </c>
    </row>
    <row r="194" spans="12:16" x14ac:dyDescent="0.5">
      <c r="L194" s="68" t="str">
        <f>IF(ISTEXT(overallRate),"Effectuez l’étape 1",IF(OR(COUNT($C194,H194)&lt;&gt;2,overallRate=0),0,IF(D194="Yes",ROUND(MAX(IF($B194="Non - avec lien de dépendance",0,MIN((0.75*H194),847)),MIN(H194,(0.75*$C194),847)),2),IF(revenueReduction&gt;0.3,MAX(IF($B194="Non - avec lien de dépendance",MIN(1129,H194,$C194)*overallRate,MIN(1129,H194)*overallRate),ROUND(MAX(IF($B194="Non - avec lien de dépendance",0,MIN((0.75*H194),847)),MIN(H194,(0.75*$C194),847)),2)),IF($B194="Non - avec lien de dépendance",MIN(1129,H194,$C194)*overallRate,MIN(1129,H194)*overallRate)))))</f>
        <v>Effectuez l’étape 1</v>
      </c>
      <c r="M194" s="68" t="str">
        <f>IF(ISTEXT(overallRate),"Effectuez l’étape 1",IF(OR(COUNT($C194,I194)&lt;&gt;2,overallRate=0),0,IF(E194="Yes",ROUND(MAX(IF($B194="Non - avec lien de dépendance",0,MIN((0.75*I194),847)),MIN(I194,(0.75*$C194),847)),2),IF(revenueReduction&gt;0.3,MAX(IF($B194="Non - avec lien de dépendance",MIN(1129,I194,$C194)*overallRate,MIN(1129,I194)*overallRate),ROUND(MAX(IF($B194="Non - avec lien de dépendance",0,MIN((0.75*I194),847)),MIN(I194,(0.75*$C194),847)),2)),IF($B194="Non - avec lien de dépendance",MIN(1129,I194,$C194)*overallRate,MIN(1129,I194)*overallRate)))))</f>
        <v>Effectuez l’étape 1</v>
      </c>
      <c r="N194" s="68" t="str">
        <f>IF(ISTEXT(overallRate),"Effectuez l’étape 1",IF(OR(COUNT($C194,J194)&lt;&gt;2,overallRate=0),0,IF(F194="Yes",ROUND(MAX(IF($B194="Non - avec lien de dépendance",0,MIN((0.75*J194),847)),MIN(J194,(0.75*$C194),847)),2),IF(revenueReduction&gt;0.3,MAX(IF($B194="Non - avec lien de dépendance",MIN(1129,J194,$C194)*overallRate,MIN(1129,J194)*overallRate),ROUND(MAX(IF($B194="Non - avec lien de dépendance",0,MIN((0.75*J194),847)),MIN(J194,(0.75*$C194),847)),2)),IF($B194="Non - avec lien de dépendance",MIN(1129,J194,$C194)*overallRate,MIN(1129,J194)*overallRate)))))</f>
        <v>Effectuez l’étape 1</v>
      </c>
      <c r="O194" s="68" t="str">
        <f>IF(ISTEXT(overallRate),"Effectuez l’étape 1",IF(OR(COUNT($C194,K194)&lt;&gt;2,overallRate=0),0,IF(G194="Yes",ROUND(MAX(IF($B194="Non - avec lien de dépendance",0,MIN((0.75*K194),847)),MIN(K194,(0.75*$C194),847)),2),IF(revenueReduction&gt;0.3,MAX(IF($B194="Non - avec lien de dépendance",MIN(1129,K194,$C194)*overallRate,MIN(1129,K194)*overallRate),ROUND(MAX(IF($B194="Non - avec lien de dépendance",0,MIN((0.75*K194),847)),MIN(K194,(0.75*$C194),847)),2)),IF($B194="Non - avec lien de dépendance",MIN(1129,K194,$C194)*overallRate,MIN(1129,K194)*overallRate)))))</f>
        <v>Effectuez l’étape 1</v>
      </c>
      <c r="P194" s="3">
        <f t="shared" si="2"/>
        <v>0</v>
      </c>
    </row>
    <row r="195" spans="12:16" x14ac:dyDescent="0.5">
      <c r="L195" s="68" t="str">
        <f>IF(ISTEXT(overallRate),"Effectuez l’étape 1",IF(OR(COUNT($C195,H195)&lt;&gt;2,overallRate=0),0,IF(D195="Yes",ROUND(MAX(IF($B195="Non - avec lien de dépendance",0,MIN((0.75*H195),847)),MIN(H195,(0.75*$C195),847)),2),IF(revenueReduction&gt;0.3,MAX(IF($B195="Non - avec lien de dépendance",MIN(1129,H195,$C195)*overallRate,MIN(1129,H195)*overallRate),ROUND(MAX(IF($B195="Non - avec lien de dépendance",0,MIN((0.75*H195),847)),MIN(H195,(0.75*$C195),847)),2)),IF($B195="Non - avec lien de dépendance",MIN(1129,H195,$C195)*overallRate,MIN(1129,H195)*overallRate)))))</f>
        <v>Effectuez l’étape 1</v>
      </c>
      <c r="M195" s="68" t="str">
        <f>IF(ISTEXT(overallRate),"Effectuez l’étape 1",IF(OR(COUNT($C195,I195)&lt;&gt;2,overallRate=0),0,IF(E195="Yes",ROUND(MAX(IF($B195="Non - avec lien de dépendance",0,MIN((0.75*I195),847)),MIN(I195,(0.75*$C195),847)),2),IF(revenueReduction&gt;0.3,MAX(IF($B195="Non - avec lien de dépendance",MIN(1129,I195,$C195)*overallRate,MIN(1129,I195)*overallRate),ROUND(MAX(IF($B195="Non - avec lien de dépendance",0,MIN((0.75*I195),847)),MIN(I195,(0.75*$C195),847)),2)),IF($B195="Non - avec lien de dépendance",MIN(1129,I195,$C195)*overallRate,MIN(1129,I195)*overallRate)))))</f>
        <v>Effectuez l’étape 1</v>
      </c>
      <c r="N195" s="68" t="str">
        <f>IF(ISTEXT(overallRate),"Effectuez l’étape 1",IF(OR(COUNT($C195,J195)&lt;&gt;2,overallRate=0),0,IF(F195="Yes",ROUND(MAX(IF($B195="Non - avec lien de dépendance",0,MIN((0.75*J195),847)),MIN(J195,(0.75*$C195),847)),2),IF(revenueReduction&gt;0.3,MAX(IF($B195="Non - avec lien de dépendance",MIN(1129,J195,$C195)*overallRate,MIN(1129,J195)*overallRate),ROUND(MAX(IF($B195="Non - avec lien de dépendance",0,MIN((0.75*J195),847)),MIN(J195,(0.75*$C195),847)),2)),IF($B195="Non - avec lien de dépendance",MIN(1129,J195,$C195)*overallRate,MIN(1129,J195)*overallRate)))))</f>
        <v>Effectuez l’étape 1</v>
      </c>
      <c r="O195" s="68" t="str">
        <f>IF(ISTEXT(overallRate),"Effectuez l’étape 1",IF(OR(COUNT($C195,K195)&lt;&gt;2,overallRate=0),0,IF(G195="Yes",ROUND(MAX(IF($B195="Non - avec lien de dépendance",0,MIN((0.75*K195),847)),MIN(K195,(0.75*$C195),847)),2),IF(revenueReduction&gt;0.3,MAX(IF($B195="Non - avec lien de dépendance",MIN(1129,K195,$C195)*overallRate,MIN(1129,K195)*overallRate),ROUND(MAX(IF($B195="Non - avec lien de dépendance",0,MIN((0.75*K195),847)),MIN(K195,(0.75*$C195),847)),2)),IF($B195="Non - avec lien de dépendance",MIN(1129,K195,$C195)*overallRate,MIN(1129,K195)*overallRate)))))</f>
        <v>Effectuez l’étape 1</v>
      </c>
      <c r="P195" s="3">
        <f t="shared" si="2"/>
        <v>0</v>
      </c>
    </row>
    <row r="196" spans="12:16" x14ac:dyDescent="0.5">
      <c r="L196" s="68" t="str">
        <f>IF(ISTEXT(overallRate),"Effectuez l’étape 1",IF(OR(COUNT($C196,H196)&lt;&gt;2,overallRate=0),0,IF(D196="Yes",ROUND(MAX(IF($B196="Non - avec lien de dépendance",0,MIN((0.75*H196),847)),MIN(H196,(0.75*$C196),847)),2),IF(revenueReduction&gt;0.3,MAX(IF($B196="Non - avec lien de dépendance",MIN(1129,H196,$C196)*overallRate,MIN(1129,H196)*overallRate),ROUND(MAX(IF($B196="Non - avec lien de dépendance",0,MIN((0.75*H196),847)),MIN(H196,(0.75*$C196),847)),2)),IF($B196="Non - avec lien de dépendance",MIN(1129,H196,$C196)*overallRate,MIN(1129,H196)*overallRate)))))</f>
        <v>Effectuez l’étape 1</v>
      </c>
      <c r="M196" s="68" t="str">
        <f>IF(ISTEXT(overallRate),"Effectuez l’étape 1",IF(OR(COUNT($C196,I196)&lt;&gt;2,overallRate=0),0,IF(E196="Yes",ROUND(MAX(IF($B196="Non - avec lien de dépendance",0,MIN((0.75*I196),847)),MIN(I196,(0.75*$C196),847)),2),IF(revenueReduction&gt;0.3,MAX(IF($B196="Non - avec lien de dépendance",MIN(1129,I196,$C196)*overallRate,MIN(1129,I196)*overallRate),ROUND(MAX(IF($B196="Non - avec lien de dépendance",0,MIN((0.75*I196),847)),MIN(I196,(0.75*$C196),847)),2)),IF($B196="Non - avec lien de dépendance",MIN(1129,I196,$C196)*overallRate,MIN(1129,I196)*overallRate)))))</f>
        <v>Effectuez l’étape 1</v>
      </c>
      <c r="N196" s="68" t="str">
        <f>IF(ISTEXT(overallRate),"Effectuez l’étape 1",IF(OR(COUNT($C196,J196)&lt;&gt;2,overallRate=0),0,IF(F196="Yes",ROUND(MAX(IF($B196="Non - avec lien de dépendance",0,MIN((0.75*J196),847)),MIN(J196,(0.75*$C196),847)),2),IF(revenueReduction&gt;0.3,MAX(IF($B196="Non - avec lien de dépendance",MIN(1129,J196,$C196)*overallRate,MIN(1129,J196)*overallRate),ROUND(MAX(IF($B196="Non - avec lien de dépendance",0,MIN((0.75*J196),847)),MIN(J196,(0.75*$C196),847)),2)),IF($B196="Non - avec lien de dépendance",MIN(1129,J196,$C196)*overallRate,MIN(1129,J196)*overallRate)))))</f>
        <v>Effectuez l’étape 1</v>
      </c>
      <c r="O196" s="68" t="str">
        <f>IF(ISTEXT(overallRate),"Effectuez l’étape 1",IF(OR(COUNT($C196,K196)&lt;&gt;2,overallRate=0),0,IF(G196="Yes",ROUND(MAX(IF($B196="Non - avec lien de dépendance",0,MIN((0.75*K196),847)),MIN(K196,(0.75*$C196),847)),2),IF(revenueReduction&gt;0.3,MAX(IF($B196="Non - avec lien de dépendance",MIN(1129,K196,$C196)*overallRate,MIN(1129,K196)*overallRate),ROUND(MAX(IF($B196="Non - avec lien de dépendance",0,MIN((0.75*K196),847)),MIN(K196,(0.75*$C196),847)),2)),IF($B196="Non - avec lien de dépendance",MIN(1129,K196,$C196)*overallRate,MIN(1129,K196)*overallRate)))))</f>
        <v>Effectuez l’étape 1</v>
      </c>
      <c r="P196" s="3">
        <f t="shared" si="2"/>
        <v>0</v>
      </c>
    </row>
    <row r="197" spans="12:16" x14ac:dyDescent="0.5">
      <c r="L197" s="68" t="str">
        <f>IF(ISTEXT(overallRate),"Effectuez l’étape 1",IF(OR(COUNT($C197,H197)&lt;&gt;2,overallRate=0),0,IF(D197="Yes",ROUND(MAX(IF($B197="Non - avec lien de dépendance",0,MIN((0.75*H197),847)),MIN(H197,(0.75*$C197),847)),2),IF(revenueReduction&gt;0.3,MAX(IF($B197="Non - avec lien de dépendance",MIN(1129,H197,$C197)*overallRate,MIN(1129,H197)*overallRate),ROUND(MAX(IF($B197="Non - avec lien de dépendance",0,MIN((0.75*H197),847)),MIN(H197,(0.75*$C197),847)),2)),IF($B197="Non - avec lien de dépendance",MIN(1129,H197,$C197)*overallRate,MIN(1129,H197)*overallRate)))))</f>
        <v>Effectuez l’étape 1</v>
      </c>
      <c r="M197" s="68" t="str">
        <f>IF(ISTEXT(overallRate),"Effectuez l’étape 1",IF(OR(COUNT($C197,I197)&lt;&gt;2,overallRate=0),0,IF(E197="Yes",ROUND(MAX(IF($B197="Non - avec lien de dépendance",0,MIN((0.75*I197),847)),MIN(I197,(0.75*$C197),847)),2),IF(revenueReduction&gt;0.3,MAX(IF($B197="Non - avec lien de dépendance",MIN(1129,I197,$C197)*overallRate,MIN(1129,I197)*overallRate),ROUND(MAX(IF($B197="Non - avec lien de dépendance",0,MIN((0.75*I197),847)),MIN(I197,(0.75*$C197),847)),2)),IF($B197="Non - avec lien de dépendance",MIN(1129,I197,$C197)*overallRate,MIN(1129,I197)*overallRate)))))</f>
        <v>Effectuez l’étape 1</v>
      </c>
      <c r="N197" s="68" t="str">
        <f>IF(ISTEXT(overallRate),"Effectuez l’étape 1",IF(OR(COUNT($C197,J197)&lt;&gt;2,overallRate=0),0,IF(F197="Yes",ROUND(MAX(IF($B197="Non - avec lien de dépendance",0,MIN((0.75*J197),847)),MIN(J197,(0.75*$C197),847)),2),IF(revenueReduction&gt;0.3,MAX(IF($B197="Non - avec lien de dépendance",MIN(1129,J197,$C197)*overallRate,MIN(1129,J197)*overallRate),ROUND(MAX(IF($B197="Non - avec lien de dépendance",0,MIN((0.75*J197),847)),MIN(J197,(0.75*$C197),847)),2)),IF($B197="Non - avec lien de dépendance",MIN(1129,J197,$C197)*overallRate,MIN(1129,J197)*overallRate)))))</f>
        <v>Effectuez l’étape 1</v>
      </c>
      <c r="O197" s="68" t="str">
        <f>IF(ISTEXT(overallRate),"Effectuez l’étape 1",IF(OR(COUNT($C197,K197)&lt;&gt;2,overallRate=0),0,IF(G197="Yes",ROUND(MAX(IF($B197="Non - avec lien de dépendance",0,MIN((0.75*K197),847)),MIN(K197,(0.75*$C197),847)),2),IF(revenueReduction&gt;0.3,MAX(IF($B197="Non - avec lien de dépendance",MIN(1129,K197,$C197)*overallRate,MIN(1129,K197)*overallRate),ROUND(MAX(IF($B197="Non - avec lien de dépendance",0,MIN((0.75*K197),847)),MIN(K197,(0.75*$C197),847)),2)),IF($B197="Non - avec lien de dépendance",MIN(1129,K197,$C197)*overallRate,MIN(1129,K197)*overallRate)))))</f>
        <v>Effectuez l’étape 1</v>
      </c>
      <c r="P197" s="3">
        <f t="shared" si="2"/>
        <v>0</v>
      </c>
    </row>
    <row r="198" spans="12:16" x14ac:dyDescent="0.5">
      <c r="L198" s="68" t="str">
        <f>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3">IF(AND(COUNT(C198:K198)&gt;0,OR(COUNT(C198:K198)&lt;&gt;5,ISBLANK(B198))),"Fill out all amounts",IF(OR(COUNTIF(H198,0)+COUNTIF(I198,0)&gt;1,COUNTIF(I198,0)+COUNTIF(J198,0)&gt;1,COUNTIF(J198,0)+COUNTIF(K198,0)&gt;1),0,SUM(L198:O198)))</f>
        <v>0</v>
      </c>
    </row>
    <row r="199" spans="12:16" x14ac:dyDescent="0.5">
      <c r="L199" s="68" t="str">
        <f>IF(ISTEXT(overallRate),"Effectuez l’étape 1",IF(OR(COUNT($C199,H199)&lt;&gt;2,overallRate=0),0,IF(D199="Yes",ROUND(MAX(IF($B199="Non - avec lien de dépendance",0,MIN((0.75*H199),847)),MIN(H199,(0.75*$C199),847)),2),IF(revenueReduction&gt;0.3,MAX(IF($B199="Non - avec lien de dépendance",MIN(1129,H199,$C199)*overallRate,MIN(1129,H199)*overallRate),ROUND(MAX(IF($B199="Non - avec lien de dépendance",0,MIN((0.75*H199),847)),MIN(H199,(0.75*$C199),847)),2)),IF($B199="Non - avec lien de dépendance",MIN(1129,H199,$C199)*overallRate,MIN(1129,H199)*overallRate)))))</f>
        <v>Effectuez l’étape 1</v>
      </c>
      <c r="M199" s="68" t="str">
        <f>IF(ISTEXT(overallRate),"Effectuez l’étape 1",IF(OR(COUNT($C199,I199)&lt;&gt;2,overallRate=0),0,IF(E199="Yes",ROUND(MAX(IF($B199="Non - avec lien de dépendance",0,MIN((0.75*I199),847)),MIN(I199,(0.75*$C199),847)),2),IF(revenueReduction&gt;0.3,MAX(IF($B199="Non - avec lien de dépendance",MIN(1129,I199,$C199)*overallRate,MIN(1129,I199)*overallRate),ROUND(MAX(IF($B199="Non - avec lien de dépendance",0,MIN((0.75*I199),847)),MIN(I199,(0.75*$C199),847)),2)),IF($B199="Non - avec lien de dépendance",MIN(1129,I199,$C199)*overallRate,MIN(1129,I199)*overallRate)))))</f>
        <v>Effectuez l’étape 1</v>
      </c>
      <c r="N199" s="68" t="str">
        <f>IF(ISTEXT(overallRate),"Effectuez l’étape 1",IF(OR(COUNT($C199,J199)&lt;&gt;2,overallRate=0),0,IF(F199="Yes",ROUND(MAX(IF($B199="Non - avec lien de dépendance",0,MIN((0.75*J199),847)),MIN(J199,(0.75*$C199),847)),2),IF(revenueReduction&gt;0.3,MAX(IF($B199="Non - avec lien de dépendance",MIN(1129,J199,$C199)*overallRate,MIN(1129,J199)*overallRate),ROUND(MAX(IF($B199="Non - avec lien de dépendance",0,MIN((0.75*J199),847)),MIN(J199,(0.75*$C199),847)),2)),IF($B199="Non - avec lien de dépendance",MIN(1129,J199,$C199)*overallRate,MIN(1129,J199)*overallRate)))))</f>
        <v>Effectuez l’étape 1</v>
      </c>
      <c r="O199" s="68" t="str">
        <f>IF(ISTEXT(overallRate),"Effectuez l’étape 1",IF(OR(COUNT($C199,K199)&lt;&gt;2,overallRate=0),0,IF(G199="Yes",ROUND(MAX(IF($B199="Non - avec lien de dépendance",0,MIN((0.75*K199),847)),MIN(K199,(0.75*$C199),847)),2),IF(revenueReduction&gt;0.3,MAX(IF($B199="Non - avec lien de dépendance",MIN(1129,K199,$C199)*overallRate,MIN(1129,K199)*overallRate),ROUND(MAX(IF($B199="Non - avec lien de dépendance",0,MIN((0.75*K199),847)),MIN(K199,(0.75*$C199),847)),2)),IF($B199="Non - avec lien de dépendance",MIN(1129,K199,$C199)*overallRate,MIN(1129,K199)*overallRate)))))</f>
        <v>Effectuez l’étape 1</v>
      </c>
      <c r="P199" s="3">
        <f t="shared" si="3"/>
        <v>0</v>
      </c>
    </row>
    <row r="200" spans="12:16" x14ac:dyDescent="0.5">
      <c r="L200" s="68" t="str">
        <f>IF(ISTEXT(overallRate),"Effectuez l’étape 1",IF(OR(COUNT($C200,H200)&lt;&gt;2,overallRate=0),0,IF(D200="Yes",ROUND(MAX(IF($B200="Non - avec lien de dépendance",0,MIN((0.75*H200),847)),MIN(H200,(0.75*$C200),847)),2),IF(revenueReduction&gt;0.3,MAX(IF($B200="Non - avec lien de dépendance",MIN(1129,H200,$C200)*overallRate,MIN(1129,H200)*overallRate),ROUND(MAX(IF($B200="Non - avec lien de dépendance",0,MIN((0.75*H200),847)),MIN(H200,(0.75*$C200),847)),2)),IF($B200="Non - avec lien de dépendance",MIN(1129,H200,$C200)*overallRate,MIN(1129,H200)*overallRate)))))</f>
        <v>Effectuez l’étape 1</v>
      </c>
      <c r="M200" s="68" t="str">
        <f>IF(ISTEXT(overallRate),"Effectuez l’étape 1",IF(OR(COUNT($C200,I200)&lt;&gt;2,overallRate=0),0,IF(E200="Yes",ROUND(MAX(IF($B200="Non - avec lien de dépendance",0,MIN((0.75*I200),847)),MIN(I200,(0.75*$C200),847)),2),IF(revenueReduction&gt;0.3,MAX(IF($B200="Non - avec lien de dépendance",MIN(1129,I200,$C200)*overallRate,MIN(1129,I200)*overallRate),ROUND(MAX(IF($B200="Non - avec lien de dépendance",0,MIN((0.75*I200),847)),MIN(I200,(0.75*$C200),847)),2)),IF($B200="Non - avec lien de dépendance",MIN(1129,I200,$C200)*overallRate,MIN(1129,I200)*overallRate)))))</f>
        <v>Effectuez l’étape 1</v>
      </c>
      <c r="N200" s="68" t="str">
        <f>IF(ISTEXT(overallRate),"Effectuez l’étape 1",IF(OR(COUNT($C200,J200)&lt;&gt;2,overallRate=0),0,IF(F200="Yes",ROUND(MAX(IF($B200="Non - avec lien de dépendance",0,MIN((0.75*J200),847)),MIN(J200,(0.75*$C200),847)),2),IF(revenueReduction&gt;0.3,MAX(IF($B200="Non - avec lien de dépendance",MIN(1129,J200,$C200)*overallRate,MIN(1129,J200)*overallRate),ROUND(MAX(IF($B200="Non - avec lien de dépendance",0,MIN((0.75*J200),847)),MIN(J200,(0.75*$C200),847)),2)),IF($B200="Non - avec lien de dépendance",MIN(1129,J200,$C200)*overallRate,MIN(1129,J200)*overallRate)))))</f>
        <v>Effectuez l’étape 1</v>
      </c>
      <c r="O200" s="68" t="str">
        <f>IF(ISTEXT(overallRate),"Effectuez l’étape 1",IF(OR(COUNT($C200,K200)&lt;&gt;2,overallRate=0),0,IF(G200="Yes",ROUND(MAX(IF($B200="Non - avec lien de dépendance",0,MIN((0.75*K200),847)),MIN(K200,(0.75*$C200),847)),2),IF(revenueReduction&gt;0.3,MAX(IF($B200="Non - avec lien de dépendance",MIN(1129,K200,$C200)*overallRate,MIN(1129,K200)*overallRate),ROUND(MAX(IF($B200="Non - avec lien de dépendance",0,MIN((0.75*K200),847)),MIN(K200,(0.75*$C200),847)),2)),IF($B200="Non - avec lien de dépendance",MIN(1129,K200,$C200)*overallRate,MIN(1129,K200)*overallRate)))))</f>
        <v>Effectuez l’étape 1</v>
      </c>
      <c r="P200" s="3">
        <f t="shared" si="3"/>
        <v>0</v>
      </c>
    </row>
    <row r="201" spans="12:16" x14ac:dyDescent="0.5">
      <c r="L201" s="68" t="str">
        <f>IF(ISTEXT(overallRate),"Effectuez l’étape 1",IF(OR(COUNT($C201,H201)&lt;&gt;2,overallRate=0),0,IF(D201="Yes",ROUND(MAX(IF($B201="Non - avec lien de dépendance",0,MIN((0.75*H201),847)),MIN(H201,(0.75*$C201),847)),2),IF(revenueReduction&gt;0.3,MAX(IF($B201="Non - avec lien de dépendance",MIN(1129,H201,$C201)*overallRate,MIN(1129,H201)*overallRate),ROUND(MAX(IF($B201="Non - avec lien de dépendance",0,MIN((0.75*H201),847)),MIN(H201,(0.75*$C201),847)),2)),IF($B201="Non - avec lien de dépendance",MIN(1129,H201,$C201)*overallRate,MIN(1129,H201)*overallRate)))))</f>
        <v>Effectuez l’étape 1</v>
      </c>
      <c r="M201" s="68" t="str">
        <f>IF(ISTEXT(overallRate),"Effectuez l’étape 1",IF(OR(COUNT($C201,I201)&lt;&gt;2,overallRate=0),0,IF(E201="Yes",ROUND(MAX(IF($B201="Non - avec lien de dépendance",0,MIN((0.75*I201),847)),MIN(I201,(0.75*$C201),847)),2),IF(revenueReduction&gt;0.3,MAX(IF($B201="Non - avec lien de dépendance",MIN(1129,I201,$C201)*overallRate,MIN(1129,I201)*overallRate),ROUND(MAX(IF($B201="Non - avec lien de dépendance",0,MIN((0.75*I201),847)),MIN(I201,(0.75*$C201),847)),2)),IF($B201="Non - avec lien de dépendance",MIN(1129,I201,$C201)*overallRate,MIN(1129,I201)*overallRate)))))</f>
        <v>Effectuez l’étape 1</v>
      </c>
      <c r="N201" s="68" t="str">
        <f>IF(ISTEXT(overallRate),"Effectuez l’étape 1",IF(OR(COUNT($C201,J201)&lt;&gt;2,overallRate=0),0,IF(F201="Yes",ROUND(MAX(IF($B201="Non - avec lien de dépendance",0,MIN((0.75*J201),847)),MIN(J201,(0.75*$C201),847)),2),IF(revenueReduction&gt;0.3,MAX(IF($B201="Non - avec lien de dépendance",MIN(1129,J201,$C201)*overallRate,MIN(1129,J201)*overallRate),ROUND(MAX(IF($B201="Non - avec lien de dépendance",0,MIN((0.75*J201),847)),MIN(J201,(0.75*$C201),847)),2)),IF($B201="Non - avec lien de dépendance",MIN(1129,J201,$C201)*overallRate,MIN(1129,J201)*overallRate)))))</f>
        <v>Effectuez l’étape 1</v>
      </c>
      <c r="O201" s="68" t="str">
        <f>IF(ISTEXT(overallRate),"Effectuez l’étape 1",IF(OR(COUNT($C201,K201)&lt;&gt;2,overallRate=0),0,IF(G201="Yes",ROUND(MAX(IF($B201="Non - avec lien de dépendance",0,MIN((0.75*K201),847)),MIN(K201,(0.75*$C201),847)),2),IF(revenueReduction&gt;0.3,MAX(IF($B201="Non - avec lien de dépendance",MIN(1129,K201,$C201)*overallRate,MIN(1129,K201)*overallRate),ROUND(MAX(IF($B201="Non - avec lien de dépendance",0,MIN((0.75*K201),847)),MIN(K201,(0.75*$C201),847)),2)),IF($B201="Non - avec lien de dépendance",MIN(1129,K201,$C201)*overallRate,MIN(1129,K201)*overallRate)))))</f>
        <v>Effectuez l’étape 1</v>
      </c>
      <c r="P201" s="3">
        <f t="shared" si="3"/>
        <v>0</v>
      </c>
    </row>
    <row r="202" spans="12:16" x14ac:dyDescent="0.5">
      <c r="L202" s="68" t="str">
        <f>IF(ISTEXT(overallRate),"Effectuez l’étape 1",IF(OR(COUNT($C202,H202)&lt;&gt;2,overallRate=0),0,IF(D202="Yes",ROUND(MAX(IF($B202="Non - avec lien de dépendance",0,MIN((0.75*H202),847)),MIN(H202,(0.75*$C202),847)),2),IF(revenueReduction&gt;0.3,MAX(IF($B202="Non - avec lien de dépendance",MIN(1129,H202,$C202)*overallRate,MIN(1129,H202)*overallRate),ROUND(MAX(IF($B202="Non - avec lien de dépendance",0,MIN((0.75*H202),847)),MIN(H202,(0.75*$C202),847)),2)),IF($B202="Non - avec lien de dépendance",MIN(1129,H202,$C202)*overallRate,MIN(1129,H202)*overallRate)))))</f>
        <v>Effectuez l’étape 1</v>
      </c>
      <c r="M202" s="68" t="str">
        <f>IF(ISTEXT(overallRate),"Effectuez l’étape 1",IF(OR(COUNT($C202,I202)&lt;&gt;2,overallRate=0),0,IF(E202="Yes",ROUND(MAX(IF($B202="Non - avec lien de dépendance",0,MIN((0.75*I202),847)),MIN(I202,(0.75*$C202),847)),2),IF(revenueReduction&gt;0.3,MAX(IF($B202="Non - avec lien de dépendance",MIN(1129,I202,$C202)*overallRate,MIN(1129,I202)*overallRate),ROUND(MAX(IF($B202="Non - avec lien de dépendance",0,MIN((0.75*I202),847)),MIN(I202,(0.75*$C202),847)),2)),IF($B202="Non - avec lien de dépendance",MIN(1129,I202,$C202)*overallRate,MIN(1129,I202)*overallRate)))))</f>
        <v>Effectuez l’étape 1</v>
      </c>
      <c r="N202" s="68" t="str">
        <f>IF(ISTEXT(overallRate),"Effectuez l’étape 1",IF(OR(COUNT($C202,J202)&lt;&gt;2,overallRate=0),0,IF(F202="Yes",ROUND(MAX(IF($B202="Non - avec lien de dépendance",0,MIN((0.75*J202),847)),MIN(J202,(0.75*$C202),847)),2),IF(revenueReduction&gt;0.3,MAX(IF($B202="Non - avec lien de dépendance",MIN(1129,J202,$C202)*overallRate,MIN(1129,J202)*overallRate),ROUND(MAX(IF($B202="Non - avec lien de dépendance",0,MIN((0.75*J202),847)),MIN(J202,(0.75*$C202),847)),2)),IF($B202="Non - avec lien de dépendance",MIN(1129,J202,$C202)*overallRate,MIN(1129,J202)*overallRate)))))</f>
        <v>Effectuez l’étape 1</v>
      </c>
      <c r="O202" s="68" t="str">
        <f>IF(ISTEXT(overallRate),"Effectuez l’étape 1",IF(OR(COUNT($C202,K202)&lt;&gt;2,overallRate=0),0,IF(G202="Yes",ROUND(MAX(IF($B202="Non - avec lien de dépendance",0,MIN((0.75*K202),847)),MIN(K202,(0.75*$C202),847)),2),IF(revenueReduction&gt;0.3,MAX(IF($B202="Non - avec lien de dépendance",MIN(1129,K202,$C202)*overallRate,MIN(1129,K202)*overallRate),ROUND(MAX(IF($B202="Non - avec lien de dépendance",0,MIN((0.75*K202),847)),MIN(K202,(0.75*$C202),847)),2)),IF($B202="Non - avec lien de dépendance",MIN(1129,K202,$C202)*overallRate,MIN(1129,K202)*overallRate)))))</f>
        <v>Effectuez l’étape 1</v>
      </c>
      <c r="P202" s="3">
        <f t="shared" si="3"/>
        <v>0</v>
      </c>
    </row>
    <row r="203" spans="12:16" x14ac:dyDescent="0.5">
      <c r="L203" s="68" t="str">
        <f>IF(ISTEXT(overallRate),"Effectuez l’étape 1",IF(OR(COUNT($C203,H203)&lt;&gt;2,overallRate=0),0,IF(D203="Yes",ROUND(MAX(IF($B203="Non - avec lien de dépendance",0,MIN((0.75*H203),847)),MIN(H203,(0.75*$C203),847)),2),IF(revenueReduction&gt;0.3,MAX(IF($B203="Non - avec lien de dépendance",MIN(1129,H203,$C203)*overallRate,MIN(1129,H203)*overallRate),ROUND(MAX(IF($B203="Non - avec lien de dépendance",0,MIN((0.75*H203),847)),MIN(H203,(0.75*$C203),847)),2)),IF($B203="Non - avec lien de dépendance",MIN(1129,H203,$C203)*overallRate,MIN(1129,H203)*overallRate)))))</f>
        <v>Effectuez l’étape 1</v>
      </c>
      <c r="M203" s="68" t="str">
        <f>IF(ISTEXT(overallRate),"Effectuez l’étape 1",IF(OR(COUNT($C203,I203)&lt;&gt;2,overallRate=0),0,IF(E203="Yes",ROUND(MAX(IF($B203="Non - avec lien de dépendance",0,MIN((0.75*I203),847)),MIN(I203,(0.75*$C203),847)),2),IF(revenueReduction&gt;0.3,MAX(IF($B203="Non - avec lien de dépendance",MIN(1129,I203,$C203)*overallRate,MIN(1129,I203)*overallRate),ROUND(MAX(IF($B203="Non - avec lien de dépendance",0,MIN((0.75*I203),847)),MIN(I203,(0.75*$C203),847)),2)),IF($B203="Non - avec lien de dépendance",MIN(1129,I203,$C203)*overallRate,MIN(1129,I203)*overallRate)))))</f>
        <v>Effectuez l’étape 1</v>
      </c>
      <c r="N203" s="68" t="str">
        <f>IF(ISTEXT(overallRate),"Effectuez l’étape 1",IF(OR(COUNT($C203,J203)&lt;&gt;2,overallRate=0),0,IF(F203="Yes",ROUND(MAX(IF($B203="Non - avec lien de dépendance",0,MIN((0.75*J203),847)),MIN(J203,(0.75*$C203),847)),2),IF(revenueReduction&gt;0.3,MAX(IF($B203="Non - avec lien de dépendance",MIN(1129,J203,$C203)*overallRate,MIN(1129,J203)*overallRate),ROUND(MAX(IF($B203="Non - avec lien de dépendance",0,MIN((0.75*J203),847)),MIN(J203,(0.75*$C203),847)),2)),IF($B203="Non - avec lien de dépendance",MIN(1129,J203,$C203)*overallRate,MIN(1129,J203)*overallRate)))))</f>
        <v>Effectuez l’étape 1</v>
      </c>
      <c r="O203" s="68" t="str">
        <f>IF(ISTEXT(overallRate),"Effectuez l’étape 1",IF(OR(COUNT($C203,K203)&lt;&gt;2,overallRate=0),0,IF(G203="Yes",ROUND(MAX(IF($B203="Non - avec lien de dépendance",0,MIN((0.75*K203),847)),MIN(K203,(0.75*$C203),847)),2),IF(revenueReduction&gt;0.3,MAX(IF($B203="Non - avec lien de dépendance",MIN(1129,K203,$C203)*overallRate,MIN(1129,K203)*overallRate),ROUND(MAX(IF($B203="Non - avec lien de dépendance",0,MIN((0.75*K203),847)),MIN(K203,(0.75*$C203),847)),2)),IF($B203="Non - avec lien de dépendance",MIN(1129,K203,$C203)*overallRate,MIN(1129,K203)*overallRate)))))</f>
        <v>Effectuez l’étape 1</v>
      </c>
      <c r="P203" s="3">
        <f t="shared" si="3"/>
        <v>0</v>
      </c>
    </row>
    <row r="204" spans="12:16" x14ac:dyDescent="0.5">
      <c r="L204" s="68" t="str">
        <f>IF(ISTEXT(overallRate),"Effectuez l’étape 1",IF(OR(COUNT($C204,H204)&lt;&gt;2,overallRate=0),0,IF(D204="Yes",ROUND(MAX(IF($B204="Non - avec lien de dépendance",0,MIN((0.75*H204),847)),MIN(H204,(0.75*$C204),847)),2),IF(revenueReduction&gt;0.3,MAX(IF($B204="Non - avec lien de dépendance",MIN(1129,H204,$C204)*overallRate,MIN(1129,H204)*overallRate),ROUND(MAX(IF($B204="Non - avec lien de dépendance",0,MIN((0.75*H204),847)),MIN(H204,(0.75*$C204),847)),2)),IF($B204="Non - avec lien de dépendance",MIN(1129,H204,$C204)*overallRate,MIN(1129,H204)*overallRate)))))</f>
        <v>Effectuez l’étape 1</v>
      </c>
      <c r="M204" s="68" t="str">
        <f>IF(ISTEXT(overallRate),"Effectuez l’étape 1",IF(OR(COUNT($C204,I204)&lt;&gt;2,overallRate=0),0,IF(E204="Yes",ROUND(MAX(IF($B204="Non - avec lien de dépendance",0,MIN((0.75*I204),847)),MIN(I204,(0.75*$C204),847)),2),IF(revenueReduction&gt;0.3,MAX(IF($B204="Non - avec lien de dépendance",MIN(1129,I204,$C204)*overallRate,MIN(1129,I204)*overallRate),ROUND(MAX(IF($B204="Non - avec lien de dépendance",0,MIN((0.75*I204),847)),MIN(I204,(0.75*$C204),847)),2)),IF($B204="Non - avec lien de dépendance",MIN(1129,I204,$C204)*overallRate,MIN(1129,I204)*overallRate)))))</f>
        <v>Effectuez l’étape 1</v>
      </c>
      <c r="N204" s="68" t="str">
        <f>IF(ISTEXT(overallRate),"Effectuez l’étape 1",IF(OR(COUNT($C204,J204)&lt;&gt;2,overallRate=0),0,IF(F204="Yes",ROUND(MAX(IF($B204="Non - avec lien de dépendance",0,MIN((0.75*J204),847)),MIN(J204,(0.75*$C204),847)),2),IF(revenueReduction&gt;0.3,MAX(IF($B204="Non - avec lien de dépendance",MIN(1129,J204,$C204)*overallRate,MIN(1129,J204)*overallRate),ROUND(MAX(IF($B204="Non - avec lien de dépendance",0,MIN((0.75*J204),847)),MIN(J204,(0.75*$C204),847)),2)),IF($B204="Non - avec lien de dépendance",MIN(1129,J204,$C204)*overallRate,MIN(1129,J204)*overallRate)))))</f>
        <v>Effectuez l’étape 1</v>
      </c>
      <c r="O204" s="68" t="str">
        <f>IF(ISTEXT(overallRate),"Effectuez l’étape 1",IF(OR(COUNT($C204,K204)&lt;&gt;2,overallRate=0),0,IF(G204="Yes",ROUND(MAX(IF($B204="Non - avec lien de dépendance",0,MIN((0.75*K204),847)),MIN(K204,(0.75*$C204),847)),2),IF(revenueReduction&gt;0.3,MAX(IF($B204="Non - avec lien de dépendance",MIN(1129,K204,$C204)*overallRate,MIN(1129,K204)*overallRate),ROUND(MAX(IF($B204="Non - avec lien de dépendance",0,MIN((0.75*K204),847)),MIN(K204,(0.75*$C204),847)),2)),IF($B204="Non - avec lien de dépendance",MIN(1129,K204,$C204)*overallRate,MIN(1129,K204)*overallRate)))))</f>
        <v>Effectuez l’étape 1</v>
      </c>
      <c r="P204" s="3">
        <f t="shared" si="3"/>
        <v>0</v>
      </c>
    </row>
    <row r="205" spans="12:16" x14ac:dyDescent="0.5">
      <c r="L205" s="68" t="str">
        <f>IF(ISTEXT(overallRate),"Effectuez l’étape 1",IF(OR(COUNT($C205,H205)&lt;&gt;2,overallRate=0),0,IF(D205="Yes",ROUND(MAX(IF($B205="Non - avec lien de dépendance",0,MIN((0.75*H205),847)),MIN(H205,(0.75*$C205),847)),2),IF(revenueReduction&gt;0.3,MAX(IF($B205="Non - avec lien de dépendance",MIN(1129,H205,$C205)*overallRate,MIN(1129,H205)*overallRate),ROUND(MAX(IF($B205="Non - avec lien de dépendance",0,MIN((0.75*H205),847)),MIN(H205,(0.75*$C205),847)),2)),IF($B205="Non - avec lien de dépendance",MIN(1129,H205,$C205)*overallRate,MIN(1129,H205)*overallRate)))))</f>
        <v>Effectuez l’étape 1</v>
      </c>
      <c r="M205" s="68" t="str">
        <f>IF(ISTEXT(overallRate),"Effectuez l’étape 1",IF(OR(COUNT($C205,I205)&lt;&gt;2,overallRate=0),0,IF(E205="Yes",ROUND(MAX(IF($B205="Non - avec lien de dépendance",0,MIN((0.75*I205),847)),MIN(I205,(0.75*$C205),847)),2),IF(revenueReduction&gt;0.3,MAX(IF($B205="Non - avec lien de dépendance",MIN(1129,I205,$C205)*overallRate,MIN(1129,I205)*overallRate),ROUND(MAX(IF($B205="Non - avec lien de dépendance",0,MIN((0.75*I205),847)),MIN(I205,(0.75*$C205),847)),2)),IF($B205="Non - avec lien de dépendance",MIN(1129,I205,$C205)*overallRate,MIN(1129,I205)*overallRate)))))</f>
        <v>Effectuez l’étape 1</v>
      </c>
      <c r="N205" s="68" t="str">
        <f>IF(ISTEXT(overallRate),"Effectuez l’étape 1",IF(OR(COUNT($C205,J205)&lt;&gt;2,overallRate=0),0,IF(F205="Yes",ROUND(MAX(IF($B205="Non - avec lien de dépendance",0,MIN((0.75*J205),847)),MIN(J205,(0.75*$C205),847)),2),IF(revenueReduction&gt;0.3,MAX(IF($B205="Non - avec lien de dépendance",MIN(1129,J205,$C205)*overallRate,MIN(1129,J205)*overallRate),ROUND(MAX(IF($B205="Non - avec lien de dépendance",0,MIN((0.75*J205),847)),MIN(J205,(0.75*$C205),847)),2)),IF($B205="Non - avec lien de dépendance",MIN(1129,J205,$C205)*overallRate,MIN(1129,J205)*overallRate)))))</f>
        <v>Effectuez l’étape 1</v>
      </c>
      <c r="O205" s="68" t="str">
        <f>IF(ISTEXT(overallRate),"Effectuez l’étape 1",IF(OR(COUNT($C205,K205)&lt;&gt;2,overallRate=0),0,IF(G205="Yes",ROUND(MAX(IF($B205="Non - avec lien de dépendance",0,MIN((0.75*K205),847)),MIN(K205,(0.75*$C205),847)),2),IF(revenueReduction&gt;0.3,MAX(IF($B205="Non - avec lien de dépendance",MIN(1129,K205,$C205)*overallRate,MIN(1129,K205)*overallRate),ROUND(MAX(IF($B205="Non - avec lien de dépendance",0,MIN((0.75*K205),847)),MIN(K205,(0.75*$C205),847)),2)),IF($B205="Non - avec lien de dépendance",MIN(1129,K205,$C205)*overallRate,MIN(1129,K205)*overallRate)))))</f>
        <v>Effectuez l’étape 1</v>
      </c>
      <c r="P205" s="3">
        <f t="shared" si="3"/>
        <v>0</v>
      </c>
    </row>
    <row r="206" spans="12:16" x14ac:dyDescent="0.5">
      <c r="L206" s="68" t="str">
        <f>IF(ISTEXT(overallRate),"Effectuez l’étape 1",IF(OR(COUNT($C206,H206)&lt;&gt;2,overallRate=0),0,IF(D206="Yes",ROUND(MAX(IF($B206="Non - avec lien de dépendance",0,MIN((0.75*H206),847)),MIN(H206,(0.75*$C206),847)),2),IF(revenueReduction&gt;0.3,MAX(IF($B206="Non - avec lien de dépendance",MIN(1129,H206,$C206)*overallRate,MIN(1129,H206)*overallRate),ROUND(MAX(IF($B206="Non - avec lien de dépendance",0,MIN((0.75*H206),847)),MIN(H206,(0.75*$C206),847)),2)),IF($B206="Non - avec lien de dépendance",MIN(1129,H206,$C206)*overallRate,MIN(1129,H206)*overallRate)))))</f>
        <v>Effectuez l’étape 1</v>
      </c>
      <c r="M206" s="68" t="str">
        <f>IF(ISTEXT(overallRate),"Effectuez l’étape 1",IF(OR(COUNT($C206,I206)&lt;&gt;2,overallRate=0),0,IF(E206="Yes",ROUND(MAX(IF($B206="Non - avec lien de dépendance",0,MIN((0.75*I206),847)),MIN(I206,(0.75*$C206),847)),2),IF(revenueReduction&gt;0.3,MAX(IF($B206="Non - avec lien de dépendance",MIN(1129,I206,$C206)*overallRate,MIN(1129,I206)*overallRate),ROUND(MAX(IF($B206="Non - avec lien de dépendance",0,MIN((0.75*I206),847)),MIN(I206,(0.75*$C206),847)),2)),IF($B206="Non - avec lien de dépendance",MIN(1129,I206,$C206)*overallRate,MIN(1129,I206)*overallRate)))))</f>
        <v>Effectuez l’étape 1</v>
      </c>
      <c r="N206" s="68" t="str">
        <f>IF(ISTEXT(overallRate),"Effectuez l’étape 1",IF(OR(COUNT($C206,J206)&lt;&gt;2,overallRate=0),0,IF(F206="Yes",ROUND(MAX(IF($B206="Non - avec lien de dépendance",0,MIN((0.75*J206),847)),MIN(J206,(0.75*$C206),847)),2),IF(revenueReduction&gt;0.3,MAX(IF($B206="Non - avec lien de dépendance",MIN(1129,J206,$C206)*overallRate,MIN(1129,J206)*overallRate),ROUND(MAX(IF($B206="Non - avec lien de dépendance",0,MIN((0.75*J206),847)),MIN(J206,(0.75*$C206),847)),2)),IF($B206="Non - avec lien de dépendance",MIN(1129,J206,$C206)*overallRate,MIN(1129,J206)*overallRate)))))</f>
        <v>Effectuez l’étape 1</v>
      </c>
      <c r="O206" s="68" t="str">
        <f>IF(ISTEXT(overallRate),"Effectuez l’étape 1",IF(OR(COUNT($C206,K206)&lt;&gt;2,overallRate=0),0,IF(G206="Yes",ROUND(MAX(IF($B206="Non - avec lien de dépendance",0,MIN((0.75*K206),847)),MIN(K206,(0.75*$C206),847)),2),IF(revenueReduction&gt;0.3,MAX(IF($B206="Non - avec lien de dépendance",MIN(1129,K206,$C206)*overallRate,MIN(1129,K206)*overallRate),ROUND(MAX(IF($B206="Non - avec lien de dépendance",0,MIN((0.75*K206),847)),MIN(K206,(0.75*$C206),847)),2)),IF($B206="Non - avec lien de dépendance",MIN(1129,K206,$C206)*overallRate,MIN(1129,K206)*overallRate)))))</f>
        <v>Effectuez l’étape 1</v>
      </c>
      <c r="P206" s="3">
        <f t="shared" si="3"/>
        <v>0</v>
      </c>
    </row>
    <row r="207" spans="12:16" x14ac:dyDescent="0.5">
      <c r="L207" s="68" t="str">
        <f>IF(ISTEXT(overallRate),"Effectuez l’étape 1",IF(OR(COUNT($C207,H207)&lt;&gt;2,overallRate=0),0,IF(D207="Yes",ROUND(MAX(IF($B207="Non - avec lien de dépendance",0,MIN((0.75*H207),847)),MIN(H207,(0.75*$C207),847)),2),IF(revenueReduction&gt;0.3,MAX(IF($B207="Non - avec lien de dépendance",MIN(1129,H207,$C207)*overallRate,MIN(1129,H207)*overallRate),ROUND(MAX(IF($B207="Non - avec lien de dépendance",0,MIN((0.75*H207),847)),MIN(H207,(0.75*$C207),847)),2)),IF($B207="Non - avec lien de dépendance",MIN(1129,H207,$C207)*overallRate,MIN(1129,H207)*overallRate)))))</f>
        <v>Effectuez l’étape 1</v>
      </c>
      <c r="M207" s="68" t="str">
        <f>IF(ISTEXT(overallRate),"Effectuez l’étape 1",IF(OR(COUNT($C207,I207)&lt;&gt;2,overallRate=0),0,IF(E207="Yes",ROUND(MAX(IF($B207="Non - avec lien de dépendance",0,MIN((0.75*I207),847)),MIN(I207,(0.75*$C207),847)),2),IF(revenueReduction&gt;0.3,MAX(IF($B207="Non - avec lien de dépendance",MIN(1129,I207,$C207)*overallRate,MIN(1129,I207)*overallRate),ROUND(MAX(IF($B207="Non - avec lien de dépendance",0,MIN((0.75*I207),847)),MIN(I207,(0.75*$C207),847)),2)),IF($B207="Non - avec lien de dépendance",MIN(1129,I207,$C207)*overallRate,MIN(1129,I207)*overallRate)))))</f>
        <v>Effectuez l’étape 1</v>
      </c>
      <c r="N207" s="68" t="str">
        <f>IF(ISTEXT(overallRate),"Effectuez l’étape 1",IF(OR(COUNT($C207,J207)&lt;&gt;2,overallRate=0),0,IF(F207="Yes",ROUND(MAX(IF($B207="Non - avec lien de dépendance",0,MIN((0.75*J207),847)),MIN(J207,(0.75*$C207),847)),2),IF(revenueReduction&gt;0.3,MAX(IF($B207="Non - avec lien de dépendance",MIN(1129,J207,$C207)*overallRate,MIN(1129,J207)*overallRate),ROUND(MAX(IF($B207="Non - avec lien de dépendance",0,MIN((0.75*J207),847)),MIN(J207,(0.75*$C207),847)),2)),IF($B207="Non - avec lien de dépendance",MIN(1129,J207,$C207)*overallRate,MIN(1129,J207)*overallRate)))))</f>
        <v>Effectuez l’étape 1</v>
      </c>
      <c r="O207" s="68" t="str">
        <f>IF(ISTEXT(overallRate),"Effectuez l’étape 1",IF(OR(COUNT($C207,K207)&lt;&gt;2,overallRate=0),0,IF(G207="Yes",ROUND(MAX(IF($B207="Non - avec lien de dépendance",0,MIN((0.75*K207),847)),MIN(K207,(0.75*$C207),847)),2),IF(revenueReduction&gt;0.3,MAX(IF($B207="Non - avec lien de dépendance",MIN(1129,K207,$C207)*overallRate,MIN(1129,K207)*overallRate),ROUND(MAX(IF($B207="Non - avec lien de dépendance",0,MIN((0.75*K207),847)),MIN(K207,(0.75*$C207),847)),2)),IF($B207="Non - avec lien de dépendance",MIN(1129,K207,$C207)*overallRate,MIN(1129,K207)*overallRate)))))</f>
        <v>Effectuez l’étape 1</v>
      </c>
      <c r="P207" s="3">
        <f t="shared" si="3"/>
        <v>0</v>
      </c>
    </row>
    <row r="208" spans="12:16" x14ac:dyDescent="0.5">
      <c r="L208" s="68" t="str">
        <f>IF(ISTEXT(overallRate),"Effectuez l’étape 1",IF(OR(COUNT($C208,H208)&lt;&gt;2,overallRate=0),0,IF(D208="Yes",ROUND(MAX(IF($B208="Non - avec lien de dépendance",0,MIN((0.75*H208),847)),MIN(H208,(0.75*$C208),847)),2),IF(revenueReduction&gt;0.3,MAX(IF($B208="Non - avec lien de dépendance",MIN(1129,H208,$C208)*overallRate,MIN(1129,H208)*overallRate),ROUND(MAX(IF($B208="Non - avec lien de dépendance",0,MIN((0.75*H208),847)),MIN(H208,(0.75*$C208),847)),2)),IF($B208="Non - avec lien de dépendance",MIN(1129,H208,$C208)*overallRate,MIN(1129,H208)*overallRate)))))</f>
        <v>Effectuez l’étape 1</v>
      </c>
      <c r="M208" s="68" t="str">
        <f>IF(ISTEXT(overallRate),"Effectuez l’étape 1",IF(OR(COUNT($C208,I208)&lt;&gt;2,overallRate=0),0,IF(E208="Yes",ROUND(MAX(IF($B208="Non - avec lien de dépendance",0,MIN((0.75*I208),847)),MIN(I208,(0.75*$C208),847)),2),IF(revenueReduction&gt;0.3,MAX(IF($B208="Non - avec lien de dépendance",MIN(1129,I208,$C208)*overallRate,MIN(1129,I208)*overallRate),ROUND(MAX(IF($B208="Non - avec lien de dépendance",0,MIN((0.75*I208),847)),MIN(I208,(0.75*$C208),847)),2)),IF($B208="Non - avec lien de dépendance",MIN(1129,I208,$C208)*overallRate,MIN(1129,I208)*overallRate)))))</f>
        <v>Effectuez l’étape 1</v>
      </c>
      <c r="N208" s="68" t="str">
        <f>IF(ISTEXT(overallRate),"Effectuez l’étape 1",IF(OR(COUNT($C208,J208)&lt;&gt;2,overallRate=0),0,IF(F208="Yes",ROUND(MAX(IF($B208="Non - avec lien de dépendance",0,MIN((0.75*J208),847)),MIN(J208,(0.75*$C208),847)),2),IF(revenueReduction&gt;0.3,MAX(IF($B208="Non - avec lien de dépendance",MIN(1129,J208,$C208)*overallRate,MIN(1129,J208)*overallRate),ROUND(MAX(IF($B208="Non - avec lien de dépendance",0,MIN((0.75*J208),847)),MIN(J208,(0.75*$C208),847)),2)),IF($B208="Non - avec lien de dépendance",MIN(1129,J208,$C208)*overallRate,MIN(1129,J208)*overallRate)))))</f>
        <v>Effectuez l’étape 1</v>
      </c>
      <c r="O208" s="68" t="str">
        <f>IF(ISTEXT(overallRate),"Effectuez l’étape 1",IF(OR(COUNT($C208,K208)&lt;&gt;2,overallRate=0),0,IF(G208="Yes",ROUND(MAX(IF($B208="Non - avec lien de dépendance",0,MIN((0.75*K208),847)),MIN(K208,(0.75*$C208),847)),2),IF(revenueReduction&gt;0.3,MAX(IF($B208="Non - avec lien de dépendance",MIN(1129,K208,$C208)*overallRate,MIN(1129,K208)*overallRate),ROUND(MAX(IF($B208="Non - avec lien de dépendance",0,MIN((0.75*K208),847)),MIN(K208,(0.75*$C208),847)),2)),IF($B208="Non - avec lien de dépendance",MIN(1129,K208,$C208)*overallRate,MIN(1129,K208)*overallRate)))))</f>
        <v>Effectuez l’étape 1</v>
      </c>
      <c r="P208" s="3">
        <f t="shared" si="3"/>
        <v>0</v>
      </c>
    </row>
    <row r="209" spans="12:16" x14ac:dyDescent="0.5">
      <c r="L209" s="68" t="str">
        <f>IF(ISTEXT(overallRate),"Effectuez l’étape 1",IF(OR(COUNT($C209,H209)&lt;&gt;2,overallRate=0),0,IF(D209="Yes",ROUND(MAX(IF($B209="Non - avec lien de dépendance",0,MIN((0.75*H209),847)),MIN(H209,(0.75*$C209),847)),2),IF(revenueReduction&gt;0.3,MAX(IF($B209="Non - avec lien de dépendance",MIN(1129,H209,$C209)*overallRate,MIN(1129,H209)*overallRate),ROUND(MAX(IF($B209="Non - avec lien de dépendance",0,MIN((0.75*H209),847)),MIN(H209,(0.75*$C209),847)),2)),IF($B209="Non - avec lien de dépendance",MIN(1129,H209,$C209)*overallRate,MIN(1129,H209)*overallRate)))))</f>
        <v>Effectuez l’étape 1</v>
      </c>
      <c r="M209" s="68" t="str">
        <f>IF(ISTEXT(overallRate),"Effectuez l’étape 1",IF(OR(COUNT($C209,I209)&lt;&gt;2,overallRate=0),0,IF(E209="Yes",ROUND(MAX(IF($B209="Non - avec lien de dépendance",0,MIN((0.75*I209),847)),MIN(I209,(0.75*$C209),847)),2),IF(revenueReduction&gt;0.3,MAX(IF($B209="Non - avec lien de dépendance",MIN(1129,I209,$C209)*overallRate,MIN(1129,I209)*overallRate),ROUND(MAX(IF($B209="Non - avec lien de dépendance",0,MIN((0.75*I209),847)),MIN(I209,(0.75*$C209),847)),2)),IF($B209="Non - avec lien de dépendance",MIN(1129,I209,$C209)*overallRate,MIN(1129,I209)*overallRate)))))</f>
        <v>Effectuez l’étape 1</v>
      </c>
      <c r="N209" s="68" t="str">
        <f>IF(ISTEXT(overallRate),"Effectuez l’étape 1",IF(OR(COUNT($C209,J209)&lt;&gt;2,overallRate=0),0,IF(F209="Yes",ROUND(MAX(IF($B209="Non - avec lien de dépendance",0,MIN((0.75*J209),847)),MIN(J209,(0.75*$C209),847)),2),IF(revenueReduction&gt;0.3,MAX(IF($B209="Non - avec lien de dépendance",MIN(1129,J209,$C209)*overallRate,MIN(1129,J209)*overallRate),ROUND(MAX(IF($B209="Non - avec lien de dépendance",0,MIN((0.75*J209),847)),MIN(J209,(0.75*$C209),847)),2)),IF($B209="Non - avec lien de dépendance",MIN(1129,J209,$C209)*overallRate,MIN(1129,J209)*overallRate)))))</f>
        <v>Effectuez l’étape 1</v>
      </c>
      <c r="O209" s="68" t="str">
        <f>IF(ISTEXT(overallRate),"Effectuez l’étape 1",IF(OR(COUNT($C209,K209)&lt;&gt;2,overallRate=0),0,IF(G209="Yes",ROUND(MAX(IF($B209="Non - avec lien de dépendance",0,MIN((0.75*K209),847)),MIN(K209,(0.75*$C209),847)),2),IF(revenueReduction&gt;0.3,MAX(IF($B209="Non - avec lien de dépendance",MIN(1129,K209,$C209)*overallRate,MIN(1129,K209)*overallRate),ROUND(MAX(IF($B209="Non - avec lien de dépendance",0,MIN((0.75*K209),847)),MIN(K209,(0.75*$C209),847)),2)),IF($B209="Non - avec lien de dépendance",MIN(1129,K209,$C209)*overallRate,MIN(1129,K209)*overallRate)))))</f>
        <v>Effectuez l’étape 1</v>
      </c>
      <c r="P209" s="3">
        <f t="shared" si="3"/>
        <v>0</v>
      </c>
    </row>
    <row r="210" spans="12:16" x14ac:dyDescent="0.5">
      <c r="L210" s="68" t="str">
        <f>IF(ISTEXT(overallRate),"Effectuez l’étape 1",IF(OR(COUNT($C210,H210)&lt;&gt;2,overallRate=0),0,IF(D210="Yes",ROUND(MAX(IF($B210="Non - avec lien de dépendance",0,MIN((0.75*H210),847)),MIN(H210,(0.75*$C210),847)),2),IF(revenueReduction&gt;0.3,MAX(IF($B210="Non - avec lien de dépendance",MIN(1129,H210,$C210)*overallRate,MIN(1129,H210)*overallRate),ROUND(MAX(IF($B210="Non - avec lien de dépendance",0,MIN((0.75*H210),847)),MIN(H210,(0.75*$C210),847)),2)),IF($B210="Non - avec lien de dépendance",MIN(1129,H210,$C210)*overallRate,MIN(1129,H210)*overallRate)))))</f>
        <v>Effectuez l’étape 1</v>
      </c>
      <c r="M210" s="68" t="str">
        <f>IF(ISTEXT(overallRate),"Effectuez l’étape 1",IF(OR(COUNT($C210,I210)&lt;&gt;2,overallRate=0),0,IF(E210="Yes",ROUND(MAX(IF($B210="Non - avec lien de dépendance",0,MIN((0.75*I210),847)),MIN(I210,(0.75*$C210),847)),2),IF(revenueReduction&gt;0.3,MAX(IF($B210="Non - avec lien de dépendance",MIN(1129,I210,$C210)*overallRate,MIN(1129,I210)*overallRate),ROUND(MAX(IF($B210="Non - avec lien de dépendance",0,MIN((0.75*I210),847)),MIN(I210,(0.75*$C210),847)),2)),IF($B210="Non - avec lien de dépendance",MIN(1129,I210,$C210)*overallRate,MIN(1129,I210)*overallRate)))))</f>
        <v>Effectuez l’étape 1</v>
      </c>
      <c r="N210" s="68" t="str">
        <f>IF(ISTEXT(overallRate),"Effectuez l’étape 1",IF(OR(COUNT($C210,J210)&lt;&gt;2,overallRate=0),0,IF(F210="Yes",ROUND(MAX(IF($B210="Non - avec lien de dépendance",0,MIN((0.75*J210),847)),MIN(J210,(0.75*$C210),847)),2),IF(revenueReduction&gt;0.3,MAX(IF($B210="Non - avec lien de dépendance",MIN(1129,J210,$C210)*overallRate,MIN(1129,J210)*overallRate),ROUND(MAX(IF($B210="Non - avec lien de dépendance",0,MIN((0.75*J210),847)),MIN(J210,(0.75*$C210),847)),2)),IF($B210="Non - avec lien de dépendance",MIN(1129,J210,$C210)*overallRate,MIN(1129,J210)*overallRate)))))</f>
        <v>Effectuez l’étape 1</v>
      </c>
      <c r="O210" s="68" t="str">
        <f>IF(ISTEXT(overallRate),"Effectuez l’étape 1",IF(OR(COUNT($C210,K210)&lt;&gt;2,overallRate=0),0,IF(G210="Yes",ROUND(MAX(IF($B210="Non - avec lien de dépendance",0,MIN((0.75*K210),847)),MIN(K210,(0.75*$C210),847)),2),IF(revenueReduction&gt;0.3,MAX(IF($B210="Non - avec lien de dépendance",MIN(1129,K210,$C210)*overallRate,MIN(1129,K210)*overallRate),ROUND(MAX(IF($B210="Non - avec lien de dépendance",0,MIN((0.75*K210),847)),MIN(K210,(0.75*$C210),847)),2)),IF($B210="Non - avec lien de dépendance",MIN(1129,K210,$C210)*overallRate,MIN(1129,K210)*overallRate)))))</f>
        <v>Effectuez l’étape 1</v>
      </c>
      <c r="P210" s="3">
        <f t="shared" si="3"/>
        <v>0</v>
      </c>
    </row>
    <row r="211" spans="12:16" x14ac:dyDescent="0.5">
      <c r="L211" s="68" t="str">
        <f>IF(ISTEXT(overallRate),"Effectuez l’étape 1",IF(OR(COUNT($C211,H211)&lt;&gt;2,overallRate=0),0,IF(D211="Yes",ROUND(MAX(IF($B211="Non - avec lien de dépendance",0,MIN((0.75*H211),847)),MIN(H211,(0.75*$C211),847)),2),IF(revenueReduction&gt;0.3,MAX(IF($B211="Non - avec lien de dépendance",MIN(1129,H211,$C211)*overallRate,MIN(1129,H211)*overallRate),ROUND(MAX(IF($B211="Non - avec lien de dépendance",0,MIN((0.75*H211),847)),MIN(H211,(0.75*$C211),847)),2)),IF($B211="Non - avec lien de dépendance",MIN(1129,H211,$C211)*overallRate,MIN(1129,H211)*overallRate)))))</f>
        <v>Effectuez l’étape 1</v>
      </c>
      <c r="M211" s="68" t="str">
        <f>IF(ISTEXT(overallRate),"Effectuez l’étape 1",IF(OR(COUNT($C211,I211)&lt;&gt;2,overallRate=0),0,IF(E211="Yes",ROUND(MAX(IF($B211="Non - avec lien de dépendance",0,MIN((0.75*I211),847)),MIN(I211,(0.75*$C211),847)),2),IF(revenueReduction&gt;0.3,MAX(IF($B211="Non - avec lien de dépendance",MIN(1129,I211,$C211)*overallRate,MIN(1129,I211)*overallRate),ROUND(MAX(IF($B211="Non - avec lien de dépendance",0,MIN((0.75*I211),847)),MIN(I211,(0.75*$C211),847)),2)),IF($B211="Non - avec lien de dépendance",MIN(1129,I211,$C211)*overallRate,MIN(1129,I211)*overallRate)))))</f>
        <v>Effectuez l’étape 1</v>
      </c>
      <c r="N211" s="68" t="str">
        <f>IF(ISTEXT(overallRate),"Effectuez l’étape 1",IF(OR(COUNT($C211,J211)&lt;&gt;2,overallRate=0),0,IF(F211="Yes",ROUND(MAX(IF($B211="Non - avec lien de dépendance",0,MIN((0.75*J211),847)),MIN(J211,(0.75*$C211),847)),2),IF(revenueReduction&gt;0.3,MAX(IF($B211="Non - avec lien de dépendance",MIN(1129,J211,$C211)*overallRate,MIN(1129,J211)*overallRate),ROUND(MAX(IF($B211="Non - avec lien de dépendance",0,MIN((0.75*J211),847)),MIN(J211,(0.75*$C211),847)),2)),IF($B211="Non - avec lien de dépendance",MIN(1129,J211,$C211)*overallRate,MIN(1129,J211)*overallRate)))))</f>
        <v>Effectuez l’étape 1</v>
      </c>
      <c r="O211" s="68" t="str">
        <f>IF(ISTEXT(overallRate),"Effectuez l’étape 1",IF(OR(COUNT($C211,K211)&lt;&gt;2,overallRate=0),0,IF(G211="Yes",ROUND(MAX(IF($B211="Non - avec lien de dépendance",0,MIN((0.75*K211),847)),MIN(K211,(0.75*$C211),847)),2),IF(revenueReduction&gt;0.3,MAX(IF($B211="Non - avec lien de dépendance",MIN(1129,K211,$C211)*overallRate,MIN(1129,K211)*overallRate),ROUND(MAX(IF($B211="Non - avec lien de dépendance",0,MIN((0.75*K211),847)),MIN(K211,(0.75*$C211),847)),2)),IF($B211="Non - avec lien de dépendance",MIN(1129,K211,$C211)*overallRate,MIN(1129,K211)*overallRate)))))</f>
        <v>Effectuez l’étape 1</v>
      </c>
      <c r="P211" s="3">
        <f t="shared" si="3"/>
        <v>0</v>
      </c>
    </row>
    <row r="212" spans="12:16" x14ac:dyDescent="0.5">
      <c r="L212" s="68" t="str">
        <f>IF(ISTEXT(overallRate),"Effectuez l’étape 1",IF(OR(COUNT($C212,H212)&lt;&gt;2,overallRate=0),0,IF(D212="Yes",ROUND(MAX(IF($B212="Non - avec lien de dépendance",0,MIN((0.75*H212),847)),MIN(H212,(0.75*$C212),847)),2),IF(revenueReduction&gt;0.3,MAX(IF($B212="Non - avec lien de dépendance",MIN(1129,H212,$C212)*overallRate,MIN(1129,H212)*overallRate),ROUND(MAX(IF($B212="Non - avec lien de dépendance",0,MIN((0.75*H212),847)),MIN(H212,(0.75*$C212),847)),2)),IF($B212="Non - avec lien de dépendance",MIN(1129,H212,$C212)*overallRate,MIN(1129,H212)*overallRate)))))</f>
        <v>Effectuez l’étape 1</v>
      </c>
      <c r="M212" s="68" t="str">
        <f>IF(ISTEXT(overallRate),"Effectuez l’étape 1",IF(OR(COUNT($C212,I212)&lt;&gt;2,overallRate=0),0,IF(E212="Yes",ROUND(MAX(IF($B212="Non - avec lien de dépendance",0,MIN((0.75*I212),847)),MIN(I212,(0.75*$C212),847)),2),IF(revenueReduction&gt;0.3,MAX(IF($B212="Non - avec lien de dépendance",MIN(1129,I212,$C212)*overallRate,MIN(1129,I212)*overallRate),ROUND(MAX(IF($B212="Non - avec lien de dépendance",0,MIN((0.75*I212),847)),MIN(I212,(0.75*$C212),847)),2)),IF($B212="Non - avec lien de dépendance",MIN(1129,I212,$C212)*overallRate,MIN(1129,I212)*overallRate)))))</f>
        <v>Effectuez l’étape 1</v>
      </c>
      <c r="N212" s="68" t="str">
        <f>IF(ISTEXT(overallRate),"Effectuez l’étape 1",IF(OR(COUNT($C212,J212)&lt;&gt;2,overallRate=0),0,IF(F212="Yes",ROUND(MAX(IF($B212="Non - avec lien de dépendance",0,MIN((0.75*J212),847)),MIN(J212,(0.75*$C212),847)),2),IF(revenueReduction&gt;0.3,MAX(IF($B212="Non - avec lien de dépendance",MIN(1129,J212,$C212)*overallRate,MIN(1129,J212)*overallRate),ROUND(MAX(IF($B212="Non - avec lien de dépendance",0,MIN((0.75*J212),847)),MIN(J212,(0.75*$C212),847)),2)),IF($B212="Non - avec lien de dépendance",MIN(1129,J212,$C212)*overallRate,MIN(1129,J212)*overallRate)))))</f>
        <v>Effectuez l’étape 1</v>
      </c>
      <c r="O212" s="68" t="str">
        <f>IF(ISTEXT(overallRate),"Effectuez l’étape 1",IF(OR(COUNT($C212,K212)&lt;&gt;2,overallRate=0),0,IF(G212="Yes",ROUND(MAX(IF($B212="Non - avec lien de dépendance",0,MIN((0.75*K212),847)),MIN(K212,(0.75*$C212),847)),2),IF(revenueReduction&gt;0.3,MAX(IF($B212="Non - avec lien de dépendance",MIN(1129,K212,$C212)*overallRate,MIN(1129,K212)*overallRate),ROUND(MAX(IF($B212="Non - avec lien de dépendance",0,MIN((0.75*K212),847)),MIN(K212,(0.75*$C212),847)),2)),IF($B212="Non - avec lien de dépendance",MIN(1129,K212,$C212)*overallRate,MIN(1129,K212)*overallRate)))))</f>
        <v>Effectuez l’étape 1</v>
      </c>
      <c r="P212" s="3">
        <f t="shared" si="3"/>
        <v>0</v>
      </c>
    </row>
    <row r="213" spans="12:16" x14ac:dyDescent="0.5">
      <c r="L213" s="68" t="str">
        <f>IF(ISTEXT(overallRate),"Effectuez l’étape 1",IF(OR(COUNT($C213,H213)&lt;&gt;2,overallRate=0),0,IF(D213="Yes",ROUND(MAX(IF($B213="Non - avec lien de dépendance",0,MIN((0.75*H213),847)),MIN(H213,(0.75*$C213),847)),2),IF(revenueReduction&gt;0.3,MAX(IF($B213="Non - avec lien de dépendance",MIN(1129,H213,$C213)*overallRate,MIN(1129,H213)*overallRate),ROUND(MAX(IF($B213="Non - avec lien de dépendance",0,MIN((0.75*H213),847)),MIN(H213,(0.75*$C213),847)),2)),IF($B213="Non - avec lien de dépendance",MIN(1129,H213,$C213)*overallRate,MIN(1129,H213)*overallRate)))))</f>
        <v>Effectuez l’étape 1</v>
      </c>
      <c r="M213" s="68" t="str">
        <f>IF(ISTEXT(overallRate),"Effectuez l’étape 1",IF(OR(COUNT($C213,I213)&lt;&gt;2,overallRate=0),0,IF(E213="Yes",ROUND(MAX(IF($B213="Non - avec lien de dépendance",0,MIN((0.75*I213),847)),MIN(I213,(0.75*$C213),847)),2),IF(revenueReduction&gt;0.3,MAX(IF($B213="Non - avec lien de dépendance",MIN(1129,I213,$C213)*overallRate,MIN(1129,I213)*overallRate),ROUND(MAX(IF($B213="Non - avec lien de dépendance",0,MIN((0.75*I213),847)),MIN(I213,(0.75*$C213),847)),2)),IF($B213="Non - avec lien de dépendance",MIN(1129,I213,$C213)*overallRate,MIN(1129,I213)*overallRate)))))</f>
        <v>Effectuez l’étape 1</v>
      </c>
      <c r="N213" s="68" t="str">
        <f>IF(ISTEXT(overallRate),"Effectuez l’étape 1",IF(OR(COUNT($C213,J213)&lt;&gt;2,overallRate=0),0,IF(F213="Yes",ROUND(MAX(IF($B213="Non - avec lien de dépendance",0,MIN((0.75*J213),847)),MIN(J213,(0.75*$C213),847)),2),IF(revenueReduction&gt;0.3,MAX(IF($B213="Non - avec lien de dépendance",MIN(1129,J213,$C213)*overallRate,MIN(1129,J213)*overallRate),ROUND(MAX(IF($B213="Non - avec lien de dépendance",0,MIN((0.75*J213),847)),MIN(J213,(0.75*$C213),847)),2)),IF($B213="Non - avec lien de dépendance",MIN(1129,J213,$C213)*overallRate,MIN(1129,J213)*overallRate)))))</f>
        <v>Effectuez l’étape 1</v>
      </c>
      <c r="O213" s="68" t="str">
        <f>IF(ISTEXT(overallRate),"Effectuez l’étape 1",IF(OR(COUNT($C213,K213)&lt;&gt;2,overallRate=0),0,IF(G213="Yes",ROUND(MAX(IF($B213="Non - avec lien de dépendance",0,MIN((0.75*K213),847)),MIN(K213,(0.75*$C213),847)),2),IF(revenueReduction&gt;0.3,MAX(IF($B213="Non - avec lien de dépendance",MIN(1129,K213,$C213)*overallRate,MIN(1129,K213)*overallRate),ROUND(MAX(IF($B213="Non - avec lien de dépendance",0,MIN((0.75*K213),847)),MIN(K213,(0.75*$C213),847)),2)),IF($B213="Non - avec lien de dépendance",MIN(1129,K213,$C213)*overallRate,MIN(1129,K213)*overallRate)))))</f>
        <v>Effectuez l’étape 1</v>
      </c>
      <c r="P213" s="3">
        <f t="shared" si="3"/>
        <v>0</v>
      </c>
    </row>
    <row r="214" spans="12:16" x14ac:dyDescent="0.5">
      <c r="L214" s="68" t="str">
        <f>IF(ISTEXT(overallRate),"Effectuez l’étape 1",IF(OR(COUNT($C214,H214)&lt;&gt;2,overallRate=0),0,IF(D214="Yes",ROUND(MAX(IF($B214="Non - avec lien de dépendance",0,MIN((0.75*H214),847)),MIN(H214,(0.75*$C214),847)),2),IF(revenueReduction&gt;0.3,MAX(IF($B214="Non - avec lien de dépendance",MIN(1129,H214,$C214)*overallRate,MIN(1129,H214)*overallRate),ROUND(MAX(IF($B214="Non - avec lien de dépendance",0,MIN((0.75*H214),847)),MIN(H214,(0.75*$C214),847)),2)),IF($B214="Non - avec lien de dépendance",MIN(1129,H214,$C214)*overallRate,MIN(1129,H214)*overallRate)))))</f>
        <v>Effectuez l’étape 1</v>
      </c>
      <c r="M214" s="68" t="str">
        <f>IF(ISTEXT(overallRate),"Effectuez l’étape 1",IF(OR(COUNT($C214,I214)&lt;&gt;2,overallRate=0),0,IF(E214="Yes",ROUND(MAX(IF($B214="Non - avec lien de dépendance",0,MIN((0.75*I214),847)),MIN(I214,(0.75*$C214),847)),2),IF(revenueReduction&gt;0.3,MAX(IF($B214="Non - avec lien de dépendance",MIN(1129,I214,$C214)*overallRate,MIN(1129,I214)*overallRate),ROUND(MAX(IF($B214="Non - avec lien de dépendance",0,MIN((0.75*I214),847)),MIN(I214,(0.75*$C214),847)),2)),IF($B214="Non - avec lien de dépendance",MIN(1129,I214,$C214)*overallRate,MIN(1129,I214)*overallRate)))))</f>
        <v>Effectuez l’étape 1</v>
      </c>
      <c r="N214" s="68" t="str">
        <f>IF(ISTEXT(overallRate),"Effectuez l’étape 1",IF(OR(COUNT($C214,J214)&lt;&gt;2,overallRate=0),0,IF(F214="Yes",ROUND(MAX(IF($B214="Non - avec lien de dépendance",0,MIN((0.75*J214),847)),MIN(J214,(0.75*$C214),847)),2),IF(revenueReduction&gt;0.3,MAX(IF($B214="Non - avec lien de dépendance",MIN(1129,J214,$C214)*overallRate,MIN(1129,J214)*overallRate),ROUND(MAX(IF($B214="Non - avec lien de dépendance",0,MIN((0.75*J214),847)),MIN(J214,(0.75*$C214),847)),2)),IF($B214="Non - avec lien de dépendance",MIN(1129,J214,$C214)*overallRate,MIN(1129,J214)*overallRate)))))</f>
        <v>Effectuez l’étape 1</v>
      </c>
      <c r="O214" s="68" t="str">
        <f>IF(ISTEXT(overallRate),"Effectuez l’étape 1",IF(OR(COUNT($C214,K214)&lt;&gt;2,overallRate=0),0,IF(G214="Yes",ROUND(MAX(IF($B214="Non - avec lien de dépendance",0,MIN((0.75*K214),847)),MIN(K214,(0.75*$C214),847)),2),IF(revenueReduction&gt;0.3,MAX(IF($B214="Non - avec lien de dépendance",MIN(1129,K214,$C214)*overallRate,MIN(1129,K214)*overallRate),ROUND(MAX(IF($B214="Non - avec lien de dépendance",0,MIN((0.75*K214),847)),MIN(K214,(0.75*$C214),847)),2)),IF($B214="Non - avec lien de dépendance",MIN(1129,K214,$C214)*overallRate,MIN(1129,K214)*overallRate)))))</f>
        <v>Effectuez l’étape 1</v>
      </c>
      <c r="P214" s="3">
        <f t="shared" si="3"/>
        <v>0</v>
      </c>
    </row>
    <row r="215" spans="12:16" x14ac:dyDescent="0.5">
      <c r="L215" s="68" t="str">
        <f>IF(ISTEXT(overallRate),"Effectuez l’étape 1",IF(OR(COUNT($C215,H215)&lt;&gt;2,overallRate=0),0,IF(D215="Yes",ROUND(MAX(IF($B215="Non - avec lien de dépendance",0,MIN((0.75*H215),847)),MIN(H215,(0.75*$C215),847)),2),IF(revenueReduction&gt;0.3,MAX(IF($B215="Non - avec lien de dépendance",MIN(1129,H215,$C215)*overallRate,MIN(1129,H215)*overallRate),ROUND(MAX(IF($B215="Non - avec lien de dépendance",0,MIN((0.75*H215),847)),MIN(H215,(0.75*$C215),847)),2)),IF($B215="Non - avec lien de dépendance",MIN(1129,H215,$C215)*overallRate,MIN(1129,H215)*overallRate)))))</f>
        <v>Effectuez l’étape 1</v>
      </c>
      <c r="M215" s="68" t="str">
        <f>IF(ISTEXT(overallRate),"Effectuez l’étape 1",IF(OR(COUNT($C215,I215)&lt;&gt;2,overallRate=0),0,IF(E215="Yes",ROUND(MAX(IF($B215="Non - avec lien de dépendance",0,MIN((0.75*I215),847)),MIN(I215,(0.75*$C215),847)),2),IF(revenueReduction&gt;0.3,MAX(IF($B215="Non - avec lien de dépendance",MIN(1129,I215,$C215)*overallRate,MIN(1129,I215)*overallRate),ROUND(MAX(IF($B215="Non - avec lien de dépendance",0,MIN((0.75*I215),847)),MIN(I215,(0.75*$C215),847)),2)),IF($B215="Non - avec lien de dépendance",MIN(1129,I215,$C215)*overallRate,MIN(1129,I215)*overallRate)))))</f>
        <v>Effectuez l’étape 1</v>
      </c>
      <c r="N215" s="68" t="str">
        <f>IF(ISTEXT(overallRate),"Effectuez l’étape 1",IF(OR(COUNT($C215,J215)&lt;&gt;2,overallRate=0),0,IF(F215="Yes",ROUND(MAX(IF($B215="Non - avec lien de dépendance",0,MIN((0.75*J215),847)),MIN(J215,(0.75*$C215),847)),2),IF(revenueReduction&gt;0.3,MAX(IF($B215="Non - avec lien de dépendance",MIN(1129,J215,$C215)*overallRate,MIN(1129,J215)*overallRate),ROUND(MAX(IF($B215="Non - avec lien de dépendance",0,MIN((0.75*J215),847)),MIN(J215,(0.75*$C215),847)),2)),IF($B215="Non - avec lien de dépendance",MIN(1129,J215,$C215)*overallRate,MIN(1129,J215)*overallRate)))))</f>
        <v>Effectuez l’étape 1</v>
      </c>
      <c r="O215" s="68" t="str">
        <f>IF(ISTEXT(overallRate),"Effectuez l’étape 1",IF(OR(COUNT($C215,K215)&lt;&gt;2,overallRate=0),0,IF(G215="Yes",ROUND(MAX(IF($B215="Non - avec lien de dépendance",0,MIN((0.75*K215),847)),MIN(K215,(0.75*$C215),847)),2),IF(revenueReduction&gt;0.3,MAX(IF($B215="Non - avec lien de dépendance",MIN(1129,K215,$C215)*overallRate,MIN(1129,K215)*overallRate),ROUND(MAX(IF($B215="Non - avec lien de dépendance",0,MIN((0.75*K215),847)),MIN(K215,(0.75*$C215),847)),2)),IF($B215="Non - avec lien de dépendance",MIN(1129,K215,$C215)*overallRate,MIN(1129,K215)*overallRate)))))</f>
        <v>Effectuez l’étape 1</v>
      </c>
      <c r="P215" s="3">
        <f t="shared" si="3"/>
        <v>0</v>
      </c>
    </row>
    <row r="216" spans="12:16" x14ac:dyDescent="0.5">
      <c r="L216" s="68" t="str">
        <f>IF(ISTEXT(overallRate),"Effectuez l’étape 1",IF(OR(COUNT($C216,H216)&lt;&gt;2,overallRate=0),0,IF(D216="Yes",ROUND(MAX(IF($B216="Non - avec lien de dépendance",0,MIN((0.75*H216),847)),MIN(H216,(0.75*$C216),847)),2),IF(revenueReduction&gt;0.3,MAX(IF($B216="Non - avec lien de dépendance",MIN(1129,H216,$C216)*overallRate,MIN(1129,H216)*overallRate),ROUND(MAX(IF($B216="Non - avec lien de dépendance",0,MIN((0.75*H216),847)),MIN(H216,(0.75*$C216),847)),2)),IF($B216="Non - avec lien de dépendance",MIN(1129,H216,$C216)*overallRate,MIN(1129,H216)*overallRate)))))</f>
        <v>Effectuez l’étape 1</v>
      </c>
      <c r="M216" s="68" t="str">
        <f>IF(ISTEXT(overallRate),"Effectuez l’étape 1",IF(OR(COUNT($C216,I216)&lt;&gt;2,overallRate=0),0,IF(E216="Yes",ROUND(MAX(IF($B216="Non - avec lien de dépendance",0,MIN((0.75*I216),847)),MIN(I216,(0.75*$C216),847)),2),IF(revenueReduction&gt;0.3,MAX(IF($B216="Non - avec lien de dépendance",MIN(1129,I216,$C216)*overallRate,MIN(1129,I216)*overallRate),ROUND(MAX(IF($B216="Non - avec lien de dépendance",0,MIN((0.75*I216),847)),MIN(I216,(0.75*$C216),847)),2)),IF($B216="Non - avec lien de dépendance",MIN(1129,I216,$C216)*overallRate,MIN(1129,I216)*overallRate)))))</f>
        <v>Effectuez l’étape 1</v>
      </c>
      <c r="N216" s="68" t="str">
        <f>IF(ISTEXT(overallRate),"Effectuez l’étape 1",IF(OR(COUNT($C216,J216)&lt;&gt;2,overallRate=0),0,IF(F216="Yes",ROUND(MAX(IF($B216="Non - avec lien de dépendance",0,MIN((0.75*J216),847)),MIN(J216,(0.75*$C216),847)),2),IF(revenueReduction&gt;0.3,MAX(IF($B216="Non - avec lien de dépendance",MIN(1129,J216,$C216)*overallRate,MIN(1129,J216)*overallRate),ROUND(MAX(IF($B216="Non - avec lien de dépendance",0,MIN((0.75*J216),847)),MIN(J216,(0.75*$C216),847)),2)),IF($B216="Non - avec lien de dépendance",MIN(1129,J216,$C216)*overallRate,MIN(1129,J216)*overallRate)))))</f>
        <v>Effectuez l’étape 1</v>
      </c>
      <c r="O216" s="68" t="str">
        <f>IF(ISTEXT(overallRate),"Effectuez l’étape 1",IF(OR(COUNT($C216,K216)&lt;&gt;2,overallRate=0),0,IF(G216="Yes",ROUND(MAX(IF($B216="Non - avec lien de dépendance",0,MIN((0.75*K216),847)),MIN(K216,(0.75*$C216),847)),2),IF(revenueReduction&gt;0.3,MAX(IF($B216="Non - avec lien de dépendance",MIN(1129,K216,$C216)*overallRate,MIN(1129,K216)*overallRate),ROUND(MAX(IF($B216="Non - avec lien de dépendance",0,MIN((0.75*K216),847)),MIN(K216,(0.75*$C216),847)),2)),IF($B216="Non - avec lien de dépendance",MIN(1129,K216,$C216)*overallRate,MIN(1129,K216)*overallRate)))))</f>
        <v>Effectuez l’étape 1</v>
      </c>
      <c r="P216" s="3">
        <f t="shared" si="3"/>
        <v>0</v>
      </c>
    </row>
    <row r="217" spans="12:16" x14ac:dyDescent="0.5">
      <c r="L217" s="68" t="str">
        <f>IF(ISTEXT(overallRate),"Effectuez l’étape 1",IF(OR(COUNT($C217,H217)&lt;&gt;2,overallRate=0),0,IF(D217="Yes",ROUND(MAX(IF($B217="Non - avec lien de dépendance",0,MIN((0.75*H217),847)),MIN(H217,(0.75*$C217),847)),2),IF(revenueReduction&gt;0.3,MAX(IF($B217="Non - avec lien de dépendance",MIN(1129,H217,$C217)*overallRate,MIN(1129,H217)*overallRate),ROUND(MAX(IF($B217="Non - avec lien de dépendance",0,MIN((0.75*H217),847)),MIN(H217,(0.75*$C217),847)),2)),IF($B217="Non - avec lien de dépendance",MIN(1129,H217,$C217)*overallRate,MIN(1129,H217)*overallRate)))))</f>
        <v>Effectuez l’étape 1</v>
      </c>
      <c r="M217" s="68" t="str">
        <f>IF(ISTEXT(overallRate),"Effectuez l’étape 1",IF(OR(COUNT($C217,I217)&lt;&gt;2,overallRate=0),0,IF(E217="Yes",ROUND(MAX(IF($B217="Non - avec lien de dépendance",0,MIN((0.75*I217),847)),MIN(I217,(0.75*$C217),847)),2),IF(revenueReduction&gt;0.3,MAX(IF($B217="Non - avec lien de dépendance",MIN(1129,I217,$C217)*overallRate,MIN(1129,I217)*overallRate),ROUND(MAX(IF($B217="Non - avec lien de dépendance",0,MIN((0.75*I217),847)),MIN(I217,(0.75*$C217),847)),2)),IF($B217="Non - avec lien de dépendance",MIN(1129,I217,$C217)*overallRate,MIN(1129,I217)*overallRate)))))</f>
        <v>Effectuez l’étape 1</v>
      </c>
      <c r="N217" s="68" t="str">
        <f>IF(ISTEXT(overallRate),"Effectuez l’étape 1",IF(OR(COUNT($C217,J217)&lt;&gt;2,overallRate=0),0,IF(F217="Yes",ROUND(MAX(IF($B217="Non - avec lien de dépendance",0,MIN((0.75*J217),847)),MIN(J217,(0.75*$C217),847)),2),IF(revenueReduction&gt;0.3,MAX(IF($B217="Non - avec lien de dépendance",MIN(1129,J217,$C217)*overallRate,MIN(1129,J217)*overallRate),ROUND(MAX(IF($B217="Non - avec lien de dépendance",0,MIN((0.75*J217),847)),MIN(J217,(0.75*$C217),847)),2)),IF($B217="Non - avec lien de dépendance",MIN(1129,J217,$C217)*overallRate,MIN(1129,J217)*overallRate)))))</f>
        <v>Effectuez l’étape 1</v>
      </c>
      <c r="O217" s="68" t="str">
        <f>IF(ISTEXT(overallRate),"Effectuez l’étape 1",IF(OR(COUNT($C217,K217)&lt;&gt;2,overallRate=0),0,IF(G217="Yes",ROUND(MAX(IF($B217="Non - avec lien de dépendance",0,MIN((0.75*K217),847)),MIN(K217,(0.75*$C217),847)),2),IF(revenueReduction&gt;0.3,MAX(IF($B217="Non - avec lien de dépendance",MIN(1129,K217,$C217)*overallRate,MIN(1129,K217)*overallRate),ROUND(MAX(IF($B217="Non - avec lien de dépendance",0,MIN((0.75*K217),847)),MIN(K217,(0.75*$C217),847)),2)),IF($B217="Non - avec lien de dépendance",MIN(1129,K217,$C217)*overallRate,MIN(1129,K217)*overallRate)))))</f>
        <v>Effectuez l’étape 1</v>
      </c>
      <c r="P217" s="3">
        <f t="shared" si="3"/>
        <v>0</v>
      </c>
    </row>
    <row r="218" spans="12:16" x14ac:dyDescent="0.5">
      <c r="L218" s="68" t="str">
        <f>IF(ISTEXT(overallRate),"Effectuez l’étape 1",IF(OR(COUNT($C218,H218)&lt;&gt;2,overallRate=0),0,IF(D218="Yes",ROUND(MAX(IF($B218="Non - avec lien de dépendance",0,MIN((0.75*H218),847)),MIN(H218,(0.75*$C218),847)),2),IF(revenueReduction&gt;0.3,MAX(IF($B218="Non - avec lien de dépendance",MIN(1129,H218,$C218)*overallRate,MIN(1129,H218)*overallRate),ROUND(MAX(IF($B218="Non - avec lien de dépendance",0,MIN((0.75*H218),847)),MIN(H218,(0.75*$C218),847)),2)),IF($B218="Non - avec lien de dépendance",MIN(1129,H218,$C218)*overallRate,MIN(1129,H218)*overallRate)))))</f>
        <v>Effectuez l’étape 1</v>
      </c>
      <c r="M218" s="68" t="str">
        <f>IF(ISTEXT(overallRate),"Effectuez l’étape 1",IF(OR(COUNT($C218,I218)&lt;&gt;2,overallRate=0),0,IF(E218="Yes",ROUND(MAX(IF($B218="Non - avec lien de dépendance",0,MIN((0.75*I218),847)),MIN(I218,(0.75*$C218),847)),2),IF(revenueReduction&gt;0.3,MAX(IF($B218="Non - avec lien de dépendance",MIN(1129,I218,$C218)*overallRate,MIN(1129,I218)*overallRate),ROUND(MAX(IF($B218="Non - avec lien de dépendance",0,MIN((0.75*I218),847)),MIN(I218,(0.75*$C218),847)),2)),IF($B218="Non - avec lien de dépendance",MIN(1129,I218,$C218)*overallRate,MIN(1129,I218)*overallRate)))))</f>
        <v>Effectuez l’étape 1</v>
      </c>
      <c r="N218" s="68" t="str">
        <f>IF(ISTEXT(overallRate),"Effectuez l’étape 1",IF(OR(COUNT($C218,J218)&lt;&gt;2,overallRate=0),0,IF(F218="Yes",ROUND(MAX(IF($B218="Non - avec lien de dépendance",0,MIN((0.75*J218),847)),MIN(J218,(0.75*$C218),847)),2),IF(revenueReduction&gt;0.3,MAX(IF($B218="Non - avec lien de dépendance",MIN(1129,J218,$C218)*overallRate,MIN(1129,J218)*overallRate),ROUND(MAX(IF($B218="Non - avec lien de dépendance",0,MIN((0.75*J218),847)),MIN(J218,(0.75*$C218),847)),2)),IF($B218="Non - avec lien de dépendance",MIN(1129,J218,$C218)*overallRate,MIN(1129,J218)*overallRate)))))</f>
        <v>Effectuez l’étape 1</v>
      </c>
      <c r="O218" s="68" t="str">
        <f>IF(ISTEXT(overallRate),"Effectuez l’étape 1",IF(OR(COUNT($C218,K218)&lt;&gt;2,overallRate=0),0,IF(G218="Yes",ROUND(MAX(IF($B218="Non - avec lien de dépendance",0,MIN((0.75*K218),847)),MIN(K218,(0.75*$C218),847)),2),IF(revenueReduction&gt;0.3,MAX(IF($B218="Non - avec lien de dépendance",MIN(1129,K218,$C218)*overallRate,MIN(1129,K218)*overallRate),ROUND(MAX(IF($B218="Non - avec lien de dépendance",0,MIN((0.75*K218),847)),MIN(K218,(0.75*$C218),847)),2)),IF($B218="Non - avec lien de dépendance",MIN(1129,K218,$C218)*overallRate,MIN(1129,K218)*overallRate)))))</f>
        <v>Effectuez l’étape 1</v>
      </c>
      <c r="P218" s="3">
        <f t="shared" si="3"/>
        <v>0</v>
      </c>
    </row>
    <row r="219" spans="12:16" x14ac:dyDescent="0.5">
      <c r="L219" s="68" t="str">
        <f>IF(ISTEXT(overallRate),"Effectuez l’étape 1",IF(OR(COUNT($C219,H219)&lt;&gt;2,overallRate=0),0,IF(D219="Yes",ROUND(MAX(IF($B219="Non - avec lien de dépendance",0,MIN((0.75*H219),847)),MIN(H219,(0.75*$C219),847)),2),IF(revenueReduction&gt;0.3,MAX(IF($B219="Non - avec lien de dépendance",MIN(1129,H219,$C219)*overallRate,MIN(1129,H219)*overallRate),ROUND(MAX(IF($B219="Non - avec lien de dépendance",0,MIN((0.75*H219),847)),MIN(H219,(0.75*$C219),847)),2)),IF($B219="Non - avec lien de dépendance",MIN(1129,H219,$C219)*overallRate,MIN(1129,H219)*overallRate)))))</f>
        <v>Effectuez l’étape 1</v>
      </c>
      <c r="M219" s="68" t="str">
        <f>IF(ISTEXT(overallRate),"Effectuez l’étape 1",IF(OR(COUNT($C219,I219)&lt;&gt;2,overallRate=0),0,IF(E219="Yes",ROUND(MAX(IF($B219="Non - avec lien de dépendance",0,MIN((0.75*I219),847)),MIN(I219,(0.75*$C219),847)),2),IF(revenueReduction&gt;0.3,MAX(IF($B219="Non - avec lien de dépendance",MIN(1129,I219,$C219)*overallRate,MIN(1129,I219)*overallRate),ROUND(MAX(IF($B219="Non - avec lien de dépendance",0,MIN((0.75*I219),847)),MIN(I219,(0.75*$C219),847)),2)),IF($B219="Non - avec lien de dépendance",MIN(1129,I219,$C219)*overallRate,MIN(1129,I219)*overallRate)))))</f>
        <v>Effectuez l’étape 1</v>
      </c>
      <c r="N219" s="68" t="str">
        <f>IF(ISTEXT(overallRate),"Effectuez l’étape 1",IF(OR(COUNT($C219,J219)&lt;&gt;2,overallRate=0),0,IF(F219="Yes",ROUND(MAX(IF($B219="Non - avec lien de dépendance",0,MIN((0.75*J219),847)),MIN(J219,(0.75*$C219),847)),2),IF(revenueReduction&gt;0.3,MAX(IF($B219="Non - avec lien de dépendance",MIN(1129,J219,$C219)*overallRate,MIN(1129,J219)*overallRate),ROUND(MAX(IF($B219="Non - avec lien de dépendance",0,MIN((0.75*J219),847)),MIN(J219,(0.75*$C219),847)),2)),IF($B219="Non - avec lien de dépendance",MIN(1129,J219,$C219)*overallRate,MIN(1129,J219)*overallRate)))))</f>
        <v>Effectuez l’étape 1</v>
      </c>
      <c r="O219" s="68" t="str">
        <f>IF(ISTEXT(overallRate),"Effectuez l’étape 1",IF(OR(COUNT($C219,K219)&lt;&gt;2,overallRate=0),0,IF(G219="Yes",ROUND(MAX(IF($B219="Non - avec lien de dépendance",0,MIN((0.75*K219),847)),MIN(K219,(0.75*$C219),847)),2),IF(revenueReduction&gt;0.3,MAX(IF($B219="Non - avec lien de dépendance",MIN(1129,K219,$C219)*overallRate,MIN(1129,K219)*overallRate),ROUND(MAX(IF($B219="Non - avec lien de dépendance",0,MIN((0.75*K219),847)),MIN(K219,(0.75*$C219),847)),2)),IF($B219="Non - avec lien de dépendance",MIN(1129,K219,$C219)*overallRate,MIN(1129,K219)*overallRate)))))</f>
        <v>Effectuez l’étape 1</v>
      </c>
      <c r="P219" s="3">
        <f t="shared" si="3"/>
        <v>0</v>
      </c>
    </row>
    <row r="220" spans="12:16" x14ac:dyDescent="0.5">
      <c r="L220" s="68" t="str">
        <f>IF(ISTEXT(overallRate),"Effectuez l’étape 1",IF(OR(COUNT($C220,H220)&lt;&gt;2,overallRate=0),0,IF(D220="Yes",ROUND(MAX(IF($B220="Non - avec lien de dépendance",0,MIN((0.75*H220),847)),MIN(H220,(0.75*$C220),847)),2),IF(revenueReduction&gt;0.3,MAX(IF($B220="Non - avec lien de dépendance",MIN(1129,H220,$C220)*overallRate,MIN(1129,H220)*overallRate),ROUND(MAX(IF($B220="Non - avec lien de dépendance",0,MIN((0.75*H220),847)),MIN(H220,(0.75*$C220),847)),2)),IF($B220="Non - avec lien de dépendance",MIN(1129,H220,$C220)*overallRate,MIN(1129,H220)*overallRate)))))</f>
        <v>Effectuez l’étape 1</v>
      </c>
      <c r="M220" s="68" t="str">
        <f>IF(ISTEXT(overallRate),"Effectuez l’étape 1",IF(OR(COUNT($C220,I220)&lt;&gt;2,overallRate=0),0,IF(E220="Yes",ROUND(MAX(IF($B220="Non - avec lien de dépendance",0,MIN((0.75*I220),847)),MIN(I220,(0.75*$C220),847)),2),IF(revenueReduction&gt;0.3,MAX(IF($B220="Non - avec lien de dépendance",MIN(1129,I220,$C220)*overallRate,MIN(1129,I220)*overallRate),ROUND(MAX(IF($B220="Non - avec lien de dépendance",0,MIN((0.75*I220),847)),MIN(I220,(0.75*$C220),847)),2)),IF($B220="Non - avec lien de dépendance",MIN(1129,I220,$C220)*overallRate,MIN(1129,I220)*overallRate)))))</f>
        <v>Effectuez l’étape 1</v>
      </c>
      <c r="N220" s="68" t="str">
        <f>IF(ISTEXT(overallRate),"Effectuez l’étape 1",IF(OR(COUNT($C220,J220)&lt;&gt;2,overallRate=0),0,IF(F220="Yes",ROUND(MAX(IF($B220="Non - avec lien de dépendance",0,MIN((0.75*J220),847)),MIN(J220,(0.75*$C220),847)),2),IF(revenueReduction&gt;0.3,MAX(IF($B220="Non - avec lien de dépendance",MIN(1129,J220,$C220)*overallRate,MIN(1129,J220)*overallRate),ROUND(MAX(IF($B220="Non - avec lien de dépendance",0,MIN((0.75*J220),847)),MIN(J220,(0.75*$C220),847)),2)),IF($B220="Non - avec lien de dépendance",MIN(1129,J220,$C220)*overallRate,MIN(1129,J220)*overallRate)))))</f>
        <v>Effectuez l’étape 1</v>
      </c>
      <c r="O220" s="68" t="str">
        <f>IF(ISTEXT(overallRate),"Effectuez l’étape 1",IF(OR(COUNT($C220,K220)&lt;&gt;2,overallRate=0),0,IF(G220="Yes",ROUND(MAX(IF($B220="Non - avec lien de dépendance",0,MIN((0.75*K220),847)),MIN(K220,(0.75*$C220),847)),2),IF(revenueReduction&gt;0.3,MAX(IF($B220="Non - avec lien de dépendance",MIN(1129,K220,$C220)*overallRate,MIN(1129,K220)*overallRate),ROUND(MAX(IF($B220="Non - avec lien de dépendance",0,MIN((0.75*K220),847)),MIN(K220,(0.75*$C220),847)),2)),IF($B220="Non - avec lien de dépendance",MIN(1129,K220,$C220)*overallRate,MIN(1129,K220)*overallRate)))))</f>
        <v>Effectuez l’étape 1</v>
      </c>
      <c r="P220" s="3">
        <f t="shared" si="3"/>
        <v>0</v>
      </c>
    </row>
    <row r="221" spans="12:16" x14ac:dyDescent="0.5">
      <c r="L221" s="68" t="str">
        <f>IF(ISTEXT(overallRate),"Effectuez l’étape 1",IF(OR(COUNT($C221,H221)&lt;&gt;2,overallRate=0),0,IF(D221="Yes",ROUND(MAX(IF($B221="Non - avec lien de dépendance",0,MIN((0.75*H221),847)),MIN(H221,(0.75*$C221),847)),2),IF(revenueReduction&gt;0.3,MAX(IF($B221="Non - avec lien de dépendance",MIN(1129,H221,$C221)*overallRate,MIN(1129,H221)*overallRate),ROUND(MAX(IF($B221="Non - avec lien de dépendance",0,MIN((0.75*H221),847)),MIN(H221,(0.75*$C221),847)),2)),IF($B221="Non - avec lien de dépendance",MIN(1129,H221,$C221)*overallRate,MIN(1129,H221)*overallRate)))))</f>
        <v>Effectuez l’étape 1</v>
      </c>
      <c r="M221" s="68" t="str">
        <f>IF(ISTEXT(overallRate),"Effectuez l’étape 1",IF(OR(COUNT($C221,I221)&lt;&gt;2,overallRate=0),0,IF(E221="Yes",ROUND(MAX(IF($B221="Non - avec lien de dépendance",0,MIN((0.75*I221),847)),MIN(I221,(0.75*$C221),847)),2),IF(revenueReduction&gt;0.3,MAX(IF($B221="Non - avec lien de dépendance",MIN(1129,I221,$C221)*overallRate,MIN(1129,I221)*overallRate),ROUND(MAX(IF($B221="Non - avec lien de dépendance",0,MIN((0.75*I221),847)),MIN(I221,(0.75*$C221),847)),2)),IF($B221="Non - avec lien de dépendance",MIN(1129,I221,$C221)*overallRate,MIN(1129,I221)*overallRate)))))</f>
        <v>Effectuez l’étape 1</v>
      </c>
      <c r="N221" s="68" t="str">
        <f>IF(ISTEXT(overallRate),"Effectuez l’étape 1",IF(OR(COUNT($C221,J221)&lt;&gt;2,overallRate=0),0,IF(F221="Yes",ROUND(MAX(IF($B221="Non - avec lien de dépendance",0,MIN((0.75*J221),847)),MIN(J221,(0.75*$C221),847)),2),IF(revenueReduction&gt;0.3,MAX(IF($B221="Non - avec lien de dépendance",MIN(1129,J221,$C221)*overallRate,MIN(1129,J221)*overallRate),ROUND(MAX(IF($B221="Non - avec lien de dépendance",0,MIN((0.75*J221),847)),MIN(J221,(0.75*$C221),847)),2)),IF($B221="Non - avec lien de dépendance",MIN(1129,J221,$C221)*overallRate,MIN(1129,J221)*overallRate)))))</f>
        <v>Effectuez l’étape 1</v>
      </c>
      <c r="O221" s="68" t="str">
        <f>IF(ISTEXT(overallRate),"Effectuez l’étape 1",IF(OR(COUNT($C221,K221)&lt;&gt;2,overallRate=0),0,IF(G221="Yes",ROUND(MAX(IF($B221="Non - avec lien de dépendance",0,MIN((0.75*K221),847)),MIN(K221,(0.75*$C221),847)),2),IF(revenueReduction&gt;0.3,MAX(IF($B221="Non - avec lien de dépendance",MIN(1129,K221,$C221)*overallRate,MIN(1129,K221)*overallRate),ROUND(MAX(IF($B221="Non - avec lien de dépendance",0,MIN((0.75*K221),847)),MIN(K221,(0.75*$C221),847)),2)),IF($B221="Non - avec lien de dépendance",MIN(1129,K221,$C221)*overallRate,MIN(1129,K221)*overallRate)))))</f>
        <v>Effectuez l’étape 1</v>
      </c>
      <c r="P221" s="3">
        <f t="shared" si="3"/>
        <v>0</v>
      </c>
    </row>
    <row r="222" spans="12:16" x14ac:dyDescent="0.5">
      <c r="L222" s="68" t="str">
        <f>IF(ISTEXT(overallRate),"Effectuez l’étape 1",IF(OR(COUNT($C222,H222)&lt;&gt;2,overallRate=0),0,IF(D222="Yes",ROUND(MAX(IF($B222="Non - avec lien de dépendance",0,MIN((0.75*H222),847)),MIN(H222,(0.75*$C222),847)),2),IF(revenueReduction&gt;0.3,MAX(IF($B222="Non - avec lien de dépendance",MIN(1129,H222,$C222)*overallRate,MIN(1129,H222)*overallRate),ROUND(MAX(IF($B222="Non - avec lien de dépendance",0,MIN((0.75*H222),847)),MIN(H222,(0.75*$C222),847)),2)),IF($B222="Non - avec lien de dépendance",MIN(1129,H222,$C222)*overallRate,MIN(1129,H222)*overallRate)))))</f>
        <v>Effectuez l’étape 1</v>
      </c>
      <c r="M222" s="68" t="str">
        <f>IF(ISTEXT(overallRate),"Effectuez l’étape 1",IF(OR(COUNT($C222,I222)&lt;&gt;2,overallRate=0),0,IF(E222="Yes",ROUND(MAX(IF($B222="Non - avec lien de dépendance",0,MIN((0.75*I222),847)),MIN(I222,(0.75*$C222),847)),2),IF(revenueReduction&gt;0.3,MAX(IF($B222="Non - avec lien de dépendance",MIN(1129,I222,$C222)*overallRate,MIN(1129,I222)*overallRate),ROUND(MAX(IF($B222="Non - avec lien de dépendance",0,MIN((0.75*I222),847)),MIN(I222,(0.75*$C222),847)),2)),IF($B222="Non - avec lien de dépendance",MIN(1129,I222,$C222)*overallRate,MIN(1129,I222)*overallRate)))))</f>
        <v>Effectuez l’étape 1</v>
      </c>
      <c r="N222" s="68" t="str">
        <f>IF(ISTEXT(overallRate),"Effectuez l’étape 1",IF(OR(COUNT($C222,J222)&lt;&gt;2,overallRate=0),0,IF(F222="Yes",ROUND(MAX(IF($B222="Non - avec lien de dépendance",0,MIN((0.75*J222),847)),MIN(J222,(0.75*$C222),847)),2),IF(revenueReduction&gt;0.3,MAX(IF($B222="Non - avec lien de dépendance",MIN(1129,J222,$C222)*overallRate,MIN(1129,J222)*overallRate),ROUND(MAX(IF($B222="Non - avec lien de dépendance",0,MIN((0.75*J222),847)),MIN(J222,(0.75*$C222),847)),2)),IF($B222="Non - avec lien de dépendance",MIN(1129,J222,$C222)*overallRate,MIN(1129,J222)*overallRate)))))</f>
        <v>Effectuez l’étape 1</v>
      </c>
      <c r="O222" s="68" t="str">
        <f>IF(ISTEXT(overallRate),"Effectuez l’étape 1",IF(OR(COUNT($C222,K222)&lt;&gt;2,overallRate=0),0,IF(G222="Yes",ROUND(MAX(IF($B222="Non - avec lien de dépendance",0,MIN((0.75*K222),847)),MIN(K222,(0.75*$C222),847)),2),IF(revenueReduction&gt;0.3,MAX(IF($B222="Non - avec lien de dépendance",MIN(1129,K222,$C222)*overallRate,MIN(1129,K222)*overallRate),ROUND(MAX(IF($B222="Non - avec lien de dépendance",0,MIN((0.75*K222),847)),MIN(K222,(0.75*$C222),847)),2)),IF($B222="Non - avec lien de dépendance",MIN(1129,K222,$C222)*overallRate,MIN(1129,K222)*overallRate)))))</f>
        <v>Effectuez l’étape 1</v>
      </c>
      <c r="P222" s="3">
        <f t="shared" si="3"/>
        <v>0</v>
      </c>
    </row>
    <row r="223" spans="12:16" x14ac:dyDescent="0.5">
      <c r="L223" s="68" t="str">
        <f>IF(ISTEXT(overallRate),"Effectuez l’étape 1",IF(OR(COUNT($C223,H223)&lt;&gt;2,overallRate=0),0,IF(D223="Yes",ROUND(MAX(IF($B223="Non - avec lien de dépendance",0,MIN((0.75*H223),847)),MIN(H223,(0.75*$C223),847)),2),IF(revenueReduction&gt;0.3,MAX(IF($B223="Non - avec lien de dépendance",MIN(1129,H223,$C223)*overallRate,MIN(1129,H223)*overallRate),ROUND(MAX(IF($B223="Non - avec lien de dépendance",0,MIN((0.75*H223),847)),MIN(H223,(0.75*$C223),847)),2)),IF($B223="Non - avec lien de dépendance",MIN(1129,H223,$C223)*overallRate,MIN(1129,H223)*overallRate)))))</f>
        <v>Effectuez l’étape 1</v>
      </c>
      <c r="M223" s="68" t="str">
        <f>IF(ISTEXT(overallRate),"Effectuez l’étape 1",IF(OR(COUNT($C223,I223)&lt;&gt;2,overallRate=0),0,IF(E223="Yes",ROUND(MAX(IF($B223="Non - avec lien de dépendance",0,MIN((0.75*I223),847)),MIN(I223,(0.75*$C223),847)),2),IF(revenueReduction&gt;0.3,MAX(IF($B223="Non - avec lien de dépendance",MIN(1129,I223,$C223)*overallRate,MIN(1129,I223)*overallRate),ROUND(MAX(IF($B223="Non - avec lien de dépendance",0,MIN((0.75*I223),847)),MIN(I223,(0.75*$C223),847)),2)),IF($B223="Non - avec lien de dépendance",MIN(1129,I223,$C223)*overallRate,MIN(1129,I223)*overallRate)))))</f>
        <v>Effectuez l’étape 1</v>
      </c>
      <c r="N223" s="68" t="str">
        <f>IF(ISTEXT(overallRate),"Effectuez l’étape 1",IF(OR(COUNT($C223,J223)&lt;&gt;2,overallRate=0),0,IF(F223="Yes",ROUND(MAX(IF($B223="Non - avec lien de dépendance",0,MIN((0.75*J223),847)),MIN(J223,(0.75*$C223),847)),2),IF(revenueReduction&gt;0.3,MAX(IF($B223="Non - avec lien de dépendance",MIN(1129,J223,$C223)*overallRate,MIN(1129,J223)*overallRate),ROUND(MAX(IF($B223="Non - avec lien de dépendance",0,MIN((0.75*J223),847)),MIN(J223,(0.75*$C223),847)),2)),IF($B223="Non - avec lien de dépendance",MIN(1129,J223,$C223)*overallRate,MIN(1129,J223)*overallRate)))))</f>
        <v>Effectuez l’étape 1</v>
      </c>
      <c r="O223" s="68" t="str">
        <f>IF(ISTEXT(overallRate),"Effectuez l’étape 1",IF(OR(COUNT($C223,K223)&lt;&gt;2,overallRate=0),0,IF(G223="Yes",ROUND(MAX(IF($B223="Non - avec lien de dépendance",0,MIN((0.75*K223),847)),MIN(K223,(0.75*$C223),847)),2),IF(revenueReduction&gt;0.3,MAX(IF($B223="Non - avec lien de dépendance",MIN(1129,K223,$C223)*overallRate,MIN(1129,K223)*overallRate),ROUND(MAX(IF($B223="Non - avec lien de dépendance",0,MIN((0.75*K223),847)),MIN(K223,(0.75*$C223),847)),2)),IF($B223="Non - avec lien de dépendance",MIN(1129,K223,$C223)*overallRate,MIN(1129,K223)*overallRate)))))</f>
        <v>Effectuez l’étape 1</v>
      </c>
      <c r="P223" s="3">
        <f t="shared" si="3"/>
        <v>0</v>
      </c>
    </row>
    <row r="224" spans="12:16" x14ac:dyDescent="0.5">
      <c r="L224" s="68" t="str">
        <f>IF(ISTEXT(overallRate),"Effectuez l’étape 1",IF(OR(COUNT($C224,H224)&lt;&gt;2,overallRate=0),0,IF(D224="Yes",ROUND(MAX(IF($B224="Non - avec lien de dépendance",0,MIN((0.75*H224),847)),MIN(H224,(0.75*$C224),847)),2),IF(revenueReduction&gt;0.3,MAX(IF($B224="Non - avec lien de dépendance",MIN(1129,H224,$C224)*overallRate,MIN(1129,H224)*overallRate),ROUND(MAX(IF($B224="Non - avec lien de dépendance",0,MIN((0.75*H224),847)),MIN(H224,(0.75*$C224),847)),2)),IF($B224="Non - avec lien de dépendance",MIN(1129,H224,$C224)*overallRate,MIN(1129,H224)*overallRate)))))</f>
        <v>Effectuez l’étape 1</v>
      </c>
      <c r="M224" s="68" t="str">
        <f>IF(ISTEXT(overallRate),"Effectuez l’étape 1",IF(OR(COUNT($C224,I224)&lt;&gt;2,overallRate=0),0,IF(E224="Yes",ROUND(MAX(IF($B224="Non - avec lien de dépendance",0,MIN((0.75*I224),847)),MIN(I224,(0.75*$C224),847)),2),IF(revenueReduction&gt;0.3,MAX(IF($B224="Non - avec lien de dépendance",MIN(1129,I224,$C224)*overallRate,MIN(1129,I224)*overallRate),ROUND(MAX(IF($B224="Non - avec lien de dépendance",0,MIN((0.75*I224),847)),MIN(I224,(0.75*$C224),847)),2)),IF($B224="Non - avec lien de dépendance",MIN(1129,I224,$C224)*overallRate,MIN(1129,I224)*overallRate)))))</f>
        <v>Effectuez l’étape 1</v>
      </c>
      <c r="N224" s="68" t="str">
        <f>IF(ISTEXT(overallRate),"Effectuez l’étape 1",IF(OR(COUNT($C224,J224)&lt;&gt;2,overallRate=0),0,IF(F224="Yes",ROUND(MAX(IF($B224="Non - avec lien de dépendance",0,MIN((0.75*J224),847)),MIN(J224,(0.75*$C224),847)),2),IF(revenueReduction&gt;0.3,MAX(IF($B224="Non - avec lien de dépendance",MIN(1129,J224,$C224)*overallRate,MIN(1129,J224)*overallRate),ROUND(MAX(IF($B224="Non - avec lien de dépendance",0,MIN((0.75*J224),847)),MIN(J224,(0.75*$C224),847)),2)),IF($B224="Non - avec lien de dépendance",MIN(1129,J224,$C224)*overallRate,MIN(1129,J224)*overallRate)))))</f>
        <v>Effectuez l’étape 1</v>
      </c>
      <c r="O224" s="68" t="str">
        <f>IF(ISTEXT(overallRate),"Effectuez l’étape 1",IF(OR(COUNT($C224,K224)&lt;&gt;2,overallRate=0),0,IF(G224="Yes",ROUND(MAX(IF($B224="Non - avec lien de dépendance",0,MIN((0.75*K224),847)),MIN(K224,(0.75*$C224),847)),2),IF(revenueReduction&gt;0.3,MAX(IF($B224="Non - avec lien de dépendance",MIN(1129,K224,$C224)*overallRate,MIN(1129,K224)*overallRate),ROUND(MAX(IF($B224="Non - avec lien de dépendance",0,MIN((0.75*K224),847)),MIN(K224,(0.75*$C224),847)),2)),IF($B224="Non - avec lien de dépendance",MIN(1129,K224,$C224)*overallRate,MIN(1129,K224)*overallRate)))))</f>
        <v>Effectuez l’étape 1</v>
      </c>
      <c r="P224" s="3">
        <f t="shared" si="3"/>
        <v>0</v>
      </c>
    </row>
    <row r="225" spans="12:16" x14ac:dyDescent="0.5">
      <c r="L225" s="68" t="str">
        <f>IF(ISTEXT(overallRate),"Effectuez l’étape 1",IF(OR(COUNT($C225,H225)&lt;&gt;2,overallRate=0),0,IF(D225="Yes",ROUND(MAX(IF($B225="Non - avec lien de dépendance",0,MIN((0.75*H225),847)),MIN(H225,(0.75*$C225),847)),2),IF(revenueReduction&gt;0.3,MAX(IF($B225="Non - avec lien de dépendance",MIN(1129,H225,$C225)*overallRate,MIN(1129,H225)*overallRate),ROUND(MAX(IF($B225="Non - avec lien de dépendance",0,MIN((0.75*H225),847)),MIN(H225,(0.75*$C225),847)),2)),IF($B225="Non - avec lien de dépendance",MIN(1129,H225,$C225)*overallRate,MIN(1129,H225)*overallRate)))))</f>
        <v>Effectuez l’étape 1</v>
      </c>
      <c r="M225" s="68" t="str">
        <f>IF(ISTEXT(overallRate),"Effectuez l’étape 1",IF(OR(COUNT($C225,I225)&lt;&gt;2,overallRate=0),0,IF(E225="Yes",ROUND(MAX(IF($B225="Non - avec lien de dépendance",0,MIN((0.75*I225),847)),MIN(I225,(0.75*$C225),847)),2),IF(revenueReduction&gt;0.3,MAX(IF($B225="Non - avec lien de dépendance",MIN(1129,I225,$C225)*overallRate,MIN(1129,I225)*overallRate),ROUND(MAX(IF($B225="Non - avec lien de dépendance",0,MIN((0.75*I225),847)),MIN(I225,(0.75*$C225),847)),2)),IF($B225="Non - avec lien de dépendance",MIN(1129,I225,$C225)*overallRate,MIN(1129,I225)*overallRate)))))</f>
        <v>Effectuez l’étape 1</v>
      </c>
      <c r="N225" s="68" t="str">
        <f>IF(ISTEXT(overallRate),"Effectuez l’étape 1",IF(OR(COUNT($C225,J225)&lt;&gt;2,overallRate=0),0,IF(F225="Yes",ROUND(MAX(IF($B225="Non - avec lien de dépendance",0,MIN((0.75*J225),847)),MIN(J225,(0.75*$C225),847)),2),IF(revenueReduction&gt;0.3,MAX(IF($B225="Non - avec lien de dépendance",MIN(1129,J225,$C225)*overallRate,MIN(1129,J225)*overallRate),ROUND(MAX(IF($B225="Non - avec lien de dépendance",0,MIN((0.75*J225),847)),MIN(J225,(0.75*$C225),847)),2)),IF($B225="Non - avec lien de dépendance",MIN(1129,J225,$C225)*overallRate,MIN(1129,J225)*overallRate)))))</f>
        <v>Effectuez l’étape 1</v>
      </c>
      <c r="O225" s="68" t="str">
        <f>IF(ISTEXT(overallRate),"Effectuez l’étape 1",IF(OR(COUNT($C225,K225)&lt;&gt;2,overallRate=0),0,IF(G225="Yes",ROUND(MAX(IF($B225="Non - avec lien de dépendance",0,MIN((0.75*K225),847)),MIN(K225,(0.75*$C225),847)),2),IF(revenueReduction&gt;0.3,MAX(IF($B225="Non - avec lien de dépendance",MIN(1129,K225,$C225)*overallRate,MIN(1129,K225)*overallRate),ROUND(MAX(IF($B225="Non - avec lien de dépendance",0,MIN((0.75*K225),847)),MIN(K225,(0.75*$C225),847)),2)),IF($B225="Non - avec lien de dépendance",MIN(1129,K225,$C225)*overallRate,MIN(1129,K225)*overallRate)))))</f>
        <v>Effectuez l’étape 1</v>
      </c>
      <c r="P225" s="3">
        <f t="shared" si="3"/>
        <v>0</v>
      </c>
    </row>
    <row r="226" spans="12:16" x14ac:dyDescent="0.5">
      <c r="L226" s="68" t="str">
        <f>IF(ISTEXT(overallRate),"Effectuez l’étape 1",IF(OR(COUNT($C226,H226)&lt;&gt;2,overallRate=0),0,IF(D226="Yes",ROUND(MAX(IF($B226="Non - avec lien de dépendance",0,MIN((0.75*H226),847)),MIN(H226,(0.75*$C226),847)),2),IF(revenueReduction&gt;0.3,MAX(IF($B226="Non - avec lien de dépendance",MIN(1129,H226,$C226)*overallRate,MIN(1129,H226)*overallRate),ROUND(MAX(IF($B226="Non - avec lien de dépendance",0,MIN((0.75*H226),847)),MIN(H226,(0.75*$C226),847)),2)),IF($B226="Non - avec lien de dépendance",MIN(1129,H226,$C226)*overallRate,MIN(1129,H226)*overallRate)))))</f>
        <v>Effectuez l’étape 1</v>
      </c>
      <c r="M226" s="68" t="str">
        <f>IF(ISTEXT(overallRate),"Effectuez l’étape 1",IF(OR(COUNT($C226,I226)&lt;&gt;2,overallRate=0),0,IF(E226="Yes",ROUND(MAX(IF($B226="Non - avec lien de dépendance",0,MIN((0.75*I226),847)),MIN(I226,(0.75*$C226),847)),2),IF(revenueReduction&gt;0.3,MAX(IF($B226="Non - avec lien de dépendance",MIN(1129,I226,$C226)*overallRate,MIN(1129,I226)*overallRate),ROUND(MAX(IF($B226="Non - avec lien de dépendance",0,MIN((0.75*I226),847)),MIN(I226,(0.75*$C226),847)),2)),IF($B226="Non - avec lien de dépendance",MIN(1129,I226,$C226)*overallRate,MIN(1129,I226)*overallRate)))))</f>
        <v>Effectuez l’étape 1</v>
      </c>
      <c r="N226" s="68" t="str">
        <f>IF(ISTEXT(overallRate),"Effectuez l’étape 1",IF(OR(COUNT($C226,J226)&lt;&gt;2,overallRate=0),0,IF(F226="Yes",ROUND(MAX(IF($B226="Non - avec lien de dépendance",0,MIN((0.75*J226),847)),MIN(J226,(0.75*$C226),847)),2),IF(revenueReduction&gt;0.3,MAX(IF($B226="Non - avec lien de dépendance",MIN(1129,J226,$C226)*overallRate,MIN(1129,J226)*overallRate),ROUND(MAX(IF($B226="Non - avec lien de dépendance",0,MIN((0.75*J226),847)),MIN(J226,(0.75*$C226),847)),2)),IF($B226="Non - avec lien de dépendance",MIN(1129,J226,$C226)*overallRate,MIN(1129,J226)*overallRate)))))</f>
        <v>Effectuez l’étape 1</v>
      </c>
      <c r="O226" s="68" t="str">
        <f>IF(ISTEXT(overallRate),"Effectuez l’étape 1",IF(OR(COUNT($C226,K226)&lt;&gt;2,overallRate=0),0,IF(G226="Yes",ROUND(MAX(IF($B226="Non - avec lien de dépendance",0,MIN((0.75*K226),847)),MIN(K226,(0.75*$C226),847)),2),IF(revenueReduction&gt;0.3,MAX(IF($B226="Non - avec lien de dépendance",MIN(1129,K226,$C226)*overallRate,MIN(1129,K226)*overallRate),ROUND(MAX(IF($B226="Non - avec lien de dépendance",0,MIN((0.75*K226),847)),MIN(K226,(0.75*$C226),847)),2)),IF($B226="Non - avec lien de dépendance",MIN(1129,K226,$C226)*overallRate,MIN(1129,K226)*overallRate)))))</f>
        <v>Effectuez l’étape 1</v>
      </c>
      <c r="P226" s="3">
        <f t="shared" si="3"/>
        <v>0</v>
      </c>
    </row>
    <row r="227" spans="12:16" x14ac:dyDescent="0.5">
      <c r="L227" s="68" t="str">
        <f>IF(ISTEXT(overallRate),"Effectuez l’étape 1",IF(OR(COUNT($C227,H227)&lt;&gt;2,overallRate=0),0,IF(D227="Yes",ROUND(MAX(IF($B227="Non - avec lien de dépendance",0,MIN((0.75*H227),847)),MIN(H227,(0.75*$C227),847)),2),IF(revenueReduction&gt;0.3,MAX(IF($B227="Non - avec lien de dépendance",MIN(1129,H227,$C227)*overallRate,MIN(1129,H227)*overallRate),ROUND(MAX(IF($B227="Non - avec lien de dépendance",0,MIN((0.75*H227),847)),MIN(H227,(0.75*$C227),847)),2)),IF($B227="Non - avec lien de dépendance",MIN(1129,H227,$C227)*overallRate,MIN(1129,H227)*overallRate)))))</f>
        <v>Effectuez l’étape 1</v>
      </c>
      <c r="M227" s="68" t="str">
        <f>IF(ISTEXT(overallRate),"Effectuez l’étape 1",IF(OR(COUNT($C227,I227)&lt;&gt;2,overallRate=0),0,IF(E227="Yes",ROUND(MAX(IF($B227="Non - avec lien de dépendance",0,MIN((0.75*I227),847)),MIN(I227,(0.75*$C227),847)),2),IF(revenueReduction&gt;0.3,MAX(IF($B227="Non - avec lien de dépendance",MIN(1129,I227,$C227)*overallRate,MIN(1129,I227)*overallRate),ROUND(MAX(IF($B227="Non - avec lien de dépendance",0,MIN((0.75*I227),847)),MIN(I227,(0.75*$C227),847)),2)),IF($B227="Non - avec lien de dépendance",MIN(1129,I227,$C227)*overallRate,MIN(1129,I227)*overallRate)))))</f>
        <v>Effectuez l’étape 1</v>
      </c>
      <c r="N227" s="68" t="str">
        <f>IF(ISTEXT(overallRate),"Effectuez l’étape 1",IF(OR(COUNT($C227,J227)&lt;&gt;2,overallRate=0),0,IF(F227="Yes",ROUND(MAX(IF($B227="Non - avec lien de dépendance",0,MIN((0.75*J227),847)),MIN(J227,(0.75*$C227),847)),2),IF(revenueReduction&gt;0.3,MAX(IF($B227="Non - avec lien de dépendance",MIN(1129,J227,$C227)*overallRate,MIN(1129,J227)*overallRate),ROUND(MAX(IF($B227="Non - avec lien de dépendance",0,MIN((0.75*J227),847)),MIN(J227,(0.75*$C227),847)),2)),IF($B227="Non - avec lien de dépendance",MIN(1129,J227,$C227)*overallRate,MIN(1129,J227)*overallRate)))))</f>
        <v>Effectuez l’étape 1</v>
      </c>
      <c r="O227" s="68" t="str">
        <f>IF(ISTEXT(overallRate),"Effectuez l’étape 1",IF(OR(COUNT($C227,K227)&lt;&gt;2,overallRate=0),0,IF(G227="Yes",ROUND(MAX(IF($B227="Non - avec lien de dépendance",0,MIN((0.75*K227),847)),MIN(K227,(0.75*$C227),847)),2),IF(revenueReduction&gt;0.3,MAX(IF($B227="Non - avec lien de dépendance",MIN(1129,K227,$C227)*overallRate,MIN(1129,K227)*overallRate),ROUND(MAX(IF($B227="Non - avec lien de dépendance",0,MIN((0.75*K227),847)),MIN(K227,(0.75*$C227),847)),2)),IF($B227="Non - avec lien de dépendance",MIN(1129,K227,$C227)*overallRate,MIN(1129,K227)*overallRate)))))</f>
        <v>Effectuez l’étape 1</v>
      </c>
      <c r="P227" s="3">
        <f t="shared" si="3"/>
        <v>0</v>
      </c>
    </row>
    <row r="228" spans="12:16" x14ac:dyDescent="0.5">
      <c r="L228" s="68" t="str">
        <f>IF(ISTEXT(overallRate),"Effectuez l’étape 1",IF(OR(COUNT($C228,H228)&lt;&gt;2,overallRate=0),0,IF(D228="Yes",ROUND(MAX(IF($B228="Non - avec lien de dépendance",0,MIN((0.75*H228),847)),MIN(H228,(0.75*$C228),847)),2),IF(revenueReduction&gt;0.3,MAX(IF($B228="Non - avec lien de dépendance",MIN(1129,H228,$C228)*overallRate,MIN(1129,H228)*overallRate),ROUND(MAX(IF($B228="Non - avec lien de dépendance",0,MIN((0.75*H228),847)),MIN(H228,(0.75*$C228),847)),2)),IF($B228="Non - avec lien de dépendance",MIN(1129,H228,$C228)*overallRate,MIN(1129,H228)*overallRate)))))</f>
        <v>Effectuez l’étape 1</v>
      </c>
      <c r="M228" s="68" t="str">
        <f>IF(ISTEXT(overallRate),"Effectuez l’étape 1",IF(OR(COUNT($C228,I228)&lt;&gt;2,overallRate=0),0,IF(E228="Yes",ROUND(MAX(IF($B228="Non - avec lien de dépendance",0,MIN((0.75*I228),847)),MIN(I228,(0.75*$C228),847)),2),IF(revenueReduction&gt;0.3,MAX(IF($B228="Non - avec lien de dépendance",MIN(1129,I228,$C228)*overallRate,MIN(1129,I228)*overallRate),ROUND(MAX(IF($B228="Non - avec lien de dépendance",0,MIN((0.75*I228),847)),MIN(I228,(0.75*$C228),847)),2)),IF($B228="Non - avec lien de dépendance",MIN(1129,I228,$C228)*overallRate,MIN(1129,I228)*overallRate)))))</f>
        <v>Effectuez l’étape 1</v>
      </c>
      <c r="N228" s="68" t="str">
        <f>IF(ISTEXT(overallRate),"Effectuez l’étape 1",IF(OR(COUNT($C228,J228)&lt;&gt;2,overallRate=0),0,IF(F228="Yes",ROUND(MAX(IF($B228="Non - avec lien de dépendance",0,MIN((0.75*J228),847)),MIN(J228,(0.75*$C228),847)),2),IF(revenueReduction&gt;0.3,MAX(IF($B228="Non - avec lien de dépendance",MIN(1129,J228,$C228)*overallRate,MIN(1129,J228)*overallRate),ROUND(MAX(IF($B228="Non - avec lien de dépendance",0,MIN((0.75*J228),847)),MIN(J228,(0.75*$C228),847)),2)),IF($B228="Non - avec lien de dépendance",MIN(1129,J228,$C228)*overallRate,MIN(1129,J228)*overallRate)))))</f>
        <v>Effectuez l’étape 1</v>
      </c>
      <c r="O228" s="68" t="str">
        <f>IF(ISTEXT(overallRate),"Effectuez l’étape 1",IF(OR(COUNT($C228,K228)&lt;&gt;2,overallRate=0),0,IF(G228="Yes",ROUND(MAX(IF($B228="Non - avec lien de dépendance",0,MIN((0.75*K228),847)),MIN(K228,(0.75*$C228),847)),2),IF(revenueReduction&gt;0.3,MAX(IF($B228="Non - avec lien de dépendance",MIN(1129,K228,$C228)*overallRate,MIN(1129,K228)*overallRate),ROUND(MAX(IF($B228="Non - avec lien de dépendance",0,MIN((0.75*K228),847)),MIN(K228,(0.75*$C228),847)),2)),IF($B228="Non - avec lien de dépendance",MIN(1129,K228,$C228)*overallRate,MIN(1129,K228)*overallRate)))))</f>
        <v>Effectuez l’étape 1</v>
      </c>
      <c r="P228" s="3">
        <f t="shared" si="3"/>
        <v>0</v>
      </c>
    </row>
    <row r="229" spans="12:16" x14ac:dyDescent="0.5">
      <c r="L229" s="68" t="str">
        <f>IF(ISTEXT(overallRate),"Effectuez l’étape 1",IF(OR(COUNT($C229,H229)&lt;&gt;2,overallRate=0),0,IF(D229="Yes",ROUND(MAX(IF($B229="Non - avec lien de dépendance",0,MIN((0.75*H229),847)),MIN(H229,(0.75*$C229),847)),2),IF(revenueReduction&gt;0.3,MAX(IF($B229="Non - avec lien de dépendance",MIN(1129,H229,$C229)*overallRate,MIN(1129,H229)*overallRate),ROUND(MAX(IF($B229="Non - avec lien de dépendance",0,MIN((0.75*H229),847)),MIN(H229,(0.75*$C229),847)),2)),IF($B229="Non - avec lien de dépendance",MIN(1129,H229,$C229)*overallRate,MIN(1129,H229)*overallRate)))))</f>
        <v>Effectuez l’étape 1</v>
      </c>
      <c r="M229" s="68" t="str">
        <f>IF(ISTEXT(overallRate),"Effectuez l’étape 1",IF(OR(COUNT($C229,I229)&lt;&gt;2,overallRate=0),0,IF(E229="Yes",ROUND(MAX(IF($B229="Non - avec lien de dépendance",0,MIN((0.75*I229),847)),MIN(I229,(0.75*$C229),847)),2),IF(revenueReduction&gt;0.3,MAX(IF($B229="Non - avec lien de dépendance",MIN(1129,I229,$C229)*overallRate,MIN(1129,I229)*overallRate),ROUND(MAX(IF($B229="Non - avec lien de dépendance",0,MIN((0.75*I229),847)),MIN(I229,(0.75*$C229),847)),2)),IF($B229="Non - avec lien de dépendance",MIN(1129,I229,$C229)*overallRate,MIN(1129,I229)*overallRate)))))</f>
        <v>Effectuez l’étape 1</v>
      </c>
      <c r="N229" s="68" t="str">
        <f>IF(ISTEXT(overallRate),"Effectuez l’étape 1",IF(OR(COUNT($C229,J229)&lt;&gt;2,overallRate=0),0,IF(F229="Yes",ROUND(MAX(IF($B229="Non - avec lien de dépendance",0,MIN((0.75*J229),847)),MIN(J229,(0.75*$C229),847)),2),IF(revenueReduction&gt;0.3,MAX(IF($B229="Non - avec lien de dépendance",MIN(1129,J229,$C229)*overallRate,MIN(1129,J229)*overallRate),ROUND(MAX(IF($B229="Non - avec lien de dépendance",0,MIN((0.75*J229),847)),MIN(J229,(0.75*$C229),847)),2)),IF($B229="Non - avec lien de dépendance",MIN(1129,J229,$C229)*overallRate,MIN(1129,J229)*overallRate)))))</f>
        <v>Effectuez l’étape 1</v>
      </c>
      <c r="O229" s="68" t="str">
        <f>IF(ISTEXT(overallRate),"Effectuez l’étape 1",IF(OR(COUNT($C229,K229)&lt;&gt;2,overallRate=0),0,IF(G229="Yes",ROUND(MAX(IF($B229="Non - avec lien de dépendance",0,MIN((0.75*K229),847)),MIN(K229,(0.75*$C229),847)),2),IF(revenueReduction&gt;0.3,MAX(IF($B229="Non - avec lien de dépendance",MIN(1129,K229,$C229)*overallRate,MIN(1129,K229)*overallRate),ROUND(MAX(IF($B229="Non - avec lien de dépendance",0,MIN((0.75*K229),847)),MIN(K229,(0.75*$C229),847)),2)),IF($B229="Non - avec lien de dépendance",MIN(1129,K229,$C229)*overallRate,MIN(1129,K229)*overallRate)))))</f>
        <v>Effectuez l’étape 1</v>
      </c>
      <c r="P229" s="3">
        <f t="shared" si="3"/>
        <v>0</v>
      </c>
    </row>
    <row r="230" spans="12:16" x14ac:dyDescent="0.5">
      <c r="L230" s="68" t="str">
        <f>IF(ISTEXT(overallRate),"Effectuez l’étape 1",IF(OR(COUNT($C230,H230)&lt;&gt;2,overallRate=0),0,IF(D230="Yes",ROUND(MAX(IF($B230="Non - avec lien de dépendance",0,MIN((0.75*H230),847)),MIN(H230,(0.75*$C230),847)),2),IF(revenueReduction&gt;0.3,MAX(IF($B230="Non - avec lien de dépendance",MIN(1129,H230,$C230)*overallRate,MIN(1129,H230)*overallRate),ROUND(MAX(IF($B230="Non - avec lien de dépendance",0,MIN((0.75*H230),847)),MIN(H230,(0.75*$C230),847)),2)),IF($B230="Non - avec lien de dépendance",MIN(1129,H230,$C230)*overallRate,MIN(1129,H230)*overallRate)))))</f>
        <v>Effectuez l’étape 1</v>
      </c>
      <c r="M230" s="68" t="str">
        <f>IF(ISTEXT(overallRate),"Effectuez l’étape 1",IF(OR(COUNT($C230,I230)&lt;&gt;2,overallRate=0),0,IF(E230="Yes",ROUND(MAX(IF($B230="Non - avec lien de dépendance",0,MIN((0.75*I230),847)),MIN(I230,(0.75*$C230),847)),2),IF(revenueReduction&gt;0.3,MAX(IF($B230="Non - avec lien de dépendance",MIN(1129,I230,$C230)*overallRate,MIN(1129,I230)*overallRate),ROUND(MAX(IF($B230="Non - avec lien de dépendance",0,MIN((0.75*I230),847)),MIN(I230,(0.75*$C230),847)),2)),IF($B230="Non - avec lien de dépendance",MIN(1129,I230,$C230)*overallRate,MIN(1129,I230)*overallRate)))))</f>
        <v>Effectuez l’étape 1</v>
      </c>
      <c r="N230" s="68" t="str">
        <f>IF(ISTEXT(overallRate),"Effectuez l’étape 1",IF(OR(COUNT($C230,J230)&lt;&gt;2,overallRate=0),0,IF(F230="Yes",ROUND(MAX(IF($B230="Non - avec lien de dépendance",0,MIN((0.75*J230),847)),MIN(J230,(0.75*$C230),847)),2),IF(revenueReduction&gt;0.3,MAX(IF($B230="Non - avec lien de dépendance",MIN(1129,J230,$C230)*overallRate,MIN(1129,J230)*overallRate),ROUND(MAX(IF($B230="Non - avec lien de dépendance",0,MIN((0.75*J230),847)),MIN(J230,(0.75*$C230),847)),2)),IF($B230="Non - avec lien de dépendance",MIN(1129,J230,$C230)*overallRate,MIN(1129,J230)*overallRate)))))</f>
        <v>Effectuez l’étape 1</v>
      </c>
      <c r="O230" s="68" t="str">
        <f>IF(ISTEXT(overallRate),"Effectuez l’étape 1",IF(OR(COUNT($C230,K230)&lt;&gt;2,overallRate=0),0,IF(G230="Yes",ROUND(MAX(IF($B230="Non - avec lien de dépendance",0,MIN((0.75*K230),847)),MIN(K230,(0.75*$C230),847)),2),IF(revenueReduction&gt;0.3,MAX(IF($B230="Non - avec lien de dépendance",MIN(1129,K230,$C230)*overallRate,MIN(1129,K230)*overallRate),ROUND(MAX(IF($B230="Non - avec lien de dépendance",0,MIN((0.75*K230),847)),MIN(K230,(0.75*$C230),847)),2)),IF($B230="Non - avec lien de dépendance",MIN(1129,K230,$C230)*overallRate,MIN(1129,K230)*overallRate)))))</f>
        <v>Effectuez l’étape 1</v>
      </c>
      <c r="P230" s="3">
        <f t="shared" si="3"/>
        <v>0</v>
      </c>
    </row>
    <row r="231" spans="12:16" x14ac:dyDescent="0.5">
      <c r="L231" s="68" t="str">
        <f>IF(ISTEXT(overallRate),"Effectuez l’étape 1",IF(OR(COUNT($C231,H231)&lt;&gt;2,overallRate=0),0,IF(D231="Yes",ROUND(MAX(IF($B231="Non - avec lien de dépendance",0,MIN((0.75*H231),847)),MIN(H231,(0.75*$C231),847)),2),IF(revenueReduction&gt;0.3,MAX(IF($B231="Non - avec lien de dépendance",MIN(1129,H231,$C231)*overallRate,MIN(1129,H231)*overallRate),ROUND(MAX(IF($B231="Non - avec lien de dépendance",0,MIN((0.75*H231),847)),MIN(H231,(0.75*$C231),847)),2)),IF($B231="Non - avec lien de dépendance",MIN(1129,H231,$C231)*overallRate,MIN(1129,H231)*overallRate)))))</f>
        <v>Effectuez l’étape 1</v>
      </c>
      <c r="M231" s="68" t="str">
        <f>IF(ISTEXT(overallRate),"Effectuez l’étape 1",IF(OR(COUNT($C231,I231)&lt;&gt;2,overallRate=0),0,IF(E231="Yes",ROUND(MAX(IF($B231="Non - avec lien de dépendance",0,MIN((0.75*I231),847)),MIN(I231,(0.75*$C231),847)),2),IF(revenueReduction&gt;0.3,MAX(IF($B231="Non - avec lien de dépendance",MIN(1129,I231,$C231)*overallRate,MIN(1129,I231)*overallRate),ROUND(MAX(IF($B231="Non - avec lien de dépendance",0,MIN((0.75*I231),847)),MIN(I231,(0.75*$C231),847)),2)),IF($B231="Non - avec lien de dépendance",MIN(1129,I231,$C231)*overallRate,MIN(1129,I231)*overallRate)))))</f>
        <v>Effectuez l’étape 1</v>
      </c>
      <c r="N231" s="68" t="str">
        <f>IF(ISTEXT(overallRate),"Effectuez l’étape 1",IF(OR(COUNT($C231,J231)&lt;&gt;2,overallRate=0),0,IF(F231="Yes",ROUND(MAX(IF($B231="Non - avec lien de dépendance",0,MIN((0.75*J231),847)),MIN(J231,(0.75*$C231),847)),2),IF(revenueReduction&gt;0.3,MAX(IF($B231="Non - avec lien de dépendance",MIN(1129,J231,$C231)*overallRate,MIN(1129,J231)*overallRate),ROUND(MAX(IF($B231="Non - avec lien de dépendance",0,MIN((0.75*J231),847)),MIN(J231,(0.75*$C231),847)),2)),IF($B231="Non - avec lien de dépendance",MIN(1129,J231,$C231)*overallRate,MIN(1129,J231)*overallRate)))))</f>
        <v>Effectuez l’étape 1</v>
      </c>
      <c r="O231" s="68" t="str">
        <f>IF(ISTEXT(overallRate),"Effectuez l’étape 1",IF(OR(COUNT($C231,K231)&lt;&gt;2,overallRate=0),0,IF(G231="Yes",ROUND(MAX(IF($B231="Non - avec lien de dépendance",0,MIN((0.75*K231),847)),MIN(K231,(0.75*$C231),847)),2),IF(revenueReduction&gt;0.3,MAX(IF($B231="Non - avec lien de dépendance",MIN(1129,K231,$C231)*overallRate,MIN(1129,K231)*overallRate),ROUND(MAX(IF($B231="Non - avec lien de dépendance",0,MIN((0.75*K231),847)),MIN(K231,(0.75*$C231),847)),2)),IF($B231="Non - avec lien de dépendance",MIN(1129,K231,$C231)*overallRate,MIN(1129,K231)*overallRate)))))</f>
        <v>Effectuez l’étape 1</v>
      </c>
      <c r="P231" s="3">
        <f t="shared" si="3"/>
        <v>0</v>
      </c>
    </row>
    <row r="232" spans="12:16" x14ac:dyDescent="0.5">
      <c r="L232" s="68" t="str">
        <f>IF(ISTEXT(overallRate),"Effectuez l’étape 1",IF(OR(COUNT($C232,H232)&lt;&gt;2,overallRate=0),0,IF(D232="Yes",ROUND(MAX(IF($B232="Non - avec lien de dépendance",0,MIN((0.75*H232),847)),MIN(H232,(0.75*$C232),847)),2),IF(revenueReduction&gt;0.3,MAX(IF($B232="Non - avec lien de dépendance",MIN(1129,H232,$C232)*overallRate,MIN(1129,H232)*overallRate),ROUND(MAX(IF($B232="Non - avec lien de dépendance",0,MIN((0.75*H232),847)),MIN(H232,(0.75*$C232),847)),2)),IF($B232="Non - avec lien de dépendance",MIN(1129,H232,$C232)*overallRate,MIN(1129,H232)*overallRate)))))</f>
        <v>Effectuez l’étape 1</v>
      </c>
      <c r="M232" s="68" t="str">
        <f>IF(ISTEXT(overallRate),"Effectuez l’étape 1",IF(OR(COUNT($C232,I232)&lt;&gt;2,overallRate=0),0,IF(E232="Yes",ROUND(MAX(IF($B232="Non - avec lien de dépendance",0,MIN((0.75*I232),847)),MIN(I232,(0.75*$C232),847)),2),IF(revenueReduction&gt;0.3,MAX(IF($B232="Non - avec lien de dépendance",MIN(1129,I232,$C232)*overallRate,MIN(1129,I232)*overallRate),ROUND(MAX(IF($B232="Non - avec lien de dépendance",0,MIN((0.75*I232),847)),MIN(I232,(0.75*$C232),847)),2)),IF($B232="Non - avec lien de dépendance",MIN(1129,I232,$C232)*overallRate,MIN(1129,I232)*overallRate)))))</f>
        <v>Effectuez l’étape 1</v>
      </c>
      <c r="N232" s="68" t="str">
        <f>IF(ISTEXT(overallRate),"Effectuez l’étape 1",IF(OR(COUNT($C232,J232)&lt;&gt;2,overallRate=0),0,IF(F232="Yes",ROUND(MAX(IF($B232="Non - avec lien de dépendance",0,MIN((0.75*J232),847)),MIN(J232,(0.75*$C232),847)),2),IF(revenueReduction&gt;0.3,MAX(IF($B232="Non - avec lien de dépendance",MIN(1129,J232,$C232)*overallRate,MIN(1129,J232)*overallRate),ROUND(MAX(IF($B232="Non - avec lien de dépendance",0,MIN((0.75*J232),847)),MIN(J232,(0.75*$C232),847)),2)),IF($B232="Non - avec lien de dépendance",MIN(1129,J232,$C232)*overallRate,MIN(1129,J232)*overallRate)))))</f>
        <v>Effectuez l’étape 1</v>
      </c>
      <c r="O232" s="68" t="str">
        <f>IF(ISTEXT(overallRate),"Effectuez l’étape 1",IF(OR(COUNT($C232,K232)&lt;&gt;2,overallRate=0),0,IF(G232="Yes",ROUND(MAX(IF($B232="Non - avec lien de dépendance",0,MIN((0.75*K232),847)),MIN(K232,(0.75*$C232),847)),2),IF(revenueReduction&gt;0.3,MAX(IF($B232="Non - avec lien de dépendance",MIN(1129,K232,$C232)*overallRate,MIN(1129,K232)*overallRate),ROUND(MAX(IF($B232="Non - avec lien de dépendance",0,MIN((0.75*K232),847)),MIN(K232,(0.75*$C232),847)),2)),IF($B232="Non - avec lien de dépendance",MIN(1129,K232,$C232)*overallRate,MIN(1129,K232)*overallRate)))))</f>
        <v>Effectuez l’étape 1</v>
      </c>
      <c r="P232" s="3">
        <f t="shared" si="3"/>
        <v>0</v>
      </c>
    </row>
    <row r="233" spans="12:16" x14ac:dyDescent="0.5">
      <c r="L233" s="68" t="str">
        <f>IF(ISTEXT(overallRate),"Effectuez l’étape 1",IF(OR(COUNT($C233,H233)&lt;&gt;2,overallRate=0),0,IF(D233="Yes",ROUND(MAX(IF($B233="Non - avec lien de dépendance",0,MIN((0.75*H233),847)),MIN(H233,(0.75*$C233),847)),2),IF(revenueReduction&gt;0.3,MAX(IF($B233="Non - avec lien de dépendance",MIN(1129,H233,$C233)*overallRate,MIN(1129,H233)*overallRate),ROUND(MAX(IF($B233="Non - avec lien de dépendance",0,MIN((0.75*H233),847)),MIN(H233,(0.75*$C233),847)),2)),IF($B233="Non - avec lien de dépendance",MIN(1129,H233,$C233)*overallRate,MIN(1129,H233)*overallRate)))))</f>
        <v>Effectuez l’étape 1</v>
      </c>
      <c r="M233" s="68" t="str">
        <f>IF(ISTEXT(overallRate),"Effectuez l’étape 1",IF(OR(COUNT($C233,I233)&lt;&gt;2,overallRate=0),0,IF(E233="Yes",ROUND(MAX(IF($B233="Non - avec lien de dépendance",0,MIN((0.75*I233),847)),MIN(I233,(0.75*$C233),847)),2),IF(revenueReduction&gt;0.3,MAX(IF($B233="Non - avec lien de dépendance",MIN(1129,I233,$C233)*overallRate,MIN(1129,I233)*overallRate),ROUND(MAX(IF($B233="Non - avec lien de dépendance",0,MIN((0.75*I233),847)),MIN(I233,(0.75*$C233),847)),2)),IF($B233="Non - avec lien de dépendance",MIN(1129,I233,$C233)*overallRate,MIN(1129,I233)*overallRate)))))</f>
        <v>Effectuez l’étape 1</v>
      </c>
      <c r="N233" s="68" t="str">
        <f>IF(ISTEXT(overallRate),"Effectuez l’étape 1",IF(OR(COUNT($C233,J233)&lt;&gt;2,overallRate=0),0,IF(F233="Yes",ROUND(MAX(IF($B233="Non - avec lien de dépendance",0,MIN((0.75*J233),847)),MIN(J233,(0.75*$C233),847)),2),IF(revenueReduction&gt;0.3,MAX(IF($B233="Non - avec lien de dépendance",MIN(1129,J233,$C233)*overallRate,MIN(1129,J233)*overallRate),ROUND(MAX(IF($B233="Non - avec lien de dépendance",0,MIN((0.75*J233),847)),MIN(J233,(0.75*$C233),847)),2)),IF($B233="Non - avec lien de dépendance",MIN(1129,J233,$C233)*overallRate,MIN(1129,J233)*overallRate)))))</f>
        <v>Effectuez l’étape 1</v>
      </c>
      <c r="O233" s="68" t="str">
        <f>IF(ISTEXT(overallRate),"Effectuez l’étape 1",IF(OR(COUNT($C233,K233)&lt;&gt;2,overallRate=0),0,IF(G233="Yes",ROUND(MAX(IF($B233="Non - avec lien de dépendance",0,MIN((0.75*K233),847)),MIN(K233,(0.75*$C233),847)),2),IF(revenueReduction&gt;0.3,MAX(IF($B233="Non - avec lien de dépendance",MIN(1129,K233,$C233)*overallRate,MIN(1129,K233)*overallRate),ROUND(MAX(IF($B233="Non - avec lien de dépendance",0,MIN((0.75*K233),847)),MIN(K233,(0.75*$C233),847)),2)),IF($B233="Non - avec lien de dépendance",MIN(1129,K233,$C233)*overallRate,MIN(1129,K233)*overallRate)))))</f>
        <v>Effectuez l’étape 1</v>
      </c>
      <c r="P233" s="3">
        <f t="shared" si="3"/>
        <v>0</v>
      </c>
    </row>
    <row r="234" spans="12:16" x14ac:dyDescent="0.5">
      <c r="L234" s="68" t="str">
        <f>IF(ISTEXT(overallRate),"Effectuez l’étape 1",IF(OR(COUNT($C234,H234)&lt;&gt;2,overallRate=0),0,IF(D234="Yes",ROUND(MAX(IF($B234="Non - avec lien de dépendance",0,MIN((0.75*H234),847)),MIN(H234,(0.75*$C234),847)),2),IF(revenueReduction&gt;0.3,MAX(IF($B234="Non - avec lien de dépendance",MIN(1129,H234,$C234)*overallRate,MIN(1129,H234)*overallRate),ROUND(MAX(IF($B234="Non - avec lien de dépendance",0,MIN((0.75*H234),847)),MIN(H234,(0.75*$C234),847)),2)),IF($B234="Non - avec lien de dépendance",MIN(1129,H234,$C234)*overallRate,MIN(1129,H234)*overallRate)))))</f>
        <v>Effectuez l’étape 1</v>
      </c>
      <c r="M234" s="68" t="str">
        <f>IF(ISTEXT(overallRate),"Effectuez l’étape 1",IF(OR(COUNT($C234,I234)&lt;&gt;2,overallRate=0),0,IF(E234="Yes",ROUND(MAX(IF($B234="Non - avec lien de dépendance",0,MIN((0.75*I234),847)),MIN(I234,(0.75*$C234),847)),2),IF(revenueReduction&gt;0.3,MAX(IF($B234="Non - avec lien de dépendance",MIN(1129,I234,$C234)*overallRate,MIN(1129,I234)*overallRate),ROUND(MAX(IF($B234="Non - avec lien de dépendance",0,MIN((0.75*I234),847)),MIN(I234,(0.75*$C234),847)),2)),IF($B234="Non - avec lien de dépendance",MIN(1129,I234,$C234)*overallRate,MIN(1129,I234)*overallRate)))))</f>
        <v>Effectuez l’étape 1</v>
      </c>
      <c r="N234" s="68" t="str">
        <f>IF(ISTEXT(overallRate),"Effectuez l’étape 1",IF(OR(COUNT($C234,J234)&lt;&gt;2,overallRate=0),0,IF(F234="Yes",ROUND(MAX(IF($B234="Non - avec lien de dépendance",0,MIN((0.75*J234),847)),MIN(J234,(0.75*$C234),847)),2),IF(revenueReduction&gt;0.3,MAX(IF($B234="Non - avec lien de dépendance",MIN(1129,J234,$C234)*overallRate,MIN(1129,J234)*overallRate),ROUND(MAX(IF($B234="Non - avec lien de dépendance",0,MIN((0.75*J234),847)),MIN(J234,(0.75*$C234),847)),2)),IF($B234="Non - avec lien de dépendance",MIN(1129,J234,$C234)*overallRate,MIN(1129,J234)*overallRate)))))</f>
        <v>Effectuez l’étape 1</v>
      </c>
      <c r="O234" s="68" t="str">
        <f>IF(ISTEXT(overallRate),"Effectuez l’étape 1",IF(OR(COUNT($C234,K234)&lt;&gt;2,overallRate=0),0,IF(G234="Yes",ROUND(MAX(IF($B234="Non - avec lien de dépendance",0,MIN((0.75*K234),847)),MIN(K234,(0.75*$C234),847)),2),IF(revenueReduction&gt;0.3,MAX(IF($B234="Non - avec lien de dépendance",MIN(1129,K234,$C234)*overallRate,MIN(1129,K234)*overallRate),ROUND(MAX(IF($B234="Non - avec lien de dépendance",0,MIN((0.75*K234),847)),MIN(K234,(0.75*$C234),847)),2)),IF($B234="Non - avec lien de dépendance",MIN(1129,K234,$C234)*overallRate,MIN(1129,K234)*overallRate)))))</f>
        <v>Effectuez l’étape 1</v>
      </c>
      <c r="P234" s="3">
        <f t="shared" si="3"/>
        <v>0</v>
      </c>
    </row>
    <row r="235" spans="12:16" x14ac:dyDescent="0.5">
      <c r="L235" s="68" t="str">
        <f>IF(ISTEXT(overallRate),"Effectuez l’étape 1",IF(OR(COUNT($C235,H235)&lt;&gt;2,overallRate=0),0,IF(D235="Yes",ROUND(MAX(IF($B235="Non - avec lien de dépendance",0,MIN((0.75*H235),847)),MIN(H235,(0.75*$C235),847)),2),IF(revenueReduction&gt;0.3,MAX(IF($B235="Non - avec lien de dépendance",MIN(1129,H235,$C235)*overallRate,MIN(1129,H235)*overallRate),ROUND(MAX(IF($B235="Non - avec lien de dépendance",0,MIN((0.75*H235),847)),MIN(H235,(0.75*$C235),847)),2)),IF($B235="Non - avec lien de dépendance",MIN(1129,H235,$C235)*overallRate,MIN(1129,H235)*overallRate)))))</f>
        <v>Effectuez l’étape 1</v>
      </c>
      <c r="M235" s="68" t="str">
        <f>IF(ISTEXT(overallRate),"Effectuez l’étape 1",IF(OR(COUNT($C235,I235)&lt;&gt;2,overallRate=0),0,IF(E235="Yes",ROUND(MAX(IF($B235="Non - avec lien de dépendance",0,MIN((0.75*I235),847)),MIN(I235,(0.75*$C235),847)),2),IF(revenueReduction&gt;0.3,MAX(IF($B235="Non - avec lien de dépendance",MIN(1129,I235,$C235)*overallRate,MIN(1129,I235)*overallRate),ROUND(MAX(IF($B235="Non - avec lien de dépendance",0,MIN((0.75*I235),847)),MIN(I235,(0.75*$C235),847)),2)),IF($B235="Non - avec lien de dépendance",MIN(1129,I235,$C235)*overallRate,MIN(1129,I235)*overallRate)))))</f>
        <v>Effectuez l’étape 1</v>
      </c>
      <c r="N235" s="68" t="str">
        <f>IF(ISTEXT(overallRate),"Effectuez l’étape 1",IF(OR(COUNT($C235,J235)&lt;&gt;2,overallRate=0),0,IF(F235="Yes",ROUND(MAX(IF($B235="Non - avec lien de dépendance",0,MIN((0.75*J235),847)),MIN(J235,(0.75*$C235),847)),2),IF(revenueReduction&gt;0.3,MAX(IF($B235="Non - avec lien de dépendance",MIN(1129,J235,$C235)*overallRate,MIN(1129,J235)*overallRate),ROUND(MAX(IF($B235="Non - avec lien de dépendance",0,MIN((0.75*J235),847)),MIN(J235,(0.75*$C235),847)),2)),IF($B235="Non - avec lien de dépendance",MIN(1129,J235,$C235)*overallRate,MIN(1129,J235)*overallRate)))))</f>
        <v>Effectuez l’étape 1</v>
      </c>
      <c r="O235" s="68" t="str">
        <f>IF(ISTEXT(overallRate),"Effectuez l’étape 1",IF(OR(COUNT($C235,K235)&lt;&gt;2,overallRate=0),0,IF(G235="Yes",ROUND(MAX(IF($B235="Non - avec lien de dépendance",0,MIN((0.75*K235),847)),MIN(K235,(0.75*$C235),847)),2),IF(revenueReduction&gt;0.3,MAX(IF($B235="Non - avec lien de dépendance",MIN(1129,K235,$C235)*overallRate,MIN(1129,K235)*overallRate),ROUND(MAX(IF($B235="Non - avec lien de dépendance",0,MIN((0.75*K235),847)),MIN(K235,(0.75*$C235),847)),2)),IF($B235="Non - avec lien de dépendance",MIN(1129,K235,$C235)*overallRate,MIN(1129,K235)*overallRate)))))</f>
        <v>Effectuez l’étape 1</v>
      </c>
      <c r="P235" s="3">
        <f t="shared" si="3"/>
        <v>0</v>
      </c>
    </row>
    <row r="236" spans="12:16" x14ac:dyDescent="0.5">
      <c r="L236" s="68" t="str">
        <f>IF(ISTEXT(overallRate),"Effectuez l’étape 1",IF(OR(COUNT($C236,H236)&lt;&gt;2,overallRate=0),0,IF(D236="Yes",ROUND(MAX(IF($B236="Non - avec lien de dépendance",0,MIN((0.75*H236),847)),MIN(H236,(0.75*$C236),847)),2),IF(revenueReduction&gt;0.3,MAX(IF($B236="Non - avec lien de dépendance",MIN(1129,H236,$C236)*overallRate,MIN(1129,H236)*overallRate),ROUND(MAX(IF($B236="Non - avec lien de dépendance",0,MIN((0.75*H236),847)),MIN(H236,(0.75*$C236),847)),2)),IF($B236="Non - avec lien de dépendance",MIN(1129,H236,$C236)*overallRate,MIN(1129,H236)*overallRate)))))</f>
        <v>Effectuez l’étape 1</v>
      </c>
      <c r="M236" s="68" t="str">
        <f>IF(ISTEXT(overallRate),"Effectuez l’étape 1",IF(OR(COUNT($C236,I236)&lt;&gt;2,overallRate=0),0,IF(E236="Yes",ROUND(MAX(IF($B236="Non - avec lien de dépendance",0,MIN((0.75*I236),847)),MIN(I236,(0.75*$C236),847)),2),IF(revenueReduction&gt;0.3,MAX(IF($B236="Non - avec lien de dépendance",MIN(1129,I236,$C236)*overallRate,MIN(1129,I236)*overallRate),ROUND(MAX(IF($B236="Non - avec lien de dépendance",0,MIN((0.75*I236),847)),MIN(I236,(0.75*$C236),847)),2)),IF($B236="Non - avec lien de dépendance",MIN(1129,I236,$C236)*overallRate,MIN(1129,I236)*overallRate)))))</f>
        <v>Effectuez l’étape 1</v>
      </c>
      <c r="N236" s="68" t="str">
        <f>IF(ISTEXT(overallRate),"Effectuez l’étape 1",IF(OR(COUNT($C236,J236)&lt;&gt;2,overallRate=0),0,IF(F236="Yes",ROUND(MAX(IF($B236="Non - avec lien de dépendance",0,MIN((0.75*J236),847)),MIN(J236,(0.75*$C236),847)),2),IF(revenueReduction&gt;0.3,MAX(IF($B236="Non - avec lien de dépendance",MIN(1129,J236,$C236)*overallRate,MIN(1129,J236)*overallRate),ROUND(MAX(IF($B236="Non - avec lien de dépendance",0,MIN((0.75*J236),847)),MIN(J236,(0.75*$C236),847)),2)),IF($B236="Non - avec lien de dépendance",MIN(1129,J236,$C236)*overallRate,MIN(1129,J236)*overallRate)))))</f>
        <v>Effectuez l’étape 1</v>
      </c>
      <c r="O236" s="68" t="str">
        <f>IF(ISTEXT(overallRate),"Effectuez l’étape 1",IF(OR(COUNT($C236,K236)&lt;&gt;2,overallRate=0),0,IF(G236="Yes",ROUND(MAX(IF($B236="Non - avec lien de dépendance",0,MIN((0.75*K236),847)),MIN(K236,(0.75*$C236),847)),2),IF(revenueReduction&gt;0.3,MAX(IF($B236="Non - avec lien de dépendance",MIN(1129,K236,$C236)*overallRate,MIN(1129,K236)*overallRate),ROUND(MAX(IF($B236="Non - avec lien de dépendance",0,MIN((0.75*K236),847)),MIN(K236,(0.75*$C236),847)),2)),IF($B236="Non - avec lien de dépendance",MIN(1129,K236,$C236)*overallRate,MIN(1129,K236)*overallRate)))))</f>
        <v>Effectuez l’étape 1</v>
      </c>
      <c r="P236" s="3">
        <f t="shared" si="3"/>
        <v>0</v>
      </c>
    </row>
    <row r="237" spans="12:16" x14ac:dyDescent="0.5">
      <c r="L237" s="68" t="str">
        <f>IF(ISTEXT(overallRate),"Effectuez l’étape 1",IF(OR(COUNT($C237,H237)&lt;&gt;2,overallRate=0),0,IF(D237="Yes",ROUND(MAX(IF($B237="Non - avec lien de dépendance",0,MIN((0.75*H237),847)),MIN(H237,(0.75*$C237),847)),2),IF(revenueReduction&gt;0.3,MAX(IF($B237="Non - avec lien de dépendance",MIN(1129,H237,$C237)*overallRate,MIN(1129,H237)*overallRate),ROUND(MAX(IF($B237="Non - avec lien de dépendance",0,MIN((0.75*H237),847)),MIN(H237,(0.75*$C237),847)),2)),IF($B237="Non - avec lien de dépendance",MIN(1129,H237,$C237)*overallRate,MIN(1129,H237)*overallRate)))))</f>
        <v>Effectuez l’étape 1</v>
      </c>
      <c r="M237" s="68" t="str">
        <f>IF(ISTEXT(overallRate),"Effectuez l’étape 1",IF(OR(COUNT($C237,I237)&lt;&gt;2,overallRate=0),0,IF(E237="Yes",ROUND(MAX(IF($B237="Non - avec lien de dépendance",0,MIN((0.75*I237),847)),MIN(I237,(0.75*$C237),847)),2),IF(revenueReduction&gt;0.3,MAX(IF($B237="Non - avec lien de dépendance",MIN(1129,I237,$C237)*overallRate,MIN(1129,I237)*overallRate),ROUND(MAX(IF($B237="Non - avec lien de dépendance",0,MIN((0.75*I237),847)),MIN(I237,(0.75*$C237),847)),2)),IF($B237="Non - avec lien de dépendance",MIN(1129,I237,$C237)*overallRate,MIN(1129,I237)*overallRate)))))</f>
        <v>Effectuez l’étape 1</v>
      </c>
      <c r="N237" s="68" t="str">
        <f>IF(ISTEXT(overallRate),"Effectuez l’étape 1",IF(OR(COUNT($C237,J237)&lt;&gt;2,overallRate=0),0,IF(F237="Yes",ROUND(MAX(IF($B237="Non - avec lien de dépendance",0,MIN((0.75*J237),847)),MIN(J237,(0.75*$C237),847)),2),IF(revenueReduction&gt;0.3,MAX(IF($B237="Non - avec lien de dépendance",MIN(1129,J237,$C237)*overallRate,MIN(1129,J237)*overallRate),ROUND(MAX(IF($B237="Non - avec lien de dépendance",0,MIN((0.75*J237),847)),MIN(J237,(0.75*$C237),847)),2)),IF($B237="Non - avec lien de dépendance",MIN(1129,J237,$C237)*overallRate,MIN(1129,J237)*overallRate)))))</f>
        <v>Effectuez l’étape 1</v>
      </c>
      <c r="O237" s="68" t="str">
        <f>IF(ISTEXT(overallRate),"Effectuez l’étape 1",IF(OR(COUNT($C237,K237)&lt;&gt;2,overallRate=0),0,IF(G237="Yes",ROUND(MAX(IF($B237="Non - avec lien de dépendance",0,MIN((0.75*K237),847)),MIN(K237,(0.75*$C237),847)),2),IF(revenueReduction&gt;0.3,MAX(IF($B237="Non - avec lien de dépendance",MIN(1129,K237,$C237)*overallRate,MIN(1129,K237)*overallRate),ROUND(MAX(IF($B237="Non - avec lien de dépendance",0,MIN((0.75*K237),847)),MIN(K237,(0.75*$C237),847)),2)),IF($B237="Non - avec lien de dépendance",MIN(1129,K237,$C237)*overallRate,MIN(1129,K237)*overallRate)))))</f>
        <v>Effectuez l’étape 1</v>
      </c>
      <c r="P237" s="3">
        <f t="shared" si="3"/>
        <v>0</v>
      </c>
    </row>
    <row r="238" spans="12:16" x14ac:dyDescent="0.5">
      <c r="L238" s="68" t="str">
        <f>IF(ISTEXT(overallRate),"Effectuez l’étape 1",IF(OR(COUNT($C238,H238)&lt;&gt;2,overallRate=0),0,IF(D238="Yes",ROUND(MAX(IF($B238="Non - avec lien de dépendance",0,MIN((0.75*H238),847)),MIN(H238,(0.75*$C238),847)),2),IF(revenueReduction&gt;0.3,MAX(IF($B238="Non - avec lien de dépendance",MIN(1129,H238,$C238)*overallRate,MIN(1129,H238)*overallRate),ROUND(MAX(IF($B238="Non - avec lien de dépendance",0,MIN((0.75*H238),847)),MIN(H238,(0.75*$C238),847)),2)),IF($B238="Non - avec lien de dépendance",MIN(1129,H238,$C238)*overallRate,MIN(1129,H238)*overallRate)))))</f>
        <v>Effectuez l’étape 1</v>
      </c>
      <c r="M238" s="68" t="str">
        <f>IF(ISTEXT(overallRate),"Effectuez l’étape 1",IF(OR(COUNT($C238,I238)&lt;&gt;2,overallRate=0),0,IF(E238="Yes",ROUND(MAX(IF($B238="Non - avec lien de dépendance",0,MIN((0.75*I238),847)),MIN(I238,(0.75*$C238),847)),2),IF(revenueReduction&gt;0.3,MAX(IF($B238="Non - avec lien de dépendance",MIN(1129,I238,$C238)*overallRate,MIN(1129,I238)*overallRate),ROUND(MAX(IF($B238="Non - avec lien de dépendance",0,MIN((0.75*I238),847)),MIN(I238,(0.75*$C238),847)),2)),IF($B238="Non - avec lien de dépendance",MIN(1129,I238,$C238)*overallRate,MIN(1129,I238)*overallRate)))))</f>
        <v>Effectuez l’étape 1</v>
      </c>
      <c r="N238" s="68" t="str">
        <f>IF(ISTEXT(overallRate),"Effectuez l’étape 1",IF(OR(COUNT($C238,J238)&lt;&gt;2,overallRate=0),0,IF(F238="Yes",ROUND(MAX(IF($B238="Non - avec lien de dépendance",0,MIN((0.75*J238),847)),MIN(J238,(0.75*$C238),847)),2),IF(revenueReduction&gt;0.3,MAX(IF($B238="Non - avec lien de dépendance",MIN(1129,J238,$C238)*overallRate,MIN(1129,J238)*overallRate),ROUND(MAX(IF($B238="Non - avec lien de dépendance",0,MIN((0.75*J238),847)),MIN(J238,(0.75*$C238),847)),2)),IF($B238="Non - avec lien de dépendance",MIN(1129,J238,$C238)*overallRate,MIN(1129,J238)*overallRate)))))</f>
        <v>Effectuez l’étape 1</v>
      </c>
      <c r="O238" s="68" t="str">
        <f>IF(ISTEXT(overallRate),"Effectuez l’étape 1",IF(OR(COUNT($C238,K238)&lt;&gt;2,overallRate=0),0,IF(G238="Yes",ROUND(MAX(IF($B238="Non - avec lien de dépendance",0,MIN((0.75*K238),847)),MIN(K238,(0.75*$C238),847)),2),IF(revenueReduction&gt;0.3,MAX(IF($B238="Non - avec lien de dépendance",MIN(1129,K238,$C238)*overallRate,MIN(1129,K238)*overallRate),ROUND(MAX(IF($B238="Non - avec lien de dépendance",0,MIN((0.75*K238),847)),MIN(K238,(0.75*$C238),847)),2)),IF($B238="Non - avec lien de dépendance",MIN(1129,K238,$C238)*overallRate,MIN(1129,K238)*overallRate)))))</f>
        <v>Effectuez l’étape 1</v>
      </c>
      <c r="P238" s="3">
        <f t="shared" si="3"/>
        <v>0</v>
      </c>
    </row>
    <row r="239" spans="12:16" x14ac:dyDescent="0.5">
      <c r="L239" s="68" t="str">
        <f>IF(ISTEXT(overallRate),"Effectuez l’étape 1",IF(OR(COUNT($C239,H239)&lt;&gt;2,overallRate=0),0,IF(D239="Yes",ROUND(MAX(IF($B239="Non - avec lien de dépendance",0,MIN((0.75*H239),847)),MIN(H239,(0.75*$C239),847)),2),IF(revenueReduction&gt;0.3,MAX(IF($B239="Non - avec lien de dépendance",MIN(1129,H239,$C239)*overallRate,MIN(1129,H239)*overallRate),ROUND(MAX(IF($B239="Non - avec lien de dépendance",0,MIN((0.75*H239),847)),MIN(H239,(0.75*$C239),847)),2)),IF($B239="Non - avec lien de dépendance",MIN(1129,H239,$C239)*overallRate,MIN(1129,H239)*overallRate)))))</f>
        <v>Effectuez l’étape 1</v>
      </c>
      <c r="M239" s="68" t="str">
        <f>IF(ISTEXT(overallRate),"Effectuez l’étape 1",IF(OR(COUNT($C239,I239)&lt;&gt;2,overallRate=0),0,IF(E239="Yes",ROUND(MAX(IF($B239="Non - avec lien de dépendance",0,MIN((0.75*I239),847)),MIN(I239,(0.75*$C239),847)),2),IF(revenueReduction&gt;0.3,MAX(IF($B239="Non - avec lien de dépendance",MIN(1129,I239,$C239)*overallRate,MIN(1129,I239)*overallRate),ROUND(MAX(IF($B239="Non - avec lien de dépendance",0,MIN((0.75*I239),847)),MIN(I239,(0.75*$C239),847)),2)),IF($B239="Non - avec lien de dépendance",MIN(1129,I239,$C239)*overallRate,MIN(1129,I239)*overallRate)))))</f>
        <v>Effectuez l’étape 1</v>
      </c>
      <c r="N239" s="68" t="str">
        <f>IF(ISTEXT(overallRate),"Effectuez l’étape 1",IF(OR(COUNT($C239,J239)&lt;&gt;2,overallRate=0),0,IF(F239="Yes",ROUND(MAX(IF($B239="Non - avec lien de dépendance",0,MIN((0.75*J239),847)),MIN(J239,(0.75*$C239),847)),2),IF(revenueReduction&gt;0.3,MAX(IF($B239="Non - avec lien de dépendance",MIN(1129,J239,$C239)*overallRate,MIN(1129,J239)*overallRate),ROUND(MAX(IF($B239="Non - avec lien de dépendance",0,MIN((0.75*J239),847)),MIN(J239,(0.75*$C239),847)),2)),IF($B239="Non - avec lien de dépendance",MIN(1129,J239,$C239)*overallRate,MIN(1129,J239)*overallRate)))))</f>
        <v>Effectuez l’étape 1</v>
      </c>
      <c r="O239" s="68" t="str">
        <f>IF(ISTEXT(overallRate),"Effectuez l’étape 1",IF(OR(COUNT($C239,K239)&lt;&gt;2,overallRate=0),0,IF(G239="Yes",ROUND(MAX(IF($B239="Non - avec lien de dépendance",0,MIN((0.75*K239),847)),MIN(K239,(0.75*$C239),847)),2),IF(revenueReduction&gt;0.3,MAX(IF($B239="Non - avec lien de dépendance",MIN(1129,K239,$C239)*overallRate,MIN(1129,K239)*overallRate),ROUND(MAX(IF($B239="Non - avec lien de dépendance",0,MIN((0.75*K239),847)),MIN(K239,(0.75*$C239),847)),2)),IF($B239="Non - avec lien de dépendance",MIN(1129,K239,$C239)*overallRate,MIN(1129,K239)*overallRate)))))</f>
        <v>Effectuez l’étape 1</v>
      </c>
      <c r="P239" s="3">
        <f t="shared" si="3"/>
        <v>0</v>
      </c>
    </row>
    <row r="240" spans="12:16" x14ac:dyDescent="0.5">
      <c r="L240" s="68" t="str">
        <f>IF(ISTEXT(overallRate),"Effectuez l’étape 1",IF(OR(COUNT($C240,H240)&lt;&gt;2,overallRate=0),0,IF(D240="Yes",ROUND(MAX(IF($B240="Non - avec lien de dépendance",0,MIN((0.75*H240),847)),MIN(H240,(0.75*$C240),847)),2),IF(revenueReduction&gt;0.3,MAX(IF($B240="Non - avec lien de dépendance",MIN(1129,H240,$C240)*overallRate,MIN(1129,H240)*overallRate),ROUND(MAX(IF($B240="Non - avec lien de dépendance",0,MIN((0.75*H240),847)),MIN(H240,(0.75*$C240),847)),2)),IF($B240="Non - avec lien de dépendance",MIN(1129,H240,$C240)*overallRate,MIN(1129,H240)*overallRate)))))</f>
        <v>Effectuez l’étape 1</v>
      </c>
      <c r="M240" s="68" t="str">
        <f>IF(ISTEXT(overallRate),"Effectuez l’étape 1",IF(OR(COUNT($C240,I240)&lt;&gt;2,overallRate=0),0,IF(E240="Yes",ROUND(MAX(IF($B240="Non - avec lien de dépendance",0,MIN((0.75*I240),847)),MIN(I240,(0.75*$C240),847)),2),IF(revenueReduction&gt;0.3,MAX(IF($B240="Non - avec lien de dépendance",MIN(1129,I240,$C240)*overallRate,MIN(1129,I240)*overallRate),ROUND(MAX(IF($B240="Non - avec lien de dépendance",0,MIN((0.75*I240),847)),MIN(I240,(0.75*$C240),847)),2)),IF($B240="Non - avec lien de dépendance",MIN(1129,I240,$C240)*overallRate,MIN(1129,I240)*overallRate)))))</f>
        <v>Effectuez l’étape 1</v>
      </c>
      <c r="N240" s="68" t="str">
        <f>IF(ISTEXT(overallRate),"Effectuez l’étape 1",IF(OR(COUNT($C240,J240)&lt;&gt;2,overallRate=0),0,IF(F240="Yes",ROUND(MAX(IF($B240="Non - avec lien de dépendance",0,MIN((0.75*J240),847)),MIN(J240,(0.75*$C240),847)),2),IF(revenueReduction&gt;0.3,MAX(IF($B240="Non - avec lien de dépendance",MIN(1129,J240,$C240)*overallRate,MIN(1129,J240)*overallRate),ROUND(MAX(IF($B240="Non - avec lien de dépendance",0,MIN((0.75*J240),847)),MIN(J240,(0.75*$C240),847)),2)),IF($B240="Non - avec lien de dépendance",MIN(1129,J240,$C240)*overallRate,MIN(1129,J240)*overallRate)))))</f>
        <v>Effectuez l’étape 1</v>
      </c>
      <c r="O240" s="68" t="str">
        <f>IF(ISTEXT(overallRate),"Effectuez l’étape 1",IF(OR(COUNT($C240,K240)&lt;&gt;2,overallRate=0),0,IF(G240="Yes",ROUND(MAX(IF($B240="Non - avec lien de dépendance",0,MIN((0.75*K240),847)),MIN(K240,(0.75*$C240),847)),2),IF(revenueReduction&gt;0.3,MAX(IF($B240="Non - avec lien de dépendance",MIN(1129,K240,$C240)*overallRate,MIN(1129,K240)*overallRate),ROUND(MAX(IF($B240="Non - avec lien de dépendance",0,MIN((0.75*K240),847)),MIN(K240,(0.75*$C240),847)),2)),IF($B240="Non - avec lien de dépendance",MIN(1129,K240,$C240)*overallRate,MIN(1129,K240)*overallRate)))))</f>
        <v>Effectuez l’étape 1</v>
      </c>
      <c r="P240" s="3">
        <f t="shared" si="3"/>
        <v>0</v>
      </c>
    </row>
    <row r="241" spans="12:16" x14ac:dyDescent="0.5">
      <c r="L241" s="68" t="str">
        <f>IF(ISTEXT(overallRate),"Effectuez l’étape 1",IF(OR(COUNT($C241,H241)&lt;&gt;2,overallRate=0),0,IF(D241="Yes",ROUND(MAX(IF($B241="Non - avec lien de dépendance",0,MIN((0.75*H241),847)),MIN(H241,(0.75*$C241),847)),2),IF(revenueReduction&gt;0.3,MAX(IF($B241="Non - avec lien de dépendance",MIN(1129,H241,$C241)*overallRate,MIN(1129,H241)*overallRate),ROUND(MAX(IF($B241="Non - avec lien de dépendance",0,MIN((0.75*H241),847)),MIN(H241,(0.75*$C241),847)),2)),IF($B241="Non - avec lien de dépendance",MIN(1129,H241,$C241)*overallRate,MIN(1129,H241)*overallRate)))))</f>
        <v>Effectuez l’étape 1</v>
      </c>
      <c r="M241" s="68" t="str">
        <f>IF(ISTEXT(overallRate),"Effectuez l’étape 1",IF(OR(COUNT($C241,I241)&lt;&gt;2,overallRate=0),0,IF(E241="Yes",ROUND(MAX(IF($B241="Non - avec lien de dépendance",0,MIN((0.75*I241),847)),MIN(I241,(0.75*$C241),847)),2),IF(revenueReduction&gt;0.3,MAX(IF($B241="Non - avec lien de dépendance",MIN(1129,I241,$C241)*overallRate,MIN(1129,I241)*overallRate),ROUND(MAX(IF($B241="Non - avec lien de dépendance",0,MIN((0.75*I241),847)),MIN(I241,(0.75*$C241),847)),2)),IF($B241="Non - avec lien de dépendance",MIN(1129,I241,$C241)*overallRate,MIN(1129,I241)*overallRate)))))</f>
        <v>Effectuez l’étape 1</v>
      </c>
      <c r="N241" s="68" t="str">
        <f>IF(ISTEXT(overallRate),"Effectuez l’étape 1",IF(OR(COUNT($C241,J241)&lt;&gt;2,overallRate=0),0,IF(F241="Yes",ROUND(MAX(IF($B241="Non - avec lien de dépendance",0,MIN((0.75*J241),847)),MIN(J241,(0.75*$C241),847)),2),IF(revenueReduction&gt;0.3,MAX(IF($B241="Non - avec lien de dépendance",MIN(1129,J241,$C241)*overallRate,MIN(1129,J241)*overallRate),ROUND(MAX(IF($B241="Non - avec lien de dépendance",0,MIN((0.75*J241),847)),MIN(J241,(0.75*$C241),847)),2)),IF($B241="Non - avec lien de dépendance",MIN(1129,J241,$C241)*overallRate,MIN(1129,J241)*overallRate)))))</f>
        <v>Effectuez l’étape 1</v>
      </c>
      <c r="O241" s="68" t="str">
        <f>IF(ISTEXT(overallRate),"Effectuez l’étape 1",IF(OR(COUNT($C241,K241)&lt;&gt;2,overallRate=0),0,IF(G241="Yes",ROUND(MAX(IF($B241="Non - avec lien de dépendance",0,MIN((0.75*K241),847)),MIN(K241,(0.75*$C241),847)),2),IF(revenueReduction&gt;0.3,MAX(IF($B241="Non - avec lien de dépendance",MIN(1129,K241,$C241)*overallRate,MIN(1129,K241)*overallRate),ROUND(MAX(IF($B241="Non - avec lien de dépendance",0,MIN((0.75*K241),847)),MIN(K241,(0.75*$C241),847)),2)),IF($B241="Non - avec lien de dépendance",MIN(1129,K241,$C241)*overallRate,MIN(1129,K241)*overallRate)))))</f>
        <v>Effectuez l’étape 1</v>
      </c>
      <c r="P241" s="3">
        <f t="shared" si="3"/>
        <v>0</v>
      </c>
    </row>
    <row r="242" spans="12:16" x14ac:dyDescent="0.5">
      <c r="L242" s="68" t="str">
        <f>IF(ISTEXT(overallRate),"Effectuez l’étape 1",IF(OR(COUNT($C242,H242)&lt;&gt;2,overallRate=0),0,IF(D242="Yes",ROUND(MAX(IF($B242="Non - avec lien de dépendance",0,MIN((0.75*H242),847)),MIN(H242,(0.75*$C242),847)),2),IF(revenueReduction&gt;0.3,MAX(IF($B242="Non - avec lien de dépendance",MIN(1129,H242,$C242)*overallRate,MIN(1129,H242)*overallRate),ROUND(MAX(IF($B242="Non - avec lien de dépendance",0,MIN((0.75*H242),847)),MIN(H242,(0.75*$C242),847)),2)),IF($B242="Non - avec lien de dépendance",MIN(1129,H242,$C242)*overallRate,MIN(1129,H242)*overallRate)))))</f>
        <v>Effectuez l’étape 1</v>
      </c>
      <c r="M242" s="68" t="str">
        <f>IF(ISTEXT(overallRate),"Effectuez l’étape 1",IF(OR(COUNT($C242,I242)&lt;&gt;2,overallRate=0),0,IF(E242="Yes",ROUND(MAX(IF($B242="Non - avec lien de dépendance",0,MIN((0.75*I242),847)),MIN(I242,(0.75*$C242),847)),2),IF(revenueReduction&gt;0.3,MAX(IF($B242="Non - avec lien de dépendance",MIN(1129,I242,$C242)*overallRate,MIN(1129,I242)*overallRate),ROUND(MAX(IF($B242="Non - avec lien de dépendance",0,MIN((0.75*I242),847)),MIN(I242,(0.75*$C242),847)),2)),IF($B242="Non - avec lien de dépendance",MIN(1129,I242,$C242)*overallRate,MIN(1129,I242)*overallRate)))))</f>
        <v>Effectuez l’étape 1</v>
      </c>
      <c r="N242" s="68" t="str">
        <f>IF(ISTEXT(overallRate),"Effectuez l’étape 1",IF(OR(COUNT($C242,J242)&lt;&gt;2,overallRate=0),0,IF(F242="Yes",ROUND(MAX(IF($B242="Non - avec lien de dépendance",0,MIN((0.75*J242),847)),MIN(J242,(0.75*$C242),847)),2),IF(revenueReduction&gt;0.3,MAX(IF($B242="Non - avec lien de dépendance",MIN(1129,J242,$C242)*overallRate,MIN(1129,J242)*overallRate),ROUND(MAX(IF($B242="Non - avec lien de dépendance",0,MIN((0.75*J242),847)),MIN(J242,(0.75*$C242),847)),2)),IF($B242="Non - avec lien de dépendance",MIN(1129,J242,$C242)*overallRate,MIN(1129,J242)*overallRate)))))</f>
        <v>Effectuez l’étape 1</v>
      </c>
      <c r="O242" s="68" t="str">
        <f>IF(ISTEXT(overallRate),"Effectuez l’étape 1",IF(OR(COUNT($C242,K242)&lt;&gt;2,overallRate=0),0,IF(G242="Yes",ROUND(MAX(IF($B242="Non - avec lien de dépendance",0,MIN((0.75*K242),847)),MIN(K242,(0.75*$C242),847)),2),IF(revenueReduction&gt;0.3,MAX(IF($B242="Non - avec lien de dépendance",MIN(1129,K242,$C242)*overallRate,MIN(1129,K242)*overallRate),ROUND(MAX(IF($B242="Non - avec lien de dépendance",0,MIN((0.75*K242),847)),MIN(K242,(0.75*$C242),847)),2)),IF($B242="Non - avec lien de dépendance",MIN(1129,K242,$C242)*overallRate,MIN(1129,K242)*overallRate)))))</f>
        <v>Effectuez l’étape 1</v>
      </c>
      <c r="P242" s="3">
        <f t="shared" si="3"/>
        <v>0</v>
      </c>
    </row>
    <row r="243" spans="12:16" x14ac:dyDescent="0.5">
      <c r="L243" s="68" t="str">
        <f>IF(ISTEXT(overallRate),"Effectuez l’étape 1",IF(OR(COUNT($C243,H243)&lt;&gt;2,overallRate=0),0,IF(D243="Yes",ROUND(MAX(IF($B243="Non - avec lien de dépendance",0,MIN((0.75*H243),847)),MIN(H243,(0.75*$C243),847)),2),IF(revenueReduction&gt;0.3,MAX(IF($B243="Non - avec lien de dépendance",MIN(1129,H243,$C243)*overallRate,MIN(1129,H243)*overallRate),ROUND(MAX(IF($B243="Non - avec lien de dépendance",0,MIN((0.75*H243),847)),MIN(H243,(0.75*$C243),847)),2)),IF($B243="Non - avec lien de dépendance",MIN(1129,H243,$C243)*overallRate,MIN(1129,H243)*overallRate)))))</f>
        <v>Effectuez l’étape 1</v>
      </c>
      <c r="M243" s="68" t="str">
        <f>IF(ISTEXT(overallRate),"Effectuez l’étape 1",IF(OR(COUNT($C243,I243)&lt;&gt;2,overallRate=0),0,IF(E243="Yes",ROUND(MAX(IF($B243="Non - avec lien de dépendance",0,MIN((0.75*I243),847)),MIN(I243,(0.75*$C243),847)),2),IF(revenueReduction&gt;0.3,MAX(IF($B243="Non - avec lien de dépendance",MIN(1129,I243,$C243)*overallRate,MIN(1129,I243)*overallRate),ROUND(MAX(IF($B243="Non - avec lien de dépendance",0,MIN((0.75*I243),847)),MIN(I243,(0.75*$C243),847)),2)),IF($B243="Non - avec lien de dépendance",MIN(1129,I243,$C243)*overallRate,MIN(1129,I243)*overallRate)))))</f>
        <v>Effectuez l’étape 1</v>
      </c>
      <c r="N243" s="68" t="str">
        <f>IF(ISTEXT(overallRate),"Effectuez l’étape 1",IF(OR(COUNT($C243,J243)&lt;&gt;2,overallRate=0),0,IF(F243="Yes",ROUND(MAX(IF($B243="Non - avec lien de dépendance",0,MIN((0.75*J243),847)),MIN(J243,(0.75*$C243),847)),2),IF(revenueReduction&gt;0.3,MAX(IF($B243="Non - avec lien de dépendance",MIN(1129,J243,$C243)*overallRate,MIN(1129,J243)*overallRate),ROUND(MAX(IF($B243="Non - avec lien de dépendance",0,MIN((0.75*J243),847)),MIN(J243,(0.75*$C243),847)),2)),IF($B243="Non - avec lien de dépendance",MIN(1129,J243,$C243)*overallRate,MIN(1129,J243)*overallRate)))))</f>
        <v>Effectuez l’étape 1</v>
      </c>
      <c r="O243" s="68" t="str">
        <f>IF(ISTEXT(overallRate),"Effectuez l’étape 1",IF(OR(COUNT($C243,K243)&lt;&gt;2,overallRate=0),0,IF(G243="Yes",ROUND(MAX(IF($B243="Non - avec lien de dépendance",0,MIN((0.75*K243),847)),MIN(K243,(0.75*$C243),847)),2),IF(revenueReduction&gt;0.3,MAX(IF($B243="Non - avec lien de dépendance",MIN(1129,K243,$C243)*overallRate,MIN(1129,K243)*overallRate),ROUND(MAX(IF($B243="Non - avec lien de dépendance",0,MIN((0.75*K243),847)),MIN(K243,(0.75*$C243),847)),2)),IF($B243="Non - avec lien de dépendance",MIN(1129,K243,$C243)*overallRate,MIN(1129,K243)*overallRate)))))</f>
        <v>Effectuez l’étape 1</v>
      </c>
      <c r="P243" s="3">
        <f t="shared" si="3"/>
        <v>0</v>
      </c>
    </row>
    <row r="244" spans="12:16" x14ac:dyDescent="0.5">
      <c r="L244" s="68" t="str">
        <f>IF(ISTEXT(overallRate),"Effectuez l’étape 1",IF(OR(COUNT($C244,H244)&lt;&gt;2,overallRate=0),0,IF(D244="Yes",ROUND(MAX(IF($B244="Non - avec lien de dépendance",0,MIN((0.75*H244),847)),MIN(H244,(0.75*$C244),847)),2),IF(revenueReduction&gt;0.3,MAX(IF($B244="Non - avec lien de dépendance",MIN(1129,H244,$C244)*overallRate,MIN(1129,H244)*overallRate),ROUND(MAX(IF($B244="Non - avec lien de dépendance",0,MIN((0.75*H244),847)),MIN(H244,(0.75*$C244),847)),2)),IF($B244="Non - avec lien de dépendance",MIN(1129,H244,$C244)*overallRate,MIN(1129,H244)*overallRate)))))</f>
        <v>Effectuez l’étape 1</v>
      </c>
      <c r="M244" s="68" t="str">
        <f>IF(ISTEXT(overallRate),"Effectuez l’étape 1",IF(OR(COUNT($C244,I244)&lt;&gt;2,overallRate=0),0,IF(E244="Yes",ROUND(MAX(IF($B244="Non - avec lien de dépendance",0,MIN((0.75*I244),847)),MIN(I244,(0.75*$C244),847)),2),IF(revenueReduction&gt;0.3,MAX(IF($B244="Non - avec lien de dépendance",MIN(1129,I244,$C244)*overallRate,MIN(1129,I244)*overallRate),ROUND(MAX(IF($B244="Non - avec lien de dépendance",0,MIN((0.75*I244),847)),MIN(I244,(0.75*$C244),847)),2)),IF($B244="Non - avec lien de dépendance",MIN(1129,I244,$C244)*overallRate,MIN(1129,I244)*overallRate)))))</f>
        <v>Effectuez l’étape 1</v>
      </c>
      <c r="N244" s="68" t="str">
        <f>IF(ISTEXT(overallRate),"Effectuez l’étape 1",IF(OR(COUNT($C244,J244)&lt;&gt;2,overallRate=0),0,IF(F244="Yes",ROUND(MAX(IF($B244="Non - avec lien de dépendance",0,MIN((0.75*J244),847)),MIN(J244,(0.75*$C244),847)),2),IF(revenueReduction&gt;0.3,MAX(IF($B244="Non - avec lien de dépendance",MIN(1129,J244,$C244)*overallRate,MIN(1129,J244)*overallRate),ROUND(MAX(IF($B244="Non - avec lien de dépendance",0,MIN((0.75*J244),847)),MIN(J244,(0.75*$C244),847)),2)),IF($B244="Non - avec lien de dépendance",MIN(1129,J244,$C244)*overallRate,MIN(1129,J244)*overallRate)))))</f>
        <v>Effectuez l’étape 1</v>
      </c>
      <c r="O244" s="68" t="str">
        <f>IF(ISTEXT(overallRate),"Effectuez l’étape 1",IF(OR(COUNT($C244,K244)&lt;&gt;2,overallRate=0),0,IF(G244="Yes",ROUND(MAX(IF($B244="Non - avec lien de dépendance",0,MIN((0.75*K244),847)),MIN(K244,(0.75*$C244),847)),2),IF(revenueReduction&gt;0.3,MAX(IF($B244="Non - avec lien de dépendance",MIN(1129,K244,$C244)*overallRate,MIN(1129,K244)*overallRate),ROUND(MAX(IF($B244="Non - avec lien de dépendance",0,MIN((0.75*K244),847)),MIN(K244,(0.75*$C244),847)),2)),IF($B244="Non - avec lien de dépendance",MIN(1129,K244,$C244)*overallRate,MIN(1129,K244)*overallRate)))))</f>
        <v>Effectuez l’étape 1</v>
      </c>
      <c r="P244" s="3">
        <f t="shared" si="3"/>
        <v>0</v>
      </c>
    </row>
    <row r="245" spans="12:16" x14ac:dyDescent="0.5">
      <c r="L245" s="68" t="str">
        <f>IF(ISTEXT(overallRate),"Effectuez l’étape 1",IF(OR(COUNT($C245,H245)&lt;&gt;2,overallRate=0),0,IF(D245="Yes",ROUND(MAX(IF($B245="Non - avec lien de dépendance",0,MIN((0.75*H245),847)),MIN(H245,(0.75*$C245),847)),2),IF(revenueReduction&gt;0.3,MAX(IF($B245="Non - avec lien de dépendance",MIN(1129,H245,$C245)*overallRate,MIN(1129,H245)*overallRate),ROUND(MAX(IF($B245="Non - avec lien de dépendance",0,MIN((0.75*H245),847)),MIN(H245,(0.75*$C245),847)),2)),IF($B245="Non - avec lien de dépendance",MIN(1129,H245,$C245)*overallRate,MIN(1129,H245)*overallRate)))))</f>
        <v>Effectuez l’étape 1</v>
      </c>
      <c r="M245" s="68" t="str">
        <f>IF(ISTEXT(overallRate),"Effectuez l’étape 1",IF(OR(COUNT($C245,I245)&lt;&gt;2,overallRate=0),0,IF(E245="Yes",ROUND(MAX(IF($B245="Non - avec lien de dépendance",0,MIN((0.75*I245),847)),MIN(I245,(0.75*$C245),847)),2),IF(revenueReduction&gt;0.3,MAX(IF($B245="Non - avec lien de dépendance",MIN(1129,I245,$C245)*overallRate,MIN(1129,I245)*overallRate),ROUND(MAX(IF($B245="Non - avec lien de dépendance",0,MIN((0.75*I245),847)),MIN(I245,(0.75*$C245),847)),2)),IF($B245="Non - avec lien de dépendance",MIN(1129,I245,$C245)*overallRate,MIN(1129,I245)*overallRate)))))</f>
        <v>Effectuez l’étape 1</v>
      </c>
      <c r="N245" s="68" t="str">
        <f>IF(ISTEXT(overallRate),"Effectuez l’étape 1",IF(OR(COUNT($C245,J245)&lt;&gt;2,overallRate=0),0,IF(F245="Yes",ROUND(MAX(IF($B245="Non - avec lien de dépendance",0,MIN((0.75*J245),847)),MIN(J245,(0.75*$C245),847)),2),IF(revenueReduction&gt;0.3,MAX(IF($B245="Non - avec lien de dépendance",MIN(1129,J245,$C245)*overallRate,MIN(1129,J245)*overallRate),ROUND(MAX(IF($B245="Non - avec lien de dépendance",0,MIN((0.75*J245),847)),MIN(J245,(0.75*$C245),847)),2)),IF($B245="Non - avec lien de dépendance",MIN(1129,J245,$C245)*overallRate,MIN(1129,J245)*overallRate)))))</f>
        <v>Effectuez l’étape 1</v>
      </c>
      <c r="O245" s="68" t="str">
        <f>IF(ISTEXT(overallRate),"Effectuez l’étape 1",IF(OR(COUNT($C245,K245)&lt;&gt;2,overallRate=0),0,IF(G245="Yes",ROUND(MAX(IF($B245="Non - avec lien de dépendance",0,MIN((0.75*K245),847)),MIN(K245,(0.75*$C245),847)),2),IF(revenueReduction&gt;0.3,MAX(IF($B245="Non - avec lien de dépendance",MIN(1129,K245,$C245)*overallRate,MIN(1129,K245)*overallRate),ROUND(MAX(IF($B245="Non - avec lien de dépendance",0,MIN((0.75*K245),847)),MIN(K245,(0.75*$C245),847)),2)),IF($B245="Non - avec lien de dépendance",MIN(1129,K245,$C245)*overallRate,MIN(1129,K245)*overallRate)))))</f>
        <v>Effectuez l’étape 1</v>
      </c>
      <c r="P245" s="3">
        <f t="shared" si="3"/>
        <v>0</v>
      </c>
    </row>
    <row r="246" spans="12:16" x14ac:dyDescent="0.5">
      <c r="L246" s="68" t="str">
        <f>IF(ISTEXT(overallRate),"Effectuez l’étape 1",IF(OR(COUNT($C246,H246)&lt;&gt;2,overallRate=0),0,IF(D246="Yes",ROUND(MAX(IF($B246="Non - avec lien de dépendance",0,MIN((0.75*H246),847)),MIN(H246,(0.75*$C246),847)),2),IF(revenueReduction&gt;0.3,MAX(IF($B246="Non - avec lien de dépendance",MIN(1129,H246,$C246)*overallRate,MIN(1129,H246)*overallRate),ROUND(MAX(IF($B246="Non - avec lien de dépendance",0,MIN((0.75*H246),847)),MIN(H246,(0.75*$C246),847)),2)),IF($B246="Non - avec lien de dépendance",MIN(1129,H246,$C246)*overallRate,MIN(1129,H246)*overallRate)))))</f>
        <v>Effectuez l’étape 1</v>
      </c>
      <c r="M246" s="68" t="str">
        <f>IF(ISTEXT(overallRate),"Effectuez l’étape 1",IF(OR(COUNT($C246,I246)&lt;&gt;2,overallRate=0),0,IF(E246="Yes",ROUND(MAX(IF($B246="Non - avec lien de dépendance",0,MIN((0.75*I246),847)),MIN(I246,(0.75*$C246),847)),2),IF(revenueReduction&gt;0.3,MAX(IF($B246="Non - avec lien de dépendance",MIN(1129,I246,$C246)*overallRate,MIN(1129,I246)*overallRate),ROUND(MAX(IF($B246="Non - avec lien de dépendance",0,MIN((0.75*I246),847)),MIN(I246,(0.75*$C246),847)),2)),IF($B246="Non - avec lien de dépendance",MIN(1129,I246,$C246)*overallRate,MIN(1129,I246)*overallRate)))))</f>
        <v>Effectuez l’étape 1</v>
      </c>
      <c r="N246" s="68" t="str">
        <f>IF(ISTEXT(overallRate),"Effectuez l’étape 1",IF(OR(COUNT($C246,J246)&lt;&gt;2,overallRate=0),0,IF(F246="Yes",ROUND(MAX(IF($B246="Non - avec lien de dépendance",0,MIN((0.75*J246),847)),MIN(J246,(0.75*$C246),847)),2),IF(revenueReduction&gt;0.3,MAX(IF($B246="Non - avec lien de dépendance",MIN(1129,J246,$C246)*overallRate,MIN(1129,J246)*overallRate),ROUND(MAX(IF($B246="Non - avec lien de dépendance",0,MIN((0.75*J246),847)),MIN(J246,(0.75*$C246),847)),2)),IF($B246="Non - avec lien de dépendance",MIN(1129,J246,$C246)*overallRate,MIN(1129,J246)*overallRate)))))</f>
        <v>Effectuez l’étape 1</v>
      </c>
      <c r="O246" s="68" t="str">
        <f>IF(ISTEXT(overallRate),"Effectuez l’étape 1",IF(OR(COUNT($C246,K246)&lt;&gt;2,overallRate=0),0,IF(G246="Yes",ROUND(MAX(IF($B246="Non - avec lien de dépendance",0,MIN((0.75*K246),847)),MIN(K246,(0.75*$C246),847)),2),IF(revenueReduction&gt;0.3,MAX(IF($B246="Non - avec lien de dépendance",MIN(1129,K246,$C246)*overallRate,MIN(1129,K246)*overallRate),ROUND(MAX(IF($B246="Non - avec lien de dépendance",0,MIN((0.75*K246),847)),MIN(K246,(0.75*$C246),847)),2)),IF($B246="Non - avec lien de dépendance",MIN(1129,K246,$C246)*overallRate,MIN(1129,K246)*overallRate)))))</f>
        <v>Effectuez l’étape 1</v>
      </c>
      <c r="P246" s="3">
        <f t="shared" si="3"/>
        <v>0</v>
      </c>
    </row>
    <row r="247" spans="12:16" x14ac:dyDescent="0.5">
      <c r="L247" s="68" t="str">
        <f>IF(ISTEXT(overallRate),"Effectuez l’étape 1",IF(OR(COUNT($C247,H247)&lt;&gt;2,overallRate=0),0,IF(D247="Yes",ROUND(MAX(IF($B247="Non - avec lien de dépendance",0,MIN((0.75*H247),847)),MIN(H247,(0.75*$C247),847)),2),IF(revenueReduction&gt;0.3,MAX(IF($B247="Non - avec lien de dépendance",MIN(1129,H247,$C247)*overallRate,MIN(1129,H247)*overallRate),ROUND(MAX(IF($B247="Non - avec lien de dépendance",0,MIN((0.75*H247),847)),MIN(H247,(0.75*$C247),847)),2)),IF($B247="Non - avec lien de dépendance",MIN(1129,H247,$C247)*overallRate,MIN(1129,H247)*overallRate)))))</f>
        <v>Effectuez l’étape 1</v>
      </c>
      <c r="M247" s="68" t="str">
        <f>IF(ISTEXT(overallRate),"Effectuez l’étape 1",IF(OR(COUNT($C247,I247)&lt;&gt;2,overallRate=0),0,IF(E247="Yes",ROUND(MAX(IF($B247="Non - avec lien de dépendance",0,MIN((0.75*I247),847)),MIN(I247,(0.75*$C247),847)),2),IF(revenueReduction&gt;0.3,MAX(IF($B247="Non - avec lien de dépendance",MIN(1129,I247,$C247)*overallRate,MIN(1129,I247)*overallRate),ROUND(MAX(IF($B247="Non - avec lien de dépendance",0,MIN((0.75*I247),847)),MIN(I247,(0.75*$C247),847)),2)),IF($B247="Non - avec lien de dépendance",MIN(1129,I247,$C247)*overallRate,MIN(1129,I247)*overallRate)))))</f>
        <v>Effectuez l’étape 1</v>
      </c>
      <c r="N247" s="68" t="str">
        <f>IF(ISTEXT(overallRate),"Effectuez l’étape 1",IF(OR(COUNT($C247,J247)&lt;&gt;2,overallRate=0),0,IF(F247="Yes",ROUND(MAX(IF($B247="Non - avec lien de dépendance",0,MIN((0.75*J247),847)),MIN(J247,(0.75*$C247),847)),2),IF(revenueReduction&gt;0.3,MAX(IF($B247="Non - avec lien de dépendance",MIN(1129,J247,$C247)*overallRate,MIN(1129,J247)*overallRate),ROUND(MAX(IF($B247="Non - avec lien de dépendance",0,MIN((0.75*J247),847)),MIN(J247,(0.75*$C247),847)),2)),IF($B247="Non - avec lien de dépendance",MIN(1129,J247,$C247)*overallRate,MIN(1129,J247)*overallRate)))))</f>
        <v>Effectuez l’étape 1</v>
      </c>
      <c r="O247" s="68" t="str">
        <f>IF(ISTEXT(overallRate),"Effectuez l’étape 1",IF(OR(COUNT($C247,K247)&lt;&gt;2,overallRate=0),0,IF(G247="Yes",ROUND(MAX(IF($B247="Non - avec lien de dépendance",0,MIN((0.75*K247),847)),MIN(K247,(0.75*$C247),847)),2),IF(revenueReduction&gt;0.3,MAX(IF($B247="Non - avec lien de dépendance",MIN(1129,K247,$C247)*overallRate,MIN(1129,K247)*overallRate),ROUND(MAX(IF($B247="Non - avec lien de dépendance",0,MIN((0.75*K247),847)),MIN(K247,(0.75*$C247),847)),2)),IF($B247="Non - avec lien de dépendance",MIN(1129,K247,$C247)*overallRate,MIN(1129,K247)*overallRate)))))</f>
        <v>Effectuez l’étape 1</v>
      </c>
      <c r="P247" s="3">
        <f t="shared" si="3"/>
        <v>0</v>
      </c>
    </row>
    <row r="248" spans="12:16" x14ac:dyDescent="0.5">
      <c r="L248" s="68" t="str">
        <f>IF(ISTEXT(overallRate),"Effectuez l’étape 1",IF(OR(COUNT($C248,H248)&lt;&gt;2,overallRate=0),0,IF(D248="Yes",ROUND(MAX(IF($B248="Non - avec lien de dépendance",0,MIN((0.75*H248),847)),MIN(H248,(0.75*$C248),847)),2),IF(revenueReduction&gt;0.3,MAX(IF($B248="Non - avec lien de dépendance",MIN(1129,H248,$C248)*overallRate,MIN(1129,H248)*overallRate),ROUND(MAX(IF($B248="Non - avec lien de dépendance",0,MIN((0.75*H248),847)),MIN(H248,(0.75*$C248),847)),2)),IF($B248="Non - avec lien de dépendance",MIN(1129,H248,$C248)*overallRate,MIN(1129,H248)*overallRate)))))</f>
        <v>Effectuez l’étape 1</v>
      </c>
      <c r="M248" s="68" t="str">
        <f>IF(ISTEXT(overallRate),"Effectuez l’étape 1",IF(OR(COUNT($C248,I248)&lt;&gt;2,overallRate=0),0,IF(E248="Yes",ROUND(MAX(IF($B248="Non - avec lien de dépendance",0,MIN((0.75*I248),847)),MIN(I248,(0.75*$C248),847)),2),IF(revenueReduction&gt;0.3,MAX(IF($B248="Non - avec lien de dépendance",MIN(1129,I248,$C248)*overallRate,MIN(1129,I248)*overallRate),ROUND(MAX(IF($B248="Non - avec lien de dépendance",0,MIN((0.75*I248),847)),MIN(I248,(0.75*$C248),847)),2)),IF($B248="Non - avec lien de dépendance",MIN(1129,I248,$C248)*overallRate,MIN(1129,I248)*overallRate)))))</f>
        <v>Effectuez l’étape 1</v>
      </c>
      <c r="N248" s="68" t="str">
        <f>IF(ISTEXT(overallRate),"Effectuez l’étape 1",IF(OR(COUNT($C248,J248)&lt;&gt;2,overallRate=0),0,IF(F248="Yes",ROUND(MAX(IF($B248="Non - avec lien de dépendance",0,MIN((0.75*J248),847)),MIN(J248,(0.75*$C248),847)),2),IF(revenueReduction&gt;0.3,MAX(IF($B248="Non - avec lien de dépendance",MIN(1129,J248,$C248)*overallRate,MIN(1129,J248)*overallRate),ROUND(MAX(IF($B248="Non - avec lien de dépendance",0,MIN((0.75*J248),847)),MIN(J248,(0.75*$C248),847)),2)),IF($B248="Non - avec lien de dépendance",MIN(1129,J248,$C248)*overallRate,MIN(1129,J248)*overallRate)))))</f>
        <v>Effectuez l’étape 1</v>
      </c>
      <c r="O248" s="68" t="str">
        <f>IF(ISTEXT(overallRate),"Effectuez l’étape 1",IF(OR(COUNT($C248,K248)&lt;&gt;2,overallRate=0),0,IF(G248="Yes",ROUND(MAX(IF($B248="Non - avec lien de dépendance",0,MIN((0.75*K248),847)),MIN(K248,(0.75*$C248),847)),2),IF(revenueReduction&gt;0.3,MAX(IF($B248="Non - avec lien de dépendance",MIN(1129,K248,$C248)*overallRate,MIN(1129,K248)*overallRate),ROUND(MAX(IF($B248="Non - avec lien de dépendance",0,MIN((0.75*K248),847)),MIN(K248,(0.75*$C248),847)),2)),IF($B248="Non - avec lien de dépendance",MIN(1129,K248,$C248)*overallRate,MIN(1129,K248)*overallRate)))))</f>
        <v>Effectuez l’étape 1</v>
      </c>
      <c r="P248" s="3">
        <f t="shared" si="3"/>
        <v>0</v>
      </c>
    </row>
    <row r="249" spans="12:16" x14ac:dyDescent="0.5">
      <c r="L249" s="68" t="str">
        <f>IF(ISTEXT(overallRate),"Effectuez l’étape 1",IF(OR(COUNT($C249,H249)&lt;&gt;2,overallRate=0),0,IF(D249="Yes",ROUND(MAX(IF($B249="Non - avec lien de dépendance",0,MIN((0.75*H249),847)),MIN(H249,(0.75*$C249),847)),2),IF(revenueReduction&gt;0.3,MAX(IF($B249="Non - avec lien de dépendance",MIN(1129,H249,$C249)*overallRate,MIN(1129,H249)*overallRate),ROUND(MAX(IF($B249="Non - avec lien de dépendance",0,MIN((0.75*H249),847)),MIN(H249,(0.75*$C249),847)),2)),IF($B249="Non - avec lien de dépendance",MIN(1129,H249,$C249)*overallRate,MIN(1129,H249)*overallRate)))))</f>
        <v>Effectuez l’étape 1</v>
      </c>
      <c r="M249" s="68" t="str">
        <f>IF(ISTEXT(overallRate),"Effectuez l’étape 1",IF(OR(COUNT($C249,I249)&lt;&gt;2,overallRate=0),0,IF(E249="Yes",ROUND(MAX(IF($B249="Non - avec lien de dépendance",0,MIN((0.75*I249),847)),MIN(I249,(0.75*$C249),847)),2),IF(revenueReduction&gt;0.3,MAX(IF($B249="Non - avec lien de dépendance",MIN(1129,I249,$C249)*overallRate,MIN(1129,I249)*overallRate),ROUND(MAX(IF($B249="Non - avec lien de dépendance",0,MIN((0.75*I249),847)),MIN(I249,(0.75*$C249),847)),2)),IF($B249="Non - avec lien de dépendance",MIN(1129,I249,$C249)*overallRate,MIN(1129,I249)*overallRate)))))</f>
        <v>Effectuez l’étape 1</v>
      </c>
      <c r="N249" s="68" t="str">
        <f>IF(ISTEXT(overallRate),"Effectuez l’étape 1",IF(OR(COUNT($C249,J249)&lt;&gt;2,overallRate=0),0,IF(F249="Yes",ROUND(MAX(IF($B249="Non - avec lien de dépendance",0,MIN((0.75*J249),847)),MIN(J249,(0.75*$C249),847)),2),IF(revenueReduction&gt;0.3,MAX(IF($B249="Non - avec lien de dépendance",MIN(1129,J249,$C249)*overallRate,MIN(1129,J249)*overallRate),ROUND(MAX(IF($B249="Non - avec lien de dépendance",0,MIN((0.75*J249),847)),MIN(J249,(0.75*$C249),847)),2)),IF($B249="Non - avec lien de dépendance",MIN(1129,J249,$C249)*overallRate,MIN(1129,J249)*overallRate)))))</f>
        <v>Effectuez l’étape 1</v>
      </c>
      <c r="O249" s="68" t="str">
        <f>IF(ISTEXT(overallRate),"Effectuez l’étape 1",IF(OR(COUNT($C249,K249)&lt;&gt;2,overallRate=0),0,IF(G249="Yes",ROUND(MAX(IF($B249="Non - avec lien de dépendance",0,MIN((0.75*K249),847)),MIN(K249,(0.75*$C249),847)),2),IF(revenueReduction&gt;0.3,MAX(IF($B249="Non - avec lien de dépendance",MIN(1129,K249,$C249)*overallRate,MIN(1129,K249)*overallRate),ROUND(MAX(IF($B249="Non - avec lien de dépendance",0,MIN((0.75*K249),847)),MIN(K249,(0.75*$C249),847)),2)),IF($B249="Non - avec lien de dépendance",MIN(1129,K249,$C249)*overallRate,MIN(1129,K249)*overallRate)))))</f>
        <v>Effectuez l’étape 1</v>
      </c>
      <c r="P249" s="3">
        <f t="shared" si="3"/>
        <v>0</v>
      </c>
    </row>
    <row r="250" spans="12:16" x14ac:dyDescent="0.5">
      <c r="L250" s="68" t="str">
        <f>IF(ISTEXT(overallRate),"Effectuez l’étape 1",IF(OR(COUNT($C250,H250)&lt;&gt;2,overallRate=0),0,IF(D250="Yes",ROUND(MAX(IF($B250="Non - avec lien de dépendance",0,MIN((0.75*H250),847)),MIN(H250,(0.75*$C250),847)),2),IF(revenueReduction&gt;0.3,MAX(IF($B250="Non - avec lien de dépendance",MIN(1129,H250,$C250)*overallRate,MIN(1129,H250)*overallRate),ROUND(MAX(IF($B250="Non - avec lien de dépendance",0,MIN((0.75*H250),847)),MIN(H250,(0.75*$C250),847)),2)),IF($B250="Non - avec lien de dépendance",MIN(1129,H250,$C250)*overallRate,MIN(1129,H250)*overallRate)))))</f>
        <v>Effectuez l’étape 1</v>
      </c>
      <c r="M250" s="68" t="str">
        <f>IF(ISTEXT(overallRate),"Effectuez l’étape 1",IF(OR(COUNT($C250,I250)&lt;&gt;2,overallRate=0),0,IF(E250="Yes",ROUND(MAX(IF($B250="Non - avec lien de dépendance",0,MIN((0.75*I250),847)),MIN(I250,(0.75*$C250),847)),2),IF(revenueReduction&gt;0.3,MAX(IF($B250="Non - avec lien de dépendance",MIN(1129,I250,$C250)*overallRate,MIN(1129,I250)*overallRate),ROUND(MAX(IF($B250="Non - avec lien de dépendance",0,MIN((0.75*I250),847)),MIN(I250,(0.75*$C250),847)),2)),IF($B250="Non - avec lien de dépendance",MIN(1129,I250,$C250)*overallRate,MIN(1129,I250)*overallRate)))))</f>
        <v>Effectuez l’étape 1</v>
      </c>
      <c r="N250" s="68" t="str">
        <f>IF(ISTEXT(overallRate),"Effectuez l’étape 1",IF(OR(COUNT($C250,J250)&lt;&gt;2,overallRate=0),0,IF(F250="Yes",ROUND(MAX(IF($B250="Non - avec lien de dépendance",0,MIN((0.75*J250),847)),MIN(J250,(0.75*$C250),847)),2),IF(revenueReduction&gt;0.3,MAX(IF($B250="Non - avec lien de dépendance",MIN(1129,J250,$C250)*overallRate,MIN(1129,J250)*overallRate),ROUND(MAX(IF($B250="Non - avec lien de dépendance",0,MIN((0.75*J250),847)),MIN(J250,(0.75*$C250),847)),2)),IF($B250="Non - avec lien de dépendance",MIN(1129,J250,$C250)*overallRate,MIN(1129,J250)*overallRate)))))</f>
        <v>Effectuez l’étape 1</v>
      </c>
      <c r="O250" s="68" t="str">
        <f>IF(ISTEXT(overallRate),"Effectuez l’étape 1",IF(OR(COUNT($C250,K250)&lt;&gt;2,overallRate=0),0,IF(G250="Yes",ROUND(MAX(IF($B250="Non - avec lien de dépendance",0,MIN((0.75*K250),847)),MIN(K250,(0.75*$C250),847)),2),IF(revenueReduction&gt;0.3,MAX(IF($B250="Non - avec lien de dépendance",MIN(1129,K250,$C250)*overallRate,MIN(1129,K250)*overallRate),ROUND(MAX(IF($B250="Non - avec lien de dépendance",0,MIN((0.75*K250),847)),MIN(K250,(0.75*$C250),847)),2)),IF($B250="Non - avec lien de dépendance",MIN(1129,K250,$C250)*overallRate,MIN(1129,K250)*overallRate)))))</f>
        <v>Effectuez l’étape 1</v>
      </c>
      <c r="P250" s="3">
        <f t="shared" si="3"/>
        <v>0</v>
      </c>
    </row>
    <row r="251" spans="12:16" x14ac:dyDescent="0.5">
      <c r="L251" s="68" t="str">
        <f>IF(ISTEXT(overallRate),"Effectuez l’étape 1",IF(OR(COUNT($C251,H251)&lt;&gt;2,overallRate=0),0,IF(D251="Yes",ROUND(MAX(IF($B251="Non - avec lien de dépendance",0,MIN((0.75*H251),847)),MIN(H251,(0.75*$C251),847)),2),IF(revenueReduction&gt;0.3,MAX(IF($B251="Non - avec lien de dépendance",MIN(1129,H251,$C251)*overallRate,MIN(1129,H251)*overallRate),ROUND(MAX(IF($B251="Non - avec lien de dépendance",0,MIN((0.75*H251),847)),MIN(H251,(0.75*$C251),847)),2)),IF($B251="Non - avec lien de dépendance",MIN(1129,H251,$C251)*overallRate,MIN(1129,H251)*overallRate)))))</f>
        <v>Effectuez l’étape 1</v>
      </c>
      <c r="M251" s="68" t="str">
        <f>IF(ISTEXT(overallRate),"Effectuez l’étape 1",IF(OR(COUNT($C251,I251)&lt;&gt;2,overallRate=0),0,IF(E251="Yes",ROUND(MAX(IF($B251="Non - avec lien de dépendance",0,MIN((0.75*I251),847)),MIN(I251,(0.75*$C251),847)),2),IF(revenueReduction&gt;0.3,MAX(IF($B251="Non - avec lien de dépendance",MIN(1129,I251,$C251)*overallRate,MIN(1129,I251)*overallRate),ROUND(MAX(IF($B251="Non - avec lien de dépendance",0,MIN((0.75*I251),847)),MIN(I251,(0.75*$C251),847)),2)),IF($B251="Non - avec lien de dépendance",MIN(1129,I251,$C251)*overallRate,MIN(1129,I251)*overallRate)))))</f>
        <v>Effectuez l’étape 1</v>
      </c>
      <c r="N251" s="68" t="str">
        <f>IF(ISTEXT(overallRate),"Effectuez l’étape 1",IF(OR(COUNT($C251,J251)&lt;&gt;2,overallRate=0),0,IF(F251="Yes",ROUND(MAX(IF($B251="Non - avec lien de dépendance",0,MIN((0.75*J251),847)),MIN(J251,(0.75*$C251),847)),2),IF(revenueReduction&gt;0.3,MAX(IF($B251="Non - avec lien de dépendance",MIN(1129,J251,$C251)*overallRate,MIN(1129,J251)*overallRate),ROUND(MAX(IF($B251="Non - avec lien de dépendance",0,MIN((0.75*J251),847)),MIN(J251,(0.75*$C251),847)),2)),IF($B251="Non - avec lien de dépendance",MIN(1129,J251,$C251)*overallRate,MIN(1129,J251)*overallRate)))))</f>
        <v>Effectuez l’étape 1</v>
      </c>
      <c r="O251" s="68" t="str">
        <f>IF(ISTEXT(overallRate),"Effectuez l’étape 1",IF(OR(COUNT($C251,K251)&lt;&gt;2,overallRate=0),0,IF(G251="Yes",ROUND(MAX(IF($B251="Non - avec lien de dépendance",0,MIN((0.75*K251),847)),MIN(K251,(0.75*$C251),847)),2),IF(revenueReduction&gt;0.3,MAX(IF($B251="Non - avec lien de dépendance",MIN(1129,K251,$C251)*overallRate,MIN(1129,K251)*overallRate),ROUND(MAX(IF($B251="Non - avec lien de dépendance",0,MIN((0.75*K251),847)),MIN(K251,(0.75*$C251),847)),2)),IF($B251="Non - avec lien de dépendance",MIN(1129,K251,$C251)*overallRate,MIN(1129,K251)*overallRate)))))</f>
        <v>Effectuez l’étape 1</v>
      </c>
      <c r="P251" s="3">
        <f t="shared" si="3"/>
        <v>0</v>
      </c>
    </row>
    <row r="252" spans="12:16" x14ac:dyDescent="0.5">
      <c r="L252" s="68" t="str">
        <f>IF(ISTEXT(overallRate),"Effectuez l’étape 1",IF(OR(COUNT($C252,H252)&lt;&gt;2,overallRate=0),0,IF(D252="Yes",ROUND(MAX(IF($B252="Non - avec lien de dépendance",0,MIN((0.75*H252),847)),MIN(H252,(0.75*$C252),847)),2),IF(revenueReduction&gt;0.3,MAX(IF($B252="Non - avec lien de dépendance",MIN(1129,H252,$C252)*overallRate,MIN(1129,H252)*overallRate),ROUND(MAX(IF($B252="Non - avec lien de dépendance",0,MIN((0.75*H252),847)),MIN(H252,(0.75*$C252),847)),2)),IF($B252="Non - avec lien de dépendance",MIN(1129,H252,$C252)*overallRate,MIN(1129,H252)*overallRate)))))</f>
        <v>Effectuez l’étape 1</v>
      </c>
      <c r="M252" s="68" t="str">
        <f>IF(ISTEXT(overallRate),"Effectuez l’étape 1",IF(OR(COUNT($C252,I252)&lt;&gt;2,overallRate=0),0,IF(E252="Yes",ROUND(MAX(IF($B252="Non - avec lien de dépendance",0,MIN((0.75*I252),847)),MIN(I252,(0.75*$C252),847)),2),IF(revenueReduction&gt;0.3,MAX(IF($B252="Non - avec lien de dépendance",MIN(1129,I252,$C252)*overallRate,MIN(1129,I252)*overallRate),ROUND(MAX(IF($B252="Non - avec lien de dépendance",0,MIN((0.75*I252),847)),MIN(I252,(0.75*$C252),847)),2)),IF($B252="Non - avec lien de dépendance",MIN(1129,I252,$C252)*overallRate,MIN(1129,I252)*overallRate)))))</f>
        <v>Effectuez l’étape 1</v>
      </c>
      <c r="N252" s="68" t="str">
        <f>IF(ISTEXT(overallRate),"Effectuez l’étape 1",IF(OR(COUNT($C252,J252)&lt;&gt;2,overallRate=0),0,IF(F252="Yes",ROUND(MAX(IF($B252="Non - avec lien de dépendance",0,MIN((0.75*J252),847)),MIN(J252,(0.75*$C252),847)),2),IF(revenueReduction&gt;0.3,MAX(IF($B252="Non - avec lien de dépendance",MIN(1129,J252,$C252)*overallRate,MIN(1129,J252)*overallRate),ROUND(MAX(IF($B252="Non - avec lien de dépendance",0,MIN((0.75*J252),847)),MIN(J252,(0.75*$C252),847)),2)),IF($B252="Non - avec lien de dépendance",MIN(1129,J252,$C252)*overallRate,MIN(1129,J252)*overallRate)))))</f>
        <v>Effectuez l’étape 1</v>
      </c>
      <c r="O252" s="68" t="str">
        <f>IF(ISTEXT(overallRate),"Effectuez l’étape 1",IF(OR(COUNT($C252,K252)&lt;&gt;2,overallRate=0),0,IF(G252="Yes",ROUND(MAX(IF($B252="Non - avec lien de dépendance",0,MIN((0.75*K252),847)),MIN(K252,(0.75*$C252),847)),2),IF(revenueReduction&gt;0.3,MAX(IF($B252="Non - avec lien de dépendance",MIN(1129,K252,$C252)*overallRate,MIN(1129,K252)*overallRate),ROUND(MAX(IF($B252="Non - avec lien de dépendance",0,MIN((0.75*K252),847)),MIN(K252,(0.75*$C252),847)),2)),IF($B252="Non - avec lien de dépendance",MIN(1129,K252,$C252)*overallRate,MIN(1129,K252)*overallRate)))))</f>
        <v>Effectuez l’étape 1</v>
      </c>
      <c r="P252" s="3">
        <f t="shared" si="3"/>
        <v>0</v>
      </c>
    </row>
    <row r="253" spans="12:16" x14ac:dyDescent="0.5">
      <c r="L253" s="68" t="str">
        <f>IF(ISTEXT(overallRate),"Effectuez l’étape 1",IF(OR(COUNT($C253,H253)&lt;&gt;2,overallRate=0),0,IF(D253="Yes",ROUND(MAX(IF($B253="Non - avec lien de dépendance",0,MIN((0.75*H253),847)),MIN(H253,(0.75*$C253),847)),2),IF(revenueReduction&gt;0.3,MAX(IF($B253="Non - avec lien de dépendance",MIN(1129,H253,$C253)*overallRate,MIN(1129,H253)*overallRate),ROUND(MAX(IF($B253="Non - avec lien de dépendance",0,MIN((0.75*H253),847)),MIN(H253,(0.75*$C253),847)),2)),IF($B253="Non - avec lien de dépendance",MIN(1129,H253,$C253)*overallRate,MIN(1129,H253)*overallRate)))))</f>
        <v>Effectuez l’étape 1</v>
      </c>
      <c r="M253" s="68" t="str">
        <f>IF(ISTEXT(overallRate),"Effectuez l’étape 1",IF(OR(COUNT($C253,I253)&lt;&gt;2,overallRate=0),0,IF(E253="Yes",ROUND(MAX(IF($B253="Non - avec lien de dépendance",0,MIN((0.75*I253),847)),MIN(I253,(0.75*$C253),847)),2),IF(revenueReduction&gt;0.3,MAX(IF($B253="Non - avec lien de dépendance",MIN(1129,I253,$C253)*overallRate,MIN(1129,I253)*overallRate),ROUND(MAX(IF($B253="Non - avec lien de dépendance",0,MIN((0.75*I253),847)),MIN(I253,(0.75*$C253),847)),2)),IF($B253="Non - avec lien de dépendance",MIN(1129,I253,$C253)*overallRate,MIN(1129,I253)*overallRate)))))</f>
        <v>Effectuez l’étape 1</v>
      </c>
      <c r="N253" s="68" t="str">
        <f>IF(ISTEXT(overallRate),"Effectuez l’étape 1",IF(OR(COUNT($C253,J253)&lt;&gt;2,overallRate=0),0,IF(F253="Yes",ROUND(MAX(IF($B253="Non - avec lien de dépendance",0,MIN((0.75*J253),847)),MIN(J253,(0.75*$C253),847)),2),IF(revenueReduction&gt;0.3,MAX(IF($B253="Non - avec lien de dépendance",MIN(1129,J253,$C253)*overallRate,MIN(1129,J253)*overallRate),ROUND(MAX(IF($B253="Non - avec lien de dépendance",0,MIN((0.75*J253),847)),MIN(J253,(0.75*$C253),847)),2)),IF($B253="Non - avec lien de dépendance",MIN(1129,J253,$C253)*overallRate,MIN(1129,J253)*overallRate)))))</f>
        <v>Effectuez l’étape 1</v>
      </c>
      <c r="O253" s="68" t="str">
        <f>IF(ISTEXT(overallRate),"Effectuez l’étape 1",IF(OR(COUNT($C253,K253)&lt;&gt;2,overallRate=0),0,IF(G253="Yes",ROUND(MAX(IF($B253="Non - avec lien de dépendance",0,MIN((0.75*K253),847)),MIN(K253,(0.75*$C253),847)),2),IF(revenueReduction&gt;0.3,MAX(IF($B253="Non - avec lien de dépendance",MIN(1129,K253,$C253)*overallRate,MIN(1129,K253)*overallRate),ROUND(MAX(IF($B253="Non - avec lien de dépendance",0,MIN((0.75*K253),847)),MIN(K253,(0.75*$C253),847)),2)),IF($B253="Non - avec lien de dépendance",MIN(1129,K253,$C253)*overallRate,MIN(1129,K253)*overallRate)))))</f>
        <v>Effectuez l’étape 1</v>
      </c>
      <c r="P253" s="3">
        <f t="shared" si="3"/>
        <v>0</v>
      </c>
    </row>
    <row r="254" spans="12:16" x14ac:dyDescent="0.5">
      <c r="L254" s="68" t="str">
        <f>IF(ISTEXT(overallRate),"Effectuez l’étape 1",IF(OR(COUNT($C254,H254)&lt;&gt;2,overallRate=0),0,IF(D254="Yes",ROUND(MAX(IF($B254="Non - avec lien de dépendance",0,MIN((0.75*H254),847)),MIN(H254,(0.75*$C254),847)),2),IF(revenueReduction&gt;0.3,MAX(IF($B254="Non - avec lien de dépendance",MIN(1129,H254,$C254)*overallRate,MIN(1129,H254)*overallRate),ROUND(MAX(IF($B254="Non - avec lien de dépendance",0,MIN((0.75*H254),847)),MIN(H254,(0.75*$C254),847)),2)),IF($B254="Non - avec lien de dépendance",MIN(1129,H254,$C254)*overallRate,MIN(1129,H254)*overallRate)))))</f>
        <v>Effectuez l’étape 1</v>
      </c>
      <c r="M254" s="68" t="str">
        <f>IF(ISTEXT(overallRate),"Effectuez l’étape 1",IF(OR(COUNT($C254,I254)&lt;&gt;2,overallRate=0),0,IF(E254="Yes",ROUND(MAX(IF($B254="Non - avec lien de dépendance",0,MIN((0.75*I254),847)),MIN(I254,(0.75*$C254),847)),2),IF(revenueReduction&gt;0.3,MAX(IF($B254="Non - avec lien de dépendance",MIN(1129,I254,$C254)*overallRate,MIN(1129,I254)*overallRate),ROUND(MAX(IF($B254="Non - avec lien de dépendance",0,MIN((0.75*I254),847)),MIN(I254,(0.75*$C254),847)),2)),IF($B254="Non - avec lien de dépendance",MIN(1129,I254,$C254)*overallRate,MIN(1129,I254)*overallRate)))))</f>
        <v>Effectuez l’étape 1</v>
      </c>
      <c r="N254" s="68" t="str">
        <f>IF(ISTEXT(overallRate),"Effectuez l’étape 1",IF(OR(COUNT($C254,J254)&lt;&gt;2,overallRate=0),0,IF(F254="Yes",ROUND(MAX(IF($B254="Non - avec lien de dépendance",0,MIN((0.75*J254),847)),MIN(J254,(0.75*$C254),847)),2),IF(revenueReduction&gt;0.3,MAX(IF($B254="Non - avec lien de dépendance",MIN(1129,J254,$C254)*overallRate,MIN(1129,J254)*overallRate),ROUND(MAX(IF($B254="Non - avec lien de dépendance",0,MIN((0.75*J254),847)),MIN(J254,(0.75*$C254),847)),2)),IF($B254="Non - avec lien de dépendance",MIN(1129,J254,$C254)*overallRate,MIN(1129,J254)*overallRate)))))</f>
        <v>Effectuez l’étape 1</v>
      </c>
      <c r="O254" s="68" t="str">
        <f>IF(ISTEXT(overallRate),"Effectuez l’étape 1",IF(OR(COUNT($C254,K254)&lt;&gt;2,overallRate=0),0,IF(G254="Yes",ROUND(MAX(IF($B254="Non - avec lien de dépendance",0,MIN((0.75*K254),847)),MIN(K254,(0.75*$C254),847)),2),IF(revenueReduction&gt;0.3,MAX(IF($B254="Non - avec lien de dépendance",MIN(1129,K254,$C254)*overallRate,MIN(1129,K254)*overallRate),ROUND(MAX(IF($B254="Non - avec lien de dépendance",0,MIN((0.75*K254),847)),MIN(K254,(0.75*$C254),847)),2)),IF($B254="Non - avec lien de dépendance",MIN(1129,K254,$C254)*overallRate,MIN(1129,K254)*overallRate)))))</f>
        <v>Effectuez l’étape 1</v>
      </c>
      <c r="P254" s="3">
        <f t="shared" si="3"/>
        <v>0</v>
      </c>
    </row>
    <row r="255" spans="12:16" x14ac:dyDescent="0.5">
      <c r="L255" s="68" t="str">
        <f>IF(ISTEXT(overallRate),"Effectuez l’étape 1",IF(OR(COUNT($C255,H255)&lt;&gt;2,overallRate=0),0,IF(D255="Yes",ROUND(MAX(IF($B255="Non - avec lien de dépendance",0,MIN((0.75*H255),847)),MIN(H255,(0.75*$C255),847)),2),IF(revenueReduction&gt;0.3,MAX(IF($B255="Non - avec lien de dépendance",MIN(1129,H255,$C255)*overallRate,MIN(1129,H255)*overallRate),ROUND(MAX(IF($B255="Non - avec lien de dépendance",0,MIN((0.75*H255),847)),MIN(H255,(0.75*$C255),847)),2)),IF($B255="Non - avec lien de dépendance",MIN(1129,H255,$C255)*overallRate,MIN(1129,H255)*overallRate)))))</f>
        <v>Effectuez l’étape 1</v>
      </c>
      <c r="M255" s="68" t="str">
        <f>IF(ISTEXT(overallRate),"Effectuez l’étape 1",IF(OR(COUNT($C255,I255)&lt;&gt;2,overallRate=0),0,IF(E255="Yes",ROUND(MAX(IF($B255="Non - avec lien de dépendance",0,MIN((0.75*I255),847)),MIN(I255,(0.75*$C255),847)),2),IF(revenueReduction&gt;0.3,MAX(IF($B255="Non - avec lien de dépendance",MIN(1129,I255,$C255)*overallRate,MIN(1129,I255)*overallRate),ROUND(MAX(IF($B255="Non - avec lien de dépendance",0,MIN((0.75*I255),847)),MIN(I255,(0.75*$C255),847)),2)),IF($B255="Non - avec lien de dépendance",MIN(1129,I255,$C255)*overallRate,MIN(1129,I255)*overallRate)))))</f>
        <v>Effectuez l’étape 1</v>
      </c>
      <c r="N255" s="68" t="str">
        <f>IF(ISTEXT(overallRate),"Effectuez l’étape 1",IF(OR(COUNT($C255,J255)&lt;&gt;2,overallRate=0),0,IF(F255="Yes",ROUND(MAX(IF($B255="Non - avec lien de dépendance",0,MIN((0.75*J255),847)),MIN(J255,(0.75*$C255),847)),2),IF(revenueReduction&gt;0.3,MAX(IF($B255="Non - avec lien de dépendance",MIN(1129,J255,$C255)*overallRate,MIN(1129,J255)*overallRate),ROUND(MAX(IF($B255="Non - avec lien de dépendance",0,MIN((0.75*J255),847)),MIN(J255,(0.75*$C255),847)),2)),IF($B255="Non - avec lien de dépendance",MIN(1129,J255,$C255)*overallRate,MIN(1129,J255)*overallRate)))))</f>
        <v>Effectuez l’étape 1</v>
      </c>
      <c r="O255" s="68" t="str">
        <f>IF(ISTEXT(overallRate),"Effectuez l’étape 1",IF(OR(COUNT($C255,K255)&lt;&gt;2,overallRate=0),0,IF(G255="Yes",ROUND(MAX(IF($B255="Non - avec lien de dépendance",0,MIN((0.75*K255),847)),MIN(K255,(0.75*$C255),847)),2),IF(revenueReduction&gt;0.3,MAX(IF($B255="Non - avec lien de dépendance",MIN(1129,K255,$C255)*overallRate,MIN(1129,K255)*overallRate),ROUND(MAX(IF($B255="Non - avec lien de dépendance",0,MIN((0.75*K255),847)),MIN(K255,(0.75*$C255),847)),2)),IF($B255="Non - avec lien de dépendance",MIN(1129,K255,$C255)*overallRate,MIN(1129,K255)*overallRate)))))</f>
        <v>Effectuez l’étape 1</v>
      </c>
      <c r="P255" s="3">
        <f t="shared" si="3"/>
        <v>0</v>
      </c>
    </row>
    <row r="256" spans="12:16" x14ac:dyDescent="0.5">
      <c r="L256" s="68" t="str">
        <f>IF(ISTEXT(overallRate),"Effectuez l’étape 1",IF(OR(COUNT($C256,H256)&lt;&gt;2,overallRate=0),0,IF(D256="Yes",ROUND(MAX(IF($B256="Non - avec lien de dépendance",0,MIN((0.75*H256),847)),MIN(H256,(0.75*$C256),847)),2),IF(revenueReduction&gt;0.3,MAX(IF($B256="Non - avec lien de dépendance",MIN(1129,H256,$C256)*overallRate,MIN(1129,H256)*overallRate),ROUND(MAX(IF($B256="Non - avec lien de dépendance",0,MIN((0.75*H256),847)),MIN(H256,(0.75*$C256),847)),2)),IF($B256="Non - avec lien de dépendance",MIN(1129,H256,$C256)*overallRate,MIN(1129,H256)*overallRate)))))</f>
        <v>Effectuez l’étape 1</v>
      </c>
      <c r="M256" s="68" t="str">
        <f>IF(ISTEXT(overallRate),"Effectuez l’étape 1",IF(OR(COUNT($C256,I256)&lt;&gt;2,overallRate=0),0,IF(E256="Yes",ROUND(MAX(IF($B256="Non - avec lien de dépendance",0,MIN((0.75*I256),847)),MIN(I256,(0.75*$C256),847)),2),IF(revenueReduction&gt;0.3,MAX(IF($B256="Non - avec lien de dépendance",MIN(1129,I256,$C256)*overallRate,MIN(1129,I256)*overallRate),ROUND(MAX(IF($B256="Non - avec lien de dépendance",0,MIN((0.75*I256),847)),MIN(I256,(0.75*$C256),847)),2)),IF($B256="Non - avec lien de dépendance",MIN(1129,I256,$C256)*overallRate,MIN(1129,I256)*overallRate)))))</f>
        <v>Effectuez l’étape 1</v>
      </c>
      <c r="N256" s="68" t="str">
        <f>IF(ISTEXT(overallRate),"Effectuez l’étape 1",IF(OR(COUNT($C256,J256)&lt;&gt;2,overallRate=0),0,IF(F256="Yes",ROUND(MAX(IF($B256="Non - avec lien de dépendance",0,MIN((0.75*J256),847)),MIN(J256,(0.75*$C256),847)),2),IF(revenueReduction&gt;0.3,MAX(IF($B256="Non - avec lien de dépendance",MIN(1129,J256,$C256)*overallRate,MIN(1129,J256)*overallRate),ROUND(MAX(IF($B256="Non - avec lien de dépendance",0,MIN((0.75*J256),847)),MIN(J256,(0.75*$C256),847)),2)),IF($B256="Non - avec lien de dépendance",MIN(1129,J256,$C256)*overallRate,MIN(1129,J256)*overallRate)))))</f>
        <v>Effectuez l’étape 1</v>
      </c>
      <c r="O256" s="68" t="str">
        <f>IF(ISTEXT(overallRate),"Effectuez l’étape 1",IF(OR(COUNT($C256,K256)&lt;&gt;2,overallRate=0),0,IF(G256="Yes",ROUND(MAX(IF($B256="Non - avec lien de dépendance",0,MIN((0.75*K256),847)),MIN(K256,(0.75*$C256),847)),2),IF(revenueReduction&gt;0.3,MAX(IF($B256="Non - avec lien de dépendance",MIN(1129,K256,$C256)*overallRate,MIN(1129,K256)*overallRate),ROUND(MAX(IF($B256="Non - avec lien de dépendance",0,MIN((0.75*K256),847)),MIN(K256,(0.75*$C256),847)),2)),IF($B256="Non - avec lien de dépendance",MIN(1129,K256,$C256)*overallRate,MIN(1129,K256)*overallRate)))))</f>
        <v>Effectuez l’étape 1</v>
      </c>
      <c r="P256" s="3">
        <f t="shared" si="3"/>
        <v>0</v>
      </c>
    </row>
    <row r="257" spans="12:16" x14ac:dyDescent="0.5">
      <c r="L257" s="68" t="str">
        <f>IF(ISTEXT(overallRate),"Effectuez l’étape 1",IF(OR(COUNT($C257,H257)&lt;&gt;2,overallRate=0),0,IF(D257="Yes",ROUND(MAX(IF($B257="Non - avec lien de dépendance",0,MIN((0.75*H257),847)),MIN(H257,(0.75*$C257),847)),2),IF(revenueReduction&gt;0.3,MAX(IF($B257="Non - avec lien de dépendance",MIN(1129,H257,$C257)*overallRate,MIN(1129,H257)*overallRate),ROUND(MAX(IF($B257="Non - avec lien de dépendance",0,MIN((0.75*H257),847)),MIN(H257,(0.75*$C257),847)),2)),IF($B257="Non - avec lien de dépendance",MIN(1129,H257,$C257)*overallRate,MIN(1129,H257)*overallRate)))))</f>
        <v>Effectuez l’étape 1</v>
      </c>
      <c r="M257" s="68" t="str">
        <f>IF(ISTEXT(overallRate),"Effectuez l’étape 1",IF(OR(COUNT($C257,I257)&lt;&gt;2,overallRate=0),0,IF(E257="Yes",ROUND(MAX(IF($B257="Non - avec lien de dépendance",0,MIN((0.75*I257),847)),MIN(I257,(0.75*$C257),847)),2),IF(revenueReduction&gt;0.3,MAX(IF($B257="Non - avec lien de dépendance",MIN(1129,I257,$C257)*overallRate,MIN(1129,I257)*overallRate),ROUND(MAX(IF($B257="Non - avec lien de dépendance",0,MIN((0.75*I257),847)),MIN(I257,(0.75*$C257),847)),2)),IF($B257="Non - avec lien de dépendance",MIN(1129,I257,$C257)*overallRate,MIN(1129,I257)*overallRate)))))</f>
        <v>Effectuez l’étape 1</v>
      </c>
      <c r="N257" s="68" t="str">
        <f>IF(ISTEXT(overallRate),"Effectuez l’étape 1",IF(OR(COUNT($C257,J257)&lt;&gt;2,overallRate=0),0,IF(F257="Yes",ROUND(MAX(IF($B257="Non - avec lien de dépendance",0,MIN((0.75*J257),847)),MIN(J257,(0.75*$C257),847)),2),IF(revenueReduction&gt;0.3,MAX(IF($B257="Non - avec lien de dépendance",MIN(1129,J257,$C257)*overallRate,MIN(1129,J257)*overallRate),ROUND(MAX(IF($B257="Non - avec lien de dépendance",0,MIN((0.75*J257),847)),MIN(J257,(0.75*$C257),847)),2)),IF($B257="Non - avec lien de dépendance",MIN(1129,J257,$C257)*overallRate,MIN(1129,J257)*overallRate)))))</f>
        <v>Effectuez l’étape 1</v>
      </c>
      <c r="O257" s="68" t="str">
        <f>IF(ISTEXT(overallRate),"Effectuez l’étape 1",IF(OR(COUNT($C257,K257)&lt;&gt;2,overallRate=0),0,IF(G257="Yes",ROUND(MAX(IF($B257="Non - avec lien de dépendance",0,MIN((0.75*K257),847)),MIN(K257,(0.75*$C257),847)),2),IF(revenueReduction&gt;0.3,MAX(IF($B257="Non - avec lien de dépendance",MIN(1129,K257,$C257)*overallRate,MIN(1129,K257)*overallRate),ROUND(MAX(IF($B257="Non - avec lien de dépendance",0,MIN((0.75*K257),847)),MIN(K257,(0.75*$C257),847)),2)),IF($B257="Non - avec lien de dépendance",MIN(1129,K257,$C257)*overallRate,MIN(1129,K257)*overallRate)))))</f>
        <v>Effectuez l’étape 1</v>
      </c>
      <c r="P257" s="3">
        <f t="shared" si="3"/>
        <v>0</v>
      </c>
    </row>
    <row r="258" spans="12:16" x14ac:dyDescent="0.5">
      <c r="L258" s="68" t="str">
        <f>IF(ISTEXT(overallRate),"Effectuez l’étape 1",IF(OR(COUNT($C258,H258)&lt;&gt;2,overallRate=0),0,IF(D258="Yes",ROUND(MAX(IF($B258="Non - avec lien de dépendance",0,MIN((0.75*H258),847)),MIN(H258,(0.75*$C258),847)),2),IF(revenueReduction&gt;0.3,MAX(IF($B258="Non - avec lien de dépendance",MIN(1129,H258,$C258)*overallRate,MIN(1129,H258)*overallRate),ROUND(MAX(IF($B258="Non - avec lien de dépendance",0,MIN((0.75*H258),847)),MIN(H258,(0.75*$C258),847)),2)),IF($B258="Non - avec lien de dépendance",MIN(1129,H258,$C258)*overallRate,MIN(1129,H258)*overallRate)))))</f>
        <v>Effectuez l’étape 1</v>
      </c>
      <c r="M258" s="68" t="str">
        <f>IF(ISTEXT(overallRate),"Effectuez l’étape 1",IF(OR(COUNT($C258,I258)&lt;&gt;2,overallRate=0),0,IF(E258="Yes",ROUND(MAX(IF($B258="Non - avec lien de dépendance",0,MIN((0.75*I258),847)),MIN(I258,(0.75*$C258),847)),2),IF(revenueReduction&gt;0.3,MAX(IF($B258="Non - avec lien de dépendance",MIN(1129,I258,$C258)*overallRate,MIN(1129,I258)*overallRate),ROUND(MAX(IF($B258="Non - avec lien de dépendance",0,MIN((0.75*I258),847)),MIN(I258,(0.75*$C258),847)),2)),IF($B258="Non - avec lien de dépendance",MIN(1129,I258,$C258)*overallRate,MIN(1129,I258)*overallRate)))))</f>
        <v>Effectuez l’étape 1</v>
      </c>
      <c r="N258" s="68" t="str">
        <f>IF(ISTEXT(overallRate),"Effectuez l’étape 1",IF(OR(COUNT($C258,J258)&lt;&gt;2,overallRate=0),0,IF(F258="Yes",ROUND(MAX(IF($B258="Non - avec lien de dépendance",0,MIN((0.75*J258),847)),MIN(J258,(0.75*$C258),847)),2),IF(revenueReduction&gt;0.3,MAX(IF($B258="Non - avec lien de dépendance",MIN(1129,J258,$C258)*overallRate,MIN(1129,J258)*overallRate),ROUND(MAX(IF($B258="Non - avec lien de dépendance",0,MIN((0.75*J258),847)),MIN(J258,(0.75*$C258),847)),2)),IF($B258="Non - avec lien de dépendance",MIN(1129,J258,$C258)*overallRate,MIN(1129,J258)*overallRate)))))</f>
        <v>Effectuez l’étape 1</v>
      </c>
      <c r="O258" s="68" t="str">
        <f>IF(ISTEXT(overallRate),"Effectuez l’étape 1",IF(OR(COUNT($C258,K258)&lt;&gt;2,overallRate=0),0,IF(G258="Yes",ROUND(MAX(IF($B258="Non - avec lien de dépendance",0,MIN((0.75*K258),847)),MIN(K258,(0.75*$C258),847)),2),IF(revenueReduction&gt;0.3,MAX(IF($B258="Non - avec lien de dépendance",MIN(1129,K258,$C258)*overallRate,MIN(1129,K258)*overallRate),ROUND(MAX(IF($B258="Non - avec lien de dépendance",0,MIN((0.75*K258),847)),MIN(K258,(0.75*$C258),847)),2)),IF($B258="Non - avec lien de dépendance",MIN(1129,K258,$C258)*overallRate,MIN(1129,K258)*overallRate)))))</f>
        <v>Effectuez l’étape 1</v>
      </c>
      <c r="P258" s="3">
        <f t="shared" si="3"/>
        <v>0</v>
      </c>
    </row>
    <row r="259" spans="12:16" x14ac:dyDescent="0.5">
      <c r="L259" s="68" t="str">
        <f>IF(ISTEXT(overallRate),"Effectuez l’étape 1",IF(OR(COUNT($C259,H259)&lt;&gt;2,overallRate=0),0,IF(D259="Yes",ROUND(MAX(IF($B259="Non - avec lien de dépendance",0,MIN((0.75*H259),847)),MIN(H259,(0.75*$C259),847)),2),IF(revenueReduction&gt;0.3,MAX(IF($B259="Non - avec lien de dépendance",MIN(1129,H259,$C259)*overallRate,MIN(1129,H259)*overallRate),ROUND(MAX(IF($B259="Non - avec lien de dépendance",0,MIN((0.75*H259),847)),MIN(H259,(0.75*$C259),847)),2)),IF($B259="Non - avec lien de dépendance",MIN(1129,H259,$C259)*overallRate,MIN(1129,H259)*overallRate)))))</f>
        <v>Effectuez l’étape 1</v>
      </c>
      <c r="M259" s="68" t="str">
        <f>IF(ISTEXT(overallRate),"Effectuez l’étape 1",IF(OR(COUNT($C259,I259)&lt;&gt;2,overallRate=0),0,IF(E259="Yes",ROUND(MAX(IF($B259="Non - avec lien de dépendance",0,MIN((0.75*I259),847)),MIN(I259,(0.75*$C259),847)),2),IF(revenueReduction&gt;0.3,MAX(IF($B259="Non - avec lien de dépendance",MIN(1129,I259,$C259)*overallRate,MIN(1129,I259)*overallRate),ROUND(MAX(IF($B259="Non - avec lien de dépendance",0,MIN((0.75*I259),847)),MIN(I259,(0.75*$C259),847)),2)),IF($B259="Non - avec lien de dépendance",MIN(1129,I259,$C259)*overallRate,MIN(1129,I259)*overallRate)))))</f>
        <v>Effectuez l’étape 1</v>
      </c>
      <c r="N259" s="68" t="str">
        <f>IF(ISTEXT(overallRate),"Effectuez l’étape 1",IF(OR(COUNT($C259,J259)&lt;&gt;2,overallRate=0),0,IF(F259="Yes",ROUND(MAX(IF($B259="Non - avec lien de dépendance",0,MIN((0.75*J259),847)),MIN(J259,(0.75*$C259),847)),2),IF(revenueReduction&gt;0.3,MAX(IF($B259="Non - avec lien de dépendance",MIN(1129,J259,$C259)*overallRate,MIN(1129,J259)*overallRate),ROUND(MAX(IF($B259="Non - avec lien de dépendance",0,MIN((0.75*J259),847)),MIN(J259,(0.75*$C259),847)),2)),IF($B259="Non - avec lien de dépendance",MIN(1129,J259,$C259)*overallRate,MIN(1129,J259)*overallRate)))))</f>
        <v>Effectuez l’étape 1</v>
      </c>
      <c r="O259" s="68" t="str">
        <f>IF(ISTEXT(overallRate),"Effectuez l’étape 1",IF(OR(COUNT($C259,K259)&lt;&gt;2,overallRate=0),0,IF(G259="Yes",ROUND(MAX(IF($B259="Non - avec lien de dépendance",0,MIN((0.75*K259),847)),MIN(K259,(0.75*$C259),847)),2),IF(revenueReduction&gt;0.3,MAX(IF($B259="Non - avec lien de dépendance",MIN(1129,K259,$C259)*overallRate,MIN(1129,K259)*overallRate),ROUND(MAX(IF($B259="Non - avec lien de dépendance",0,MIN((0.75*K259),847)),MIN(K259,(0.75*$C259),847)),2)),IF($B259="Non - avec lien de dépendance",MIN(1129,K259,$C259)*overallRate,MIN(1129,K259)*overallRate)))))</f>
        <v>Effectuez l’étape 1</v>
      </c>
      <c r="P259" s="3">
        <f t="shared" si="3"/>
        <v>0</v>
      </c>
    </row>
    <row r="260" spans="12:16" x14ac:dyDescent="0.5">
      <c r="L260" s="68" t="str">
        <f>IF(ISTEXT(overallRate),"Effectuez l’étape 1",IF(OR(COUNT($C260,H260)&lt;&gt;2,overallRate=0),0,IF(D260="Yes",ROUND(MAX(IF($B260="Non - avec lien de dépendance",0,MIN((0.75*H260),847)),MIN(H260,(0.75*$C260),847)),2),IF(revenueReduction&gt;0.3,MAX(IF($B260="Non - avec lien de dépendance",MIN(1129,H260,$C260)*overallRate,MIN(1129,H260)*overallRate),ROUND(MAX(IF($B260="Non - avec lien de dépendance",0,MIN((0.75*H260),847)),MIN(H260,(0.75*$C260),847)),2)),IF($B260="Non - avec lien de dépendance",MIN(1129,H260,$C260)*overallRate,MIN(1129,H260)*overallRate)))))</f>
        <v>Effectuez l’étape 1</v>
      </c>
      <c r="M260" s="68" t="str">
        <f>IF(ISTEXT(overallRate),"Effectuez l’étape 1",IF(OR(COUNT($C260,I260)&lt;&gt;2,overallRate=0),0,IF(E260="Yes",ROUND(MAX(IF($B260="Non - avec lien de dépendance",0,MIN((0.75*I260),847)),MIN(I260,(0.75*$C260),847)),2),IF(revenueReduction&gt;0.3,MAX(IF($B260="Non - avec lien de dépendance",MIN(1129,I260,$C260)*overallRate,MIN(1129,I260)*overallRate),ROUND(MAX(IF($B260="Non - avec lien de dépendance",0,MIN((0.75*I260),847)),MIN(I260,(0.75*$C260),847)),2)),IF($B260="Non - avec lien de dépendance",MIN(1129,I260,$C260)*overallRate,MIN(1129,I260)*overallRate)))))</f>
        <v>Effectuez l’étape 1</v>
      </c>
      <c r="N260" s="68" t="str">
        <f>IF(ISTEXT(overallRate),"Effectuez l’étape 1",IF(OR(COUNT($C260,J260)&lt;&gt;2,overallRate=0),0,IF(F260="Yes",ROUND(MAX(IF($B260="Non - avec lien de dépendance",0,MIN((0.75*J260),847)),MIN(J260,(0.75*$C260),847)),2),IF(revenueReduction&gt;0.3,MAX(IF($B260="Non - avec lien de dépendance",MIN(1129,J260,$C260)*overallRate,MIN(1129,J260)*overallRate),ROUND(MAX(IF($B260="Non - avec lien de dépendance",0,MIN((0.75*J260),847)),MIN(J260,(0.75*$C260),847)),2)),IF($B260="Non - avec lien de dépendance",MIN(1129,J260,$C260)*overallRate,MIN(1129,J260)*overallRate)))))</f>
        <v>Effectuez l’étape 1</v>
      </c>
      <c r="O260" s="68" t="str">
        <f>IF(ISTEXT(overallRate),"Effectuez l’étape 1",IF(OR(COUNT($C260,K260)&lt;&gt;2,overallRate=0),0,IF(G260="Yes",ROUND(MAX(IF($B260="Non - avec lien de dépendance",0,MIN((0.75*K260),847)),MIN(K260,(0.75*$C260),847)),2),IF(revenueReduction&gt;0.3,MAX(IF($B260="Non - avec lien de dépendance",MIN(1129,K260,$C260)*overallRate,MIN(1129,K260)*overallRate),ROUND(MAX(IF($B260="Non - avec lien de dépendance",0,MIN((0.75*K260),847)),MIN(K260,(0.75*$C260),847)),2)),IF($B260="Non - avec lien de dépendance",MIN(1129,K260,$C260)*overallRate,MIN(1129,K260)*overallRate)))))</f>
        <v>Effectuez l’étape 1</v>
      </c>
      <c r="P260" s="3">
        <f t="shared" si="3"/>
        <v>0</v>
      </c>
    </row>
    <row r="261" spans="12:16" x14ac:dyDescent="0.5">
      <c r="L261" s="68" t="str">
        <f>IF(ISTEXT(overallRate),"Effectuez l’étape 1",IF(OR(COUNT($C261,H261)&lt;&gt;2,overallRate=0),0,IF(D261="Yes",ROUND(MAX(IF($B261="Non - avec lien de dépendance",0,MIN((0.75*H261),847)),MIN(H261,(0.75*$C261),847)),2),IF(revenueReduction&gt;0.3,MAX(IF($B261="Non - avec lien de dépendance",MIN(1129,H261,$C261)*overallRate,MIN(1129,H261)*overallRate),ROUND(MAX(IF($B261="Non - avec lien de dépendance",0,MIN((0.75*H261),847)),MIN(H261,(0.75*$C261),847)),2)),IF($B261="Non - avec lien de dépendance",MIN(1129,H261,$C261)*overallRate,MIN(1129,H261)*overallRate)))))</f>
        <v>Effectuez l’étape 1</v>
      </c>
      <c r="M261" s="68" t="str">
        <f>IF(ISTEXT(overallRate),"Effectuez l’étape 1",IF(OR(COUNT($C261,I261)&lt;&gt;2,overallRate=0),0,IF(E261="Yes",ROUND(MAX(IF($B261="Non - avec lien de dépendance",0,MIN((0.75*I261),847)),MIN(I261,(0.75*$C261),847)),2),IF(revenueReduction&gt;0.3,MAX(IF($B261="Non - avec lien de dépendance",MIN(1129,I261,$C261)*overallRate,MIN(1129,I261)*overallRate),ROUND(MAX(IF($B261="Non - avec lien de dépendance",0,MIN((0.75*I261),847)),MIN(I261,(0.75*$C261),847)),2)),IF($B261="Non - avec lien de dépendance",MIN(1129,I261,$C261)*overallRate,MIN(1129,I261)*overallRate)))))</f>
        <v>Effectuez l’étape 1</v>
      </c>
      <c r="N261" s="68" t="str">
        <f>IF(ISTEXT(overallRate),"Effectuez l’étape 1",IF(OR(COUNT($C261,J261)&lt;&gt;2,overallRate=0),0,IF(F261="Yes",ROUND(MAX(IF($B261="Non - avec lien de dépendance",0,MIN((0.75*J261),847)),MIN(J261,(0.75*$C261),847)),2),IF(revenueReduction&gt;0.3,MAX(IF($B261="Non - avec lien de dépendance",MIN(1129,J261,$C261)*overallRate,MIN(1129,J261)*overallRate),ROUND(MAX(IF($B261="Non - avec lien de dépendance",0,MIN((0.75*J261),847)),MIN(J261,(0.75*$C261),847)),2)),IF($B261="Non - avec lien de dépendance",MIN(1129,J261,$C261)*overallRate,MIN(1129,J261)*overallRate)))))</f>
        <v>Effectuez l’étape 1</v>
      </c>
      <c r="O261" s="68" t="str">
        <f>IF(ISTEXT(overallRate),"Effectuez l’étape 1",IF(OR(COUNT($C261,K261)&lt;&gt;2,overallRate=0),0,IF(G261="Yes",ROUND(MAX(IF($B261="Non - avec lien de dépendance",0,MIN((0.75*K261),847)),MIN(K261,(0.75*$C261),847)),2),IF(revenueReduction&gt;0.3,MAX(IF($B261="Non - avec lien de dépendance",MIN(1129,K261,$C261)*overallRate,MIN(1129,K261)*overallRate),ROUND(MAX(IF($B261="Non - avec lien de dépendance",0,MIN((0.75*K261),847)),MIN(K261,(0.75*$C261),847)),2)),IF($B261="Non - avec lien de dépendance",MIN(1129,K261,$C261)*overallRate,MIN(1129,K261)*overallRate)))))</f>
        <v>Effectuez l’étape 1</v>
      </c>
      <c r="P261" s="3">
        <f t="shared" si="3"/>
        <v>0</v>
      </c>
    </row>
    <row r="262" spans="12:16" x14ac:dyDescent="0.5">
      <c r="L262" s="68" t="str">
        <f>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4">IF(AND(COUNT(C262:K262)&gt;0,OR(COUNT(C262:K262)&lt;&gt;5,ISBLANK(B262))),"Fill out all amounts",IF(OR(COUNTIF(H262,0)+COUNTIF(I262,0)&gt;1,COUNTIF(I262,0)+COUNTIF(J262,0)&gt;1,COUNTIF(J262,0)+COUNTIF(K262,0)&gt;1),0,SUM(L262:O262)))</f>
        <v>0</v>
      </c>
    </row>
    <row r="263" spans="12:16" x14ac:dyDescent="0.5">
      <c r="L263" s="68" t="str">
        <f>IF(ISTEXT(overallRate),"Effectuez l’étape 1",IF(OR(COUNT($C263,H263)&lt;&gt;2,overallRate=0),0,IF(D263="Yes",ROUND(MAX(IF($B263="Non - avec lien de dépendance",0,MIN((0.75*H263),847)),MIN(H263,(0.75*$C263),847)),2),IF(revenueReduction&gt;0.3,MAX(IF($B263="Non - avec lien de dépendance",MIN(1129,H263,$C263)*overallRate,MIN(1129,H263)*overallRate),ROUND(MAX(IF($B263="Non - avec lien de dépendance",0,MIN((0.75*H263),847)),MIN(H263,(0.75*$C263),847)),2)),IF($B263="Non - avec lien de dépendance",MIN(1129,H263,$C263)*overallRate,MIN(1129,H263)*overallRate)))))</f>
        <v>Effectuez l’étape 1</v>
      </c>
      <c r="M263" s="68" t="str">
        <f>IF(ISTEXT(overallRate),"Effectuez l’étape 1",IF(OR(COUNT($C263,I263)&lt;&gt;2,overallRate=0),0,IF(E263="Yes",ROUND(MAX(IF($B263="Non - avec lien de dépendance",0,MIN((0.75*I263),847)),MIN(I263,(0.75*$C263),847)),2),IF(revenueReduction&gt;0.3,MAX(IF($B263="Non - avec lien de dépendance",MIN(1129,I263,$C263)*overallRate,MIN(1129,I263)*overallRate),ROUND(MAX(IF($B263="Non - avec lien de dépendance",0,MIN((0.75*I263),847)),MIN(I263,(0.75*$C263),847)),2)),IF($B263="Non - avec lien de dépendance",MIN(1129,I263,$C263)*overallRate,MIN(1129,I263)*overallRate)))))</f>
        <v>Effectuez l’étape 1</v>
      </c>
      <c r="N263" s="68" t="str">
        <f>IF(ISTEXT(overallRate),"Effectuez l’étape 1",IF(OR(COUNT($C263,J263)&lt;&gt;2,overallRate=0),0,IF(F263="Yes",ROUND(MAX(IF($B263="Non - avec lien de dépendance",0,MIN((0.75*J263),847)),MIN(J263,(0.75*$C263),847)),2),IF(revenueReduction&gt;0.3,MAX(IF($B263="Non - avec lien de dépendance",MIN(1129,J263,$C263)*overallRate,MIN(1129,J263)*overallRate),ROUND(MAX(IF($B263="Non - avec lien de dépendance",0,MIN((0.75*J263),847)),MIN(J263,(0.75*$C263),847)),2)),IF($B263="Non - avec lien de dépendance",MIN(1129,J263,$C263)*overallRate,MIN(1129,J263)*overallRate)))))</f>
        <v>Effectuez l’étape 1</v>
      </c>
      <c r="O263" s="68" t="str">
        <f>IF(ISTEXT(overallRate),"Effectuez l’étape 1",IF(OR(COUNT($C263,K263)&lt;&gt;2,overallRate=0),0,IF(G263="Yes",ROUND(MAX(IF($B263="Non - avec lien de dépendance",0,MIN((0.75*K263),847)),MIN(K263,(0.75*$C263),847)),2),IF(revenueReduction&gt;0.3,MAX(IF($B263="Non - avec lien de dépendance",MIN(1129,K263,$C263)*overallRate,MIN(1129,K263)*overallRate),ROUND(MAX(IF($B263="Non - avec lien de dépendance",0,MIN((0.75*K263),847)),MIN(K263,(0.75*$C263),847)),2)),IF($B263="Non - avec lien de dépendance",MIN(1129,K263,$C263)*overallRate,MIN(1129,K263)*overallRate)))))</f>
        <v>Effectuez l’étape 1</v>
      </c>
      <c r="P263" s="3">
        <f t="shared" si="4"/>
        <v>0</v>
      </c>
    </row>
    <row r="264" spans="12:16" x14ac:dyDescent="0.5">
      <c r="L264" s="68" t="str">
        <f>IF(ISTEXT(overallRate),"Effectuez l’étape 1",IF(OR(COUNT($C264,H264)&lt;&gt;2,overallRate=0),0,IF(D264="Yes",ROUND(MAX(IF($B264="Non - avec lien de dépendance",0,MIN((0.75*H264),847)),MIN(H264,(0.75*$C264),847)),2),IF(revenueReduction&gt;0.3,MAX(IF($B264="Non - avec lien de dépendance",MIN(1129,H264,$C264)*overallRate,MIN(1129,H264)*overallRate),ROUND(MAX(IF($B264="Non - avec lien de dépendance",0,MIN((0.75*H264),847)),MIN(H264,(0.75*$C264),847)),2)),IF($B264="Non - avec lien de dépendance",MIN(1129,H264,$C264)*overallRate,MIN(1129,H264)*overallRate)))))</f>
        <v>Effectuez l’étape 1</v>
      </c>
      <c r="M264" s="68" t="str">
        <f>IF(ISTEXT(overallRate),"Effectuez l’étape 1",IF(OR(COUNT($C264,I264)&lt;&gt;2,overallRate=0),0,IF(E264="Yes",ROUND(MAX(IF($B264="Non - avec lien de dépendance",0,MIN((0.75*I264),847)),MIN(I264,(0.75*$C264),847)),2),IF(revenueReduction&gt;0.3,MAX(IF($B264="Non - avec lien de dépendance",MIN(1129,I264,$C264)*overallRate,MIN(1129,I264)*overallRate),ROUND(MAX(IF($B264="Non - avec lien de dépendance",0,MIN((0.75*I264),847)),MIN(I264,(0.75*$C264),847)),2)),IF($B264="Non - avec lien de dépendance",MIN(1129,I264,$C264)*overallRate,MIN(1129,I264)*overallRate)))))</f>
        <v>Effectuez l’étape 1</v>
      </c>
      <c r="N264" s="68" t="str">
        <f>IF(ISTEXT(overallRate),"Effectuez l’étape 1",IF(OR(COUNT($C264,J264)&lt;&gt;2,overallRate=0),0,IF(F264="Yes",ROUND(MAX(IF($B264="Non - avec lien de dépendance",0,MIN((0.75*J264),847)),MIN(J264,(0.75*$C264),847)),2),IF(revenueReduction&gt;0.3,MAX(IF($B264="Non - avec lien de dépendance",MIN(1129,J264,$C264)*overallRate,MIN(1129,J264)*overallRate),ROUND(MAX(IF($B264="Non - avec lien de dépendance",0,MIN((0.75*J264),847)),MIN(J264,(0.75*$C264),847)),2)),IF($B264="Non - avec lien de dépendance",MIN(1129,J264,$C264)*overallRate,MIN(1129,J264)*overallRate)))))</f>
        <v>Effectuez l’étape 1</v>
      </c>
      <c r="O264" s="68" t="str">
        <f>IF(ISTEXT(overallRate),"Effectuez l’étape 1",IF(OR(COUNT($C264,K264)&lt;&gt;2,overallRate=0),0,IF(G264="Yes",ROUND(MAX(IF($B264="Non - avec lien de dépendance",0,MIN((0.75*K264),847)),MIN(K264,(0.75*$C264),847)),2),IF(revenueReduction&gt;0.3,MAX(IF($B264="Non - avec lien de dépendance",MIN(1129,K264,$C264)*overallRate,MIN(1129,K264)*overallRate),ROUND(MAX(IF($B264="Non - avec lien de dépendance",0,MIN((0.75*K264),847)),MIN(K264,(0.75*$C264),847)),2)),IF($B264="Non - avec lien de dépendance",MIN(1129,K264,$C264)*overallRate,MIN(1129,K264)*overallRate)))))</f>
        <v>Effectuez l’étape 1</v>
      </c>
      <c r="P264" s="3">
        <f t="shared" si="4"/>
        <v>0</v>
      </c>
    </row>
    <row r="265" spans="12:16" x14ac:dyDescent="0.5">
      <c r="L265" s="68" t="str">
        <f>IF(ISTEXT(overallRate),"Effectuez l’étape 1",IF(OR(COUNT($C265,H265)&lt;&gt;2,overallRate=0),0,IF(D265="Yes",ROUND(MAX(IF($B265="Non - avec lien de dépendance",0,MIN((0.75*H265),847)),MIN(H265,(0.75*$C265),847)),2),IF(revenueReduction&gt;0.3,MAX(IF($B265="Non - avec lien de dépendance",MIN(1129,H265,$C265)*overallRate,MIN(1129,H265)*overallRate),ROUND(MAX(IF($B265="Non - avec lien de dépendance",0,MIN((0.75*H265),847)),MIN(H265,(0.75*$C265),847)),2)),IF($B265="Non - avec lien de dépendance",MIN(1129,H265,$C265)*overallRate,MIN(1129,H265)*overallRate)))))</f>
        <v>Effectuez l’étape 1</v>
      </c>
      <c r="M265" s="68" t="str">
        <f>IF(ISTEXT(overallRate),"Effectuez l’étape 1",IF(OR(COUNT($C265,I265)&lt;&gt;2,overallRate=0),0,IF(E265="Yes",ROUND(MAX(IF($B265="Non - avec lien de dépendance",0,MIN((0.75*I265),847)),MIN(I265,(0.75*$C265),847)),2),IF(revenueReduction&gt;0.3,MAX(IF($B265="Non - avec lien de dépendance",MIN(1129,I265,$C265)*overallRate,MIN(1129,I265)*overallRate),ROUND(MAX(IF($B265="Non - avec lien de dépendance",0,MIN((0.75*I265),847)),MIN(I265,(0.75*$C265),847)),2)),IF($B265="Non - avec lien de dépendance",MIN(1129,I265,$C265)*overallRate,MIN(1129,I265)*overallRate)))))</f>
        <v>Effectuez l’étape 1</v>
      </c>
      <c r="N265" s="68" t="str">
        <f>IF(ISTEXT(overallRate),"Effectuez l’étape 1",IF(OR(COUNT($C265,J265)&lt;&gt;2,overallRate=0),0,IF(F265="Yes",ROUND(MAX(IF($B265="Non - avec lien de dépendance",0,MIN((0.75*J265),847)),MIN(J265,(0.75*$C265),847)),2),IF(revenueReduction&gt;0.3,MAX(IF($B265="Non - avec lien de dépendance",MIN(1129,J265,$C265)*overallRate,MIN(1129,J265)*overallRate),ROUND(MAX(IF($B265="Non - avec lien de dépendance",0,MIN((0.75*J265),847)),MIN(J265,(0.75*$C265),847)),2)),IF($B265="Non - avec lien de dépendance",MIN(1129,J265,$C265)*overallRate,MIN(1129,J265)*overallRate)))))</f>
        <v>Effectuez l’étape 1</v>
      </c>
      <c r="O265" s="68" t="str">
        <f>IF(ISTEXT(overallRate),"Effectuez l’étape 1",IF(OR(COUNT($C265,K265)&lt;&gt;2,overallRate=0),0,IF(G265="Yes",ROUND(MAX(IF($B265="Non - avec lien de dépendance",0,MIN((0.75*K265),847)),MIN(K265,(0.75*$C265),847)),2),IF(revenueReduction&gt;0.3,MAX(IF($B265="Non - avec lien de dépendance",MIN(1129,K265,$C265)*overallRate,MIN(1129,K265)*overallRate),ROUND(MAX(IF($B265="Non - avec lien de dépendance",0,MIN((0.75*K265),847)),MIN(K265,(0.75*$C265),847)),2)),IF($B265="Non - avec lien de dépendance",MIN(1129,K265,$C265)*overallRate,MIN(1129,K265)*overallRate)))))</f>
        <v>Effectuez l’étape 1</v>
      </c>
      <c r="P265" s="3">
        <f t="shared" si="4"/>
        <v>0</v>
      </c>
    </row>
    <row r="266" spans="12:16" x14ac:dyDescent="0.5">
      <c r="L266" s="68" t="str">
        <f>IF(ISTEXT(overallRate),"Effectuez l’étape 1",IF(OR(COUNT($C266,H266)&lt;&gt;2,overallRate=0),0,IF(D266="Yes",ROUND(MAX(IF($B266="Non - avec lien de dépendance",0,MIN((0.75*H266),847)),MIN(H266,(0.75*$C266),847)),2),IF(revenueReduction&gt;0.3,MAX(IF($B266="Non - avec lien de dépendance",MIN(1129,H266,$C266)*overallRate,MIN(1129,H266)*overallRate),ROUND(MAX(IF($B266="Non - avec lien de dépendance",0,MIN((0.75*H266),847)),MIN(H266,(0.75*$C266),847)),2)),IF($B266="Non - avec lien de dépendance",MIN(1129,H266,$C266)*overallRate,MIN(1129,H266)*overallRate)))))</f>
        <v>Effectuez l’étape 1</v>
      </c>
      <c r="M266" s="68" t="str">
        <f>IF(ISTEXT(overallRate),"Effectuez l’étape 1",IF(OR(COUNT($C266,I266)&lt;&gt;2,overallRate=0),0,IF(E266="Yes",ROUND(MAX(IF($B266="Non - avec lien de dépendance",0,MIN((0.75*I266),847)),MIN(I266,(0.75*$C266),847)),2),IF(revenueReduction&gt;0.3,MAX(IF($B266="Non - avec lien de dépendance",MIN(1129,I266,$C266)*overallRate,MIN(1129,I266)*overallRate),ROUND(MAX(IF($B266="Non - avec lien de dépendance",0,MIN((0.75*I266),847)),MIN(I266,(0.75*$C266),847)),2)),IF($B266="Non - avec lien de dépendance",MIN(1129,I266,$C266)*overallRate,MIN(1129,I266)*overallRate)))))</f>
        <v>Effectuez l’étape 1</v>
      </c>
      <c r="N266" s="68" t="str">
        <f>IF(ISTEXT(overallRate),"Effectuez l’étape 1",IF(OR(COUNT($C266,J266)&lt;&gt;2,overallRate=0),0,IF(F266="Yes",ROUND(MAX(IF($B266="Non - avec lien de dépendance",0,MIN((0.75*J266),847)),MIN(J266,(0.75*$C266),847)),2),IF(revenueReduction&gt;0.3,MAX(IF($B266="Non - avec lien de dépendance",MIN(1129,J266,$C266)*overallRate,MIN(1129,J266)*overallRate),ROUND(MAX(IF($B266="Non - avec lien de dépendance",0,MIN((0.75*J266),847)),MIN(J266,(0.75*$C266),847)),2)),IF($B266="Non - avec lien de dépendance",MIN(1129,J266,$C266)*overallRate,MIN(1129,J266)*overallRate)))))</f>
        <v>Effectuez l’étape 1</v>
      </c>
      <c r="O266" s="68" t="str">
        <f>IF(ISTEXT(overallRate),"Effectuez l’étape 1",IF(OR(COUNT($C266,K266)&lt;&gt;2,overallRate=0),0,IF(G266="Yes",ROUND(MAX(IF($B266="Non - avec lien de dépendance",0,MIN((0.75*K266),847)),MIN(K266,(0.75*$C266),847)),2),IF(revenueReduction&gt;0.3,MAX(IF($B266="Non - avec lien de dépendance",MIN(1129,K266,$C266)*overallRate,MIN(1129,K266)*overallRate),ROUND(MAX(IF($B266="Non - avec lien de dépendance",0,MIN((0.75*K266),847)),MIN(K266,(0.75*$C266),847)),2)),IF($B266="Non - avec lien de dépendance",MIN(1129,K266,$C266)*overallRate,MIN(1129,K266)*overallRate)))))</f>
        <v>Effectuez l’étape 1</v>
      </c>
      <c r="P266" s="3">
        <f t="shared" si="4"/>
        <v>0</v>
      </c>
    </row>
    <row r="267" spans="12:16" x14ac:dyDescent="0.5">
      <c r="L267" s="68" t="str">
        <f>IF(ISTEXT(overallRate),"Effectuez l’étape 1",IF(OR(COUNT($C267,H267)&lt;&gt;2,overallRate=0),0,IF(D267="Yes",ROUND(MAX(IF($B267="Non - avec lien de dépendance",0,MIN((0.75*H267),847)),MIN(H267,(0.75*$C267),847)),2),IF(revenueReduction&gt;0.3,MAX(IF($B267="Non - avec lien de dépendance",MIN(1129,H267,$C267)*overallRate,MIN(1129,H267)*overallRate),ROUND(MAX(IF($B267="Non - avec lien de dépendance",0,MIN((0.75*H267),847)),MIN(H267,(0.75*$C267),847)),2)),IF($B267="Non - avec lien de dépendance",MIN(1129,H267,$C267)*overallRate,MIN(1129,H267)*overallRate)))))</f>
        <v>Effectuez l’étape 1</v>
      </c>
      <c r="M267" s="68" t="str">
        <f>IF(ISTEXT(overallRate),"Effectuez l’étape 1",IF(OR(COUNT($C267,I267)&lt;&gt;2,overallRate=0),0,IF(E267="Yes",ROUND(MAX(IF($B267="Non - avec lien de dépendance",0,MIN((0.75*I267),847)),MIN(I267,(0.75*$C267),847)),2),IF(revenueReduction&gt;0.3,MAX(IF($B267="Non - avec lien de dépendance",MIN(1129,I267,$C267)*overallRate,MIN(1129,I267)*overallRate),ROUND(MAX(IF($B267="Non - avec lien de dépendance",0,MIN((0.75*I267),847)),MIN(I267,(0.75*$C267),847)),2)),IF($B267="Non - avec lien de dépendance",MIN(1129,I267,$C267)*overallRate,MIN(1129,I267)*overallRate)))))</f>
        <v>Effectuez l’étape 1</v>
      </c>
      <c r="N267" s="68" t="str">
        <f>IF(ISTEXT(overallRate),"Effectuez l’étape 1",IF(OR(COUNT($C267,J267)&lt;&gt;2,overallRate=0),0,IF(F267="Yes",ROUND(MAX(IF($B267="Non - avec lien de dépendance",0,MIN((0.75*J267),847)),MIN(J267,(0.75*$C267),847)),2),IF(revenueReduction&gt;0.3,MAX(IF($B267="Non - avec lien de dépendance",MIN(1129,J267,$C267)*overallRate,MIN(1129,J267)*overallRate),ROUND(MAX(IF($B267="Non - avec lien de dépendance",0,MIN((0.75*J267),847)),MIN(J267,(0.75*$C267),847)),2)),IF($B267="Non - avec lien de dépendance",MIN(1129,J267,$C267)*overallRate,MIN(1129,J267)*overallRate)))))</f>
        <v>Effectuez l’étape 1</v>
      </c>
      <c r="O267" s="68" t="str">
        <f>IF(ISTEXT(overallRate),"Effectuez l’étape 1",IF(OR(COUNT($C267,K267)&lt;&gt;2,overallRate=0),0,IF(G267="Yes",ROUND(MAX(IF($B267="Non - avec lien de dépendance",0,MIN((0.75*K267),847)),MIN(K267,(0.75*$C267),847)),2),IF(revenueReduction&gt;0.3,MAX(IF($B267="Non - avec lien de dépendance",MIN(1129,K267,$C267)*overallRate,MIN(1129,K267)*overallRate),ROUND(MAX(IF($B267="Non - avec lien de dépendance",0,MIN((0.75*K267),847)),MIN(K267,(0.75*$C267),847)),2)),IF($B267="Non - avec lien de dépendance",MIN(1129,K267,$C267)*overallRate,MIN(1129,K267)*overallRate)))))</f>
        <v>Effectuez l’étape 1</v>
      </c>
      <c r="P267" s="3">
        <f t="shared" si="4"/>
        <v>0</v>
      </c>
    </row>
    <row r="268" spans="12:16" x14ac:dyDescent="0.5">
      <c r="L268" s="68" t="str">
        <f>IF(ISTEXT(overallRate),"Effectuez l’étape 1",IF(OR(COUNT($C268,H268)&lt;&gt;2,overallRate=0),0,IF(D268="Yes",ROUND(MAX(IF($B268="Non - avec lien de dépendance",0,MIN((0.75*H268),847)),MIN(H268,(0.75*$C268),847)),2),IF(revenueReduction&gt;0.3,MAX(IF($B268="Non - avec lien de dépendance",MIN(1129,H268,$C268)*overallRate,MIN(1129,H268)*overallRate),ROUND(MAX(IF($B268="Non - avec lien de dépendance",0,MIN((0.75*H268),847)),MIN(H268,(0.75*$C268),847)),2)),IF($B268="Non - avec lien de dépendance",MIN(1129,H268,$C268)*overallRate,MIN(1129,H268)*overallRate)))))</f>
        <v>Effectuez l’étape 1</v>
      </c>
      <c r="M268" s="68" t="str">
        <f>IF(ISTEXT(overallRate),"Effectuez l’étape 1",IF(OR(COUNT($C268,I268)&lt;&gt;2,overallRate=0),0,IF(E268="Yes",ROUND(MAX(IF($B268="Non - avec lien de dépendance",0,MIN((0.75*I268),847)),MIN(I268,(0.75*$C268),847)),2),IF(revenueReduction&gt;0.3,MAX(IF($B268="Non - avec lien de dépendance",MIN(1129,I268,$C268)*overallRate,MIN(1129,I268)*overallRate),ROUND(MAX(IF($B268="Non - avec lien de dépendance",0,MIN((0.75*I268),847)),MIN(I268,(0.75*$C268),847)),2)),IF($B268="Non - avec lien de dépendance",MIN(1129,I268,$C268)*overallRate,MIN(1129,I268)*overallRate)))))</f>
        <v>Effectuez l’étape 1</v>
      </c>
      <c r="N268" s="68" t="str">
        <f>IF(ISTEXT(overallRate),"Effectuez l’étape 1",IF(OR(COUNT($C268,J268)&lt;&gt;2,overallRate=0),0,IF(F268="Yes",ROUND(MAX(IF($B268="Non - avec lien de dépendance",0,MIN((0.75*J268),847)),MIN(J268,(0.75*$C268),847)),2),IF(revenueReduction&gt;0.3,MAX(IF($B268="Non - avec lien de dépendance",MIN(1129,J268,$C268)*overallRate,MIN(1129,J268)*overallRate),ROUND(MAX(IF($B268="Non - avec lien de dépendance",0,MIN((0.75*J268),847)),MIN(J268,(0.75*$C268),847)),2)),IF($B268="Non - avec lien de dépendance",MIN(1129,J268,$C268)*overallRate,MIN(1129,J268)*overallRate)))))</f>
        <v>Effectuez l’étape 1</v>
      </c>
      <c r="O268" s="68" t="str">
        <f>IF(ISTEXT(overallRate),"Effectuez l’étape 1",IF(OR(COUNT($C268,K268)&lt;&gt;2,overallRate=0),0,IF(G268="Yes",ROUND(MAX(IF($B268="Non - avec lien de dépendance",0,MIN((0.75*K268),847)),MIN(K268,(0.75*$C268),847)),2),IF(revenueReduction&gt;0.3,MAX(IF($B268="Non - avec lien de dépendance",MIN(1129,K268,$C268)*overallRate,MIN(1129,K268)*overallRate),ROUND(MAX(IF($B268="Non - avec lien de dépendance",0,MIN((0.75*K268),847)),MIN(K268,(0.75*$C268),847)),2)),IF($B268="Non - avec lien de dépendance",MIN(1129,K268,$C268)*overallRate,MIN(1129,K268)*overallRate)))))</f>
        <v>Effectuez l’étape 1</v>
      </c>
      <c r="P268" s="3">
        <f t="shared" si="4"/>
        <v>0</v>
      </c>
    </row>
    <row r="269" spans="12:16" x14ac:dyDescent="0.5">
      <c r="L269" s="68" t="str">
        <f>IF(ISTEXT(overallRate),"Effectuez l’étape 1",IF(OR(COUNT($C269,H269)&lt;&gt;2,overallRate=0),0,IF(D269="Yes",ROUND(MAX(IF($B269="Non - avec lien de dépendance",0,MIN((0.75*H269),847)),MIN(H269,(0.75*$C269),847)),2),IF(revenueReduction&gt;0.3,MAX(IF($B269="Non - avec lien de dépendance",MIN(1129,H269,$C269)*overallRate,MIN(1129,H269)*overallRate),ROUND(MAX(IF($B269="Non - avec lien de dépendance",0,MIN((0.75*H269),847)),MIN(H269,(0.75*$C269),847)),2)),IF($B269="Non - avec lien de dépendance",MIN(1129,H269,$C269)*overallRate,MIN(1129,H269)*overallRate)))))</f>
        <v>Effectuez l’étape 1</v>
      </c>
      <c r="M269" s="68" t="str">
        <f>IF(ISTEXT(overallRate),"Effectuez l’étape 1",IF(OR(COUNT($C269,I269)&lt;&gt;2,overallRate=0),0,IF(E269="Yes",ROUND(MAX(IF($B269="Non - avec lien de dépendance",0,MIN((0.75*I269),847)),MIN(I269,(0.75*$C269),847)),2),IF(revenueReduction&gt;0.3,MAX(IF($B269="Non - avec lien de dépendance",MIN(1129,I269,$C269)*overallRate,MIN(1129,I269)*overallRate),ROUND(MAX(IF($B269="Non - avec lien de dépendance",0,MIN((0.75*I269),847)),MIN(I269,(0.75*$C269),847)),2)),IF($B269="Non - avec lien de dépendance",MIN(1129,I269,$C269)*overallRate,MIN(1129,I269)*overallRate)))))</f>
        <v>Effectuez l’étape 1</v>
      </c>
      <c r="N269" s="68" t="str">
        <f>IF(ISTEXT(overallRate),"Effectuez l’étape 1",IF(OR(COUNT($C269,J269)&lt;&gt;2,overallRate=0),0,IF(F269="Yes",ROUND(MAX(IF($B269="Non - avec lien de dépendance",0,MIN((0.75*J269),847)),MIN(J269,(0.75*$C269),847)),2),IF(revenueReduction&gt;0.3,MAX(IF($B269="Non - avec lien de dépendance",MIN(1129,J269,$C269)*overallRate,MIN(1129,J269)*overallRate),ROUND(MAX(IF($B269="Non - avec lien de dépendance",0,MIN((0.75*J269),847)),MIN(J269,(0.75*$C269),847)),2)),IF($B269="Non - avec lien de dépendance",MIN(1129,J269,$C269)*overallRate,MIN(1129,J269)*overallRate)))))</f>
        <v>Effectuez l’étape 1</v>
      </c>
      <c r="O269" s="68" t="str">
        <f>IF(ISTEXT(overallRate),"Effectuez l’étape 1",IF(OR(COUNT($C269,K269)&lt;&gt;2,overallRate=0),0,IF(G269="Yes",ROUND(MAX(IF($B269="Non - avec lien de dépendance",0,MIN((0.75*K269),847)),MIN(K269,(0.75*$C269),847)),2),IF(revenueReduction&gt;0.3,MAX(IF($B269="Non - avec lien de dépendance",MIN(1129,K269,$C269)*overallRate,MIN(1129,K269)*overallRate),ROUND(MAX(IF($B269="Non - avec lien de dépendance",0,MIN((0.75*K269),847)),MIN(K269,(0.75*$C269),847)),2)),IF($B269="Non - avec lien de dépendance",MIN(1129,K269,$C269)*overallRate,MIN(1129,K269)*overallRate)))))</f>
        <v>Effectuez l’étape 1</v>
      </c>
      <c r="P269" s="3">
        <f t="shared" si="4"/>
        <v>0</v>
      </c>
    </row>
    <row r="270" spans="12:16" x14ac:dyDescent="0.5">
      <c r="L270" s="68" t="str">
        <f>IF(ISTEXT(overallRate),"Effectuez l’étape 1",IF(OR(COUNT($C270,H270)&lt;&gt;2,overallRate=0),0,IF(D270="Yes",ROUND(MAX(IF($B270="Non - avec lien de dépendance",0,MIN((0.75*H270),847)),MIN(H270,(0.75*$C270),847)),2),IF(revenueReduction&gt;0.3,MAX(IF($B270="Non - avec lien de dépendance",MIN(1129,H270,$C270)*overallRate,MIN(1129,H270)*overallRate),ROUND(MAX(IF($B270="Non - avec lien de dépendance",0,MIN((0.75*H270),847)),MIN(H270,(0.75*$C270),847)),2)),IF($B270="Non - avec lien de dépendance",MIN(1129,H270,$C270)*overallRate,MIN(1129,H270)*overallRate)))))</f>
        <v>Effectuez l’étape 1</v>
      </c>
      <c r="M270" s="68" t="str">
        <f>IF(ISTEXT(overallRate),"Effectuez l’étape 1",IF(OR(COUNT($C270,I270)&lt;&gt;2,overallRate=0),0,IF(E270="Yes",ROUND(MAX(IF($B270="Non - avec lien de dépendance",0,MIN((0.75*I270),847)),MIN(I270,(0.75*$C270),847)),2),IF(revenueReduction&gt;0.3,MAX(IF($B270="Non - avec lien de dépendance",MIN(1129,I270,$C270)*overallRate,MIN(1129,I270)*overallRate),ROUND(MAX(IF($B270="Non - avec lien de dépendance",0,MIN((0.75*I270),847)),MIN(I270,(0.75*$C270),847)),2)),IF($B270="Non - avec lien de dépendance",MIN(1129,I270,$C270)*overallRate,MIN(1129,I270)*overallRate)))))</f>
        <v>Effectuez l’étape 1</v>
      </c>
      <c r="N270" s="68" t="str">
        <f>IF(ISTEXT(overallRate),"Effectuez l’étape 1",IF(OR(COUNT($C270,J270)&lt;&gt;2,overallRate=0),0,IF(F270="Yes",ROUND(MAX(IF($B270="Non - avec lien de dépendance",0,MIN((0.75*J270),847)),MIN(J270,(0.75*$C270),847)),2),IF(revenueReduction&gt;0.3,MAX(IF($B270="Non - avec lien de dépendance",MIN(1129,J270,$C270)*overallRate,MIN(1129,J270)*overallRate),ROUND(MAX(IF($B270="Non - avec lien de dépendance",0,MIN((0.75*J270),847)),MIN(J270,(0.75*$C270),847)),2)),IF($B270="Non - avec lien de dépendance",MIN(1129,J270,$C270)*overallRate,MIN(1129,J270)*overallRate)))))</f>
        <v>Effectuez l’étape 1</v>
      </c>
      <c r="O270" s="68" t="str">
        <f>IF(ISTEXT(overallRate),"Effectuez l’étape 1",IF(OR(COUNT($C270,K270)&lt;&gt;2,overallRate=0),0,IF(G270="Yes",ROUND(MAX(IF($B270="Non - avec lien de dépendance",0,MIN((0.75*K270),847)),MIN(K270,(0.75*$C270),847)),2),IF(revenueReduction&gt;0.3,MAX(IF($B270="Non - avec lien de dépendance",MIN(1129,K270,$C270)*overallRate,MIN(1129,K270)*overallRate),ROUND(MAX(IF($B270="Non - avec lien de dépendance",0,MIN((0.75*K270),847)),MIN(K270,(0.75*$C270),847)),2)),IF($B270="Non - avec lien de dépendance",MIN(1129,K270,$C270)*overallRate,MIN(1129,K270)*overallRate)))))</f>
        <v>Effectuez l’étape 1</v>
      </c>
      <c r="P270" s="3">
        <f t="shared" si="4"/>
        <v>0</v>
      </c>
    </row>
    <row r="271" spans="12:16" x14ac:dyDescent="0.5">
      <c r="L271" s="68" t="str">
        <f>IF(ISTEXT(overallRate),"Effectuez l’étape 1",IF(OR(COUNT($C271,H271)&lt;&gt;2,overallRate=0),0,IF(D271="Yes",ROUND(MAX(IF($B271="Non - avec lien de dépendance",0,MIN((0.75*H271),847)),MIN(H271,(0.75*$C271),847)),2),IF(revenueReduction&gt;0.3,MAX(IF($B271="Non - avec lien de dépendance",MIN(1129,H271,$C271)*overallRate,MIN(1129,H271)*overallRate),ROUND(MAX(IF($B271="Non - avec lien de dépendance",0,MIN((0.75*H271),847)),MIN(H271,(0.75*$C271),847)),2)),IF($B271="Non - avec lien de dépendance",MIN(1129,H271,$C271)*overallRate,MIN(1129,H271)*overallRate)))))</f>
        <v>Effectuez l’étape 1</v>
      </c>
      <c r="M271" s="68" t="str">
        <f>IF(ISTEXT(overallRate),"Effectuez l’étape 1",IF(OR(COUNT($C271,I271)&lt;&gt;2,overallRate=0),0,IF(E271="Yes",ROUND(MAX(IF($B271="Non - avec lien de dépendance",0,MIN((0.75*I271),847)),MIN(I271,(0.75*$C271),847)),2),IF(revenueReduction&gt;0.3,MAX(IF($B271="Non - avec lien de dépendance",MIN(1129,I271,$C271)*overallRate,MIN(1129,I271)*overallRate),ROUND(MAX(IF($B271="Non - avec lien de dépendance",0,MIN((0.75*I271),847)),MIN(I271,(0.75*$C271),847)),2)),IF($B271="Non - avec lien de dépendance",MIN(1129,I271,$C271)*overallRate,MIN(1129,I271)*overallRate)))))</f>
        <v>Effectuez l’étape 1</v>
      </c>
      <c r="N271" s="68" t="str">
        <f>IF(ISTEXT(overallRate),"Effectuez l’étape 1",IF(OR(COUNT($C271,J271)&lt;&gt;2,overallRate=0),0,IF(F271="Yes",ROUND(MAX(IF($B271="Non - avec lien de dépendance",0,MIN((0.75*J271),847)),MIN(J271,(0.75*$C271),847)),2),IF(revenueReduction&gt;0.3,MAX(IF($B271="Non - avec lien de dépendance",MIN(1129,J271,$C271)*overallRate,MIN(1129,J271)*overallRate),ROUND(MAX(IF($B271="Non - avec lien de dépendance",0,MIN((0.75*J271),847)),MIN(J271,(0.75*$C271),847)),2)),IF($B271="Non - avec lien de dépendance",MIN(1129,J271,$C271)*overallRate,MIN(1129,J271)*overallRate)))))</f>
        <v>Effectuez l’étape 1</v>
      </c>
      <c r="O271" s="68" t="str">
        <f>IF(ISTEXT(overallRate),"Effectuez l’étape 1",IF(OR(COUNT($C271,K271)&lt;&gt;2,overallRate=0),0,IF(G271="Yes",ROUND(MAX(IF($B271="Non - avec lien de dépendance",0,MIN((0.75*K271),847)),MIN(K271,(0.75*$C271),847)),2),IF(revenueReduction&gt;0.3,MAX(IF($B271="Non - avec lien de dépendance",MIN(1129,K271,$C271)*overallRate,MIN(1129,K271)*overallRate),ROUND(MAX(IF($B271="Non - avec lien de dépendance",0,MIN((0.75*K271),847)),MIN(K271,(0.75*$C271),847)),2)),IF($B271="Non - avec lien de dépendance",MIN(1129,K271,$C271)*overallRate,MIN(1129,K271)*overallRate)))))</f>
        <v>Effectuez l’étape 1</v>
      </c>
      <c r="P271" s="3">
        <f t="shared" si="4"/>
        <v>0</v>
      </c>
    </row>
    <row r="272" spans="12:16" x14ac:dyDescent="0.5">
      <c r="L272" s="68" t="str">
        <f>IF(ISTEXT(overallRate),"Effectuez l’étape 1",IF(OR(COUNT($C272,H272)&lt;&gt;2,overallRate=0),0,IF(D272="Yes",ROUND(MAX(IF($B272="Non - avec lien de dépendance",0,MIN((0.75*H272),847)),MIN(H272,(0.75*$C272),847)),2),IF(revenueReduction&gt;0.3,MAX(IF($B272="Non - avec lien de dépendance",MIN(1129,H272,$C272)*overallRate,MIN(1129,H272)*overallRate),ROUND(MAX(IF($B272="Non - avec lien de dépendance",0,MIN((0.75*H272),847)),MIN(H272,(0.75*$C272),847)),2)),IF($B272="Non - avec lien de dépendance",MIN(1129,H272,$C272)*overallRate,MIN(1129,H272)*overallRate)))))</f>
        <v>Effectuez l’étape 1</v>
      </c>
      <c r="M272" s="68" t="str">
        <f>IF(ISTEXT(overallRate),"Effectuez l’étape 1",IF(OR(COUNT($C272,I272)&lt;&gt;2,overallRate=0),0,IF(E272="Yes",ROUND(MAX(IF($B272="Non - avec lien de dépendance",0,MIN((0.75*I272),847)),MIN(I272,(0.75*$C272),847)),2),IF(revenueReduction&gt;0.3,MAX(IF($B272="Non - avec lien de dépendance",MIN(1129,I272,$C272)*overallRate,MIN(1129,I272)*overallRate),ROUND(MAX(IF($B272="Non - avec lien de dépendance",0,MIN((0.75*I272),847)),MIN(I272,(0.75*$C272),847)),2)),IF($B272="Non - avec lien de dépendance",MIN(1129,I272,$C272)*overallRate,MIN(1129,I272)*overallRate)))))</f>
        <v>Effectuez l’étape 1</v>
      </c>
      <c r="N272" s="68" t="str">
        <f>IF(ISTEXT(overallRate),"Effectuez l’étape 1",IF(OR(COUNT($C272,J272)&lt;&gt;2,overallRate=0),0,IF(F272="Yes",ROUND(MAX(IF($B272="Non - avec lien de dépendance",0,MIN((0.75*J272),847)),MIN(J272,(0.75*$C272),847)),2),IF(revenueReduction&gt;0.3,MAX(IF($B272="Non - avec lien de dépendance",MIN(1129,J272,$C272)*overallRate,MIN(1129,J272)*overallRate),ROUND(MAX(IF($B272="Non - avec lien de dépendance",0,MIN((0.75*J272),847)),MIN(J272,(0.75*$C272),847)),2)),IF($B272="Non - avec lien de dépendance",MIN(1129,J272,$C272)*overallRate,MIN(1129,J272)*overallRate)))))</f>
        <v>Effectuez l’étape 1</v>
      </c>
      <c r="O272" s="68" t="str">
        <f>IF(ISTEXT(overallRate),"Effectuez l’étape 1",IF(OR(COUNT($C272,K272)&lt;&gt;2,overallRate=0),0,IF(G272="Yes",ROUND(MAX(IF($B272="Non - avec lien de dépendance",0,MIN((0.75*K272),847)),MIN(K272,(0.75*$C272),847)),2),IF(revenueReduction&gt;0.3,MAX(IF($B272="Non - avec lien de dépendance",MIN(1129,K272,$C272)*overallRate,MIN(1129,K272)*overallRate),ROUND(MAX(IF($B272="Non - avec lien de dépendance",0,MIN((0.75*K272),847)),MIN(K272,(0.75*$C272),847)),2)),IF($B272="Non - avec lien de dépendance",MIN(1129,K272,$C272)*overallRate,MIN(1129,K272)*overallRate)))))</f>
        <v>Effectuez l’étape 1</v>
      </c>
      <c r="P272" s="3">
        <f t="shared" si="4"/>
        <v>0</v>
      </c>
    </row>
    <row r="273" spans="12:16" x14ac:dyDescent="0.5">
      <c r="L273" s="68" t="str">
        <f>IF(ISTEXT(overallRate),"Effectuez l’étape 1",IF(OR(COUNT($C273,H273)&lt;&gt;2,overallRate=0),0,IF(D273="Yes",ROUND(MAX(IF($B273="Non - avec lien de dépendance",0,MIN((0.75*H273),847)),MIN(H273,(0.75*$C273),847)),2),IF(revenueReduction&gt;0.3,MAX(IF($B273="Non - avec lien de dépendance",MIN(1129,H273,$C273)*overallRate,MIN(1129,H273)*overallRate),ROUND(MAX(IF($B273="Non - avec lien de dépendance",0,MIN((0.75*H273),847)),MIN(H273,(0.75*$C273),847)),2)),IF($B273="Non - avec lien de dépendance",MIN(1129,H273,$C273)*overallRate,MIN(1129,H273)*overallRate)))))</f>
        <v>Effectuez l’étape 1</v>
      </c>
      <c r="M273" s="68" t="str">
        <f>IF(ISTEXT(overallRate),"Effectuez l’étape 1",IF(OR(COUNT($C273,I273)&lt;&gt;2,overallRate=0),0,IF(E273="Yes",ROUND(MAX(IF($B273="Non - avec lien de dépendance",0,MIN((0.75*I273),847)),MIN(I273,(0.75*$C273),847)),2),IF(revenueReduction&gt;0.3,MAX(IF($B273="Non - avec lien de dépendance",MIN(1129,I273,$C273)*overallRate,MIN(1129,I273)*overallRate),ROUND(MAX(IF($B273="Non - avec lien de dépendance",0,MIN((0.75*I273),847)),MIN(I273,(0.75*$C273),847)),2)),IF($B273="Non - avec lien de dépendance",MIN(1129,I273,$C273)*overallRate,MIN(1129,I273)*overallRate)))))</f>
        <v>Effectuez l’étape 1</v>
      </c>
      <c r="N273" s="68" t="str">
        <f>IF(ISTEXT(overallRate),"Effectuez l’étape 1",IF(OR(COUNT($C273,J273)&lt;&gt;2,overallRate=0),0,IF(F273="Yes",ROUND(MAX(IF($B273="Non - avec lien de dépendance",0,MIN((0.75*J273),847)),MIN(J273,(0.75*$C273),847)),2),IF(revenueReduction&gt;0.3,MAX(IF($B273="Non - avec lien de dépendance",MIN(1129,J273,$C273)*overallRate,MIN(1129,J273)*overallRate),ROUND(MAX(IF($B273="Non - avec lien de dépendance",0,MIN((0.75*J273),847)),MIN(J273,(0.75*$C273),847)),2)),IF($B273="Non - avec lien de dépendance",MIN(1129,J273,$C273)*overallRate,MIN(1129,J273)*overallRate)))))</f>
        <v>Effectuez l’étape 1</v>
      </c>
      <c r="O273" s="68" t="str">
        <f>IF(ISTEXT(overallRate),"Effectuez l’étape 1",IF(OR(COUNT($C273,K273)&lt;&gt;2,overallRate=0),0,IF(G273="Yes",ROUND(MAX(IF($B273="Non - avec lien de dépendance",0,MIN((0.75*K273),847)),MIN(K273,(0.75*$C273),847)),2),IF(revenueReduction&gt;0.3,MAX(IF($B273="Non - avec lien de dépendance",MIN(1129,K273,$C273)*overallRate,MIN(1129,K273)*overallRate),ROUND(MAX(IF($B273="Non - avec lien de dépendance",0,MIN((0.75*K273),847)),MIN(K273,(0.75*$C273),847)),2)),IF($B273="Non - avec lien de dépendance",MIN(1129,K273,$C273)*overallRate,MIN(1129,K273)*overallRate)))))</f>
        <v>Effectuez l’étape 1</v>
      </c>
      <c r="P273" s="3">
        <f t="shared" si="4"/>
        <v>0</v>
      </c>
    </row>
    <row r="274" spans="12:16" x14ac:dyDescent="0.5">
      <c r="L274" s="68" t="str">
        <f>IF(ISTEXT(overallRate),"Effectuez l’étape 1",IF(OR(COUNT($C274,H274)&lt;&gt;2,overallRate=0),0,IF(D274="Yes",ROUND(MAX(IF($B274="Non - avec lien de dépendance",0,MIN((0.75*H274),847)),MIN(H274,(0.75*$C274),847)),2),IF(revenueReduction&gt;0.3,MAX(IF($B274="Non - avec lien de dépendance",MIN(1129,H274,$C274)*overallRate,MIN(1129,H274)*overallRate),ROUND(MAX(IF($B274="Non - avec lien de dépendance",0,MIN((0.75*H274),847)),MIN(H274,(0.75*$C274),847)),2)),IF($B274="Non - avec lien de dépendance",MIN(1129,H274,$C274)*overallRate,MIN(1129,H274)*overallRate)))))</f>
        <v>Effectuez l’étape 1</v>
      </c>
      <c r="M274" s="68" t="str">
        <f>IF(ISTEXT(overallRate),"Effectuez l’étape 1",IF(OR(COUNT($C274,I274)&lt;&gt;2,overallRate=0),0,IF(E274="Yes",ROUND(MAX(IF($B274="Non - avec lien de dépendance",0,MIN((0.75*I274),847)),MIN(I274,(0.75*$C274),847)),2),IF(revenueReduction&gt;0.3,MAX(IF($B274="Non - avec lien de dépendance",MIN(1129,I274,$C274)*overallRate,MIN(1129,I274)*overallRate),ROUND(MAX(IF($B274="Non - avec lien de dépendance",0,MIN((0.75*I274),847)),MIN(I274,(0.75*$C274),847)),2)),IF($B274="Non - avec lien de dépendance",MIN(1129,I274,$C274)*overallRate,MIN(1129,I274)*overallRate)))))</f>
        <v>Effectuez l’étape 1</v>
      </c>
      <c r="N274" s="68" t="str">
        <f>IF(ISTEXT(overallRate),"Effectuez l’étape 1",IF(OR(COUNT($C274,J274)&lt;&gt;2,overallRate=0),0,IF(F274="Yes",ROUND(MAX(IF($B274="Non - avec lien de dépendance",0,MIN((0.75*J274),847)),MIN(J274,(0.75*$C274),847)),2),IF(revenueReduction&gt;0.3,MAX(IF($B274="Non - avec lien de dépendance",MIN(1129,J274,$C274)*overallRate,MIN(1129,J274)*overallRate),ROUND(MAX(IF($B274="Non - avec lien de dépendance",0,MIN((0.75*J274),847)),MIN(J274,(0.75*$C274),847)),2)),IF($B274="Non - avec lien de dépendance",MIN(1129,J274,$C274)*overallRate,MIN(1129,J274)*overallRate)))))</f>
        <v>Effectuez l’étape 1</v>
      </c>
      <c r="O274" s="68" t="str">
        <f>IF(ISTEXT(overallRate),"Effectuez l’étape 1",IF(OR(COUNT($C274,K274)&lt;&gt;2,overallRate=0),0,IF(G274="Yes",ROUND(MAX(IF($B274="Non - avec lien de dépendance",0,MIN((0.75*K274),847)),MIN(K274,(0.75*$C274),847)),2),IF(revenueReduction&gt;0.3,MAX(IF($B274="Non - avec lien de dépendance",MIN(1129,K274,$C274)*overallRate,MIN(1129,K274)*overallRate),ROUND(MAX(IF($B274="Non - avec lien de dépendance",0,MIN((0.75*K274),847)),MIN(K274,(0.75*$C274),847)),2)),IF($B274="Non - avec lien de dépendance",MIN(1129,K274,$C274)*overallRate,MIN(1129,K274)*overallRate)))))</f>
        <v>Effectuez l’étape 1</v>
      </c>
      <c r="P274" s="3">
        <f t="shared" si="4"/>
        <v>0</v>
      </c>
    </row>
    <row r="275" spans="12:16" x14ac:dyDescent="0.5">
      <c r="L275" s="68" t="str">
        <f>IF(ISTEXT(overallRate),"Effectuez l’étape 1",IF(OR(COUNT($C275,H275)&lt;&gt;2,overallRate=0),0,IF(D275="Yes",ROUND(MAX(IF($B275="Non - avec lien de dépendance",0,MIN((0.75*H275),847)),MIN(H275,(0.75*$C275),847)),2),IF(revenueReduction&gt;0.3,MAX(IF($B275="Non - avec lien de dépendance",MIN(1129,H275,$C275)*overallRate,MIN(1129,H275)*overallRate),ROUND(MAX(IF($B275="Non - avec lien de dépendance",0,MIN((0.75*H275),847)),MIN(H275,(0.75*$C275),847)),2)),IF($B275="Non - avec lien de dépendance",MIN(1129,H275,$C275)*overallRate,MIN(1129,H275)*overallRate)))))</f>
        <v>Effectuez l’étape 1</v>
      </c>
      <c r="M275" s="68" t="str">
        <f>IF(ISTEXT(overallRate),"Effectuez l’étape 1",IF(OR(COUNT($C275,I275)&lt;&gt;2,overallRate=0),0,IF(E275="Yes",ROUND(MAX(IF($B275="Non - avec lien de dépendance",0,MIN((0.75*I275),847)),MIN(I275,(0.75*$C275),847)),2),IF(revenueReduction&gt;0.3,MAX(IF($B275="Non - avec lien de dépendance",MIN(1129,I275,$C275)*overallRate,MIN(1129,I275)*overallRate),ROUND(MAX(IF($B275="Non - avec lien de dépendance",0,MIN((0.75*I275),847)),MIN(I275,(0.75*$C275),847)),2)),IF($B275="Non - avec lien de dépendance",MIN(1129,I275,$C275)*overallRate,MIN(1129,I275)*overallRate)))))</f>
        <v>Effectuez l’étape 1</v>
      </c>
      <c r="N275" s="68" t="str">
        <f>IF(ISTEXT(overallRate),"Effectuez l’étape 1",IF(OR(COUNT($C275,J275)&lt;&gt;2,overallRate=0),0,IF(F275="Yes",ROUND(MAX(IF($B275="Non - avec lien de dépendance",0,MIN((0.75*J275),847)),MIN(J275,(0.75*$C275),847)),2),IF(revenueReduction&gt;0.3,MAX(IF($B275="Non - avec lien de dépendance",MIN(1129,J275,$C275)*overallRate,MIN(1129,J275)*overallRate),ROUND(MAX(IF($B275="Non - avec lien de dépendance",0,MIN((0.75*J275),847)),MIN(J275,(0.75*$C275),847)),2)),IF($B275="Non - avec lien de dépendance",MIN(1129,J275,$C275)*overallRate,MIN(1129,J275)*overallRate)))))</f>
        <v>Effectuez l’étape 1</v>
      </c>
      <c r="O275" s="68" t="str">
        <f>IF(ISTEXT(overallRate),"Effectuez l’étape 1",IF(OR(COUNT($C275,K275)&lt;&gt;2,overallRate=0),0,IF(G275="Yes",ROUND(MAX(IF($B275="Non - avec lien de dépendance",0,MIN((0.75*K275),847)),MIN(K275,(0.75*$C275),847)),2),IF(revenueReduction&gt;0.3,MAX(IF($B275="Non - avec lien de dépendance",MIN(1129,K275,$C275)*overallRate,MIN(1129,K275)*overallRate),ROUND(MAX(IF($B275="Non - avec lien de dépendance",0,MIN((0.75*K275),847)),MIN(K275,(0.75*$C275),847)),2)),IF($B275="Non - avec lien de dépendance",MIN(1129,K275,$C275)*overallRate,MIN(1129,K275)*overallRate)))))</f>
        <v>Effectuez l’étape 1</v>
      </c>
      <c r="P275" s="3">
        <f t="shared" si="4"/>
        <v>0</v>
      </c>
    </row>
    <row r="276" spans="12:16" x14ac:dyDescent="0.5">
      <c r="L276" s="68" t="str">
        <f>IF(ISTEXT(overallRate),"Effectuez l’étape 1",IF(OR(COUNT($C276,H276)&lt;&gt;2,overallRate=0),0,IF(D276="Yes",ROUND(MAX(IF($B276="Non - avec lien de dépendance",0,MIN((0.75*H276),847)),MIN(H276,(0.75*$C276),847)),2),IF(revenueReduction&gt;0.3,MAX(IF($B276="Non - avec lien de dépendance",MIN(1129,H276,$C276)*overallRate,MIN(1129,H276)*overallRate),ROUND(MAX(IF($B276="Non - avec lien de dépendance",0,MIN((0.75*H276),847)),MIN(H276,(0.75*$C276),847)),2)),IF($B276="Non - avec lien de dépendance",MIN(1129,H276,$C276)*overallRate,MIN(1129,H276)*overallRate)))))</f>
        <v>Effectuez l’étape 1</v>
      </c>
      <c r="M276" s="68" t="str">
        <f>IF(ISTEXT(overallRate),"Effectuez l’étape 1",IF(OR(COUNT($C276,I276)&lt;&gt;2,overallRate=0),0,IF(E276="Yes",ROUND(MAX(IF($B276="Non - avec lien de dépendance",0,MIN((0.75*I276),847)),MIN(I276,(0.75*$C276),847)),2),IF(revenueReduction&gt;0.3,MAX(IF($B276="Non - avec lien de dépendance",MIN(1129,I276,$C276)*overallRate,MIN(1129,I276)*overallRate),ROUND(MAX(IF($B276="Non - avec lien de dépendance",0,MIN((0.75*I276),847)),MIN(I276,(0.75*$C276),847)),2)),IF($B276="Non - avec lien de dépendance",MIN(1129,I276,$C276)*overallRate,MIN(1129,I276)*overallRate)))))</f>
        <v>Effectuez l’étape 1</v>
      </c>
      <c r="N276" s="68" t="str">
        <f>IF(ISTEXT(overallRate),"Effectuez l’étape 1",IF(OR(COUNT($C276,J276)&lt;&gt;2,overallRate=0),0,IF(F276="Yes",ROUND(MAX(IF($B276="Non - avec lien de dépendance",0,MIN((0.75*J276),847)),MIN(J276,(0.75*$C276),847)),2),IF(revenueReduction&gt;0.3,MAX(IF($B276="Non - avec lien de dépendance",MIN(1129,J276,$C276)*overallRate,MIN(1129,J276)*overallRate),ROUND(MAX(IF($B276="Non - avec lien de dépendance",0,MIN((0.75*J276),847)),MIN(J276,(0.75*$C276),847)),2)),IF($B276="Non - avec lien de dépendance",MIN(1129,J276,$C276)*overallRate,MIN(1129,J276)*overallRate)))))</f>
        <v>Effectuez l’étape 1</v>
      </c>
      <c r="O276" s="68" t="str">
        <f>IF(ISTEXT(overallRate),"Effectuez l’étape 1",IF(OR(COUNT($C276,K276)&lt;&gt;2,overallRate=0),0,IF(G276="Yes",ROUND(MAX(IF($B276="Non - avec lien de dépendance",0,MIN((0.75*K276),847)),MIN(K276,(0.75*$C276),847)),2),IF(revenueReduction&gt;0.3,MAX(IF($B276="Non - avec lien de dépendance",MIN(1129,K276,$C276)*overallRate,MIN(1129,K276)*overallRate),ROUND(MAX(IF($B276="Non - avec lien de dépendance",0,MIN((0.75*K276),847)),MIN(K276,(0.75*$C276),847)),2)),IF($B276="Non - avec lien de dépendance",MIN(1129,K276,$C276)*overallRate,MIN(1129,K276)*overallRate)))))</f>
        <v>Effectuez l’étape 1</v>
      </c>
      <c r="P276" s="3">
        <f t="shared" si="4"/>
        <v>0</v>
      </c>
    </row>
    <row r="277" spans="12:16" x14ac:dyDescent="0.5">
      <c r="L277" s="68" t="str">
        <f>IF(ISTEXT(overallRate),"Effectuez l’étape 1",IF(OR(COUNT($C277,H277)&lt;&gt;2,overallRate=0),0,IF(D277="Yes",ROUND(MAX(IF($B277="Non - avec lien de dépendance",0,MIN((0.75*H277),847)),MIN(H277,(0.75*$C277),847)),2),IF(revenueReduction&gt;0.3,MAX(IF($B277="Non - avec lien de dépendance",MIN(1129,H277,$C277)*overallRate,MIN(1129,H277)*overallRate),ROUND(MAX(IF($B277="Non - avec lien de dépendance",0,MIN((0.75*H277),847)),MIN(H277,(0.75*$C277),847)),2)),IF($B277="Non - avec lien de dépendance",MIN(1129,H277,$C277)*overallRate,MIN(1129,H277)*overallRate)))))</f>
        <v>Effectuez l’étape 1</v>
      </c>
      <c r="M277" s="68" t="str">
        <f>IF(ISTEXT(overallRate),"Effectuez l’étape 1",IF(OR(COUNT($C277,I277)&lt;&gt;2,overallRate=0),0,IF(E277="Yes",ROUND(MAX(IF($B277="Non - avec lien de dépendance",0,MIN((0.75*I277),847)),MIN(I277,(0.75*$C277),847)),2),IF(revenueReduction&gt;0.3,MAX(IF($B277="Non - avec lien de dépendance",MIN(1129,I277,$C277)*overallRate,MIN(1129,I277)*overallRate),ROUND(MAX(IF($B277="Non - avec lien de dépendance",0,MIN((0.75*I277),847)),MIN(I277,(0.75*$C277),847)),2)),IF($B277="Non - avec lien de dépendance",MIN(1129,I277,$C277)*overallRate,MIN(1129,I277)*overallRate)))))</f>
        <v>Effectuez l’étape 1</v>
      </c>
      <c r="N277" s="68" t="str">
        <f>IF(ISTEXT(overallRate),"Effectuez l’étape 1",IF(OR(COUNT($C277,J277)&lt;&gt;2,overallRate=0),0,IF(F277="Yes",ROUND(MAX(IF($B277="Non - avec lien de dépendance",0,MIN((0.75*J277),847)),MIN(J277,(0.75*$C277),847)),2),IF(revenueReduction&gt;0.3,MAX(IF($B277="Non - avec lien de dépendance",MIN(1129,J277,$C277)*overallRate,MIN(1129,J277)*overallRate),ROUND(MAX(IF($B277="Non - avec lien de dépendance",0,MIN((0.75*J277),847)),MIN(J277,(0.75*$C277),847)),2)),IF($B277="Non - avec lien de dépendance",MIN(1129,J277,$C277)*overallRate,MIN(1129,J277)*overallRate)))))</f>
        <v>Effectuez l’étape 1</v>
      </c>
      <c r="O277" s="68" t="str">
        <f>IF(ISTEXT(overallRate),"Effectuez l’étape 1",IF(OR(COUNT($C277,K277)&lt;&gt;2,overallRate=0),0,IF(G277="Yes",ROUND(MAX(IF($B277="Non - avec lien de dépendance",0,MIN((0.75*K277),847)),MIN(K277,(0.75*$C277),847)),2),IF(revenueReduction&gt;0.3,MAX(IF($B277="Non - avec lien de dépendance",MIN(1129,K277,$C277)*overallRate,MIN(1129,K277)*overallRate),ROUND(MAX(IF($B277="Non - avec lien de dépendance",0,MIN((0.75*K277),847)),MIN(K277,(0.75*$C277),847)),2)),IF($B277="Non - avec lien de dépendance",MIN(1129,K277,$C277)*overallRate,MIN(1129,K277)*overallRate)))))</f>
        <v>Effectuez l’étape 1</v>
      </c>
      <c r="P277" s="3">
        <f t="shared" si="4"/>
        <v>0</v>
      </c>
    </row>
    <row r="278" spans="12:16" x14ac:dyDescent="0.5">
      <c r="L278" s="68" t="str">
        <f>IF(ISTEXT(overallRate),"Effectuez l’étape 1",IF(OR(COUNT($C278,H278)&lt;&gt;2,overallRate=0),0,IF(D278="Yes",ROUND(MAX(IF($B278="Non - avec lien de dépendance",0,MIN((0.75*H278),847)),MIN(H278,(0.75*$C278),847)),2),IF(revenueReduction&gt;0.3,MAX(IF($B278="Non - avec lien de dépendance",MIN(1129,H278,$C278)*overallRate,MIN(1129,H278)*overallRate),ROUND(MAX(IF($B278="Non - avec lien de dépendance",0,MIN((0.75*H278),847)),MIN(H278,(0.75*$C278),847)),2)),IF($B278="Non - avec lien de dépendance",MIN(1129,H278,$C278)*overallRate,MIN(1129,H278)*overallRate)))))</f>
        <v>Effectuez l’étape 1</v>
      </c>
      <c r="M278" s="68" t="str">
        <f>IF(ISTEXT(overallRate),"Effectuez l’étape 1",IF(OR(COUNT($C278,I278)&lt;&gt;2,overallRate=0),0,IF(E278="Yes",ROUND(MAX(IF($B278="Non - avec lien de dépendance",0,MIN((0.75*I278),847)),MIN(I278,(0.75*$C278),847)),2),IF(revenueReduction&gt;0.3,MAX(IF($B278="Non - avec lien de dépendance",MIN(1129,I278,$C278)*overallRate,MIN(1129,I278)*overallRate),ROUND(MAX(IF($B278="Non - avec lien de dépendance",0,MIN((0.75*I278),847)),MIN(I278,(0.75*$C278),847)),2)),IF($B278="Non - avec lien de dépendance",MIN(1129,I278,$C278)*overallRate,MIN(1129,I278)*overallRate)))))</f>
        <v>Effectuez l’étape 1</v>
      </c>
      <c r="N278" s="68" t="str">
        <f>IF(ISTEXT(overallRate),"Effectuez l’étape 1",IF(OR(COUNT($C278,J278)&lt;&gt;2,overallRate=0),0,IF(F278="Yes",ROUND(MAX(IF($B278="Non - avec lien de dépendance",0,MIN((0.75*J278),847)),MIN(J278,(0.75*$C278),847)),2),IF(revenueReduction&gt;0.3,MAX(IF($B278="Non - avec lien de dépendance",MIN(1129,J278,$C278)*overallRate,MIN(1129,J278)*overallRate),ROUND(MAX(IF($B278="Non - avec lien de dépendance",0,MIN((0.75*J278),847)),MIN(J278,(0.75*$C278),847)),2)),IF($B278="Non - avec lien de dépendance",MIN(1129,J278,$C278)*overallRate,MIN(1129,J278)*overallRate)))))</f>
        <v>Effectuez l’étape 1</v>
      </c>
      <c r="O278" s="68" t="str">
        <f>IF(ISTEXT(overallRate),"Effectuez l’étape 1",IF(OR(COUNT($C278,K278)&lt;&gt;2,overallRate=0),0,IF(G278="Yes",ROUND(MAX(IF($B278="Non - avec lien de dépendance",0,MIN((0.75*K278),847)),MIN(K278,(0.75*$C278),847)),2),IF(revenueReduction&gt;0.3,MAX(IF($B278="Non - avec lien de dépendance",MIN(1129,K278,$C278)*overallRate,MIN(1129,K278)*overallRate),ROUND(MAX(IF($B278="Non - avec lien de dépendance",0,MIN((0.75*K278),847)),MIN(K278,(0.75*$C278),847)),2)),IF($B278="Non - avec lien de dépendance",MIN(1129,K278,$C278)*overallRate,MIN(1129,K278)*overallRate)))))</f>
        <v>Effectuez l’étape 1</v>
      </c>
      <c r="P278" s="3">
        <f t="shared" si="4"/>
        <v>0</v>
      </c>
    </row>
    <row r="279" spans="12:16" x14ac:dyDescent="0.5">
      <c r="L279" s="68" t="str">
        <f>IF(ISTEXT(overallRate),"Effectuez l’étape 1",IF(OR(COUNT($C279,H279)&lt;&gt;2,overallRate=0),0,IF(D279="Yes",ROUND(MAX(IF($B279="Non - avec lien de dépendance",0,MIN((0.75*H279),847)),MIN(H279,(0.75*$C279),847)),2),IF(revenueReduction&gt;0.3,MAX(IF($B279="Non - avec lien de dépendance",MIN(1129,H279,$C279)*overallRate,MIN(1129,H279)*overallRate),ROUND(MAX(IF($B279="Non - avec lien de dépendance",0,MIN((0.75*H279),847)),MIN(H279,(0.75*$C279),847)),2)),IF($B279="Non - avec lien de dépendance",MIN(1129,H279,$C279)*overallRate,MIN(1129,H279)*overallRate)))))</f>
        <v>Effectuez l’étape 1</v>
      </c>
      <c r="M279" s="68" t="str">
        <f>IF(ISTEXT(overallRate),"Effectuez l’étape 1",IF(OR(COUNT($C279,I279)&lt;&gt;2,overallRate=0),0,IF(E279="Yes",ROUND(MAX(IF($B279="Non - avec lien de dépendance",0,MIN((0.75*I279),847)),MIN(I279,(0.75*$C279),847)),2),IF(revenueReduction&gt;0.3,MAX(IF($B279="Non - avec lien de dépendance",MIN(1129,I279,$C279)*overallRate,MIN(1129,I279)*overallRate),ROUND(MAX(IF($B279="Non - avec lien de dépendance",0,MIN((0.75*I279),847)),MIN(I279,(0.75*$C279),847)),2)),IF($B279="Non - avec lien de dépendance",MIN(1129,I279,$C279)*overallRate,MIN(1129,I279)*overallRate)))))</f>
        <v>Effectuez l’étape 1</v>
      </c>
      <c r="N279" s="68" t="str">
        <f>IF(ISTEXT(overallRate),"Effectuez l’étape 1",IF(OR(COUNT($C279,J279)&lt;&gt;2,overallRate=0),0,IF(F279="Yes",ROUND(MAX(IF($B279="Non - avec lien de dépendance",0,MIN((0.75*J279),847)),MIN(J279,(0.75*$C279),847)),2),IF(revenueReduction&gt;0.3,MAX(IF($B279="Non - avec lien de dépendance",MIN(1129,J279,$C279)*overallRate,MIN(1129,J279)*overallRate),ROUND(MAX(IF($B279="Non - avec lien de dépendance",0,MIN((0.75*J279),847)),MIN(J279,(0.75*$C279),847)),2)),IF($B279="Non - avec lien de dépendance",MIN(1129,J279,$C279)*overallRate,MIN(1129,J279)*overallRate)))))</f>
        <v>Effectuez l’étape 1</v>
      </c>
      <c r="O279" s="68" t="str">
        <f>IF(ISTEXT(overallRate),"Effectuez l’étape 1",IF(OR(COUNT($C279,K279)&lt;&gt;2,overallRate=0),0,IF(G279="Yes",ROUND(MAX(IF($B279="Non - avec lien de dépendance",0,MIN((0.75*K279),847)),MIN(K279,(0.75*$C279),847)),2),IF(revenueReduction&gt;0.3,MAX(IF($B279="Non - avec lien de dépendance",MIN(1129,K279,$C279)*overallRate,MIN(1129,K279)*overallRate),ROUND(MAX(IF($B279="Non - avec lien de dépendance",0,MIN((0.75*K279),847)),MIN(K279,(0.75*$C279),847)),2)),IF($B279="Non - avec lien de dépendance",MIN(1129,K279,$C279)*overallRate,MIN(1129,K279)*overallRate)))))</f>
        <v>Effectuez l’étape 1</v>
      </c>
      <c r="P279" s="3">
        <f t="shared" si="4"/>
        <v>0</v>
      </c>
    </row>
    <row r="280" spans="12:16" x14ac:dyDescent="0.5">
      <c r="L280" s="68" t="str">
        <f>IF(ISTEXT(overallRate),"Effectuez l’étape 1",IF(OR(COUNT($C280,H280)&lt;&gt;2,overallRate=0),0,IF(D280="Yes",ROUND(MAX(IF($B280="Non - avec lien de dépendance",0,MIN((0.75*H280),847)),MIN(H280,(0.75*$C280),847)),2),IF(revenueReduction&gt;0.3,MAX(IF($B280="Non - avec lien de dépendance",MIN(1129,H280,$C280)*overallRate,MIN(1129,H280)*overallRate),ROUND(MAX(IF($B280="Non - avec lien de dépendance",0,MIN((0.75*H280),847)),MIN(H280,(0.75*$C280),847)),2)),IF($B280="Non - avec lien de dépendance",MIN(1129,H280,$C280)*overallRate,MIN(1129,H280)*overallRate)))))</f>
        <v>Effectuez l’étape 1</v>
      </c>
      <c r="M280" s="68" t="str">
        <f>IF(ISTEXT(overallRate),"Effectuez l’étape 1",IF(OR(COUNT($C280,I280)&lt;&gt;2,overallRate=0),0,IF(E280="Yes",ROUND(MAX(IF($B280="Non - avec lien de dépendance",0,MIN((0.75*I280),847)),MIN(I280,(0.75*$C280),847)),2),IF(revenueReduction&gt;0.3,MAX(IF($B280="Non - avec lien de dépendance",MIN(1129,I280,$C280)*overallRate,MIN(1129,I280)*overallRate),ROUND(MAX(IF($B280="Non - avec lien de dépendance",0,MIN((0.75*I280),847)),MIN(I280,(0.75*$C280),847)),2)),IF($B280="Non - avec lien de dépendance",MIN(1129,I280,$C280)*overallRate,MIN(1129,I280)*overallRate)))))</f>
        <v>Effectuez l’étape 1</v>
      </c>
      <c r="N280" s="68" t="str">
        <f>IF(ISTEXT(overallRate),"Effectuez l’étape 1",IF(OR(COUNT($C280,J280)&lt;&gt;2,overallRate=0),0,IF(F280="Yes",ROUND(MAX(IF($B280="Non - avec lien de dépendance",0,MIN((0.75*J280),847)),MIN(J280,(0.75*$C280),847)),2),IF(revenueReduction&gt;0.3,MAX(IF($B280="Non - avec lien de dépendance",MIN(1129,J280,$C280)*overallRate,MIN(1129,J280)*overallRate),ROUND(MAX(IF($B280="Non - avec lien de dépendance",0,MIN((0.75*J280),847)),MIN(J280,(0.75*$C280),847)),2)),IF($B280="Non - avec lien de dépendance",MIN(1129,J280,$C280)*overallRate,MIN(1129,J280)*overallRate)))))</f>
        <v>Effectuez l’étape 1</v>
      </c>
      <c r="O280" s="68" t="str">
        <f>IF(ISTEXT(overallRate),"Effectuez l’étape 1",IF(OR(COUNT($C280,K280)&lt;&gt;2,overallRate=0),0,IF(G280="Yes",ROUND(MAX(IF($B280="Non - avec lien de dépendance",0,MIN((0.75*K280),847)),MIN(K280,(0.75*$C280),847)),2),IF(revenueReduction&gt;0.3,MAX(IF($B280="Non - avec lien de dépendance",MIN(1129,K280,$C280)*overallRate,MIN(1129,K280)*overallRate),ROUND(MAX(IF($B280="Non - avec lien de dépendance",0,MIN((0.75*K280),847)),MIN(K280,(0.75*$C280),847)),2)),IF($B280="Non - avec lien de dépendance",MIN(1129,K280,$C280)*overallRate,MIN(1129,K280)*overallRate)))))</f>
        <v>Effectuez l’étape 1</v>
      </c>
      <c r="P280" s="3">
        <f t="shared" si="4"/>
        <v>0</v>
      </c>
    </row>
    <row r="281" spans="12:16" x14ac:dyDescent="0.5">
      <c r="L281" s="68" t="str">
        <f>IF(ISTEXT(overallRate),"Effectuez l’étape 1",IF(OR(COUNT($C281,H281)&lt;&gt;2,overallRate=0),0,IF(D281="Yes",ROUND(MAX(IF($B281="Non - avec lien de dépendance",0,MIN((0.75*H281),847)),MIN(H281,(0.75*$C281),847)),2),IF(revenueReduction&gt;0.3,MAX(IF($B281="Non - avec lien de dépendance",MIN(1129,H281,$C281)*overallRate,MIN(1129,H281)*overallRate),ROUND(MAX(IF($B281="Non - avec lien de dépendance",0,MIN((0.75*H281),847)),MIN(H281,(0.75*$C281),847)),2)),IF($B281="Non - avec lien de dépendance",MIN(1129,H281,$C281)*overallRate,MIN(1129,H281)*overallRate)))))</f>
        <v>Effectuez l’étape 1</v>
      </c>
      <c r="M281" s="68" t="str">
        <f>IF(ISTEXT(overallRate),"Effectuez l’étape 1",IF(OR(COUNT($C281,I281)&lt;&gt;2,overallRate=0),0,IF(E281="Yes",ROUND(MAX(IF($B281="Non - avec lien de dépendance",0,MIN((0.75*I281),847)),MIN(I281,(0.75*$C281),847)),2),IF(revenueReduction&gt;0.3,MAX(IF($B281="Non - avec lien de dépendance",MIN(1129,I281,$C281)*overallRate,MIN(1129,I281)*overallRate),ROUND(MAX(IF($B281="Non - avec lien de dépendance",0,MIN((0.75*I281),847)),MIN(I281,(0.75*$C281),847)),2)),IF($B281="Non - avec lien de dépendance",MIN(1129,I281,$C281)*overallRate,MIN(1129,I281)*overallRate)))))</f>
        <v>Effectuez l’étape 1</v>
      </c>
      <c r="N281" s="68" t="str">
        <f>IF(ISTEXT(overallRate),"Effectuez l’étape 1",IF(OR(COUNT($C281,J281)&lt;&gt;2,overallRate=0),0,IF(F281="Yes",ROUND(MAX(IF($B281="Non - avec lien de dépendance",0,MIN((0.75*J281),847)),MIN(J281,(0.75*$C281),847)),2),IF(revenueReduction&gt;0.3,MAX(IF($B281="Non - avec lien de dépendance",MIN(1129,J281,$C281)*overallRate,MIN(1129,J281)*overallRate),ROUND(MAX(IF($B281="Non - avec lien de dépendance",0,MIN((0.75*J281),847)),MIN(J281,(0.75*$C281),847)),2)),IF($B281="Non - avec lien de dépendance",MIN(1129,J281,$C281)*overallRate,MIN(1129,J281)*overallRate)))))</f>
        <v>Effectuez l’étape 1</v>
      </c>
      <c r="O281" s="68" t="str">
        <f>IF(ISTEXT(overallRate),"Effectuez l’étape 1",IF(OR(COUNT($C281,K281)&lt;&gt;2,overallRate=0),0,IF(G281="Yes",ROUND(MAX(IF($B281="Non - avec lien de dépendance",0,MIN((0.75*K281),847)),MIN(K281,(0.75*$C281),847)),2),IF(revenueReduction&gt;0.3,MAX(IF($B281="Non - avec lien de dépendance",MIN(1129,K281,$C281)*overallRate,MIN(1129,K281)*overallRate),ROUND(MAX(IF($B281="Non - avec lien de dépendance",0,MIN((0.75*K281),847)),MIN(K281,(0.75*$C281),847)),2)),IF($B281="Non - avec lien de dépendance",MIN(1129,K281,$C281)*overallRate,MIN(1129,K281)*overallRate)))))</f>
        <v>Effectuez l’étape 1</v>
      </c>
      <c r="P281" s="3">
        <f t="shared" si="4"/>
        <v>0</v>
      </c>
    </row>
    <row r="282" spans="12:16" x14ac:dyDescent="0.5">
      <c r="L282" s="68" t="str">
        <f>IF(ISTEXT(overallRate),"Effectuez l’étape 1",IF(OR(COUNT($C282,H282)&lt;&gt;2,overallRate=0),0,IF(D282="Yes",ROUND(MAX(IF($B282="Non - avec lien de dépendance",0,MIN((0.75*H282),847)),MIN(H282,(0.75*$C282),847)),2),IF(revenueReduction&gt;0.3,MAX(IF($B282="Non - avec lien de dépendance",MIN(1129,H282,$C282)*overallRate,MIN(1129,H282)*overallRate),ROUND(MAX(IF($B282="Non - avec lien de dépendance",0,MIN((0.75*H282),847)),MIN(H282,(0.75*$C282),847)),2)),IF($B282="Non - avec lien de dépendance",MIN(1129,H282,$C282)*overallRate,MIN(1129,H282)*overallRate)))))</f>
        <v>Effectuez l’étape 1</v>
      </c>
      <c r="M282" s="68" t="str">
        <f>IF(ISTEXT(overallRate),"Effectuez l’étape 1",IF(OR(COUNT($C282,I282)&lt;&gt;2,overallRate=0),0,IF(E282="Yes",ROUND(MAX(IF($B282="Non - avec lien de dépendance",0,MIN((0.75*I282),847)),MIN(I282,(0.75*$C282),847)),2),IF(revenueReduction&gt;0.3,MAX(IF($B282="Non - avec lien de dépendance",MIN(1129,I282,$C282)*overallRate,MIN(1129,I282)*overallRate),ROUND(MAX(IF($B282="Non - avec lien de dépendance",0,MIN((0.75*I282),847)),MIN(I282,(0.75*$C282),847)),2)),IF($B282="Non - avec lien de dépendance",MIN(1129,I282,$C282)*overallRate,MIN(1129,I282)*overallRate)))))</f>
        <v>Effectuez l’étape 1</v>
      </c>
      <c r="N282" s="68" t="str">
        <f>IF(ISTEXT(overallRate),"Effectuez l’étape 1",IF(OR(COUNT($C282,J282)&lt;&gt;2,overallRate=0),0,IF(F282="Yes",ROUND(MAX(IF($B282="Non - avec lien de dépendance",0,MIN((0.75*J282),847)),MIN(J282,(0.75*$C282),847)),2),IF(revenueReduction&gt;0.3,MAX(IF($B282="Non - avec lien de dépendance",MIN(1129,J282,$C282)*overallRate,MIN(1129,J282)*overallRate),ROUND(MAX(IF($B282="Non - avec lien de dépendance",0,MIN((0.75*J282),847)),MIN(J282,(0.75*$C282),847)),2)),IF($B282="Non - avec lien de dépendance",MIN(1129,J282,$C282)*overallRate,MIN(1129,J282)*overallRate)))))</f>
        <v>Effectuez l’étape 1</v>
      </c>
      <c r="O282" s="68" t="str">
        <f>IF(ISTEXT(overallRate),"Effectuez l’étape 1",IF(OR(COUNT($C282,K282)&lt;&gt;2,overallRate=0),0,IF(G282="Yes",ROUND(MAX(IF($B282="Non - avec lien de dépendance",0,MIN((0.75*K282),847)),MIN(K282,(0.75*$C282),847)),2),IF(revenueReduction&gt;0.3,MAX(IF($B282="Non - avec lien de dépendance",MIN(1129,K282,$C282)*overallRate,MIN(1129,K282)*overallRate),ROUND(MAX(IF($B282="Non - avec lien de dépendance",0,MIN((0.75*K282),847)),MIN(K282,(0.75*$C282),847)),2)),IF($B282="Non - avec lien de dépendance",MIN(1129,K282,$C282)*overallRate,MIN(1129,K282)*overallRate)))))</f>
        <v>Effectuez l’étape 1</v>
      </c>
      <c r="P282" s="3">
        <f t="shared" si="4"/>
        <v>0</v>
      </c>
    </row>
    <row r="283" spans="12:16" x14ac:dyDescent="0.5">
      <c r="L283" s="68" t="str">
        <f>IF(ISTEXT(overallRate),"Effectuez l’étape 1",IF(OR(COUNT($C283,H283)&lt;&gt;2,overallRate=0),0,IF(D283="Yes",ROUND(MAX(IF($B283="Non - avec lien de dépendance",0,MIN((0.75*H283),847)),MIN(H283,(0.75*$C283),847)),2),IF(revenueReduction&gt;0.3,MAX(IF($B283="Non - avec lien de dépendance",MIN(1129,H283,$C283)*overallRate,MIN(1129,H283)*overallRate),ROUND(MAX(IF($B283="Non - avec lien de dépendance",0,MIN((0.75*H283),847)),MIN(H283,(0.75*$C283),847)),2)),IF($B283="Non - avec lien de dépendance",MIN(1129,H283,$C283)*overallRate,MIN(1129,H283)*overallRate)))))</f>
        <v>Effectuez l’étape 1</v>
      </c>
      <c r="M283" s="68" t="str">
        <f>IF(ISTEXT(overallRate),"Effectuez l’étape 1",IF(OR(COUNT($C283,I283)&lt;&gt;2,overallRate=0),0,IF(E283="Yes",ROUND(MAX(IF($B283="Non - avec lien de dépendance",0,MIN((0.75*I283),847)),MIN(I283,(0.75*$C283),847)),2),IF(revenueReduction&gt;0.3,MAX(IF($B283="Non - avec lien de dépendance",MIN(1129,I283,$C283)*overallRate,MIN(1129,I283)*overallRate),ROUND(MAX(IF($B283="Non - avec lien de dépendance",0,MIN((0.75*I283),847)),MIN(I283,(0.75*$C283),847)),2)),IF($B283="Non - avec lien de dépendance",MIN(1129,I283,$C283)*overallRate,MIN(1129,I283)*overallRate)))))</f>
        <v>Effectuez l’étape 1</v>
      </c>
      <c r="N283" s="68" t="str">
        <f>IF(ISTEXT(overallRate),"Effectuez l’étape 1",IF(OR(COUNT($C283,J283)&lt;&gt;2,overallRate=0),0,IF(F283="Yes",ROUND(MAX(IF($B283="Non - avec lien de dépendance",0,MIN((0.75*J283),847)),MIN(J283,(0.75*$C283),847)),2),IF(revenueReduction&gt;0.3,MAX(IF($B283="Non - avec lien de dépendance",MIN(1129,J283,$C283)*overallRate,MIN(1129,J283)*overallRate),ROUND(MAX(IF($B283="Non - avec lien de dépendance",0,MIN((0.75*J283),847)),MIN(J283,(0.75*$C283),847)),2)),IF($B283="Non - avec lien de dépendance",MIN(1129,J283,$C283)*overallRate,MIN(1129,J283)*overallRate)))))</f>
        <v>Effectuez l’étape 1</v>
      </c>
      <c r="O283" s="68" t="str">
        <f>IF(ISTEXT(overallRate),"Effectuez l’étape 1",IF(OR(COUNT($C283,K283)&lt;&gt;2,overallRate=0),0,IF(G283="Yes",ROUND(MAX(IF($B283="Non - avec lien de dépendance",0,MIN((0.75*K283),847)),MIN(K283,(0.75*$C283),847)),2),IF(revenueReduction&gt;0.3,MAX(IF($B283="Non - avec lien de dépendance",MIN(1129,K283,$C283)*overallRate,MIN(1129,K283)*overallRate),ROUND(MAX(IF($B283="Non - avec lien de dépendance",0,MIN((0.75*K283),847)),MIN(K283,(0.75*$C283),847)),2)),IF($B283="Non - avec lien de dépendance",MIN(1129,K283,$C283)*overallRate,MIN(1129,K283)*overallRate)))))</f>
        <v>Effectuez l’étape 1</v>
      </c>
      <c r="P283" s="3">
        <f t="shared" si="4"/>
        <v>0</v>
      </c>
    </row>
    <row r="284" spans="12:16" x14ac:dyDescent="0.5">
      <c r="L284" s="68" t="str">
        <f>IF(ISTEXT(overallRate),"Effectuez l’étape 1",IF(OR(COUNT($C284,H284)&lt;&gt;2,overallRate=0),0,IF(D284="Yes",ROUND(MAX(IF($B284="Non - avec lien de dépendance",0,MIN((0.75*H284),847)),MIN(H284,(0.75*$C284),847)),2),IF(revenueReduction&gt;0.3,MAX(IF($B284="Non - avec lien de dépendance",MIN(1129,H284,$C284)*overallRate,MIN(1129,H284)*overallRate),ROUND(MAX(IF($B284="Non - avec lien de dépendance",0,MIN((0.75*H284),847)),MIN(H284,(0.75*$C284),847)),2)),IF($B284="Non - avec lien de dépendance",MIN(1129,H284,$C284)*overallRate,MIN(1129,H284)*overallRate)))))</f>
        <v>Effectuez l’étape 1</v>
      </c>
      <c r="M284" s="68" t="str">
        <f>IF(ISTEXT(overallRate),"Effectuez l’étape 1",IF(OR(COUNT($C284,I284)&lt;&gt;2,overallRate=0),0,IF(E284="Yes",ROUND(MAX(IF($B284="Non - avec lien de dépendance",0,MIN((0.75*I284),847)),MIN(I284,(0.75*$C284),847)),2),IF(revenueReduction&gt;0.3,MAX(IF($B284="Non - avec lien de dépendance",MIN(1129,I284,$C284)*overallRate,MIN(1129,I284)*overallRate),ROUND(MAX(IF($B284="Non - avec lien de dépendance",0,MIN((0.75*I284),847)),MIN(I284,(0.75*$C284),847)),2)),IF($B284="Non - avec lien de dépendance",MIN(1129,I284,$C284)*overallRate,MIN(1129,I284)*overallRate)))))</f>
        <v>Effectuez l’étape 1</v>
      </c>
      <c r="N284" s="68" t="str">
        <f>IF(ISTEXT(overallRate),"Effectuez l’étape 1",IF(OR(COUNT($C284,J284)&lt;&gt;2,overallRate=0),0,IF(F284="Yes",ROUND(MAX(IF($B284="Non - avec lien de dépendance",0,MIN((0.75*J284),847)),MIN(J284,(0.75*$C284),847)),2),IF(revenueReduction&gt;0.3,MAX(IF($B284="Non - avec lien de dépendance",MIN(1129,J284,$C284)*overallRate,MIN(1129,J284)*overallRate),ROUND(MAX(IF($B284="Non - avec lien de dépendance",0,MIN((0.75*J284),847)),MIN(J284,(0.75*$C284),847)),2)),IF($B284="Non - avec lien de dépendance",MIN(1129,J284,$C284)*overallRate,MIN(1129,J284)*overallRate)))))</f>
        <v>Effectuez l’étape 1</v>
      </c>
      <c r="O284" s="68" t="str">
        <f>IF(ISTEXT(overallRate),"Effectuez l’étape 1",IF(OR(COUNT($C284,K284)&lt;&gt;2,overallRate=0),0,IF(G284="Yes",ROUND(MAX(IF($B284="Non - avec lien de dépendance",0,MIN((0.75*K284),847)),MIN(K284,(0.75*$C284),847)),2),IF(revenueReduction&gt;0.3,MAX(IF($B284="Non - avec lien de dépendance",MIN(1129,K284,$C284)*overallRate,MIN(1129,K284)*overallRate),ROUND(MAX(IF($B284="Non - avec lien de dépendance",0,MIN((0.75*K284),847)),MIN(K284,(0.75*$C284),847)),2)),IF($B284="Non - avec lien de dépendance",MIN(1129,K284,$C284)*overallRate,MIN(1129,K284)*overallRate)))))</f>
        <v>Effectuez l’étape 1</v>
      </c>
      <c r="P284" s="3">
        <f t="shared" si="4"/>
        <v>0</v>
      </c>
    </row>
    <row r="285" spans="12:16" x14ac:dyDescent="0.5">
      <c r="L285" s="68" t="str">
        <f>IF(ISTEXT(overallRate),"Effectuez l’étape 1",IF(OR(COUNT($C285,H285)&lt;&gt;2,overallRate=0),0,IF(D285="Yes",ROUND(MAX(IF($B285="Non - avec lien de dépendance",0,MIN((0.75*H285),847)),MIN(H285,(0.75*$C285),847)),2),IF(revenueReduction&gt;0.3,MAX(IF($B285="Non - avec lien de dépendance",MIN(1129,H285,$C285)*overallRate,MIN(1129,H285)*overallRate),ROUND(MAX(IF($B285="Non - avec lien de dépendance",0,MIN((0.75*H285),847)),MIN(H285,(0.75*$C285),847)),2)),IF($B285="Non - avec lien de dépendance",MIN(1129,H285,$C285)*overallRate,MIN(1129,H285)*overallRate)))))</f>
        <v>Effectuez l’étape 1</v>
      </c>
      <c r="M285" s="68" t="str">
        <f>IF(ISTEXT(overallRate),"Effectuez l’étape 1",IF(OR(COUNT($C285,I285)&lt;&gt;2,overallRate=0),0,IF(E285="Yes",ROUND(MAX(IF($B285="Non - avec lien de dépendance",0,MIN((0.75*I285),847)),MIN(I285,(0.75*$C285),847)),2),IF(revenueReduction&gt;0.3,MAX(IF($B285="Non - avec lien de dépendance",MIN(1129,I285,$C285)*overallRate,MIN(1129,I285)*overallRate),ROUND(MAX(IF($B285="Non - avec lien de dépendance",0,MIN((0.75*I285),847)),MIN(I285,(0.75*$C285),847)),2)),IF($B285="Non - avec lien de dépendance",MIN(1129,I285,$C285)*overallRate,MIN(1129,I285)*overallRate)))))</f>
        <v>Effectuez l’étape 1</v>
      </c>
      <c r="N285" s="68" t="str">
        <f>IF(ISTEXT(overallRate),"Effectuez l’étape 1",IF(OR(COUNT($C285,J285)&lt;&gt;2,overallRate=0),0,IF(F285="Yes",ROUND(MAX(IF($B285="Non - avec lien de dépendance",0,MIN((0.75*J285),847)),MIN(J285,(0.75*$C285),847)),2),IF(revenueReduction&gt;0.3,MAX(IF($B285="Non - avec lien de dépendance",MIN(1129,J285,$C285)*overallRate,MIN(1129,J285)*overallRate),ROUND(MAX(IF($B285="Non - avec lien de dépendance",0,MIN((0.75*J285),847)),MIN(J285,(0.75*$C285),847)),2)),IF($B285="Non - avec lien de dépendance",MIN(1129,J285,$C285)*overallRate,MIN(1129,J285)*overallRate)))))</f>
        <v>Effectuez l’étape 1</v>
      </c>
      <c r="O285" s="68" t="str">
        <f>IF(ISTEXT(overallRate),"Effectuez l’étape 1",IF(OR(COUNT($C285,K285)&lt;&gt;2,overallRate=0),0,IF(G285="Yes",ROUND(MAX(IF($B285="Non - avec lien de dépendance",0,MIN((0.75*K285),847)),MIN(K285,(0.75*$C285),847)),2),IF(revenueReduction&gt;0.3,MAX(IF($B285="Non - avec lien de dépendance",MIN(1129,K285,$C285)*overallRate,MIN(1129,K285)*overallRate),ROUND(MAX(IF($B285="Non - avec lien de dépendance",0,MIN((0.75*K285),847)),MIN(K285,(0.75*$C285),847)),2)),IF($B285="Non - avec lien de dépendance",MIN(1129,K285,$C285)*overallRate,MIN(1129,K285)*overallRate)))))</f>
        <v>Effectuez l’étape 1</v>
      </c>
      <c r="P285" s="3">
        <f t="shared" si="4"/>
        <v>0</v>
      </c>
    </row>
    <row r="286" spans="12:16" x14ac:dyDescent="0.5">
      <c r="L286" s="68" t="str">
        <f>IF(ISTEXT(overallRate),"Effectuez l’étape 1",IF(OR(COUNT($C286,H286)&lt;&gt;2,overallRate=0),0,IF(D286="Yes",ROUND(MAX(IF($B286="Non - avec lien de dépendance",0,MIN((0.75*H286),847)),MIN(H286,(0.75*$C286),847)),2),IF(revenueReduction&gt;0.3,MAX(IF($B286="Non - avec lien de dépendance",MIN(1129,H286,$C286)*overallRate,MIN(1129,H286)*overallRate),ROUND(MAX(IF($B286="Non - avec lien de dépendance",0,MIN((0.75*H286),847)),MIN(H286,(0.75*$C286),847)),2)),IF($B286="Non - avec lien de dépendance",MIN(1129,H286,$C286)*overallRate,MIN(1129,H286)*overallRate)))))</f>
        <v>Effectuez l’étape 1</v>
      </c>
      <c r="M286" s="68" t="str">
        <f>IF(ISTEXT(overallRate),"Effectuez l’étape 1",IF(OR(COUNT($C286,I286)&lt;&gt;2,overallRate=0),0,IF(E286="Yes",ROUND(MAX(IF($B286="Non - avec lien de dépendance",0,MIN((0.75*I286),847)),MIN(I286,(0.75*$C286),847)),2),IF(revenueReduction&gt;0.3,MAX(IF($B286="Non - avec lien de dépendance",MIN(1129,I286,$C286)*overallRate,MIN(1129,I286)*overallRate),ROUND(MAX(IF($B286="Non - avec lien de dépendance",0,MIN((0.75*I286),847)),MIN(I286,(0.75*$C286),847)),2)),IF($B286="Non - avec lien de dépendance",MIN(1129,I286,$C286)*overallRate,MIN(1129,I286)*overallRate)))))</f>
        <v>Effectuez l’étape 1</v>
      </c>
      <c r="N286" s="68" t="str">
        <f>IF(ISTEXT(overallRate),"Effectuez l’étape 1",IF(OR(COUNT($C286,J286)&lt;&gt;2,overallRate=0),0,IF(F286="Yes",ROUND(MAX(IF($B286="Non - avec lien de dépendance",0,MIN((0.75*J286),847)),MIN(J286,(0.75*$C286),847)),2),IF(revenueReduction&gt;0.3,MAX(IF($B286="Non - avec lien de dépendance",MIN(1129,J286,$C286)*overallRate,MIN(1129,J286)*overallRate),ROUND(MAX(IF($B286="Non - avec lien de dépendance",0,MIN((0.75*J286),847)),MIN(J286,(0.75*$C286),847)),2)),IF($B286="Non - avec lien de dépendance",MIN(1129,J286,$C286)*overallRate,MIN(1129,J286)*overallRate)))))</f>
        <v>Effectuez l’étape 1</v>
      </c>
      <c r="O286" s="68" t="str">
        <f>IF(ISTEXT(overallRate),"Effectuez l’étape 1",IF(OR(COUNT($C286,K286)&lt;&gt;2,overallRate=0),0,IF(G286="Yes",ROUND(MAX(IF($B286="Non - avec lien de dépendance",0,MIN((0.75*K286),847)),MIN(K286,(0.75*$C286),847)),2),IF(revenueReduction&gt;0.3,MAX(IF($B286="Non - avec lien de dépendance",MIN(1129,K286,$C286)*overallRate,MIN(1129,K286)*overallRate),ROUND(MAX(IF($B286="Non - avec lien de dépendance",0,MIN((0.75*K286),847)),MIN(K286,(0.75*$C286),847)),2)),IF($B286="Non - avec lien de dépendance",MIN(1129,K286,$C286)*overallRate,MIN(1129,K286)*overallRate)))))</f>
        <v>Effectuez l’étape 1</v>
      </c>
      <c r="P286" s="3">
        <f t="shared" si="4"/>
        <v>0</v>
      </c>
    </row>
    <row r="287" spans="12:16" x14ac:dyDescent="0.5">
      <c r="L287" s="68" t="str">
        <f>IF(ISTEXT(overallRate),"Effectuez l’étape 1",IF(OR(COUNT($C287,H287)&lt;&gt;2,overallRate=0),0,IF(D287="Yes",ROUND(MAX(IF($B287="Non - avec lien de dépendance",0,MIN((0.75*H287),847)),MIN(H287,(0.75*$C287),847)),2),IF(revenueReduction&gt;0.3,MAX(IF($B287="Non - avec lien de dépendance",MIN(1129,H287,$C287)*overallRate,MIN(1129,H287)*overallRate),ROUND(MAX(IF($B287="Non - avec lien de dépendance",0,MIN((0.75*H287),847)),MIN(H287,(0.75*$C287),847)),2)),IF($B287="Non - avec lien de dépendance",MIN(1129,H287,$C287)*overallRate,MIN(1129,H287)*overallRate)))))</f>
        <v>Effectuez l’étape 1</v>
      </c>
      <c r="M287" s="68" t="str">
        <f>IF(ISTEXT(overallRate),"Effectuez l’étape 1",IF(OR(COUNT($C287,I287)&lt;&gt;2,overallRate=0),0,IF(E287="Yes",ROUND(MAX(IF($B287="Non - avec lien de dépendance",0,MIN((0.75*I287),847)),MIN(I287,(0.75*$C287),847)),2),IF(revenueReduction&gt;0.3,MAX(IF($B287="Non - avec lien de dépendance",MIN(1129,I287,$C287)*overallRate,MIN(1129,I287)*overallRate),ROUND(MAX(IF($B287="Non - avec lien de dépendance",0,MIN((0.75*I287),847)),MIN(I287,(0.75*$C287),847)),2)),IF($B287="Non - avec lien de dépendance",MIN(1129,I287,$C287)*overallRate,MIN(1129,I287)*overallRate)))))</f>
        <v>Effectuez l’étape 1</v>
      </c>
      <c r="N287" s="68" t="str">
        <f>IF(ISTEXT(overallRate),"Effectuez l’étape 1",IF(OR(COUNT($C287,J287)&lt;&gt;2,overallRate=0),0,IF(F287="Yes",ROUND(MAX(IF($B287="Non - avec lien de dépendance",0,MIN((0.75*J287),847)),MIN(J287,(0.75*$C287),847)),2),IF(revenueReduction&gt;0.3,MAX(IF($B287="Non - avec lien de dépendance",MIN(1129,J287,$C287)*overallRate,MIN(1129,J287)*overallRate),ROUND(MAX(IF($B287="Non - avec lien de dépendance",0,MIN((0.75*J287),847)),MIN(J287,(0.75*$C287),847)),2)),IF($B287="Non - avec lien de dépendance",MIN(1129,J287,$C287)*overallRate,MIN(1129,J287)*overallRate)))))</f>
        <v>Effectuez l’étape 1</v>
      </c>
      <c r="O287" s="68" t="str">
        <f>IF(ISTEXT(overallRate),"Effectuez l’étape 1",IF(OR(COUNT($C287,K287)&lt;&gt;2,overallRate=0),0,IF(G287="Yes",ROUND(MAX(IF($B287="Non - avec lien de dépendance",0,MIN((0.75*K287),847)),MIN(K287,(0.75*$C287),847)),2),IF(revenueReduction&gt;0.3,MAX(IF($B287="Non - avec lien de dépendance",MIN(1129,K287,$C287)*overallRate,MIN(1129,K287)*overallRate),ROUND(MAX(IF($B287="Non - avec lien de dépendance",0,MIN((0.75*K287),847)),MIN(K287,(0.75*$C287),847)),2)),IF($B287="Non - avec lien de dépendance",MIN(1129,K287,$C287)*overallRate,MIN(1129,K287)*overallRate)))))</f>
        <v>Effectuez l’étape 1</v>
      </c>
      <c r="P287" s="3">
        <f t="shared" si="4"/>
        <v>0</v>
      </c>
    </row>
    <row r="288" spans="12:16" x14ac:dyDescent="0.5">
      <c r="L288" s="68" t="str">
        <f>IF(ISTEXT(overallRate),"Effectuez l’étape 1",IF(OR(COUNT($C288,H288)&lt;&gt;2,overallRate=0),0,IF(D288="Yes",ROUND(MAX(IF($B288="Non - avec lien de dépendance",0,MIN((0.75*H288),847)),MIN(H288,(0.75*$C288),847)),2),IF(revenueReduction&gt;0.3,MAX(IF($B288="Non - avec lien de dépendance",MIN(1129,H288,$C288)*overallRate,MIN(1129,H288)*overallRate),ROUND(MAX(IF($B288="Non - avec lien de dépendance",0,MIN((0.75*H288),847)),MIN(H288,(0.75*$C288),847)),2)),IF($B288="Non - avec lien de dépendance",MIN(1129,H288,$C288)*overallRate,MIN(1129,H288)*overallRate)))))</f>
        <v>Effectuez l’étape 1</v>
      </c>
      <c r="M288" s="68" t="str">
        <f>IF(ISTEXT(overallRate),"Effectuez l’étape 1",IF(OR(COUNT($C288,I288)&lt;&gt;2,overallRate=0),0,IF(E288="Yes",ROUND(MAX(IF($B288="Non - avec lien de dépendance",0,MIN((0.75*I288),847)),MIN(I288,(0.75*$C288),847)),2),IF(revenueReduction&gt;0.3,MAX(IF($B288="Non - avec lien de dépendance",MIN(1129,I288,$C288)*overallRate,MIN(1129,I288)*overallRate),ROUND(MAX(IF($B288="Non - avec lien de dépendance",0,MIN((0.75*I288),847)),MIN(I288,(0.75*$C288),847)),2)),IF($B288="Non - avec lien de dépendance",MIN(1129,I288,$C288)*overallRate,MIN(1129,I288)*overallRate)))))</f>
        <v>Effectuez l’étape 1</v>
      </c>
      <c r="N288" s="68" t="str">
        <f>IF(ISTEXT(overallRate),"Effectuez l’étape 1",IF(OR(COUNT($C288,J288)&lt;&gt;2,overallRate=0),0,IF(F288="Yes",ROUND(MAX(IF($B288="Non - avec lien de dépendance",0,MIN((0.75*J288),847)),MIN(J288,(0.75*$C288),847)),2),IF(revenueReduction&gt;0.3,MAX(IF($B288="Non - avec lien de dépendance",MIN(1129,J288,$C288)*overallRate,MIN(1129,J288)*overallRate),ROUND(MAX(IF($B288="Non - avec lien de dépendance",0,MIN((0.75*J288),847)),MIN(J288,(0.75*$C288),847)),2)),IF($B288="Non - avec lien de dépendance",MIN(1129,J288,$C288)*overallRate,MIN(1129,J288)*overallRate)))))</f>
        <v>Effectuez l’étape 1</v>
      </c>
      <c r="O288" s="68" t="str">
        <f>IF(ISTEXT(overallRate),"Effectuez l’étape 1",IF(OR(COUNT($C288,K288)&lt;&gt;2,overallRate=0),0,IF(G288="Yes",ROUND(MAX(IF($B288="Non - avec lien de dépendance",0,MIN((0.75*K288),847)),MIN(K288,(0.75*$C288),847)),2),IF(revenueReduction&gt;0.3,MAX(IF($B288="Non - avec lien de dépendance",MIN(1129,K288,$C288)*overallRate,MIN(1129,K288)*overallRate),ROUND(MAX(IF($B288="Non - avec lien de dépendance",0,MIN((0.75*K288),847)),MIN(K288,(0.75*$C288),847)),2)),IF($B288="Non - avec lien de dépendance",MIN(1129,K288,$C288)*overallRate,MIN(1129,K288)*overallRate)))))</f>
        <v>Effectuez l’étape 1</v>
      </c>
      <c r="P288" s="3">
        <f t="shared" si="4"/>
        <v>0</v>
      </c>
    </row>
    <row r="289" spans="12:16" x14ac:dyDescent="0.5">
      <c r="L289" s="68" t="str">
        <f>IF(ISTEXT(overallRate),"Effectuez l’étape 1",IF(OR(COUNT($C289,H289)&lt;&gt;2,overallRate=0),0,IF(D289="Yes",ROUND(MAX(IF($B289="Non - avec lien de dépendance",0,MIN((0.75*H289),847)),MIN(H289,(0.75*$C289),847)),2),IF(revenueReduction&gt;0.3,MAX(IF($B289="Non - avec lien de dépendance",MIN(1129,H289,$C289)*overallRate,MIN(1129,H289)*overallRate),ROUND(MAX(IF($B289="Non - avec lien de dépendance",0,MIN((0.75*H289),847)),MIN(H289,(0.75*$C289),847)),2)),IF($B289="Non - avec lien de dépendance",MIN(1129,H289,$C289)*overallRate,MIN(1129,H289)*overallRate)))))</f>
        <v>Effectuez l’étape 1</v>
      </c>
      <c r="M289" s="68" t="str">
        <f>IF(ISTEXT(overallRate),"Effectuez l’étape 1",IF(OR(COUNT($C289,I289)&lt;&gt;2,overallRate=0),0,IF(E289="Yes",ROUND(MAX(IF($B289="Non - avec lien de dépendance",0,MIN((0.75*I289),847)),MIN(I289,(0.75*$C289),847)),2),IF(revenueReduction&gt;0.3,MAX(IF($B289="Non - avec lien de dépendance",MIN(1129,I289,$C289)*overallRate,MIN(1129,I289)*overallRate),ROUND(MAX(IF($B289="Non - avec lien de dépendance",0,MIN((0.75*I289),847)),MIN(I289,(0.75*$C289),847)),2)),IF($B289="Non - avec lien de dépendance",MIN(1129,I289,$C289)*overallRate,MIN(1129,I289)*overallRate)))))</f>
        <v>Effectuez l’étape 1</v>
      </c>
      <c r="N289" s="68" t="str">
        <f>IF(ISTEXT(overallRate),"Effectuez l’étape 1",IF(OR(COUNT($C289,J289)&lt;&gt;2,overallRate=0),0,IF(F289="Yes",ROUND(MAX(IF($B289="Non - avec lien de dépendance",0,MIN((0.75*J289),847)),MIN(J289,(0.75*$C289),847)),2),IF(revenueReduction&gt;0.3,MAX(IF($B289="Non - avec lien de dépendance",MIN(1129,J289,$C289)*overallRate,MIN(1129,J289)*overallRate),ROUND(MAX(IF($B289="Non - avec lien de dépendance",0,MIN((0.75*J289),847)),MIN(J289,(0.75*$C289),847)),2)),IF($B289="Non - avec lien de dépendance",MIN(1129,J289,$C289)*overallRate,MIN(1129,J289)*overallRate)))))</f>
        <v>Effectuez l’étape 1</v>
      </c>
      <c r="O289" s="68" t="str">
        <f>IF(ISTEXT(overallRate),"Effectuez l’étape 1",IF(OR(COUNT($C289,K289)&lt;&gt;2,overallRate=0),0,IF(G289="Yes",ROUND(MAX(IF($B289="Non - avec lien de dépendance",0,MIN((0.75*K289),847)),MIN(K289,(0.75*$C289),847)),2),IF(revenueReduction&gt;0.3,MAX(IF($B289="Non - avec lien de dépendance",MIN(1129,K289,$C289)*overallRate,MIN(1129,K289)*overallRate),ROUND(MAX(IF($B289="Non - avec lien de dépendance",0,MIN((0.75*K289),847)),MIN(K289,(0.75*$C289),847)),2)),IF($B289="Non - avec lien de dépendance",MIN(1129,K289,$C289)*overallRate,MIN(1129,K289)*overallRate)))))</f>
        <v>Effectuez l’étape 1</v>
      </c>
      <c r="P289" s="3">
        <f t="shared" si="4"/>
        <v>0</v>
      </c>
    </row>
    <row r="290" spans="12:16" x14ac:dyDescent="0.5">
      <c r="L290" s="68" t="str">
        <f>IF(ISTEXT(overallRate),"Effectuez l’étape 1",IF(OR(COUNT($C290,H290)&lt;&gt;2,overallRate=0),0,IF(D290="Yes",ROUND(MAX(IF($B290="Non - avec lien de dépendance",0,MIN((0.75*H290),847)),MIN(H290,(0.75*$C290),847)),2),IF(revenueReduction&gt;0.3,MAX(IF($B290="Non - avec lien de dépendance",MIN(1129,H290,$C290)*overallRate,MIN(1129,H290)*overallRate),ROUND(MAX(IF($B290="Non - avec lien de dépendance",0,MIN((0.75*H290),847)),MIN(H290,(0.75*$C290),847)),2)),IF($B290="Non - avec lien de dépendance",MIN(1129,H290,$C290)*overallRate,MIN(1129,H290)*overallRate)))))</f>
        <v>Effectuez l’étape 1</v>
      </c>
      <c r="M290" s="68" t="str">
        <f>IF(ISTEXT(overallRate),"Effectuez l’étape 1",IF(OR(COUNT($C290,I290)&lt;&gt;2,overallRate=0),0,IF(E290="Yes",ROUND(MAX(IF($B290="Non - avec lien de dépendance",0,MIN((0.75*I290),847)),MIN(I290,(0.75*$C290),847)),2),IF(revenueReduction&gt;0.3,MAX(IF($B290="Non - avec lien de dépendance",MIN(1129,I290,$C290)*overallRate,MIN(1129,I290)*overallRate),ROUND(MAX(IF($B290="Non - avec lien de dépendance",0,MIN((0.75*I290),847)),MIN(I290,(0.75*$C290),847)),2)),IF($B290="Non - avec lien de dépendance",MIN(1129,I290,$C290)*overallRate,MIN(1129,I290)*overallRate)))))</f>
        <v>Effectuez l’étape 1</v>
      </c>
      <c r="N290" s="68" t="str">
        <f>IF(ISTEXT(overallRate),"Effectuez l’étape 1",IF(OR(COUNT($C290,J290)&lt;&gt;2,overallRate=0),0,IF(F290="Yes",ROUND(MAX(IF($B290="Non - avec lien de dépendance",0,MIN((0.75*J290),847)),MIN(J290,(0.75*$C290),847)),2),IF(revenueReduction&gt;0.3,MAX(IF($B290="Non - avec lien de dépendance",MIN(1129,J290,$C290)*overallRate,MIN(1129,J290)*overallRate),ROUND(MAX(IF($B290="Non - avec lien de dépendance",0,MIN((0.75*J290),847)),MIN(J290,(0.75*$C290),847)),2)),IF($B290="Non - avec lien de dépendance",MIN(1129,J290,$C290)*overallRate,MIN(1129,J290)*overallRate)))))</f>
        <v>Effectuez l’étape 1</v>
      </c>
      <c r="O290" s="68" t="str">
        <f>IF(ISTEXT(overallRate),"Effectuez l’étape 1",IF(OR(COUNT($C290,K290)&lt;&gt;2,overallRate=0),0,IF(G290="Yes",ROUND(MAX(IF($B290="Non - avec lien de dépendance",0,MIN((0.75*K290),847)),MIN(K290,(0.75*$C290),847)),2),IF(revenueReduction&gt;0.3,MAX(IF($B290="Non - avec lien de dépendance",MIN(1129,K290,$C290)*overallRate,MIN(1129,K290)*overallRate),ROUND(MAX(IF($B290="Non - avec lien de dépendance",0,MIN((0.75*K290),847)),MIN(K290,(0.75*$C290),847)),2)),IF($B290="Non - avec lien de dépendance",MIN(1129,K290,$C290)*overallRate,MIN(1129,K290)*overallRate)))))</f>
        <v>Effectuez l’étape 1</v>
      </c>
      <c r="P290" s="3">
        <f t="shared" si="4"/>
        <v>0</v>
      </c>
    </row>
    <row r="291" spans="12:16" x14ac:dyDescent="0.5">
      <c r="L291" s="68" t="str">
        <f>IF(ISTEXT(overallRate),"Effectuez l’étape 1",IF(OR(COUNT($C291,H291)&lt;&gt;2,overallRate=0),0,IF(D291="Yes",ROUND(MAX(IF($B291="Non - avec lien de dépendance",0,MIN((0.75*H291),847)),MIN(H291,(0.75*$C291),847)),2),IF(revenueReduction&gt;0.3,MAX(IF($B291="Non - avec lien de dépendance",MIN(1129,H291,$C291)*overallRate,MIN(1129,H291)*overallRate),ROUND(MAX(IF($B291="Non - avec lien de dépendance",0,MIN((0.75*H291),847)),MIN(H291,(0.75*$C291),847)),2)),IF($B291="Non - avec lien de dépendance",MIN(1129,H291,$C291)*overallRate,MIN(1129,H291)*overallRate)))))</f>
        <v>Effectuez l’étape 1</v>
      </c>
      <c r="M291" s="68" t="str">
        <f>IF(ISTEXT(overallRate),"Effectuez l’étape 1",IF(OR(COUNT($C291,I291)&lt;&gt;2,overallRate=0),0,IF(E291="Yes",ROUND(MAX(IF($B291="Non - avec lien de dépendance",0,MIN((0.75*I291),847)),MIN(I291,(0.75*$C291),847)),2),IF(revenueReduction&gt;0.3,MAX(IF($B291="Non - avec lien de dépendance",MIN(1129,I291,$C291)*overallRate,MIN(1129,I291)*overallRate),ROUND(MAX(IF($B291="Non - avec lien de dépendance",0,MIN((0.75*I291),847)),MIN(I291,(0.75*$C291),847)),2)),IF($B291="Non - avec lien de dépendance",MIN(1129,I291,$C291)*overallRate,MIN(1129,I291)*overallRate)))))</f>
        <v>Effectuez l’étape 1</v>
      </c>
      <c r="N291" s="68" t="str">
        <f>IF(ISTEXT(overallRate),"Effectuez l’étape 1",IF(OR(COUNT($C291,J291)&lt;&gt;2,overallRate=0),0,IF(F291="Yes",ROUND(MAX(IF($B291="Non - avec lien de dépendance",0,MIN((0.75*J291),847)),MIN(J291,(0.75*$C291),847)),2),IF(revenueReduction&gt;0.3,MAX(IF($B291="Non - avec lien de dépendance",MIN(1129,J291,$C291)*overallRate,MIN(1129,J291)*overallRate),ROUND(MAX(IF($B291="Non - avec lien de dépendance",0,MIN((0.75*J291),847)),MIN(J291,(0.75*$C291),847)),2)),IF($B291="Non - avec lien de dépendance",MIN(1129,J291,$C291)*overallRate,MIN(1129,J291)*overallRate)))))</f>
        <v>Effectuez l’étape 1</v>
      </c>
      <c r="O291" s="68" t="str">
        <f>IF(ISTEXT(overallRate),"Effectuez l’étape 1",IF(OR(COUNT($C291,K291)&lt;&gt;2,overallRate=0),0,IF(G291="Yes",ROUND(MAX(IF($B291="Non - avec lien de dépendance",0,MIN((0.75*K291),847)),MIN(K291,(0.75*$C291),847)),2),IF(revenueReduction&gt;0.3,MAX(IF($B291="Non - avec lien de dépendance",MIN(1129,K291,$C291)*overallRate,MIN(1129,K291)*overallRate),ROUND(MAX(IF($B291="Non - avec lien de dépendance",0,MIN((0.75*K291),847)),MIN(K291,(0.75*$C291),847)),2)),IF($B291="Non - avec lien de dépendance",MIN(1129,K291,$C291)*overallRate,MIN(1129,K291)*overallRate)))))</f>
        <v>Effectuez l’étape 1</v>
      </c>
      <c r="P291" s="3">
        <f t="shared" si="4"/>
        <v>0</v>
      </c>
    </row>
    <row r="292" spans="12:16" x14ac:dyDescent="0.5">
      <c r="L292" s="68" t="str">
        <f>IF(ISTEXT(overallRate),"Effectuez l’étape 1",IF(OR(COUNT($C292,H292)&lt;&gt;2,overallRate=0),0,IF(D292="Yes",ROUND(MAX(IF($B292="Non - avec lien de dépendance",0,MIN((0.75*H292),847)),MIN(H292,(0.75*$C292),847)),2),IF(revenueReduction&gt;0.3,MAX(IF($B292="Non - avec lien de dépendance",MIN(1129,H292,$C292)*overallRate,MIN(1129,H292)*overallRate),ROUND(MAX(IF($B292="Non - avec lien de dépendance",0,MIN((0.75*H292),847)),MIN(H292,(0.75*$C292),847)),2)),IF($B292="Non - avec lien de dépendance",MIN(1129,H292,$C292)*overallRate,MIN(1129,H292)*overallRate)))))</f>
        <v>Effectuez l’étape 1</v>
      </c>
      <c r="M292" s="68" t="str">
        <f>IF(ISTEXT(overallRate),"Effectuez l’étape 1",IF(OR(COUNT($C292,I292)&lt;&gt;2,overallRate=0),0,IF(E292="Yes",ROUND(MAX(IF($B292="Non - avec lien de dépendance",0,MIN((0.75*I292),847)),MIN(I292,(0.75*$C292),847)),2),IF(revenueReduction&gt;0.3,MAX(IF($B292="Non - avec lien de dépendance",MIN(1129,I292,$C292)*overallRate,MIN(1129,I292)*overallRate),ROUND(MAX(IF($B292="Non - avec lien de dépendance",0,MIN((0.75*I292),847)),MIN(I292,(0.75*$C292),847)),2)),IF($B292="Non - avec lien de dépendance",MIN(1129,I292,$C292)*overallRate,MIN(1129,I292)*overallRate)))))</f>
        <v>Effectuez l’étape 1</v>
      </c>
      <c r="N292" s="68" t="str">
        <f>IF(ISTEXT(overallRate),"Effectuez l’étape 1",IF(OR(COUNT($C292,J292)&lt;&gt;2,overallRate=0),0,IF(F292="Yes",ROUND(MAX(IF($B292="Non - avec lien de dépendance",0,MIN((0.75*J292),847)),MIN(J292,(0.75*$C292),847)),2),IF(revenueReduction&gt;0.3,MAX(IF($B292="Non - avec lien de dépendance",MIN(1129,J292,$C292)*overallRate,MIN(1129,J292)*overallRate),ROUND(MAX(IF($B292="Non - avec lien de dépendance",0,MIN((0.75*J292),847)),MIN(J292,(0.75*$C292),847)),2)),IF($B292="Non - avec lien de dépendance",MIN(1129,J292,$C292)*overallRate,MIN(1129,J292)*overallRate)))))</f>
        <v>Effectuez l’étape 1</v>
      </c>
      <c r="O292" s="68" t="str">
        <f>IF(ISTEXT(overallRate),"Effectuez l’étape 1",IF(OR(COUNT($C292,K292)&lt;&gt;2,overallRate=0),0,IF(G292="Yes",ROUND(MAX(IF($B292="Non - avec lien de dépendance",0,MIN((0.75*K292),847)),MIN(K292,(0.75*$C292),847)),2),IF(revenueReduction&gt;0.3,MAX(IF($B292="Non - avec lien de dépendance",MIN(1129,K292,$C292)*overallRate,MIN(1129,K292)*overallRate),ROUND(MAX(IF($B292="Non - avec lien de dépendance",0,MIN((0.75*K292),847)),MIN(K292,(0.75*$C292),847)),2)),IF($B292="Non - avec lien de dépendance",MIN(1129,K292,$C292)*overallRate,MIN(1129,K292)*overallRate)))))</f>
        <v>Effectuez l’étape 1</v>
      </c>
      <c r="P292" s="3">
        <f t="shared" si="4"/>
        <v>0</v>
      </c>
    </row>
    <row r="293" spans="12:16" x14ac:dyDescent="0.5">
      <c r="L293" s="68" t="str">
        <f>IF(ISTEXT(overallRate),"Effectuez l’étape 1",IF(OR(COUNT($C293,H293)&lt;&gt;2,overallRate=0),0,IF(D293="Yes",ROUND(MAX(IF($B293="Non - avec lien de dépendance",0,MIN((0.75*H293),847)),MIN(H293,(0.75*$C293),847)),2),IF(revenueReduction&gt;0.3,MAX(IF($B293="Non - avec lien de dépendance",MIN(1129,H293,$C293)*overallRate,MIN(1129,H293)*overallRate),ROUND(MAX(IF($B293="Non - avec lien de dépendance",0,MIN((0.75*H293),847)),MIN(H293,(0.75*$C293),847)),2)),IF($B293="Non - avec lien de dépendance",MIN(1129,H293,$C293)*overallRate,MIN(1129,H293)*overallRate)))))</f>
        <v>Effectuez l’étape 1</v>
      </c>
      <c r="M293" s="68" t="str">
        <f>IF(ISTEXT(overallRate),"Effectuez l’étape 1",IF(OR(COUNT($C293,I293)&lt;&gt;2,overallRate=0),0,IF(E293="Yes",ROUND(MAX(IF($B293="Non - avec lien de dépendance",0,MIN((0.75*I293),847)),MIN(I293,(0.75*$C293),847)),2),IF(revenueReduction&gt;0.3,MAX(IF($B293="Non - avec lien de dépendance",MIN(1129,I293,$C293)*overallRate,MIN(1129,I293)*overallRate),ROUND(MAX(IF($B293="Non - avec lien de dépendance",0,MIN((0.75*I293),847)),MIN(I293,(0.75*$C293),847)),2)),IF($B293="Non - avec lien de dépendance",MIN(1129,I293,$C293)*overallRate,MIN(1129,I293)*overallRate)))))</f>
        <v>Effectuez l’étape 1</v>
      </c>
      <c r="N293" s="68" t="str">
        <f>IF(ISTEXT(overallRate),"Effectuez l’étape 1",IF(OR(COUNT($C293,J293)&lt;&gt;2,overallRate=0),0,IF(F293="Yes",ROUND(MAX(IF($B293="Non - avec lien de dépendance",0,MIN((0.75*J293),847)),MIN(J293,(0.75*$C293),847)),2),IF(revenueReduction&gt;0.3,MAX(IF($B293="Non - avec lien de dépendance",MIN(1129,J293,$C293)*overallRate,MIN(1129,J293)*overallRate),ROUND(MAX(IF($B293="Non - avec lien de dépendance",0,MIN((0.75*J293),847)),MIN(J293,(0.75*$C293),847)),2)),IF($B293="Non - avec lien de dépendance",MIN(1129,J293,$C293)*overallRate,MIN(1129,J293)*overallRate)))))</f>
        <v>Effectuez l’étape 1</v>
      </c>
      <c r="O293" s="68" t="str">
        <f>IF(ISTEXT(overallRate),"Effectuez l’étape 1",IF(OR(COUNT($C293,K293)&lt;&gt;2,overallRate=0),0,IF(G293="Yes",ROUND(MAX(IF($B293="Non - avec lien de dépendance",0,MIN((0.75*K293),847)),MIN(K293,(0.75*$C293),847)),2),IF(revenueReduction&gt;0.3,MAX(IF($B293="Non - avec lien de dépendance",MIN(1129,K293,$C293)*overallRate,MIN(1129,K293)*overallRate),ROUND(MAX(IF($B293="Non - avec lien de dépendance",0,MIN((0.75*K293),847)),MIN(K293,(0.75*$C293),847)),2)),IF($B293="Non - avec lien de dépendance",MIN(1129,K293,$C293)*overallRate,MIN(1129,K293)*overallRate)))))</f>
        <v>Effectuez l’étape 1</v>
      </c>
      <c r="P293" s="3">
        <f t="shared" si="4"/>
        <v>0</v>
      </c>
    </row>
    <row r="294" spans="12:16" x14ac:dyDescent="0.5">
      <c r="L294" s="68" t="str">
        <f>IF(ISTEXT(overallRate),"Effectuez l’étape 1",IF(OR(COUNT($C294,H294)&lt;&gt;2,overallRate=0),0,IF(D294="Yes",ROUND(MAX(IF($B294="Non - avec lien de dépendance",0,MIN((0.75*H294),847)),MIN(H294,(0.75*$C294),847)),2),IF(revenueReduction&gt;0.3,MAX(IF($B294="Non - avec lien de dépendance",MIN(1129,H294,$C294)*overallRate,MIN(1129,H294)*overallRate),ROUND(MAX(IF($B294="Non - avec lien de dépendance",0,MIN((0.75*H294),847)),MIN(H294,(0.75*$C294),847)),2)),IF($B294="Non - avec lien de dépendance",MIN(1129,H294,$C294)*overallRate,MIN(1129,H294)*overallRate)))))</f>
        <v>Effectuez l’étape 1</v>
      </c>
      <c r="M294" s="68" t="str">
        <f>IF(ISTEXT(overallRate),"Effectuez l’étape 1",IF(OR(COUNT($C294,I294)&lt;&gt;2,overallRate=0),0,IF(E294="Yes",ROUND(MAX(IF($B294="Non - avec lien de dépendance",0,MIN((0.75*I294),847)),MIN(I294,(0.75*$C294),847)),2),IF(revenueReduction&gt;0.3,MAX(IF($B294="Non - avec lien de dépendance",MIN(1129,I294,$C294)*overallRate,MIN(1129,I294)*overallRate),ROUND(MAX(IF($B294="Non - avec lien de dépendance",0,MIN((0.75*I294),847)),MIN(I294,(0.75*$C294),847)),2)),IF($B294="Non - avec lien de dépendance",MIN(1129,I294,$C294)*overallRate,MIN(1129,I294)*overallRate)))))</f>
        <v>Effectuez l’étape 1</v>
      </c>
      <c r="N294" s="68" t="str">
        <f>IF(ISTEXT(overallRate),"Effectuez l’étape 1",IF(OR(COUNT($C294,J294)&lt;&gt;2,overallRate=0),0,IF(F294="Yes",ROUND(MAX(IF($B294="Non - avec lien de dépendance",0,MIN((0.75*J294),847)),MIN(J294,(0.75*$C294),847)),2),IF(revenueReduction&gt;0.3,MAX(IF($B294="Non - avec lien de dépendance",MIN(1129,J294,$C294)*overallRate,MIN(1129,J294)*overallRate),ROUND(MAX(IF($B294="Non - avec lien de dépendance",0,MIN((0.75*J294),847)),MIN(J294,(0.75*$C294),847)),2)),IF($B294="Non - avec lien de dépendance",MIN(1129,J294,$C294)*overallRate,MIN(1129,J294)*overallRate)))))</f>
        <v>Effectuez l’étape 1</v>
      </c>
      <c r="O294" s="68" t="str">
        <f>IF(ISTEXT(overallRate),"Effectuez l’étape 1",IF(OR(COUNT($C294,K294)&lt;&gt;2,overallRate=0),0,IF(G294="Yes",ROUND(MAX(IF($B294="Non - avec lien de dépendance",0,MIN((0.75*K294),847)),MIN(K294,(0.75*$C294),847)),2),IF(revenueReduction&gt;0.3,MAX(IF($B294="Non - avec lien de dépendance",MIN(1129,K294,$C294)*overallRate,MIN(1129,K294)*overallRate),ROUND(MAX(IF($B294="Non - avec lien de dépendance",0,MIN((0.75*K294),847)),MIN(K294,(0.75*$C294),847)),2)),IF($B294="Non - avec lien de dépendance",MIN(1129,K294,$C294)*overallRate,MIN(1129,K294)*overallRate)))))</f>
        <v>Effectuez l’étape 1</v>
      </c>
      <c r="P294" s="3">
        <f t="shared" si="4"/>
        <v>0</v>
      </c>
    </row>
    <row r="295" spans="12:16" x14ac:dyDescent="0.5">
      <c r="L295" s="68" t="str">
        <f>IF(ISTEXT(overallRate),"Effectuez l’étape 1",IF(OR(COUNT($C295,H295)&lt;&gt;2,overallRate=0),0,IF(D295="Yes",ROUND(MAX(IF($B295="Non - avec lien de dépendance",0,MIN((0.75*H295),847)),MIN(H295,(0.75*$C295),847)),2),IF(revenueReduction&gt;0.3,MAX(IF($B295="Non - avec lien de dépendance",MIN(1129,H295,$C295)*overallRate,MIN(1129,H295)*overallRate),ROUND(MAX(IF($B295="Non - avec lien de dépendance",0,MIN((0.75*H295),847)),MIN(H295,(0.75*$C295),847)),2)),IF($B295="Non - avec lien de dépendance",MIN(1129,H295,$C295)*overallRate,MIN(1129,H295)*overallRate)))))</f>
        <v>Effectuez l’étape 1</v>
      </c>
      <c r="M295" s="68" t="str">
        <f>IF(ISTEXT(overallRate),"Effectuez l’étape 1",IF(OR(COUNT($C295,I295)&lt;&gt;2,overallRate=0),0,IF(E295="Yes",ROUND(MAX(IF($B295="Non - avec lien de dépendance",0,MIN((0.75*I295),847)),MIN(I295,(0.75*$C295),847)),2),IF(revenueReduction&gt;0.3,MAX(IF($B295="Non - avec lien de dépendance",MIN(1129,I295,$C295)*overallRate,MIN(1129,I295)*overallRate),ROUND(MAX(IF($B295="Non - avec lien de dépendance",0,MIN((0.75*I295),847)),MIN(I295,(0.75*$C295),847)),2)),IF($B295="Non - avec lien de dépendance",MIN(1129,I295,$C295)*overallRate,MIN(1129,I295)*overallRate)))))</f>
        <v>Effectuez l’étape 1</v>
      </c>
      <c r="N295" s="68" t="str">
        <f>IF(ISTEXT(overallRate),"Effectuez l’étape 1",IF(OR(COUNT($C295,J295)&lt;&gt;2,overallRate=0),0,IF(F295="Yes",ROUND(MAX(IF($B295="Non - avec lien de dépendance",0,MIN((0.75*J295),847)),MIN(J295,(0.75*$C295),847)),2),IF(revenueReduction&gt;0.3,MAX(IF($B295="Non - avec lien de dépendance",MIN(1129,J295,$C295)*overallRate,MIN(1129,J295)*overallRate),ROUND(MAX(IF($B295="Non - avec lien de dépendance",0,MIN((0.75*J295),847)),MIN(J295,(0.75*$C295),847)),2)),IF($B295="Non - avec lien de dépendance",MIN(1129,J295,$C295)*overallRate,MIN(1129,J295)*overallRate)))))</f>
        <v>Effectuez l’étape 1</v>
      </c>
      <c r="O295" s="68" t="str">
        <f>IF(ISTEXT(overallRate),"Effectuez l’étape 1",IF(OR(COUNT($C295,K295)&lt;&gt;2,overallRate=0),0,IF(G295="Yes",ROUND(MAX(IF($B295="Non - avec lien de dépendance",0,MIN((0.75*K295),847)),MIN(K295,(0.75*$C295),847)),2),IF(revenueReduction&gt;0.3,MAX(IF($B295="Non - avec lien de dépendance",MIN(1129,K295,$C295)*overallRate,MIN(1129,K295)*overallRate),ROUND(MAX(IF($B295="Non - avec lien de dépendance",0,MIN((0.75*K295),847)),MIN(K295,(0.75*$C295),847)),2)),IF($B295="Non - avec lien de dépendance",MIN(1129,K295,$C295)*overallRate,MIN(1129,K295)*overallRate)))))</f>
        <v>Effectuez l’étape 1</v>
      </c>
      <c r="P295" s="3">
        <f t="shared" si="4"/>
        <v>0</v>
      </c>
    </row>
    <row r="296" spans="12:16" x14ac:dyDescent="0.5">
      <c r="L296" s="68" t="str">
        <f>IF(ISTEXT(overallRate),"Effectuez l’étape 1",IF(OR(COUNT($C296,H296)&lt;&gt;2,overallRate=0),0,IF(D296="Yes",ROUND(MAX(IF($B296="Non - avec lien de dépendance",0,MIN((0.75*H296),847)),MIN(H296,(0.75*$C296),847)),2),IF(revenueReduction&gt;0.3,MAX(IF($B296="Non - avec lien de dépendance",MIN(1129,H296,$C296)*overallRate,MIN(1129,H296)*overallRate),ROUND(MAX(IF($B296="Non - avec lien de dépendance",0,MIN((0.75*H296),847)),MIN(H296,(0.75*$C296),847)),2)),IF($B296="Non - avec lien de dépendance",MIN(1129,H296,$C296)*overallRate,MIN(1129,H296)*overallRate)))))</f>
        <v>Effectuez l’étape 1</v>
      </c>
      <c r="M296" s="68" t="str">
        <f>IF(ISTEXT(overallRate),"Effectuez l’étape 1",IF(OR(COUNT($C296,I296)&lt;&gt;2,overallRate=0),0,IF(E296="Yes",ROUND(MAX(IF($B296="Non - avec lien de dépendance",0,MIN((0.75*I296),847)),MIN(I296,(0.75*$C296),847)),2),IF(revenueReduction&gt;0.3,MAX(IF($B296="Non - avec lien de dépendance",MIN(1129,I296,$C296)*overallRate,MIN(1129,I296)*overallRate),ROUND(MAX(IF($B296="Non - avec lien de dépendance",0,MIN((0.75*I296),847)),MIN(I296,(0.75*$C296),847)),2)),IF($B296="Non - avec lien de dépendance",MIN(1129,I296,$C296)*overallRate,MIN(1129,I296)*overallRate)))))</f>
        <v>Effectuez l’étape 1</v>
      </c>
      <c r="N296" s="68" t="str">
        <f>IF(ISTEXT(overallRate),"Effectuez l’étape 1",IF(OR(COUNT($C296,J296)&lt;&gt;2,overallRate=0),0,IF(F296="Yes",ROUND(MAX(IF($B296="Non - avec lien de dépendance",0,MIN((0.75*J296),847)),MIN(J296,(0.75*$C296),847)),2),IF(revenueReduction&gt;0.3,MAX(IF($B296="Non - avec lien de dépendance",MIN(1129,J296,$C296)*overallRate,MIN(1129,J296)*overallRate),ROUND(MAX(IF($B296="Non - avec lien de dépendance",0,MIN((0.75*J296),847)),MIN(J296,(0.75*$C296),847)),2)),IF($B296="Non - avec lien de dépendance",MIN(1129,J296,$C296)*overallRate,MIN(1129,J296)*overallRate)))))</f>
        <v>Effectuez l’étape 1</v>
      </c>
      <c r="O296" s="68" t="str">
        <f>IF(ISTEXT(overallRate),"Effectuez l’étape 1",IF(OR(COUNT($C296,K296)&lt;&gt;2,overallRate=0),0,IF(G296="Yes",ROUND(MAX(IF($B296="Non - avec lien de dépendance",0,MIN((0.75*K296),847)),MIN(K296,(0.75*$C296),847)),2),IF(revenueReduction&gt;0.3,MAX(IF($B296="Non - avec lien de dépendance",MIN(1129,K296,$C296)*overallRate,MIN(1129,K296)*overallRate),ROUND(MAX(IF($B296="Non - avec lien de dépendance",0,MIN((0.75*K296),847)),MIN(K296,(0.75*$C296),847)),2)),IF($B296="Non - avec lien de dépendance",MIN(1129,K296,$C296)*overallRate,MIN(1129,K296)*overallRate)))))</f>
        <v>Effectuez l’étape 1</v>
      </c>
      <c r="P296" s="3">
        <f t="shared" si="4"/>
        <v>0</v>
      </c>
    </row>
    <row r="297" spans="12:16" x14ac:dyDescent="0.5">
      <c r="L297" s="68" t="str">
        <f>IF(ISTEXT(overallRate),"Effectuez l’étape 1",IF(OR(COUNT($C297,H297)&lt;&gt;2,overallRate=0),0,IF(D297="Yes",ROUND(MAX(IF($B297="Non - avec lien de dépendance",0,MIN((0.75*H297),847)),MIN(H297,(0.75*$C297),847)),2),IF(revenueReduction&gt;0.3,MAX(IF($B297="Non - avec lien de dépendance",MIN(1129,H297,$C297)*overallRate,MIN(1129,H297)*overallRate),ROUND(MAX(IF($B297="Non - avec lien de dépendance",0,MIN((0.75*H297),847)),MIN(H297,(0.75*$C297),847)),2)),IF($B297="Non - avec lien de dépendance",MIN(1129,H297,$C297)*overallRate,MIN(1129,H297)*overallRate)))))</f>
        <v>Effectuez l’étape 1</v>
      </c>
      <c r="M297" s="68" t="str">
        <f>IF(ISTEXT(overallRate),"Effectuez l’étape 1",IF(OR(COUNT($C297,I297)&lt;&gt;2,overallRate=0),0,IF(E297="Yes",ROUND(MAX(IF($B297="Non - avec lien de dépendance",0,MIN((0.75*I297),847)),MIN(I297,(0.75*$C297),847)),2),IF(revenueReduction&gt;0.3,MAX(IF($B297="Non - avec lien de dépendance",MIN(1129,I297,$C297)*overallRate,MIN(1129,I297)*overallRate),ROUND(MAX(IF($B297="Non - avec lien de dépendance",0,MIN((0.75*I297),847)),MIN(I297,(0.75*$C297),847)),2)),IF($B297="Non - avec lien de dépendance",MIN(1129,I297,$C297)*overallRate,MIN(1129,I297)*overallRate)))))</f>
        <v>Effectuez l’étape 1</v>
      </c>
      <c r="N297" s="68" t="str">
        <f>IF(ISTEXT(overallRate),"Effectuez l’étape 1",IF(OR(COUNT($C297,J297)&lt;&gt;2,overallRate=0),0,IF(F297="Yes",ROUND(MAX(IF($B297="Non - avec lien de dépendance",0,MIN((0.75*J297),847)),MIN(J297,(0.75*$C297),847)),2),IF(revenueReduction&gt;0.3,MAX(IF($B297="Non - avec lien de dépendance",MIN(1129,J297,$C297)*overallRate,MIN(1129,J297)*overallRate),ROUND(MAX(IF($B297="Non - avec lien de dépendance",0,MIN((0.75*J297),847)),MIN(J297,(0.75*$C297),847)),2)),IF($B297="Non - avec lien de dépendance",MIN(1129,J297,$C297)*overallRate,MIN(1129,J297)*overallRate)))))</f>
        <v>Effectuez l’étape 1</v>
      </c>
      <c r="O297" s="68" t="str">
        <f>IF(ISTEXT(overallRate),"Effectuez l’étape 1",IF(OR(COUNT($C297,K297)&lt;&gt;2,overallRate=0),0,IF(G297="Yes",ROUND(MAX(IF($B297="Non - avec lien de dépendance",0,MIN((0.75*K297),847)),MIN(K297,(0.75*$C297),847)),2),IF(revenueReduction&gt;0.3,MAX(IF($B297="Non - avec lien de dépendance",MIN(1129,K297,$C297)*overallRate,MIN(1129,K297)*overallRate),ROUND(MAX(IF($B297="Non - avec lien de dépendance",0,MIN((0.75*K297),847)),MIN(K297,(0.75*$C297),847)),2)),IF($B297="Non - avec lien de dépendance",MIN(1129,K297,$C297)*overallRate,MIN(1129,K297)*overallRate)))))</f>
        <v>Effectuez l’étape 1</v>
      </c>
      <c r="P297" s="3">
        <f t="shared" si="4"/>
        <v>0</v>
      </c>
    </row>
    <row r="298" spans="12:16" x14ac:dyDescent="0.5">
      <c r="L298" s="68" t="str">
        <f>IF(ISTEXT(overallRate),"Effectuez l’étape 1",IF(OR(COUNT($C298,H298)&lt;&gt;2,overallRate=0),0,IF(D298="Yes",ROUND(MAX(IF($B298="Non - avec lien de dépendance",0,MIN((0.75*H298),847)),MIN(H298,(0.75*$C298),847)),2),IF(revenueReduction&gt;0.3,MAX(IF($B298="Non - avec lien de dépendance",MIN(1129,H298,$C298)*overallRate,MIN(1129,H298)*overallRate),ROUND(MAX(IF($B298="Non - avec lien de dépendance",0,MIN((0.75*H298),847)),MIN(H298,(0.75*$C298),847)),2)),IF($B298="Non - avec lien de dépendance",MIN(1129,H298,$C298)*overallRate,MIN(1129,H298)*overallRate)))))</f>
        <v>Effectuez l’étape 1</v>
      </c>
      <c r="M298" s="68" t="str">
        <f>IF(ISTEXT(overallRate),"Effectuez l’étape 1",IF(OR(COUNT($C298,I298)&lt;&gt;2,overallRate=0),0,IF(E298="Yes",ROUND(MAX(IF($B298="Non - avec lien de dépendance",0,MIN((0.75*I298),847)),MIN(I298,(0.75*$C298),847)),2),IF(revenueReduction&gt;0.3,MAX(IF($B298="Non - avec lien de dépendance",MIN(1129,I298,$C298)*overallRate,MIN(1129,I298)*overallRate),ROUND(MAX(IF($B298="Non - avec lien de dépendance",0,MIN((0.75*I298),847)),MIN(I298,(0.75*$C298),847)),2)),IF($B298="Non - avec lien de dépendance",MIN(1129,I298,$C298)*overallRate,MIN(1129,I298)*overallRate)))))</f>
        <v>Effectuez l’étape 1</v>
      </c>
      <c r="N298" s="68" t="str">
        <f>IF(ISTEXT(overallRate),"Effectuez l’étape 1",IF(OR(COUNT($C298,J298)&lt;&gt;2,overallRate=0),0,IF(F298="Yes",ROUND(MAX(IF($B298="Non - avec lien de dépendance",0,MIN((0.75*J298),847)),MIN(J298,(0.75*$C298),847)),2),IF(revenueReduction&gt;0.3,MAX(IF($B298="Non - avec lien de dépendance",MIN(1129,J298,$C298)*overallRate,MIN(1129,J298)*overallRate),ROUND(MAX(IF($B298="Non - avec lien de dépendance",0,MIN((0.75*J298),847)),MIN(J298,(0.75*$C298),847)),2)),IF($B298="Non - avec lien de dépendance",MIN(1129,J298,$C298)*overallRate,MIN(1129,J298)*overallRate)))))</f>
        <v>Effectuez l’étape 1</v>
      </c>
      <c r="O298" s="68" t="str">
        <f>IF(ISTEXT(overallRate),"Effectuez l’étape 1",IF(OR(COUNT($C298,K298)&lt;&gt;2,overallRate=0),0,IF(G298="Yes",ROUND(MAX(IF($B298="Non - avec lien de dépendance",0,MIN((0.75*K298),847)),MIN(K298,(0.75*$C298),847)),2),IF(revenueReduction&gt;0.3,MAX(IF($B298="Non - avec lien de dépendance",MIN(1129,K298,$C298)*overallRate,MIN(1129,K298)*overallRate),ROUND(MAX(IF($B298="Non - avec lien de dépendance",0,MIN((0.75*K298),847)),MIN(K298,(0.75*$C298),847)),2)),IF($B298="Non - avec lien de dépendance",MIN(1129,K298,$C298)*overallRate,MIN(1129,K298)*overallRate)))))</f>
        <v>Effectuez l’étape 1</v>
      </c>
      <c r="P298" s="3">
        <f t="shared" si="4"/>
        <v>0</v>
      </c>
    </row>
    <row r="299" spans="12:16" x14ac:dyDescent="0.5">
      <c r="L299" s="68" t="str">
        <f>IF(ISTEXT(overallRate),"Effectuez l’étape 1",IF(OR(COUNT($C299,H299)&lt;&gt;2,overallRate=0),0,IF(D299="Yes",ROUND(MAX(IF($B299="Non - avec lien de dépendance",0,MIN((0.75*H299),847)),MIN(H299,(0.75*$C299),847)),2),IF(revenueReduction&gt;0.3,MAX(IF($B299="Non - avec lien de dépendance",MIN(1129,H299,$C299)*overallRate,MIN(1129,H299)*overallRate),ROUND(MAX(IF($B299="Non - avec lien de dépendance",0,MIN((0.75*H299),847)),MIN(H299,(0.75*$C299),847)),2)),IF($B299="Non - avec lien de dépendance",MIN(1129,H299,$C299)*overallRate,MIN(1129,H299)*overallRate)))))</f>
        <v>Effectuez l’étape 1</v>
      </c>
      <c r="M299" s="68" t="str">
        <f>IF(ISTEXT(overallRate),"Effectuez l’étape 1",IF(OR(COUNT($C299,I299)&lt;&gt;2,overallRate=0),0,IF(E299="Yes",ROUND(MAX(IF($B299="Non - avec lien de dépendance",0,MIN((0.75*I299),847)),MIN(I299,(0.75*$C299),847)),2),IF(revenueReduction&gt;0.3,MAX(IF($B299="Non - avec lien de dépendance",MIN(1129,I299,$C299)*overallRate,MIN(1129,I299)*overallRate),ROUND(MAX(IF($B299="Non - avec lien de dépendance",0,MIN((0.75*I299),847)),MIN(I299,(0.75*$C299),847)),2)),IF($B299="Non - avec lien de dépendance",MIN(1129,I299,$C299)*overallRate,MIN(1129,I299)*overallRate)))))</f>
        <v>Effectuez l’étape 1</v>
      </c>
      <c r="N299" s="68" t="str">
        <f>IF(ISTEXT(overallRate),"Effectuez l’étape 1",IF(OR(COUNT($C299,J299)&lt;&gt;2,overallRate=0),0,IF(F299="Yes",ROUND(MAX(IF($B299="Non - avec lien de dépendance",0,MIN((0.75*J299),847)),MIN(J299,(0.75*$C299),847)),2),IF(revenueReduction&gt;0.3,MAX(IF($B299="Non - avec lien de dépendance",MIN(1129,J299,$C299)*overallRate,MIN(1129,J299)*overallRate),ROUND(MAX(IF($B299="Non - avec lien de dépendance",0,MIN((0.75*J299),847)),MIN(J299,(0.75*$C299),847)),2)),IF($B299="Non - avec lien de dépendance",MIN(1129,J299,$C299)*overallRate,MIN(1129,J299)*overallRate)))))</f>
        <v>Effectuez l’étape 1</v>
      </c>
      <c r="O299" s="68" t="str">
        <f>IF(ISTEXT(overallRate),"Effectuez l’étape 1",IF(OR(COUNT($C299,K299)&lt;&gt;2,overallRate=0),0,IF(G299="Yes",ROUND(MAX(IF($B299="Non - avec lien de dépendance",0,MIN((0.75*K299),847)),MIN(K299,(0.75*$C299),847)),2),IF(revenueReduction&gt;0.3,MAX(IF($B299="Non - avec lien de dépendance",MIN(1129,K299,$C299)*overallRate,MIN(1129,K299)*overallRate),ROUND(MAX(IF($B299="Non - avec lien de dépendance",0,MIN((0.75*K299),847)),MIN(K299,(0.75*$C299),847)),2)),IF($B299="Non - avec lien de dépendance",MIN(1129,K299,$C299)*overallRate,MIN(1129,K299)*overallRate)))))</f>
        <v>Effectuez l’étape 1</v>
      </c>
      <c r="P299" s="3">
        <f t="shared" si="4"/>
        <v>0</v>
      </c>
    </row>
    <row r="300" spans="12:16" x14ac:dyDescent="0.5">
      <c r="L300" s="68" t="str">
        <f>IF(ISTEXT(overallRate),"Effectuez l’étape 1",IF(OR(COUNT($C300,H300)&lt;&gt;2,overallRate=0),0,IF(D300="Yes",ROUND(MAX(IF($B300="Non - avec lien de dépendance",0,MIN((0.75*H300),847)),MIN(H300,(0.75*$C300),847)),2),IF(revenueReduction&gt;0.3,MAX(IF($B300="Non - avec lien de dépendance",MIN(1129,H300,$C300)*overallRate,MIN(1129,H300)*overallRate),ROUND(MAX(IF($B300="Non - avec lien de dépendance",0,MIN((0.75*H300),847)),MIN(H300,(0.75*$C300),847)),2)),IF($B300="Non - avec lien de dépendance",MIN(1129,H300,$C300)*overallRate,MIN(1129,H300)*overallRate)))))</f>
        <v>Effectuez l’étape 1</v>
      </c>
      <c r="M300" s="68" t="str">
        <f>IF(ISTEXT(overallRate),"Effectuez l’étape 1",IF(OR(COUNT($C300,I300)&lt;&gt;2,overallRate=0),0,IF(E300="Yes",ROUND(MAX(IF($B300="Non - avec lien de dépendance",0,MIN((0.75*I300),847)),MIN(I300,(0.75*$C300),847)),2),IF(revenueReduction&gt;0.3,MAX(IF($B300="Non - avec lien de dépendance",MIN(1129,I300,$C300)*overallRate,MIN(1129,I300)*overallRate),ROUND(MAX(IF($B300="Non - avec lien de dépendance",0,MIN((0.75*I300),847)),MIN(I300,(0.75*$C300),847)),2)),IF($B300="Non - avec lien de dépendance",MIN(1129,I300,$C300)*overallRate,MIN(1129,I300)*overallRate)))))</f>
        <v>Effectuez l’étape 1</v>
      </c>
      <c r="N300" s="68" t="str">
        <f>IF(ISTEXT(overallRate),"Effectuez l’étape 1",IF(OR(COUNT($C300,J300)&lt;&gt;2,overallRate=0),0,IF(F300="Yes",ROUND(MAX(IF($B300="Non - avec lien de dépendance",0,MIN((0.75*J300),847)),MIN(J300,(0.75*$C300),847)),2),IF(revenueReduction&gt;0.3,MAX(IF($B300="Non - avec lien de dépendance",MIN(1129,J300,$C300)*overallRate,MIN(1129,J300)*overallRate),ROUND(MAX(IF($B300="Non - avec lien de dépendance",0,MIN((0.75*J300),847)),MIN(J300,(0.75*$C300),847)),2)),IF($B300="Non - avec lien de dépendance",MIN(1129,J300,$C300)*overallRate,MIN(1129,J300)*overallRate)))))</f>
        <v>Effectuez l’étape 1</v>
      </c>
      <c r="O300" s="68" t="str">
        <f>IF(ISTEXT(overallRate),"Effectuez l’étape 1",IF(OR(COUNT($C300,K300)&lt;&gt;2,overallRate=0),0,IF(G300="Yes",ROUND(MAX(IF($B300="Non - avec lien de dépendance",0,MIN((0.75*K300),847)),MIN(K300,(0.75*$C300),847)),2),IF(revenueReduction&gt;0.3,MAX(IF($B300="Non - avec lien de dépendance",MIN(1129,K300,$C300)*overallRate,MIN(1129,K300)*overallRate),ROUND(MAX(IF($B300="Non - avec lien de dépendance",0,MIN((0.75*K300),847)),MIN(K300,(0.75*$C300),847)),2)),IF($B300="Non - avec lien de dépendance",MIN(1129,K300,$C300)*overallRate,MIN(1129,K300)*overallRate)))))</f>
        <v>Effectuez l’étape 1</v>
      </c>
      <c r="P300" s="3">
        <f t="shared" si="4"/>
        <v>0</v>
      </c>
    </row>
    <row r="301" spans="12:16" x14ac:dyDescent="0.5">
      <c r="L301" s="68" t="str">
        <f>IF(ISTEXT(overallRate),"Effectuez l’étape 1",IF(OR(COUNT($C301,H301)&lt;&gt;2,overallRate=0),0,IF(D301="Yes",ROUND(MAX(IF($B301="Non - avec lien de dépendance",0,MIN((0.75*H301),847)),MIN(H301,(0.75*$C301),847)),2),IF(revenueReduction&gt;0.3,MAX(IF($B301="Non - avec lien de dépendance",MIN(1129,H301,$C301)*overallRate,MIN(1129,H301)*overallRate),ROUND(MAX(IF($B301="Non - avec lien de dépendance",0,MIN((0.75*H301),847)),MIN(H301,(0.75*$C301),847)),2)),IF($B301="Non - avec lien de dépendance",MIN(1129,H301,$C301)*overallRate,MIN(1129,H301)*overallRate)))))</f>
        <v>Effectuez l’étape 1</v>
      </c>
      <c r="M301" s="68" t="str">
        <f>IF(ISTEXT(overallRate),"Effectuez l’étape 1",IF(OR(COUNT($C301,I301)&lt;&gt;2,overallRate=0),0,IF(E301="Yes",ROUND(MAX(IF($B301="Non - avec lien de dépendance",0,MIN((0.75*I301),847)),MIN(I301,(0.75*$C301),847)),2),IF(revenueReduction&gt;0.3,MAX(IF($B301="Non - avec lien de dépendance",MIN(1129,I301,$C301)*overallRate,MIN(1129,I301)*overallRate),ROUND(MAX(IF($B301="Non - avec lien de dépendance",0,MIN((0.75*I301),847)),MIN(I301,(0.75*$C301),847)),2)),IF($B301="Non - avec lien de dépendance",MIN(1129,I301,$C301)*overallRate,MIN(1129,I301)*overallRate)))))</f>
        <v>Effectuez l’étape 1</v>
      </c>
      <c r="N301" s="68" t="str">
        <f>IF(ISTEXT(overallRate),"Effectuez l’étape 1",IF(OR(COUNT($C301,J301)&lt;&gt;2,overallRate=0),0,IF(F301="Yes",ROUND(MAX(IF($B301="Non - avec lien de dépendance",0,MIN((0.75*J301),847)),MIN(J301,(0.75*$C301),847)),2),IF(revenueReduction&gt;0.3,MAX(IF($B301="Non - avec lien de dépendance",MIN(1129,J301,$C301)*overallRate,MIN(1129,J301)*overallRate),ROUND(MAX(IF($B301="Non - avec lien de dépendance",0,MIN((0.75*J301),847)),MIN(J301,(0.75*$C301),847)),2)),IF($B301="Non - avec lien de dépendance",MIN(1129,J301,$C301)*overallRate,MIN(1129,J301)*overallRate)))))</f>
        <v>Effectuez l’étape 1</v>
      </c>
      <c r="O301" s="68" t="str">
        <f>IF(ISTEXT(overallRate),"Effectuez l’étape 1",IF(OR(COUNT($C301,K301)&lt;&gt;2,overallRate=0),0,IF(G301="Yes",ROUND(MAX(IF($B301="Non - avec lien de dépendance",0,MIN((0.75*K301),847)),MIN(K301,(0.75*$C301),847)),2),IF(revenueReduction&gt;0.3,MAX(IF($B301="Non - avec lien de dépendance",MIN(1129,K301,$C301)*overallRate,MIN(1129,K301)*overallRate),ROUND(MAX(IF($B301="Non - avec lien de dépendance",0,MIN((0.75*K301),847)),MIN(K301,(0.75*$C301),847)),2)),IF($B301="Non - avec lien de dépendance",MIN(1129,K301,$C301)*overallRate,MIN(1129,K301)*overallRate)))))</f>
        <v>Effectuez l’étape 1</v>
      </c>
      <c r="P301" s="3">
        <f t="shared" si="4"/>
        <v>0</v>
      </c>
    </row>
    <row r="302" spans="12:16" x14ac:dyDescent="0.5">
      <c r="L302" s="68" t="str">
        <f>IF(ISTEXT(overallRate),"Effectuez l’étape 1",IF(OR(COUNT($C302,H302)&lt;&gt;2,overallRate=0),0,IF(D302="Yes",ROUND(MAX(IF($B302="Non - avec lien de dépendance",0,MIN((0.75*H302),847)),MIN(H302,(0.75*$C302),847)),2),IF(revenueReduction&gt;0.3,MAX(IF($B302="Non - avec lien de dépendance",MIN(1129,H302,$C302)*overallRate,MIN(1129,H302)*overallRate),ROUND(MAX(IF($B302="Non - avec lien de dépendance",0,MIN((0.75*H302),847)),MIN(H302,(0.75*$C302),847)),2)),IF($B302="Non - avec lien de dépendance",MIN(1129,H302,$C302)*overallRate,MIN(1129,H302)*overallRate)))))</f>
        <v>Effectuez l’étape 1</v>
      </c>
      <c r="M302" s="68" t="str">
        <f>IF(ISTEXT(overallRate),"Effectuez l’étape 1",IF(OR(COUNT($C302,I302)&lt;&gt;2,overallRate=0),0,IF(E302="Yes",ROUND(MAX(IF($B302="Non - avec lien de dépendance",0,MIN((0.75*I302),847)),MIN(I302,(0.75*$C302),847)),2),IF(revenueReduction&gt;0.3,MAX(IF($B302="Non - avec lien de dépendance",MIN(1129,I302,$C302)*overallRate,MIN(1129,I302)*overallRate),ROUND(MAX(IF($B302="Non - avec lien de dépendance",0,MIN((0.75*I302),847)),MIN(I302,(0.75*$C302),847)),2)),IF($B302="Non - avec lien de dépendance",MIN(1129,I302,$C302)*overallRate,MIN(1129,I302)*overallRate)))))</f>
        <v>Effectuez l’étape 1</v>
      </c>
      <c r="N302" s="68" t="str">
        <f>IF(ISTEXT(overallRate),"Effectuez l’étape 1",IF(OR(COUNT($C302,J302)&lt;&gt;2,overallRate=0),0,IF(F302="Yes",ROUND(MAX(IF($B302="Non - avec lien de dépendance",0,MIN((0.75*J302),847)),MIN(J302,(0.75*$C302),847)),2),IF(revenueReduction&gt;0.3,MAX(IF($B302="Non - avec lien de dépendance",MIN(1129,J302,$C302)*overallRate,MIN(1129,J302)*overallRate),ROUND(MAX(IF($B302="Non - avec lien de dépendance",0,MIN((0.75*J302),847)),MIN(J302,(0.75*$C302),847)),2)),IF($B302="Non - avec lien de dépendance",MIN(1129,J302,$C302)*overallRate,MIN(1129,J302)*overallRate)))))</f>
        <v>Effectuez l’étape 1</v>
      </c>
      <c r="O302" s="68" t="str">
        <f>IF(ISTEXT(overallRate),"Effectuez l’étape 1",IF(OR(COUNT($C302,K302)&lt;&gt;2,overallRate=0),0,IF(G302="Yes",ROUND(MAX(IF($B302="Non - avec lien de dépendance",0,MIN((0.75*K302),847)),MIN(K302,(0.75*$C302),847)),2),IF(revenueReduction&gt;0.3,MAX(IF($B302="Non - avec lien de dépendance",MIN(1129,K302,$C302)*overallRate,MIN(1129,K302)*overallRate),ROUND(MAX(IF($B302="Non - avec lien de dépendance",0,MIN((0.75*K302),847)),MIN(K302,(0.75*$C302),847)),2)),IF($B302="Non - avec lien de dépendance",MIN(1129,K302,$C302)*overallRate,MIN(1129,K302)*overallRate)))))</f>
        <v>Effectuez l’étape 1</v>
      </c>
      <c r="P302" s="3">
        <f t="shared" si="4"/>
        <v>0</v>
      </c>
    </row>
    <row r="303" spans="12:16" x14ac:dyDescent="0.5">
      <c r="L303" s="68" t="str">
        <f>IF(ISTEXT(overallRate),"Effectuez l’étape 1",IF(OR(COUNT($C303,H303)&lt;&gt;2,overallRate=0),0,IF(D303="Yes",ROUND(MAX(IF($B303="Non - avec lien de dépendance",0,MIN((0.75*H303),847)),MIN(H303,(0.75*$C303),847)),2),IF(revenueReduction&gt;0.3,MAX(IF($B303="Non - avec lien de dépendance",MIN(1129,H303,$C303)*overallRate,MIN(1129,H303)*overallRate),ROUND(MAX(IF($B303="Non - avec lien de dépendance",0,MIN((0.75*H303),847)),MIN(H303,(0.75*$C303),847)),2)),IF($B303="Non - avec lien de dépendance",MIN(1129,H303,$C303)*overallRate,MIN(1129,H303)*overallRate)))))</f>
        <v>Effectuez l’étape 1</v>
      </c>
      <c r="M303" s="68" t="str">
        <f>IF(ISTEXT(overallRate),"Effectuez l’étape 1",IF(OR(COUNT($C303,I303)&lt;&gt;2,overallRate=0),0,IF(E303="Yes",ROUND(MAX(IF($B303="Non - avec lien de dépendance",0,MIN((0.75*I303),847)),MIN(I303,(0.75*$C303),847)),2),IF(revenueReduction&gt;0.3,MAX(IF($B303="Non - avec lien de dépendance",MIN(1129,I303,$C303)*overallRate,MIN(1129,I303)*overallRate),ROUND(MAX(IF($B303="Non - avec lien de dépendance",0,MIN((0.75*I303),847)),MIN(I303,(0.75*$C303),847)),2)),IF($B303="Non - avec lien de dépendance",MIN(1129,I303,$C303)*overallRate,MIN(1129,I303)*overallRate)))))</f>
        <v>Effectuez l’étape 1</v>
      </c>
      <c r="N303" s="68" t="str">
        <f>IF(ISTEXT(overallRate),"Effectuez l’étape 1",IF(OR(COUNT($C303,J303)&lt;&gt;2,overallRate=0),0,IF(F303="Yes",ROUND(MAX(IF($B303="Non - avec lien de dépendance",0,MIN((0.75*J303),847)),MIN(J303,(0.75*$C303),847)),2),IF(revenueReduction&gt;0.3,MAX(IF($B303="Non - avec lien de dépendance",MIN(1129,J303,$C303)*overallRate,MIN(1129,J303)*overallRate),ROUND(MAX(IF($B303="Non - avec lien de dépendance",0,MIN((0.75*J303),847)),MIN(J303,(0.75*$C303),847)),2)),IF($B303="Non - avec lien de dépendance",MIN(1129,J303,$C303)*overallRate,MIN(1129,J303)*overallRate)))))</f>
        <v>Effectuez l’étape 1</v>
      </c>
      <c r="O303" s="68" t="str">
        <f>IF(ISTEXT(overallRate),"Effectuez l’étape 1",IF(OR(COUNT($C303,K303)&lt;&gt;2,overallRate=0),0,IF(G303="Yes",ROUND(MAX(IF($B303="Non - avec lien de dépendance",0,MIN((0.75*K303),847)),MIN(K303,(0.75*$C303),847)),2),IF(revenueReduction&gt;0.3,MAX(IF($B303="Non - avec lien de dépendance",MIN(1129,K303,$C303)*overallRate,MIN(1129,K303)*overallRate),ROUND(MAX(IF($B303="Non - avec lien de dépendance",0,MIN((0.75*K303),847)),MIN(K303,(0.75*$C303),847)),2)),IF($B303="Non - avec lien de dépendance",MIN(1129,K303,$C303)*overallRate,MIN(1129,K303)*overallRate)))))</f>
        <v>Effectuez l’étape 1</v>
      </c>
      <c r="P303" s="3">
        <f t="shared" si="4"/>
        <v>0</v>
      </c>
    </row>
    <row r="304" spans="12:16" x14ac:dyDescent="0.5">
      <c r="L304" s="68" t="str">
        <f>IF(ISTEXT(overallRate),"Effectuez l’étape 1",IF(OR(COUNT($C304,H304)&lt;&gt;2,overallRate=0),0,IF(D304="Yes",ROUND(MAX(IF($B304="Non - avec lien de dépendance",0,MIN((0.75*H304),847)),MIN(H304,(0.75*$C304),847)),2),IF(revenueReduction&gt;0.3,MAX(IF($B304="Non - avec lien de dépendance",MIN(1129,H304,$C304)*overallRate,MIN(1129,H304)*overallRate),ROUND(MAX(IF($B304="Non - avec lien de dépendance",0,MIN((0.75*H304),847)),MIN(H304,(0.75*$C304),847)),2)),IF($B304="Non - avec lien de dépendance",MIN(1129,H304,$C304)*overallRate,MIN(1129,H304)*overallRate)))))</f>
        <v>Effectuez l’étape 1</v>
      </c>
      <c r="M304" s="68" t="str">
        <f>IF(ISTEXT(overallRate),"Effectuez l’étape 1",IF(OR(COUNT($C304,I304)&lt;&gt;2,overallRate=0),0,IF(E304="Yes",ROUND(MAX(IF($B304="Non - avec lien de dépendance",0,MIN((0.75*I304),847)),MIN(I304,(0.75*$C304),847)),2),IF(revenueReduction&gt;0.3,MAX(IF($B304="Non - avec lien de dépendance",MIN(1129,I304,$C304)*overallRate,MIN(1129,I304)*overallRate),ROUND(MAX(IF($B304="Non - avec lien de dépendance",0,MIN((0.75*I304),847)),MIN(I304,(0.75*$C304),847)),2)),IF($B304="Non - avec lien de dépendance",MIN(1129,I304,$C304)*overallRate,MIN(1129,I304)*overallRate)))))</f>
        <v>Effectuez l’étape 1</v>
      </c>
      <c r="N304" s="68" t="str">
        <f>IF(ISTEXT(overallRate),"Effectuez l’étape 1",IF(OR(COUNT($C304,J304)&lt;&gt;2,overallRate=0),0,IF(F304="Yes",ROUND(MAX(IF($B304="Non - avec lien de dépendance",0,MIN((0.75*J304),847)),MIN(J304,(0.75*$C304),847)),2),IF(revenueReduction&gt;0.3,MAX(IF($B304="Non - avec lien de dépendance",MIN(1129,J304,$C304)*overallRate,MIN(1129,J304)*overallRate),ROUND(MAX(IF($B304="Non - avec lien de dépendance",0,MIN((0.75*J304),847)),MIN(J304,(0.75*$C304),847)),2)),IF($B304="Non - avec lien de dépendance",MIN(1129,J304,$C304)*overallRate,MIN(1129,J304)*overallRate)))))</f>
        <v>Effectuez l’étape 1</v>
      </c>
      <c r="O304" s="68" t="str">
        <f>IF(ISTEXT(overallRate),"Effectuez l’étape 1",IF(OR(COUNT($C304,K304)&lt;&gt;2,overallRate=0),0,IF(G304="Yes",ROUND(MAX(IF($B304="Non - avec lien de dépendance",0,MIN((0.75*K304),847)),MIN(K304,(0.75*$C304),847)),2),IF(revenueReduction&gt;0.3,MAX(IF($B304="Non - avec lien de dépendance",MIN(1129,K304,$C304)*overallRate,MIN(1129,K304)*overallRate),ROUND(MAX(IF($B304="Non - avec lien de dépendance",0,MIN((0.75*K304),847)),MIN(K304,(0.75*$C304),847)),2)),IF($B304="Non - avec lien de dépendance",MIN(1129,K304,$C304)*overallRate,MIN(1129,K304)*overallRate)))))</f>
        <v>Effectuez l’étape 1</v>
      </c>
      <c r="P304" s="3">
        <f t="shared" si="4"/>
        <v>0</v>
      </c>
    </row>
    <row r="305" spans="12:16" x14ac:dyDescent="0.5">
      <c r="L305" s="68" t="str">
        <f>IF(ISTEXT(overallRate),"Effectuez l’étape 1",IF(OR(COUNT($C305,H305)&lt;&gt;2,overallRate=0),0,IF(D305="Yes",ROUND(MAX(IF($B305="Non - avec lien de dépendance",0,MIN((0.75*H305),847)),MIN(H305,(0.75*$C305),847)),2),IF(revenueReduction&gt;0.3,MAX(IF($B305="Non - avec lien de dépendance",MIN(1129,H305,$C305)*overallRate,MIN(1129,H305)*overallRate),ROUND(MAX(IF($B305="Non - avec lien de dépendance",0,MIN((0.75*H305),847)),MIN(H305,(0.75*$C305),847)),2)),IF($B305="Non - avec lien de dépendance",MIN(1129,H305,$C305)*overallRate,MIN(1129,H305)*overallRate)))))</f>
        <v>Effectuez l’étape 1</v>
      </c>
      <c r="M305" s="68" t="str">
        <f>IF(ISTEXT(overallRate),"Effectuez l’étape 1",IF(OR(COUNT($C305,I305)&lt;&gt;2,overallRate=0),0,IF(E305="Yes",ROUND(MAX(IF($B305="Non - avec lien de dépendance",0,MIN((0.75*I305),847)),MIN(I305,(0.75*$C305),847)),2),IF(revenueReduction&gt;0.3,MAX(IF($B305="Non - avec lien de dépendance",MIN(1129,I305,$C305)*overallRate,MIN(1129,I305)*overallRate),ROUND(MAX(IF($B305="Non - avec lien de dépendance",0,MIN((0.75*I305),847)),MIN(I305,(0.75*$C305),847)),2)),IF($B305="Non - avec lien de dépendance",MIN(1129,I305,$C305)*overallRate,MIN(1129,I305)*overallRate)))))</f>
        <v>Effectuez l’étape 1</v>
      </c>
      <c r="N305" s="68" t="str">
        <f>IF(ISTEXT(overallRate),"Effectuez l’étape 1",IF(OR(COUNT($C305,J305)&lt;&gt;2,overallRate=0),0,IF(F305="Yes",ROUND(MAX(IF($B305="Non - avec lien de dépendance",0,MIN((0.75*J305),847)),MIN(J305,(0.75*$C305),847)),2),IF(revenueReduction&gt;0.3,MAX(IF($B305="Non - avec lien de dépendance",MIN(1129,J305,$C305)*overallRate,MIN(1129,J305)*overallRate),ROUND(MAX(IF($B305="Non - avec lien de dépendance",0,MIN((0.75*J305),847)),MIN(J305,(0.75*$C305),847)),2)),IF($B305="Non - avec lien de dépendance",MIN(1129,J305,$C305)*overallRate,MIN(1129,J305)*overallRate)))))</f>
        <v>Effectuez l’étape 1</v>
      </c>
      <c r="O305" s="68" t="str">
        <f>IF(ISTEXT(overallRate),"Effectuez l’étape 1",IF(OR(COUNT($C305,K305)&lt;&gt;2,overallRate=0),0,IF(G305="Yes",ROUND(MAX(IF($B305="Non - avec lien de dépendance",0,MIN((0.75*K305),847)),MIN(K305,(0.75*$C305),847)),2),IF(revenueReduction&gt;0.3,MAX(IF($B305="Non - avec lien de dépendance",MIN(1129,K305,$C305)*overallRate,MIN(1129,K305)*overallRate),ROUND(MAX(IF($B305="Non - avec lien de dépendance",0,MIN((0.75*K305),847)),MIN(K305,(0.75*$C305),847)),2)),IF($B305="Non - avec lien de dépendance",MIN(1129,K305,$C305)*overallRate,MIN(1129,K305)*overallRate)))))</f>
        <v>Effectuez l’étape 1</v>
      </c>
      <c r="P305" s="3">
        <f t="shared" si="4"/>
        <v>0</v>
      </c>
    </row>
    <row r="306" spans="12:16" x14ac:dyDescent="0.5">
      <c r="L306" s="68" t="str">
        <f>IF(ISTEXT(overallRate),"Effectuez l’étape 1",IF(OR(COUNT($C306,H306)&lt;&gt;2,overallRate=0),0,IF(D306="Yes",ROUND(MAX(IF($B306="Non - avec lien de dépendance",0,MIN((0.75*H306),847)),MIN(H306,(0.75*$C306),847)),2),IF(revenueReduction&gt;0.3,MAX(IF($B306="Non - avec lien de dépendance",MIN(1129,H306,$C306)*overallRate,MIN(1129,H306)*overallRate),ROUND(MAX(IF($B306="Non - avec lien de dépendance",0,MIN((0.75*H306),847)),MIN(H306,(0.75*$C306),847)),2)),IF($B306="Non - avec lien de dépendance",MIN(1129,H306,$C306)*overallRate,MIN(1129,H306)*overallRate)))))</f>
        <v>Effectuez l’étape 1</v>
      </c>
      <c r="M306" s="68" t="str">
        <f>IF(ISTEXT(overallRate),"Effectuez l’étape 1",IF(OR(COUNT($C306,I306)&lt;&gt;2,overallRate=0),0,IF(E306="Yes",ROUND(MAX(IF($B306="Non - avec lien de dépendance",0,MIN((0.75*I306),847)),MIN(I306,(0.75*$C306),847)),2),IF(revenueReduction&gt;0.3,MAX(IF($B306="Non - avec lien de dépendance",MIN(1129,I306,$C306)*overallRate,MIN(1129,I306)*overallRate),ROUND(MAX(IF($B306="Non - avec lien de dépendance",0,MIN((0.75*I306),847)),MIN(I306,(0.75*$C306),847)),2)),IF($B306="Non - avec lien de dépendance",MIN(1129,I306,$C306)*overallRate,MIN(1129,I306)*overallRate)))))</f>
        <v>Effectuez l’étape 1</v>
      </c>
      <c r="N306" s="68" t="str">
        <f>IF(ISTEXT(overallRate),"Effectuez l’étape 1",IF(OR(COUNT($C306,J306)&lt;&gt;2,overallRate=0),0,IF(F306="Yes",ROUND(MAX(IF($B306="Non - avec lien de dépendance",0,MIN((0.75*J306),847)),MIN(J306,(0.75*$C306),847)),2),IF(revenueReduction&gt;0.3,MAX(IF($B306="Non - avec lien de dépendance",MIN(1129,J306,$C306)*overallRate,MIN(1129,J306)*overallRate),ROUND(MAX(IF($B306="Non - avec lien de dépendance",0,MIN((0.75*J306),847)),MIN(J306,(0.75*$C306),847)),2)),IF($B306="Non - avec lien de dépendance",MIN(1129,J306,$C306)*overallRate,MIN(1129,J306)*overallRate)))))</f>
        <v>Effectuez l’étape 1</v>
      </c>
      <c r="O306" s="68" t="str">
        <f>IF(ISTEXT(overallRate),"Effectuez l’étape 1",IF(OR(COUNT($C306,K306)&lt;&gt;2,overallRate=0),0,IF(G306="Yes",ROUND(MAX(IF($B306="Non - avec lien de dépendance",0,MIN((0.75*K306),847)),MIN(K306,(0.75*$C306),847)),2),IF(revenueReduction&gt;0.3,MAX(IF($B306="Non - avec lien de dépendance",MIN(1129,K306,$C306)*overallRate,MIN(1129,K306)*overallRate),ROUND(MAX(IF($B306="Non - avec lien de dépendance",0,MIN((0.75*K306),847)),MIN(K306,(0.75*$C306),847)),2)),IF($B306="Non - avec lien de dépendance",MIN(1129,K306,$C306)*overallRate,MIN(1129,K306)*overallRate)))))</f>
        <v>Effectuez l’étape 1</v>
      </c>
      <c r="P306" s="3">
        <f t="shared" si="4"/>
        <v>0</v>
      </c>
    </row>
    <row r="307" spans="12:16" x14ac:dyDescent="0.5">
      <c r="L307" s="68" t="str">
        <f>IF(ISTEXT(overallRate),"Effectuez l’étape 1",IF(OR(COUNT($C307,H307)&lt;&gt;2,overallRate=0),0,IF(D307="Yes",ROUND(MAX(IF($B307="Non - avec lien de dépendance",0,MIN((0.75*H307),847)),MIN(H307,(0.75*$C307),847)),2),IF(revenueReduction&gt;0.3,MAX(IF($B307="Non - avec lien de dépendance",MIN(1129,H307,$C307)*overallRate,MIN(1129,H307)*overallRate),ROUND(MAX(IF($B307="Non - avec lien de dépendance",0,MIN((0.75*H307),847)),MIN(H307,(0.75*$C307),847)),2)),IF($B307="Non - avec lien de dépendance",MIN(1129,H307,$C307)*overallRate,MIN(1129,H307)*overallRate)))))</f>
        <v>Effectuez l’étape 1</v>
      </c>
      <c r="M307" s="68" t="str">
        <f>IF(ISTEXT(overallRate),"Effectuez l’étape 1",IF(OR(COUNT($C307,I307)&lt;&gt;2,overallRate=0),0,IF(E307="Yes",ROUND(MAX(IF($B307="Non - avec lien de dépendance",0,MIN((0.75*I307),847)),MIN(I307,(0.75*$C307),847)),2),IF(revenueReduction&gt;0.3,MAX(IF($B307="Non - avec lien de dépendance",MIN(1129,I307,$C307)*overallRate,MIN(1129,I307)*overallRate),ROUND(MAX(IF($B307="Non - avec lien de dépendance",0,MIN((0.75*I307),847)),MIN(I307,(0.75*$C307),847)),2)),IF($B307="Non - avec lien de dépendance",MIN(1129,I307,$C307)*overallRate,MIN(1129,I307)*overallRate)))))</f>
        <v>Effectuez l’étape 1</v>
      </c>
      <c r="N307" s="68" t="str">
        <f>IF(ISTEXT(overallRate),"Effectuez l’étape 1",IF(OR(COUNT($C307,J307)&lt;&gt;2,overallRate=0),0,IF(F307="Yes",ROUND(MAX(IF($B307="Non - avec lien de dépendance",0,MIN((0.75*J307),847)),MIN(J307,(0.75*$C307),847)),2),IF(revenueReduction&gt;0.3,MAX(IF($B307="Non - avec lien de dépendance",MIN(1129,J307,$C307)*overallRate,MIN(1129,J307)*overallRate),ROUND(MAX(IF($B307="Non - avec lien de dépendance",0,MIN((0.75*J307),847)),MIN(J307,(0.75*$C307),847)),2)),IF($B307="Non - avec lien de dépendance",MIN(1129,J307,$C307)*overallRate,MIN(1129,J307)*overallRate)))))</f>
        <v>Effectuez l’étape 1</v>
      </c>
      <c r="O307" s="68" t="str">
        <f>IF(ISTEXT(overallRate),"Effectuez l’étape 1",IF(OR(COUNT($C307,K307)&lt;&gt;2,overallRate=0),0,IF(G307="Yes",ROUND(MAX(IF($B307="Non - avec lien de dépendance",0,MIN((0.75*K307),847)),MIN(K307,(0.75*$C307),847)),2),IF(revenueReduction&gt;0.3,MAX(IF($B307="Non - avec lien de dépendance",MIN(1129,K307,$C307)*overallRate,MIN(1129,K307)*overallRate),ROUND(MAX(IF($B307="Non - avec lien de dépendance",0,MIN((0.75*K307),847)),MIN(K307,(0.75*$C307),847)),2)),IF($B307="Non - avec lien de dépendance",MIN(1129,K307,$C307)*overallRate,MIN(1129,K307)*overallRate)))))</f>
        <v>Effectuez l’étape 1</v>
      </c>
      <c r="P307" s="3">
        <f t="shared" si="4"/>
        <v>0</v>
      </c>
    </row>
    <row r="308" spans="12:16" x14ac:dyDescent="0.5">
      <c r="L308" s="68" t="str">
        <f>IF(ISTEXT(overallRate),"Effectuez l’étape 1",IF(OR(COUNT($C308,H308)&lt;&gt;2,overallRate=0),0,IF(D308="Yes",ROUND(MAX(IF($B308="Non - avec lien de dépendance",0,MIN((0.75*H308),847)),MIN(H308,(0.75*$C308),847)),2),IF(revenueReduction&gt;0.3,MAX(IF($B308="Non - avec lien de dépendance",MIN(1129,H308,$C308)*overallRate,MIN(1129,H308)*overallRate),ROUND(MAX(IF($B308="Non - avec lien de dépendance",0,MIN((0.75*H308),847)),MIN(H308,(0.75*$C308),847)),2)),IF($B308="Non - avec lien de dépendance",MIN(1129,H308,$C308)*overallRate,MIN(1129,H308)*overallRate)))))</f>
        <v>Effectuez l’étape 1</v>
      </c>
      <c r="M308" s="68" t="str">
        <f>IF(ISTEXT(overallRate),"Effectuez l’étape 1",IF(OR(COUNT($C308,I308)&lt;&gt;2,overallRate=0),0,IF(E308="Yes",ROUND(MAX(IF($B308="Non - avec lien de dépendance",0,MIN((0.75*I308),847)),MIN(I308,(0.75*$C308),847)),2),IF(revenueReduction&gt;0.3,MAX(IF($B308="Non - avec lien de dépendance",MIN(1129,I308,$C308)*overallRate,MIN(1129,I308)*overallRate),ROUND(MAX(IF($B308="Non - avec lien de dépendance",0,MIN((0.75*I308),847)),MIN(I308,(0.75*$C308),847)),2)),IF($B308="Non - avec lien de dépendance",MIN(1129,I308,$C308)*overallRate,MIN(1129,I308)*overallRate)))))</f>
        <v>Effectuez l’étape 1</v>
      </c>
      <c r="N308" s="68" t="str">
        <f>IF(ISTEXT(overallRate),"Effectuez l’étape 1",IF(OR(COUNT($C308,J308)&lt;&gt;2,overallRate=0),0,IF(F308="Yes",ROUND(MAX(IF($B308="Non - avec lien de dépendance",0,MIN((0.75*J308),847)),MIN(J308,(0.75*$C308),847)),2),IF(revenueReduction&gt;0.3,MAX(IF($B308="Non - avec lien de dépendance",MIN(1129,J308,$C308)*overallRate,MIN(1129,J308)*overallRate),ROUND(MAX(IF($B308="Non - avec lien de dépendance",0,MIN((0.75*J308),847)),MIN(J308,(0.75*$C308),847)),2)),IF($B308="Non - avec lien de dépendance",MIN(1129,J308,$C308)*overallRate,MIN(1129,J308)*overallRate)))))</f>
        <v>Effectuez l’étape 1</v>
      </c>
      <c r="O308" s="68" t="str">
        <f>IF(ISTEXT(overallRate),"Effectuez l’étape 1",IF(OR(COUNT($C308,K308)&lt;&gt;2,overallRate=0),0,IF(G308="Yes",ROUND(MAX(IF($B308="Non - avec lien de dépendance",0,MIN((0.75*K308),847)),MIN(K308,(0.75*$C308),847)),2),IF(revenueReduction&gt;0.3,MAX(IF($B308="Non - avec lien de dépendance",MIN(1129,K308,$C308)*overallRate,MIN(1129,K308)*overallRate),ROUND(MAX(IF($B308="Non - avec lien de dépendance",0,MIN((0.75*K308),847)),MIN(K308,(0.75*$C308),847)),2)),IF($B308="Non - avec lien de dépendance",MIN(1129,K308,$C308)*overallRate,MIN(1129,K308)*overallRate)))))</f>
        <v>Effectuez l’étape 1</v>
      </c>
      <c r="P308" s="3">
        <f t="shared" si="4"/>
        <v>0</v>
      </c>
    </row>
    <row r="309" spans="12:16" x14ac:dyDescent="0.5">
      <c r="L309" s="68" t="str">
        <f>IF(ISTEXT(overallRate),"Effectuez l’étape 1",IF(OR(COUNT($C309,H309)&lt;&gt;2,overallRate=0),0,IF(D309="Yes",ROUND(MAX(IF($B309="Non - avec lien de dépendance",0,MIN((0.75*H309),847)),MIN(H309,(0.75*$C309),847)),2),IF(revenueReduction&gt;0.3,MAX(IF($B309="Non - avec lien de dépendance",MIN(1129,H309,$C309)*overallRate,MIN(1129,H309)*overallRate),ROUND(MAX(IF($B309="Non - avec lien de dépendance",0,MIN((0.75*H309),847)),MIN(H309,(0.75*$C309),847)),2)),IF($B309="Non - avec lien de dépendance",MIN(1129,H309,$C309)*overallRate,MIN(1129,H309)*overallRate)))))</f>
        <v>Effectuez l’étape 1</v>
      </c>
      <c r="M309" s="68" t="str">
        <f>IF(ISTEXT(overallRate),"Effectuez l’étape 1",IF(OR(COUNT($C309,I309)&lt;&gt;2,overallRate=0),0,IF(E309="Yes",ROUND(MAX(IF($B309="Non - avec lien de dépendance",0,MIN((0.75*I309),847)),MIN(I309,(0.75*$C309),847)),2),IF(revenueReduction&gt;0.3,MAX(IF($B309="Non - avec lien de dépendance",MIN(1129,I309,$C309)*overallRate,MIN(1129,I309)*overallRate),ROUND(MAX(IF($B309="Non - avec lien de dépendance",0,MIN((0.75*I309),847)),MIN(I309,(0.75*$C309),847)),2)),IF($B309="Non - avec lien de dépendance",MIN(1129,I309,$C309)*overallRate,MIN(1129,I309)*overallRate)))))</f>
        <v>Effectuez l’étape 1</v>
      </c>
      <c r="N309" s="68" t="str">
        <f>IF(ISTEXT(overallRate),"Effectuez l’étape 1",IF(OR(COUNT($C309,J309)&lt;&gt;2,overallRate=0),0,IF(F309="Yes",ROUND(MAX(IF($B309="Non - avec lien de dépendance",0,MIN((0.75*J309),847)),MIN(J309,(0.75*$C309),847)),2),IF(revenueReduction&gt;0.3,MAX(IF($B309="Non - avec lien de dépendance",MIN(1129,J309,$C309)*overallRate,MIN(1129,J309)*overallRate),ROUND(MAX(IF($B309="Non - avec lien de dépendance",0,MIN((0.75*J309),847)),MIN(J309,(0.75*$C309),847)),2)),IF($B309="Non - avec lien de dépendance",MIN(1129,J309,$C309)*overallRate,MIN(1129,J309)*overallRate)))))</f>
        <v>Effectuez l’étape 1</v>
      </c>
      <c r="O309" s="68" t="str">
        <f>IF(ISTEXT(overallRate),"Effectuez l’étape 1",IF(OR(COUNT($C309,K309)&lt;&gt;2,overallRate=0),0,IF(G309="Yes",ROUND(MAX(IF($B309="Non - avec lien de dépendance",0,MIN((0.75*K309),847)),MIN(K309,(0.75*$C309),847)),2),IF(revenueReduction&gt;0.3,MAX(IF($B309="Non - avec lien de dépendance",MIN(1129,K309,$C309)*overallRate,MIN(1129,K309)*overallRate),ROUND(MAX(IF($B309="Non - avec lien de dépendance",0,MIN((0.75*K309),847)),MIN(K309,(0.75*$C309),847)),2)),IF($B309="Non - avec lien de dépendance",MIN(1129,K309,$C309)*overallRate,MIN(1129,K309)*overallRate)))))</f>
        <v>Effectuez l’étape 1</v>
      </c>
      <c r="P309" s="3">
        <f t="shared" si="4"/>
        <v>0</v>
      </c>
    </row>
    <row r="310" spans="12:16" x14ac:dyDescent="0.5">
      <c r="L310" s="68" t="str">
        <f>IF(ISTEXT(overallRate),"Effectuez l’étape 1",IF(OR(COUNT($C310,H310)&lt;&gt;2,overallRate=0),0,IF(D310="Yes",ROUND(MAX(IF($B310="Non - avec lien de dépendance",0,MIN((0.75*H310),847)),MIN(H310,(0.75*$C310),847)),2),IF(revenueReduction&gt;0.3,MAX(IF($B310="Non - avec lien de dépendance",MIN(1129,H310,$C310)*overallRate,MIN(1129,H310)*overallRate),ROUND(MAX(IF($B310="Non - avec lien de dépendance",0,MIN((0.75*H310),847)),MIN(H310,(0.75*$C310),847)),2)),IF($B310="Non - avec lien de dépendance",MIN(1129,H310,$C310)*overallRate,MIN(1129,H310)*overallRate)))))</f>
        <v>Effectuez l’étape 1</v>
      </c>
      <c r="M310" s="68" t="str">
        <f>IF(ISTEXT(overallRate),"Effectuez l’étape 1",IF(OR(COUNT($C310,I310)&lt;&gt;2,overallRate=0),0,IF(E310="Yes",ROUND(MAX(IF($B310="Non - avec lien de dépendance",0,MIN((0.75*I310),847)),MIN(I310,(0.75*$C310),847)),2),IF(revenueReduction&gt;0.3,MAX(IF($B310="Non - avec lien de dépendance",MIN(1129,I310,$C310)*overallRate,MIN(1129,I310)*overallRate),ROUND(MAX(IF($B310="Non - avec lien de dépendance",0,MIN((0.75*I310),847)),MIN(I310,(0.75*$C310),847)),2)),IF($B310="Non - avec lien de dépendance",MIN(1129,I310,$C310)*overallRate,MIN(1129,I310)*overallRate)))))</f>
        <v>Effectuez l’étape 1</v>
      </c>
      <c r="N310" s="68" t="str">
        <f>IF(ISTEXT(overallRate),"Effectuez l’étape 1",IF(OR(COUNT($C310,J310)&lt;&gt;2,overallRate=0),0,IF(F310="Yes",ROUND(MAX(IF($B310="Non - avec lien de dépendance",0,MIN((0.75*J310),847)),MIN(J310,(0.75*$C310),847)),2),IF(revenueReduction&gt;0.3,MAX(IF($B310="Non - avec lien de dépendance",MIN(1129,J310,$C310)*overallRate,MIN(1129,J310)*overallRate),ROUND(MAX(IF($B310="Non - avec lien de dépendance",0,MIN((0.75*J310),847)),MIN(J310,(0.75*$C310),847)),2)),IF($B310="Non - avec lien de dépendance",MIN(1129,J310,$C310)*overallRate,MIN(1129,J310)*overallRate)))))</f>
        <v>Effectuez l’étape 1</v>
      </c>
      <c r="O310" s="68" t="str">
        <f>IF(ISTEXT(overallRate),"Effectuez l’étape 1",IF(OR(COUNT($C310,K310)&lt;&gt;2,overallRate=0),0,IF(G310="Yes",ROUND(MAX(IF($B310="Non - avec lien de dépendance",0,MIN((0.75*K310),847)),MIN(K310,(0.75*$C310),847)),2),IF(revenueReduction&gt;0.3,MAX(IF($B310="Non - avec lien de dépendance",MIN(1129,K310,$C310)*overallRate,MIN(1129,K310)*overallRate),ROUND(MAX(IF($B310="Non - avec lien de dépendance",0,MIN((0.75*K310),847)),MIN(K310,(0.75*$C310),847)),2)),IF($B310="Non - avec lien de dépendance",MIN(1129,K310,$C310)*overallRate,MIN(1129,K310)*overallRate)))))</f>
        <v>Effectuez l’étape 1</v>
      </c>
      <c r="P310" s="3">
        <f t="shared" si="4"/>
        <v>0</v>
      </c>
    </row>
    <row r="311" spans="12:16" x14ac:dyDescent="0.5">
      <c r="L311" s="68" t="str">
        <f>IF(ISTEXT(overallRate),"Effectuez l’étape 1",IF(OR(COUNT($C311,H311)&lt;&gt;2,overallRate=0),0,IF(D311="Yes",ROUND(MAX(IF($B311="Non - avec lien de dépendance",0,MIN((0.75*H311),847)),MIN(H311,(0.75*$C311),847)),2),IF(revenueReduction&gt;0.3,MAX(IF($B311="Non - avec lien de dépendance",MIN(1129,H311,$C311)*overallRate,MIN(1129,H311)*overallRate),ROUND(MAX(IF($B311="Non - avec lien de dépendance",0,MIN((0.75*H311),847)),MIN(H311,(0.75*$C311),847)),2)),IF($B311="Non - avec lien de dépendance",MIN(1129,H311,$C311)*overallRate,MIN(1129,H311)*overallRate)))))</f>
        <v>Effectuez l’étape 1</v>
      </c>
      <c r="M311" s="68" t="str">
        <f>IF(ISTEXT(overallRate),"Effectuez l’étape 1",IF(OR(COUNT($C311,I311)&lt;&gt;2,overallRate=0),0,IF(E311="Yes",ROUND(MAX(IF($B311="Non - avec lien de dépendance",0,MIN((0.75*I311),847)),MIN(I311,(0.75*$C311),847)),2),IF(revenueReduction&gt;0.3,MAX(IF($B311="Non - avec lien de dépendance",MIN(1129,I311,$C311)*overallRate,MIN(1129,I311)*overallRate),ROUND(MAX(IF($B311="Non - avec lien de dépendance",0,MIN((0.75*I311),847)),MIN(I311,(0.75*$C311),847)),2)),IF($B311="Non - avec lien de dépendance",MIN(1129,I311,$C311)*overallRate,MIN(1129,I311)*overallRate)))))</f>
        <v>Effectuez l’étape 1</v>
      </c>
      <c r="N311" s="68" t="str">
        <f>IF(ISTEXT(overallRate),"Effectuez l’étape 1",IF(OR(COUNT($C311,J311)&lt;&gt;2,overallRate=0),0,IF(F311="Yes",ROUND(MAX(IF($B311="Non - avec lien de dépendance",0,MIN((0.75*J311),847)),MIN(J311,(0.75*$C311),847)),2),IF(revenueReduction&gt;0.3,MAX(IF($B311="Non - avec lien de dépendance",MIN(1129,J311,$C311)*overallRate,MIN(1129,J311)*overallRate),ROUND(MAX(IF($B311="Non - avec lien de dépendance",0,MIN((0.75*J311),847)),MIN(J311,(0.75*$C311),847)),2)),IF($B311="Non - avec lien de dépendance",MIN(1129,J311,$C311)*overallRate,MIN(1129,J311)*overallRate)))))</f>
        <v>Effectuez l’étape 1</v>
      </c>
      <c r="O311" s="68" t="str">
        <f>IF(ISTEXT(overallRate),"Effectuez l’étape 1",IF(OR(COUNT($C311,K311)&lt;&gt;2,overallRate=0),0,IF(G311="Yes",ROUND(MAX(IF($B311="Non - avec lien de dépendance",0,MIN((0.75*K311),847)),MIN(K311,(0.75*$C311),847)),2),IF(revenueReduction&gt;0.3,MAX(IF($B311="Non - avec lien de dépendance",MIN(1129,K311,$C311)*overallRate,MIN(1129,K311)*overallRate),ROUND(MAX(IF($B311="Non - avec lien de dépendance",0,MIN((0.75*K311),847)),MIN(K311,(0.75*$C311),847)),2)),IF($B311="Non - avec lien de dépendance",MIN(1129,K311,$C311)*overallRate,MIN(1129,K311)*overallRate)))))</f>
        <v>Effectuez l’étape 1</v>
      </c>
      <c r="P311" s="3">
        <f t="shared" si="4"/>
        <v>0</v>
      </c>
    </row>
    <row r="312" spans="12:16" x14ac:dyDescent="0.5">
      <c r="L312" s="68" t="str">
        <f>IF(ISTEXT(overallRate),"Effectuez l’étape 1",IF(OR(COUNT($C312,H312)&lt;&gt;2,overallRate=0),0,IF(D312="Yes",ROUND(MAX(IF($B312="Non - avec lien de dépendance",0,MIN((0.75*H312),847)),MIN(H312,(0.75*$C312),847)),2),IF(revenueReduction&gt;0.3,MAX(IF($B312="Non - avec lien de dépendance",MIN(1129,H312,$C312)*overallRate,MIN(1129,H312)*overallRate),ROUND(MAX(IF($B312="Non - avec lien de dépendance",0,MIN((0.75*H312),847)),MIN(H312,(0.75*$C312),847)),2)),IF($B312="Non - avec lien de dépendance",MIN(1129,H312,$C312)*overallRate,MIN(1129,H312)*overallRate)))))</f>
        <v>Effectuez l’étape 1</v>
      </c>
      <c r="M312" s="68" t="str">
        <f>IF(ISTEXT(overallRate),"Effectuez l’étape 1",IF(OR(COUNT($C312,I312)&lt;&gt;2,overallRate=0),0,IF(E312="Yes",ROUND(MAX(IF($B312="Non - avec lien de dépendance",0,MIN((0.75*I312),847)),MIN(I312,(0.75*$C312),847)),2),IF(revenueReduction&gt;0.3,MAX(IF($B312="Non - avec lien de dépendance",MIN(1129,I312,$C312)*overallRate,MIN(1129,I312)*overallRate),ROUND(MAX(IF($B312="Non - avec lien de dépendance",0,MIN((0.75*I312),847)),MIN(I312,(0.75*$C312),847)),2)),IF($B312="Non - avec lien de dépendance",MIN(1129,I312,$C312)*overallRate,MIN(1129,I312)*overallRate)))))</f>
        <v>Effectuez l’étape 1</v>
      </c>
      <c r="N312" s="68" t="str">
        <f>IF(ISTEXT(overallRate),"Effectuez l’étape 1",IF(OR(COUNT($C312,J312)&lt;&gt;2,overallRate=0),0,IF(F312="Yes",ROUND(MAX(IF($B312="Non - avec lien de dépendance",0,MIN((0.75*J312),847)),MIN(J312,(0.75*$C312),847)),2),IF(revenueReduction&gt;0.3,MAX(IF($B312="Non - avec lien de dépendance",MIN(1129,J312,$C312)*overallRate,MIN(1129,J312)*overallRate),ROUND(MAX(IF($B312="Non - avec lien de dépendance",0,MIN((0.75*J312),847)),MIN(J312,(0.75*$C312),847)),2)),IF($B312="Non - avec lien de dépendance",MIN(1129,J312,$C312)*overallRate,MIN(1129,J312)*overallRate)))))</f>
        <v>Effectuez l’étape 1</v>
      </c>
      <c r="O312" s="68" t="str">
        <f>IF(ISTEXT(overallRate),"Effectuez l’étape 1",IF(OR(COUNT($C312,K312)&lt;&gt;2,overallRate=0),0,IF(G312="Yes",ROUND(MAX(IF($B312="Non - avec lien de dépendance",0,MIN((0.75*K312),847)),MIN(K312,(0.75*$C312),847)),2),IF(revenueReduction&gt;0.3,MAX(IF($B312="Non - avec lien de dépendance",MIN(1129,K312,$C312)*overallRate,MIN(1129,K312)*overallRate),ROUND(MAX(IF($B312="Non - avec lien de dépendance",0,MIN((0.75*K312),847)),MIN(K312,(0.75*$C312),847)),2)),IF($B312="Non - avec lien de dépendance",MIN(1129,K312,$C312)*overallRate,MIN(1129,K312)*overallRate)))))</f>
        <v>Effectuez l’étape 1</v>
      </c>
      <c r="P312" s="3">
        <f t="shared" si="4"/>
        <v>0</v>
      </c>
    </row>
    <row r="313" spans="12:16" x14ac:dyDescent="0.5">
      <c r="L313" s="68" t="str">
        <f>IF(ISTEXT(overallRate),"Effectuez l’étape 1",IF(OR(COUNT($C313,H313)&lt;&gt;2,overallRate=0),0,IF(D313="Yes",ROUND(MAX(IF($B313="Non - avec lien de dépendance",0,MIN((0.75*H313),847)),MIN(H313,(0.75*$C313),847)),2),IF(revenueReduction&gt;0.3,MAX(IF($B313="Non - avec lien de dépendance",MIN(1129,H313,$C313)*overallRate,MIN(1129,H313)*overallRate),ROUND(MAX(IF($B313="Non - avec lien de dépendance",0,MIN((0.75*H313),847)),MIN(H313,(0.75*$C313),847)),2)),IF($B313="Non - avec lien de dépendance",MIN(1129,H313,$C313)*overallRate,MIN(1129,H313)*overallRate)))))</f>
        <v>Effectuez l’étape 1</v>
      </c>
      <c r="M313" s="68" t="str">
        <f>IF(ISTEXT(overallRate),"Effectuez l’étape 1",IF(OR(COUNT($C313,I313)&lt;&gt;2,overallRate=0),0,IF(E313="Yes",ROUND(MAX(IF($B313="Non - avec lien de dépendance",0,MIN((0.75*I313),847)),MIN(I313,(0.75*$C313),847)),2),IF(revenueReduction&gt;0.3,MAX(IF($B313="Non - avec lien de dépendance",MIN(1129,I313,$C313)*overallRate,MIN(1129,I313)*overallRate),ROUND(MAX(IF($B313="Non - avec lien de dépendance",0,MIN((0.75*I313),847)),MIN(I313,(0.75*$C313),847)),2)),IF($B313="Non - avec lien de dépendance",MIN(1129,I313,$C313)*overallRate,MIN(1129,I313)*overallRate)))))</f>
        <v>Effectuez l’étape 1</v>
      </c>
      <c r="N313" s="68" t="str">
        <f>IF(ISTEXT(overallRate),"Effectuez l’étape 1",IF(OR(COUNT($C313,J313)&lt;&gt;2,overallRate=0),0,IF(F313="Yes",ROUND(MAX(IF($B313="Non - avec lien de dépendance",0,MIN((0.75*J313),847)),MIN(J313,(0.75*$C313),847)),2),IF(revenueReduction&gt;0.3,MAX(IF($B313="Non - avec lien de dépendance",MIN(1129,J313,$C313)*overallRate,MIN(1129,J313)*overallRate),ROUND(MAX(IF($B313="Non - avec lien de dépendance",0,MIN((0.75*J313),847)),MIN(J313,(0.75*$C313),847)),2)),IF($B313="Non - avec lien de dépendance",MIN(1129,J313,$C313)*overallRate,MIN(1129,J313)*overallRate)))))</f>
        <v>Effectuez l’étape 1</v>
      </c>
      <c r="O313" s="68" t="str">
        <f>IF(ISTEXT(overallRate),"Effectuez l’étape 1",IF(OR(COUNT($C313,K313)&lt;&gt;2,overallRate=0),0,IF(G313="Yes",ROUND(MAX(IF($B313="Non - avec lien de dépendance",0,MIN((0.75*K313),847)),MIN(K313,(0.75*$C313),847)),2),IF(revenueReduction&gt;0.3,MAX(IF($B313="Non - avec lien de dépendance",MIN(1129,K313,$C313)*overallRate,MIN(1129,K313)*overallRate),ROUND(MAX(IF($B313="Non - avec lien de dépendance",0,MIN((0.75*K313),847)),MIN(K313,(0.75*$C313),847)),2)),IF($B313="Non - avec lien de dépendance",MIN(1129,K313,$C313)*overallRate,MIN(1129,K313)*overallRate)))))</f>
        <v>Effectuez l’étape 1</v>
      </c>
      <c r="P313" s="3">
        <f t="shared" si="4"/>
        <v>0</v>
      </c>
    </row>
    <row r="314" spans="12:16" x14ac:dyDescent="0.5">
      <c r="L314" s="68" t="str">
        <f>IF(ISTEXT(overallRate),"Effectuez l’étape 1",IF(OR(COUNT($C314,H314)&lt;&gt;2,overallRate=0),0,IF(D314="Yes",ROUND(MAX(IF($B314="Non - avec lien de dépendance",0,MIN((0.75*H314),847)),MIN(H314,(0.75*$C314),847)),2),IF(revenueReduction&gt;0.3,MAX(IF($B314="Non - avec lien de dépendance",MIN(1129,H314,$C314)*overallRate,MIN(1129,H314)*overallRate),ROUND(MAX(IF($B314="Non - avec lien de dépendance",0,MIN((0.75*H314),847)),MIN(H314,(0.75*$C314),847)),2)),IF($B314="Non - avec lien de dépendance",MIN(1129,H314,$C314)*overallRate,MIN(1129,H314)*overallRate)))))</f>
        <v>Effectuez l’étape 1</v>
      </c>
      <c r="M314" s="68" t="str">
        <f>IF(ISTEXT(overallRate),"Effectuez l’étape 1",IF(OR(COUNT($C314,I314)&lt;&gt;2,overallRate=0),0,IF(E314="Yes",ROUND(MAX(IF($B314="Non - avec lien de dépendance",0,MIN((0.75*I314),847)),MIN(I314,(0.75*$C314),847)),2),IF(revenueReduction&gt;0.3,MAX(IF($B314="Non - avec lien de dépendance",MIN(1129,I314,$C314)*overallRate,MIN(1129,I314)*overallRate),ROUND(MAX(IF($B314="Non - avec lien de dépendance",0,MIN((0.75*I314),847)),MIN(I314,(0.75*$C314),847)),2)),IF($B314="Non - avec lien de dépendance",MIN(1129,I314,$C314)*overallRate,MIN(1129,I314)*overallRate)))))</f>
        <v>Effectuez l’étape 1</v>
      </c>
      <c r="N314" s="68" t="str">
        <f>IF(ISTEXT(overallRate),"Effectuez l’étape 1",IF(OR(COUNT($C314,J314)&lt;&gt;2,overallRate=0),0,IF(F314="Yes",ROUND(MAX(IF($B314="Non - avec lien de dépendance",0,MIN((0.75*J314),847)),MIN(J314,(0.75*$C314),847)),2),IF(revenueReduction&gt;0.3,MAX(IF($B314="Non - avec lien de dépendance",MIN(1129,J314,$C314)*overallRate,MIN(1129,J314)*overallRate),ROUND(MAX(IF($B314="Non - avec lien de dépendance",0,MIN((0.75*J314),847)),MIN(J314,(0.75*$C314),847)),2)),IF($B314="Non - avec lien de dépendance",MIN(1129,J314,$C314)*overallRate,MIN(1129,J314)*overallRate)))))</f>
        <v>Effectuez l’étape 1</v>
      </c>
      <c r="O314" s="68" t="str">
        <f>IF(ISTEXT(overallRate),"Effectuez l’étape 1",IF(OR(COUNT($C314,K314)&lt;&gt;2,overallRate=0),0,IF(G314="Yes",ROUND(MAX(IF($B314="Non - avec lien de dépendance",0,MIN((0.75*K314),847)),MIN(K314,(0.75*$C314),847)),2),IF(revenueReduction&gt;0.3,MAX(IF($B314="Non - avec lien de dépendance",MIN(1129,K314,$C314)*overallRate,MIN(1129,K314)*overallRate),ROUND(MAX(IF($B314="Non - avec lien de dépendance",0,MIN((0.75*K314),847)),MIN(K314,(0.75*$C314),847)),2)),IF($B314="Non - avec lien de dépendance",MIN(1129,K314,$C314)*overallRate,MIN(1129,K314)*overallRate)))))</f>
        <v>Effectuez l’étape 1</v>
      </c>
      <c r="P314" s="3">
        <f t="shared" si="4"/>
        <v>0</v>
      </c>
    </row>
    <row r="315" spans="12:16" x14ac:dyDescent="0.5">
      <c r="L315" s="68" t="str">
        <f>IF(ISTEXT(overallRate),"Effectuez l’étape 1",IF(OR(COUNT($C315,H315)&lt;&gt;2,overallRate=0),0,IF(D315="Yes",ROUND(MAX(IF($B315="Non - avec lien de dépendance",0,MIN((0.75*H315),847)),MIN(H315,(0.75*$C315),847)),2),IF(revenueReduction&gt;0.3,MAX(IF($B315="Non - avec lien de dépendance",MIN(1129,H315,$C315)*overallRate,MIN(1129,H315)*overallRate),ROUND(MAX(IF($B315="Non - avec lien de dépendance",0,MIN((0.75*H315),847)),MIN(H315,(0.75*$C315),847)),2)),IF($B315="Non - avec lien de dépendance",MIN(1129,H315,$C315)*overallRate,MIN(1129,H315)*overallRate)))))</f>
        <v>Effectuez l’étape 1</v>
      </c>
      <c r="M315" s="68" t="str">
        <f>IF(ISTEXT(overallRate),"Effectuez l’étape 1",IF(OR(COUNT($C315,I315)&lt;&gt;2,overallRate=0),0,IF(E315="Yes",ROUND(MAX(IF($B315="Non - avec lien de dépendance",0,MIN((0.75*I315),847)),MIN(I315,(0.75*$C315),847)),2),IF(revenueReduction&gt;0.3,MAX(IF($B315="Non - avec lien de dépendance",MIN(1129,I315,$C315)*overallRate,MIN(1129,I315)*overallRate),ROUND(MAX(IF($B315="Non - avec lien de dépendance",0,MIN((0.75*I315),847)),MIN(I315,(0.75*$C315),847)),2)),IF($B315="Non - avec lien de dépendance",MIN(1129,I315,$C315)*overallRate,MIN(1129,I315)*overallRate)))))</f>
        <v>Effectuez l’étape 1</v>
      </c>
      <c r="N315" s="68" t="str">
        <f>IF(ISTEXT(overallRate),"Effectuez l’étape 1",IF(OR(COUNT($C315,J315)&lt;&gt;2,overallRate=0),0,IF(F315="Yes",ROUND(MAX(IF($B315="Non - avec lien de dépendance",0,MIN((0.75*J315),847)),MIN(J315,(0.75*$C315),847)),2),IF(revenueReduction&gt;0.3,MAX(IF($B315="Non - avec lien de dépendance",MIN(1129,J315,$C315)*overallRate,MIN(1129,J315)*overallRate),ROUND(MAX(IF($B315="Non - avec lien de dépendance",0,MIN((0.75*J315),847)),MIN(J315,(0.75*$C315),847)),2)),IF($B315="Non - avec lien de dépendance",MIN(1129,J315,$C315)*overallRate,MIN(1129,J315)*overallRate)))))</f>
        <v>Effectuez l’étape 1</v>
      </c>
      <c r="O315" s="68" t="str">
        <f>IF(ISTEXT(overallRate),"Effectuez l’étape 1",IF(OR(COUNT($C315,K315)&lt;&gt;2,overallRate=0),0,IF(G315="Yes",ROUND(MAX(IF($B315="Non - avec lien de dépendance",0,MIN((0.75*K315),847)),MIN(K315,(0.75*$C315),847)),2),IF(revenueReduction&gt;0.3,MAX(IF($B315="Non - avec lien de dépendance",MIN(1129,K315,$C315)*overallRate,MIN(1129,K315)*overallRate),ROUND(MAX(IF($B315="Non - avec lien de dépendance",0,MIN((0.75*K315),847)),MIN(K315,(0.75*$C315),847)),2)),IF($B315="Non - avec lien de dépendance",MIN(1129,K315,$C315)*overallRate,MIN(1129,K315)*overallRate)))))</f>
        <v>Effectuez l’étape 1</v>
      </c>
      <c r="P315" s="3">
        <f t="shared" si="4"/>
        <v>0</v>
      </c>
    </row>
    <row r="316" spans="12:16" x14ac:dyDescent="0.5">
      <c r="L316" s="68" t="str">
        <f>IF(ISTEXT(overallRate),"Effectuez l’étape 1",IF(OR(COUNT($C316,H316)&lt;&gt;2,overallRate=0),0,IF(D316="Yes",ROUND(MAX(IF($B316="Non - avec lien de dépendance",0,MIN((0.75*H316),847)),MIN(H316,(0.75*$C316),847)),2),IF(revenueReduction&gt;0.3,MAX(IF($B316="Non - avec lien de dépendance",MIN(1129,H316,$C316)*overallRate,MIN(1129,H316)*overallRate),ROUND(MAX(IF($B316="Non - avec lien de dépendance",0,MIN((0.75*H316),847)),MIN(H316,(0.75*$C316),847)),2)),IF($B316="Non - avec lien de dépendance",MIN(1129,H316,$C316)*overallRate,MIN(1129,H316)*overallRate)))))</f>
        <v>Effectuez l’étape 1</v>
      </c>
      <c r="M316" s="68" t="str">
        <f>IF(ISTEXT(overallRate),"Effectuez l’étape 1",IF(OR(COUNT($C316,I316)&lt;&gt;2,overallRate=0),0,IF(E316="Yes",ROUND(MAX(IF($B316="Non - avec lien de dépendance",0,MIN((0.75*I316),847)),MIN(I316,(0.75*$C316),847)),2),IF(revenueReduction&gt;0.3,MAX(IF($B316="Non - avec lien de dépendance",MIN(1129,I316,$C316)*overallRate,MIN(1129,I316)*overallRate),ROUND(MAX(IF($B316="Non - avec lien de dépendance",0,MIN((0.75*I316),847)),MIN(I316,(0.75*$C316),847)),2)),IF($B316="Non - avec lien de dépendance",MIN(1129,I316,$C316)*overallRate,MIN(1129,I316)*overallRate)))))</f>
        <v>Effectuez l’étape 1</v>
      </c>
      <c r="N316" s="68" t="str">
        <f>IF(ISTEXT(overallRate),"Effectuez l’étape 1",IF(OR(COUNT($C316,J316)&lt;&gt;2,overallRate=0),0,IF(F316="Yes",ROUND(MAX(IF($B316="Non - avec lien de dépendance",0,MIN((0.75*J316),847)),MIN(J316,(0.75*$C316),847)),2),IF(revenueReduction&gt;0.3,MAX(IF($B316="Non - avec lien de dépendance",MIN(1129,J316,$C316)*overallRate,MIN(1129,J316)*overallRate),ROUND(MAX(IF($B316="Non - avec lien de dépendance",0,MIN((0.75*J316),847)),MIN(J316,(0.75*$C316),847)),2)),IF($B316="Non - avec lien de dépendance",MIN(1129,J316,$C316)*overallRate,MIN(1129,J316)*overallRate)))))</f>
        <v>Effectuez l’étape 1</v>
      </c>
      <c r="O316" s="68" t="str">
        <f>IF(ISTEXT(overallRate),"Effectuez l’étape 1",IF(OR(COUNT($C316,K316)&lt;&gt;2,overallRate=0),0,IF(G316="Yes",ROUND(MAX(IF($B316="Non - avec lien de dépendance",0,MIN((0.75*K316),847)),MIN(K316,(0.75*$C316),847)),2),IF(revenueReduction&gt;0.3,MAX(IF($B316="Non - avec lien de dépendance",MIN(1129,K316,$C316)*overallRate,MIN(1129,K316)*overallRate),ROUND(MAX(IF($B316="Non - avec lien de dépendance",0,MIN((0.75*K316),847)),MIN(K316,(0.75*$C316),847)),2)),IF($B316="Non - avec lien de dépendance",MIN(1129,K316,$C316)*overallRate,MIN(1129,K316)*overallRate)))))</f>
        <v>Effectuez l’étape 1</v>
      </c>
      <c r="P316" s="3">
        <f t="shared" si="4"/>
        <v>0</v>
      </c>
    </row>
    <row r="317" spans="12:16" x14ac:dyDescent="0.5">
      <c r="L317" s="68" t="str">
        <f>IF(ISTEXT(overallRate),"Effectuez l’étape 1",IF(OR(COUNT($C317,H317)&lt;&gt;2,overallRate=0),0,IF(D317="Yes",ROUND(MAX(IF($B317="Non - avec lien de dépendance",0,MIN((0.75*H317),847)),MIN(H317,(0.75*$C317),847)),2),IF(revenueReduction&gt;0.3,MAX(IF($B317="Non - avec lien de dépendance",MIN(1129,H317,$C317)*overallRate,MIN(1129,H317)*overallRate),ROUND(MAX(IF($B317="Non - avec lien de dépendance",0,MIN((0.75*H317),847)),MIN(H317,(0.75*$C317),847)),2)),IF($B317="Non - avec lien de dépendance",MIN(1129,H317,$C317)*overallRate,MIN(1129,H317)*overallRate)))))</f>
        <v>Effectuez l’étape 1</v>
      </c>
      <c r="M317" s="68" t="str">
        <f>IF(ISTEXT(overallRate),"Effectuez l’étape 1",IF(OR(COUNT($C317,I317)&lt;&gt;2,overallRate=0),0,IF(E317="Yes",ROUND(MAX(IF($B317="Non - avec lien de dépendance",0,MIN((0.75*I317),847)),MIN(I317,(0.75*$C317),847)),2),IF(revenueReduction&gt;0.3,MAX(IF($B317="Non - avec lien de dépendance",MIN(1129,I317,$C317)*overallRate,MIN(1129,I317)*overallRate),ROUND(MAX(IF($B317="Non - avec lien de dépendance",0,MIN((0.75*I317),847)),MIN(I317,(0.75*$C317),847)),2)),IF($B317="Non - avec lien de dépendance",MIN(1129,I317,$C317)*overallRate,MIN(1129,I317)*overallRate)))))</f>
        <v>Effectuez l’étape 1</v>
      </c>
      <c r="N317" s="68" t="str">
        <f>IF(ISTEXT(overallRate),"Effectuez l’étape 1",IF(OR(COUNT($C317,J317)&lt;&gt;2,overallRate=0),0,IF(F317="Yes",ROUND(MAX(IF($B317="Non - avec lien de dépendance",0,MIN((0.75*J317),847)),MIN(J317,(0.75*$C317),847)),2),IF(revenueReduction&gt;0.3,MAX(IF($B317="Non - avec lien de dépendance",MIN(1129,J317,$C317)*overallRate,MIN(1129,J317)*overallRate),ROUND(MAX(IF($B317="Non - avec lien de dépendance",0,MIN((0.75*J317),847)),MIN(J317,(0.75*$C317),847)),2)),IF($B317="Non - avec lien de dépendance",MIN(1129,J317,$C317)*overallRate,MIN(1129,J317)*overallRate)))))</f>
        <v>Effectuez l’étape 1</v>
      </c>
      <c r="O317" s="68" t="str">
        <f>IF(ISTEXT(overallRate),"Effectuez l’étape 1",IF(OR(COUNT($C317,K317)&lt;&gt;2,overallRate=0),0,IF(G317="Yes",ROUND(MAX(IF($B317="Non - avec lien de dépendance",0,MIN((0.75*K317),847)),MIN(K317,(0.75*$C317),847)),2),IF(revenueReduction&gt;0.3,MAX(IF($B317="Non - avec lien de dépendance",MIN(1129,K317,$C317)*overallRate,MIN(1129,K317)*overallRate),ROUND(MAX(IF($B317="Non - avec lien de dépendance",0,MIN((0.75*K317),847)),MIN(K317,(0.75*$C317),847)),2)),IF($B317="Non - avec lien de dépendance",MIN(1129,K317,$C317)*overallRate,MIN(1129,K317)*overallRate)))))</f>
        <v>Effectuez l’étape 1</v>
      </c>
      <c r="P317" s="3">
        <f t="shared" si="4"/>
        <v>0</v>
      </c>
    </row>
    <row r="318" spans="12:16" x14ac:dyDescent="0.5">
      <c r="L318" s="68" t="str">
        <f>IF(ISTEXT(overallRate),"Effectuez l’étape 1",IF(OR(COUNT($C318,H318)&lt;&gt;2,overallRate=0),0,IF(D318="Yes",ROUND(MAX(IF($B318="Non - avec lien de dépendance",0,MIN((0.75*H318),847)),MIN(H318,(0.75*$C318),847)),2),IF(revenueReduction&gt;0.3,MAX(IF($B318="Non - avec lien de dépendance",MIN(1129,H318,$C318)*overallRate,MIN(1129,H318)*overallRate),ROUND(MAX(IF($B318="Non - avec lien de dépendance",0,MIN((0.75*H318),847)),MIN(H318,(0.75*$C318),847)),2)),IF($B318="Non - avec lien de dépendance",MIN(1129,H318,$C318)*overallRate,MIN(1129,H318)*overallRate)))))</f>
        <v>Effectuez l’étape 1</v>
      </c>
      <c r="M318" s="68" t="str">
        <f>IF(ISTEXT(overallRate),"Effectuez l’étape 1",IF(OR(COUNT($C318,I318)&lt;&gt;2,overallRate=0),0,IF(E318="Yes",ROUND(MAX(IF($B318="Non - avec lien de dépendance",0,MIN((0.75*I318),847)),MIN(I318,(0.75*$C318),847)),2),IF(revenueReduction&gt;0.3,MAX(IF($B318="Non - avec lien de dépendance",MIN(1129,I318,$C318)*overallRate,MIN(1129,I318)*overallRate),ROUND(MAX(IF($B318="Non - avec lien de dépendance",0,MIN((0.75*I318),847)),MIN(I318,(0.75*$C318),847)),2)),IF($B318="Non - avec lien de dépendance",MIN(1129,I318,$C318)*overallRate,MIN(1129,I318)*overallRate)))))</f>
        <v>Effectuez l’étape 1</v>
      </c>
      <c r="N318" s="68" t="str">
        <f>IF(ISTEXT(overallRate),"Effectuez l’étape 1",IF(OR(COUNT($C318,J318)&lt;&gt;2,overallRate=0),0,IF(F318="Yes",ROUND(MAX(IF($B318="Non - avec lien de dépendance",0,MIN((0.75*J318),847)),MIN(J318,(0.75*$C318),847)),2),IF(revenueReduction&gt;0.3,MAX(IF($B318="Non - avec lien de dépendance",MIN(1129,J318,$C318)*overallRate,MIN(1129,J318)*overallRate),ROUND(MAX(IF($B318="Non - avec lien de dépendance",0,MIN((0.75*J318),847)),MIN(J318,(0.75*$C318),847)),2)),IF($B318="Non - avec lien de dépendance",MIN(1129,J318,$C318)*overallRate,MIN(1129,J318)*overallRate)))))</f>
        <v>Effectuez l’étape 1</v>
      </c>
      <c r="O318" s="68" t="str">
        <f>IF(ISTEXT(overallRate),"Effectuez l’étape 1",IF(OR(COUNT($C318,K318)&lt;&gt;2,overallRate=0),0,IF(G318="Yes",ROUND(MAX(IF($B318="Non - avec lien de dépendance",0,MIN((0.75*K318),847)),MIN(K318,(0.75*$C318),847)),2),IF(revenueReduction&gt;0.3,MAX(IF($B318="Non - avec lien de dépendance",MIN(1129,K318,$C318)*overallRate,MIN(1129,K318)*overallRate),ROUND(MAX(IF($B318="Non - avec lien de dépendance",0,MIN((0.75*K318),847)),MIN(K318,(0.75*$C318),847)),2)),IF($B318="Non - avec lien de dépendance",MIN(1129,K318,$C318)*overallRate,MIN(1129,K318)*overallRate)))))</f>
        <v>Effectuez l’étape 1</v>
      </c>
      <c r="P318" s="3">
        <f t="shared" si="4"/>
        <v>0</v>
      </c>
    </row>
    <row r="319" spans="12:16" x14ac:dyDescent="0.5">
      <c r="L319" s="68" t="str">
        <f>IF(ISTEXT(overallRate),"Effectuez l’étape 1",IF(OR(COUNT($C319,H319)&lt;&gt;2,overallRate=0),0,IF(D319="Yes",ROUND(MAX(IF($B319="Non - avec lien de dépendance",0,MIN((0.75*H319),847)),MIN(H319,(0.75*$C319),847)),2),IF(revenueReduction&gt;0.3,MAX(IF($B319="Non - avec lien de dépendance",MIN(1129,H319,$C319)*overallRate,MIN(1129,H319)*overallRate),ROUND(MAX(IF($B319="Non - avec lien de dépendance",0,MIN((0.75*H319),847)),MIN(H319,(0.75*$C319),847)),2)),IF($B319="Non - avec lien de dépendance",MIN(1129,H319,$C319)*overallRate,MIN(1129,H319)*overallRate)))))</f>
        <v>Effectuez l’étape 1</v>
      </c>
      <c r="M319" s="68" t="str">
        <f>IF(ISTEXT(overallRate),"Effectuez l’étape 1",IF(OR(COUNT($C319,I319)&lt;&gt;2,overallRate=0),0,IF(E319="Yes",ROUND(MAX(IF($B319="Non - avec lien de dépendance",0,MIN((0.75*I319),847)),MIN(I319,(0.75*$C319),847)),2),IF(revenueReduction&gt;0.3,MAX(IF($B319="Non - avec lien de dépendance",MIN(1129,I319,$C319)*overallRate,MIN(1129,I319)*overallRate),ROUND(MAX(IF($B319="Non - avec lien de dépendance",0,MIN((0.75*I319),847)),MIN(I319,(0.75*$C319),847)),2)),IF($B319="Non - avec lien de dépendance",MIN(1129,I319,$C319)*overallRate,MIN(1129,I319)*overallRate)))))</f>
        <v>Effectuez l’étape 1</v>
      </c>
      <c r="N319" s="68" t="str">
        <f>IF(ISTEXT(overallRate),"Effectuez l’étape 1",IF(OR(COUNT($C319,J319)&lt;&gt;2,overallRate=0),0,IF(F319="Yes",ROUND(MAX(IF($B319="Non - avec lien de dépendance",0,MIN((0.75*J319),847)),MIN(J319,(0.75*$C319),847)),2),IF(revenueReduction&gt;0.3,MAX(IF($B319="Non - avec lien de dépendance",MIN(1129,J319,$C319)*overallRate,MIN(1129,J319)*overallRate),ROUND(MAX(IF($B319="Non - avec lien de dépendance",0,MIN((0.75*J319),847)),MIN(J319,(0.75*$C319),847)),2)),IF($B319="Non - avec lien de dépendance",MIN(1129,J319,$C319)*overallRate,MIN(1129,J319)*overallRate)))))</f>
        <v>Effectuez l’étape 1</v>
      </c>
      <c r="O319" s="68" t="str">
        <f>IF(ISTEXT(overallRate),"Effectuez l’étape 1",IF(OR(COUNT($C319,K319)&lt;&gt;2,overallRate=0),0,IF(G319="Yes",ROUND(MAX(IF($B319="Non - avec lien de dépendance",0,MIN((0.75*K319),847)),MIN(K319,(0.75*$C319),847)),2),IF(revenueReduction&gt;0.3,MAX(IF($B319="Non - avec lien de dépendance",MIN(1129,K319,$C319)*overallRate,MIN(1129,K319)*overallRate),ROUND(MAX(IF($B319="Non - avec lien de dépendance",0,MIN((0.75*K319),847)),MIN(K319,(0.75*$C319),847)),2)),IF($B319="Non - avec lien de dépendance",MIN(1129,K319,$C319)*overallRate,MIN(1129,K319)*overallRate)))))</f>
        <v>Effectuez l’étape 1</v>
      </c>
      <c r="P319" s="3">
        <f t="shared" si="4"/>
        <v>0</v>
      </c>
    </row>
    <row r="320" spans="12:16" x14ac:dyDescent="0.5">
      <c r="L320" s="68" t="str">
        <f>IF(ISTEXT(overallRate),"Effectuez l’étape 1",IF(OR(COUNT($C320,H320)&lt;&gt;2,overallRate=0),0,IF(D320="Yes",ROUND(MAX(IF($B320="Non - avec lien de dépendance",0,MIN((0.75*H320),847)),MIN(H320,(0.75*$C320),847)),2),IF(revenueReduction&gt;0.3,MAX(IF($B320="Non - avec lien de dépendance",MIN(1129,H320,$C320)*overallRate,MIN(1129,H320)*overallRate),ROUND(MAX(IF($B320="Non - avec lien de dépendance",0,MIN((0.75*H320),847)),MIN(H320,(0.75*$C320),847)),2)),IF($B320="Non - avec lien de dépendance",MIN(1129,H320,$C320)*overallRate,MIN(1129,H320)*overallRate)))))</f>
        <v>Effectuez l’étape 1</v>
      </c>
      <c r="M320" s="68" t="str">
        <f>IF(ISTEXT(overallRate),"Effectuez l’étape 1",IF(OR(COUNT($C320,I320)&lt;&gt;2,overallRate=0),0,IF(E320="Yes",ROUND(MAX(IF($B320="Non - avec lien de dépendance",0,MIN((0.75*I320),847)),MIN(I320,(0.75*$C320),847)),2),IF(revenueReduction&gt;0.3,MAX(IF($B320="Non - avec lien de dépendance",MIN(1129,I320,$C320)*overallRate,MIN(1129,I320)*overallRate),ROUND(MAX(IF($B320="Non - avec lien de dépendance",0,MIN((0.75*I320),847)),MIN(I320,(0.75*$C320),847)),2)),IF($B320="Non - avec lien de dépendance",MIN(1129,I320,$C320)*overallRate,MIN(1129,I320)*overallRate)))))</f>
        <v>Effectuez l’étape 1</v>
      </c>
      <c r="N320" s="68" t="str">
        <f>IF(ISTEXT(overallRate),"Effectuez l’étape 1",IF(OR(COUNT($C320,J320)&lt;&gt;2,overallRate=0),0,IF(F320="Yes",ROUND(MAX(IF($B320="Non - avec lien de dépendance",0,MIN((0.75*J320),847)),MIN(J320,(0.75*$C320),847)),2),IF(revenueReduction&gt;0.3,MAX(IF($B320="Non - avec lien de dépendance",MIN(1129,J320,$C320)*overallRate,MIN(1129,J320)*overallRate),ROUND(MAX(IF($B320="Non - avec lien de dépendance",0,MIN((0.75*J320),847)),MIN(J320,(0.75*$C320),847)),2)),IF($B320="Non - avec lien de dépendance",MIN(1129,J320,$C320)*overallRate,MIN(1129,J320)*overallRate)))))</f>
        <v>Effectuez l’étape 1</v>
      </c>
      <c r="O320" s="68" t="str">
        <f>IF(ISTEXT(overallRate),"Effectuez l’étape 1",IF(OR(COUNT($C320,K320)&lt;&gt;2,overallRate=0),0,IF(G320="Yes",ROUND(MAX(IF($B320="Non - avec lien de dépendance",0,MIN((0.75*K320),847)),MIN(K320,(0.75*$C320),847)),2),IF(revenueReduction&gt;0.3,MAX(IF($B320="Non - avec lien de dépendance",MIN(1129,K320,$C320)*overallRate,MIN(1129,K320)*overallRate),ROUND(MAX(IF($B320="Non - avec lien de dépendance",0,MIN((0.75*K320),847)),MIN(K320,(0.75*$C320),847)),2)),IF($B320="Non - avec lien de dépendance",MIN(1129,K320,$C320)*overallRate,MIN(1129,K320)*overallRate)))))</f>
        <v>Effectuez l’étape 1</v>
      </c>
      <c r="P320" s="3">
        <f t="shared" si="4"/>
        <v>0</v>
      </c>
    </row>
    <row r="321" spans="12:16" x14ac:dyDescent="0.5">
      <c r="L321" s="68" t="str">
        <f>IF(ISTEXT(overallRate),"Effectuez l’étape 1",IF(OR(COUNT($C321,H321)&lt;&gt;2,overallRate=0),0,IF(D321="Yes",ROUND(MAX(IF($B321="Non - avec lien de dépendance",0,MIN((0.75*H321),847)),MIN(H321,(0.75*$C321),847)),2),IF(revenueReduction&gt;0.3,MAX(IF($B321="Non - avec lien de dépendance",MIN(1129,H321,$C321)*overallRate,MIN(1129,H321)*overallRate),ROUND(MAX(IF($B321="Non - avec lien de dépendance",0,MIN((0.75*H321),847)),MIN(H321,(0.75*$C321),847)),2)),IF($B321="Non - avec lien de dépendance",MIN(1129,H321,$C321)*overallRate,MIN(1129,H321)*overallRate)))))</f>
        <v>Effectuez l’étape 1</v>
      </c>
      <c r="M321" s="68" t="str">
        <f>IF(ISTEXT(overallRate),"Effectuez l’étape 1",IF(OR(COUNT($C321,I321)&lt;&gt;2,overallRate=0),0,IF(E321="Yes",ROUND(MAX(IF($B321="Non - avec lien de dépendance",0,MIN((0.75*I321),847)),MIN(I321,(0.75*$C321),847)),2),IF(revenueReduction&gt;0.3,MAX(IF($B321="Non - avec lien de dépendance",MIN(1129,I321,$C321)*overallRate,MIN(1129,I321)*overallRate),ROUND(MAX(IF($B321="Non - avec lien de dépendance",0,MIN((0.75*I321),847)),MIN(I321,(0.75*$C321),847)),2)),IF($B321="Non - avec lien de dépendance",MIN(1129,I321,$C321)*overallRate,MIN(1129,I321)*overallRate)))))</f>
        <v>Effectuez l’étape 1</v>
      </c>
      <c r="N321" s="68" t="str">
        <f>IF(ISTEXT(overallRate),"Effectuez l’étape 1",IF(OR(COUNT($C321,J321)&lt;&gt;2,overallRate=0),0,IF(F321="Yes",ROUND(MAX(IF($B321="Non - avec lien de dépendance",0,MIN((0.75*J321),847)),MIN(J321,(0.75*$C321),847)),2),IF(revenueReduction&gt;0.3,MAX(IF($B321="Non - avec lien de dépendance",MIN(1129,J321,$C321)*overallRate,MIN(1129,J321)*overallRate),ROUND(MAX(IF($B321="Non - avec lien de dépendance",0,MIN((0.75*J321),847)),MIN(J321,(0.75*$C321),847)),2)),IF($B321="Non - avec lien de dépendance",MIN(1129,J321,$C321)*overallRate,MIN(1129,J321)*overallRate)))))</f>
        <v>Effectuez l’étape 1</v>
      </c>
      <c r="O321" s="68" t="str">
        <f>IF(ISTEXT(overallRate),"Effectuez l’étape 1",IF(OR(COUNT($C321,K321)&lt;&gt;2,overallRate=0),0,IF(G321="Yes",ROUND(MAX(IF($B321="Non - avec lien de dépendance",0,MIN((0.75*K321),847)),MIN(K321,(0.75*$C321),847)),2),IF(revenueReduction&gt;0.3,MAX(IF($B321="Non - avec lien de dépendance",MIN(1129,K321,$C321)*overallRate,MIN(1129,K321)*overallRate),ROUND(MAX(IF($B321="Non - avec lien de dépendance",0,MIN((0.75*K321),847)),MIN(K321,(0.75*$C321),847)),2)),IF($B321="Non - avec lien de dépendance",MIN(1129,K321,$C321)*overallRate,MIN(1129,K321)*overallRate)))))</f>
        <v>Effectuez l’étape 1</v>
      </c>
      <c r="P321" s="3">
        <f t="shared" si="4"/>
        <v>0</v>
      </c>
    </row>
    <row r="322" spans="12:16" x14ac:dyDescent="0.5">
      <c r="L322" s="68" t="str">
        <f>IF(ISTEXT(overallRate),"Effectuez l’étape 1",IF(OR(COUNT($C322,H322)&lt;&gt;2,overallRate=0),0,IF(D322="Yes",ROUND(MAX(IF($B322="Non - avec lien de dépendance",0,MIN((0.75*H322),847)),MIN(H322,(0.75*$C322),847)),2),IF(revenueReduction&gt;0.3,MAX(IF($B322="Non - avec lien de dépendance",MIN(1129,H322,$C322)*overallRate,MIN(1129,H322)*overallRate),ROUND(MAX(IF($B322="Non - avec lien de dépendance",0,MIN((0.75*H322),847)),MIN(H322,(0.75*$C322),847)),2)),IF($B322="Non - avec lien de dépendance",MIN(1129,H322,$C322)*overallRate,MIN(1129,H322)*overallRate)))))</f>
        <v>Effectuez l’étape 1</v>
      </c>
      <c r="M322" s="68" t="str">
        <f>IF(ISTEXT(overallRate),"Effectuez l’étape 1",IF(OR(COUNT($C322,I322)&lt;&gt;2,overallRate=0),0,IF(E322="Yes",ROUND(MAX(IF($B322="Non - avec lien de dépendance",0,MIN((0.75*I322),847)),MIN(I322,(0.75*$C322),847)),2),IF(revenueReduction&gt;0.3,MAX(IF($B322="Non - avec lien de dépendance",MIN(1129,I322,$C322)*overallRate,MIN(1129,I322)*overallRate),ROUND(MAX(IF($B322="Non - avec lien de dépendance",0,MIN((0.75*I322),847)),MIN(I322,(0.75*$C322),847)),2)),IF($B322="Non - avec lien de dépendance",MIN(1129,I322,$C322)*overallRate,MIN(1129,I322)*overallRate)))))</f>
        <v>Effectuez l’étape 1</v>
      </c>
      <c r="N322" s="68" t="str">
        <f>IF(ISTEXT(overallRate),"Effectuez l’étape 1",IF(OR(COUNT($C322,J322)&lt;&gt;2,overallRate=0),0,IF(F322="Yes",ROUND(MAX(IF($B322="Non - avec lien de dépendance",0,MIN((0.75*J322),847)),MIN(J322,(0.75*$C322),847)),2),IF(revenueReduction&gt;0.3,MAX(IF($B322="Non - avec lien de dépendance",MIN(1129,J322,$C322)*overallRate,MIN(1129,J322)*overallRate),ROUND(MAX(IF($B322="Non - avec lien de dépendance",0,MIN((0.75*J322),847)),MIN(J322,(0.75*$C322),847)),2)),IF($B322="Non - avec lien de dépendance",MIN(1129,J322,$C322)*overallRate,MIN(1129,J322)*overallRate)))))</f>
        <v>Effectuez l’étape 1</v>
      </c>
      <c r="O322" s="68" t="str">
        <f>IF(ISTEXT(overallRate),"Effectuez l’étape 1",IF(OR(COUNT($C322,K322)&lt;&gt;2,overallRate=0),0,IF(G322="Yes",ROUND(MAX(IF($B322="Non - avec lien de dépendance",0,MIN((0.75*K322),847)),MIN(K322,(0.75*$C322),847)),2),IF(revenueReduction&gt;0.3,MAX(IF($B322="Non - avec lien de dépendance",MIN(1129,K322,$C322)*overallRate,MIN(1129,K322)*overallRate),ROUND(MAX(IF($B322="Non - avec lien de dépendance",0,MIN((0.75*K322),847)),MIN(K322,(0.75*$C322),847)),2)),IF($B322="Non - avec lien de dépendance",MIN(1129,K322,$C322)*overallRate,MIN(1129,K322)*overallRate)))))</f>
        <v>Effectuez l’étape 1</v>
      </c>
      <c r="P322" s="3">
        <f t="shared" si="4"/>
        <v>0</v>
      </c>
    </row>
    <row r="323" spans="12:16" x14ac:dyDescent="0.5">
      <c r="L323" s="68" t="str">
        <f>IF(ISTEXT(overallRate),"Effectuez l’étape 1",IF(OR(COUNT($C323,H323)&lt;&gt;2,overallRate=0),0,IF(D323="Yes",ROUND(MAX(IF($B323="Non - avec lien de dépendance",0,MIN((0.75*H323),847)),MIN(H323,(0.75*$C323),847)),2),IF(revenueReduction&gt;0.3,MAX(IF($B323="Non - avec lien de dépendance",MIN(1129,H323,$C323)*overallRate,MIN(1129,H323)*overallRate),ROUND(MAX(IF($B323="Non - avec lien de dépendance",0,MIN((0.75*H323),847)),MIN(H323,(0.75*$C323),847)),2)),IF($B323="Non - avec lien de dépendance",MIN(1129,H323,$C323)*overallRate,MIN(1129,H323)*overallRate)))))</f>
        <v>Effectuez l’étape 1</v>
      </c>
      <c r="M323" s="68" t="str">
        <f>IF(ISTEXT(overallRate),"Effectuez l’étape 1",IF(OR(COUNT($C323,I323)&lt;&gt;2,overallRate=0),0,IF(E323="Yes",ROUND(MAX(IF($B323="Non - avec lien de dépendance",0,MIN((0.75*I323),847)),MIN(I323,(0.75*$C323),847)),2),IF(revenueReduction&gt;0.3,MAX(IF($B323="Non - avec lien de dépendance",MIN(1129,I323,$C323)*overallRate,MIN(1129,I323)*overallRate),ROUND(MAX(IF($B323="Non - avec lien de dépendance",0,MIN((0.75*I323),847)),MIN(I323,(0.75*$C323),847)),2)),IF($B323="Non - avec lien de dépendance",MIN(1129,I323,$C323)*overallRate,MIN(1129,I323)*overallRate)))))</f>
        <v>Effectuez l’étape 1</v>
      </c>
      <c r="N323" s="68" t="str">
        <f>IF(ISTEXT(overallRate),"Effectuez l’étape 1",IF(OR(COUNT($C323,J323)&lt;&gt;2,overallRate=0),0,IF(F323="Yes",ROUND(MAX(IF($B323="Non - avec lien de dépendance",0,MIN((0.75*J323),847)),MIN(J323,(0.75*$C323),847)),2),IF(revenueReduction&gt;0.3,MAX(IF($B323="Non - avec lien de dépendance",MIN(1129,J323,$C323)*overallRate,MIN(1129,J323)*overallRate),ROUND(MAX(IF($B323="Non - avec lien de dépendance",0,MIN((0.75*J323),847)),MIN(J323,(0.75*$C323),847)),2)),IF($B323="Non - avec lien de dépendance",MIN(1129,J323,$C323)*overallRate,MIN(1129,J323)*overallRate)))))</f>
        <v>Effectuez l’étape 1</v>
      </c>
      <c r="O323" s="68" t="str">
        <f>IF(ISTEXT(overallRate),"Effectuez l’étape 1",IF(OR(COUNT($C323,K323)&lt;&gt;2,overallRate=0),0,IF(G323="Yes",ROUND(MAX(IF($B323="Non - avec lien de dépendance",0,MIN((0.75*K323),847)),MIN(K323,(0.75*$C323),847)),2),IF(revenueReduction&gt;0.3,MAX(IF($B323="Non - avec lien de dépendance",MIN(1129,K323,$C323)*overallRate,MIN(1129,K323)*overallRate),ROUND(MAX(IF($B323="Non - avec lien de dépendance",0,MIN((0.75*K323),847)),MIN(K323,(0.75*$C323),847)),2)),IF($B323="Non - avec lien de dépendance",MIN(1129,K323,$C323)*overallRate,MIN(1129,K323)*overallRate)))))</f>
        <v>Effectuez l’étape 1</v>
      </c>
      <c r="P323" s="3">
        <f t="shared" si="4"/>
        <v>0</v>
      </c>
    </row>
    <row r="324" spans="12:16" x14ac:dyDescent="0.5">
      <c r="L324" s="68" t="str">
        <f>IF(ISTEXT(overallRate),"Effectuez l’étape 1",IF(OR(COUNT($C324,H324)&lt;&gt;2,overallRate=0),0,IF(D324="Yes",ROUND(MAX(IF($B324="Non - avec lien de dépendance",0,MIN((0.75*H324),847)),MIN(H324,(0.75*$C324),847)),2),IF(revenueReduction&gt;0.3,MAX(IF($B324="Non - avec lien de dépendance",MIN(1129,H324,$C324)*overallRate,MIN(1129,H324)*overallRate),ROUND(MAX(IF($B324="Non - avec lien de dépendance",0,MIN((0.75*H324),847)),MIN(H324,(0.75*$C324),847)),2)),IF($B324="Non - avec lien de dépendance",MIN(1129,H324,$C324)*overallRate,MIN(1129,H324)*overallRate)))))</f>
        <v>Effectuez l’étape 1</v>
      </c>
      <c r="M324" s="68" t="str">
        <f>IF(ISTEXT(overallRate),"Effectuez l’étape 1",IF(OR(COUNT($C324,I324)&lt;&gt;2,overallRate=0),0,IF(E324="Yes",ROUND(MAX(IF($B324="Non - avec lien de dépendance",0,MIN((0.75*I324),847)),MIN(I324,(0.75*$C324),847)),2),IF(revenueReduction&gt;0.3,MAX(IF($B324="Non - avec lien de dépendance",MIN(1129,I324,$C324)*overallRate,MIN(1129,I324)*overallRate),ROUND(MAX(IF($B324="Non - avec lien de dépendance",0,MIN((0.75*I324),847)),MIN(I324,(0.75*$C324),847)),2)),IF($B324="Non - avec lien de dépendance",MIN(1129,I324,$C324)*overallRate,MIN(1129,I324)*overallRate)))))</f>
        <v>Effectuez l’étape 1</v>
      </c>
      <c r="N324" s="68" t="str">
        <f>IF(ISTEXT(overallRate),"Effectuez l’étape 1",IF(OR(COUNT($C324,J324)&lt;&gt;2,overallRate=0),0,IF(F324="Yes",ROUND(MAX(IF($B324="Non - avec lien de dépendance",0,MIN((0.75*J324),847)),MIN(J324,(0.75*$C324),847)),2),IF(revenueReduction&gt;0.3,MAX(IF($B324="Non - avec lien de dépendance",MIN(1129,J324,$C324)*overallRate,MIN(1129,J324)*overallRate),ROUND(MAX(IF($B324="Non - avec lien de dépendance",0,MIN((0.75*J324),847)),MIN(J324,(0.75*$C324),847)),2)),IF($B324="Non - avec lien de dépendance",MIN(1129,J324,$C324)*overallRate,MIN(1129,J324)*overallRate)))))</f>
        <v>Effectuez l’étape 1</v>
      </c>
      <c r="O324" s="68" t="str">
        <f>IF(ISTEXT(overallRate),"Effectuez l’étape 1",IF(OR(COUNT($C324,K324)&lt;&gt;2,overallRate=0),0,IF(G324="Yes",ROUND(MAX(IF($B324="Non - avec lien de dépendance",0,MIN((0.75*K324),847)),MIN(K324,(0.75*$C324),847)),2),IF(revenueReduction&gt;0.3,MAX(IF($B324="Non - avec lien de dépendance",MIN(1129,K324,$C324)*overallRate,MIN(1129,K324)*overallRate),ROUND(MAX(IF($B324="Non - avec lien de dépendance",0,MIN((0.75*K324),847)),MIN(K324,(0.75*$C324),847)),2)),IF($B324="Non - avec lien de dépendance",MIN(1129,K324,$C324)*overallRate,MIN(1129,K324)*overallRate)))))</f>
        <v>Effectuez l’étape 1</v>
      </c>
      <c r="P324" s="3">
        <f t="shared" si="4"/>
        <v>0</v>
      </c>
    </row>
    <row r="325" spans="12:16" x14ac:dyDescent="0.5">
      <c r="L325" s="68" t="str">
        <f>IF(ISTEXT(overallRate),"Effectuez l’étape 1",IF(OR(COUNT($C325,H325)&lt;&gt;2,overallRate=0),0,IF(D325="Yes",ROUND(MAX(IF($B325="Non - avec lien de dépendance",0,MIN((0.75*H325),847)),MIN(H325,(0.75*$C325),847)),2),IF(revenueReduction&gt;0.3,MAX(IF($B325="Non - avec lien de dépendance",MIN(1129,H325,$C325)*overallRate,MIN(1129,H325)*overallRate),ROUND(MAX(IF($B325="Non - avec lien de dépendance",0,MIN((0.75*H325),847)),MIN(H325,(0.75*$C325),847)),2)),IF($B325="Non - avec lien de dépendance",MIN(1129,H325,$C325)*overallRate,MIN(1129,H325)*overallRate)))))</f>
        <v>Effectuez l’étape 1</v>
      </c>
      <c r="M325" s="68" t="str">
        <f>IF(ISTEXT(overallRate),"Effectuez l’étape 1",IF(OR(COUNT($C325,I325)&lt;&gt;2,overallRate=0),0,IF(E325="Yes",ROUND(MAX(IF($B325="Non - avec lien de dépendance",0,MIN((0.75*I325),847)),MIN(I325,(0.75*$C325),847)),2),IF(revenueReduction&gt;0.3,MAX(IF($B325="Non - avec lien de dépendance",MIN(1129,I325,$C325)*overallRate,MIN(1129,I325)*overallRate),ROUND(MAX(IF($B325="Non - avec lien de dépendance",0,MIN((0.75*I325),847)),MIN(I325,(0.75*$C325),847)),2)),IF($B325="Non - avec lien de dépendance",MIN(1129,I325,$C325)*overallRate,MIN(1129,I325)*overallRate)))))</f>
        <v>Effectuez l’étape 1</v>
      </c>
      <c r="N325" s="68" t="str">
        <f>IF(ISTEXT(overallRate),"Effectuez l’étape 1",IF(OR(COUNT($C325,J325)&lt;&gt;2,overallRate=0),0,IF(F325="Yes",ROUND(MAX(IF($B325="Non - avec lien de dépendance",0,MIN((0.75*J325),847)),MIN(J325,(0.75*$C325),847)),2),IF(revenueReduction&gt;0.3,MAX(IF($B325="Non - avec lien de dépendance",MIN(1129,J325,$C325)*overallRate,MIN(1129,J325)*overallRate),ROUND(MAX(IF($B325="Non - avec lien de dépendance",0,MIN((0.75*J325),847)),MIN(J325,(0.75*$C325),847)),2)),IF($B325="Non - avec lien de dépendance",MIN(1129,J325,$C325)*overallRate,MIN(1129,J325)*overallRate)))))</f>
        <v>Effectuez l’étape 1</v>
      </c>
      <c r="O325" s="68" t="str">
        <f>IF(ISTEXT(overallRate),"Effectuez l’étape 1",IF(OR(COUNT($C325,K325)&lt;&gt;2,overallRate=0),0,IF(G325="Yes",ROUND(MAX(IF($B325="Non - avec lien de dépendance",0,MIN((0.75*K325),847)),MIN(K325,(0.75*$C325),847)),2),IF(revenueReduction&gt;0.3,MAX(IF($B325="Non - avec lien de dépendance",MIN(1129,K325,$C325)*overallRate,MIN(1129,K325)*overallRate),ROUND(MAX(IF($B325="Non - avec lien de dépendance",0,MIN((0.75*K325),847)),MIN(K325,(0.75*$C325),847)),2)),IF($B325="Non - avec lien de dépendance",MIN(1129,K325,$C325)*overallRate,MIN(1129,K325)*overallRate)))))</f>
        <v>Effectuez l’étape 1</v>
      </c>
      <c r="P325" s="3">
        <f t="shared" si="4"/>
        <v>0</v>
      </c>
    </row>
    <row r="326" spans="12:16" x14ac:dyDescent="0.5">
      <c r="L326" s="68" t="str">
        <f>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5">IF(AND(COUNT(C326:K326)&gt;0,OR(COUNT(C326:K326)&lt;&gt;5,ISBLANK(B326))),"Fill out all amounts",IF(OR(COUNTIF(H326,0)+COUNTIF(I326,0)&gt;1,COUNTIF(I326,0)+COUNTIF(J326,0)&gt;1,COUNTIF(J326,0)+COUNTIF(K326,0)&gt;1),0,SUM(L326:O326)))</f>
        <v>0</v>
      </c>
    </row>
    <row r="327" spans="12:16" x14ac:dyDescent="0.5">
      <c r="L327" s="68" t="str">
        <f>IF(ISTEXT(overallRate),"Effectuez l’étape 1",IF(OR(COUNT($C327,H327)&lt;&gt;2,overallRate=0),0,IF(D327="Yes",ROUND(MAX(IF($B327="Non - avec lien de dépendance",0,MIN((0.75*H327),847)),MIN(H327,(0.75*$C327),847)),2),IF(revenueReduction&gt;0.3,MAX(IF($B327="Non - avec lien de dépendance",MIN(1129,H327,$C327)*overallRate,MIN(1129,H327)*overallRate),ROUND(MAX(IF($B327="Non - avec lien de dépendance",0,MIN((0.75*H327),847)),MIN(H327,(0.75*$C327),847)),2)),IF($B327="Non - avec lien de dépendance",MIN(1129,H327,$C327)*overallRate,MIN(1129,H327)*overallRate)))))</f>
        <v>Effectuez l’étape 1</v>
      </c>
      <c r="M327" s="68" t="str">
        <f>IF(ISTEXT(overallRate),"Effectuez l’étape 1",IF(OR(COUNT($C327,I327)&lt;&gt;2,overallRate=0),0,IF(E327="Yes",ROUND(MAX(IF($B327="Non - avec lien de dépendance",0,MIN((0.75*I327),847)),MIN(I327,(0.75*$C327),847)),2),IF(revenueReduction&gt;0.3,MAX(IF($B327="Non - avec lien de dépendance",MIN(1129,I327,$C327)*overallRate,MIN(1129,I327)*overallRate),ROUND(MAX(IF($B327="Non - avec lien de dépendance",0,MIN((0.75*I327),847)),MIN(I327,(0.75*$C327),847)),2)),IF($B327="Non - avec lien de dépendance",MIN(1129,I327,$C327)*overallRate,MIN(1129,I327)*overallRate)))))</f>
        <v>Effectuez l’étape 1</v>
      </c>
      <c r="N327" s="68" t="str">
        <f>IF(ISTEXT(overallRate),"Effectuez l’étape 1",IF(OR(COUNT($C327,J327)&lt;&gt;2,overallRate=0),0,IF(F327="Yes",ROUND(MAX(IF($B327="Non - avec lien de dépendance",0,MIN((0.75*J327),847)),MIN(J327,(0.75*$C327),847)),2),IF(revenueReduction&gt;0.3,MAX(IF($B327="Non - avec lien de dépendance",MIN(1129,J327,$C327)*overallRate,MIN(1129,J327)*overallRate),ROUND(MAX(IF($B327="Non - avec lien de dépendance",0,MIN((0.75*J327),847)),MIN(J327,(0.75*$C327),847)),2)),IF($B327="Non - avec lien de dépendance",MIN(1129,J327,$C327)*overallRate,MIN(1129,J327)*overallRate)))))</f>
        <v>Effectuez l’étape 1</v>
      </c>
      <c r="O327" s="68" t="str">
        <f>IF(ISTEXT(overallRate),"Effectuez l’étape 1",IF(OR(COUNT($C327,K327)&lt;&gt;2,overallRate=0),0,IF(G327="Yes",ROUND(MAX(IF($B327="Non - avec lien de dépendance",0,MIN((0.75*K327),847)),MIN(K327,(0.75*$C327),847)),2),IF(revenueReduction&gt;0.3,MAX(IF($B327="Non - avec lien de dépendance",MIN(1129,K327,$C327)*overallRate,MIN(1129,K327)*overallRate),ROUND(MAX(IF($B327="Non - avec lien de dépendance",0,MIN((0.75*K327),847)),MIN(K327,(0.75*$C327),847)),2)),IF($B327="Non - avec lien de dépendance",MIN(1129,K327,$C327)*overallRate,MIN(1129,K327)*overallRate)))))</f>
        <v>Effectuez l’étape 1</v>
      </c>
      <c r="P327" s="3">
        <f t="shared" si="5"/>
        <v>0</v>
      </c>
    </row>
    <row r="328" spans="12:16" x14ac:dyDescent="0.5">
      <c r="L328" s="68" t="str">
        <f>IF(ISTEXT(overallRate),"Effectuez l’étape 1",IF(OR(COUNT($C328,H328)&lt;&gt;2,overallRate=0),0,IF(D328="Yes",ROUND(MAX(IF($B328="Non - avec lien de dépendance",0,MIN((0.75*H328),847)),MIN(H328,(0.75*$C328),847)),2),IF(revenueReduction&gt;0.3,MAX(IF($B328="Non - avec lien de dépendance",MIN(1129,H328,$C328)*overallRate,MIN(1129,H328)*overallRate),ROUND(MAX(IF($B328="Non - avec lien de dépendance",0,MIN((0.75*H328),847)),MIN(H328,(0.75*$C328),847)),2)),IF($B328="Non - avec lien de dépendance",MIN(1129,H328,$C328)*overallRate,MIN(1129,H328)*overallRate)))))</f>
        <v>Effectuez l’étape 1</v>
      </c>
      <c r="M328" s="68" t="str">
        <f>IF(ISTEXT(overallRate),"Effectuez l’étape 1",IF(OR(COUNT($C328,I328)&lt;&gt;2,overallRate=0),0,IF(E328="Yes",ROUND(MAX(IF($B328="Non - avec lien de dépendance",0,MIN((0.75*I328),847)),MIN(I328,(0.75*$C328),847)),2),IF(revenueReduction&gt;0.3,MAX(IF($B328="Non - avec lien de dépendance",MIN(1129,I328,$C328)*overallRate,MIN(1129,I328)*overallRate),ROUND(MAX(IF($B328="Non - avec lien de dépendance",0,MIN((0.75*I328),847)),MIN(I328,(0.75*$C328),847)),2)),IF($B328="Non - avec lien de dépendance",MIN(1129,I328,$C328)*overallRate,MIN(1129,I328)*overallRate)))))</f>
        <v>Effectuez l’étape 1</v>
      </c>
      <c r="N328" s="68" t="str">
        <f>IF(ISTEXT(overallRate),"Effectuez l’étape 1",IF(OR(COUNT($C328,J328)&lt;&gt;2,overallRate=0),0,IF(F328="Yes",ROUND(MAX(IF($B328="Non - avec lien de dépendance",0,MIN((0.75*J328),847)),MIN(J328,(0.75*$C328),847)),2),IF(revenueReduction&gt;0.3,MAX(IF($B328="Non - avec lien de dépendance",MIN(1129,J328,$C328)*overallRate,MIN(1129,J328)*overallRate),ROUND(MAX(IF($B328="Non - avec lien de dépendance",0,MIN((0.75*J328),847)),MIN(J328,(0.75*$C328),847)),2)),IF($B328="Non - avec lien de dépendance",MIN(1129,J328,$C328)*overallRate,MIN(1129,J328)*overallRate)))))</f>
        <v>Effectuez l’étape 1</v>
      </c>
      <c r="O328" s="68" t="str">
        <f>IF(ISTEXT(overallRate),"Effectuez l’étape 1",IF(OR(COUNT($C328,K328)&lt;&gt;2,overallRate=0),0,IF(G328="Yes",ROUND(MAX(IF($B328="Non - avec lien de dépendance",0,MIN((0.75*K328),847)),MIN(K328,(0.75*$C328),847)),2),IF(revenueReduction&gt;0.3,MAX(IF($B328="Non - avec lien de dépendance",MIN(1129,K328,$C328)*overallRate,MIN(1129,K328)*overallRate),ROUND(MAX(IF($B328="Non - avec lien de dépendance",0,MIN((0.75*K328),847)),MIN(K328,(0.75*$C328),847)),2)),IF($B328="Non - avec lien de dépendance",MIN(1129,K328,$C328)*overallRate,MIN(1129,K328)*overallRate)))))</f>
        <v>Effectuez l’étape 1</v>
      </c>
      <c r="P328" s="3">
        <f t="shared" si="5"/>
        <v>0</v>
      </c>
    </row>
    <row r="329" spans="12:16" x14ac:dyDescent="0.5">
      <c r="L329" s="68" t="str">
        <f>IF(ISTEXT(overallRate),"Effectuez l’étape 1",IF(OR(COUNT($C329,H329)&lt;&gt;2,overallRate=0),0,IF(D329="Yes",ROUND(MAX(IF($B329="Non - avec lien de dépendance",0,MIN((0.75*H329),847)),MIN(H329,(0.75*$C329),847)),2),IF(revenueReduction&gt;0.3,MAX(IF($B329="Non - avec lien de dépendance",MIN(1129,H329,$C329)*overallRate,MIN(1129,H329)*overallRate),ROUND(MAX(IF($B329="Non - avec lien de dépendance",0,MIN((0.75*H329),847)),MIN(H329,(0.75*$C329),847)),2)),IF($B329="Non - avec lien de dépendance",MIN(1129,H329,$C329)*overallRate,MIN(1129,H329)*overallRate)))))</f>
        <v>Effectuez l’étape 1</v>
      </c>
      <c r="M329" s="68" t="str">
        <f>IF(ISTEXT(overallRate),"Effectuez l’étape 1",IF(OR(COUNT($C329,I329)&lt;&gt;2,overallRate=0),0,IF(E329="Yes",ROUND(MAX(IF($B329="Non - avec lien de dépendance",0,MIN((0.75*I329),847)),MIN(I329,(0.75*$C329),847)),2),IF(revenueReduction&gt;0.3,MAX(IF($B329="Non - avec lien de dépendance",MIN(1129,I329,$C329)*overallRate,MIN(1129,I329)*overallRate),ROUND(MAX(IF($B329="Non - avec lien de dépendance",0,MIN((0.75*I329),847)),MIN(I329,(0.75*$C329),847)),2)),IF($B329="Non - avec lien de dépendance",MIN(1129,I329,$C329)*overallRate,MIN(1129,I329)*overallRate)))))</f>
        <v>Effectuez l’étape 1</v>
      </c>
      <c r="N329" s="68" t="str">
        <f>IF(ISTEXT(overallRate),"Effectuez l’étape 1",IF(OR(COUNT($C329,J329)&lt;&gt;2,overallRate=0),0,IF(F329="Yes",ROUND(MAX(IF($B329="Non - avec lien de dépendance",0,MIN((0.75*J329),847)),MIN(J329,(0.75*$C329),847)),2),IF(revenueReduction&gt;0.3,MAX(IF($B329="Non - avec lien de dépendance",MIN(1129,J329,$C329)*overallRate,MIN(1129,J329)*overallRate),ROUND(MAX(IF($B329="Non - avec lien de dépendance",0,MIN((0.75*J329),847)),MIN(J329,(0.75*$C329),847)),2)),IF($B329="Non - avec lien de dépendance",MIN(1129,J329,$C329)*overallRate,MIN(1129,J329)*overallRate)))))</f>
        <v>Effectuez l’étape 1</v>
      </c>
      <c r="O329" s="68" t="str">
        <f>IF(ISTEXT(overallRate),"Effectuez l’étape 1",IF(OR(COUNT($C329,K329)&lt;&gt;2,overallRate=0),0,IF(G329="Yes",ROUND(MAX(IF($B329="Non - avec lien de dépendance",0,MIN((0.75*K329),847)),MIN(K329,(0.75*$C329),847)),2),IF(revenueReduction&gt;0.3,MAX(IF($B329="Non - avec lien de dépendance",MIN(1129,K329,$C329)*overallRate,MIN(1129,K329)*overallRate),ROUND(MAX(IF($B329="Non - avec lien de dépendance",0,MIN((0.75*K329),847)),MIN(K329,(0.75*$C329),847)),2)),IF($B329="Non - avec lien de dépendance",MIN(1129,K329,$C329)*overallRate,MIN(1129,K329)*overallRate)))))</f>
        <v>Effectuez l’étape 1</v>
      </c>
      <c r="P329" s="3">
        <f t="shared" si="5"/>
        <v>0</v>
      </c>
    </row>
    <row r="330" spans="12:16" x14ac:dyDescent="0.5">
      <c r="L330" s="68" t="str">
        <f>IF(ISTEXT(overallRate),"Effectuez l’étape 1",IF(OR(COUNT($C330,H330)&lt;&gt;2,overallRate=0),0,IF(D330="Yes",ROUND(MAX(IF($B330="Non - avec lien de dépendance",0,MIN((0.75*H330),847)),MIN(H330,(0.75*$C330),847)),2),IF(revenueReduction&gt;0.3,MAX(IF($B330="Non - avec lien de dépendance",MIN(1129,H330,$C330)*overallRate,MIN(1129,H330)*overallRate),ROUND(MAX(IF($B330="Non - avec lien de dépendance",0,MIN((0.75*H330),847)),MIN(H330,(0.75*$C330),847)),2)),IF($B330="Non - avec lien de dépendance",MIN(1129,H330,$C330)*overallRate,MIN(1129,H330)*overallRate)))))</f>
        <v>Effectuez l’étape 1</v>
      </c>
      <c r="M330" s="68" t="str">
        <f>IF(ISTEXT(overallRate),"Effectuez l’étape 1",IF(OR(COUNT($C330,I330)&lt;&gt;2,overallRate=0),0,IF(E330="Yes",ROUND(MAX(IF($B330="Non - avec lien de dépendance",0,MIN((0.75*I330),847)),MIN(I330,(0.75*$C330),847)),2),IF(revenueReduction&gt;0.3,MAX(IF($B330="Non - avec lien de dépendance",MIN(1129,I330,$C330)*overallRate,MIN(1129,I330)*overallRate),ROUND(MAX(IF($B330="Non - avec lien de dépendance",0,MIN((0.75*I330),847)),MIN(I330,(0.75*$C330),847)),2)),IF($B330="Non - avec lien de dépendance",MIN(1129,I330,$C330)*overallRate,MIN(1129,I330)*overallRate)))))</f>
        <v>Effectuez l’étape 1</v>
      </c>
      <c r="N330" s="68" t="str">
        <f>IF(ISTEXT(overallRate),"Effectuez l’étape 1",IF(OR(COUNT($C330,J330)&lt;&gt;2,overallRate=0),0,IF(F330="Yes",ROUND(MAX(IF($B330="Non - avec lien de dépendance",0,MIN((0.75*J330),847)),MIN(J330,(0.75*$C330),847)),2),IF(revenueReduction&gt;0.3,MAX(IF($B330="Non - avec lien de dépendance",MIN(1129,J330,$C330)*overallRate,MIN(1129,J330)*overallRate),ROUND(MAX(IF($B330="Non - avec lien de dépendance",0,MIN((0.75*J330),847)),MIN(J330,(0.75*$C330),847)),2)),IF($B330="Non - avec lien de dépendance",MIN(1129,J330,$C330)*overallRate,MIN(1129,J330)*overallRate)))))</f>
        <v>Effectuez l’étape 1</v>
      </c>
      <c r="O330" s="68" t="str">
        <f>IF(ISTEXT(overallRate),"Effectuez l’étape 1",IF(OR(COUNT($C330,K330)&lt;&gt;2,overallRate=0),0,IF(G330="Yes",ROUND(MAX(IF($B330="Non - avec lien de dépendance",0,MIN((0.75*K330),847)),MIN(K330,(0.75*$C330),847)),2),IF(revenueReduction&gt;0.3,MAX(IF($B330="Non - avec lien de dépendance",MIN(1129,K330,$C330)*overallRate,MIN(1129,K330)*overallRate),ROUND(MAX(IF($B330="Non - avec lien de dépendance",0,MIN((0.75*K330),847)),MIN(K330,(0.75*$C330),847)),2)),IF($B330="Non - avec lien de dépendance",MIN(1129,K330,$C330)*overallRate,MIN(1129,K330)*overallRate)))))</f>
        <v>Effectuez l’étape 1</v>
      </c>
      <c r="P330" s="3">
        <f t="shared" si="5"/>
        <v>0</v>
      </c>
    </row>
    <row r="331" spans="12:16" x14ac:dyDescent="0.5">
      <c r="L331" s="68" t="str">
        <f>IF(ISTEXT(overallRate),"Effectuez l’étape 1",IF(OR(COUNT($C331,H331)&lt;&gt;2,overallRate=0),0,IF(D331="Yes",ROUND(MAX(IF($B331="Non - avec lien de dépendance",0,MIN((0.75*H331),847)),MIN(H331,(0.75*$C331),847)),2),IF(revenueReduction&gt;0.3,MAX(IF($B331="Non - avec lien de dépendance",MIN(1129,H331,$C331)*overallRate,MIN(1129,H331)*overallRate),ROUND(MAX(IF($B331="Non - avec lien de dépendance",0,MIN((0.75*H331),847)),MIN(H331,(0.75*$C331),847)),2)),IF($B331="Non - avec lien de dépendance",MIN(1129,H331,$C331)*overallRate,MIN(1129,H331)*overallRate)))))</f>
        <v>Effectuez l’étape 1</v>
      </c>
      <c r="M331" s="68" t="str">
        <f>IF(ISTEXT(overallRate),"Effectuez l’étape 1",IF(OR(COUNT($C331,I331)&lt;&gt;2,overallRate=0),0,IF(E331="Yes",ROUND(MAX(IF($B331="Non - avec lien de dépendance",0,MIN((0.75*I331),847)),MIN(I331,(0.75*$C331),847)),2),IF(revenueReduction&gt;0.3,MAX(IF($B331="Non - avec lien de dépendance",MIN(1129,I331,$C331)*overallRate,MIN(1129,I331)*overallRate),ROUND(MAX(IF($B331="Non - avec lien de dépendance",0,MIN((0.75*I331),847)),MIN(I331,(0.75*$C331),847)),2)),IF($B331="Non - avec lien de dépendance",MIN(1129,I331,$C331)*overallRate,MIN(1129,I331)*overallRate)))))</f>
        <v>Effectuez l’étape 1</v>
      </c>
      <c r="N331" s="68" t="str">
        <f>IF(ISTEXT(overallRate),"Effectuez l’étape 1",IF(OR(COUNT($C331,J331)&lt;&gt;2,overallRate=0),0,IF(F331="Yes",ROUND(MAX(IF($B331="Non - avec lien de dépendance",0,MIN((0.75*J331),847)),MIN(J331,(0.75*$C331),847)),2),IF(revenueReduction&gt;0.3,MAX(IF($B331="Non - avec lien de dépendance",MIN(1129,J331,$C331)*overallRate,MIN(1129,J331)*overallRate),ROUND(MAX(IF($B331="Non - avec lien de dépendance",0,MIN((0.75*J331),847)),MIN(J331,(0.75*$C331),847)),2)),IF($B331="Non - avec lien de dépendance",MIN(1129,J331,$C331)*overallRate,MIN(1129,J331)*overallRate)))))</f>
        <v>Effectuez l’étape 1</v>
      </c>
      <c r="O331" s="68" t="str">
        <f>IF(ISTEXT(overallRate),"Effectuez l’étape 1",IF(OR(COUNT($C331,K331)&lt;&gt;2,overallRate=0),0,IF(G331="Yes",ROUND(MAX(IF($B331="Non - avec lien de dépendance",0,MIN((0.75*K331),847)),MIN(K331,(0.75*$C331),847)),2),IF(revenueReduction&gt;0.3,MAX(IF($B331="Non - avec lien de dépendance",MIN(1129,K331,$C331)*overallRate,MIN(1129,K331)*overallRate),ROUND(MAX(IF($B331="Non - avec lien de dépendance",0,MIN((0.75*K331),847)),MIN(K331,(0.75*$C331),847)),2)),IF($B331="Non - avec lien de dépendance",MIN(1129,K331,$C331)*overallRate,MIN(1129,K331)*overallRate)))))</f>
        <v>Effectuez l’étape 1</v>
      </c>
      <c r="P331" s="3">
        <f t="shared" si="5"/>
        <v>0</v>
      </c>
    </row>
    <row r="332" spans="12:16" x14ac:dyDescent="0.5">
      <c r="L332" s="68" t="str">
        <f>IF(ISTEXT(overallRate),"Effectuez l’étape 1",IF(OR(COUNT($C332,H332)&lt;&gt;2,overallRate=0),0,IF(D332="Yes",ROUND(MAX(IF($B332="Non - avec lien de dépendance",0,MIN((0.75*H332),847)),MIN(H332,(0.75*$C332),847)),2),IF(revenueReduction&gt;0.3,MAX(IF($B332="Non - avec lien de dépendance",MIN(1129,H332,$C332)*overallRate,MIN(1129,H332)*overallRate),ROUND(MAX(IF($B332="Non - avec lien de dépendance",0,MIN((0.75*H332),847)),MIN(H332,(0.75*$C332),847)),2)),IF($B332="Non - avec lien de dépendance",MIN(1129,H332,$C332)*overallRate,MIN(1129,H332)*overallRate)))))</f>
        <v>Effectuez l’étape 1</v>
      </c>
      <c r="M332" s="68" t="str">
        <f>IF(ISTEXT(overallRate),"Effectuez l’étape 1",IF(OR(COUNT($C332,I332)&lt;&gt;2,overallRate=0),0,IF(E332="Yes",ROUND(MAX(IF($B332="Non - avec lien de dépendance",0,MIN((0.75*I332),847)),MIN(I332,(0.75*$C332),847)),2),IF(revenueReduction&gt;0.3,MAX(IF($B332="Non - avec lien de dépendance",MIN(1129,I332,$C332)*overallRate,MIN(1129,I332)*overallRate),ROUND(MAX(IF($B332="Non - avec lien de dépendance",0,MIN((0.75*I332),847)),MIN(I332,(0.75*$C332),847)),2)),IF($B332="Non - avec lien de dépendance",MIN(1129,I332,$C332)*overallRate,MIN(1129,I332)*overallRate)))))</f>
        <v>Effectuez l’étape 1</v>
      </c>
      <c r="N332" s="68" t="str">
        <f>IF(ISTEXT(overallRate),"Effectuez l’étape 1",IF(OR(COUNT($C332,J332)&lt;&gt;2,overallRate=0),0,IF(F332="Yes",ROUND(MAX(IF($B332="Non - avec lien de dépendance",0,MIN((0.75*J332),847)),MIN(J332,(0.75*$C332),847)),2),IF(revenueReduction&gt;0.3,MAX(IF($B332="Non - avec lien de dépendance",MIN(1129,J332,$C332)*overallRate,MIN(1129,J332)*overallRate),ROUND(MAX(IF($B332="Non - avec lien de dépendance",0,MIN((0.75*J332),847)),MIN(J332,(0.75*$C332),847)),2)),IF($B332="Non - avec lien de dépendance",MIN(1129,J332,$C332)*overallRate,MIN(1129,J332)*overallRate)))))</f>
        <v>Effectuez l’étape 1</v>
      </c>
      <c r="O332" s="68" t="str">
        <f>IF(ISTEXT(overallRate),"Effectuez l’étape 1",IF(OR(COUNT($C332,K332)&lt;&gt;2,overallRate=0),0,IF(G332="Yes",ROUND(MAX(IF($B332="Non - avec lien de dépendance",0,MIN((0.75*K332),847)),MIN(K332,(0.75*$C332),847)),2),IF(revenueReduction&gt;0.3,MAX(IF($B332="Non - avec lien de dépendance",MIN(1129,K332,$C332)*overallRate,MIN(1129,K332)*overallRate),ROUND(MAX(IF($B332="Non - avec lien de dépendance",0,MIN((0.75*K332),847)),MIN(K332,(0.75*$C332),847)),2)),IF($B332="Non - avec lien de dépendance",MIN(1129,K332,$C332)*overallRate,MIN(1129,K332)*overallRate)))))</f>
        <v>Effectuez l’étape 1</v>
      </c>
      <c r="P332" s="3">
        <f t="shared" si="5"/>
        <v>0</v>
      </c>
    </row>
    <row r="333" spans="12:16" x14ac:dyDescent="0.5">
      <c r="L333" s="68" t="str">
        <f>IF(ISTEXT(overallRate),"Effectuez l’étape 1",IF(OR(COUNT($C333,H333)&lt;&gt;2,overallRate=0),0,IF(D333="Yes",ROUND(MAX(IF($B333="Non - avec lien de dépendance",0,MIN((0.75*H333),847)),MIN(H333,(0.75*$C333),847)),2),IF(revenueReduction&gt;0.3,MAX(IF($B333="Non - avec lien de dépendance",MIN(1129,H333,$C333)*overallRate,MIN(1129,H333)*overallRate),ROUND(MAX(IF($B333="Non - avec lien de dépendance",0,MIN((0.75*H333),847)),MIN(H333,(0.75*$C333),847)),2)),IF($B333="Non - avec lien de dépendance",MIN(1129,H333,$C333)*overallRate,MIN(1129,H333)*overallRate)))))</f>
        <v>Effectuez l’étape 1</v>
      </c>
      <c r="M333" s="68" t="str">
        <f>IF(ISTEXT(overallRate),"Effectuez l’étape 1",IF(OR(COUNT($C333,I333)&lt;&gt;2,overallRate=0),0,IF(E333="Yes",ROUND(MAX(IF($B333="Non - avec lien de dépendance",0,MIN((0.75*I333),847)),MIN(I333,(0.75*$C333),847)),2),IF(revenueReduction&gt;0.3,MAX(IF($B333="Non - avec lien de dépendance",MIN(1129,I333,$C333)*overallRate,MIN(1129,I333)*overallRate),ROUND(MAX(IF($B333="Non - avec lien de dépendance",0,MIN((0.75*I333),847)),MIN(I333,(0.75*$C333),847)),2)),IF($B333="Non - avec lien de dépendance",MIN(1129,I333,$C333)*overallRate,MIN(1129,I333)*overallRate)))))</f>
        <v>Effectuez l’étape 1</v>
      </c>
      <c r="N333" s="68" t="str">
        <f>IF(ISTEXT(overallRate),"Effectuez l’étape 1",IF(OR(COUNT($C333,J333)&lt;&gt;2,overallRate=0),0,IF(F333="Yes",ROUND(MAX(IF($B333="Non - avec lien de dépendance",0,MIN((0.75*J333),847)),MIN(J333,(0.75*$C333),847)),2),IF(revenueReduction&gt;0.3,MAX(IF($B333="Non - avec lien de dépendance",MIN(1129,J333,$C333)*overallRate,MIN(1129,J333)*overallRate),ROUND(MAX(IF($B333="Non - avec lien de dépendance",0,MIN((0.75*J333),847)),MIN(J333,(0.75*$C333),847)),2)),IF($B333="Non - avec lien de dépendance",MIN(1129,J333,$C333)*overallRate,MIN(1129,J333)*overallRate)))))</f>
        <v>Effectuez l’étape 1</v>
      </c>
      <c r="O333" s="68" t="str">
        <f>IF(ISTEXT(overallRate),"Effectuez l’étape 1",IF(OR(COUNT($C333,K333)&lt;&gt;2,overallRate=0),0,IF(G333="Yes",ROUND(MAX(IF($B333="Non - avec lien de dépendance",0,MIN((0.75*K333),847)),MIN(K333,(0.75*$C333),847)),2),IF(revenueReduction&gt;0.3,MAX(IF($B333="Non - avec lien de dépendance",MIN(1129,K333,$C333)*overallRate,MIN(1129,K333)*overallRate),ROUND(MAX(IF($B333="Non - avec lien de dépendance",0,MIN((0.75*K333),847)),MIN(K333,(0.75*$C333),847)),2)),IF($B333="Non - avec lien de dépendance",MIN(1129,K333,$C333)*overallRate,MIN(1129,K333)*overallRate)))))</f>
        <v>Effectuez l’étape 1</v>
      </c>
      <c r="P333" s="3">
        <f t="shared" si="5"/>
        <v>0</v>
      </c>
    </row>
    <row r="334" spans="12:16" x14ac:dyDescent="0.5">
      <c r="L334" s="68" t="str">
        <f>IF(ISTEXT(overallRate),"Effectuez l’étape 1",IF(OR(COUNT($C334,H334)&lt;&gt;2,overallRate=0),0,IF(D334="Yes",ROUND(MAX(IF($B334="Non - avec lien de dépendance",0,MIN((0.75*H334),847)),MIN(H334,(0.75*$C334),847)),2),IF(revenueReduction&gt;0.3,MAX(IF($B334="Non - avec lien de dépendance",MIN(1129,H334,$C334)*overallRate,MIN(1129,H334)*overallRate),ROUND(MAX(IF($B334="Non - avec lien de dépendance",0,MIN((0.75*H334),847)),MIN(H334,(0.75*$C334),847)),2)),IF($B334="Non - avec lien de dépendance",MIN(1129,H334,$C334)*overallRate,MIN(1129,H334)*overallRate)))))</f>
        <v>Effectuez l’étape 1</v>
      </c>
      <c r="M334" s="68" t="str">
        <f>IF(ISTEXT(overallRate),"Effectuez l’étape 1",IF(OR(COUNT($C334,I334)&lt;&gt;2,overallRate=0),0,IF(E334="Yes",ROUND(MAX(IF($B334="Non - avec lien de dépendance",0,MIN((0.75*I334),847)),MIN(I334,(0.75*$C334),847)),2),IF(revenueReduction&gt;0.3,MAX(IF($B334="Non - avec lien de dépendance",MIN(1129,I334,$C334)*overallRate,MIN(1129,I334)*overallRate),ROUND(MAX(IF($B334="Non - avec lien de dépendance",0,MIN((0.75*I334),847)),MIN(I334,(0.75*$C334),847)),2)),IF($B334="Non - avec lien de dépendance",MIN(1129,I334,$C334)*overallRate,MIN(1129,I334)*overallRate)))))</f>
        <v>Effectuez l’étape 1</v>
      </c>
      <c r="N334" s="68" t="str">
        <f>IF(ISTEXT(overallRate),"Effectuez l’étape 1",IF(OR(COUNT($C334,J334)&lt;&gt;2,overallRate=0),0,IF(F334="Yes",ROUND(MAX(IF($B334="Non - avec lien de dépendance",0,MIN((0.75*J334),847)),MIN(J334,(0.75*$C334),847)),2),IF(revenueReduction&gt;0.3,MAX(IF($B334="Non - avec lien de dépendance",MIN(1129,J334,$C334)*overallRate,MIN(1129,J334)*overallRate),ROUND(MAX(IF($B334="Non - avec lien de dépendance",0,MIN((0.75*J334),847)),MIN(J334,(0.75*$C334),847)),2)),IF($B334="Non - avec lien de dépendance",MIN(1129,J334,$C334)*overallRate,MIN(1129,J334)*overallRate)))))</f>
        <v>Effectuez l’étape 1</v>
      </c>
      <c r="O334" s="68" t="str">
        <f>IF(ISTEXT(overallRate),"Effectuez l’étape 1",IF(OR(COUNT($C334,K334)&lt;&gt;2,overallRate=0),0,IF(G334="Yes",ROUND(MAX(IF($B334="Non - avec lien de dépendance",0,MIN((0.75*K334),847)),MIN(K334,(0.75*$C334),847)),2),IF(revenueReduction&gt;0.3,MAX(IF($B334="Non - avec lien de dépendance",MIN(1129,K334,$C334)*overallRate,MIN(1129,K334)*overallRate),ROUND(MAX(IF($B334="Non - avec lien de dépendance",0,MIN((0.75*K334),847)),MIN(K334,(0.75*$C334),847)),2)),IF($B334="Non - avec lien de dépendance",MIN(1129,K334,$C334)*overallRate,MIN(1129,K334)*overallRate)))))</f>
        <v>Effectuez l’étape 1</v>
      </c>
      <c r="P334" s="3">
        <f t="shared" si="5"/>
        <v>0</v>
      </c>
    </row>
    <row r="335" spans="12:16" x14ac:dyDescent="0.5">
      <c r="L335" s="68" t="str">
        <f>IF(ISTEXT(overallRate),"Effectuez l’étape 1",IF(OR(COUNT($C335,H335)&lt;&gt;2,overallRate=0),0,IF(D335="Yes",ROUND(MAX(IF($B335="Non - avec lien de dépendance",0,MIN((0.75*H335),847)),MIN(H335,(0.75*$C335),847)),2),IF(revenueReduction&gt;0.3,MAX(IF($B335="Non - avec lien de dépendance",MIN(1129,H335,$C335)*overallRate,MIN(1129,H335)*overallRate),ROUND(MAX(IF($B335="Non - avec lien de dépendance",0,MIN((0.75*H335),847)),MIN(H335,(0.75*$C335),847)),2)),IF($B335="Non - avec lien de dépendance",MIN(1129,H335,$C335)*overallRate,MIN(1129,H335)*overallRate)))))</f>
        <v>Effectuez l’étape 1</v>
      </c>
      <c r="M335" s="68" t="str">
        <f>IF(ISTEXT(overallRate),"Effectuez l’étape 1",IF(OR(COUNT($C335,I335)&lt;&gt;2,overallRate=0),0,IF(E335="Yes",ROUND(MAX(IF($B335="Non - avec lien de dépendance",0,MIN((0.75*I335),847)),MIN(I335,(0.75*$C335),847)),2),IF(revenueReduction&gt;0.3,MAX(IF($B335="Non - avec lien de dépendance",MIN(1129,I335,$C335)*overallRate,MIN(1129,I335)*overallRate),ROUND(MAX(IF($B335="Non - avec lien de dépendance",0,MIN((0.75*I335),847)),MIN(I335,(0.75*$C335),847)),2)),IF($B335="Non - avec lien de dépendance",MIN(1129,I335,$C335)*overallRate,MIN(1129,I335)*overallRate)))))</f>
        <v>Effectuez l’étape 1</v>
      </c>
      <c r="N335" s="68" t="str">
        <f>IF(ISTEXT(overallRate),"Effectuez l’étape 1",IF(OR(COUNT($C335,J335)&lt;&gt;2,overallRate=0),0,IF(F335="Yes",ROUND(MAX(IF($B335="Non - avec lien de dépendance",0,MIN((0.75*J335),847)),MIN(J335,(0.75*$C335),847)),2),IF(revenueReduction&gt;0.3,MAX(IF($B335="Non - avec lien de dépendance",MIN(1129,J335,$C335)*overallRate,MIN(1129,J335)*overallRate),ROUND(MAX(IF($B335="Non - avec lien de dépendance",0,MIN((0.75*J335),847)),MIN(J335,(0.75*$C335),847)),2)),IF($B335="Non - avec lien de dépendance",MIN(1129,J335,$C335)*overallRate,MIN(1129,J335)*overallRate)))))</f>
        <v>Effectuez l’étape 1</v>
      </c>
      <c r="O335" s="68" t="str">
        <f>IF(ISTEXT(overallRate),"Effectuez l’étape 1",IF(OR(COUNT($C335,K335)&lt;&gt;2,overallRate=0),0,IF(G335="Yes",ROUND(MAX(IF($B335="Non - avec lien de dépendance",0,MIN((0.75*K335),847)),MIN(K335,(0.75*$C335),847)),2),IF(revenueReduction&gt;0.3,MAX(IF($B335="Non - avec lien de dépendance",MIN(1129,K335,$C335)*overallRate,MIN(1129,K335)*overallRate),ROUND(MAX(IF($B335="Non - avec lien de dépendance",0,MIN((0.75*K335),847)),MIN(K335,(0.75*$C335),847)),2)),IF($B335="Non - avec lien de dépendance",MIN(1129,K335,$C335)*overallRate,MIN(1129,K335)*overallRate)))))</f>
        <v>Effectuez l’étape 1</v>
      </c>
      <c r="P335" s="3">
        <f t="shared" si="5"/>
        <v>0</v>
      </c>
    </row>
    <row r="336" spans="12:16" x14ac:dyDescent="0.5">
      <c r="L336" s="68" t="str">
        <f>IF(ISTEXT(overallRate),"Effectuez l’étape 1",IF(OR(COUNT($C336,H336)&lt;&gt;2,overallRate=0),0,IF(D336="Yes",ROUND(MAX(IF($B336="Non - avec lien de dépendance",0,MIN((0.75*H336),847)),MIN(H336,(0.75*$C336),847)),2),IF(revenueReduction&gt;0.3,MAX(IF($B336="Non - avec lien de dépendance",MIN(1129,H336,$C336)*overallRate,MIN(1129,H336)*overallRate),ROUND(MAX(IF($B336="Non - avec lien de dépendance",0,MIN((0.75*H336),847)),MIN(H336,(0.75*$C336),847)),2)),IF($B336="Non - avec lien de dépendance",MIN(1129,H336,$C336)*overallRate,MIN(1129,H336)*overallRate)))))</f>
        <v>Effectuez l’étape 1</v>
      </c>
      <c r="M336" s="68" t="str">
        <f>IF(ISTEXT(overallRate),"Effectuez l’étape 1",IF(OR(COUNT($C336,I336)&lt;&gt;2,overallRate=0),0,IF(E336="Yes",ROUND(MAX(IF($B336="Non - avec lien de dépendance",0,MIN((0.75*I336),847)),MIN(I336,(0.75*$C336),847)),2),IF(revenueReduction&gt;0.3,MAX(IF($B336="Non - avec lien de dépendance",MIN(1129,I336,$C336)*overallRate,MIN(1129,I336)*overallRate),ROUND(MAX(IF($B336="Non - avec lien de dépendance",0,MIN((0.75*I336),847)),MIN(I336,(0.75*$C336),847)),2)),IF($B336="Non - avec lien de dépendance",MIN(1129,I336,$C336)*overallRate,MIN(1129,I336)*overallRate)))))</f>
        <v>Effectuez l’étape 1</v>
      </c>
      <c r="N336" s="68" t="str">
        <f>IF(ISTEXT(overallRate),"Effectuez l’étape 1",IF(OR(COUNT($C336,J336)&lt;&gt;2,overallRate=0),0,IF(F336="Yes",ROUND(MAX(IF($B336="Non - avec lien de dépendance",0,MIN((0.75*J336),847)),MIN(J336,(0.75*$C336),847)),2),IF(revenueReduction&gt;0.3,MAX(IF($B336="Non - avec lien de dépendance",MIN(1129,J336,$C336)*overallRate,MIN(1129,J336)*overallRate),ROUND(MAX(IF($B336="Non - avec lien de dépendance",0,MIN((0.75*J336),847)),MIN(J336,(0.75*$C336),847)),2)),IF($B336="Non - avec lien de dépendance",MIN(1129,J336,$C336)*overallRate,MIN(1129,J336)*overallRate)))))</f>
        <v>Effectuez l’étape 1</v>
      </c>
      <c r="O336" s="68" t="str">
        <f>IF(ISTEXT(overallRate),"Effectuez l’étape 1",IF(OR(COUNT($C336,K336)&lt;&gt;2,overallRate=0),0,IF(G336="Yes",ROUND(MAX(IF($B336="Non - avec lien de dépendance",0,MIN((0.75*K336),847)),MIN(K336,(0.75*$C336),847)),2),IF(revenueReduction&gt;0.3,MAX(IF($B336="Non - avec lien de dépendance",MIN(1129,K336,$C336)*overallRate,MIN(1129,K336)*overallRate),ROUND(MAX(IF($B336="Non - avec lien de dépendance",0,MIN((0.75*K336),847)),MIN(K336,(0.75*$C336),847)),2)),IF($B336="Non - avec lien de dépendance",MIN(1129,K336,$C336)*overallRate,MIN(1129,K336)*overallRate)))))</f>
        <v>Effectuez l’étape 1</v>
      </c>
      <c r="P336" s="3">
        <f t="shared" si="5"/>
        <v>0</v>
      </c>
    </row>
    <row r="337" spans="12:16" x14ac:dyDescent="0.5">
      <c r="L337" s="68" t="str">
        <f>IF(ISTEXT(overallRate),"Effectuez l’étape 1",IF(OR(COUNT($C337,H337)&lt;&gt;2,overallRate=0),0,IF(D337="Yes",ROUND(MAX(IF($B337="Non - avec lien de dépendance",0,MIN((0.75*H337),847)),MIN(H337,(0.75*$C337),847)),2),IF(revenueReduction&gt;0.3,MAX(IF($B337="Non - avec lien de dépendance",MIN(1129,H337,$C337)*overallRate,MIN(1129,H337)*overallRate),ROUND(MAX(IF($B337="Non - avec lien de dépendance",0,MIN((0.75*H337),847)),MIN(H337,(0.75*$C337),847)),2)),IF($B337="Non - avec lien de dépendance",MIN(1129,H337,$C337)*overallRate,MIN(1129,H337)*overallRate)))))</f>
        <v>Effectuez l’étape 1</v>
      </c>
      <c r="M337" s="68" t="str">
        <f>IF(ISTEXT(overallRate),"Effectuez l’étape 1",IF(OR(COUNT($C337,I337)&lt;&gt;2,overallRate=0),0,IF(E337="Yes",ROUND(MAX(IF($B337="Non - avec lien de dépendance",0,MIN((0.75*I337),847)),MIN(I337,(0.75*$C337),847)),2),IF(revenueReduction&gt;0.3,MAX(IF($B337="Non - avec lien de dépendance",MIN(1129,I337,$C337)*overallRate,MIN(1129,I337)*overallRate),ROUND(MAX(IF($B337="Non - avec lien de dépendance",0,MIN((0.75*I337),847)),MIN(I337,(0.75*$C337),847)),2)),IF($B337="Non - avec lien de dépendance",MIN(1129,I337,$C337)*overallRate,MIN(1129,I337)*overallRate)))))</f>
        <v>Effectuez l’étape 1</v>
      </c>
      <c r="N337" s="68" t="str">
        <f>IF(ISTEXT(overallRate),"Effectuez l’étape 1",IF(OR(COUNT($C337,J337)&lt;&gt;2,overallRate=0),0,IF(F337="Yes",ROUND(MAX(IF($B337="Non - avec lien de dépendance",0,MIN((0.75*J337),847)),MIN(J337,(0.75*$C337),847)),2),IF(revenueReduction&gt;0.3,MAX(IF($B337="Non - avec lien de dépendance",MIN(1129,J337,$C337)*overallRate,MIN(1129,J337)*overallRate),ROUND(MAX(IF($B337="Non - avec lien de dépendance",0,MIN((0.75*J337),847)),MIN(J337,(0.75*$C337),847)),2)),IF($B337="Non - avec lien de dépendance",MIN(1129,J337,$C337)*overallRate,MIN(1129,J337)*overallRate)))))</f>
        <v>Effectuez l’étape 1</v>
      </c>
      <c r="O337" s="68" t="str">
        <f>IF(ISTEXT(overallRate),"Effectuez l’étape 1",IF(OR(COUNT($C337,K337)&lt;&gt;2,overallRate=0),0,IF(G337="Yes",ROUND(MAX(IF($B337="Non - avec lien de dépendance",0,MIN((0.75*K337),847)),MIN(K337,(0.75*$C337),847)),2),IF(revenueReduction&gt;0.3,MAX(IF($B337="Non - avec lien de dépendance",MIN(1129,K337,$C337)*overallRate,MIN(1129,K337)*overallRate),ROUND(MAX(IF($B337="Non - avec lien de dépendance",0,MIN((0.75*K337),847)),MIN(K337,(0.75*$C337),847)),2)),IF($B337="Non - avec lien de dépendance",MIN(1129,K337,$C337)*overallRate,MIN(1129,K337)*overallRate)))))</f>
        <v>Effectuez l’étape 1</v>
      </c>
      <c r="P337" s="3">
        <f t="shared" si="5"/>
        <v>0</v>
      </c>
    </row>
    <row r="338" spans="12:16" x14ac:dyDescent="0.5">
      <c r="L338" s="68" t="str">
        <f>IF(ISTEXT(overallRate),"Effectuez l’étape 1",IF(OR(COUNT($C338,H338)&lt;&gt;2,overallRate=0),0,IF(D338="Yes",ROUND(MAX(IF($B338="Non - avec lien de dépendance",0,MIN((0.75*H338),847)),MIN(H338,(0.75*$C338),847)),2),IF(revenueReduction&gt;0.3,MAX(IF($B338="Non - avec lien de dépendance",MIN(1129,H338,$C338)*overallRate,MIN(1129,H338)*overallRate),ROUND(MAX(IF($B338="Non - avec lien de dépendance",0,MIN((0.75*H338),847)),MIN(H338,(0.75*$C338),847)),2)),IF($B338="Non - avec lien de dépendance",MIN(1129,H338,$C338)*overallRate,MIN(1129,H338)*overallRate)))))</f>
        <v>Effectuez l’étape 1</v>
      </c>
      <c r="M338" s="68" t="str">
        <f>IF(ISTEXT(overallRate),"Effectuez l’étape 1",IF(OR(COUNT($C338,I338)&lt;&gt;2,overallRate=0),0,IF(E338="Yes",ROUND(MAX(IF($B338="Non - avec lien de dépendance",0,MIN((0.75*I338),847)),MIN(I338,(0.75*$C338),847)),2),IF(revenueReduction&gt;0.3,MAX(IF($B338="Non - avec lien de dépendance",MIN(1129,I338,$C338)*overallRate,MIN(1129,I338)*overallRate),ROUND(MAX(IF($B338="Non - avec lien de dépendance",0,MIN((0.75*I338),847)),MIN(I338,(0.75*$C338),847)),2)),IF($B338="Non - avec lien de dépendance",MIN(1129,I338,$C338)*overallRate,MIN(1129,I338)*overallRate)))))</f>
        <v>Effectuez l’étape 1</v>
      </c>
      <c r="N338" s="68" t="str">
        <f>IF(ISTEXT(overallRate),"Effectuez l’étape 1",IF(OR(COUNT($C338,J338)&lt;&gt;2,overallRate=0),0,IF(F338="Yes",ROUND(MAX(IF($B338="Non - avec lien de dépendance",0,MIN((0.75*J338),847)),MIN(J338,(0.75*$C338),847)),2),IF(revenueReduction&gt;0.3,MAX(IF($B338="Non - avec lien de dépendance",MIN(1129,J338,$C338)*overallRate,MIN(1129,J338)*overallRate),ROUND(MAX(IF($B338="Non - avec lien de dépendance",0,MIN((0.75*J338),847)),MIN(J338,(0.75*$C338),847)),2)),IF($B338="Non - avec lien de dépendance",MIN(1129,J338,$C338)*overallRate,MIN(1129,J338)*overallRate)))))</f>
        <v>Effectuez l’étape 1</v>
      </c>
      <c r="O338" s="68" t="str">
        <f>IF(ISTEXT(overallRate),"Effectuez l’étape 1",IF(OR(COUNT($C338,K338)&lt;&gt;2,overallRate=0),0,IF(G338="Yes",ROUND(MAX(IF($B338="Non - avec lien de dépendance",0,MIN((0.75*K338),847)),MIN(K338,(0.75*$C338),847)),2),IF(revenueReduction&gt;0.3,MAX(IF($B338="Non - avec lien de dépendance",MIN(1129,K338,$C338)*overallRate,MIN(1129,K338)*overallRate),ROUND(MAX(IF($B338="Non - avec lien de dépendance",0,MIN((0.75*K338),847)),MIN(K338,(0.75*$C338),847)),2)),IF($B338="Non - avec lien de dépendance",MIN(1129,K338,$C338)*overallRate,MIN(1129,K338)*overallRate)))))</f>
        <v>Effectuez l’étape 1</v>
      </c>
      <c r="P338" s="3">
        <f t="shared" si="5"/>
        <v>0</v>
      </c>
    </row>
    <row r="339" spans="12:16" x14ac:dyDescent="0.5">
      <c r="L339" s="68" t="str">
        <f>IF(ISTEXT(overallRate),"Effectuez l’étape 1",IF(OR(COUNT($C339,H339)&lt;&gt;2,overallRate=0),0,IF(D339="Yes",ROUND(MAX(IF($B339="Non - avec lien de dépendance",0,MIN((0.75*H339),847)),MIN(H339,(0.75*$C339),847)),2),IF(revenueReduction&gt;0.3,MAX(IF($B339="Non - avec lien de dépendance",MIN(1129,H339,$C339)*overallRate,MIN(1129,H339)*overallRate),ROUND(MAX(IF($B339="Non - avec lien de dépendance",0,MIN((0.75*H339),847)),MIN(H339,(0.75*$C339),847)),2)),IF($B339="Non - avec lien de dépendance",MIN(1129,H339,$C339)*overallRate,MIN(1129,H339)*overallRate)))))</f>
        <v>Effectuez l’étape 1</v>
      </c>
      <c r="M339" s="68" t="str">
        <f>IF(ISTEXT(overallRate),"Effectuez l’étape 1",IF(OR(COUNT($C339,I339)&lt;&gt;2,overallRate=0),0,IF(E339="Yes",ROUND(MAX(IF($B339="Non - avec lien de dépendance",0,MIN((0.75*I339),847)),MIN(I339,(0.75*$C339),847)),2),IF(revenueReduction&gt;0.3,MAX(IF($B339="Non - avec lien de dépendance",MIN(1129,I339,$C339)*overallRate,MIN(1129,I339)*overallRate),ROUND(MAX(IF($B339="Non - avec lien de dépendance",0,MIN((0.75*I339),847)),MIN(I339,(0.75*$C339),847)),2)),IF($B339="Non - avec lien de dépendance",MIN(1129,I339,$C339)*overallRate,MIN(1129,I339)*overallRate)))))</f>
        <v>Effectuez l’étape 1</v>
      </c>
      <c r="N339" s="68" t="str">
        <f>IF(ISTEXT(overallRate),"Effectuez l’étape 1",IF(OR(COUNT($C339,J339)&lt;&gt;2,overallRate=0),0,IF(F339="Yes",ROUND(MAX(IF($B339="Non - avec lien de dépendance",0,MIN((0.75*J339),847)),MIN(J339,(0.75*$C339),847)),2),IF(revenueReduction&gt;0.3,MAX(IF($B339="Non - avec lien de dépendance",MIN(1129,J339,$C339)*overallRate,MIN(1129,J339)*overallRate),ROUND(MAX(IF($B339="Non - avec lien de dépendance",0,MIN((0.75*J339),847)),MIN(J339,(0.75*$C339),847)),2)),IF($B339="Non - avec lien de dépendance",MIN(1129,J339,$C339)*overallRate,MIN(1129,J339)*overallRate)))))</f>
        <v>Effectuez l’étape 1</v>
      </c>
      <c r="O339" s="68" t="str">
        <f>IF(ISTEXT(overallRate),"Effectuez l’étape 1",IF(OR(COUNT($C339,K339)&lt;&gt;2,overallRate=0),0,IF(G339="Yes",ROUND(MAX(IF($B339="Non - avec lien de dépendance",0,MIN((0.75*K339),847)),MIN(K339,(0.75*$C339),847)),2),IF(revenueReduction&gt;0.3,MAX(IF($B339="Non - avec lien de dépendance",MIN(1129,K339,$C339)*overallRate,MIN(1129,K339)*overallRate),ROUND(MAX(IF($B339="Non - avec lien de dépendance",0,MIN((0.75*K339),847)),MIN(K339,(0.75*$C339),847)),2)),IF($B339="Non - avec lien de dépendance",MIN(1129,K339,$C339)*overallRate,MIN(1129,K339)*overallRate)))))</f>
        <v>Effectuez l’étape 1</v>
      </c>
      <c r="P339" s="3">
        <f t="shared" si="5"/>
        <v>0</v>
      </c>
    </row>
    <row r="340" spans="12:16" x14ac:dyDescent="0.5">
      <c r="L340" s="68" t="str">
        <f>IF(ISTEXT(overallRate),"Effectuez l’étape 1",IF(OR(COUNT($C340,H340)&lt;&gt;2,overallRate=0),0,IF(D340="Yes",ROUND(MAX(IF($B340="Non - avec lien de dépendance",0,MIN((0.75*H340),847)),MIN(H340,(0.75*$C340),847)),2),IF(revenueReduction&gt;0.3,MAX(IF($B340="Non - avec lien de dépendance",MIN(1129,H340,$C340)*overallRate,MIN(1129,H340)*overallRate),ROUND(MAX(IF($B340="Non - avec lien de dépendance",0,MIN((0.75*H340),847)),MIN(H340,(0.75*$C340),847)),2)),IF($B340="Non - avec lien de dépendance",MIN(1129,H340,$C340)*overallRate,MIN(1129,H340)*overallRate)))))</f>
        <v>Effectuez l’étape 1</v>
      </c>
      <c r="M340" s="68" t="str">
        <f>IF(ISTEXT(overallRate),"Effectuez l’étape 1",IF(OR(COUNT($C340,I340)&lt;&gt;2,overallRate=0),0,IF(E340="Yes",ROUND(MAX(IF($B340="Non - avec lien de dépendance",0,MIN((0.75*I340),847)),MIN(I340,(0.75*$C340),847)),2),IF(revenueReduction&gt;0.3,MAX(IF($B340="Non - avec lien de dépendance",MIN(1129,I340,$C340)*overallRate,MIN(1129,I340)*overallRate),ROUND(MAX(IF($B340="Non - avec lien de dépendance",0,MIN((0.75*I340),847)),MIN(I340,(0.75*$C340),847)),2)),IF($B340="Non - avec lien de dépendance",MIN(1129,I340,$C340)*overallRate,MIN(1129,I340)*overallRate)))))</f>
        <v>Effectuez l’étape 1</v>
      </c>
      <c r="N340" s="68" t="str">
        <f>IF(ISTEXT(overallRate),"Effectuez l’étape 1",IF(OR(COUNT($C340,J340)&lt;&gt;2,overallRate=0),0,IF(F340="Yes",ROUND(MAX(IF($B340="Non - avec lien de dépendance",0,MIN((0.75*J340),847)),MIN(J340,(0.75*$C340),847)),2),IF(revenueReduction&gt;0.3,MAX(IF($B340="Non - avec lien de dépendance",MIN(1129,J340,$C340)*overallRate,MIN(1129,J340)*overallRate),ROUND(MAX(IF($B340="Non - avec lien de dépendance",0,MIN((0.75*J340),847)),MIN(J340,(0.75*$C340),847)),2)),IF($B340="Non - avec lien de dépendance",MIN(1129,J340,$C340)*overallRate,MIN(1129,J340)*overallRate)))))</f>
        <v>Effectuez l’étape 1</v>
      </c>
      <c r="O340" s="68" t="str">
        <f>IF(ISTEXT(overallRate),"Effectuez l’étape 1",IF(OR(COUNT($C340,K340)&lt;&gt;2,overallRate=0),0,IF(G340="Yes",ROUND(MAX(IF($B340="Non - avec lien de dépendance",0,MIN((0.75*K340),847)),MIN(K340,(0.75*$C340),847)),2),IF(revenueReduction&gt;0.3,MAX(IF($B340="Non - avec lien de dépendance",MIN(1129,K340,$C340)*overallRate,MIN(1129,K340)*overallRate),ROUND(MAX(IF($B340="Non - avec lien de dépendance",0,MIN((0.75*K340),847)),MIN(K340,(0.75*$C340),847)),2)),IF($B340="Non - avec lien de dépendance",MIN(1129,K340,$C340)*overallRate,MIN(1129,K340)*overallRate)))))</f>
        <v>Effectuez l’étape 1</v>
      </c>
      <c r="P340" s="3">
        <f t="shared" si="5"/>
        <v>0</v>
      </c>
    </row>
    <row r="341" spans="12:16" x14ac:dyDescent="0.5">
      <c r="L341" s="68" t="str">
        <f>IF(ISTEXT(overallRate),"Effectuez l’étape 1",IF(OR(COUNT($C341,H341)&lt;&gt;2,overallRate=0),0,IF(D341="Yes",ROUND(MAX(IF($B341="Non - avec lien de dépendance",0,MIN((0.75*H341),847)),MIN(H341,(0.75*$C341),847)),2),IF(revenueReduction&gt;0.3,MAX(IF($B341="Non - avec lien de dépendance",MIN(1129,H341,$C341)*overallRate,MIN(1129,H341)*overallRate),ROUND(MAX(IF($B341="Non - avec lien de dépendance",0,MIN((0.75*H341),847)),MIN(H341,(0.75*$C341),847)),2)),IF($B341="Non - avec lien de dépendance",MIN(1129,H341,$C341)*overallRate,MIN(1129,H341)*overallRate)))))</f>
        <v>Effectuez l’étape 1</v>
      </c>
      <c r="M341" s="68" t="str">
        <f>IF(ISTEXT(overallRate),"Effectuez l’étape 1",IF(OR(COUNT($C341,I341)&lt;&gt;2,overallRate=0),0,IF(E341="Yes",ROUND(MAX(IF($B341="Non - avec lien de dépendance",0,MIN((0.75*I341),847)),MIN(I341,(0.75*$C341),847)),2),IF(revenueReduction&gt;0.3,MAX(IF($B341="Non - avec lien de dépendance",MIN(1129,I341,$C341)*overallRate,MIN(1129,I341)*overallRate),ROUND(MAX(IF($B341="Non - avec lien de dépendance",0,MIN((0.75*I341),847)),MIN(I341,(0.75*$C341),847)),2)),IF($B341="Non - avec lien de dépendance",MIN(1129,I341,$C341)*overallRate,MIN(1129,I341)*overallRate)))))</f>
        <v>Effectuez l’étape 1</v>
      </c>
      <c r="N341" s="68" t="str">
        <f>IF(ISTEXT(overallRate),"Effectuez l’étape 1",IF(OR(COUNT($C341,J341)&lt;&gt;2,overallRate=0),0,IF(F341="Yes",ROUND(MAX(IF($B341="Non - avec lien de dépendance",0,MIN((0.75*J341),847)),MIN(J341,(0.75*$C341),847)),2),IF(revenueReduction&gt;0.3,MAX(IF($B341="Non - avec lien de dépendance",MIN(1129,J341,$C341)*overallRate,MIN(1129,J341)*overallRate),ROUND(MAX(IF($B341="Non - avec lien de dépendance",0,MIN((0.75*J341),847)),MIN(J341,(0.75*$C341),847)),2)),IF($B341="Non - avec lien de dépendance",MIN(1129,J341,$C341)*overallRate,MIN(1129,J341)*overallRate)))))</f>
        <v>Effectuez l’étape 1</v>
      </c>
      <c r="O341" s="68" t="str">
        <f>IF(ISTEXT(overallRate),"Effectuez l’étape 1",IF(OR(COUNT($C341,K341)&lt;&gt;2,overallRate=0),0,IF(G341="Yes",ROUND(MAX(IF($B341="Non - avec lien de dépendance",0,MIN((0.75*K341),847)),MIN(K341,(0.75*$C341),847)),2),IF(revenueReduction&gt;0.3,MAX(IF($B341="Non - avec lien de dépendance",MIN(1129,K341,$C341)*overallRate,MIN(1129,K341)*overallRate),ROUND(MAX(IF($B341="Non - avec lien de dépendance",0,MIN((0.75*K341),847)),MIN(K341,(0.75*$C341),847)),2)),IF($B341="Non - avec lien de dépendance",MIN(1129,K341,$C341)*overallRate,MIN(1129,K341)*overallRate)))))</f>
        <v>Effectuez l’étape 1</v>
      </c>
      <c r="P341" s="3">
        <f t="shared" si="5"/>
        <v>0</v>
      </c>
    </row>
    <row r="342" spans="12:16" x14ac:dyDescent="0.5">
      <c r="L342" s="68" t="str">
        <f>IF(ISTEXT(overallRate),"Effectuez l’étape 1",IF(OR(COUNT($C342,H342)&lt;&gt;2,overallRate=0),0,IF(D342="Yes",ROUND(MAX(IF($B342="Non - avec lien de dépendance",0,MIN((0.75*H342),847)),MIN(H342,(0.75*$C342),847)),2),IF(revenueReduction&gt;0.3,MAX(IF($B342="Non - avec lien de dépendance",MIN(1129,H342,$C342)*overallRate,MIN(1129,H342)*overallRate),ROUND(MAX(IF($B342="Non - avec lien de dépendance",0,MIN((0.75*H342),847)),MIN(H342,(0.75*$C342),847)),2)),IF($B342="Non - avec lien de dépendance",MIN(1129,H342,$C342)*overallRate,MIN(1129,H342)*overallRate)))))</f>
        <v>Effectuez l’étape 1</v>
      </c>
      <c r="M342" s="68" t="str">
        <f>IF(ISTEXT(overallRate),"Effectuez l’étape 1",IF(OR(COUNT($C342,I342)&lt;&gt;2,overallRate=0),0,IF(E342="Yes",ROUND(MAX(IF($B342="Non - avec lien de dépendance",0,MIN((0.75*I342),847)),MIN(I342,(0.75*$C342),847)),2),IF(revenueReduction&gt;0.3,MAX(IF($B342="Non - avec lien de dépendance",MIN(1129,I342,$C342)*overallRate,MIN(1129,I342)*overallRate),ROUND(MAX(IF($B342="Non - avec lien de dépendance",0,MIN((0.75*I342),847)),MIN(I342,(0.75*$C342),847)),2)),IF($B342="Non - avec lien de dépendance",MIN(1129,I342,$C342)*overallRate,MIN(1129,I342)*overallRate)))))</f>
        <v>Effectuez l’étape 1</v>
      </c>
      <c r="N342" s="68" t="str">
        <f>IF(ISTEXT(overallRate),"Effectuez l’étape 1",IF(OR(COUNT($C342,J342)&lt;&gt;2,overallRate=0),0,IF(F342="Yes",ROUND(MAX(IF($B342="Non - avec lien de dépendance",0,MIN((0.75*J342),847)),MIN(J342,(0.75*$C342),847)),2),IF(revenueReduction&gt;0.3,MAX(IF($B342="Non - avec lien de dépendance",MIN(1129,J342,$C342)*overallRate,MIN(1129,J342)*overallRate),ROUND(MAX(IF($B342="Non - avec lien de dépendance",0,MIN((0.75*J342),847)),MIN(J342,(0.75*$C342),847)),2)),IF($B342="Non - avec lien de dépendance",MIN(1129,J342,$C342)*overallRate,MIN(1129,J342)*overallRate)))))</f>
        <v>Effectuez l’étape 1</v>
      </c>
      <c r="O342" s="68" t="str">
        <f>IF(ISTEXT(overallRate),"Effectuez l’étape 1",IF(OR(COUNT($C342,K342)&lt;&gt;2,overallRate=0),0,IF(G342="Yes",ROUND(MAX(IF($B342="Non - avec lien de dépendance",0,MIN((0.75*K342),847)),MIN(K342,(0.75*$C342),847)),2),IF(revenueReduction&gt;0.3,MAX(IF($B342="Non - avec lien de dépendance",MIN(1129,K342,$C342)*overallRate,MIN(1129,K342)*overallRate),ROUND(MAX(IF($B342="Non - avec lien de dépendance",0,MIN((0.75*K342),847)),MIN(K342,(0.75*$C342),847)),2)),IF($B342="Non - avec lien de dépendance",MIN(1129,K342,$C342)*overallRate,MIN(1129,K342)*overallRate)))))</f>
        <v>Effectuez l’étape 1</v>
      </c>
      <c r="P342" s="3">
        <f t="shared" si="5"/>
        <v>0</v>
      </c>
    </row>
    <row r="343" spans="12:16" x14ac:dyDescent="0.5">
      <c r="L343" s="68" t="str">
        <f>IF(ISTEXT(overallRate),"Effectuez l’étape 1",IF(OR(COUNT($C343,H343)&lt;&gt;2,overallRate=0),0,IF(D343="Yes",ROUND(MAX(IF($B343="Non - avec lien de dépendance",0,MIN((0.75*H343),847)),MIN(H343,(0.75*$C343),847)),2),IF(revenueReduction&gt;0.3,MAX(IF($B343="Non - avec lien de dépendance",MIN(1129,H343,$C343)*overallRate,MIN(1129,H343)*overallRate),ROUND(MAX(IF($B343="Non - avec lien de dépendance",0,MIN((0.75*H343),847)),MIN(H343,(0.75*$C343),847)),2)),IF($B343="Non - avec lien de dépendance",MIN(1129,H343,$C343)*overallRate,MIN(1129,H343)*overallRate)))))</f>
        <v>Effectuez l’étape 1</v>
      </c>
      <c r="M343" s="68" t="str">
        <f>IF(ISTEXT(overallRate),"Effectuez l’étape 1",IF(OR(COUNT($C343,I343)&lt;&gt;2,overallRate=0),0,IF(E343="Yes",ROUND(MAX(IF($B343="Non - avec lien de dépendance",0,MIN((0.75*I343),847)),MIN(I343,(0.75*$C343),847)),2),IF(revenueReduction&gt;0.3,MAX(IF($B343="Non - avec lien de dépendance",MIN(1129,I343,$C343)*overallRate,MIN(1129,I343)*overallRate),ROUND(MAX(IF($B343="Non - avec lien de dépendance",0,MIN((0.75*I343),847)),MIN(I343,(0.75*$C343),847)),2)),IF($B343="Non - avec lien de dépendance",MIN(1129,I343,$C343)*overallRate,MIN(1129,I343)*overallRate)))))</f>
        <v>Effectuez l’étape 1</v>
      </c>
      <c r="N343" s="68" t="str">
        <f>IF(ISTEXT(overallRate),"Effectuez l’étape 1",IF(OR(COUNT($C343,J343)&lt;&gt;2,overallRate=0),0,IF(F343="Yes",ROUND(MAX(IF($B343="Non - avec lien de dépendance",0,MIN((0.75*J343),847)),MIN(J343,(0.75*$C343),847)),2),IF(revenueReduction&gt;0.3,MAX(IF($B343="Non - avec lien de dépendance",MIN(1129,J343,$C343)*overallRate,MIN(1129,J343)*overallRate),ROUND(MAX(IF($B343="Non - avec lien de dépendance",0,MIN((0.75*J343),847)),MIN(J343,(0.75*$C343),847)),2)),IF($B343="Non - avec lien de dépendance",MIN(1129,J343,$C343)*overallRate,MIN(1129,J343)*overallRate)))))</f>
        <v>Effectuez l’étape 1</v>
      </c>
      <c r="O343" s="68" t="str">
        <f>IF(ISTEXT(overallRate),"Effectuez l’étape 1",IF(OR(COUNT($C343,K343)&lt;&gt;2,overallRate=0),0,IF(G343="Yes",ROUND(MAX(IF($B343="Non - avec lien de dépendance",0,MIN((0.75*K343),847)),MIN(K343,(0.75*$C343),847)),2),IF(revenueReduction&gt;0.3,MAX(IF($B343="Non - avec lien de dépendance",MIN(1129,K343,$C343)*overallRate,MIN(1129,K343)*overallRate),ROUND(MAX(IF($B343="Non - avec lien de dépendance",0,MIN((0.75*K343),847)),MIN(K343,(0.75*$C343),847)),2)),IF($B343="Non - avec lien de dépendance",MIN(1129,K343,$C343)*overallRate,MIN(1129,K343)*overallRate)))))</f>
        <v>Effectuez l’étape 1</v>
      </c>
      <c r="P343" s="3">
        <f t="shared" si="5"/>
        <v>0</v>
      </c>
    </row>
    <row r="344" spans="12:16" x14ac:dyDescent="0.5">
      <c r="L344" s="68" t="str">
        <f>IF(ISTEXT(overallRate),"Effectuez l’étape 1",IF(OR(COUNT($C344,H344)&lt;&gt;2,overallRate=0),0,IF(D344="Yes",ROUND(MAX(IF($B344="Non - avec lien de dépendance",0,MIN((0.75*H344),847)),MIN(H344,(0.75*$C344),847)),2),IF(revenueReduction&gt;0.3,MAX(IF($B344="Non - avec lien de dépendance",MIN(1129,H344,$C344)*overallRate,MIN(1129,H344)*overallRate),ROUND(MAX(IF($B344="Non - avec lien de dépendance",0,MIN((0.75*H344),847)),MIN(H344,(0.75*$C344),847)),2)),IF($B344="Non - avec lien de dépendance",MIN(1129,H344,$C344)*overallRate,MIN(1129,H344)*overallRate)))))</f>
        <v>Effectuez l’étape 1</v>
      </c>
      <c r="M344" s="68" t="str">
        <f>IF(ISTEXT(overallRate),"Effectuez l’étape 1",IF(OR(COUNT($C344,I344)&lt;&gt;2,overallRate=0),0,IF(E344="Yes",ROUND(MAX(IF($B344="Non - avec lien de dépendance",0,MIN((0.75*I344),847)),MIN(I344,(0.75*$C344),847)),2),IF(revenueReduction&gt;0.3,MAX(IF($B344="Non - avec lien de dépendance",MIN(1129,I344,$C344)*overallRate,MIN(1129,I344)*overallRate),ROUND(MAX(IF($B344="Non - avec lien de dépendance",0,MIN((0.75*I344),847)),MIN(I344,(0.75*$C344),847)),2)),IF($B344="Non - avec lien de dépendance",MIN(1129,I344,$C344)*overallRate,MIN(1129,I344)*overallRate)))))</f>
        <v>Effectuez l’étape 1</v>
      </c>
      <c r="N344" s="68" t="str">
        <f>IF(ISTEXT(overallRate),"Effectuez l’étape 1",IF(OR(COUNT($C344,J344)&lt;&gt;2,overallRate=0),0,IF(F344="Yes",ROUND(MAX(IF($B344="Non - avec lien de dépendance",0,MIN((0.75*J344),847)),MIN(J344,(0.75*$C344),847)),2),IF(revenueReduction&gt;0.3,MAX(IF($B344="Non - avec lien de dépendance",MIN(1129,J344,$C344)*overallRate,MIN(1129,J344)*overallRate),ROUND(MAX(IF($B344="Non - avec lien de dépendance",0,MIN((0.75*J344),847)),MIN(J344,(0.75*$C344),847)),2)),IF($B344="Non - avec lien de dépendance",MIN(1129,J344,$C344)*overallRate,MIN(1129,J344)*overallRate)))))</f>
        <v>Effectuez l’étape 1</v>
      </c>
      <c r="O344" s="68" t="str">
        <f>IF(ISTEXT(overallRate),"Effectuez l’étape 1",IF(OR(COUNT($C344,K344)&lt;&gt;2,overallRate=0),0,IF(G344="Yes",ROUND(MAX(IF($B344="Non - avec lien de dépendance",0,MIN((0.75*K344),847)),MIN(K344,(0.75*$C344),847)),2),IF(revenueReduction&gt;0.3,MAX(IF($B344="Non - avec lien de dépendance",MIN(1129,K344,$C344)*overallRate,MIN(1129,K344)*overallRate),ROUND(MAX(IF($B344="Non - avec lien de dépendance",0,MIN((0.75*K344),847)),MIN(K344,(0.75*$C344),847)),2)),IF($B344="Non - avec lien de dépendance",MIN(1129,K344,$C344)*overallRate,MIN(1129,K344)*overallRate)))))</f>
        <v>Effectuez l’étape 1</v>
      </c>
      <c r="P344" s="3">
        <f t="shared" si="5"/>
        <v>0</v>
      </c>
    </row>
    <row r="345" spans="12:16" x14ac:dyDescent="0.5">
      <c r="L345" s="68" t="str">
        <f>IF(ISTEXT(overallRate),"Effectuez l’étape 1",IF(OR(COUNT($C345,H345)&lt;&gt;2,overallRate=0),0,IF(D345="Yes",ROUND(MAX(IF($B345="Non - avec lien de dépendance",0,MIN((0.75*H345),847)),MIN(H345,(0.75*$C345),847)),2),IF(revenueReduction&gt;0.3,MAX(IF($B345="Non - avec lien de dépendance",MIN(1129,H345,$C345)*overallRate,MIN(1129,H345)*overallRate),ROUND(MAX(IF($B345="Non - avec lien de dépendance",0,MIN((0.75*H345),847)),MIN(H345,(0.75*$C345),847)),2)),IF($B345="Non - avec lien de dépendance",MIN(1129,H345,$C345)*overallRate,MIN(1129,H345)*overallRate)))))</f>
        <v>Effectuez l’étape 1</v>
      </c>
      <c r="M345" s="68" t="str">
        <f>IF(ISTEXT(overallRate),"Effectuez l’étape 1",IF(OR(COUNT($C345,I345)&lt;&gt;2,overallRate=0),0,IF(E345="Yes",ROUND(MAX(IF($B345="Non - avec lien de dépendance",0,MIN((0.75*I345),847)),MIN(I345,(0.75*$C345),847)),2),IF(revenueReduction&gt;0.3,MAX(IF($B345="Non - avec lien de dépendance",MIN(1129,I345,$C345)*overallRate,MIN(1129,I345)*overallRate),ROUND(MAX(IF($B345="Non - avec lien de dépendance",0,MIN((0.75*I345),847)),MIN(I345,(0.75*$C345),847)),2)),IF($B345="Non - avec lien de dépendance",MIN(1129,I345,$C345)*overallRate,MIN(1129,I345)*overallRate)))))</f>
        <v>Effectuez l’étape 1</v>
      </c>
      <c r="N345" s="68" t="str">
        <f>IF(ISTEXT(overallRate),"Effectuez l’étape 1",IF(OR(COUNT($C345,J345)&lt;&gt;2,overallRate=0),0,IF(F345="Yes",ROUND(MAX(IF($B345="Non - avec lien de dépendance",0,MIN((0.75*J345),847)),MIN(J345,(0.75*$C345),847)),2),IF(revenueReduction&gt;0.3,MAX(IF($B345="Non - avec lien de dépendance",MIN(1129,J345,$C345)*overallRate,MIN(1129,J345)*overallRate),ROUND(MAX(IF($B345="Non - avec lien de dépendance",0,MIN((0.75*J345),847)),MIN(J345,(0.75*$C345),847)),2)),IF($B345="Non - avec lien de dépendance",MIN(1129,J345,$C345)*overallRate,MIN(1129,J345)*overallRate)))))</f>
        <v>Effectuez l’étape 1</v>
      </c>
      <c r="O345" s="68" t="str">
        <f>IF(ISTEXT(overallRate),"Effectuez l’étape 1",IF(OR(COUNT($C345,K345)&lt;&gt;2,overallRate=0),0,IF(G345="Yes",ROUND(MAX(IF($B345="Non - avec lien de dépendance",0,MIN((0.75*K345),847)),MIN(K345,(0.75*$C345),847)),2),IF(revenueReduction&gt;0.3,MAX(IF($B345="Non - avec lien de dépendance",MIN(1129,K345,$C345)*overallRate,MIN(1129,K345)*overallRate),ROUND(MAX(IF($B345="Non - avec lien de dépendance",0,MIN((0.75*K345),847)),MIN(K345,(0.75*$C345),847)),2)),IF($B345="Non - avec lien de dépendance",MIN(1129,K345,$C345)*overallRate,MIN(1129,K345)*overallRate)))))</f>
        <v>Effectuez l’étape 1</v>
      </c>
      <c r="P345" s="3">
        <f t="shared" si="5"/>
        <v>0</v>
      </c>
    </row>
    <row r="346" spans="12:16" x14ac:dyDescent="0.5">
      <c r="L346" s="68" t="str">
        <f>IF(ISTEXT(overallRate),"Effectuez l’étape 1",IF(OR(COUNT($C346,H346)&lt;&gt;2,overallRate=0),0,IF(D346="Yes",ROUND(MAX(IF($B346="Non - avec lien de dépendance",0,MIN((0.75*H346),847)),MIN(H346,(0.75*$C346),847)),2),IF(revenueReduction&gt;0.3,MAX(IF($B346="Non - avec lien de dépendance",MIN(1129,H346,$C346)*overallRate,MIN(1129,H346)*overallRate),ROUND(MAX(IF($B346="Non - avec lien de dépendance",0,MIN((0.75*H346),847)),MIN(H346,(0.75*$C346),847)),2)),IF($B346="Non - avec lien de dépendance",MIN(1129,H346,$C346)*overallRate,MIN(1129,H346)*overallRate)))))</f>
        <v>Effectuez l’étape 1</v>
      </c>
      <c r="M346" s="68" t="str">
        <f>IF(ISTEXT(overallRate),"Effectuez l’étape 1",IF(OR(COUNT($C346,I346)&lt;&gt;2,overallRate=0),0,IF(E346="Yes",ROUND(MAX(IF($B346="Non - avec lien de dépendance",0,MIN((0.75*I346),847)),MIN(I346,(0.75*$C346),847)),2),IF(revenueReduction&gt;0.3,MAX(IF($B346="Non - avec lien de dépendance",MIN(1129,I346,$C346)*overallRate,MIN(1129,I346)*overallRate),ROUND(MAX(IF($B346="Non - avec lien de dépendance",0,MIN((0.75*I346),847)),MIN(I346,(0.75*$C346),847)),2)),IF($B346="Non - avec lien de dépendance",MIN(1129,I346,$C346)*overallRate,MIN(1129,I346)*overallRate)))))</f>
        <v>Effectuez l’étape 1</v>
      </c>
      <c r="N346" s="68" t="str">
        <f>IF(ISTEXT(overallRate),"Effectuez l’étape 1",IF(OR(COUNT($C346,J346)&lt;&gt;2,overallRate=0),0,IF(F346="Yes",ROUND(MAX(IF($B346="Non - avec lien de dépendance",0,MIN((0.75*J346),847)),MIN(J346,(0.75*$C346),847)),2),IF(revenueReduction&gt;0.3,MAX(IF($B346="Non - avec lien de dépendance",MIN(1129,J346,$C346)*overallRate,MIN(1129,J346)*overallRate),ROUND(MAX(IF($B346="Non - avec lien de dépendance",0,MIN((0.75*J346),847)),MIN(J346,(0.75*$C346),847)),2)),IF($B346="Non - avec lien de dépendance",MIN(1129,J346,$C346)*overallRate,MIN(1129,J346)*overallRate)))))</f>
        <v>Effectuez l’étape 1</v>
      </c>
      <c r="O346" s="68" t="str">
        <f>IF(ISTEXT(overallRate),"Effectuez l’étape 1",IF(OR(COUNT($C346,K346)&lt;&gt;2,overallRate=0),0,IF(G346="Yes",ROUND(MAX(IF($B346="Non - avec lien de dépendance",0,MIN((0.75*K346),847)),MIN(K346,(0.75*$C346),847)),2),IF(revenueReduction&gt;0.3,MAX(IF($B346="Non - avec lien de dépendance",MIN(1129,K346,$C346)*overallRate,MIN(1129,K346)*overallRate),ROUND(MAX(IF($B346="Non - avec lien de dépendance",0,MIN((0.75*K346),847)),MIN(K346,(0.75*$C346),847)),2)),IF($B346="Non - avec lien de dépendance",MIN(1129,K346,$C346)*overallRate,MIN(1129,K346)*overallRate)))))</f>
        <v>Effectuez l’étape 1</v>
      </c>
      <c r="P346" s="3">
        <f t="shared" si="5"/>
        <v>0</v>
      </c>
    </row>
    <row r="347" spans="12:16" x14ac:dyDescent="0.5">
      <c r="L347" s="68" t="str">
        <f>IF(ISTEXT(overallRate),"Effectuez l’étape 1",IF(OR(COUNT($C347,H347)&lt;&gt;2,overallRate=0),0,IF(D347="Yes",ROUND(MAX(IF($B347="Non - avec lien de dépendance",0,MIN((0.75*H347),847)),MIN(H347,(0.75*$C347),847)),2),IF(revenueReduction&gt;0.3,MAX(IF($B347="Non - avec lien de dépendance",MIN(1129,H347,$C347)*overallRate,MIN(1129,H347)*overallRate),ROUND(MAX(IF($B347="Non - avec lien de dépendance",0,MIN((0.75*H347),847)),MIN(H347,(0.75*$C347),847)),2)),IF($B347="Non - avec lien de dépendance",MIN(1129,H347,$C347)*overallRate,MIN(1129,H347)*overallRate)))))</f>
        <v>Effectuez l’étape 1</v>
      </c>
      <c r="M347" s="68" t="str">
        <f>IF(ISTEXT(overallRate),"Effectuez l’étape 1",IF(OR(COUNT($C347,I347)&lt;&gt;2,overallRate=0),0,IF(E347="Yes",ROUND(MAX(IF($B347="Non - avec lien de dépendance",0,MIN((0.75*I347),847)),MIN(I347,(0.75*$C347),847)),2),IF(revenueReduction&gt;0.3,MAX(IF($B347="Non - avec lien de dépendance",MIN(1129,I347,$C347)*overallRate,MIN(1129,I347)*overallRate),ROUND(MAX(IF($B347="Non - avec lien de dépendance",0,MIN((0.75*I347),847)),MIN(I347,(0.75*$C347),847)),2)),IF($B347="Non - avec lien de dépendance",MIN(1129,I347,$C347)*overallRate,MIN(1129,I347)*overallRate)))))</f>
        <v>Effectuez l’étape 1</v>
      </c>
      <c r="N347" s="68" t="str">
        <f>IF(ISTEXT(overallRate),"Effectuez l’étape 1",IF(OR(COUNT($C347,J347)&lt;&gt;2,overallRate=0),0,IF(F347="Yes",ROUND(MAX(IF($B347="Non - avec lien de dépendance",0,MIN((0.75*J347),847)),MIN(J347,(0.75*$C347),847)),2),IF(revenueReduction&gt;0.3,MAX(IF($B347="Non - avec lien de dépendance",MIN(1129,J347,$C347)*overallRate,MIN(1129,J347)*overallRate),ROUND(MAX(IF($B347="Non - avec lien de dépendance",0,MIN((0.75*J347),847)),MIN(J347,(0.75*$C347),847)),2)),IF($B347="Non - avec lien de dépendance",MIN(1129,J347,$C347)*overallRate,MIN(1129,J347)*overallRate)))))</f>
        <v>Effectuez l’étape 1</v>
      </c>
      <c r="O347" s="68" t="str">
        <f>IF(ISTEXT(overallRate),"Effectuez l’étape 1",IF(OR(COUNT($C347,K347)&lt;&gt;2,overallRate=0),0,IF(G347="Yes",ROUND(MAX(IF($B347="Non - avec lien de dépendance",0,MIN((0.75*K347),847)),MIN(K347,(0.75*$C347),847)),2),IF(revenueReduction&gt;0.3,MAX(IF($B347="Non - avec lien de dépendance",MIN(1129,K347,$C347)*overallRate,MIN(1129,K347)*overallRate),ROUND(MAX(IF($B347="Non - avec lien de dépendance",0,MIN((0.75*K347),847)),MIN(K347,(0.75*$C347),847)),2)),IF($B347="Non - avec lien de dépendance",MIN(1129,K347,$C347)*overallRate,MIN(1129,K347)*overallRate)))))</f>
        <v>Effectuez l’étape 1</v>
      </c>
      <c r="P347" s="3">
        <f t="shared" si="5"/>
        <v>0</v>
      </c>
    </row>
    <row r="348" spans="12:16" x14ac:dyDescent="0.5">
      <c r="L348" s="68" t="str">
        <f>IF(ISTEXT(overallRate),"Effectuez l’étape 1",IF(OR(COUNT($C348,H348)&lt;&gt;2,overallRate=0),0,IF(D348="Yes",ROUND(MAX(IF($B348="Non - avec lien de dépendance",0,MIN((0.75*H348),847)),MIN(H348,(0.75*$C348),847)),2),IF(revenueReduction&gt;0.3,MAX(IF($B348="Non - avec lien de dépendance",MIN(1129,H348,$C348)*overallRate,MIN(1129,H348)*overallRate),ROUND(MAX(IF($B348="Non - avec lien de dépendance",0,MIN((0.75*H348),847)),MIN(H348,(0.75*$C348),847)),2)),IF($B348="Non - avec lien de dépendance",MIN(1129,H348,$C348)*overallRate,MIN(1129,H348)*overallRate)))))</f>
        <v>Effectuez l’étape 1</v>
      </c>
      <c r="M348" s="68" t="str">
        <f>IF(ISTEXT(overallRate),"Effectuez l’étape 1",IF(OR(COUNT($C348,I348)&lt;&gt;2,overallRate=0),0,IF(E348="Yes",ROUND(MAX(IF($B348="Non - avec lien de dépendance",0,MIN((0.75*I348),847)),MIN(I348,(0.75*$C348),847)),2),IF(revenueReduction&gt;0.3,MAX(IF($B348="Non - avec lien de dépendance",MIN(1129,I348,$C348)*overallRate,MIN(1129,I348)*overallRate),ROUND(MAX(IF($B348="Non - avec lien de dépendance",0,MIN((0.75*I348),847)),MIN(I348,(0.75*$C348),847)),2)),IF($B348="Non - avec lien de dépendance",MIN(1129,I348,$C348)*overallRate,MIN(1129,I348)*overallRate)))))</f>
        <v>Effectuez l’étape 1</v>
      </c>
      <c r="N348" s="68" t="str">
        <f>IF(ISTEXT(overallRate),"Effectuez l’étape 1",IF(OR(COUNT($C348,J348)&lt;&gt;2,overallRate=0),0,IF(F348="Yes",ROUND(MAX(IF($B348="Non - avec lien de dépendance",0,MIN((0.75*J348),847)),MIN(J348,(0.75*$C348),847)),2),IF(revenueReduction&gt;0.3,MAX(IF($B348="Non - avec lien de dépendance",MIN(1129,J348,$C348)*overallRate,MIN(1129,J348)*overallRate),ROUND(MAX(IF($B348="Non - avec lien de dépendance",0,MIN((0.75*J348),847)),MIN(J348,(0.75*$C348),847)),2)),IF($B348="Non - avec lien de dépendance",MIN(1129,J348,$C348)*overallRate,MIN(1129,J348)*overallRate)))))</f>
        <v>Effectuez l’étape 1</v>
      </c>
      <c r="O348" s="68" t="str">
        <f>IF(ISTEXT(overallRate),"Effectuez l’étape 1",IF(OR(COUNT($C348,K348)&lt;&gt;2,overallRate=0),0,IF(G348="Yes",ROUND(MAX(IF($B348="Non - avec lien de dépendance",0,MIN((0.75*K348),847)),MIN(K348,(0.75*$C348),847)),2),IF(revenueReduction&gt;0.3,MAX(IF($B348="Non - avec lien de dépendance",MIN(1129,K348,$C348)*overallRate,MIN(1129,K348)*overallRate),ROUND(MAX(IF($B348="Non - avec lien de dépendance",0,MIN((0.75*K348),847)),MIN(K348,(0.75*$C348),847)),2)),IF($B348="Non - avec lien de dépendance",MIN(1129,K348,$C348)*overallRate,MIN(1129,K348)*overallRate)))))</f>
        <v>Effectuez l’étape 1</v>
      </c>
      <c r="P348" s="3">
        <f t="shared" si="5"/>
        <v>0</v>
      </c>
    </row>
    <row r="349" spans="12:16" x14ac:dyDescent="0.5">
      <c r="L349" s="68" t="str">
        <f>IF(ISTEXT(overallRate),"Effectuez l’étape 1",IF(OR(COUNT($C349,H349)&lt;&gt;2,overallRate=0),0,IF(D349="Yes",ROUND(MAX(IF($B349="Non - avec lien de dépendance",0,MIN((0.75*H349),847)),MIN(H349,(0.75*$C349),847)),2),IF(revenueReduction&gt;0.3,MAX(IF($B349="Non - avec lien de dépendance",MIN(1129,H349,$C349)*overallRate,MIN(1129,H349)*overallRate),ROUND(MAX(IF($B349="Non - avec lien de dépendance",0,MIN((0.75*H349),847)),MIN(H349,(0.75*$C349),847)),2)),IF($B349="Non - avec lien de dépendance",MIN(1129,H349,$C349)*overallRate,MIN(1129,H349)*overallRate)))))</f>
        <v>Effectuez l’étape 1</v>
      </c>
      <c r="M349" s="68" t="str">
        <f>IF(ISTEXT(overallRate),"Effectuez l’étape 1",IF(OR(COUNT($C349,I349)&lt;&gt;2,overallRate=0),0,IF(E349="Yes",ROUND(MAX(IF($B349="Non - avec lien de dépendance",0,MIN((0.75*I349),847)),MIN(I349,(0.75*$C349),847)),2),IF(revenueReduction&gt;0.3,MAX(IF($B349="Non - avec lien de dépendance",MIN(1129,I349,$C349)*overallRate,MIN(1129,I349)*overallRate),ROUND(MAX(IF($B349="Non - avec lien de dépendance",0,MIN((0.75*I349),847)),MIN(I349,(0.75*$C349),847)),2)),IF($B349="Non - avec lien de dépendance",MIN(1129,I349,$C349)*overallRate,MIN(1129,I349)*overallRate)))))</f>
        <v>Effectuez l’étape 1</v>
      </c>
      <c r="N349" s="68" t="str">
        <f>IF(ISTEXT(overallRate),"Effectuez l’étape 1",IF(OR(COUNT($C349,J349)&lt;&gt;2,overallRate=0),0,IF(F349="Yes",ROUND(MAX(IF($B349="Non - avec lien de dépendance",0,MIN((0.75*J349),847)),MIN(J349,(0.75*$C349),847)),2),IF(revenueReduction&gt;0.3,MAX(IF($B349="Non - avec lien de dépendance",MIN(1129,J349,$C349)*overallRate,MIN(1129,J349)*overallRate),ROUND(MAX(IF($B349="Non - avec lien de dépendance",0,MIN((0.75*J349),847)),MIN(J349,(0.75*$C349),847)),2)),IF($B349="Non - avec lien de dépendance",MIN(1129,J349,$C349)*overallRate,MIN(1129,J349)*overallRate)))))</f>
        <v>Effectuez l’étape 1</v>
      </c>
      <c r="O349" s="68" t="str">
        <f>IF(ISTEXT(overallRate),"Effectuez l’étape 1",IF(OR(COUNT($C349,K349)&lt;&gt;2,overallRate=0),0,IF(G349="Yes",ROUND(MAX(IF($B349="Non - avec lien de dépendance",0,MIN((0.75*K349),847)),MIN(K349,(0.75*$C349),847)),2),IF(revenueReduction&gt;0.3,MAX(IF($B349="Non - avec lien de dépendance",MIN(1129,K349,$C349)*overallRate,MIN(1129,K349)*overallRate),ROUND(MAX(IF($B349="Non - avec lien de dépendance",0,MIN((0.75*K349),847)),MIN(K349,(0.75*$C349),847)),2)),IF($B349="Non - avec lien de dépendance",MIN(1129,K349,$C349)*overallRate,MIN(1129,K349)*overallRate)))))</f>
        <v>Effectuez l’étape 1</v>
      </c>
      <c r="P349" s="3">
        <f t="shared" si="5"/>
        <v>0</v>
      </c>
    </row>
    <row r="350" spans="12:16" x14ac:dyDescent="0.5">
      <c r="L350" s="68" t="str">
        <f>IF(ISTEXT(overallRate),"Effectuez l’étape 1",IF(OR(COUNT($C350,H350)&lt;&gt;2,overallRate=0),0,IF(D350="Yes",ROUND(MAX(IF($B350="Non - avec lien de dépendance",0,MIN((0.75*H350),847)),MIN(H350,(0.75*$C350),847)),2),IF(revenueReduction&gt;0.3,MAX(IF($B350="Non - avec lien de dépendance",MIN(1129,H350,$C350)*overallRate,MIN(1129,H350)*overallRate),ROUND(MAX(IF($B350="Non - avec lien de dépendance",0,MIN((0.75*H350),847)),MIN(H350,(0.75*$C350),847)),2)),IF($B350="Non - avec lien de dépendance",MIN(1129,H350,$C350)*overallRate,MIN(1129,H350)*overallRate)))))</f>
        <v>Effectuez l’étape 1</v>
      </c>
      <c r="M350" s="68" t="str">
        <f>IF(ISTEXT(overallRate),"Effectuez l’étape 1",IF(OR(COUNT($C350,I350)&lt;&gt;2,overallRate=0),0,IF(E350="Yes",ROUND(MAX(IF($B350="Non - avec lien de dépendance",0,MIN((0.75*I350),847)),MIN(I350,(0.75*$C350),847)),2),IF(revenueReduction&gt;0.3,MAX(IF($B350="Non - avec lien de dépendance",MIN(1129,I350,$C350)*overallRate,MIN(1129,I350)*overallRate),ROUND(MAX(IF($B350="Non - avec lien de dépendance",0,MIN((0.75*I350),847)),MIN(I350,(0.75*$C350),847)),2)),IF($B350="Non - avec lien de dépendance",MIN(1129,I350,$C350)*overallRate,MIN(1129,I350)*overallRate)))))</f>
        <v>Effectuez l’étape 1</v>
      </c>
      <c r="N350" s="68" t="str">
        <f>IF(ISTEXT(overallRate),"Effectuez l’étape 1",IF(OR(COUNT($C350,J350)&lt;&gt;2,overallRate=0),0,IF(F350="Yes",ROUND(MAX(IF($B350="Non - avec lien de dépendance",0,MIN((0.75*J350),847)),MIN(J350,(0.75*$C350),847)),2),IF(revenueReduction&gt;0.3,MAX(IF($B350="Non - avec lien de dépendance",MIN(1129,J350,$C350)*overallRate,MIN(1129,J350)*overallRate),ROUND(MAX(IF($B350="Non - avec lien de dépendance",0,MIN((0.75*J350),847)),MIN(J350,(0.75*$C350),847)),2)),IF($B350="Non - avec lien de dépendance",MIN(1129,J350,$C350)*overallRate,MIN(1129,J350)*overallRate)))))</f>
        <v>Effectuez l’étape 1</v>
      </c>
      <c r="O350" s="68" t="str">
        <f>IF(ISTEXT(overallRate),"Effectuez l’étape 1",IF(OR(COUNT($C350,K350)&lt;&gt;2,overallRate=0),0,IF(G350="Yes",ROUND(MAX(IF($B350="Non - avec lien de dépendance",0,MIN((0.75*K350),847)),MIN(K350,(0.75*$C350),847)),2),IF(revenueReduction&gt;0.3,MAX(IF($B350="Non - avec lien de dépendance",MIN(1129,K350,$C350)*overallRate,MIN(1129,K350)*overallRate),ROUND(MAX(IF($B350="Non - avec lien de dépendance",0,MIN((0.75*K350),847)),MIN(K350,(0.75*$C350),847)),2)),IF($B350="Non - avec lien de dépendance",MIN(1129,K350,$C350)*overallRate,MIN(1129,K350)*overallRate)))))</f>
        <v>Effectuez l’étape 1</v>
      </c>
      <c r="P350" s="3">
        <f t="shared" si="5"/>
        <v>0</v>
      </c>
    </row>
    <row r="351" spans="12:16" x14ac:dyDescent="0.5">
      <c r="L351" s="68" t="str">
        <f>IF(ISTEXT(overallRate),"Effectuez l’étape 1",IF(OR(COUNT($C351,H351)&lt;&gt;2,overallRate=0),0,IF(D351="Yes",ROUND(MAX(IF($B351="Non - avec lien de dépendance",0,MIN((0.75*H351),847)),MIN(H351,(0.75*$C351),847)),2),IF(revenueReduction&gt;0.3,MAX(IF($B351="Non - avec lien de dépendance",MIN(1129,H351,$C351)*overallRate,MIN(1129,H351)*overallRate),ROUND(MAX(IF($B351="Non - avec lien de dépendance",0,MIN((0.75*H351),847)),MIN(H351,(0.75*$C351),847)),2)),IF($B351="Non - avec lien de dépendance",MIN(1129,H351,$C351)*overallRate,MIN(1129,H351)*overallRate)))))</f>
        <v>Effectuez l’étape 1</v>
      </c>
      <c r="M351" s="68" t="str">
        <f>IF(ISTEXT(overallRate),"Effectuez l’étape 1",IF(OR(COUNT($C351,I351)&lt;&gt;2,overallRate=0),0,IF(E351="Yes",ROUND(MAX(IF($B351="Non - avec lien de dépendance",0,MIN((0.75*I351),847)),MIN(I351,(0.75*$C351),847)),2),IF(revenueReduction&gt;0.3,MAX(IF($B351="Non - avec lien de dépendance",MIN(1129,I351,$C351)*overallRate,MIN(1129,I351)*overallRate),ROUND(MAX(IF($B351="Non - avec lien de dépendance",0,MIN((0.75*I351),847)),MIN(I351,(0.75*$C351),847)),2)),IF($B351="Non - avec lien de dépendance",MIN(1129,I351,$C351)*overallRate,MIN(1129,I351)*overallRate)))))</f>
        <v>Effectuez l’étape 1</v>
      </c>
      <c r="N351" s="68" t="str">
        <f>IF(ISTEXT(overallRate),"Effectuez l’étape 1",IF(OR(COUNT($C351,J351)&lt;&gt;2,overallRate=0),0,IF(F351="Yes",ROUND(MAX(IF($B351="Non - avec lien de dépendance",0,MIN((0.75*J351),847)),MIN(J351,(0.75*$C351),847)),2),IF(revenueReduction&gt;0.3,MAX(IF($B351="Non - avec lien de dépendance",MIN(1129,J351,$C351)*overallRate,MIN(1129,J351)*overallRate),ROUND(MAX(IF($B351="Non - avec lien de dépendance",0,MIN((0.75*J351),847)),MIN(J351,(0.75*$C351),847)),2)),IF($B351="Non - avec lien de dépendance",MIN(1129,J351,$C351)*overallRate,MIN(1129,J351)*overallRate)))))</f>
        <v>Effectuez l’étape 1</v>
      </c>
      <c r="O351" s="68" t="str">
        <f>IF(ISTEXT(overallRate),"Effectuez l’étape 1",IF(OR(COUNT($C351,K351)&lt;&gt;2,overallRate=0),0,IF(G351="Yes",ROUND(MAX(IF($B351="Non - avec lien de dépendance",0,MIN((0.75*K351),847)),MIN(K351,(0.75*$C351),847)),2),IF(revenueReduction&gt;0.3,MAX(IF($B351="Non - avec lien de dépendance",MIN(1129,K351,$C351)*overallRate,MIN(1129,K351)*overallRate),ROUND(MAX(IF($B351="Non - avec lien de dépendance",0,MIN((0.75*K351),847)),MIN(K351,(0.75*$C351),847)),2)),IF($B351="Non - avec lien de dépendance",MIN(1129,K351,$C351)*overallRate,MIN(1129,K351)*overallRate)))))</f>
        <v>Effectuez l’étape 1</v>
      </c>
      <c r="P351" s="3">
        <f t="shared" si="5"/>
        <v>0</v>
      </c>
    </row>
    <row r="352" spans="12:16" x14ac:dyDescent="0.5">
      <c r="L352" s="68" t="str">
        <f>IF(ISTEXT(overallRate),"Effectuez l’étape 1",IF(OR(COUNT($C352,H352)&lt;&gt;2,overallRate=0),0,IF(D352="Yes",ROUND(MAX(IF($B352="Non - avec lien de dépendance",0,MIN((0.75*H352),847)),MIN(H352,(0.75*$C352),847)),2),IF(revenueReduction&gt;0.3,MAX(IF($B352="Non - avec lien de dépendance",MIN(1129,H352,$C352)*overallRate,MIN(1129,H352)*overallRate),ROUND(MAX(IF($B352="Non - avec lien de dépendance",0,MIN((0.75*H352),847)),MIN(H352,(0.75*$C352),847)),2)),IF($B352="Non - avec lien de dépendance",MIN(1129,H352,$C352)*overallRate,MIN(1129,H352)*overallRate)))))</f>
        <v>Effectuez l’étape 1</v>
      </c>
      <c r="M352" s="68" t="str">
        <f>IF(ISTEXT(overallRate),"Effectuez l’étape 1",IF(OR(COUNT($C352,I352)&lt;&gt;2,overallRate=0),0,IF(E352="Yes",ROUND(MAX(IF($B352="Non - avec lien de dépendance",0,MIN((0.75*I352),847)),MIN(I352,(0.75*$C352),847)),2),IF(revenueReduction&gt;0.3,MAX(IF($B352="Non - avec lien de dépendance",MIN(1129,I352,$C352)*overallRate,MIN(1129,I352)*overallRate),ROUND(MAX(IF($B352="Non - avec lien de dépendance",0,MIN((0.75*I352),847)),MIN(I352,(0.75*$C352),847)),2)),IF($B352="Non - avec lien de dépendance",MIN(1129,I352,$C352)*overallRate,MIN(1129,I352)*overallRate)))))</f>
        <v>Effectuez l’étape 1</v>
      </c>
      <c r="N352" s="68" t="str">
        <f>IF(ISTEXT(overallRate),"Effectuez l’étape 1",IF(OR(COUNT($C352,J352)&lt;&gt;2,overallRate=0),0,IF(F352="Yes",ROUND(MAX(IF($B352="Non - avec lien de dépendance",0,MIN((0.75*J352),847)),MIN(J352,(0.75*$C352),847)),2),IF(revenueReduction&gt;0.3,MAX(IF($B352="Non - avec lien de dépendance",MIN(1129,J352,$C352)*overallRate,MIN(1129,J352)*overallRate),ROUND(MAX(IF($B352="Non - avec lien de dépendance",0,MIN((0.75*J352),847)),MIN(J352,(0.75*$C352),847)),2)),IF($B352="Non - avec lien de dépendance",MIN(1129,J352,$C352)*overallRate,MIN(1129,J352)*overallRate)))))</f>
        <v>Effectuez l’étape 1</v>
      </c>
      <c r="O352" s="68" t="str">
        <f>IF(ISTEXT(overallRate),"Effectuez l’étape 1",IF(OR(COUNT($C352,K352)&lt;&gt;2,overallRate=0),0,IF(G352="Yes",ROUND(MAX(IF($B352="Non - avec lien de dépendance",0,MIN((0.75*K352),847)),MIN(K352,(0.75*$C352),847)),2),IF(revenueReduction&gt;0.3,MAX(IF($B352="Non - avec lien de dépendance",MIN(1129,K352,$C352)*overallRate,MIN(1129,K352)*overallRate),ROUND(MAX(IF($B352="Non - avec lien de dépendance",0,MIN((0.75*K352),847)),MIN(K352,(0.75*$C352),847)),2)),IF($B352="Non - avec lien de dépendance",MIN(1129,K352,$C352)*overallRate,MIN(1129,K352)*overallRate)))))</f>
        <v>Effectuez l’étape 1</v>
      </c>
      <c r="P352" s="3">
        <f t="shared" si="5"/>
        <v>0</v>
      </c>
    </row>
    <row r="353" spans="12:16" x14ac:dyDescent="0.5">
      <c r="L353" s="68" t="str">
        <f>IF(ISTEXT(overallRate),"Effectuez l’étape 1",IF(OR(COUNT($C353,H353)&lt;&gt;2,overallRate=0),0,IF(D353="Yes",ROUND(MAX(IF($B353="Non - avec lien de dépendance",0,MIN((0.75*H353),847)),MIN(H353,(0.75*$C353),847)),2),IF(revenueReduction&gt;0.3,MAX(IF($B353="Non - avec lien de dépendance",MIN(1129,H353,$C353)*overallRate,MIN(1129,H353)*overallRate),ROUND(MAX(IF($B353="Non - avec lien de dépendance",0,MIN((0.75*H353),847)),MIN(H353,(0.75*$C353),847)),2)),IF($B353="Non - avec lien de dépendance",MIN(1129,H353,$C353)*overallRate,MIN(1129,H353)*overallRate)))))</f>
        <v>Effectuez l’étape 1</v>
      </c>
      <c r="M353" s="68" t="str">
        <f>IF(ISTEXT(overallRate),"Effectuez l’étape 1",IF(OR(COUNT($C353,I353)&lt;&gt;2,overallRate=0),0,IF(E353="Yes",ROUND(MAX(IF($B353="Non - avec lien de dépendance",0,MIN((0.75*I353),847)),MIN(I353,(0.75*$C353),847)),2),IF(revenueReduction&gt;0.3,MAX(IF($B353="Non - avec lien de dépendance",MIN(1129,I353,$C353)*overallRate,MIN(1129,I353)*overallRate),ROUND(MAX(IF($B353="Non - avec lien de dépendance",0,MIN((0.75*I353),847)),MIN(I353,(0.75*$C353),847)),2)),IF($B353="Non - avec lien de dépendance",MIN(1129,I353,$C353)*overallRate,MIN(1129,I353)*overallRate)))))</f>
        <v>Effectuez l’étape 1</v>
      </c>
      <c r="N353" s="68" t="str">
        <f>IF(ISTEXT(overallRate),"Effectuez l’étape 1",IF(OR(COUNT($C353,J353)&lt;&gt;2,overallRate=0),0,IF(F353="Yes",ROUND(MAX(IF($B353="Non - avec lien de dépendance",0,MIN((0.75*J353),847)),MIN(J353,(0.75*$C353),847)),2),IF(revenueReduction&gt;0.3,MAX(IF($B353="Non - avec lien de dépendance",MIN(1129,J353,$C353)*overallRate,MIN(1129,J353)*overallRate),ROUND(MAX(IF($B353="Non - avec lien de dépendance",0,MIN((0.75*J353),847)),MIN(J353,(0.75*$C353),847)),2)),IF($B353="Non - avec lien de dépendance",MIN(1129,J353,$C353)*overallRate,MIN(1129,J353)*overallRate)))))</f>
        <v>Effectuez l’étape 1</v>
      </c>
      <c r="O353" s="68" t="str">
        <f>IF(ISTEXT(overallRate),"Effectuez l’étape 1",IF(OR(COUNT($C353,K353)&lt;&gt;2,overallRate=0),0,IF(G353="Yes",ROUND(MAX(IF($B353="Non - avec lien de dépendance",0,MIN((0.75*K353),847)),MIN(K353,(0.75*$C353),847)),2),IF(revenueReduction&gt;0.3,MAX(IF($B353="Non - avec lien de dépendance",MIN(1129,K353,$C353)*overallRate,MIN(1129,K353)*overallRate),ROUND(MAX(IF($B353="Non - avec lien de dépendance",0,MIN((0.75*K353),847)),MIN(K353,(0.75*$C353),847)),2)),IF($B353="Non - avec lien de dépendance",MIN(1129,K353,$C353)*overallRate,MIN(1129,K353)*overallRate)))))</f>
        <v>Effectuez l’étape 1</v>
      </c>
      <c r="P353" s="3">
        <f t="shared" si="5"/>
        <v>0</v>
      </c>
    </row>
    <row r="354" spans="12:16" x14ac:dyDescent="0.5">
      <c r="L354" s="68" t="str">
        <f>IF(ISTEXT(overallRate),"Effectuez l’étape 1",IF(OR(COUNT($C354,H354)&lt;&gt;2,overallRate=0),0,IF(D354="Yes",ROUND(MAX(IF($B354="Non - avec lien de dépendance",0,MIN((0.75*H354),847)),MIN(H354,(0.75*$C354),847)),2),IF(revenueReduction&gt;0.3,MAX(IF($B354="Non - avec lien de dépendance",MIN(1129,H354,$C354)*overallRate,MIN(1129,H354)*overallRate),ROUND(MAX(IF($B354="Non - avec lien de dépendance",0,MIN((0.75*H354),847)),MIN(H354,(0.75*$C354),847)),2)),IF($B354="Non - avec lien de dépendance",MIN(1129,H354,$C354)*overallRate,MIN(1129,H354)*overallRate)))))</f>
        <v>Effectuez l’étape 1</v>
      </c>
      <c r="M354" s="68" t="str">
        <f>IF(ISTEXT(overallRate),"Effectuez l’étape 1",IF(OR(COUNT($C354,I354)&lt;&gt;2,overallRate=0),0,IF(E354="Yes",ROUND(MAX(IF($B354="Non - avec lien de dépendance",0,MIN((0.75*I354),847)),MIN(I354,(0.75*$C354),847)),2),IF(revenueReduction&gt;0.3,MAX(IF($B354="Non - avec lien de dépendance",MIN(1129,I354,$C354)*overallRate,MIN(1129,I354)*overallRate),ROUND(MAX(IF($B354="Non - avec lien de dépendance",0,MIN((0.75*I354),847)),MIN(I354,(0.75*$C354),847)),2)),IF($B354="Non - avec lien de dépendance",MIN(1129,I354,$C354)*overallRate,MIN(1129,I354)*overallRate)))))</f>
        <v>Effectuez l’étape 1</v>
      </c>
      <c r="N354" s="68" t="str">
        <f>IF(ISTEXT(overallRate),"Effectuez l’étape 1",IF(OR(COUNT($C354,J354)&lt;&gt;2,overallRate=0),0,IF(F354="Yes",ROUND(MAX(IF($B354="Non - avec lien de dépendance",0,MIN((0.75*J354),847)),MIN(J354,(0.75*$C354),847)),2),IF(revenueReduction&gt;0.3,MAX(IF($B354="Non - avec lien de dépendance",MIN(1129,J354,$C354)*overallRate,MIN(1129,J354)*overallRate),ROUND(MAX(IF($B354="Non - avec lien de dépendance",0,MIN((0.75*J354),847)),MIN(J354,(0.75*$C354),847)),2)),IF($B354="Non - avec lien de dépendance",MIN(1129,J354,$C354)*overallRate,MIN(1129,J354)*overallRate)))))</f>
        <v>Effectuez l’étape 1</v>
      </c>
      <c r="O354" s="68" t="str">
        <f>IF(ISTEXT(overallRate),"Effectuez l’étape 1",IF(OR(COUNT($C354,K354)&lt;&gt;2,overallRate=0),0,IF(G354="Yes",ROUND(MAX(IF($B354="Non - avec lien de dépendance",0,MIN((0.75*K354),847)),MIN(K354,(0.75*$C354),847)),2),IF(revenueReduction&gt;0.3,MAX(IF($B354="Non - avec lien de dépendance",MIN(1129,K354,$C354)*overallRate,MIN(1129,K354)*overallRate),ROUND(MAX(IF($B354="Non - avec lien de dépendance",0,MIN((0.75*K354),847)),MIN(K354,(0.75*$C354),847)),2)),IF($B354="Non - avec lien de dépendance",MIN(1129,K354,$C354)*overallRate,MIN(1129,K354)*overallRate)))))</f>
        <v>Effectuez l’étape 1</v>
      </c>
      <c r="P354" s="3">
        <f t="shared" si="5"/>
        <v>0</v>
      </c>
    </row>
    <row r="355" spans="12:16" x14ac:dyDescent="0.5">
      <c r="L355" s="68" t="str">
        <f>IF(ISTEXT(overallRate),"Effectuez l’étape 1",IF(OR(COUNT($C355,H355)&lt;&gt;2,overallRate=0),0,IF(D355="Yes",ROUND(MAX(IF($B355="Non - avec lien de dépendance",0,MIN((0.75*H355),847)),MIN(H355,(0.75*$C355),847)),2),IF(revenueReduction&gt;0.3,MAX(IF($B355="Non - avec lien de dépendance",MIN(1129,H355,$C355)*overallRate,MIN(1129,H355)*overallRate),ROUND(MAX(IF($B355="Non - avec lien de dépendance",0,MIN((0.75*H355),847)),MIN(H355,(0.75*$C355),847)),2)),IF($B355="Non - avec lien de dépendance",MIN(1129,H355,$C355)*overallRate,MIN(1129,H355)*overallRate)))))</f>
        <v>Effectuez l’étape 1</v>
      </c>
      <c r="M355" s="68" t="str">
        <f>IF(ISTEXT(overallRate),"Effectuez l’étape 1",IF(OR(COUNT($C355,I355)&lt;&gt;2,overallRate=0),0,IF(E355="Yes",ROUND(MAX(IF($B355="Non - avec lien de dépendance",0,MIN((0.75*I355),847)),MIN(I355,(0.75*$C355),847)),2),IF(revenueReduction&gt;0.3,MAX(IF($B355="Non - avec lien de dépendance",MIN(1129,I355,$C355)*overallRate,MIN(1129,I355)*overallRate),ROUND(MAX(IF($B355="Non - avec lien de dépendance",0,MIN((0.75*I355),847)),MIN(I355,(0.75*$C355),847)),2)),IF($B355="Non - avec lien de dépendance",MIN(1129,I355,$C355)*overallRate,MIN(1129,I355)*overallRate)))))</f>
        <v>Effectuez l’étape 1</v>
      </c>
      <c r="N355" s="68" t="str">
        <f>IF(ISTEXT(overallRate),"Effectuez l’étape 1",IF(OR(COUNT($C355,J355)&lt;&gt;2,overallRate=0),0,IF(F355="Yes",ROUND(MAX(IF($B355="Non - avec lien de dépendance",0,MIN((0.75*J355),847)),MIN(J355,(0.75*$C355),847)),2),IF(revenueReduction&gt;0.3,MAX(IF($B355="Non - avec lien de dépendance",MIN(1129,J355,$C355)*overallRate,MIN(1129,J355)*overallRate),ROUND(MAX(IF($B355="Non - avec lien de dépendance",0,MIN((0.75*J355),847)),MIN(J355,(0.75*$C355),847)),2)),IF($B355="Non - avec lien de dépendance",MIN(1129,J355,$C355)*overallRate,MIN(1129,J355)*overallRate)))))</f>
        <v>Effectuez l’étape 1</v>
      </c>
      <c r="O355" s="68" t="str">
        <f>IF(ISTEXT(overallRate),"Effectuez l’étape 1",IF(OR(COUNT($C355,K355)&lt;&gt;2,overallRate=0),0,IF(G355="Yes",ROUND(MAX(IF($B355="Non - avec lien de dépendance",0,MIN((0.75*K355),847)),MIN(K355,(0.75*$C355),847)),2),IF(revenueReduction&gt;0.3,MAX(IF($B355="Non - avec lien de dépendance",MIN(1129,K355,$C355)*overallRate,MIN(1129,K355)*overallRate),ROUND(MAX(IF($B355="Non - avec lien de dépendance",0,MIN((0.75*K355),847)),MIN(K355,(0.75*$C355),847)),2)),IF($B355="Non - avec lien de dépendance",MIN(1129,K355,$C355)*overallRate,MIN(1129,K355)*overallRate)))))</f>
        <v>Effectuez l’étape 1</v>
      </c>
      <c r="P355" s="3">
        <f t="shared" si="5"/>
        <v>0</v>
      </c>
    </row>
    <row r="356" spans="12:16" x14ac:dyDescent="0.5">
      <c r="L356" s="68" t="str">
        <f>IF(ISTEXT(overallRate),"Effectuez l’étape 1",IF(OR(COUNT($C356,H356)&lt;&gt;2,overallRate=0),0,IF(D356="Yes",ROUND(MAX(IF($B356="Non - avec lien de dépendance",0,MIN((0.75*H356),847)),MIN(H356,(0.75*$C356),847)),2),IF(revenueReduction&gt;0.3,MAX(IF($B356="Non - avec lien de dépendance",MIN(1129,H356,$C356)*overallRate,MIN(1129,H356)*overallRate),ROUND(MAX(IF($B356="Non - avec lien de dépendance",0,MIN((0.75*H356),847)),MIN(H356,(0.75*$C356),847)),2)),IF($B356="Non - avec lien de dépendance",MIN(1129,H356,$C356)*overallRate,MIN(1129,H356)*overallRate)))))</f>
        <v>Effectuez l’étape 1</v>
      </c>
      <c r="M356" s="68" t="str">
        <f>IF(ISTEXT(overallRate),"Effectuez l’étape 1",IF(OR(COUNT($C356,I356)&lt;&gt;2,overallRate=0),0,IF(E356="Yes",ROUND(MAX(IF($B356="Non - avec lien de dépendance",0,MIN((0.75*I356),847)),MIN(I356,(0.75*$C356),847)),2),IF(revenueReduction&gt;0.3,MAX(IF($B356="Non - avec lien de dépendance",MIN(1129,I356,$C356)*overallRate,MIN(1129,I356)*overallRate),ROUND(MAX(IF($B356="Non - avec lien de dépendance",0,MIN((0.75*I356),847)),MIN(I356,(0.75*$C356),847)),2)),IF($B356="Non - avec lien de dépendance",MIN(1129,I356,$C356)*overallRate,MIN(1129,I356)*overallRate)))))</f>
        <v>Effectuez l’étape 1</v>
      </c>
      <c r="N356" s="68" t="str">
        <f>IF(ISTEXT(overallRate),"Effectuez l’étape 1",IF(OR(COUNT($C356,J356)&lt;&gt;2,overallRate=0),0,IF(F356="Yes",ROUND(MAX(IF($B356="Non - avec lien de dépendance",0,MIN((0.75*J356),847)),MIN(J356,(0.75*$C356),847)),2),IF(revenueReduction&gt;0.3,MAX(IF($B356="Non - avec lien de dépendance",MIN(1129,J356,$C356)*overallRate,MIN(1129,J356)*overallRate),ROUND(MAX(IF($B356="Non - avec lien de dépendance",0,MIN((0.75*J356),847)),MIN(J356,(0.75*$C356),847)),2)),IF($B356="Non - avec lien de dépendance",MIN(1129,J356,$C356)*overallRate,MIN(1129,J356)*overallRate)))))</f>
        <v>Effectuez l’étape 1</v>
      </c>
      <c r="O356" s="68" t="str">
        <f>IF(ISTEXT(overallRate),"Effectuez l’étape 1",IF(OR(COUNT($C356,K356)&lt;&gt;2,overallRate=0),0,IF(G356="Yes",ROUND(MAX(IF($B356="Non - avec lien de dépendance",0,MIN((0.75*K356),847)),MIN(K356,(0.75*$C356),847)),2),IF(revenueReduction&gt;0.3,MAX(IF($B356="Non - avec lien de dépendance",MIN(1129,K356,$C356)*overallRate,MIN(1129,K356)*overallRate),ROUND(MAX(IF($B356="Non - avec lien de dépendance",0,MIN((0.75*K356),847)),MIN(K356,(0.75*$C356),847)),2)),IF($B356="Non - avec lien de dépendance",MIN(1129,K356,$C356)*overallRate,MIN(1129,K356)*overallRate)))))</f>
        <v>Effectuez l’étape 1</v>
      </c>
      <c r="P356" s="3">
        <f t="shared" si="5"/>
        <v>0</v>
      </c>
    </row>
    <row r="357" spans="12:16" x14ac:dyDescent="0.5">
      <c r="L357" s="68" t="str">
        <f>IF(ISTEXT(overallRate),"Effectuez l’étape 1",IF(OR(COUNT($C357,H357)&lt;&gt;2,overallRate=0),0,IF(D357="Yes",ROUND(MAX(IF($B357="Non - avec lien de dépendance",0,MIN((0.75*H357),847)),MIN(H357,(0.75*$C357),847)),2),IF(revenueReduction&gt;0.3,MAX(IF($B357="Non - avec lien de dépendance",MIN(1129,H357,$C357)*overallRate,MIN(1129,H357)*overallRate),ROUND(MAX(IF($B357="Non - avec lien de dépendance",0,MIN((0.75*H357),847)),MIN(H357,(0.75*$C357),847)),2)),IF($B357="Non - avec lien de dépendance",MIN(1129,H357,$C357)*overallRate,MIN(1129,H357)*overallRate)))))</f>
        <v>Effectuez l’étape 1</v>
      </c>
      <c r="M357" s="68" t="str">
        <f>IF(ISTEXT(overallRate),"Effectuez l’étape 1",IF(OR(COUNT($C357,I357)&lt;&gt;2,overallRate=0),0,IF(E357="Yes",ROUND(MAX(IF($B357="Non - avec lien de dépendance",0,MIN((0.75*I357),847)),MIN(I357,(0.75*$C357),847)),2),IF(revenueReduction&gt;0.3,MAX(IF($B357="Non - avec lien de dépendance",MIN(1129,I357,$C357)*overallRate,MIN(1129,I357)*overallRate),ROUND(MAX(IF($B357="Non - avec lien de dépendance",0,MIN((0.75*I357),847)),MIN(I357,(0.75*$C357),847)),2)),IF($B357="Non - avec lien de dépendance",MIN(1129,I357,$C357)*overallRate,MIN(1129,I357)*overallRate)))))</f>
        <v>Effectuez l’étape 1</v>
      </c>
      <c r="N357" s="68" t="str">
        <f>IF(ISTEXT(overallRate),"Effectuez l’étape 1",IF(OR(COUNT($C357,J357)&lt;&gt;2,overallRate=0),0,IF(F357="Yes",ROUND(MAX(IF($B357="Non - avec lien de dépendance",0,MIN((0.75*J357),847)),MIN(J357,(0.75*$C357),847)),2),IF(revenueReduction&gt;0.3,MAX(IF($B357="Non - avec lien de dépendance",MIN(1129,J357,$C357)*overallRate,MIN(1129,J357)*overallRate),ROUND(MAX(IF($B357="Non - avec lien de dépendance",0,MIN((0.75*J357),847)),MIN(J357,(0.75*$C357),847)),2)),IF($B357="Non - avec lien de dépendance",MIN(1129,J357,$C357)*overallRate,MIN(1129,J357)*overallRate)))))</f>
        <v>Effectuez l’étape 1</v>
      </c>
      <c r="O357" s="68" t="str">
        <f>IF(ISTEXT(overallRate),"Effectuez l’étape 1",IF(OR(COUNT($C357,K357)&lt;&gt;2,overallRate=0),0,IF(G357="Yes",ROUND(MAX(IF($B357="Non - avec lien de dépendance",0,MIN((0.75*K357),847)),MIN(K357,(0.75*$C357),847)),2),IF(revenueReduction&gt;0.3,MAX(IF($B357="Non - avec lien de dépendance",MIN(1129,K357,$C357)*overallRate,MIN(1129,K357)*overallRate),ROUND(MAX(IF($B357="Non - avec lien de dépendance",0,MIN((0.75*K357),847)),MIN(K357,(0.75*$C357),847)),2)),IF($B357="Non - avec lien de dépendance",MIN(1129,K357,$C357)*overallRate,MIN(1129,K357)*overallRate)))))</f>
        <v>Effectuez l’étape 1</v>
      </c>
      <c r="P357" s="3">
        <f t="shared" si="5"/>
        <v>0</v>
      </c>
    </row>
    <row r="358" spans="12:16" x14ac:dyDescent="0.5">
      <c r="L358" s="68" t="str">
        <f>IF(ISTEXT(overallRate),"Effectuez l’étape 1",IF(OR(COUNT($C358,H358)&lt;&gt;2,overallRate=0),0,IF(D358="Yes",ROUND(MAX(IF($B358="Non - avec lien de dépendance",0,MIN((0.75*H358),847)),MIN(H358,(0.75*$C358),847)),2),IF(revenueReduction&gt;0.3,MAX(IF($B358="Non - avec lien de dépendance",MIN(1129,H358,$C358)*overallRate,MIN(1129,H358)*overallRate),ROUND(MAX(IF($B358="Non - avec lien de dépendance",0,MIN((0.75*H358),847)),MIN(H358,(0.75*$C358),847)),2)),IF($B358="Non - avec lien de dépendance",MIN(1129,H358,$C358)*overallRate,MIN(1129,H358)*overallRate)))))</f>
        <v>Effectuez l’étape 1</v>
      </c>
      <c r="M358" s="68" t="str">
        <f>IF(ISTEXT(overallRate),"Effectuez l’étape 1",IF(OR(COUNT($C358,I358)&lt;&gt;2,overallRate=0),0,IF(E358="Yes",ROUND(MAX(IF($B358="Non - avec lien de dépendance",0,MIN((0.75*I358),847)),MIN(I358,(0.75*$C358),847)),2),IF(revenueReduction&gt;0.3,MAX(IF($B358="Non - avec lien de dépendance",MIN(1129,I358,$C358)*overallRate,MIN(1129,I358)*overallRate),ROUND(MAX(IF($B358="Non - avec lien de dépendance",0,MIN((0.75*I358),847)),MIN(I358,(0.75*$C358),847)),2)),IF($B358="Non - avec lien de dépendance",MIN(1129,I358,$C358)*overallRate,MIN(1129,I358)*overallRate)))))</f>
        <v>Effectuez l’étape 1</v>
      </c>
      <c r="N358" s="68" t="str">
        <f>IF(ISTEXT(overallRate),"Effectuez l’étape 1",IF(OR(COUNT($C358,J358)&lt;&gt;2,overallRate=0),0,IF(F358="Yes",ROUND(MAX(IF($B358="Non - avec lien de dépendance",0,MIN((0.75*J358),847)),MIN(J358,(0.75*$C358),847)),2),IF(revenueReduction&gt;0.3,MAX(IF($B358="Non - avec lien de dépendance",MIN(1129,J358,$C358)*overallRate,MIN(1129,J358)*overallRate),ROUND(MAX(IF($B358="Non - avec lien de dépendance",0,MIN((0.75*J358),847)),MIN(J358,(0.75*$C358),847)),2)),IF($B358="Non - avec lien de dépendance",MIN(1129,J358,$C358)*overallRate,MIN(1129,J358)*overallRate)))))</f>
        <v>Effectuez l’étape 1</v>
      </c>
      <c r="O358" s="68" t="str">
        <f>IF(ISTEXT(overallRate),"Effectuez l’étape 1",IF(OR(COUNT($C358,K358)&lt;&gt;2,overallRate=0),0,IF(G358="Yes",ROUND(MAX(IF($B358="Non - avec lien de dépendance",0,MIN((0.75*K358),847)),MIN(K358,(0.75*$C358),847)),2),IF(revenueReduction&gt;0.3,MAX(IF($B358="Non - avec lien de dépendance",MIN(1129,K358,$C358)*overallRate,MIN(1129,K358)*overallRate),ROUND(MAX(IF($B358="Non - avec lien de dépendance",0,MIN((0.75*K358),847)),MIN(K358,(0.75*$C358),847)),2)),IF($B358="Non - avec lien de dépendance",MIN(1129,K358,$C358)*overallRate,MIN(1129,K358)*overallRate)))))</f>
        <v>Effectuez l’étape 1</v>
      </c>
      <c r="P358" s="3">
        <f t="shared" si="5"/>
        <v>0</v>
      </c>
    </row>
    <row r="359" spans="12:16" x14ac:dyDescent="0.5">
      <c r="L359" s="68" t="str">
        <f>IF(ISTEXT(overallRate),"Effectuez l’étape 1",IF(OR(COUNT($C359,H359)&lt;&gt;2,overallRate=0),0,IF(D359="Yes",ROUND(MAX(IF($B359="Non - avec lien de dépendance",0,MIN((0.75*H359),847)),MIN(H359,(0.75*$C359),847)),2),IF(revenueReduction&gt;0.3,MAX(IF($B359="Non - avec lien de dépendance",MIN(1129,H359,$C359)*overallRate,MIN(1129,H359)*overallRate),ROUND(MAX(IF($B359="Non - avec lien de dépendance",0,MIN((0.75*H359),847)),MIN(H359,(0.75*$C359),847)),2)),IF($B359="Non - avec lien de dépendance",MIN(1129,H359,$C359)*overallRate,MIN(1129,H359)*overallRate)))))</f>
        <v>Effectuez l’étape 1</v>
      </c>
      <c r="M359" s="68" t="str">
        <f>IF(ISTEXT(overallRate),"Effectuez l’étape 1",IF(OR(COUNT($C359,I359)&lt;&gt;2,overallRate=0),0,IF(E359="Yes",ROUND(MAX(IF($B359="Non - avec lien de dépendance",0,MIN((0.75*I359),847)),MIN(I359,(0.75*$C359),847)),2),IF(revenueReduction&gt;0.3,MAX(IF($B359="Non - avec lien de dépendance",MIN(1129,I359,$C359)*overallRate,MIN(1129,I359)*overallRate),ROUND(MAX(IF($B359="Non - avec lien de dépendance",0,MIN((0.75*I359),847)),MIN(I359,(0.75*$C359),847)),2)),IF($B359="Non - avec lien de dépendance",MIN(1129,I359,$C359)*overallRate,MIN(1129,I359)*overallRate)))))</f>
        <v>Effectuez l’étape 1</v>
      </c>
      <c r="N359" s="68" t="str">
        <f>IF(ISTEXT(overallRate),"Effectuez l’étape 1",IF(OR(COUNT($C359,J359)&lt;&gt;2,overallRate=0),0,IF(F359="Yes",ROUND(MAX(IF($B359="Non - avec lien de dépendance",0,MIN((0.75*J359),847)),MIN(J359,(0.75*$C359),847)),2),IF(revenueReduction&gt;0.3,MAX(IF($B359="Non - avec lien de dépendance",MIN(1129,J359,$C359)*overallRate,MIN(1129,J359)*overallRate),ROUND(MAX(IF($B359="Non - avec lien de dépendance",0,MIN((0.75*J359),847)),MIN(J359,(0.75*$C359),847)),2)),IF($B359="Non - avec lien de dépendance",MIN(1129,J359,$C359)*overallRate,MIN(1129,J359)*overallRate)))))</f>
        <v>Effectuez l’étape 1</v>
      </c>
      <c r="O359" s="68" t="str">
        <f>IF(ISTEXT(overallRate),"Effectuez l’étape 1",IF(OR(COUNT($C359,K359)&lt;&gt;2,overallRate=0),0,IF(G359="Yes",ROUND(MAX(IF($B359="Non - avec lien de dépendance",0,MIN((0.75*K359),847)),MIN(K359,(0.75*$C359),847)),2),IF(revenueReduction&gt;0.3,MAX(IF($B359="Non - avec lien de dépendance",MIN(1129,K359,$C359)*overallRate,MIN(1129,K359)*overallRate),ROUND(MAX(IF($B359="Non - avec lien de dépendance",0,MIN((0.75*K359),847)),MIN(K359,(0.75*$C359),847)),2)),IF($B359="Non - avec lien de dépendance",MIN(1129,K359,$C359)*overallRate,MIN(1129,K359)*overallRate)))))</f>
        <v>Effectuez l’étape 1</v>
      </c>
      <c r="P359" s="3">
        <f t="shared" si="5"/>
        <v>0</v>
      </c>
    </row>
    <row r="360" spans="12:16" x14ac:dyDescent="0.5">
      <c r="L360" s="68" t="str">
        <f>IF(ISTEXT(overallRate),"Effectuez l’étape 1",IF(OR(COUNT($C360,H360)&lt;&gt;2,overallRate=0),0,IF(D360="Yes",ROUND(MAX(IF($B360="Non - avec lien de dépendance",0,MIN((0.75*H360),847)),MIN(H360,(0.75*$C360),847)),2),IF(revenueReduction&gt;0.3,MAX(IF($B360="Non - avec lien de dépendance",MIN(1129,H360,$C360)*overallRate,MIN(1129,H360)*overallRate),ROUND(MAX(IF($B360="Non - avec lien de dépendance",0,MIN((0.75*H360),847)),MIN(H360,(0.75*$C360),847)),2)),IF($B360="Non - avec lien de dépendance",MIN(1129,H360,$C360)*overallRate,MIN(1129,H360)*overallRate)))))</f>
        <v>Effectuez l’étape 1</v>
      </c>
      <c r="M360" s="68" t="str">
        <f>IF(ISTEXT(overallRate),"Effectuez l’étape 1",IF(OR(COUNT($C360,I360)&lt;&gt;2,overallRate=0),0,IF(E360="Yes",ROUND(MAX(IF($B360="Non - avec lien de dépendance",0,MIN((0.75*I360),847)),MIN(I360,(0.75*$C360),847)),2),IF(revenueReduction&gt;0.3,MAX(IF($B360="Non - avec lien de dépendance",MIN(1129,I360,$C360)*overallRate,MIN(1129,I360)*overallRate),ROUND(MAX(IF($B360="Non - avec lien de dépendance",0,MIN((0.75*I360),847)),MIN(I360,(0.75*$C360),847)),2)),IF($B360="Non - avec lien de dépendance",MIN(1129,I360,$C360)*overallRate,MIN(1129,I360)*overallRate)))))</f>
        <v>Effectuez l’étape 1</v>
      </c>
      <c r="N360" s="68" t="str">
        <f>IF(ISTEXT(overallRate),"Effectuez l’étape 1",IF(OR(COUNT($C360,J360)&lt;&gt;2,overallRate=0),0,IF(F360="Yes",ROUND(MAX(IF($B360="Non - avec lien de dépendance",0,MIN((0.75*J360),847)),MIN(J360,(0.75*$C360),847)),2),IF(revenueReduction&gt;0.3,MAX(IF($B360="Non - avec lien de dépendance",MIN(1129,J360,$C360)*overallRate,MIN(1129,J360)*overallRate),ROUND(MAX(IF($B360="Non - avec lien de dépendance",0,MIN((0.75*J360),847)),MIN(J360,(0.75*$C360),847)),2)),IF($B360="Non - avec lien de dépendance",MIN(1129,J360,$C360)*overallRate,MIN(1129,J360)*overallRate)))))</f>
        <v>Effectuez l’étape 1</v>
      </c>
      <c r="O360" s="68" t="str">
        <f>IF(ISTEXT(overallRate),"Effectuez l’étape 1",IF(OR(COUNT($C360,K360)&lt;&gt;2,overallRate=0),0,IF(G360="Yes",ROUND(MAX(IF($B360="Non - avec lien de dépendance",0,MIN((0.75*K360),847)),MIN(K360,(0.75*$C360),847)),2),IF(revenueReduction&gt;0.3,MAX(IF($B360="Non - avec lien de dépendance",MIN(1129,K360,$C360)*overallRate,MIN(1129,K360)*overallRate),ROUND(MAX(IF($B360="Non - avec lien de dépendance",0,MIN((0.75*K360),847)),MIN(K360,(0.75*$C360),847)),2)),IF($B360="Non - avec lien de dépendance",MIN(1129,K360,$C360)*overallRate,MIN(1129,K360)*overallRate)))))</f>
        <v>Effectuez l’étape 1</v>
      </c>
      <c r="P360" s="3">
        <f t="shared" si="5"/>
        <v>0</v>
      </c>
    </row>
    <row r="361" spans="12:16" x14ac:dyDescent="0.5">
      <c r="L361" s="68" t="str">
        <f>IF(ISTEXT(overallRate),"Effectuez l’étape 1",IF(OR(COUNT($C361,H361)&lt;&gt;2,overallRate=0),0,IF(D361="Yes",ROUND(MAX(IF($B361="Non - avec lien de dépendance",0,MIN((0.75*H361),847)),MIN(H361,(0.75*$C361),847)),2),IF(revenueReduction&gt;0.3,MAX(IF($B361="Non - avec lien de dépendance",MIN(1129,H361,$C361)*overallRate,MIN(1129,H361)*overallRate),ROUND(MAX(IF($B361="Non - avec lien de dépendance",0,MIN((0.75*H361),847)),MIN(H361,(0.75*$C361),847)),2)),IF($B361="Non - avec lien de dépendance",MIN(1129,H361,$C361)*overallRate,MIN(1129,H361)*overallRate)))))</f>
        <v>Effectuez l’étape 1</v>
      </c>
      <c r="M361" s="68" t="str">
        <f>IF(ISTEXT(overallRate),"Effectuez l’étape 1",IF(OR(COUNT($C361,I361)&lt;&gt;2,overallRate=0),0,IF(E361="Yes",ROUND(MAX(IF($B361="Non - avec lien de dépendance",0,MIN((0.75*I361),847)),MIN(I361,(0.75*$C361),847)),2),IF(revenueReduction&gt;0.3,MAX(IF($B361="Non - avec lien de dépendance",MIN(1129,I361,$C361)*overallRate,MIN(1129,I361)*overallRate),ROUND(MAX(IF($B361="Non - avec lien de dépendance",0,MIN((0.75*I361),847)),MIN(I361,(0.75*$C361),847)),2)),IF($B361="Non - avec lien de dépendance",MIN(1129,I361,$C361)*overallRate,MIN(1129,I361)*overallRate)))))</f>
        <v>Effectuez l’étape 1</v>
      </c>
      <c r="N361" s="68" t="str">
        <f>IF(ISTEXT(overallRate),"Effectuez l’étape 1",IF(OR(COUNT($C361,J361)&lt;&gt;2,overallRate=0),0,IF(F361="Yes",ROUND(MAX(IF($B361="Non - avec lien de dépendance",0,MIN((0.75*J361),847)),MIN(J361,(0.75*$C361),847)),2),IF(revenueReduction&gt;0.3,MAX(IF($B361="Non - avec lien de dépendance",MIN(1129,J361,$C361)*overallRate,MIN(1129,J361)*overallRate),ROUND(MAX(IF($B361="Non - avec lien de dépendance",0,MIN((0.75*J361),847)),MIN(J361,(0.75*$C361),847)),2)),IF($B361="Non - avec lien de dépendance",MIN(1129,J361,$C361)*overallRate,MIN(1129,J361)*overallRate)))))</f>
        <v>Effectuez l’étape 1</v>
      </c>
      <c r="O361" s="68" t="str">
        <f>IF(ISTEXT(overallRate),"Effectuez l’étape 1",IF(OR(COUNT($C361,K361)&lt;&gt;2,overallRate=0),0,IF(G361="Yes",ROUND(MAX(IF($B361="Non - avec lien de dépendance",0,MIN((0.75*K361),847)),MIN(K361,(0.75*$C361),847)),2),IF(revenueReduction&gt;0.3,MAX(IF($B361="Non - avec lien de dépendance",MIN(1129,K361,$C361)*overallRate,MIN(1129,K361)*overallRate),ROUND(MAX(IF($B361="Non - avec lien de dépendance",0,MIN((0.75*K361),847)),MIN(K361,(0.75*$C361),847)),2)),IF($B361="Non - avec lien de dépendance",MIN(1129,K361,$C361)*overallRate,MIN(1129,K361)*overallRate)))))</f>
        <v>Effectuez l’étape 1</v>
      </c>
      <c r="P361" s="3">
        <f t="shared" si="5"/>
        <v>0</v>
      </c>
    </row>
    <row r="362" spans="12:16" x14ac:dyDescent="0.5">
      <c r="L362" s="68" t="str">
        <f>IF(ISTEXT(overallRate),"Effectuez l’étape 1",IF(OR(COUNT($C362,H362)&lt;&gt;2,overallRate=0),0,IF(D362="Yes",ROUND(MAX(IF($B362="Non - avec lien de dépendance",0,MIN((0.75*H362),847)),MIN(H362,(0.75*$C362),847)),2),IF(revenueReduction&gt;0.3,MAX(IF($B362="Non - avec lien de dépendance",MIN(1129,H362,$C362)*overallRate,MIN(1129,H362)*overallRate),ROUND(MAX(IF($B362="Non - avec lien de dépendance",0,MIN((0.75*H362),847)),MIN(H362,(0.75*$C362),847)),2)),IF($B362="Non - avec lien de dépendance",MIN(1129,H362,$C362)*overallRate,MIN(1129,H362)*overallRate)))))</f>
        <v>Effectuez l’étape 1</v>
      </c>
      <c r="M362" s="68" t="str">
        <f>IF(ISTEXT(overallRate),"Effectuez l’étape 1",IF(OR(COUNT($C362,I362)&lt;&gt;2,overallRate=0),0,IF(E362="Yes",ROUND(MAX(IF($B362="Non - avec lien de dépendance",0,MIN((0.75*I362),847)),MIN(I362,(0.75*$C362),847)),2),IF(revenueReduction&gt;0.3,MAX(IF($B362="Non - avec lien de dépendance",MIN(1129,I362,$C362)*overallRate,MIN(1129,I362)*overallRate),ROUND(MAX(IF($B362="Non - avec lien de dépendance",0,MIN((0.75*I362),847)),MIN(I362,(0.75*$C362),847)),2)),IF($B362="Non - avec lien de dépendance",MIN(1129,I362,$C362)*overallRate,MIN(1129,I362)*overallRate)))))</f>
        <v>Effectuez l’étape 1</v>
      </c>
      <c r="N362" s="68" t="str">
        <f>IF(ISTEXT(overallRate),"Effectuez l’étape 1",IF(OR(COUNT($C362,J362)&lt;&gt;2,overallRate=0),0,IF(F362="Yes",ROUND(MAX(IF($B362="Non - avec lien de dépendance",0,MIN((0.75*J362),847)),MIN(J362,(0.75*$C362),847)),2),IF(revenueReduction&gt;0.3,MAX(IF($B362="Non - avec lien de dépendance",MIN(1129,J362,$C362)*overallRate,MIN(1129,J362)*overallRate),ROUND(MAX(IF($B362="Non - avec lien de dépendance",0,MIN((0.75*J362),847)),MIN(J362,(0.75*$C362),847)),2)),IF($B362="Non - avec lien de dépendance",MIN(1129,J362,$C362)*overallRate,MIN(1129,J362)*overallRate)))))</f>
        <v>Effectuez l’étape 1</v>
      </c>
      <c r="O362" s="68" t="str">
        <f>IF(ISTEXT(overallRate),"Effectuez l’étape 1",IF(OR(COUNT($C362,K362)&lt;&gt;2,overallRate=0),0,IF(G362="Yes",ROUND(MAX(IF($B362="Non - avec lien de dépendance",0,MIN((0.75*K362),847)),MIN(K362,(0.75*$C362),847)),2),IF(revenueReduction&gt;0.3,MAX(IF($B362="Non - avec lien de dépendance",MIN(1129,K362,$C362)*overallRate,MIN(1129,K362)*overallRate),ROUND(MAX(IF($B362="Non - avec lien de dépendance",0,MIN((0.75*K362),847)),MIN(K362,(0.75*$C362),847)),2)),IF($B362="Non - avec lien de dépendance",MIN(1129,K362,$C362)*overallRate,MIN(1129,K362)*overallRate)))))</f>
        <v>Effectuez l’étape 1</v>
      </c>
      <c r="P362" s="3">
        <f t="shared" si="5"/>
        <v>0</v>
      </c>
    </row>
    <row r="363" spans="12:16" x14ac:dyDescent="0.5">
      <c r="L363" s="68" t="str">
        <f>IF(ISTEXT(overallRate),"Effectuez l’étape 1",IF(OR(COUNT($C363,H363)&lt;&gt;2,overallRate=0),0,IF(D363="Yes",ROUND(MAX(IF($B363="Non - avec lien de dépendance",0,MIN((0.75*H363),847)),MIN(H363,(0.75*$C363),847)),2),IF(revenueReduction&gt;0.3,MAX(IF($B363="Non - avec lien de dépendance",MIN(1129,H363,$C363)*overallRate,MIN(1129,H363)*overallRate),ROUND(MAX(IF($B363="Non - avec lien de dépendance",0,MIN((0.75*H363),847)),MIN(H363,(0.75*$C363),847)),2)),IF($B363="Non - avec lien de dépendance",MIN(1129,H363,$C363)*overallRate,MIN(1129,H363)*overallRate)))))</f>
        <v>Effectuez l’étape 1</v>
      </c>
      <c r="M363" s="68" t="str">
        <f>IF(ISTEXT(overallRate),"Effectuez l’étape 1",IF(OR(COUNT($C363,I363)&lt;&gt;2,overallRate=0),0,IF(E363="Yes",ROUND(MAX(IF($B363="Non - avec lien de dépendance",0,MIN((0.75*I363),847)),MIN(I363,(0.75*$C363),847)),2),IF(revenueReduction&gt;0.3,MAX(IF($B363="Non - avec lien de dépendance",MIN(1129,I363,$C363)*overallRate,MIN(1129,I363)*overallRate),ROUND(MAX(IF($B363="Non - avec lien de dépendance",0,MIN((0.75*I363),847)),MIN(I363,(0.75*$C363),847)),2)),IF($B363="Non - avec lien de dépendance",MIN(1129,I363,$C363)*overallRate,MIN(1129,I363)*overallRate)))))</f>
        <v>Effectuez l’étape 1</v>
      </c>
      <c r="N363" s="68" t="str">
        <f>IF(ISTEXT(overallRate),"Effectuez l’étape 1",IF(OR(COUNT($C363,J363)&lt;&gt;2,overallRate=0),0,IF(F363="Yes",ROUND(MAX(IF($B363="Non - avec lien de dépendance",0,MIN((0.75*J363),847)),MIN(J363,(0.75*$C363),847)),2),IF(revenueReduction&gt;0.3,MAX(IF($B363="Non - avec lien de dépendance",MIN(1129,J363,$C363)*overallRate,MIN(1129,J363)*overallRate),ROUND(MAX(IF($B363="Non - avec lien de dépendance",0,MIN((0.75*J363),847)),MIN(J363,(0.75*$C363),847)),2)),IF($B363="Non - avec lien de dépendance",MIN(1129,J363,$C363)*overallRate,MIN(1129,J363)*overallRate)))))</f>
        <v>Effectuez l’étape 1</v>
      </c>
      <c r="O363" s="68" t="str">
        <f>IF(ISTEXT(overallRate),"Effectuez l’étape 1",IF(OR(COUNT($C363,K363)&lt;&gt;2,overallRate=0),0,IF(G363="Yes",ROUND(MAX(IF($B363="Non - avec lien de dépendance",0,MIN((0.75*K363),847)),MIN(K363,(0.75*$C363),847)),2),IF(revenueReduction&gt;0.3,MAX(IF($B363="Non - avec lien de dépendance",MIN(1129,K363,$C363)*overallRate,MIN(1129,K363)*overallRate),ROUND(MAX(IF($B363="Non - avec lien de dépendance",0,MIN((0.75*K363),847)),MIN(K363,(0.75*$C363),847)),2)),IF($B363="Non - avec lien de dépendance",MIN(1129,K363,$C363)*overallRate,MIN(1129,K363)*overallRate)))))</f>
        <v>Effectuez l’étape 1</v>
      </c>
      <c r="P363" s="3">
        <f t="shared" si="5"/>
        <v>0</v>
      </c>
    </row>
    <row r="364" spans="12:16" x14ac:dyDescent="0.5">
      <c r="L364" s="68" t="str">
        <f>IF(ISTEXT(overallRate),"Effectuez l’étape 1",IF(OR(COUNT($C364,H364)&lt;&gt;2,overallRate=0),0,IF(D364="Yes",ROUND(MAX(IF($B364="Non - avec lien de dépendance",0,MIN((0.75*H364),847)),MIN(H364,(0.75*$C364),847)),2),IF(revenueReduction&gt;0.3,MAX(IF($B364="Non - avec lien de dépendance",MIN(1129,H364,$C364)*overallRate,MIN(1129,H364)*overallRate),ROUND(MAX(IF($B364="Non - avec lien de dépendance",0,MIN((0.75*H364),847)),MIN(H364,(0.75*$C364),847)),2)),IF($B364="Non - avec lien de dépendance",MIN(1129,H364,$C364)*overallRate,MIN(1129,H364)*overallRate)))))</f>
        <v>Effectuez l’étape 1</v>
      </c>
      <c r="M364" s="68" t="str">
        <f>IF(ISTEXT(overallRate),"Effectuez l’étape 1",IF(OR(COUNT($C364,I364)&lt;&gt;2,overallRate=0),0,IF(E364="Yes",ROUND(MAX(IF($B364="Non - avec lien de dépendance",0,MIN((0.75*I364),847)),MIN(I364,(0.75*$C364),847)),2),IF(revenueReduction&gt;0.3,MAX(IF($B364="Non - avec lien de dépendance",MIN(1129,I364,$C364)*overallRate,MIN(1129,I364)*overallRate),ROUND(MAX(IF($B364="Non - avec lien de dépendance",0,MIN((0.75*I364),847)),MIN(I364,(0.75*$C364),847)),2)),IF($B364="Non - avec lien de dépendance",MIN(1129,I364,$C364)*overallRate,MIN(1129,I364)*overallRate)))))</f>
        <v>Effectuez l’étape 1</v>
      </c>
      <c r="N364" s="68" t="str">
        <f>IF(ISTEXT(overallRate),"Effectuez l’étape 1",IF(OR(COUNT($C364,J364)&lt;&gt;2,overallRate=0),0,IF(F364="Yes",ROUND(MAX(IF($B364="Non - avec lien de dépendance",0,MIN((0.75*J364),847)),MIN(J364,(0.75*$C364),847)),2),IF(revenueReduction&gt;0.3,MAX(IF($B364="Non - avec lien de dépendance",MIN(1129,J364,$C364)*overallRate,MIN(1129,J364)*overallRate),ROUND(MAX(IF($B364="Non - avec lien de dépendance",0,MIN((0.75*J364),847)),MIN(J364,(0.75*$C364),847)),2)),IF($B364="Non - avec lien de dépendance",MIN(1129,J364,$C364)*overallRate,MIN(1129,J364)*overallRate)))))</f>
        <v>Effectuez l’étape 1</v>
      </c>
      <c r="O364" s="68" t="str">
        <f>IF(ISTEXT(overallRate),"Effectuez l’étape 1",IF(OR(COUNT($C364,K364)&lt;&gt;2,overallRate=0),0,IF(G364="Yes",ROUND(MAX(IF($B364="Non - avec lien de dépendance",0,MIN((0.75*K364),847)),MIN(K364,(0.75*$C364),847)),2),IF(revenueReduction&gt;0.3,MAX(IF($B364="Non - avec lien de dépendance",MIN(1129,K364,$C364)*overallRate,MIN(1129,K364)*overallRate),ROUND(MAX(IF($B364="Non - avec lien de dépendance",0,MIN((0.75*K364),847)),MIN(K364,(0.75*$C364),847)),2)),IF($B364="Non - avec lien de dépendance",MIN(1129,K364,$C364)*overallRate,MIN(1129,K364)*overallRate)))))</f>
        <v>Effectuez l’étape 1</v>
      </c>
      <c r="P364" s="3">
        <f t="shared" si="5"/>
        <v>0</v>
      </c>
    </row>
    <row r="365" spans="12:16" x14ac:dyDescent="0.5">
      <c r="L365" s="68" t="str">
        <f>IF(ISTEXT(overallRate),"Effectuez l’étape 1",IF(OR(COUNT($C365,H365)&lt;&gt;2,overallRate=0),0,IF(D365="Yes",ROUND(MAX(IF($B365="Non - avec lien de dépendance",0,MIN((0.75*H365),847)),MIN(H365,(0.75*$C365),847)),2),IF(revenueReduction&gt;0.3,MAX(IF($B365="Non - avec lien de dépendance",MIN(1129,H365,$C365)*overallRate,MIN(1129,H365)*overallRate),ROUND(MAX(IF($B365="Non - avec lien de dépendance",0,MIN((0.75*H365),847)),MIN(H365,(0.75*$C365),847)),2)),IF($B365="Non - avec lien de dépendance",MIN(1129,H365,$C365)*overallRate,MIN(1129,H365)*overallRate)))))</f>
        <v>Effectuez l’étape 1</v>
      </c>
      <c r="M365" s="68" t="str">
        <f>IF(ISTEXT(overallRate),"Effectuez l’étape 1",IF(OR(COUNT($C365,I365)&lt;&gt;2,overallRate=0),0,IF(E365="Yes",ROUND(MAX(IF($B365="Non - avec lien de dépendance",0,MIN((0.75*I365),847)),MIN(I365,(0.75*$C365),847)),2),IF(revenueReduction&gt;0.3,MAX(IF($B365="Non - avec lien de dépendance",MIN(1129,I365,$C365)*overallRate,MIN(1129,I365)*overallRate),ROUND(MAX(IF($B365="Non - avec lien de dépendance",0,MIN((0.75*I365),847)),MIN(I365,(0.75*$C365),847)),2)),IF($B365="Non - avec lien de dépendance",MIN(1129,I365,$C365)*overallRate,MIN(1129,I365)*overallRate)))))</f>
        <v>Effectuez l’étape 1</v>
      </c>
      <c r="N365" s="68" t="str">
        <f>IF(ISTEXT(overallRate),"Effectuez l’étape 1",IF(OR(COUNT($C365,J365)&lt;&gt;2,overallRate=0),0,IF(F365="Yes",ROUND(MAX(IF($B365="Non - avec lien de dépendance",0,MIN((0.75*J365),847)),MIN(J365,(0.75*$C365),847)),2),IF(revenueReduction&gt;0.3,MAX(IF($B365="Non - avec lien de dépendance",MIN(1129,J365,$C365)*overallRate,MIN(1129,J365)*overallRate),ROUND(MAX(IF($B365="Non - avec lien de dépendance",0,MIN((0.75*J365),847)),MIN(J365,(0.75*$C365),847)),2)),IF($B365="Non - avec lien de dépendance",MIN(1129,J365,$C365)*overallRate,MIN(1129,J365)*overallRate)))))</f>
        <v>Effectuez l’étape 1</v>
      </c>
      <c r="O365" s="68" t="str">
        <f>IF(ISTEXT(overallRate),"Effectuez l’étape 1",IF(OR(COUNT($C365,K365)&lt;&gt;2,overallRate=0),0,IF(G365="Yes",ROUND(MAX(IF($B365="Non - avec lien de dépendance",0,MIN((0.75*K365),847)),MIN(K365,(0.75*$C365),847)),2),IF(revenueReduction&gt;0.3,MAX(IF($B365="Non - avec lien de dépendance",MIN(1129,K365,$C365)*overallRate,MIN(1129,K365)*overallRate),ROUND(MAX(IF($B365="Non - avec lien de dépendance",0,MIN((0.75*K365),847)),MIN(K365,(0.75*$C365),847)),2)),IF($B365="Non - avec lien de dépendance",MIN(1129,K365,$C365)*overallRate,MIN(1129,K365)*overallRate)))))</f>
        <v>Effectuez l’étape 1</v>
      </c>
      <c r="P365" s="3">
        <f t="shared" si="5"/>
        <v>0</v>
      </c>
    </row>
    <row r="366" spans="12:16" x14ac:dyDescent="0.5">
      <c r="L366" s="68" t="str">
        <f>IF(ISTEXT(overallRate),"Effectuez l’étape 1",IF(OR(COUNT($C366,H366)&lt;&gt;2,overallRate=0),0,IF(D366="Yes",ROUND(MAX(IF($B366="Non - avec lien de dépendance",0,MIN((0.75*H366),847)),MIN(H366,(0.75*$C366),847)),2),IF(revenueReduction&gt;0.3,MAX(IF($B366="Non - avec lien de dépendance",MIN(1129,H366,$C366)*overallRate,MIN(1129,H366)*overallRate),ROUND(MAX(IF($B366="Non - avec lien de dépendance",0,MIN((0.75*H366),847)),MIN(H366,(0.75*$C366),847)),2)),IF($B366="Non - avec lien de dépendance",MIN(1129,H366,$C366)*overallRate,MIN(1129,H366)*overallRate)))))</f>
        <v>Effectuez l’étape 1</v>
      </c>
      <c r="M366" s="68" t="str">
        <f>IF(ISTEXT(overallRate),"Effectuez l’étape 1",IF(OR(COUNT($C366,I366)&lt;&gt;2,overallRate=0),0,IF(E366="Yes",ROUND(MAX(IF($B366="Non - avec lien de dépendance",0,MIN((0.75*I366),847)),MIN(I366,(0.75*$C366),847)),2),IF(revenueReduction&gt;0.3,MAX(IF($B366="Non - avec lien de dépendance",MIN(1129,I366,$C366)*overallRate,MIN(1129,I366)*overallRate),ROUND(MAX(IF($B366="Non - avec lien de dépendance",0,MIN((0.75*I366),847)),MIN(I366,(0.75*$C366),847)),2)),IF($B366="Non - avec lien de dépendance",MIN(1129,I366,$C366)*overallRate,MIN(1129,I366)*overallRate)))))</f>
        <v>Effectuez l’étape 1</v>
      </c>
      <c r="N366" s="68" t="str">
        <f>IF(ISTEXT(overallRate),"Effectuez l’étape 1",IF(OR(COUNT($C366,J366)&lt;&gt;2,overallRate=0),0,IF(F366="Yes",ROUND(MAX(IF($B366="Non - avec lien de dépendance",0,MIN((0.75*J366),847)),MIN(J366,(0.75*$C366),847)),2),IF(revenueReduction&gt;0.3,MAX(IF($B366="Non - avec lien de dépendance",MIN(1129,J366,$C366)*overallRate,MIN(1129,J366)*overallRate),ROUND(MAX(IF($B366="Non - avec lien de dépendance",0,MIN((0.75*J366),847)),MIN(J366,(0.75*$C366),847)),2)),IF($B366="Non - avec lien de dépendance",MIN(1129,J366,$C366)*overallRate,MIN(1129,J366)*overallRate)))))</f>
        <v>Effectuez l’étape 1</v>
      </c>
      <c r="O366" s="68" t="str">
        <f>IF(ISTEXT(overallRate),"Effectuez l’étape 1",IF(OR(COUNT($C366,K366)&lt;&gt;2,overallRate=0),0,IF(G366="Yes",ROUND(MAX(IF($B366="Non - avec lien de dépendance",0,MIN((0.75*K366),847)),MIN(K366,(0.75*$C366),847)),2),IF(revenueReduction&gt;0.3,MAX(IF($B366="Non - avec lien de dépendance",MIN(1129,K366,$C366)*overallRate,MIN(1129,K366)*overallRate),ROUND(MAX(IF($B366="Non - avec lien de dépendance",0,MIN((0.75*K366),847)),MIN(K366,(0.75*$C366),847)),2)),IF($B366="Non - avec lien de dépendance",MIN(1129,K366,$C366)*overallRate,MIN(1129,K366)*overallRate)))))</f>
        <v>Effectuez l’étape 1</v>
      </c>
      <c r="P366" s="3">
        <f t="shared" si="5"/>
        <v>0</v>
      </c>
    </row>
    <row r="367" spans="12:16" x14ac:dyDescent="0.5">
      <c r="L367" s="68" t="str">
        <f>IF(ISTEXT(overallRate),"Effectuez l’étape 1",IF(OR(COUNT($C367,H367)&lt;&gt;2,overallRate=0),0,IF(D367="Yes",ROUND(MAX(IF($B367="Non - avec lien de dépendance",0,MIN((0.75*H367),847)),MIN(H367,(0.75*$C367),847)),2),IF(revenueReduction&gt;0.3,MAX(IF($B367="Non - avec lien de dépendance",MIN(1129,H367,$C367)*overallRate,MIN(1129,H367)*overallRate),ROUND(MAX(IF($B367="Non - avec lien de dépendance",0,MIN((0.75*H367),847)),MIN(H367,(0.75*$C367),847)),2)),IF($B367="Non - avec lien de dépendance",MIN(1129,H367,$C367)*overallRate,MIN(1129,H367)*overallRate)))))</f>
        <v>Effectuez l’étape 1</v>
      </c>
      <c r="M367" s="68" t="str">
        <f>IF(ISTEXT(overallRate),"Effectuez l’étape 1",IF(OR(COUNT($C367,I367)&lt;&gt;2,overallRate=0),0,IF(E367="Yes",ROUND(MAX(IF($B367="Non - avec lien de dépendance",0,MIN((0.75*I367),847)),MIN(I367,(0.75*$C367),847)),2),IF(revenueReduction&gt;0.3,MAX(IF($B367="Non - avec lien de dépendance",MIN(1129,I367,$C367)*overallRate,MIN(1129,I367)*overallRate),ROUND(MAX(IF($B367="Non - avec lien de dépendance",0,MIN((0.75*I367),847)),MIN(I367,(0.75*$C367),847)),2)),IF($B367="Non - avec lien de dépendance",MIN(1129,I367,$C367)*overallRate,MIN(1129,I367)*overallRate)))))</f>
        <v>Effectuez l’étape 1</v>
      </c>
      <c r="N367" s="68" t="str">
        <f>IF(ISTEXT(overallRate),"Effectuez l’étape 1",IF(OR(COUNT($C367,J367)&lt;&gt;2,overallRate=0),0,IF(F367="Yes",ROUND(MAX(IF($B367="Non - avec lien de dépendance",0,MIN((0.75*J367),847)),MIN(J367,(0.75*$C367),847)),2),IF(revenueReduction&gt;0.3,MAX(IF($B367="Non - avec lien de dépendance",MIN(1129,J367,$C367)*overallRate,MIN(1129,J367)*overallRate),ROUND(MAX(IF($B367="Non - avec lien de dépendance",0,MIN((0.75*J367),847)),MIN(J367,(0.75*$C367),847)),2)),IF($B367="Non - avec lien de dépendance",MIN(1129,J367,$C367)*overallRate,MIN(1129,J367)*overallRate)))))</f>
        <v>Effectuez l’étape 1</v>
      </c>
      <c r="O367" s="68" t="str">
        <f>IF(ISTEXT(overallRate),"Effectuez l’étape 1",IF(OR(COUNT($C367,K367)&lt;&gt;2,overallRate=0),0,IF(G367="Yes",ROUND(MAX(IF($B367="Non - avec lien de dépendance",0,MIN((0.75*K367),847)),MIN(K367,(0.75*$C367),847)),2),IF(revenueReduction&gt;0.3,MAX(IF($B367="Non - avec lien de dépendance",MIN(1129,K367,$C367)*overallRate,MIN(1129,K367)*overallRate),ROUND(MAX(IF($B367="Non - avec lien de dépendance",0,MIN((0.75*K367),847)),MIN(K367,(0.75*$C367),847)),2)),IF($B367="Non - avec lien de dépendance",MIN(1129,K367,$C367)*overallRate,MIN(1129,K367)*overallRate)))))</f>
        <v>Effectuez l’étape 1</v>
      </c>
      <c r="P367" s="3">
        <f t="shared" si="5"/>
        <v>0</v>
      </c>
    </row>
    <row r="368" spans="12:16" x14ac:dyDescent="0.5">
      <c r="L368" s="68" t="str">
        <f>IF(ISTEXT(overallRate),"Effectuez l’étape 1",IF(OR(COUNT($C368,H368)&lt;&gt;2,overallRate=0),0,IF(D368="Yes",ROUND(MAX(IF($B368="Non - avec lien de dépendance",0,MIN((0.75*H368),847)),MIN(H368,(0.75*$C368),847)),2),IF(revenueReduction&gt;0.3,MAX(IF($B368="Non - avec lien de dépendance",MIN(1129,H368,$C368)*overallRate,MIN(1129,H368)*overallRate),ROUND(MAX(IF($B368="Non - avec lien de dépendance",0,MIN((0.75*H368),847)),MIN(H368,(0.75*$C368),847)),2)),IF($B368="Non - avec lien de dépendance",MIN(1129,H368,$C368)*overallRate,MIN(1129,H368)*overallRate)))))</f>
        <v>Effectuez l’étape 1</v>
      </c>
      <c r="M368" s="68" t="str">
        <f>IF(ISTEXT(overallRate),"Effectuez l’étape 1",IF(OR(COUNT($C368,I368)&lt;&gt;2,overallRate=0),0,IF(E368="Yes",ROUND(MAX(IF($B368="Non - avec lien de dépendance",0,MIN((0.75*I368),847)),MIN(I368,(0.75*$C368),847)),2),IF(revenueReduction&gt;0.3,MAX(IF($B368="Non - avec lien de dépendance",MIN(1129,I368,$C368)*overallRate,MIN(1129,I368)*overallRate),ROUND(MAX(IF($B368="Non - avec lien de dépendance",0,MIN((0.75*I368),847)),MIN(I368,(0.75*$C368),847)),2)),IF($B368="Non - avec lien de dépendance",MIN(1129,I368,$C368)*overallRate,MIN(1129,I368)*overallRate)))))</f>
        <v>Effectuez l’étape 1</v>
      </c>
      <c r="N368" s="68" t="str">
        <f>IF(ISTEXT(overallRate),"Effectuez l’étape 1",IF(OR(COUNT($C368,J368)&lt;&gt;2,overallRate=0),0,IF(F368="Yes",ROUND(MAX(IF($B368="Non - avec lien de dépendance",0,MIN((0.75*J368),847)),MIN(J368,(0.75*$C368),847)),2),IF(revenueReduction&gt;0.3,MAX(IF($B368="Non - avec lien de dépendance",MIN(1129,J368,$C368)*overallRate,MIN(1129,J368)*overallRate),ROUND(MAX(IF($B368="Non - avec lien de dépendance",0,MIN((0.75*J368),847)),MIN(J368,(0.75*$C368),847)),2)),IF($B368="Non - avec lien de dépendance",MIN(1129,J368,$C368)*overallRate,MIN(1129,J368)*overallRate)))))</f>
        <v>Effectuez l’étape 1</v>
      </c>
      <c r="O368" s="68" t="str">
        <f>IF(ISTEXT(overallRate),"Effectuez l’étape 1",IF(OR(COUNT($C368,K368)&lt;&gt;2,overallRate=0),0,IF(G368="Yes",ROUND(MAX(IF($B368="Non - avec lien de dépendance",0,MIN((0.75*K368),847)),MIN(K368,(0.75*$C368),847)),2),IF(revenueReduction&gt;0.3,MAX(IF($B368="Non - avec lien de dépendance",MIN(1129,K368,$C368)*overallRate,MIN(1129,K368)*overallRate),ROUND(MAX(IF($B368="Non - avec lien de dépendance",0,MIN((0.75*K368),847)),MIN(K368,(0.75*$C368),847)),2)),IF($B368="Non - avec lien de dépendance",MIN(1129,K368,$C368)*overallRate,MIN(1129,K368)*overallRate)))))</f>
        <v>Effectuez l’étape 1</v>
      </c>
      <c r="P368" s="3">
        <f t="shared" si="5"/>
        <v>0</v>
      </c>
    </row>
    <row r="369" spans="12:16" x14ac:dyDescent="0.5">
      <c r="L369" s="68" t="str">
        <f>IF(ISTEXT(overallRate),"Effectuez l’étape 1",IF(OR(COUNT($C369,H369)&lt;&gt;2,overallRate=0),0,IF(D369="Yes",ROUND(MAX(IF($B369="Non - avec lien de dépendance",0,MIN((0.75*H369),847)),MIN(H369,(0.75*$C369),847)),2),IF(revenueReduction&gt;0.3,MAX(IF($B369="Non - avec lien de dépendance",MIN(1129,H369,$C369)*overallRate,MIN(1129,H369)*overallRate),ROUND(MAX(IF($B369="Non - avec lien de dépendance",0,MIN((0.75*H369),847)),MIN(H369,(0.75*$C369),847)),2)),IF($B369="Non - avec lien de dépendance",MIN(1129,H369,$C369)*overallRate,MIN(1129,H369)*overallRate)))))</f>
        <v>Effectuez l’étape 1</v>
      </c>
      <c r="M369" s="68" t="str">
        <f>IF(ISTEXT(overallRate),"Effectuez l’étape 1",IF(OR(COUNT($C369,I369)&lt;&gt;2,overallRate=0),0,IF(E369="Yes",ROUND(MAX(IF($B369="Non - avec lien de dépendance",0,MIN((0.75*I369),847)),MIN(I369,(0.75*$C369),847)),2),IF(revenueReduction&gt;0.3,MAX(IF($B369="Non - avec lien de dépendance",MIN(1129,I369,$C369)*overallRate,MIN(1129,I369)*overallRate),ROUND(MAX(IF($B369="Non - avec lien de dépendance",0,MIN((0.75*I369),847)),MIN(I369,(0.75*$C369),847)),2)),IF($B369="Non - avec lien de dépendance",MIN(1129,I369,$C369)*overallRate,MIN(1129,I369)*overallRate)))))</f>
        <v>Effectuez l’étape 1</v>
      </c>
      <c r="N369" s="68" t="str">
        <f>IF(ISTEXT(overallRate),"Effectuez l’étape 1",IF(OR(COUNT($C369,J369)&lt;&gt;2,overallRate=0),0,IF(F369="Yes",ROUND(MAX(IF($B369="Non - avec lien de dépendance",0,MIN((0.75*J369),847)),MIN(J369,(0.75*$C369),847)),2),IF(revenueReduction&gt;0.3,MAX(IF($B369="Non - avec lien de dépendance",MIN(1129,J369,$C369)*overallRate,MIN(1129,J369)*overallRate),ROUND(MAX(IF($B369="Non - avec lien de dépendance",0,MIN((0.75*J369),847)),MIN(J369,(0.75*$C369),847)),2)),IF($B369="Non - avec lien de dépendance",MIN(1129,J369,$C369)*overallRate,MIN(1129,J369)*overallRate)))))</f>
        <v>Effectuez l’étape 1</v>
      </c>
      <c r="O369" s="68" t="str">
        <f>IF(ISTEXT(overallRate),"Effectuez l’étape 1",IF(OR(COUNT($C369,K369)&lt;&gt;2,overallRate=0),0,IF(G369="Yes",ROUND(MAX(IF($B369="Non - avec lien de dépendance",0,MIN((0.75*K369),847)),MIN(K369,(0.75*$C369),847)),2),IF(revenueReduction&gt;0.3,MAX(IF($B369="Non - avec lien de dépendance",MIN(1129,K369,$C369)*overallRate,MIN(1129,K369)*overallRate),ROUND(MAX(IF($B369="Non - avec lien de dépendance",0,MIN((0.75*K369),847)),MIN(K369,(0.75*$C369),847)),2)),IF($B369="Non - avec lien de dépendance",MIN(1129,K369,$C369)*overallRate,MIN(1129,K369)*overallRate)))))</f>
        <v>Effectuez l’étape 1</v>
      </c>
      <c r="P369" s="3">
        <f t="shared" si="5"/>
        <v>0</v>
      </c>
    </row>
    <row r="370" spans="12:16" x14ac:dyDescent="0.5">
      <c r="L370" s="68" t="str">
        <f>IF(ISTEXT(overallRate),"Effectuez l’étape 1",IF(OR(COUNT($C370,H370)&lt;&gt;2,overallRate=0),0,IF(D370="Yes",ROUND(MAX(IF($B370="Non - avec lien de dépendance",0,MIN((0.75*H370),847)),MIN(H370,(0.75*$C370),847)),2),IF(revenueReduction&gt;0.3,MAX(IF($B370="Non - avec lien de dépendance",MIN(1129,H370,$C370)*overallRate,MIN(1129,H370)*overallRate),ROUND(MAX(IF($B370="Non - avec lien de dépendance",0,MIN((0.75*H370),847)),MIN(H370,(0.75*$C370),847)),2)),IF($B370="Non - avec lien de dépendance",MIN(1129,H370,$C370)*overallRate,MIN(1129,H370)*overallRate)))))</f>
        <v>Effectuez l’étape 1</v>
      </c>
      <c r="M370" s="68" t="str">
        <f>IF(ISTEXT(overallRate),"Effectuez l’étape 1",IF(OR(COUNT($C370,I370)&lt;&gt;2,overallRate=0),0,IF(E370="Yes",ROUND(MAX(IF($B370="Non - avec lien de dépendance",0,MIN((0.75*I370),847)),MIN(I370,(0.75*$C370),847)),2),IF(revenueReduction&gt;0.3,MAX(IF($B370="Non - avec lien de dépendance",MIN(1129,I370,$C370)*overallRate,MIN(1129,I370)*overallRate),ROUND(MAX(IF($B370="Non - avec lien de dépendance",0,MIN((0.75*I370),847)),MIN(I370,(0.75*$C370),847)),2)),IF($B370="Non - avec lien de dépendance",MIN(1129,I370,$C370)*overallRate,MIN(1129,I370)*overallRate)))))</f>
        <v>Effectuez l’étape 1</v>
      </c>
      <c r="N370" s="68" t="str">
        <f>IF(ISTEXT(overallRate),"Effectuez l’étape 1",IF(OR(COUNT($C370,J370)&lt;&gt;2,overallRate=0),0,IF(F370="Yes",ROUND(MAX(IF($B370="Non - avec lien de dépendance",0,MIN((0.75*J370),847)),MIN(J370,(0.75*$C370),847)),2),IF(revenueReduction&gt;0.3,MAX(IF($B370="Non - avec lien de dépendance",MIN(1129,J370,$C370)*overallRate,MIN(1129,J370)*overallRate),ROUND(MAX(IF($B370="Non - avec lien de dépendance",0,MIN((0.75*J370),847)),MIN(J370,(0.75*$C370),847)),2)),IF($B370="Non - avec lien de dépendance",MIN(1129,J370,$C370)*overallRate,MIN(1129,J370)*overallRate)))))</f>
        <v>Effectuez l’étape 1</v>
      </c>
      <c r="O370" s="68" t="str">
        <f>IF(ISTEXT(overallRate),"Effectuez l’étape 1",IF(OR(COUNT($C370,K370)&lt;&gt;2,overallRate=0),0,IF(G370="Yes",ROUND(MAX(IF($B370="Non - avec lien de dépendance",0,MIN((0.75*K370),847)),MIN(K370,(0.75*$C370),847)),2),IF(revenueReduction&gt;0.3,MAX(IF($B370="Non - avec lien de dépendance",MIN(1129,K370,$C370)*overallRate,MIN(1129,K370)*overallRate),ROUND(MAX(IF($B370="Non - avec lien de dépendance",0,MIN((0.75*K370),847)),MIN(K370,(0.75*$C370),847)),2)),IF($B370="Non - avec lien de dépendance",MIN(1129,K370,$C370)*overallRate,MIN(1129,K370)*overallRate)))))</f>
        <v>Effectuez l’étape 1</v>
      </c>
      <c r="P370" s="3">
        <f t="shared" si="5"/>
        <v>0</v>
      </c>
    </row>
    <row r="371" spans="12:16" x14ac:dyDescent="0.5">
      <c r="L371" s="68" t="str">
        <f>IF(ISTEXT(overallRate),"Effectuez l’étape 1",IF(OR(COUNT($C371,H371)&lt;&gt;2,overallRate=0),0,IF(D371="Yes",ROUND(MAX(IF($B371="Non - avec lien de dépendance",0,MIN((0.75*H371),847)),MIN(H371,(0.75*$C371),847)),2),IF(revenueReduction&gt;0.3,MAX(IF($B371="Non - avec lien de dépendance",MIN(1129,H371,$C371)*overallRate,MIN(1129,H371)*overallRate),ROUND(MAX(IF($B371="Non - avec lien de dépendance",0,MIN((0.75*H371),847)),MIN(H371,(0.75*$C371),847)),2)),IF($B371="Non - avec lien de dépendance",MIN(1129,H371,$C371)*overallRate,MIN(1129,H371)*overallRate)))))</f>
        <v>Effectuez l’étape 1</v>
      </c>
      <c r="M371" s="68" t="str">
        <f>IF(ISTEXT(overallRate),"Effectuez l’étape 1",IF(OR(COUNT($C371,I371)&lt;&gt;2,overallRate=0),0,IF(E371="Yes",ROUND(MAX(IF($B371="Non - avec lien de dépendance",0,MIN((0.75*I371),847)),MIN(I371,(0.75*$C371),847)),2),IF(revenueReduction&gt;0.3,MAX(IF($B371="Non - avec lien de dépendance",MIN(1129,I371,$C371)*overallRate,MIN(1129,I371)*overallRate),ROUND(MAX(IF($B371="Non - avec lien de dépendance",0,MIN((0.75*I371),847)),MIN(I371,(0.75*$C371),847)),2)),IF($B371="Non - avec lien de dépendance",MIN(1129,I371,$C371)*overallRate,MIN(1129,I371)*overallRate)))))</f>
        <v>Effectuez l’étape 1</v>
      </c>
      <c r="N371" s="68" t="str">
        <f>IF(ISTEXT(overallRate),"Effectuez l’étape 1",IF(OR(COUNT($C371,J371)&lt;&gt;2,overallRate=0),0,IF(F371="Yes",ROUND(MAX(IF($B371="Non - avec lien de dépendance",0,MIN((0.75*J371),847)),MIN(J371,(0.75*$C371),847)),2),IF(revenueReduction&gt;0.3,MAX(IF($B371="Non - avec lien de dépendance",MIN(1129,J371,$C371)*overallRate,MIN(1129,J371)*overallRate),ROUND(MAX(IF($B371="Non - avec lien de dépendance",0,MIN((0.75*J371),847)),MIN(J371,(0.75*$C371),847)),2)),IF($B371="Non - avec lien de dépendance",MIN(1129,J371,$C371)*overallRate,MIN(1129,J371)*overallRate)))))</f>
        <v>Effectuez l’étape 1</v>
      </c>
      <c r="O371" s="68" t="str">
        <f>IF(ISTEXT(overallRate),"Effectuez l’étape 1",IF(OR(COUNT($C371,K371)&lt;&gt;2,overallRate=0),0,IF(G371="Yes",ROUND(MAX(IF($B371="Non - avec lien de dépendance",0,MIN((0.75*K371),847)),MIN(K371,(0.75*$C371),847)),2),IF(revenueReduction&gt;0.3,MAX(IF($B371="Non - avec lien de dépendance",MIN(1129,K371,$C371)*overallRate,MIN(1129,K371)*overallRate),ROUND(MAX(IF($B371="Non - avec lien de dépendance",0,MIN((0.75*K371),847)),MIN(K371,(0.75*$C371),847)),2)),IF($B371="Non - avec lien de dépendance",MIN(1129,K371,$C371)*overallRate,MIN(1129,K371)*overallRate)))))</f>
        <v>Effectuez l’étape 1</v>
      </c>
      <c r="P371" s="3">
        <f t="shared" si="5"/>
        <v>0</v>
      </c>
    </row>
    <row r="372" spans="12:16" x14ac:dyDescent="0.5">
      <c r="L372" s="68" t="str">
        <f>IF(ISTEXT(overallRate),"Effectuez l’étape 1",IF(OR(COUNT($C372,H372)&lt;&gt;2,overallRate=0),0,IF(D372="Yes",ROUND(MAX(IF($B372="Non - avec lien de dépendance",0,MIN((0.75*H372),847)),MIN(H372,(0.75*$C372),847)),2),IF(revenueReduction&gt;0.3,MAX(IF($B372="Non - avec lien de dépendance",MIN(1129,H372,$C372)*overallRate,MIN(1129,H372)*overallRate),ROUND(MAX(IF($B372="Non - avec lien de dépendance",0,MIN((0.75*H372),847)),MIN(H372,(0.75*$C372),847)),2)),IF($B372="Non - avec lien de dépendance",MIN(1129,H372,$C372)*overallRate,MIN(1129,H372)*overallRate)))))</f>
        <v>Effectuez l’étape 1</v>
      </c>
      <c r="M372" s="68" t="str">
        <f>IF(ISTEXT(overallRate),"Effectuez l’étape 1",IF(OR(COUNT($C372,I372)&lt;&gt;2,overallRate=0),0,IF(E372="Yes",ROUND(MAX(IF($B372="Non - avec lien de dépendance",0,MIN((0.75*I372),847)),MIN(I372,(0.75*$C372),847)),2),IF(revenueReduction&gt;0.3,MAX(IF($B372="Non - avec lien de dépendance",MIN(1129,I372,$C372)*overallRate,MIN(1129,I372)*overallRate),ROUND(MAX(IF($B372="Non - avec lien de dépendance",0,MIN((0.75*I372),847)),MIN(I372,(0.75*$C372),847)),2)),IF($B372="Non - avec lien de dépendance",MIN(1129,I372,$C372)*overallRate,MIN(1129,I372)*overallRate)))))</f>
        <v>Effectuez l’étape 1</v>
      </c>
      <c r="N372" s="68" t="str">
        <f>IF(ISTEXT(overallRate),"Effectuez l’étape 1",IF(OR(COUNT($C372,J372)&lt;&gt;2,overallRate=0),0,IF(F372="Yes",ROUND(MAX(IF($B372="Non - avec lien de dépendance",0,MIN((0.75*J372),847)),MIN(J372,(0.75*$C372),847)),2),IF(revenueReduction&gt;0.3,MAX(IF($B372="Non - avec lien de dépendance",MIN(1129,J372,$C372)*overallRate,MIN(1129,J372)*overallRate),ROUND(MAX(IF($B372="Non - avec lien de dépendance",0,MIN((0.75*J372),847)),MIN(J372,(0.75*$C372),847)),2)),IF($B372="Non - avec lien de dépendance",MIN(1129,J372,$C372)*overallRate,MIN(1129,J372)*overallRate)))))</f>
        <v>Effectuez l’étape 1</v>
      </c>
      <c r="O372" s="68" t="str">
        <f>IF(ISTEXT(overallRate),"Effectuez l’étape 1",IF(OR(COUNT($C372,K372)&lt;&gt;2,overallRate=0),0,IF(G372="Yes",ROUND(MAX(IF($B372="Non - avec lien de dépendance",0,MIN((0.75*K372),847)),MIN(K372,(0.75*$C372),847)),2),IF(revenueReduction&gt;0.3,MAX(IF($B372="Non - avec lien de dépendance",MIN(1129,K372,$C372)*overallRate,MIN(1129,K372)*overallRate),ROUND(MAX(IF($B372="Non - avec lien de dépendance",0,MIN((0.75*K372),847)),MIN(K372,(0.75*$C372),847)),2)),IF($B372="Non - avec lien de dépendance",MIN(1129,K372,$C372)*overallRate,MIN(1129,K372)*overallRate)))))</f>
        <v>Effectuez l’étape 1</v>
      </c>
      <c r="P372" s="3">
        <f t="shared" si="5"/>
        <v>0</v>
      </c>
    </row>
    <row r="373" spans="12:16" x14ac:dyDescent="0.5">
      <c r="L373" s="68" t="str">
        <f>IF(ISTEXT(overallRate),"Effectuez l’étape 1",IF(OR(COUNT($C373,H373)&lt;&gt;2,overallRate=0),0,IF(D373="Yes",ROUND(MAX(IF($B373="Non - avec lien de dépendance",0,MIN((0.75*H373),847)),MIN(H373,(0.75*$C373),847)),2),IF(revenueReduction&gt;0.3,MAX(IF($B373="Non - avec lien de dépendance",MIN(1129,H373,$C373)*overallRate,MIN(1129,H373)*overallRate),ROUND(MAX(IF($B373="Non - avec lien de dépendance",0,MIN((0.75*H373),847)),MIN(H373,(0.75*$C373),847)),2)),IF($B373="Non - avec lien de dépendance",MIN(1129,H373,$C373)*overallRate,MIN(1129,H373)*overallRate)))))</f>
        <v>Effectuez l’étape 1</v>
      </c>
      <c r="M373" s="68" t="str">
        <f>IF(ISTEXT(overallRate),"Effectuez l’étape 1",IF(OR(COUNT($C373,I373)&lt;&gt;2,overallRate=0),0,IF(E373="Yes",ROUND(MAX(IF($B373="Non - avec lien de dépendance",0,MIN((0.75*I373),847)),MIN(I373,(0.75*$C373),847)),2),IF(revenueReduction&gt;0.3,MAX(IF($B373="Non - avec lien de dépendance",MIN(1129,I373,$C373)*overallRate,MIN(1129,I373)*overallRate),ROUND(MAX(IF($B373="Non - avec lien de dépendance",0,MIN((0.75*I373),847)),MIN(I373,(0.75*$C373),847)),2)),IF($B373="Non - avec lien de dépendance",MIN(1129,I373,$C373)*overallRate,MIN(1129,I373)*overallRate)))))</f>
        <v>Effectuez l’étape 1</v>
      </c>
      <c r="N373" s="68" t="str">
        <f>IF(ISTEXT(overallRate),"Effectuez l’étape 1",IF(OR(COUNT($C373,J373)&lt;&gt;2,overallRate=0),0,IF(F373="Yes",ROUND(MAX(IF($B373="Non - avec lien de dépendance",0,MIN((0.75*J373),847)),MIN(J373,(0.75*$C373),847)),2),IF(revenueReduction&gt;0.3,MAX(IF($B373="Non - avec lien de dépendance",MIN(1129,J373,$C373)*overallRate,MIN(1129,J373)*overallRate),ROUND(MAX(IF($B373="Non - avec lien de dépendance",0,MIN((0.75*J373),847)),MIN(J373,(0.75*$C373),847)),2)),IF($B373="Non - avec lien de dépendance",MIN(1129,J373,$C373)*overallRate,MIN(1129,J373)*overallRate)))))</f>
        <v>Effectuez l’étape 1</v>
      </c>
      <c r="O373" s="68" t="str">
        <f>IF(ISTEXT(overallRate),"Effectuez l’étape 1",IF(OR(COUNT($C373,K373)&lt;&gt;2,overallRate=0),0,IF(G373="Yes",ROUND(MAX(IF($B373="Non - avec lien de dépendance",0,MIN((0.75*K373),847)),MIN(K373,(0.75*$C373),847)),2),IF(revenueReduction&gt;0.3,MAX(IF($B373="Non - avec lien de dépendance",MIN(1129,K373,$C373)*overallRate,MIN(1129,K373)*overallRate),ROUND(MAX(IF($B373="Non - avec lien de dépendance",0,MIN((0.75*K373),847)),MIN(K373,(0.75*$C373),847)),2)),IF($B373="Non - avec lien de dépendance",MIN(1129,K373,$C373)*overallRate,MIN(1129,K373)*overallRate)))))</f>
        <v>Effectuez l’étape 1</v>
      </c>
      <c r="P373" s="3">
        <f t="shared" si="5"/>
        <v>0</v>
      </c>
    </row>
    <row r="374" spans="12:16" x14ac:dyDescent="0.5">
      <c r="L374" s="68" t="str">
        <f>IF(ISTEXT(overallRate),"Effectuez l’étape 1",IF(OR(COUNT($C374,H374)&lt;&gt;2,overallRate=0),0,IF(D374="Yes",ROUND(MAX(IF($B374="Non - avec lien de dépendance",0,MIN((0.75*H374),847)),MIN(H374,(0.75*$C374),847)),2),IF(revenueReduction&gt;0.3,MAX(IF($B374="Non - avec lien de dépendance",MIN(1129,H374,$C374)*overallRate,MIN(1129,H374)*overallRate),ROUND(MAX(IF($B374="Non - avec lien de dépendance",0,MIN((0.75*H374),847)),MIN(H374,(0.75*$C374),847)),2)),IF($B374="Non - avec lien de dépendance",MIN(1129,H374,$C374)*overallRate,MIN(1129,H374)*overallRate)))))</f>
        <v>Effectuez l’étape 1</v>
      </c>
      <c r="M374" s="68" t="str">
        <f>IF(ISTEXT(overallRate),"Effectuez l’étape 1",IF(OR(COUNT($C374,I374)&lt;&gt;2,overallRate=0),0,IF(E374="Yes",ROUND(MAX(IF($B374="Non - avec lien de dépendance",0,MIN((0.75*I374),847)),MIN(I374,(0.75*$C374),847)),2),IF(revenueReduction&gt;0.3,MAX(IF($B374="Non - avec lien de dépendance",MIN(1129,I374,$C374)*overallRate,MIN(1129,I374)*overallRate),ROUND(MAX(IF($B374="Non - avec lien de dépendance",0,MIN((0.75*I374),847)),MIN(I374,(0.75*$C374),847)),2)),IF($B374="Non - avec lien de dépendance",MIN(1129,I374,$C374)*overallRate,MIN(1129,I374)*overallRate)))))</f>
        <v>Effectuez l’étape 1</v>
      </c>
      <c r="N374" s="68" t="str">
        <f>IF(ISTEXT(overallRate),"Effectuez l’étape 1",IF(OR(COUNT($C374,J374)&lt;&gt;2,overallRate=0),0,IF(F374="Yes",ROUND(MAX(IF($B374="Non - avec lien de dépendance",0,MIN((0.75*J374),847)),MIN(J374,(0.75*$C374),847)),2),IF(revenueReduction&gt;0.3,MAX(IF($B374="Non - avec lien de dépendance",MIN(1129,J374,$C374)*overallRate,MIN(1129,J374)*overallRate),ROUND(MAX(IF($B374="Non - avec lien de dépendance",0,MIN((0.75*J374),847)),MIN(J374,(0.75*$C374),847)),2)),IF($B374="Non - avec lien de dépendance",MIN(1129,J374,$C374)*overallRate,MIN(1129,J374)*overallRate)))))</f>
        <v>Effectuez l’étape 1</v>
      </c>
      <c r="O374" s="68" t="str">
        <f>IF(ISTEXT(overallRate),"Effectuez l’étape 1",IF(OR(COUNT($C374,K374)&lt;&gt;2,overallRate=0),0,IF(G374="Yes",ROUND(MAX(IF($B374="Non - avec lien de dépendance",0,MIN((0.75*K374),847)),MIN(K374,(0.75*$C374),847)),2),IF(revenueReduction&gt;0.3,MAX(IF($B374="Non - avec lien de dépendance",MIN(1129,K374,$C374)*overallRate,MIN(1129,K374)*overallRate),ROUND(MAX(IF($B374="Non - avec lien de dépendance",0,MIN((0.75*K374),847)),MIN(K374,(0.75*$C374),847)),2)),IF($B374="Non - avec lien de dépendance",MIN(1129,K374,$C374)*overallRate,MIN(1129,K374)*overallRate)))))</f>
        <v>Effectuez l’étape 1</v>
      </c>
      <c r="P374" s="3">
        <f t="shared" si="5"/>
        <v>0</v>
      </c>
    </row>
    <row r="375" spans="12:16" x14ac:dyDescent="0.5">
      <c r="L375" s="68" t="str">
        <f>IF(ISTEXT(overallRate),"Effectuez l’étape 1",IF(OR(COUNT($C375,H375)&lt;&gt;2,overallRate=0),0,IF(D375="Yes",ROUND(MAX(IF($B375="Non - avec lien de dépendance",0,MIN((0.75*H375),847)),MIN(H375,(0.75*$C375),847)),2),IF(revenueReduction&gt;0.3,MAX(IF($B375="Non - avec lien de dépendance",MIN(1129,H375,$C375)*overallRate,MIN(1129,H375)*overallRate),ROUND(MAX(IF($B375="Non - avec lien de dépendance",0,MIN((0.75*H375),847)),MIN(H375,(0.75*$C375),847)),2)),IF($B375="Non - avec lien de dépendance",MIN(1129,H375,$C375)*overallRate,MIN(1129,H375)*overallRate)))))</f>
        <v>Effectuez l’étape 1</v>
      </c>
      <c r="M375" s="68" t="str">
        <f>IF(ISTEXT(overallRate),"Effectuez l’étape 1",IF(OR(COUNT($C375,I375)&lt;&gt;2,overallRate=0),0,IF(E375="Yes",ROUND(MAX(IF($B375="Non - avec lien de dépendance",0,MIN((0.75*I375),847)),MIN(I375,(0.75*$C375),847)),2),IF(revenueReduction&gt;0.3,MAX(IF($B375="Non - avec lien de dépendance",MIN(1129,I375,$C375)*overallRate,MIN(1129,I375)*overallRate),ROUND(MAX(IF($B375="Non - avec lien de dépendance",0,MIN((0.75*I375),847)),MIN(I375,(0.75*$C375),847)),2)),IF($B375="Non - avec lien de dépendance",MIN(1129,I375,$C375)*overallRate,MIN(1129,I375)*overallRate)))))</f>
        <v>Effectuez l’étape 1</v>
      </c>
      <c r="N375" s="68" t="str">
        <f>IF(ISTEXT(overallRate),"Effectuez l’étape 1",IF(OR(COUNT($C375,J375)&lt;&gt;2,overallRate=0),0,IF(F375="Yes",ROUND(MAX(IF($B375="Non - avec lien de dépendance",0,MIN((0.75*J375),847)),MIN(J375,(0.75*$C375),847)),2),IF(revenueReduction&gt;0.3,MAX(IF($B375="Non - avec lien de dépendance",MIN(1129,J375,$C375)*overallRate,MIN(1129,J375)*overallRate),ROUND(MAX(IF($B375="Non - avec lien de dépendance",0,MIN((0.75*J375),847)),MIN(J375,(0.75*$C375),847)),2)),IF($B375="Non - avec lien de dépendance",MIN(1129,J375,$C375)*overallRate,MIN(1129,J375)*overallRate)))))</f>
        <v>Effectuez l’étape 1</v>
      </c>
      <c r="O375" s="68" t="str">
        <f>IF(ISTEXT(overallRate),"Effectuez l’étape 1",IF(OR(COUNT($C375,K375)&lt;&gt;2,overallRate=0),0,IF(G375="Yes",ROUND(MAX(IF($B375="Non - avec lien de dépendance",0,MIN((0.75*K375),847)),MIN(K375,(0.75*$C375),847)),2),IF(revenueReduction&gt;0.3,MAX(IF($B375="Non - avec lien de dépendance",MIN(1129,K375,$C375)*overallRate,MIN(1129,K375)*overallRate),ROUND(MAX(IF($B375="Non - avec lien de dépendance",0,MIN((0.75*K375),847)),MIN(K375,(0.75*$C375),847)),2)),IF($B375="Non - avec lien de dépendance",MIN(1129,K375,$C375)*overallRate,MIN(1129,K375)*overallRate)))))</f>
        <v>Effectuez l’étape 1</v>
      </c>
      <c r="P375" s="3">
        <f t="shared" si="5"/>
        <v>0</v>
      </c>
    </row>
    <row r="376" spans="12:16" x14ac:dyDescent="0.5">
      <c r="L376" s="68" t="str">
        <f>IF(ISTEXT(overallRate),"Effectuez l’étape 1",IF(OR(COUNT($C376,H376)&lt;&gt;2,overallRate=0),0,IF(D376="Yes",ROUND(MAX(IF($B376="Non - avec lien de dépendance",0,MIN((0.75*H376),847)),MIN(H376,(0.75*$C376),847)),2),IF(revenueReduction&gt;0.3,MAX(IF($B376="Non - avec lien de dépendance",MIN(1129,H376,$C376)*overallRate,MIN(1129,H376)*overallRate),ROUND(MAX(IF($B376="Non - avec lien de dépendance",0,MIN((0.75*H376),847)),MIN(H376,(0.75*$C376),847)),2)),IF($B376="Non - avec lien de dépendance",MIN(1129,H376,$C376)*overallRate,MIN(1129,H376)*overallRate)))))</f>
        <v>Effectuez l’étape 1</v>
      </c>
      <c r="M376" s="68" t="str">
        <f>IF(ISTEXT(overallRate),"Effectuez l’étape 1",IF(OR(COUNT($C376,I376)&lt;&gt;2,overallRate=0),0,IF(E376="Yes",ROUND(MAX(IF($B376="Non - avec lien de dépendance",0,MIN((0.75*I376),847)),MIN(I376,(0.75*$C376),847)),2),IF(revenueReduction&gt;0.3,MAX(IF($B376="Non - avec lien de dépendance",MIN(1129,I376,$C376)*overallRate,MIN(1129,I376)*overallRate),ROUND(MAX(IF($B376="Non - avec lien de dépendance",0,MIN((0.75*I376),847)),MIN(I376,(0.75*$C376),847)),2)),IF($B376="Non - avec lien de dépendance",MIN(1129,I376,$C376)*overallRate,MIN(1129,I376)*overallRate)))))</f>
        <v>Effectuez l’étape 1</v>
      </c>
      <c r="N376" s="68" t="str">
        <f>IF(ISTEXT(overallRate),"Effectuez l’étape 1",IF(OR(COUNT($C376,J376)&lt;&gt;2,overallRate=0),0,IF(F376="Yes",ROUND(MAX(IF($B376="Non - avec lien de dépendance",0,MIN((0.75*J376),847)),MIN(J376,(0.75*$C376),847)),2),IF(revenueReduction&gt;0.3,MAX(IF($B376="Non - avec lien de dépendance",MIN(1129,J376,$C376)*overallRate,MIN(1129,J376)*overallRate),ROUND(MAX(IF($B376="Non - avec lien de dépendance",0,MIN((0.75*J376),847)),MIN(J376,(0.75*$C376),847)),2)),IF($B376="Non - avec lien de dépendance",MIN(1129,J376,$C376)*overallRate,MIN(1129,J376)*overallRate)))))</f>
        <v>Effectuez l’étape 1</v>
      </c>
      <c r="O376" s="68" t="str">
        <f>IF(ISTEXT(overallRate),"Effectuez l’étape 1",IF(OR(COUNT($C376,K376)&lt;&gt;2,overallRate=0),0,IF(G376="Yes",ROUND(MAX(IF($B376="Non - avec lien de dépendance",0,MIN((0.75*K376),847)),MIN(K376,(0.75*$C376),847)),2),IF(revenueReduction&gt;0.3,MAX(IF($B376="Non - avec lien de dépendance",MIN(1129,K376,$C376)*overallRate,MIN(1129,K376)*overallRate),ROUND(MAX(IF($B376="Non - avec lien de dépendance",0,MIN((0.75*K376),847)),MIN(K376,(0.75*$C376),847)),2)),IF($B376="Non - avec lien de dépendance",MIN(1129,K376,$C376)*overallRate,MIN(1129,K376)*overallRate)))))</f>
        <v>Effectuez l’étape 1</v>
      </c>
      <c r="P376" s="3">
        <f t="shared" si="5"/>
        <v>0</v>
      </c>
    </row>
    <row r="377" spans="12:16" x14ac:dyDescent="0.5">
      <c r="L377" s="68" t="str">
        <f>IF(ISTEXT(overallRate),"Effectuez l’étape 1",IF(OR(COUNT($C377,H377)&lt;&gt;2,overallRate=0),0,IF(D377="Yes",ROUND(MAX(IF($B377="Non - avec lien de dépendance",0,MIN((0.75*H377),847)),MIN(H377,(0.75*$C377),847)),2),IF(revenueReduction&gt;0.3,MAX(IF($B377="Non - avec lien de dépendance",MIN(1129,H377,$C377)*overallRate,MIN(1129,H377)*overallRate),ROUND(MAX(IF($B377="Non - avec lien de dépendance",0,MIN((0.75*H377),847)),MIN(H377,(0.75*$C377),847)),2)),IF($B377="Non - avec lien de dépendance",MIN(1129,H377,$C377)*overallRate,MIN(1129,H377)*overallRate)))))</f>
        <v>Effectuez l’étape 1</v>
      </c>
      <c r="M377" s="68" t="str">
        <f>IF(ISTEXT(overallRate),"Effectuez l’étape 1",IF(OR(COUNT($C377,I377)&lt;&gt;2,overallRate=0),0,IF(E377="Yes",ROUND(MAX(IF($B377="Non - avec lien de dépendance",0,MIN((0.75*I377),847)),MIN(I377,(0.75*$C377),847)),2),IF(revenueReduction&gt;0.3,MAX(IF($B377="Non - avec lien de dépendance",MIN(1129,I377,$C377)*overallRate,MIN(1129,I377)*overallRate),ROUND(MAX(IF($B377="Non - avec lien de dépendance",0,MIN((0.75*I377),847)),MIN(I377,(0.75*$C377),847)),2)),IF($B377="Non - avec lien de dépendance",MIN(1129,I377,$C377)*overallRate,MIN(1129,I377)*overallRate)))))</f>
        <v>Effectuez l’étape 1</v>
      </c>
      <c r="N377" s="68" t="str">
        <f>IF(ISTEXT(overallRate),"Effectuez l’étape 1",IF(OR(COUNT($C377,J377)&lt;&gt;2,overallRate=0),0,IF(F377="Yes",ROUND(MAX(IF($B377="Non - avec lien de dépendance",0,MIN((0.75*J377),847)),MIN(J377,(0.75*$C377),847)),2),IF(revenueReduction&gt;0.3,MAX(IF($B377="Non - avec lien de dépendance",MIN(1129,J377,$C377)*overallRate,MIN(1129,J377)*overallRate),ROUND(MAX(IF($B377="Non - avec lien de dépendance",0,MIN((0.75*J377),847)),MIN(J377,(0.75*$C377),847)),2)),IF($B377="Non - avec lien de dépendance",MIN(1129,J377,$C377)*overallRate,MIN(1129,J377)*overallRate)))))</f>
        <v>Effectuez l’étape 1</v>
      </c>
      <c r="O377" s="68" t="str">
        <f>IF(ISTEXT(overallRate),"Effectuez l’étape 1",IF(OR(COUNT($C377,K377)&lt;&gt;2,overallRate=0),0,IF(G377="Yes",ROUND(MAX(IF($B377="Non - avec lien de dépendance",0,MIN((0.75*K377),847)),MIN(K377,(0.75*$C377),847)),2),IF(revenueReduction&gt;0.3,MAX(IF($B377="Non - avec lien de dépendance",MIN(1129,K377,$C377)*overallRate,MIN(1129,K377)*overallRate),ROUND(MAX(IF($B377="Non - avec lien de dépendance",0,MIN((0.75*K377),847)),MIN(K377,(0.75*$C377),847)),2)),IF($B377="Non - avec lien de dépendance",MIN(1129,K377,$C377)*overallRate,MIN(1129,K377)*overallRate)))))</f>
        <v>Effectuez l’étape 1</v>
      </c>
      <c r="P377" s="3">
        <f t="shared" si="5"/>
        <v>0</v>
      </c>
    </row>
    <row r="378" spans="12:16" x14ac:dyDescent="0.5">
      <c r="L378" s="68" t="str">
        <f>IF(ISTEXT(overallRate),"Effectuez l’étape 1",IF(OR(COUNT($C378,H378)&lt;&gt;2,overallRate=0),0,IF(D378="Yes",ROUND(MAX(IF($B378="Non - avec lien de dépendance",0,MIN((0.75*H378),847)),MIN(H378,(0.75*$C378),847)),2),IF(revenueReduction&gt;0.3,MAX(IF($B378="Non - avec lien de dépendance",MIN(1129,H378,$C378)*overallRate,MIN(1129,H378)*overallRate),ROUND(MAX(IF($B378="Non - avec lien de dépendance",0,MIN((0.75*H378),847)),MIN(H378,(0.75*$C378),847)),2)),IF($B378="Non - avec lien de dépendance",MIN(1129,H378,$C378)*overallRate,MIN(1129,H378)*overallRate)))))</f>
        <v>Effectuez l’étape 1</v>
      </c>
      <c r="M378" s="68" t="str">
        <f>IF(ISTEXT(overallRate),"Effectuez l’étape 1",IF(OR(COUNT($C378,I378)&lt;&gt;2,overallRate=0),0,IF(E378="Yes",ROUND(MAX(IF($B378="Non - avec lien de dépendance",0,MIN((0.75*I378),847)),MIN(I378,(0.75*$C378),847)),2),IF(revenueReduction&gt;0.3,MAX(IF($B378="Non - avec lien de dépendance",MIN(1129,I378,$C378)*overallRate,MIN(1129,I378)*overallRate),ROUND(MAX(IF($B378="Non - avec lien de dépendance",0,MIN((0.75*I378),847)),MIN(I378,(0.75*$C378),847)),2)),IF($B378="Non - avec lien de dépendance",MIN(1129,I378,$C378)*overallRate,MIN(1129,I378)*overallRate)))))</f>
        <v>Effectuez l’étape 1</v>
      </c>
      <c r="N378" s="68" t="str">
        <f>IF(ISTEXT(overallRate),"Effectuez l’étape 1",IF(OR(COUNT($C378,J378)&lt;&gt;2,overallRate=0),0,IF(F378="Yes",ROUND(MAX(IF($B378="Non - avec lien de dépendance",0,MIN((0.75*J378),847)),MIN(J378,(0.75*$C378),847)),2),IF(revenueReduction&gt;0.3,MAX(IF($B378="Non - avec lien de dépendance",MIN(1129,J378,$C378)*overallRate,MIN(1129,J378)*overallRate),ROUND(MAX(IF($B378="Non - avec lien de dépendance",0,MIN((0.75*J378),847)),MIN(J378,(0.75*$C378),847)),2)),IF($B378="Non - avec lien de dépendance",MIN(1129,J378,$C378)*overallRate,MIN(1129,J378)*overallRate)))))</f>
        <v>Effectuez l’étape 1</v>
      </c>
      <c r="O378" s="68" t="str">
        <f>IF(ISTEXT(overallRate),"Effectuez l’étape 1",IF(OR(COUNT($C378,K378)&lt;&gt;2,overallRate=0),0,IF(G378="Yes",ROUND(MAX(IF($B378="Non - avec lien de dépendance",0,MIN((0.75*K378),847)),MIN(K378,(0.75*$C378),847)),2),IF(revenueReduction&gt;0.3,MAX(IF($B378="Non - avec lien de dépendance",MIN(1129,K378,$C378)*overallRate,MIN(1129,K378)*overallRate),ROUND(MAX(IF($B378="Non - avec lien de dépendance",0,MIN((0.75*K378),847)),MIN(K378,(0.75*$C378),847)),2)),IF($B378="Non - avec lien de dépendance",MIN(1129,K378,$C378)*overallRate,MIN(1129,K378)*overallRate)))))</f>
        <v>Effectuez l’étape 1</v>
      </c>
      <c r="P378" s="3">
        <f t="shared" si="5"/>
        <v>0</v>
      </c>
    </row>
    <row r="379" spans="12:16" x14ac:dyDescent="0.5">
      <c r="L379" s="68" t="str">
        <f>IF(ISTEXT(overallRate),"Effectuez l’étape 1",IF(OR(COUNT($C379,H379)&lt;&gt;2,overallRate=0),0,IF(D379="Yes",ROUND(MAX(IF($B379="Non - avec lien de dépendance",0,MIN((0.75*H379),847)),MIN(H379,(0.75*$C379),847)),2),IF(revenueReduction&gt;0.3,MAX(IF($B379="Non - avec lien de dépendance",MIN(1129,H379,$C379)*overallRate,MIN(1129,H379)*overallRate),ROUND(MAX(IF($B379="Non - avec lien de dépendance",0,MIN((0.75*H379),847)),MIN(H379,(0.75*$C379),847)),2)),IF($B379="Non - avec lien de dépendance",MIN(1129,H379,$C379)*overallRate,MIN(1129,H379)*overallRate)))))</f>
        <v>Effectuez l’étape 1</v>
      </c>
      <c r="M379" s="68" t="str">
        <f>IF(ISTEXT(overallRate),"Effectuez l’étape 1",IF(OR(COUNT($C379,I379)&lt;&gt;2,overallRate=0),0,IF(E379="Yes",ROUND(MAX(IF($B379="Non - avec lien de dépendance",0,MIN((0.75*I379),847)),MIN(I379,(0.75*$C379),847)),2),IF(revenueReduction&gt;0.3,MAX(IF($B379="Non - avec lien de dépendance",MIN(1129,I379,$C379)*overallRate,MIN(1129,I379)*overallRate),ROUND(MAX(IF($B379="Non - avec lien de dépendance",0,MIN((0.75*I379),847)),MIN(I379,(0.75*$C379),847)),2)),IF($B379="Non - avec lien de dépendance",MIN(1129,I379,$C379)*overallRate,MIN(1129,I379)*overallRate)))))</f>
        <v>Effectuez l’étape 1</v>
      </c>
      <c r="N379" s="68" t="str">
        <f>IF(ISTEXT(overallRate),"Effectuez l’étape 1",IF(OR(COUNT($C379,J379)&lt;&gt;2,overallRate=0),0,IF(F379="Yes",ROUND(MAX(IF($B379="Non - avec lien de dépendance",0,MIN((0.75*J379),847)),MIN(J379,(0.75*$C379),847)),2),IF(revenueReduction&gt;0.3,MAX(IF($B379="Non - avec lien de dépendance",MIN(1129,J379,$C379)*overallRate,MIN(1129,J379)*overallRate),ROUND(MAX(IF($B379="Non - avec lien de dépendance",0,MIN((0.75*J379),847)),MIN(J379,(0.75*$C379),847)),2)),IF($B379="Non - avec lien de dépendance",MIN(1129,J379,$C379)*overallRate,MIN(1129,J379)*overallRate)))))</f>
        <v>Effectuez l’étape 1</v>
      </c>
      <c r="O379" s="68" t="str">
        <f>IF(ISTEXT(overallRate),"Effectuez l’étape 1",IF(OR(COUNT($C379,K379)&lt;&gt;2,overallRate=0),0,IF(G379="Yes",ROUND(MAX(IF($B379="Non - avec lien de dépendance",0,MIN((0.75*K379),847)),MIN(K379,(0.75*$C379),847)),2),IF(revenueReduction&gt;0.3,MAX(IF($B379="Non - avec lien de dépendance",MIN(1129,K379,$C379)*overallRate,MIN(1129,K379)*overallRate),ROUND(MAX(IF($B379="Non - avec lien de dépendance",0,MIN((0.75*K379),847)),MIN(K379,(0.75*$C379),847)),2)),IF($B379="Non - avec lien de dépendance",MIN(1129,K379,$C379)*overallRate,MIN(1129,K379)*overallRate)))))</f>
        <v>Effectuez l’étape 1</v>
      </c>
      <c r="P379" s="3">
        <f t="shared" si="5"/>
        <v>0</v>
      </c>
    </row>
    <row r="380" spans="12:16" x14ac:dyDescent="0.5">
      <c r="L380" s="68" t="str">
        <f>IF(ISTEXT(overallRate),"Effectuez l’étape 1",IF(OR(COUNT($C380,H380)&lt;&gt;2,overallRate=0),0,IF(D380="Yes",ROUND(MAX(IF($B380="Non - avec lien de dépendance",0,MIN((0.75*H380),847)),MIN(H380,(0.75*$C380),847)),2),IF(revenueReduction&gt;0.3,MAX(IF($B380="Non - avec lien de dépendance",MIN(1129,H380,$C380)*overallRate,MIN(1129,H380)*overallRate),ROUND(MAX(IF($B380="Non - avec lien de dépendance",0,MIN((0.75*H380),847)),MIN(H380,(0.75*$C380),847)),2)),IF($B380="Non - avec lien de dépendance",MIN(1129,H380,$C380)*overallRate,MIN(1129,H380)*overallRate)))))</f>
        <v>Effectuez l’étape 1</v>
      </c>
      <c r="M380" s="68" t="str">
        <f>IF(ISTEXT(overallRate),"Effectuez l’étape 1",IF(OR(COUNT($C380,I380)&lt;&gt;2,overallRate=0),0,IF(E380="Yes",ROUND(MAX(IF($B380="Non - avec lien de dépendance",0,MIN((0.75*I380),847)),MIN(I380,(0.75*$C380),847)),2),IF(revenueReduction&gt;0.3,MAX(IF($B380="Non - avec lien de dépendance",MIN(1129,I380,$C380)*overallRate,MIN(1129,I380)*overallRate),ROUND(MAX(IF($B380="Non - avec lien de dépendance",0,MIN((0.75*I380),847)),MIN(I380,(0.75*$C380),847)),2)),IF($B380="Non - avec lien de dépendance",MIN(1129,I380,$C380)*overallRate,MIN(1129,I380)*overallRate)))))</f>
        <v>Effectuez l’étape 1</v>
      </c>
      <c r="N380" s="68" t="str">
        <f>IF(ISTEXT(overallRate),"Effectuez l’étape 1",IF(OR(COUNT($C380,J380)&lt;&gt;2,overallRate=0),0,IF(F380="Yes",ROUND(MAX(IF($B380="Non - avec lien de dépendance",0,MIN((0.75*J380),847)),MIN(J380,(0.75*$C380),847)),2),IF(revenueReduction&gt;0.3,MAX(IF($B380="Non - avec lien de dépendance",MIN(1129,J380,$C380)*overallRate,MIN(1129,J380)*overallRate),ROUND(MAX(IF($B380="Non - avec lien de dépendance",0,MIN((0.75*J380),847)),MIN(J380,(0.75*$C380),847)),2)),IF($B380="Non - avec lien de dépendance",MIN(1129,J380,$C380)*overallRate,MIN(1129,J380)*overallRate)))))</f>
        <v>Effectuez l’étape 1</v>
      </c>
      <c r="O380" s="68" t="str">
        <f>IF(ISTEXT(overallRate),"Effectuez l’étape 1",IF(OR(COUNT($C380,K380)&lt;&gt;2,overallRate=0),0,IF(G380="Yes",ROUND(MAX(IF($B380="Non - avec lien de dépendance",0,MIN((0.75*K380),847)),MIN(K380,(0.75*$C380),847)),2),IF(revenueReduction&gt;0.3,MAX(IF($B380="Non - avec lien de dépendance",MIN(1129,K380,$C380)*overallRate,MIN(1129,K380)*overallRate),ROUND(MAX(IF($B380="Non - avec lien de dépendance",0,MIN((0.75*K380),847)),MIN(K380,(0.75*$C380),847)),2)),IF($B380="Non - avec lien de dépendance",MIN(1129,K380,$C380)*overallRate,MIN(1129,K380)*overallRate)))))</f>
        <v>Effectuez l’étape 1</v>
      </c>
      <c r="P380" s="3">
        <f t="shared" si="5"/>
        <v>0</v>
      </c>
    </row>
    <row r="381" spans="12:16" x14ac:dyDescent="0.5">
      <c r="L381" s="68" t="str">
        <f>IF(ISTEXT(overallRate),"Effectuez l’étape 1",IF(OR(COUNT($C381,H381)&lt;&gt;2,overallRate=0),0,IF(D381="Yes",ROUND(MAX(IF($B381="Non - avec lien de dépendance",0,MIN((0.75*H381),847)),MIN(H381,(0.75*$C381),847)),2),IF(revenueReduction&gt;0.3,MAX(IF($B381="Non - avec lien de dépendance",MIN(1129,H381,$C381)*overallRate,MIN(1129,H381)*overallRate),ROUND(MAX(IF($B381="Non - avec lien de dépendance",0,MIN((0.75*H381),847)),MIN(H381,(0.75*$C381),847)),2)),IF($B381="Non - avec lien de dépendance",MIN(1129,H381,$C381)*overallRate,MIN(1129,H381)*overallRate)))))</f>
        <v>Effectuez l’étape 1</v>
      </c>
      <c r="M381" s="68" t="str">
        <f>IF(ISTEXT(overallRate),"Effectuez l’étape 1",IF(OR(COUNT($C381,I381)&lt;&gt;2,overallRate=0),0,IF(E381="Yes",ROUND(MAX(IF($B381="Non - avec lien de dépendance",0,MIN((0.75*I381),847)),MIN(I381,(0.75*$C381),847)),2),IF(revenueReduction&gt;0.3,MAX(IF($B381="Non - avec lien de dépendance",MIN(1129,I381,$C381)*overallRate,MIN(1129,I381)*overallRate),ROUND(MAX(IF($B381="Non - avec lien de dépendance",0,MIN((0.75*I381),847)),MIN(I381,(0.75*$C381),847)),2)),IF($B381="Non - avec lien de dépendance",MIN(1129,I381,$C381)*overallRate,MIN(1129,I381)*overallRate)))))</f>
        <v>Effectuez l’étape 1</v>
      </c>
      <c r="N381" s="68" t="str">
        <f>IF(ISTEXT(overallRate),"Effectuez l’étape 1",IF(OR(COUNT($C381,J381)&lt;&gt;2,overallRate=0),0,IF(F381="Yes",ROUND(MAX(IF($B381="Non - avec lien de dépendance",0,MIN((0.75*J381),847)),MIN(J381,(0.75*$C381),847)),2),IF(revenueReduction&gt;0.3,MAX(IF($B381="Non - avec lien de dépendance",MIN(1129,J381,$C381)*overallRate,MIN(1129,J381)*overallRate),ROUND(MAX(IF($B381="Non - avec lien de dépendance",0,MIN((0.75*J381),847)),MIN(J381,(0.75*$C381),847)),2)),IF($B381="Non - avec lien de dépendance",MIN(1129,J381,$C381)*overallRate,MIN(1129,J381)*overallRate)))))</f>
        <v>Effectuez l’étape 1</v>
      </c>
      <c r="O381" s="68" t="str">
        <f>IF(ISTEXT(overallRate),"Effectuez l’étape 1",IF(OR(COUNT($C381,K381)&lt;&gt;2,overallRate=0),0,IF(G381="Yes",ROUND(MAX(IF($B381="Non - avec lien de dépendance",0,MIN((0.75*K381),847)),MIN(K381,(0.75*$C381),847)),2),IF(revenueReduction&gt;0.3,MAX(IF($B381="Non - avec lien de dépendance",MIN(1129,K381,$C381)*overallRate,MIN(1129,K381)*overallRate),ROUND(MAX(IF($B381="Non - avec lien de dépendance",0,MIN((0.75*K381),847)),MIN(K381,(0.75*$C381),847)),2)),IF($B381="Non - avec lien de dépendance",MIN(1129,K381,$C381)*overallRate,MIN(1129,K381)*overallRate)))))</f>
        <v>Effectuez l’étape 1</v>
      </c>
      <c r="P381" s="3">
        <f t="shared" si="5"/>
        <v>0</v>
      </c>
    </row>
    <row r="382" spans="12:16" x14ac:dyDescent="0.5">
      <c r="L382" s="68" t="str">
        <f>IF(ISTEXT(overallRate),"Effectuez l’étape 1",IF(OR(COUNT($C382,H382)&lt;&gt;2,overallRate=0),0,IF(D382="Yes",ROUND(MAX(IF($B382="Non - avec lien de dépendance",0,MIN((0.75*H382),847)),MIN(H382,(0.75*$C382),847)),2),IF(revenueReduction&gt;0.3,MAX(IF($B382="Non - avec lien de dépendance",MIN(1129,H382,$C382)*overallRate,MIN(1129,H382)*overallRate),ROUND(MAX(IF($B382="Non - avec lien de dépendance",0,MIN((0.75*H382),847)),MIN(H382,(0.75*$C382),847)),2)),IF($B382="Non - avec lien de dépendance",MIN(1129,H382,$C382)*overallRate,MIN(1129,H382)*overallRate)))))</f>
        <v>Effectuez l’étape 1</v>
      </c>
      <c r="M382" s="68" t="str">
        <f>IF(ISTEXT(overallRate),"Effectuez l’étape 1",IF(OR(COUNT($C382,I382)&lt;&gt;2,overallRate=0),0,IF(E382="Yes",ROUND(MAX(IF($B382="Non - avec lien de dépendance",0,MIN((0.75*I382),847)),MIN(I382,(0.75*$C382),847)),2),IF(revenueReduction&gt;0.3,MAX(IF($B382="Non - avec lien de dépendance",MIN(1129,I382,$C382)*overallRate,MIN(1129,I382)*overallRate),ROUND(MAX(IF($B382="Non - avec lien de dépendance",0,MIN((0.75*I382),847)),MIN(I382,(0.75*$C382),847)),2)),IF($B382="Non - avec lien de dépendance",MIN(1129,I382,$C382)*overallRate,MIN(1129,I382)*overallRate)))))</f>
        <v>Effectuez l’étape 1</v>
      </c>
      <c r="N382" s="68" t="str">
        <f>IF(ISTEXT(overallRate),"Effectuez l’étape 1",IF(OR(COUNT($C382,J382)&lt;&gt;2,overallRate=0),0,IF(F382="Yes",ROUND(MAX(IF($B382="Non - avec lien de dépendance",0,MIN((0.75*J382),847)),MIN(J382,(0.75*$C382),847)),2),IF(revenueReduction&gt;0.3,MAX(IF($B382="Non - avec lien de dépendance",MIN(1129,J382,$C382)*overallRate,MIN(1129,J382)*overallRate),ROUND(MAX(IF($B382="Non - avec lien de dépendance",0,MIN((0.75*J382),847)),MIN(J382,(0.75*$C382),847)),2)),IF($B382="Non - avec lien de dépendance",MIN(1129,J382,$C382)*overallRate,MIN(1129,J382)*overallRate)))))</f>
        <v>Effectuez l’étape 1</v>
      </c>
      <c r="O382" s="68" t="str">
        <f>IF(ISTEXT(overallRate),"Effectuez l’étape 1",IF(OR(COUNT($C382,K382)&lt;&gt;2,overallRate=0),0,IF(G382="Yes",ROUND(MAX(IF($B382="Non - avec lien de dépendance",0,MIN((0.75*K382),847)),MIN(K382,(0.75*$C382),847)),2),IF(revenueReduction&gt;0.3,MAX(IF($B382="Non - avec lien de dépendance",MIN(1129,K382,$C382)*overallRate,MIN(1129,K382)*overallRate),ROUND(MAX(IF($B382="Non - avec lien de dépendance",0,MIN((0.75*K382),847)),MIN(K382,(0.75*$C382),847)),2)),IF($B382="Non - avec lien de dépendance",MIN(1129,K382,$C382)*overallRate,MIN(1129,K382)*overallRate)))))</f>
        <v>Effectuez l’étape 1</v>
      </c>
      <c r="P382" s="3">
        <f t="shared" si="5"/>
        <v>0</v>
      </c>
    </row>
    <row r="383" spans="12:16" x14ac:dyDescent="0.5">
      <c r="L383" s="68" t="str">
        <f>IF(ISTEXT(overallRate),"Effectuez l’étape 1",IF(OR(COUNT($C383,H383)&lt;&gt;2,overallRate=0),0,IF(D383="Yes",ROUND(MAX(IF($B383="Non - avec lien de dépendance",0,MIN((0.75*H383),847)),MIN(H383,(0.75*$C383),847)),2),IF(revenueReduction&gt;0.3,MAX(IF($B383="Non - avec lien de dépendance",MIN(1129,H383,$C383)*overallRate,MIN(1129,H383)*overallRate),ROUND(MAX(IF($B383="Non - avec lien de dépendance",0,MIN((0.75*H383),847)),MIN(H383,(0.75*$C383),847)),2)),IF($B383="Non - avec lien de dépendance",MIN(1129,H383,$C383)*overallRate,MIN(1129,H383)*overallRate)))))</f>
        <v>Effectuez l’étape 1</v>
      </c>
      <c r="M383" s="68" t="str">
        <f>IF(ISTEXT(overallRate),"Effectuez l’étape 1",IF(OR(COUNT($C383,I383)&lt;&gt;2,overallRate=0),0,IF(E383="Yes",ROUND(MAX(IF($B383="Non - avec lien de dépendance",0,MIN((0.75*I383),847)),MIN(I383,(0.75*$C383),847)),2),IF(revenueReduction&gt;0.3,MAX(IF($B383="Non - avec lien de dépendance",MIN(1129,I383,$C383)*overallRate,MIN(1129,I383)*overallRate),ROUND(MAX(IF($B383="Non - avec lien de dépendance",0,MIN((0.75*I383),847)),MIN(I383,(0.75*$C383),847)),2)),IF($B383="Non - avec lien de dépendance",MIN(1129,I383,$C383)*overallRate,MIN(1129,I383)*overallRate)))))</f>
        <v>Effectuez l’étape 1</v>
      </c>
      <c r="N383" s="68" t="str">
        <f>IF(ISTEXT(overallRate),"Effectuez l’étape 1",IF(OR(COUNT($C383,J383)&lt;&gt;2,overallRate=0),0,IF(F383="Yes",ROUND(MAX(IF($B383="Non - avec lien de dépendance",0,MIN((0.75*J383),847)),MIN(J383,(0.75*$C383),847)),2),IF(revenueReduction&gt;0.3,MAX(IF($B383="Non - avec lien de dépendance",MIN(1129,J383,$C383)*overallRate,MIN(1129,J383)*overallRate),ROUND(MAX(IF($B383="Non - avec lien de dépendance",0,MIN((0.75*J383),847)),MIN(J383,(0.75*$C383),847)),2)),IF($B383="Non - avec lien de dépendance",MIN(1129,J383,$C383)*overallRate,MIN(1129,J383)*overallRate)))))</f>
        <v>Effectuez l’étape 1</v>
      </c>
      <c r="O383" s="68" t="str">
        <f>IF(ISTEXT(overallRate),"Effectuez l’étape 1",IF(OR(COUNT($C383,K383)&lt;&gt;2,overallRate=0),0,IF(G383="Yes",ROUND(MAX(IF($B383="Non - avec lien de dépendance",0,MIN((0.75*K383),847)),MIN(K383,(0.75*$C383),847)),2),IF(revenueReduction&gt;0.3,MAX(IF($B383="Non - avec lien de dépendance",MIN(1129,K383,$C383)*overallRate,MIN(1129,K383)*overallRate),ROUND(MAX(IF($B383="Non - avec lien de dépendance",0,MIN((0.75*K383),847)),MIN(K383,(0.75*$C383),847)),2)),IF($B383="Non - avec lien de dépendance",MIN(1129,K383,$C383)*overallRate,MIN(1129,K383)*overallRate)))))</f>
        <v>Effectuez l’étape 1</v>
      </c>
      <c r="P383" s="3">
        <f t="shared" si="5"/>
        <v>0</v>
      </c>
    </row>
    <row r="384" spans="12:16" x14ac:dyDescent="0.5">
      <c r="L384" s="68" t="str">
        <f>IF(ISTEXT(overallRate),"Effectuez l’étape 1",IF(OR(COUNT($C384,H384)&lt;&gt;2,overallRate=0),0,IF(D384="Yes",ROUND(MAX(IF($B384="Non - avec lien de dépendance",0,MIN((0.75*H384),847)),MIN(H384,(0.75*$C384),847)),2),IF(revenueReduction&gt;0.3,MAX(IF($B384="Non - avec lien de dépendance",MIN(1129,H384,$C384)*overallRate,MIN(1129,H384)*overallRate),ROUND(MAX(IF($B384="Non - avec lien de dépendance",0,MIN((0.75*H384),847)),MIN(H384,(0.75*$C384),847)),2)),IF($B384="Non - avec lien de dépendance",MIN(1129,H384,$C384)*overallRate,MIN(1129,H384)*overallRate)))))</f>
        <v>Effectuez l’étape 1</v>
      </c>
      <c r="M384" s="68" t="str">
        <f>IF(ISTEXT(overallRate),"Effectuez l’étape 1",IF(OR(COUNT($C384,I384)&lt;&gt;2,overallRate=0),0,IF(E384="Yes",ROUND(MAX(IF($B384="Non - avec lien de dépendance",0,MIN((0.75*I384),847)),MIN(I384,(0.75*$C384),847)),2),IF(revenueReduction&gt;0.3,MAX(IF($B384="Non - avec lien de dépendance",MIN(1129,I384,$C384)*overallRate,MIN(1129,I384)*overallRate),ROUND(MAX(IF($B384="Non - avec lien de dépendance",0,MIN((0.75*I384),847)),MIN(I384,(0.75*$C384),847)),2)),IF($B384="Non - avec lien de dépendance",MIN(1129,I384,$C384)*overallRate,MIN(1129,I384)*overallRate)))))</f>
        <v>Effectuez l’étape 1</v>
      </c>
      <c r="N384" s="68" t="str">
        <f>IF(ISTEXT(overallRate),"Effectuez l’étape 1",IF(OR(COUNT($C384,J384)&lt;&gt;2,overallRate=0),0,IF(F384="Yes",ROUND(MAX(IF($B384="Non - avec lien de dépendance",0,MIN((0.75*J384),847)),MIN(J384,(0.75*$C384),847)),2),IF(revenueReduction&gt;0.3,MAX(IF($B384="Non - avec lien de dépendance",MIN(1129,J384,$C384)*overallRate,MIN(1129,J384)*overallRate),ROUND(MAX(IF($B384="Non - avec lien de dépendance",0,MIN((0.75*J384),847)),MIN(J384,(0.75*$C384),847)),2)),IF($B384="Non - avec lien de dépendance",MIN(1129,J384,$C384)*overallRate,MIN(1129,J384)*overallRate)))))</f>
        <v>Effectuez l’étape 1</v>
      </c>
      <c r="O384" s="68" t="str">
        <f>IF(ISTEXT(overallRate),"Effectuez l’étape 1",IF(OR(COUNT($C384,K384)&lt;&gt;2,overallRate=0),0,IF(G384="Yes",ROUND(MAX(IF($B384="Non - avec lien de dépendance",0,MIN((0.75*K384),847)),MIN(K384,(0.75*$C384),847)),2),IF(revenueReduction&gt;0.3,MAX(IF($B384="Non - avec lien de dépendance",MIN(1129,K384,$C384)*overallRate,MIN(1129,K384)*overallRate),ROUND(MAX(IF($B384="Non - avec lien de dépendance",0,MIN((0.75*K384),847)),MIN(K384,(0.75*$C384),847)),2)),IF($B384="Non - avec lien de dépendance",MIN(1129,K384,$C384)*overallRate,MIN(1129,K384)*overallRate)))))</f>
        <v>Effectuez l’étape 1</v>
      </c>
      <c r="P384" s="3">
        <f t="shared" si="5"/>
        <v>0</v>
      </c>
    </row>
    <row r="385" spans="12:16" x14ac:dyDescent="0.5">
      <c r="L385" s="68" t="str">
        <f>IF(ISTEXT(overallRate),"Effectuez l’étape 1",IF(OR(COUNT($C385,H385)&lt;&gt;2,overallRate=0),0,IF(D385="Yes",ROUND(MAX(IF($B385="Non - avec lien de dépendance",0,MIN((0.75*H385),847)),MIN(H385,(0.75*$C385),847)),2),IF(revenueReduction&gt;0.3,MAX(IF($B385="Non - avec lien de dépendance",MIN(1129,H385,$C385)*overallRate,MIN(1129,H385)*overallRate),ROUND(MAX(IF($B385="Non - avec lien de dépendance",0,MIN((0.75*H385),847)),MIN(H385,(0.75*$C385),847)),2)),IF($B385="Non - avec lien de dépendance",MIN(1129,H385,$C385)*overallRate,MIN(1129,H385)*overallRate)))))</f>
        <v>Effectuez l’étape 1</v>
      </c>
      <c r="M385" s="68" t="str">
        <f>IF(ISTEXT(overallRate),"Effectuez l’étape 1",IF(OR(COUNT($C385,I385)&lt;&gt;2,overallRate=0),0,IF(E385="Yes",ROUND(MAX(IF($B385="Non - avec lien de dépendance",0,MIN((0.75*I385),847)),MIN(I385,(0.75*$C385),847)),2),IF(revenueReduction&gt;0.3,MAX(IF($B385="Non - avec lien de dépendance",MIN(1129,I385,$C385)*overallRate,MIN(1129,I385)*overallRate),ROUND(MAX(IF($B385="Non - avec lien de dépendance",0,MIN((0.75*I385),847)),MIN(I385,(0.75*$C385),847)),2)),IF($B385="Non - avec lien de dépendance",MIN(1129,I385,$C385)*overallRate,MIN(1129,I385)*overallRate)))))</f>
        <v>Effectuez l’étape 1</v>
      </c>
      <c r="N385" s="68" t="str">
        <f>IF(ISTEXT(overallRate),"Effectuez l’étape 1",IF(OR(COUNT($C385,J385)&lt;&gt;2,overallRate=0),0,IF(F385="Yes",ROUND(MAX(IF($B385="Non - avec lien de dépendance",0,MIN((0.75*J385),847)),MIN(J385,(0.75*$C385),847)),2),IF(revenueReduction&gt;0.3,MAX(IF($B385="Non - avec lien de dépendance",MIN(1129,J385,$C385)*overallRate,MIN(1129,J385)*overallRate),ROUND(MAX(IF($B385="Non - avec lien de dépendance",0,MIN((0.75*J385),847)),MIN(J385,(0.75*$C385),847)),2)),IF($B385="Non - avec lien de dépendance",MIN(1129,J385,$C385)*overallRate,MIN(1129,J385)*overallRate)))))</f>
        <v>Effectuez l’étape 1</v>
      </c>
      <c r="O385" s="68" t="str">
        <f>IF(ISTEXT(overallRate),"Effectuez l’étape 1",IF(OR(COUNT($C385,K385)&lt;&gt;2,overallRate=0),0,IF(G385="Yes",ROUND(MAX(IF($B385="Non - avec lien de dépendance",0,MIN((0.75*K385),847)),MIN(K385,(0.75*$C385),847)),2),IF(revenueReduction&gt;0.3,MAX(IF($B385="Non - avec lien de dépendance",MIN(1129,K385,$C385)*overallRate,MIN(1129,K385)*overallRate),ROUND(MAX(IF($B385="Non - avec lien de dépendance",0,MIN((0.75*K385),847)),MIN(K385,(0.75*$C385),847)),2)),IF($B385="Non - avec lien de dépendance",MIN(1129,K385,$C385)*overallRate,MIN(1129,K385)*overallRate)))))</f>
        <v>Effectuez l’étape 1</v>
      </c>
      <c r="P385" s="3">
        <f t="shared" si="5"/>
        <v>0</v>
      </c>
    </row>
    <row r="386" spans="12:16" x14ac:dyDescent="0.5">
      <c r="L386" s="68" t="str">
        <f>IF(ISTEXT(overallRate),"Effectuez l’étape 1",IF(OR(COUNT($C386,H386)&lt;&gt;2,overallRate=0),0,IF(D386="Yes",ROUND(MAX(IF($B386="Non - avec lien de dépendance",0,MIN((0.75*H386),847)),MIN(H386,(0.75*$C386),847)),2),IF(revenueReduction&gt;0.3,MAX(IF($B386="Non - avec lien de dépendance",MIN(1129,H386,$C386)*overallRate,MIN(1129,H386)*overallRate),ROUND(MAX(IF($B386="Non - avec lien de dépendance",0,MIN((0.75*H386),847)),MIN(H386,(0.75*$C386),847)),2)),IF($B386="Non - avec lien de dépendance",MIN(1129,H386,$C386)*overallRate,MIN(1129,H386)*overallRate)))))</f>
        <v>Effectuez l’étape 1</v>
      </c>
      <c r="M386" s="68" t="str">
        <f>IF(ISTEXT(overallRate),"Effectuez l’étape 1",IF(OR(COUNT($C386,I386)&lt;&gt;2,overallRate=0),0,IF(E386="Yes",ROUND(MAX(IF($B386="Non - avec lien de dépendance",0,MIN((0.75*I386),847)),MIN(I386,(0.75*$C386),847)),2),IF(revenueReduction&gt;0.3,MAX(IF($B386="Non - avec lien de dépendance",MIN(1129,I386,$C386)*overallRate,MIN(1129,I386)*overallRate),ROUND(MAX(IF($B386="Non - avec lien de dépendance",0,MIN((0.75*I386),847)),MIN(I386,(0.75*$C386),847)),2)),IF($B386="Non - avec lien de dépendance",MIN(1129,I386,$C386)*overallRate,MIN(1129,I386)*overallRate)))))</f>
        <v>Effectuez l’étape 1</v>
      </c>
      <c r="N386" s="68" t="str">
        <f>IF(ISTEXT(overallRate),"Effectuez l’étape 1",IF(OR(COUNT($C386,J386)&lt;&gt;2,overallRate=0),0,IF(F386="Yes",ROUND(MAX(IF($B386="Non - avec lien de dépendance",0,MIN((0.75*J386),847)),MIN(J386,(0.75*$C386),847)),2),IF(revenueReduction&gt;0.3,MAX(IF($B386="Non - avec lien de dépendance",MIN(1129,J386,$C386)*overallRate,MIN(1129,J386)*overallRate),ROUND(MAX(IF($B386="Non - avec lien de dépendance",0,MIN((0.75*J386),847)),MIN(J386,(0.75*$C386),847)),2)),IF($B386="Non - avec lien de dépendance",MIN(1129,J386,$C386)*overallRate,MIN(1129,J386)*overallRate)))))</f>
        <v>Effectuez l’étape 1</v>
      </c>
      <c r="O386" s="68" t="str">
        <f>IF(ISTEXT(overallRate),"Effectuez l’étape 1",IF(OR(COUNT($C386,K386)&lt;&gt;2,overallRate=0),0,IF(G386="Yes",ROUND(MAX(IF($B386="Non - avec lien de dépendance",0,MIN((0.75*K386),847)),MIN(K386,(0.75*$C386),847)),2),IF(revenueReduction&gt;0.3,MAX(IF($B386="Non - avec lien de dépendance",MIN(1129,K386,$C386)*overallRate,MIN(1129,K386)*overallRate),ROUND(MAX(IF($B386="Non - avec lien de dépendance",0,MIN((0.75*K386),847)),MIN(K386,(0.75*$C386),847)),2)),IF($B386="Non - avec lien de dépendance",MIN(1129,K386,$C386)*overallRate,MIN(1129,K386)*overallRate)))))</f>
        <v>Effectuez l’étape 1</v>
      </c>
      <c r="P386" s="3">
        <f t="shared" si="5"/>
        <v>0</v>
      </c>
    </row>
    <row r="387" spans="12:16" x14ac:dyDescent="0.5">
      <c r="L387" s="68" t="str">
        <f>IF(ISTEXT(overallRate),"Effectuez l’étape 1",IF(OR(COUNT($C387,H387)&lt;&gt;2,overallRate=0),0,IF(D387="Yes",ROUND(MAX(IF($B387="Non - avec lien de dépendance",0,MIN((0.75*H387),847)),MIN(H387,(0.75*$C387),847)),2),IF(revenueReduction&gt;0.3,MAX(IF($B387="Non - avec lien de dépendance",MIN(1129,H387,$C387)*overallRate,MIN(1129,H387)*overallRate),ROUND(MAX(IF($B387="Non - avec lien de dépendance",0,MIN((0.75*H387),847)),MIN(H387,(0.75*$C387),847)),2)),IF($B387="Non - avec lien de dépendance",MIN(1129,H387,$C387)*overallRate,MIN(1129,H387)*overallRate)))))</f>
        <v>Effectuez l’étape 1</v>
      </c>
      <c r="M387" s="68" t="str">
        <f>IF(ISTEXT(overallRate),"Effectuez l’étape 1",IF(OR(COUNT($C387,I387)&lt;&gt;2,overallRate=0),0,IF(E387="Yes",ROUND(MAX(IF($B387="Non - avec lien de dépendance",0,MIN((0.75*I387),847)),MIN(I387,(0.75*$C387),847)),2),IF(revenueReduction&gt;0.3,MAX(IF($B387="Non - avec lien de dépendance",MIN(1129,I387,$C387)*overallRate,MIN(1129,I387)*overallRate),ROUND(MAX(IF($B387="Non - avec lien de dépendance",0,MIN((0.75*I387),847)),MIN(I387,(0.75*$C387),847)),2)),IF($B387="Non - avec lien de dépendance",MIN(1129,I387,$C387)*overallRate,MIN(1129,I387)*overallRate)))))</f>
        <v>Effectuez l’étape 1</v>
      </c>
      <c r="N387" s="68" t="str">
        <f>IF(ISTEXT(overallRate),"Effectuez l’étape 1",IF(OR(COUNT($C387,J387)&lt;&gt;2,overallRate=0),0,IF(F387="Yes",ROUND(MAX(IF($B387="Non - avec lien de dépendance",0,MIN((0.75*J387),847)),MIN(J387,(0.75*$C387),847)),2),IF(revenueReduction&gt;0.3,MAX(IF($B387="Non - avec lien de dépendance",MIN(1129,J387,$C387)*overallRate,MIN(1129,J387)*overallRate),ROUND(MAX(IF($B387="Non - avec lien de dépendance",0,MIN((0.75*J387),847)),MIN(J387,(0.75*$C387),847)),2)),IF($B387="Non - avec lien de dépendance",MIN(1129,J387,$C387)*overallRate,MIN(1129,J387)*overallRate)))))</f>
        <v>Effectuez l’étape 1</v>
      </c>
      <c r="O387" s="68" t="str">
        <f>IF(ISTEXT(overallRate),"Effectuez l’étape 1",IF(OR(COUNT($C387,K387)&lt;&gt;2,overallRate=0),0,IF(G387="Yes",ROUND(MAX(IF($B387="Non - avec lien de dépendance",0,MIN((0.75*K387),847)),MIN(K387,(0.75*$C387),847)),2),IF(revenueReduction&gt;0.3,MAX(IF($B387="Non - avec lien de dépendance",MIN(1129,K387,$C387)*overallRate,MIN(1129,K387)*overallRate),ROUND(MAX(IF($B387="Non - avec lien de dépendance",0,MIN((0.75*K387),847)),MIN(K387,(0.75*$C387),847)),2)),IF($B387="Non - avec lien de dépendance",MIN(1129,K387,$C387)*overallRate,MIN(1129,K387)*overallRate)))))</f>
        <v>Effectuez l’étape 1</v>
      </c>
      <c r="P387" s="3">
        <f t="shared" si="5"/>
        <v>0</v>
      </c>
    </row>
    <row r="388" spans="12:16" x14ac:dyDescent="0.5">
      <c r="L388" s="68" t="str">
        <f>IF(ISTEXT(overallRate),"Effectuez l’étape 1",IF(OR(COUNT($C388,H388)&lt;&gt;2,overallRate=0),0,IF(D388="Yes",ROUND(MAX(IF($B388="Non - avec lien de dépendance",0,MIN((0.75*H388),847)),MIN(H388,(0.75*$C388),847)),2),IF(revenueReduction&gt;0.3,MAX(IF($B388="Non - avec lien de dépendance",MIN(1129,H388,$C388)*overallRate,MIN(1129,H388)*overallRate),ROUND(MAX(IF($B388="Non - avec lien de dépendance",0,MIN((0.75*H388),847)),MIN(H388,(0.75*$C388),847)),2)),IF($B388="Non - avec lien de dépendance",MIN(1129,H388,$C388)*overallRate,MIN(1129,H388)*overallRate)))))</f>
        <v>Effectuez l’étape 1</v>
      </c>
      <c r="M388" s="68" t="str">
        <f>IF(ISTEXT(overallRate),"Effectuez l’étape 1",IF(OR(COUNT($C388,I388)&lt;&gt;2,overallRate=0),0,IF(E388="Yes",ROUND(MAX(IF($B388="Non - avec lien de dépendance",0,MIN((0.75*I388),847)),MIN(I388,(0.75*$C388),847)),2),IF(revenueReduction&gt;0.3,MAX(IF($B388="Non - avec lien de dépendance",MIN(1129,I388,$C388)*overallRate,MIN(1129,I388)*overallRate),ROUND(MAX(IF($B388="Non - avec lien de dépendance",0,MIN((0.75*I388),847)),MIN(I388,(0.75*$C388),847)),2)),IF($B388="Non - avec lien de dépendance",MIN(1129,I388,$C388)*overallRate,MIN(1129,I388)*overallRate)))))</f>
        <v>Effectuez l’étape 1</v>
      </c>
      <c r="N388" s="68" t="str">
        <f>IF(ISTEXT(overallRate),"Effectuez l’étape 1",IF(OR(COUNT($C388,J388)&lt;&gt;2,overallRate=0),0,IF(F388="Yes",ROUND(MAX(IF($B388="Non - avec lien de dépendance",0,MIN((0.75*J388),847)),MIN(J388,(0.75*$C388),847)),2),IF(revenueReduction&gt;0.3,MAX(IF($B388="Non - avec lien de dépendance",MIN(1129,J388,$C388)*overallRate,MIN(1129,J388)*overallRate),ROUND(MAX(IF($B388="Non - avec lien de dépendance",0,MIN((0.75*J388),847)),MIN(J388,(0.75*$C388),847)),2)),IF($B388="Non - avec lien de dépendance",MIN(1129,J388,$C388)*overallRate,MIN(1129,J388)*overallRate)))))</f>
        <v>Effectuez l’étape 1</v>
      </c>
      <c r="O388" s="68" t="str">
        <f>IF(ISTEXT(overallRate),"Effectuez l’étape 1",IF(OR(COUNT($C388,K388)&lt;&gt;2,overallRate=0),0,IF(G388="Yes",ROUND(MAX(IF($B388="Non - avec lien de dépendance",0,MIN((0.75*K388),847)),MIN(K388,(0.75*$C388),847)),2),IF(revenueReduction&gt;0.3,MAX(IF($B388="Non - avec lien de dépendance",MIN(1129,K388,$C388)*overallRate,MIN(1129,K388)*overallRate),ROUND(MAX(IF($B388="Non - avec lien de dépendance",0,MIN((0.75*K388),847)),MIN(K388,(0.75*$C388),847)),2)),IF($B388="Non - avec lien de dépendance",MIN(1129,K388,$C388)*overallRate,MIN(1129,K388)*overallRate)))))</f>
        <v>Effectuez l’étape 1</v>
      </c>
      <c r="P388" s="3">
        <f t="shared" si="5"/>
        <v>0</v>
      </c>
    </row>
    <row r="389" spans="12:16" x14ac:dyDescent="0.5">
      <c r="L389" s="68" t="str">
        <f>IF(ISTEXT(overallRate),"Effectuez l’étape 1",IF(OR(COUNT($C389,H389)&lt;&gt;2,overallRate=0),0,IF(D389="Yes",ROUND(MAX(IF($B389="Non - avec lien de dépendance",0,MIN((0.75*H389),847)),MIN(H389,(0.75*$C389),847)),2),IF(revenueReduction&gt;0.3,MAX(IF($B389="Non - avec lien de dépendance",MIN(1129,H389,$C389)*overallRate,MIN(1129,H389)*overallRate),ROUND(MAX(IF($B389="Non - avec lien de dépendance",0,MIN((0.75*H389),847)),MIN(H389,(0.75*$C389),847)),2)),IF($B389="Non - avec lien de dépendance",MIN(1129,H389,$C389)*overallRate,MIN(1129,H389)*overallRate)))))</f>
        <v>Effectuez l’étape 1</v>
      </c>
      <c r="M389" s="68" t="str">
        <f>IF(ISTEXT(overallRate),"Effectuez l’étape 1",IF(OR(COUNT($C389,I389)&lt;&gt;2,overallRate=0),0,IF(E389="Yes",ROUND(MAX(IF($B389="Non - avec lien de dépendance",0,MIN((0.75*I389),847)),MIN(I389,(0.75*$C389),847)),2),IF(revenueReduction&gt;0.3,MAX(IF($B389="Non - avec lien de dépendance",MIN(1129,I389,$C389)*overallRate,MIN(1129,I389)*overallRate),ROUND(MAX(IF($B389="Non - avec lien de dépendance",0,MIN((0.75*I389),847)),MIN(I389,(0.75*$C389),847)),2)),IF($B389="Non - avec lien de dépendance",MIN(1129,I389,$C389)*overallRate,MIN(1129,I389)*overallRate)))))</f>
        <v>Effectuez l’étape 1</v>
      </c>
      <c r="N389" s="68" t="str">
        <f>IF(ISTEXT(overallRate),"Effectuez l’étape 1",IF(OR(COUNT($C389,J389)&lt;&gt;2,overallRate=0),0,IF(F389="Yes",ROUND(MAX(IF($B389="Non - avec lien de dépendance",0,MIN((0.75*J389),847)),MIN(J389,(0.75*$C389),847)),2),IF(revenueReduction&gt;0.3,MAX(IF($B389="Non - avec lien de dépendance",MIN(1129,J389,$C389)*overallRate,MIN(1129,J389)*overallRate),ROUND(MAX(IF($B389="Non - avec lien de dépendance",0,MIN((0.75*J389),847)),MIN(J389,(0.75*$C389),847)),2)),IF($B389="Non - avec lien de dépendance",MIN(1129,J389,$C389)*overallRate,MIN(1129,J389)*overallRate)))))</f>
        <v>Effectuez l’étape 1</v>
      </c>
      <c r="O389" s="68" t="str">
        <f>IF(ISTEXT(overallRate),"Effectuez l’étape 1",IF(OR(COUNT($C389,K389)&lt;&gt;2,overallRate=0),0,IF(G389="Yes",ROUND(MAX(IF($B389="Non - avec lien de dépendance",0,MIN((0.75*K389),847)),MIN(K389,(0.75*$C389),847)),2),IF(revenueReduction&gt;0.3,MAX(IF($B389="Non - avec lien de dépendance",MIN(1129,K389,$C389)*overallRate,MIN(1129,K389)*overallRate),ROUND(MAX(IF($B389="Non - avec lien de dépendance",0,MIN((0.75*K389),847)),MIN(K389,(0.75*$C389),847)),2)),IF($B389="Non - avec lien de dépendance",MIN(1129,K389,$C389)*overallRate,MIN(1129,K389)*overallRate)))))</f>
        <v>Effectuez l’étape 1</v>
      </c>
      <c r="P389" s="3">
        <f t="shared" si="5"/>
        <v>0</v>
      </c>
    </row>
    <row r="390" spans="12:16" x14ac:dyDescent="0.5">
      <c r="L390" s="68" t="str">
        <f>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6">IF(AND(COUNT(C390:K390)&gt;0,OR(COUNT(C390:K390)&lt;&gt;5,ISBLANK(B390))),"Fill out all amounts",IF(OR(COUNTIF(H390,0)+COUNTIF(I390,0)&gt;1,COUNTIF(I390,0)+COUNTIF(J390,0)&gt;1,COUNTIF(J390,0)+COUNTIF(K390,0)&gt;1),0,SUM(L390:O390)))</f>
        <v>0</v>
      </c>
    </row>
    <row r="391" spans="12:16" x14ac:dyDescent="0.5">
      <c r="L391" s="68" t="str">
        <f>IF(ISTEXT(overallRate),"Effectuez l’étape 1",IF(OR(COUNT($C391,H391)&lt;&gt;2,overallRate=0),0,IF(D391="Yes",ROUND(MAX(IF($B391="Non - avec lien de dépendance",0,MIN((0.75*H391),847)),MIN(H391,(0.75*$C391),847)),2),IF(revenueReduction&gt;0.3,MAX(IF($B391="Non - avec lien de dépendance",MIN(1129,H391,$C391)*overallRate,MIN(1129,H391)*overallRate),ROUND(MAX(IF($B391="Non - avec lien de dépendance",0,MIN((0.75*H391),847)),MIN(H391,(0.75*$C391),847)),2)),IF($B391="Non - avec lien de dépendance",MIN(1129,H391,$C391)*overallRate,MIN(1129,H391)*overallRate)))))</f>
        <v>Effectuez l’étape 1</v>
      </c>
      <c r="M391" s="68" t="str">
        <f>IF(ISTEXT(overallRate),"Effectuez l’étape 1",IF(OR(COUNT($C391,I391)&lt;&gt;2,overallRate=0),0,IF(E391="Yes",ROUND(MAX(IF($B391="Non - avec lien de dépendance",0,MIN((0.75*I391),847)),MIN(I391,(0.75*$C391),847)),2),IF(revenueReduction&gt;0.3,MAX(IF($B391="Non - avec lien de dépendance",MIN(1129,I391,$C391)*overallRate,MIN(1129,I391)*overallRate),ROUND(MAX(IF($B391="Non - avec lien de dépendance",0,MIN((0.75*I391),847)),MIN(I391,(0.75*$C391),847)),2)),IF($B391="Non - avec lien de dépendance",MIN(1129,I391,$C391)*overallRate,MIN(1129,I391)*overallRate)))))</f>
        <v>Effectuez l’étape 1</v>
      </c>
      <c r="N391" s="68" t="str">
        <f>IF(ISTEXT(overallRate),"Effectuez l’étape 1",IF(OR(COUNT($C391,J391)&lt;&gt;2,overallRate=0),0,IF(F391="Yes",ROUND(MAX(IF($B391="Non - avec lien de dépendance",0,MIN((0.75*J391),847)),MIN(J391,(0.75*$C391),847)),2),IF(revenueReduction&gt;0.3,MAX(IF($B391="Non - avec lien de dépendance",MIN(1129,J391,$C391)*overallRate,MIN(1129,J391)*overallRate),ROUND(MAX(IF($B391="Non - avec lien de dépendance",0,MIN((0.75*J391),847)),MIN(J391,(0.75*$C391),847)),2)),IF($B391="Non - avec lien de dépendance",MIN(1129,J391,$C391)*overallRate,MIN(1129,J391)*overallRate)))))</f>
        <v>Effectuez l’étape 1</v>
      </c>
      <c r="O391" s="68" t="str">
        <f>IF(ISTEXT(overallRate),"Effectuez l’étape 1",IF(OR(COUNT($C391,K391)&lt;&gt;2,overallRate=0),0,IF(G391="Yes",ROUND(MAX(IF($B391="Non - avec lien de dépendance",0,MIN((0.75*K391),847)),MIN(K391,(0.75*$C391),847)),2),IF(revenueReduction&gt;0.3,MAX(IF($B391="Non - avec lien de dépendance",MIN(1129,K391,$C391)*overallRate,MIN(1129,K391)*overallRate),ROUND(MAX(IF($B391="Non - avec lien de dépendance",0,MIN((0.75*K391),847)),MIN(K391,(0.75*$C391),847)),2)),IF($B391="Non - avec lien de dépendance",MIN(1129,K391,$C391)*overallRate,MIN(1129,K391)*overallRate)))))</f>
        <v>Effectuez l’étape 1</v>
      </c>
      <c r="P391" s="3">
        <f t="shared" si="6"/>
        <v>0</v>
      </c>
    </row>
    <row r="392" spans="12:16" x14ac:dyDescent="0.5">
      <c r="L392" s="68" t="str">
        <f>IF(ISTEXT(overallRate),"Effectuez l’étape 1",IF(OR(COUNT($C392,H392)&lt;&gt;2,overallRate=0),0,IF(D392="Yes",ROUND(MAX(IF($B392="Non - avec lien de dépendance",0,MIN((0.75*H392),847)),MIN(H392,(0.75*$C392),847)),2),IF(revenueReduction&gt;0.3,MAX(IF($B392="Non - avec lien de dépendance",MIN(1129,H392,$C392)*overallRate,MIN(1129,H392)*overallRate),ROUND(MAX(IF($B392="Non - avec lien de dépendance",0,MIN((0.75*H392),847)),MIN(H392,(0.75*$C392),847)),2)),IF($B392="Non - avec lien de dépendance",MIN(1129,H392,$C392)*overallRate,MIN(1129,H392)*overallRate)))))</f>
        <v>Effectuez l’étape 1</v>
      </c>
      <c r="M392" s="68" t="str">
        <f>IF(ISTEXT(overallRate),"Effectuez l’étape 1",IF(OR(COUNT($C392,I392)&lt;&gt;2,overallRate=0),0,IF(E392="Yes",ROUND(MAX(IF($B392="Non - avec lien de dépendance",0,MIN((0.75*I392),847)),MIN(I392,(0.75*$C392),847)),2),IF(revenueReduction&gt;0.3,MAX(IF($B392="Non - avec lien de dépendance",MIN(1129,I392,$C392)*overallRate,MIN(1129,I392)*overallRate),ROUND(MAX(IF($B392="Non - avec lien de dépendance",0,MIN((0.75*I392),847)),MIN(I392,(0.75*$C392),847)),2)),IF($B392="Non - avec lien de dépendance",MIN(1129,I392,$C392)*overallRate,MIN(1129,I392)*overallRate)))))</f>
        <v>Effectuez l’étape 1</v>
      </c>
      <c r="N392" s="68" t="str">
        <f>IF(ISTEXT(overallRate),"Effectuez l’étape 1",IF(OR(COUNT($C392,J392)&lt;&gt;2,overallRate=0),0,IF(F392="Yes",ROUND(MAX(IF($B392="Non - avec lien de dépendance",0,MIN((0.75*J392),847)),MIN(J392,(0.75*$C392),847)),2),IF(revenueReduction&gt;0.3,MAX(IF($B392="Non - avec lien de dépendance",MIN(1129,J392,$C392)*overallRate,MIN(1129,J392)*overallRate),ROUND(MAX(IF($B392="Non - avec lien de dépendance",0,MIN((0.75*J392),847)),MIN(J392,(0.75*$C392),847)),2)),IF($B392="Non - avec lien de dépendance",MIN(1129,J392,$C392)*overallRate,MIN(1129,J392)*overallRate)))))</f>
        <v>Effectuez l’étape 1</v>
      </c>
      <c r="O392" s="68" t="str">
        <f>IF(ISTEXT(overallRate),"Effectuez l’étape 1",IF(OR(COUNT($C392,K392)&lt;&gt;2,overallRate=0),0,IF(G392="Yes",ROUND(MAX(IF($B392="Non - avec lien de dépendance",0,MIN((0.75*K392),847)),MIN(K392,(0.75*$C392),847)),2),IF(revenueReduction&gt;0.3,MAX(IF($B392="Non - avec lien de dépendance",MIN(1129,K392,$C392)*overallRate,MIN(1129,K392)*overallRate),ROUND(MAX(IF($B392="Non - avec lien de dépendance",0,MIN((0.75*K392),847)),MIN(K392,(0.75*$C392),847)),2)),IF($B392="Non - avec lien de dépendance",MIN(1129,K392,$C392)*overallRate,MIN(1129,K392)*overallRate)))))</f>
        <v>Effectuez l’étape 1</v>
      </c>
      <c r="P392" s="3">
        <f t="shared" si="6"/>
        <v>0</v>
      </c>
    </row>
    <row r="393" spans="12:16" x14ac:dyDescent="0.5">
      <c r="L393" s="68" t="str">
        <f>IF(ISTEXT(overallRate),"Effectuez l’étape 1",IF(OR(COUNT($C393,H393)&lt;&gt;2,overallRate=0),0,IF(D393="Yes",ROUND(MAX(IF($B393="Non - avec lien de dépendance",0,MIN((0.75*H393),847)),MIN(H393,(0.75*$C393),847)),2),IF(revenueReduction&gt;0.3,MAX(IF($B393="Non - avec lien de dépendance",MIN(1129,H393,$C393)*overallRate,MIN(1129,H393)*overallRate),ROUND(MAX(IF($B393="Non - avec lien de dépendance",0,MIN((0.75*H393),847)),MIN(H393,(0.75*$C393),847)),2)),IF($B393="Non - avec lien de dépendance",MIN(1129,H393,$C393)*overallRate,MIN(1129,H393)*overallRate)))))</f>
        <v>Effectuez l’étape 1</v>
      </c>
      <c r="M393" s="68" t="str">
        <f>IF(ISTEXT(overallRate),"Effectuez l’étape 1",IF(OR(COUNT($C393,I393)&lt;&gt;2,overallRate=0),0,IF(E393="Yes",ROUND(MAX(IF($B393="Non - avec lien de dépendance",0,MIN((0.75*I393),847)),MIN(I393,(0.75*$C393),847)),2),IF(revenueReduction&gt;0.3,MAX(IF($B393="Non - avec lien de dépendance",MIN(1129,I393,$C393)*overallRate,MIN(1129,I393)*overallRate),ROUND(MAX(IF($B393="Non - avec lien de dépendance",0,MIN((0.75*I393),847)),MIN(I393,(0.75*$C393),847)),2)),IF($B393="Non - avec lien de dépendance",MIN(1129,I393,$C393)*overallRate,MIN(1129,I393)*overallRate)))))</f>
        <v>Effectuez l’étape 1</v>
      </c>
      <c r="N393" s="68" t="str">
        <f>IF(ISTEXT(overallRate),"Effectuez l’étape 1",IF(OR(COUNT($C393,J393)&lt;&gt;2,overallRate=0),0,IF(F393="Yes",ROUND(MAX(IF($B393="Non - avec lien de dépendance",0,MIN((0.75*J393),847)),MIN(J393,(0.75*$C393),847)),2),IF(revenueReduction&gt;0.3,MAX(IF($B393="Non - avec lien de dépendance",MIN(1129,J393,$C393)*overallRate,MIN(1129,J393)*overallRate),ROUND(MAX(IF($B393="Non - avec lien de dépendance",0,MIN((0.75*J393),847)),MIN(J393,(0.75*$C393),847)),2)),IF($B393="Non - avec lien de dépendance",MIN(1129,J393,$C393)*overallRate,MIN(1129,J393)*overallRate)))))</f>
        <v>Effectuez l’étape 1</v>
      </c>
      <c r="O393" s="68" t="str">
        <f>IF(ISTEXT(overallRate),"Effectuez l’étape 1",IF(OR(COUNT($C393,K393)&lt;&gt;2,overallRate=0),0,IF(G393="Yes",ROUND(MAX(IF($B393="Non - avec lien de dépendance",0,MIN((0.75*K393),847)),MIN(K393,(0.75*$C393),847)),2),IF(revenueReduction&gt;0.3,MAX(IF($B393="Non - avec lien de dépendance",MIN(1129,K393,$C393)*overallRate,MIN(1129,K393)*overallRate),ROUND(MAX(IF($B393="Non - avec lien de dépendance",0,MIN((0.75*K393),847)),MIN(K393,(0.75*$C393),847)),2)),IF($B393="Non - avec lien de dépendance",MIN(1129,K393,$C393)*overallRate,MIN(1129,K393)*overallRate)))))</f>
        <v>Effectuez l’étape 1</v>
      </c>
      <c r="P393" s="3">
        <f t="shared" si="6"/>
        <v>0</v>
      </c>
    </row>
    <row r="394" spans="12:16" x14ac:dyDescent="0.5">
      <c r="L394" s="68" t="str">
        <f>IF(ISTEXT(overallRate),"Effectuez l’étape 1",IF(OR(COUNT($C394,H394)&lt;&gt;2,overallRate=0),0,IF(D394="Yes",ROUND(MAX(IF($B394="Non - avec lien de dépendance",0,MIN((0.75*H394),847)),MIN(H394,(0.75*$C394),847)),2),IF(revenueReduction&gt;0.3,MAX(IF($B394="Non - avec lien de dépendance",MIN(1129,H394,$C394)*overallRate,MIN(1129,H394)*overallRate),ROUND(MAX(IF($B394="Non - avec lien de dépendance",0,MIN((0.75*H394),847)),MIN(H394,(0.75*$C394),847)),2)),IF($B394="Non - avec lien de dépendance",MIN(1129,H394,$C394)*overallRate,MIN(1129,H394)*overallRate)))))</f>
        <v>Effectuez l’étape 1</v>
      </c>
      <c r="M394" s="68" t="str">
        <f>IF(ISTEXT(overallRate),"Effectuez l’étape 1",IF(OR(COUNT($C394,I394)&lt;&gt;2,overallRate=0),0,IF(E394="Yes",ROUND(MAX(IF($B394="Non - avec lien de dépendance",0,MIN((0.75*I394),847)),MIN(I394,(0.75*$C394),847)),2),IF(revenueReduction&gt;0.3,MAX(IF($B394="Non - avec lien de dépendance",MIN(1129,I394,$C394)*overallRate,MIN(1129,I394)*overallRate),ROUND(MAX(IF($B394="Non - avec lien de dépendance",0,MIN((0.75*I394),847)),MIN(I394,(0.75*$C394),847)),2)),IF($B394="Non - avec lien de dépendance",MIN(1129,I394,$C394)*overallRate,MIN(1129,I394)*overallRate)))))</f>
        <v>Effectuez l’étape 1</v>
      </c>
      <c r="N394" s="68" t="str">
        <f>IF(ISTEXT(overallRate),"Effectuez l’étape 1",IF(OR(COUNT($C394,J394)&lt;&gt;2,overallRate=0),0,IF(F394="Yes",ROUND(MAX(IF($B394="Non - avec lien de dépendance",0,MIN((0.75*J394),847)),MIN(J394,(0.75*$C394),847)),2),IF(revenueReduction&gt;0.3,MAX(IF($B394="Non - avec lien de dépendance",MIN(1129,J394,$C394)*overallRate,MIN(1129,J394)*overallRate),ROUND(MAX(IF($B394="Non - avec lien de dépendance",0,MIN((0.75*J394),847)),MIN(J394,(0.75*$C394),847)),2)),IF($B394="Non - avec lien de dépendance",MIN(1129,J394,$C394)*overallRate,MIN(1129,J394)*overallRate)))))</f>
        <v>Effectuez l’étape 1</v>
      </c>
      <c r="O394" s="68" t="str">
        <f>IF(ISTEXT(overallRate),"Effectuez l’étape 1",IF(OR(COUNT($C394,K394)&lt;&gt;2,overallRate=0),0,IF(G394="Yes",ROUND(MAX(IF($B394="Non - avec lien de dépendance",0,MIN((0.75*K394),847)),MIN(K394,(0.75*$C394),847)),2),IF(revenueReduction&gt;0.3,MAX(IF($B394="Non - avec lien de dépendance",MIN(1129,K394,$C394)*overallRate,MIN(1129,K394)*overallRate),ROUND(MAX(IF($B394="Non - avec lien de dépendance",0,MIN((0.75*K394),847)),MIN(K394,(0.75*$C394),847)),2)),IF($B394="Non - avec lien de dépendance",MIN(1129,K394,$C394)*overallRate,MIN(1129,K394)*overallRate)))))</f>
        <v>Effectuez l’étape 1</v>
      </c>
      <c r="P394" s="3">
        <f t="shared" si="6"/>
        <v>0</v>
      </c>
    </row>
    <row r="395" spans="12:16" x14ac:dyDescent="0.5">
      <c r="L395" s="68" t="str">
        <f>IF(ISTEXT(overallRate),"Effectuez l’étape 1",IF(OR(COUNT($C395,H395)&lt;&gt;2,overallRate=0),0,IF(D395="Yes",ROUND(MAX(IF($B395="Non - avec lien de dépendance",0,MIN((0.75*H395),847)),MIN(H395,(0.75*$C395),847)),2),IF(revenueReduction&gt;0.3,MAX(IF($B395="Non - avec lien de dépendance",MIN(1129,H395,$C395)*overallRate,MIN(1129,H395)*overallRate),ROUND(MAX(IF($B395="Non - avec lien de dépendance",0,MIN((0.75*H395),847)),MIN(H395,(0.75*$C395),847)),2)),IF($B395="Non - avec lien de dépendance",MIN(1129,H395,$C395)*overallRate,MIN(1129,H395)*overallRate)))))</f>
        <v>Effectuez l’étape 1</v>
      </c>
      <c r="M395" s="68" t="str">
        <f>IF(ISTEXT(overallRate),"Effectuez l’étape 1",IF(OR(COUNT($C395,I395)&lt;&gt;2,overallRate=0),0,IF(E395="Yes",ROUND(MAX(IF($B395="Non - avec lien de dépendance",0,MIN((0.75*I395),847)),MIN(I395,(0.75*$C395),847)),2),IF(revenueReduction&gt;0.3,MAX(IF($B395="Non - avec lien de dépendance",MIN(1129,I395,$C395)*overallRate,MIN(1129,I395)*overallRate),ROUND(MAX(IF($B395="Non - avec lien de dépendance",0,MIN((0.75*I395),847)),MIN(I395,(0.75*$C395),847)),2)),IF($B395="Non - avec lien de dépendance",MIN(1129,I395,$C395)*overallRate,MIN(1129,I395)*overallRate)))))</f>
        <v>Effectuez l’étape 1</v>
      </c>
      <c r="N395" s="68" t="str">
        <f>IF(ISTEXT(overallRate),"Effectuez l’étape 1",IF(OR(COUNT($C395,J395)&lt;&gt;2,overallRate=0),0,IF(F395="Yes",ROUND(MAX(IF($B395="Non - avec lien de dépendance",0,MIN((0.75*J395),847)),MIN(J395,(0.75*$C395),847)),2),IF(revenueReduction&gt;0.3,MAX(IF($B395="Non - avec lien de dépendance",MIN(1129,J395,$C395)*overallRate,MIN(1129,J395)*overallRate),ROUND(MAX(IF($B395="Non - avec lien de dépendance",0,MIN((0.75*J395),847)),MIN(J395,(0.75*$C395),847)),2)),IF($B395="Non - avec lien de dépendance",MIN(1129,J395,$C395)*overallRate,MIN(1129,J395)*overallRate)))))</f>
        <v>Effectuez l’étape 1</v>
      </c>
      <c r="O395" s="68" t="str">
        <f>IF(ISTEXT(overallRate),"Effectuez l’étape 1",IF(OR(COUNT($C395,K395)&lt;&gt;2,overallRate=0),0,IF(G395="Yes",ROUND(MAX(IF($B395="Non - avec lien de dépendance",0,MIN((0.75*K395),847)),MIN(K395,(0.75*$C395),847)),2),IF(revenueReduction&gt;0.3,MAX(IF($B395="Non - avec lien de dépendance",MIN(1129,K395,$C395)*overallRate,MIN(1129,K395)*overallRate),ROUND(MAX(IF($B395="Non - avec lien de dépendance",0,MIN((0.75*K395),847)),MIN(K395,(0.75*$C395),847)),2)),IF($B395="Non - avec lien de dépendance",MIN(1129,K395,$C395)*overallRate,MIN(1129,K395)*overallRate)))))</f>
        <v>Effectuez l’étape 1</v>
      </c>
      <c r="P395" s="3">
        <f t="shared" si="6"/>
        <v>0</v>
      </c>
    </row>
    <row r="396" spans="12:16" x14ac:dyDescent="0.5">
      <c r="L396" s="68" t="str">
        <f>IF(ISTEXT(overallRate),"Effectuez l’étape 1",IF(OR(COUNT($C396,H396)&lt;&gt;2,overallRate=0),0,IF(D396="Yes",ROUND(MAX(IF($B396="Non - avec lien de dépendance",0,MIN((0.75*H396),847)),MIN(H396,(0.75*$C396),847)),2),IF(revenueReduction&gt;0.3,MAX(IF($B396="Non - avec lien de dépendance",MIN(1129,H396,$C396)*overallRate,MIN(1129,H396)*overallRate),ROUND(MAX(IF($B396="Non - avec lien de dépendance",0,MIN((0.75*H396),847)),MIN(H396,(0.75*$C396),847)),2)),IF($B396="Non - avec lien de dépendance",MIN(1129,H396,$C396)*overallRate,MIN(1129,H396)*overallRate)))))</f>
        <v>Effectuez l’étape 1</v>
      </c>
      <c r="M396" s="68" t="str">
        <f>IF(ISTEXT(overallRate),"Effectuez l’étape 1",IF(OR(COUNT($C396,I396)&lt;&gt;2,overallRate=0),0,IF(E396="Yes",ROUND(MAX(IF($B396="Non - avec lien de dépendance",0,MIN((0.75*I396),847)),MIN(I396,(0.75*$C396),847)),2),IF(revenueReduction&gt;0.3,MAX(IF($B396="Non - avec lien de dépendance",MIN(1129,I396,$C396)*overallRate,MIN(1129,I396)*overallRate),ROUND(MAX(IF($B396="Non - avec lien de dépendance",0,MIN((0.75*I396),847)),MIN(I396,(0.75*$C396),847)),2)),IF($B396="Non - avec lien de dépendance",MIN(1129,I396,$C396)*overallRate,MIN(1129,I396)*overallRate)))))</f>
        <v>Effectuez l’étape 1</v>
      </c>
      <c r="N396" s="68" t="str">
        <f>IF(ISTEXT(overallRate),"Effectuez l’étape 1",IF(OR(COUNT($C396,J396)&lt;&gt;2,overallRate=0),0,IF(F396="Yes",ROUND(MAX(IF($B396="Non - avec lien de dépendance",0,MIN((0.75*J396),847)),MIN(J396,(0.75*$C396),847)),2),IF(revenueReduction&gt;0.3,MAX(IF($B396="Non - avec lien de dépendance",MIN(1129,J396,$C396)*overallRate,MIN(1129,J396)*overallRate),ROUND(MAX(IF($B396="Non - avec lien de dépendance",0,MIN((0.75*J396),847)),MIN(J396,(0.75*$C396),847)),2)),IF($B396="Non - avec lien de dépendance",MIN(1129,J396,$C396)*overallRate,MIN(1129,J396)*overallRate)))))</f>
        <v>Effectuez l’étape 1</v>
      </c>
      <c r="O396" s="68" t="str">
        <f>IF(ISTEXT(overallRate),"Effectuez l’étape 1",IF(OR(COUNT($C396,K396)&lt;&gt;2,overallRate=0),0,IF(G396="Yes",ROUND(MAX(IF($B396="Non - avec lien de dépendance",0,MIN((0.75*K396),847)),MIN(K396,(0.75*$C396),847)),2),IF(revenueReduction&gt;0.3,MAX(IF($B396="Non - avec lien de dépendance",MIN(1129,K396,$C396)*overallRate,MIN(1129,K396)*overallRate),ROUND(MAX(IF($B396="Non - avec lien de dépendance",0,MIN((0.75*K396),847)),MIN(K396,(0.75*$C396),847)),2)),IF($B396="Non - avec lien de dépendance",MIN(1129,K396,$C396)*overallRate,MIN(1129,K396)*overallRate)))))</f>
        <v>Effectuez l’étape 1</v>
      </c>
      <c r="P396" s="3">
        <f t="shared" si="6"/>
        <v>0</v>
      </c>
    </row>
    <row r="397" spans="12:16" x14ac:dyDescent="0.5">
      <c r="L397" s="68" t="str">
        <f>IF(ISTEXT(overallRate),"Effectuez l’étape 1",IF(OR(COUNT($C397,H397)&lt;&gt;2,overallRate=0),0,IF(D397="Yes",ROUND(MAX(IF($B397="Non - avec lien de dépendance",0,MIN((0.75*H397),847)),MIN(H397,(0.75*$C397),847)),2),IF(revenueReduction&gt;0.3,MAX(IF($B397="Non - avec lien de dépendance",MIN(1129,H397,$C397)*overallRate,MIN(1129,H397)*overallRate),ROUND(MAX(IF($B397="Non - avec lien de dépendance",0,MIN((0.75*H397),847)),MIN(H397,(0.75*$C397),847)),2)),IF($B397="Non - avec lien de dépendance",MIN(1129,H397,$C397)*overallRate,MIN(1129,H397)*overallRate)))))</f>
        <v>Effectuez l’étape 1</v>
      </c>
      <c r="M397" s="68" t="str">
        <f>IF(ISTEXT(overallRate),"Effectuez l’étape 1",IF(OR(COUNT($C397,I397)&lt;&gt;2,overallRate=0),0,IF(E397="Yes",ROUND(MAX(IF($B397="Non - avec lien de dépendance",0,MIN((0.75*I397),847)),MIN(I397,(0.75*$C397),847)),2),IF(revenueReduction&gt;0.3,MAX(IF($B397="Non - avec lien de dépendance",MIN(1129,I397,$C397)*overallRate,MIN(1129,I397)*overallRate),ROUND(MAX(IF($B397="Non - avec lien de dépendance",0,MIN((0.75*I397),847)),MIN(I397,(0.75*$C397),847)),2)),IF($B397="Non - avec lien de dépendance",MIN(1129,I397,$C397)*overallRate,MIN(1129,I397)*overallRate)))))</f>
        <v>Effectuez l’étape 1</v>
      </c>
      <c r="N397" s="68" t="str">
        <f>IF(ISTEXT(overallRate),"Effectuez l’étape 1",IF(OR(COUNT($C397,J397)&lt;&gt;2,overallRate=0),0,IF(F397="Yes",ROUND(MAX(IF($B397="Non - avec lien de dépendance",0,MIN((0.75*J397),847)),MIN(J397,(0.75*$C397),847)),2),IF(revenueReduction&gt;0.3,MAX(IF($B397="Non - avec lien de dépendance",MIN(1129,J397,$C397)*overallRate,MIN(1129,J397)*overallRate),ROUND(MAX(IF($B397="Non - avec lien de dépendance",0,MIN((0.75*J397),847)),MIN(J397,(0.75*$C397),847)),2)),IF($B397="Non - avec lien de dépendance",MIN(1129,J397,$C397)*overallRate,MIN(1129,J397)*overallRate)))))</f>
        <v>Effectuez l’étape 1</v>
      </c>
      <c r="O397" s="68" t="str">
        <f>IF(ISTEXT(overallRate),"Effectuez l’étape 1",IF(OR(COUNT($C397,K397)&lt;&gt;2,overallRate=0),0,IF(G397="Yes",ROUND(MAX(IF($B397="Non - avec lien de dépendance",0,MIN((0.75*K397),847)),MIN(K397,(0.75*$C397),847)),2),IF(revenueReduction&gt;0.3,MAX(IF($B397="Non - avec lien de dépendance",MIN(1129,K397,$C397)*overallRate,MIN(1129,K397)*overallRate),ROUND(MAX(IF($B397="Non - avec lien de dépendance",0,MIN((0.75*K397),847)),MIN(K397,(0.75*$C397),847)),2)),IF($B397="Non - avec lien de dépendance",MIN(1129,K397,$C397)*overallRate,MIN(1129,K397)*overallRate)))))</f>
        <v>Effectuez l’étape 1</v>
      </c>
      <c r="P397" s="3">
        <f t="shared" si="6"/>
        <v>0</v>
      </c>
    </row>
    <row r="398" spans="12:16" x14ac:dyDescent="0.5">
      <c r="L398" s="68" t="str">
        <f>IF(ISTEXT(overallRate),"Effectuez l’étape 1",IF(OR(COUNT($C398,H398)&lt;&gt;2,overallRate=0),0,IF(D398="Yes",ROUND(MAX(IF($B398="Non - avec lien de dépendance",0,MIN((0.75*H398),847)),MIN(H398,(0.75*$C398),847)),2),IF(revenueReduction&gt;0.3,MAX(IF($B398="Non - avec lien de dépendance",MIN(1129,H398,$C398)*overallRate,MIN(1129,H398)*overallRate),ROUND(MAX(IF($B398="Non - avec lien de dépendance",0,MIN((0.75*H398),847)),MIN(H398,(0.75*$C398),847)),2)),IF($B398="Non - avec lien de dépendance",MIN(1129,H398,$C398)*overallRate,MIN(1129,H398)*overallRate)))))</f>
        <v>Effectuez l’étape 1</v>
      </c>
      <c r="M398" s="68" t="str">
        <f>IF(ISTEXT(overallRate),"Effectuez l’étape 1",IF(OR(COUNT($C398,I398)&lt;&gt;2,overallRate=0),0,IF(E398="Yes",ROUND(MAX(IF($B398="Non - avec lien de dépendance",0,MIN((0.75*I398),847)),MIN(I398,(0.75*$C398),847)),2),IF(revenueReduction&gt;0.3,MAX(IF($B398="Non - avec lien de dépendance",MIN(1129,I398,$C398)*overallRate,MIN(1129,I398)*overallRate),ROUND(MAX(IF($B398="Non - avec lien de dépendance",0,MIN((0.75*I398),847)),MIN(I398,(0.75*$C398),847)),2)),IF($B398="Non - avec lien de dépendance",MIN(1129,I398,$C398)*overallRate,MIN(1129,I398)*overallRate)))))</f>
        <v>Effectuez l’étape 1</v>
      </c>
      <c r="N398" s="68" t="str">
        <f>IF(ISTEXT(overallRate),"Effectuez l’étape 1",IF(OR(COUNT($C398,J398)&lt;&gt;2,overallRate=0),0,IF(F398="Yes",ROUND(MAX(IF($B398="Non - avec lien de dépendance",0,MIN((0.75*J398),847)),MIN(J398,(0.75*$C398),847)),2),IF(revenueReduction&gt;0.3,MAX(IF($B398="Non - avec lien de dépendance",MIN(1129,J398,$C398)*overallRate,MIN(1129,J398)*overallRate),ROUND(MAX(IF($B398="Non - avec lien de dépendance",0,MIN((0.75*J398),847)),MIN(J398,(0.75*$C398),847)),2)),IF($B398="Non - avec lien de dépendance",MIN(1129,J398,$C398)*overallRate,MIN(1129,J398)*overallRate)))))</f>
        <v>Effectuez l’étape 1</v>
      </c>
      <c r="O398" s="68" t="str">
        <f>IF(ISTEXT(overallRate),"Effectuez l’étape 1",IF(OR(COUNT($C398,K398)&lt;&gt;2,overallRate=0),0,IF(G398="Yes",ROUND(MAX(IF($B398="Non - avec lien de dépendance",0,MIN((0.75*K398),847)),MIN(K398,(0.75*$C398),847)),2),IF(revenueReduction&gt;0.3,MAX(IF($B398="Non - avec lien de dépendance",MIN(1129,K398,$C398)*overallRate,MIN(1129,K398)*overallRate),ROUND(MAX(IF($B398="Non - avec lien de dépendance",0,MIN((0.75*K398),847)),MIN(K398,(0.75*$C398),847)),2)),IF($B398="Non - avec lien de dépendance",MIN(1129,K398,$C398)*overallRate,MIN(1129,K398)*overallRate)))))</f>
        <v>Effectuez l’étape 1</v>
      </c>
      <c r="P398" s="3">
        <f t="shared" si="6"/>
        <v>0</v>
      </c>
    </row>
    <row r="399" spans="12:16" x14ac:dyDescent="0.5">
      <c r="L399" s="68" t="str">
        <f>IF(ISTEXT(overallRate),"Effectuez l’étape 1",IF(OR(COUNT($C399,H399)&lt;&gt;2,overallRate=0),0,IF(D399="Yes",ROUND(MAX(IF($B399="Non - avec lien de dépendance",0,MIN((0.75*H399),847)),MIN(H399,(0.75*$C399),847)),2),IF(revenueReduction&gt;0.3,MAX(IF($B399="Non - avec lien de dépendance",MIN(1129,H399,$C399)*overallRate,MIN(1129,H399)*overallRate),ROUND(MAX(IF($B399="Non - avec lien de dépendance",0,MIN((0.75*H399),847)),MIN(H399,(0.75*$C399),847)),2)),IF($B399="Non - avec lien de dépendance",MIN(1129,H399,$C399)*overallRate,MIN(1129,H399)*overallRate)))))</f>
        <v>Effectuez l’étape 1</v>
      </c>
      <c r="M399" s="68" t="str">
        <f>IF(ISTEXT(overallRate),"Effectuez l’étape 1",IF(OR(COUNT($C399,I399)&lt;&gt;2,overallRate=0),0,IF(E399="Yes",ROUND(MAX(IF($B399="Non - avec lien de dépendance",0,MIN((0.75*I399),847)),MIN(I399,(0.75*$C399),847)),2),IF(revenueReduction&gt;0.3,MAX(IF($B399="Non - avec lien de dépendance",MIN(1129,I399,$C399)*overallRate,MIN(1129,I399)*overallRate),ROUND(MAX(IF($B399="Non - avec lien de dépendance",0,MIN((0.75*I399),847)),MIN(I399,(0.75*$C399),847)),2)),IF($B399="Non - avec lien de dépendance",MIN(1129,I399,$C399)*overallRate,MIN(1129,I399)*overallRate)))))</f>
        <v>Effectuez l’étape 1</v>
      </c>
      <c r="N399" s="68" t="str">
        <f>IF(ISTEXT(overallRate),"Effectuez l’étape 1",IF(OR(COUNT($C399,J399)&lt;&gt;2,overallRate=0),0,IF(F399="Yes",ROUND(MAX(IF($B399="Non - avec lien de dépendance",0,MIN((0.75*J399),847)),MIN(J399,(0.75*$C399),847)),2),IF(revenueReduction&gt;0.3,MAX(IF($B399="Non - avec lien de dépendance",MIN(1129,J399,$C399)*overallRate,MIN(1129,J399)*overallRate),ROUND(MAX(IF($B399="Non - avec lien de dépendance",0,MIN((0.75*J399),847)),MIN(J399,(0.75*$C399),847)),2)),IF($B399="Non - avec lien de dépendance",MIN(1129,J399,$C399)*overallRate,MIN(1129,J399)*overallRate)))))</f>
        <v>Effectuez l’étape 1</v>
      </c>
      <c r="O399" s="68" t="str">
        <f>IF(ISTEXT(overallRate),"Effectuez l’étape 1",IF(OR(COUNT($C399,K399)&lt;&gt;2,overallRate=0),0,IF(G399="Yes",ROUND(MAX(IF($B399="Non - avec lien de dépendance",0,MIN((0.75*K399),847)),MIN(K399,(0.75*$C399),847)),2),IF(revenueReduction&gt;0.3,MAX(IF($B399="Non - avec lien de dépendance",MIN(1129,K399,$C399)*overallRate,MIN(1129,K399)*overallRate),ROUND(MAX(IF($B399="Non - avec lien de dépendance",0,MIN((0.75*K399),847)),MIN(K399,(0.75*$C399),847)),2)),IF($B399="Non - avec lien de dépendance",MIN(1129,K399,$C399)*overallRate,MIN(1129,K399)*overallRate)))))</f>
        <v>Effectuez l’étape 1</v>
      </c>
      <c r="P399" s="3">
        <f t="shared" si="6"/>
        <v>0</v>
      </c>
    </row>
    <row r="400" spans="12:16" x14ac:dyDescent="0.5">
      <c r="L400" s="68" t="str">
        <f>IF(ISTEXT(overallRate),"Effectuez l’étape 1",IF(OR(COUNT($C400,H400)&lt;&gt;2,overallRate=0),0,IF(D400="Yes",ROUND(MAX(IF($B400="Non - avec lien de dépendance",0,MIN((0.75*H400),847)),MIN(H400,(0.75*$C400),847)),2),IF(revenueReduction&gt;0.3,MAX(IF($B400="Non - avec lien de dépendance",MIN(1129,H400,$C400)*overallRate,MIN(1129,H400)*overallRate),ROUND(MAX(IF($B400="Non - avec lien de dépendance",0,MIN((0.75*H400),847)),MIN(H400,(0.75*$C400),847)),2)),IF($B400="Non - avec lien de dépendance",MIN(1129,H400,$C400)*overallRate,MIN(1129,H400)*overallRate)))))</f>
        <v>Effectuez l’étape 1</v>
      </c>
      <c r="M400" s="68" t="str">
        <f>IF(ISTEXT(overallRate),"Effectuez l’étape 1",IF(OR(COUNT($C400,I400)&lt;&gt;2,overallRate=0),0,IF(E400="Yes",ROUND(MAX(IF($B400="Non - avec lien de dépendance",0,MIN((0.75*I400),847)),MIN(I400,(0.75*$C400),847)),2),IF(revenueReduction&gt;0.3,MAX(IF($B400="Non - avec lien de dépendance",MIN(1129,I400,$C400)*overallRate,MIN(1129,I400)*overallRate),ROUND(MAX(IF($B400="Non - avec lien de dépendance",0,MIN((0.75*I400),847)),MIN(I400,(0.75*$C400),847)),2)),IF($B400="Non - avec lien de dépendance",MIN(1129,I400,$C400)*overallRate,MIN(1129,I400)*overallRate)))))</f>
        <v>Effectuez l’étape 1</v>
      </c>
      <c r="N400" s="68" t="str">
        <f>IF(ISTEXT(overallRate),"Effectuez l’étape 1",IF(OR(COUNT($C400,J400)&lt;&gt;2,overallRate=0),0,IF(F400="Yes",ROUND(MAX(IF($B400="Non - avec lien de dépendance",0,MIN((0.75*J400),847)),MIN(J400,(0.75*$C400),847)),2),IF(revenueReduction&gt;0.3,MAX(IF($B400="Non - avec lien de dépendance",MIN(1129,J400,$C400)*overallRate,MIN(1129,J400)*overallRate),ROUND(MAX(IF($B400="Non - avec lien de dépendance",0,MIN((0.75*J400),847)),MIN(J400,(0.75*$C400),847)),2)),IF($B400="Non - avec lien de dépendance",MIN(1129,J400,$C400)*overallRate,MIN(1129,J400)*overallRate)))))</f>
        <v>Effectuez l’étape 1</v>
      </c>
      <c r="O400" s="68" t="str">
        <f>IF(ISTEXT(overallRate),"Effectuez l’étape 1",IF(OR(COUNT($C400,K400)&lt;&gt;2,overallRate=0),0,IF(G400="Yes",ROUND(MAX(IF($B400="Non - avec lien de dépendance",0,MIN((0.75*K400),847)),MIN(K400,(0.75*$C400),847)),2),IF(revenueReduction&gt;0.3,MAX(IF($B400="Non - avec lien de dépendance",MIN(1129,K400,$C400)*overallRate,MIN(1129,K400)*overallRate),ROUND(MAX(IF($B400="Non - avec lien de dépendance",0,MIN((0.75*K400),847)),MIN(K400,(0.75*$C400),847)),2)),IF($B400="Non - avec lien de dépendance",MIN(1129,K400,$C400)*overallRate,MIN(1129,K400)*overallRate)))))</f>
        <v>Effectuez l’étape 1</v>
      </c>
      <c r="P400" s="3">
        <f t="shared" si="6"/>
        <v>0</v>
      </c>
    </row>
    <row r="401" spans="12:16" x14ac:dyDescent="0.5">
      <c r="L401" s="68" t="str">
        <f>IF(ISTEXT(overallRate),"Effectuez l’étape 1",IF(OR(COUNT($C401,H401)&lt;&gt;2,overallRate=0),0,IF(D401="Yes",ROUND(MAX(IF($B401="Non - avec lien de dépendance",0,MIN((0.75*H401),847)),MIN(H401,(0.75*$C401),847)),2),IF(revenueReduction&gt;0.3,MAX(IF($B401="Non - avec lien de dépendance",MIN(1129,H401,$C401)*overallRate,MIN(1129,H401)*overallRate),ROUND(MAX(IF($B401="Non - avec lien de dépendance",0,MIN((0.75*H401),847)),MIN(H401,(0.75*$C401),847)),2)),IF($B401="Non - avec lien de dépendance",MIN(1129,H401,$C401)*overallRate,MIN(1129,H401)*overallRate)))))</f>
        <v>Effectuez l’étape 1</v>
      </c>
      <c r="M401" s="68" t="str">
        <f>IF(ISTEXT(overallRate),"Effectuez l’étape 1",IF(OR(COUNT($C401,I401)&lt;&gt;2,overallRate=0),0,IF(E401="Yes",ROUND(MAX(IF($B401="Non - avec lien de dépendance",0,MIN((0.75*I401),847)),MIN(I401,(0.75*$C401),847)),2),IF(revenueReduction&gt;0.3,MAX(IF($B401="Non - avec lien de dépendance",MIN(1129,I401,$C401)*overallRate,MIN(1129,I401)*overallRate),ROUND(MAX(IF($B401="Non - avec lien de dépendance",0,MIN((0.75*I401),847)),MIN(I401,(0.75*$C401),847)),2)),IF($B401="Non - avec lien de dépendance",MIN(1129,I401,$C401)*overallRate,MIN(1129,I401)*overallRate)))))</f>
        <v>Effectuez l’étape 1</v>
      </c>
      <c r="N401" s="68" t="str">
        <f>IF(ISTEXT(overallRate),"Effectuez l’étape 1",IF(OR(COUNT($C401,J401)&lt;&gt;2,overallRate=0),0,IF(F401="Yes",ROUND(MAX(IF($B401="Non - avec lien de dépendance",0,MIN((0.75*J401),847)),MIN(J401,(0.75*$C401),847)),2),IF(revenueReduction&gt;0.3,MAX(IF($B401="Non - avec lien de dépendance",MIN(1129,J401,$C401)*overallRate,MIN(1129,J401)*overallRate),ROUND(MAX(IF($B401="Non - avec lien de dépendance",0,MIN((0.75*J401),847)),MIN(J401,(0.75*$C401),847)),2)),IF($B401="Non - avec lien de dépendance",MIN(1129,J401,$C401)*overallRate,MIN(1129,J401)*overallRate)))))</f>
        <v>Effectuez l’étape 1</v>
      </c>
      <c r="O401" s="68" t="str">
        <f>IF(ISTEXT(overallRate),"Effectuez l’étape 1",IF(OR(COUNT($C401,K401)&lt;&gt;2,overallRate=0),0,IF(G401="Yes",ROUND(MAX(IF($B401="Non - avec lien de dépendance",0,MIN((0.75*K401),847)),MIN(K401,(0.75*$C401),847)),2),IF(revenueReduction&gt;0.3,MAX(IF($B401="Non - avec lien de dépendance",MIN(1129,K401,$C401)*overallRate,MIN(1129,K401)*overallRate),ROUND(MAX(IF($B401="Non - avec lien de dépendance",0,MIN((0.75*K401),847)),MIN(K401,(0.75*$C401),847)),2)),IF($B401="Non - avec lien de dépendance",MIN(1129,K401,$C401)*overallRate,MIN(1129,K401)*overallRate)))))</f>
        <v>Effectuez l’étape 1</v>
      </c>
      <c r="P401" s="3">
        <f t="shared" si="6"/>
        <v>0</v>
      </c>
    </row>
    <row r="402" spans="12:16" x14ac:dyDescent="0.5">
      <c r="L402" s="68" t="str">
        <f>IF(ISTEXT(overallRate),"Effectuez l’étape 1",IF(OR(COUNT($C402,H402)&lt;&gt;2,overallRate=0),0,IF(D402="Yes",ROUND(MAX(IF($B402="Non - avec lien de dépendance",0,MIN((0.75*H402),847)),MIN(H402,(0.75*$C402),847)),2),IF(revenueReduction&gt;0.3,MAX(IF($B402="Non - avec lien de dépendance",MIN(1129,H402,$C402)*overallRate,MIN(1129,H402)*overallRate),ROUND(MAX(IF($B402="Non - avec lien de dépendance",0,MIN((0.75*H402),847)),MIN(H402,(0.75*$C402),847)),2)),IF($B402="Non - avec lien de dépendance",MIN(1129,H402,$C402)*overallRate,MIN(1129,H402)*overallRate)))))</f>
        <v>Effectuez l’étape 1</v>
      </c>
      <c r="M402" s="68" t="str">
        <f>IF(ISTEXT(overallRate),"Effectuez l’étape 1",IF(OR(COUNT($C402,I402)&lt;&gt;2,overallRate=0),0,IF(E402="Yes",ROUND(MAX(IF($B402="Non - avec lien de dépendance",0,MIN((0.75*I402),847)),MIN(I402,(0.75*$C402),847)),2),IF(revenueReduction&gt;0.3,MAX(IF($B402="Non - avec lien de dépendance",MIN(1129,I402,$C402)*overallRate,MIN(1129,I402)*overallRate),ROUND(MAX(IF($B402="Non - avec lien de dépendance",0,MIN((0.75*I402),847)),MIN(I402,(0.75*$C402),847)),2)),IF($B402="Non - avec lien de dépendance",MIN(1129,I402,$C402)*overallRate,MIN(1129,I402)*overallRate)))))</f>
        <v>Effectuez l’étape 1</v>
      </c>
      <c r="N402" s="68" t="str">
        <f>IF(ISTEXT(overallRate),"Effectuez l’étape 1",IF(OR(COUNT($C402,J402)&lt;&gt;2,overallRate=0),0,IF(F402="Yes",ROUND(MAX(IF($B402="Non - avec lien de dépendance",0,MIN((0.75*J402),847)),MIN(J402,(0.75*$C402),847)),2),IF(revenueReduction&gt;0.3,MAX(IF($B402="Non - avec lien de dépendance",MIN(1129,J402,$C402)*overallRate,MIN(1129,J402)*overallRate),ROUND(MAX(IF($B402="Non - avec lien de dépendance",0,MIN((0.75*J402),847)),MIN(J402,(0.75*$C402),847)),2)),IF($B402="Non - avec lien de dépendance",MIN(1129,J402,$C402)*overallRate,MIN(1129,J402)*overallRate)))))</f>
        <v>Effectuez l’étape 1</v>
      </c>
      <c r="O402" s="68" t="str">
        <f>IF(ISTEXT(overallRate),"Effectuez l’étape 1",IF(OR(COUNT($C402,K402)&lt;&gt;2,overallRate=0),0,IF(G402="Yes",ROUND(MAX(IF($B402="Non - avec lien de dépendance",0,MIN((0.75*K402),847)),MIN(K402,(0.75*$C402),847)),2),IF(revenueReduction&gt;0.3,MAX(IF($B402="Non - avec lien de dépendance",MIN(1129,K402,$C402)*overallRate,MIN(1129,K402)*overallRate),ROUND(MAX(IF($B402="Non - avec lien de dépendance",0,MIN((0.75*K402),847)),MIN(K402,(0.75*$C402),847)),2)),IF($B402="Non - avec lien de dépendance",MIN(1129,K402,$C402)*overallRate,MIN(1129,K402)*overallRate)))))</f>
        <v>Effectuez l’étape 1</v>
      </c>
      <c r="P402" s="3">
        <f t="shared" si="6"/>
        <v>0</v>
      </c>
    </row>
    <row r="403" spans="12:16" x14ac:dyDescent="0.5">
      <c r="L403" s="68" t="str">
        <f>IF(ISTEXT(overallRate),"Effectuez l’étape 1",IF(OR(COUNT($C403,H403)&lt;&gt;2,overallRate=0),0,IF(D403="Yes",ROUND(MAX(IF($B403="Non - avec lien de dépendance",0,MIN((0.75*H403),847)),MIN(H403,(0.75*$C403),847)),2),IF(revenueReduction&gt;0.3,MAX(IF($B403="Non - avec lien de dépendance",MIN(1129,H403,$C403)*overallRate,MIN(1129,H403)*overallRate),ROUND(MAX(IF($B403="Non - avec lien de dépendance",0,MIN((0.75*H403),847)),MIN(H403,(0.75*$C403),847)),2)),IF($B403="Non - avec lien de dépendance",MIN(1129,H403,$C403)*overallRate,MIN(1129,H403)*overallRate)))))</f>
        <v>Effectuez l’étape 1</v>
      </c>
      <c r="M403" s="68" t="str">
        <f>IF(ISTEXT(overallRate),"Effectuez l’étape 1",IF(OR(COUNT($C403,I403)&lt;&gt;2,overallRate=0),0,IF(E403="Yes",ROUND(MAX(IF($B403="Non - avec lien de dépendance",0,MIN((0.75*I403),847)),MIN(I403,(0.75*$C403),847)),2),IF(revenueReduction&gt;0.3,MAX(IF($B403="Non - avec lien de dépendance",MIN(1129,I403,$C403)*overallRate,MIN(1129,I403)*overallRate),ROUND(MAX(IF($B403="Non - avec lien de dépendance",0,MIN((0.75*I403),847)),MIN(I403,(0.75*$C403),847)),2)),IF($B403="Non - avec lien de dépendance",MIN(1129,I403,$C403)*overallRate,MIN(1129,I403)*overallRate)))))</f>
        <v>Effectuez l’étape 1</v>
      </c>
      <c r="N403" s="68" t="str">
        <f>IF(ISTEXT(overallRate),"Effectuez l’étape 1",IF(OR(COUNT($C403,J403)&lt;&gt;2,overallRate=0),0,IF(F403="Yes",ROUND(MAX(IF($B403="Non - avec lien de dépendance",0,MIN((0.75*J403),847)),MIN(J403,(0.75*$C403),847)),2),IF(revenueReduction&gt;0.3,MAX(IF($B403="Non - avec lien de dépendance",MIN(1129,J403,$C403)*overallRate,MIN(1129,J403)*overallRate),ROUND(MAX(IF($B403="Non - avec lien de dépendance",0,MIN((0.75*J403),847)),MIN(J403,(0.75*$C403),847)),2)),IF($B403="Non - avec lien de dépendance",MIN(1129,J403,$C403)*overallRate,MIN(1129,J403)*overallRate)))))</f>
        <v>Effectuez l’étape 1</v>
      </c>
      <c r="O403" s="68" t="str">
        <f>IF(ISTEXT(overallRate),"Effectuez l’étape 1",IF(OR(COUNT($C403,K403)&lt;&gt;2,overallRate=0),0,IF(G403="Yes",ROUND(MAX(IF($B403="Non - avec lien de dépendance",0,MIN((0.75*K403),847)),MIN(K403,(0.75*$C403),847)),2),IF(revenueReduction&gt;0.3,MAX(IF($B403="Non - avec lien de dépendance",MIN(1129,K403,$C403)*overallRate,MIN(1129,K403)*overallRate),ROUND(MAX(IF($B403="Non - avec lien de dépendance",0,MIN((0.75*K403),847)),MIN(K403,(0.75*$C403),847)),2)),IF($B403="Non - avec lien de dépendance",MIN(1129,K403,$C403)*overallRate,MIN(1129,K403)*overallRate)))))</f>
        <v>Effectuez l’étape 1</v>
      </c>
      <c r="P403" s="3">
        <f t="shared" si="6"/>
        <v>0</v>
      </c>
    </row>
    <row r="404" spans="12:16" x14ac:dyDescent="0.5">
      <c r="L404" s="68" t="str">
        <f>IF(ISTEXT(overallRate),"Effectuez l’étape 1",IF(OR(COUNT($C404,H404)&lt;&gt;2,overallRate=0),0,IF(D404="Yes",ROUND(MAX(IF($B404="Non - avec lien de dépendance",0,MIN((0.75*H404),847)),MIN(H404,(0.75*$C404),847)),2),IF(revenueReduction&gt;0.3,MAX(IF($B404="Non - avec lien de dépendance",MIN(1129,H404,$C404)*overallRate,MIN(1129,H404)*overallRate),ROUND(MAX(IF($B404="Non - avec lien de dépendance",0,MIN((0.75*H404),847)),MIN(H404,(0.75*$C404),847)),2)),IF($B404="Non - avec lien de dépendance",MIN(1129,H404,$C404)*overallRate,MIN(1129,H404)*overallRate)))))</f>
        <v>Effectuez l’étape 1</v>
      </c>
      <c r="M404" s="68" t="str">
        <f>IF(ISTEXT(overallRate),"Effectuez l’étape 1",IF(OR(COUNT($C404,I404)&lt;&gt;2,overallRate=0),0,IF(E404="Yes",ROUND(MAX(IF($B404="Non - avec lien de dépendance",0,MIN((0.75*I404),847)),MIN(I404,(0.75*$C404),847)),2),IF(revenueReduction&gt;0.3,MAX(IF($B404="Non - avec lien de dépendance",MIN(1129,I404,$C404)*overallRate,MIN(1129,I404)*overallRate),ROUND(MAX(IF($B404="Non - avec lien de dépendance",0,MIN((0.75*I404),847)),MIN(I404,(0.75*$C404),847)),2)),IF($B404="Non - avec lien de dépendance",MIN(1129,I404,$C404)*overallRate,MIN(1129,I404)*overallRate)))))</f>
        <v>Effectuez l’étape 1</v>
      </c>
      <c r="N404" s="68" t="str">
        <f>IF(ISTEXT(overallRate),"Effectuez l’étape 1",IF(OR(COUNT($C404,J404)&lt;&gt;2,overallRate=0),0,IF(F404="Yes",ROUND(MAX(IF($B404="Non - avec lien de dépendance",0,MIN((0.75*J404),847)),MIN(J404,(0.75*$C404),847)),2),IF(revenueReduction&gt;0.3,MAX(IF($B404="Non - avec lien de dépendance",MIN(1129,J404,$C404)*overallRate,MIN(1129,J404)*overallRate),ROUND(MAX(IF($B404="Non - avec lien de dépendance",0,MIN((0.75*J404),847)),MIN(J404,(0.75*$C404),847)),2)),IF($B404="Non - avec lien de dépendance",MIN(1129,J404,$C404)*overallRate,MIN(1129,J404)*overallRate)))))</f>
        <v>Effectuez l’étape 1</v>
      </c>
      <c r="O404" s="68" t="str">
        <f>IF(ISTEXT(overallRate),"Effectuez l’étape 1",IF(OR(COUNT($C404,K404)&lt;&gt;2,overallRate=0),0,IF(G404="Yes",ROUND(MAX(IF($B404="Non - avec lien de dépendance",0,MIN((0.75*K404),847)),MIN(K404,(0.75*$C404),847)),2),IF(revenueReduction&gt;0.3,MAX(IF($B404="Non - avec lien de dépendance",MIN(1129,K404,$C404)*overallRate,MIN(1129,K404)*overallRate),ROUND(MAX(IF($B404="Non - avec lien de dépendance",0,MIN((0.75*K404),847)),MIN(K404,(0.75*$C404),847)),2)),IF($B404="Non - avec lien de dépendance",MIN(1129,K404,$C404)*overallRate,MIN(1129,K404)*overallRate)))))</f>
        <v>Effectuez l’étape 1</v>
      </c>
      <c r="P404" s="3">
        <f t="shared" si="6"/>
        <v>0</v>
      </c>
    </row>
    <row r="405" spans="12:16" x14ac:dyDescent="0.5">
      <c r="L405" s="68" t="str">
        <f>IF(ISTEXT(overallRate),"Effectuez l’étape 1",IF(OR(COUNT($C405,H405)&lt;&gt;2,overallRate=0),0,IF(D405="Yes",ROUND(MAX(IF($B405="Non - avec lien de dépendance",0,MIN((0.75*H405),847)),MIN(H405,(0.75*$C405),847)),2),IF(revenueReduction&gt;0.3,MAX(IF($B405="Non - avec lien de dépendance",MIN(1129,H405,$C405)*overallRate,MIN(1129,H405)*overallRate),ROUND(MAX(IF($B405="Non - avec lien de dépendance",0,MIN((0.75*H405),847)),MIN(H405,(0.75*$C405),847)),2)),IF($B405="Non - avec lien de dépendance",MIN(1129,H405,$C405)*overallRate,MIN(1129,H405)*overallRate)))))</f>
        <v>Effectuez l’étape 1</v>
      </c>
      <c r="M405" s="68" t="str">
        <f>IF(ISTEXT(overallRate),"Effectuez l’étape 1",IF(OR(COUNT($C405,I405)&lt;&gt;2,overallRate=0),0,IF(E405="Yes",ROUND(MAX(IF($B405="Non - avec lien de dépendance",0,MIN((0.75*I405),847)),MIN(I405,(0.75*$C405),847)),2),IF(revenueReduction&gt;0.3,MAX(IF($B405="Non - avec lien de dépendance",MIN(1129,I405,$C405)*overallRate,MIN(1129,I405)*overallRate),ROUND(MAX(IF($B405="Non - avec lien de dépendance",0,MIN((0.75*I405),847)),MIN(I405,(0.75*$C405),847)),2)),IF($B405="Non - avec lien de dépendance",MIN(1129,I405,$C405)*overallRate,MIN(1129,I405)*overallRate)))))</f>
        <v>Effectuez l’étape 1</v>
      </c>
      <c r="N405" s="68" t="str">
        <f>IF(ISTEXT(overallRate),"Effectuez l’étape 1",IF(OR(COUNT($C405,J405)&lt;&gt;2,overallRate=0),0,IF(F405="Yes",ROUND(MAX(IF($B405="Non - avec lien de dépendance",0,MIN((0.75*J405),847)),MIN(J405,(0.75*$C405),847)),2),IF(revenueReduction&gt;0.3,MAX(IF($B405="Non - avec lien de dépendance",MIN(1129,J405,$C405)*overallRate,MIN(1129,J405)*overallRate),ROUND(MAX(IF($B405="Non - avec lien de dépendance",0,MIN((0.75*J405),847)),MIN(J405,(0.75*$C405),847)),2)),IF($B405="Non - avec lien de dépendance",MIN(1129,J405,$C405)*overallRate,MIN(1129,J405)*overallRate)))))</f>
        <v>Effectuez l’étape 1</v>
      </c>
      <c r="O405" s="68" t="str">
        <f>IF(ISTEXT(overallRate),"Effectuez l’étape 1",IF(OR(COUNT($C405,K405)&lt;&gt;2,overallRate=0),0,IF(G405="Yes",ROUND(MAX(IF($B405="Non - avec lien de dépendance",0,MIN((0.75*K405),847)),MIN(K405,(0.75*$C405),847)),2),IF(revenueReduction&gt;0.3,MAX(IF($B405="Non - avec lien de dépendance",MIN(1129,K405,$C405)*overallRate,MIN(1129,K405)*overallRate),ROUND(MAX(IF($B405="Non - avec lien de dépendance",0,MIN((0.75*K405),847)),MIN(K405,(0.75*$C405),847)),2)),IF($B405="Non - avec lien de dépendance",MIN(1129,K405,$C405)*overallRate,MIN(1129,K405)*overallRate)))))</f>
        <v>Effectuez l’étape 1</v>
      </c>
      <c r="P405" s="3">
        <f t="shared" si="6"/>
        <v>0</v>
      </c>
    </row>
    <row r="406" spans="12:16" x14ac:dyDescent="0.5">
      <c r="L406" s="68" t="str">
        <f>IF(ISTEXT(overallRate),"Effectuez l’étape 1",IF(OR(COUNT($C406,H406)&lt;&gt;2,overallRate=0),0,IF(D406="Yes",ROUND(MAX(IF($B406="Non - avec lien de dépendance",0,MIN((0.75*H406),847)),MIN(H406,(0.75*$C406),847)),2),IF(revenueReduction&gt;0.3,MAX(IF($B406="Non - avec lien de dépendance",MIN(1129,H406,$C406)*overallRate,MIN(1129,H406)*overallRate),ROUND(MAX(IF($B406="Non - avec lien de dépendance",0,MIN((0.75*H406),847)),MIN(H406,(0.75*$C406),847)),2)),IF($B406="Non - avec lien de dépendance",MIN(1129,H406,$C406)*overallRate,MIN(1129,H406)*overallRate)))))</f>
        <v>Effectuez l’étape 1</v>
      </c>
      <c r="M406" s="68" t="str">
        <f>IF(ISTEXT(overallRate),"Effectuez l’étape 1",IF(OR(COUNT($C406,I406)&lt;&gt;2,overallRate=0),0,IF(E406="Yes",ROUND(MAX(IF($B406="Non - avec lien de dépendance",0,MIN((0.75*I406),847)),MIN(I406,(0.75*$C406),847)),2),IF(revenueReduction&gt;0.3,MAX(IF($B406="Non - avec lien de dépendance",MIN(1129,I406,$C406)*overallRate,MIN(1129,I406)*overallRate),ROUND(MAX(IF($B406="Non - avec lien de dépendance",0,MIN((0.75*I406),847)),MIN(I406,(0.75*$C406),847)),2)),IF($B406="Non - avec lien de dépendance",MIN(1129,I406,$C406)*overallRate,MIN(1129,I406)*overallRate)))))</f>
        <v>Effectuez l’étape 1</v>
      </c>
      <c r="N406" s="68" t="str">
        <f>IF(ISTEXT(overallRate),"Effectuez l’étape 1",IF(OR(COUNT($C406,J406)&lt;&gt;2,overallRate=0),0,IF(F406="Yes",ROUND(MAX(IF($B406="Non - avec lien de dépendance",0,MIN((0.75*J406),847)),MIN(J406,(0.75*$C406),847)),2),IF(revenueReduction&gt;0.3,MAX(IF($B406="Non - avec lien de dépendance",MIN(1129,J406,$C406)*overallRate,MIN(1129,J406)*overallRate),ROUND(MAX(IF($B406="Non - avec lien de dépendance",0,MIN((0.75*J406),847)),MIN(J406,(0.75*$C406),847)),2)),IF($B406="Non - avec lien de dépendance",MIN(1129,J406,$C406)*overallRate,MIN(1129,J406)*overallRate)))))</f>
        <v>Effectuez l’étape 1</v>
      </c>
      <c r="O406" s="68" t="str">
        <f>IF(ISTEXT(overallRate),"Effectuez l’étape 1",IF(OR(COUNT($C406,K406)&lt;&gt;2,overallRate=0),0,IF(G406="Yes",ROUND(MAX(IF($B406="Non - avec lien de dépendance",0,MIN((0.75*K406),847)),MIN(K406,(0.75*$C406),847)),2),IF(revenueReduction&gt;0.3,MAX(IF($B406="Non - avec lien de dépendance",MIN(1129,K406,$C406)*overallRate,MIN(1129,K406)*overallRate),ROUND(MAX(IF($B406="Non - avec lien de dépendance",0,MIN((0.75*K406),847)),MIN(K406,(0.75*$C406),847)),2)),IF($B406="Non - avec lien de dépendance",MIN(1129,K406,$C406)*overallRate,MIN(1129,K406)*overallRate)))))</f>
        <v>Effectuez l’étape 1</v>
      </c>
      <c r="P406" s="3">
        <f t="shared" si="6"/>
        <v>0</v>
      </c>
    </row>
    <row r="407" spans="12:16" x14ac:dyDescent="0.5">
      <c r="L407" s="68" t="str">
        <f>IF(ISTEXT(overallRate),"Effectuez l’étape 1",IF(OR(COUNT($C407,H407)&lt;&gt;2,overallRate=0),0,IF(D407="Yes",ROUND(MAX(IF($B407="Non - avec lien de dépendance",0,MIN((0.75*H407),847)),MIN(H407,(0.75*$C407),847)),2),IF(revenueReduction&gt;0.3,MAX(IF($B407="Non - avec lien de dépendance",MIN(1129,H407,$C407)*overallRate,MIN(1129,H407)*overallRate),ROUND(MAX(IF($B407="Non - avec lien de dépendance",0,MIN((0.75*H407),847)),MIN(H407,(0.75*$C407),847)),2)),IF($B407="Non - avec lien de dépendance",MIN(1129,H407,$C407)*overallRate,MIN(1129,H407)*overallRate)))))</f>
        <v>Effectuez l’étape 1</v>
      </c>
      <c r="M407" s="68" t="str">
        <f>IF(ISTEXT(overallRate),"Effectuez l’étape 1",IF(OR(COUNT($C407,I407)&lt;&gt;2,overallRate=0),0,IF(E407="Yes",ROUND(MAX(IF($B407="Non - avec lien de dépendance",0,MIN((0.75*I407),847)),MIN(I407,(0.75*$C407),847)),2),IF(revenueReduction&gt;0.3,MAX(IF($B407="Non - avec lien de dépendance",MIN(1129,I407,$C407)*overallRate,MIN(1129,I407)*overallRate),ROUND(MAX(IF($B407="Non - avec lien de dépendance",0,MIN((0.75*I407),847)),MIN(I407,(0.75*$C407),847)),2)),IF($B407="Non - avec lien de dépendance",MIN(1129,I407,$C407)*overallRate,MIN(1129,I407)*overallRate)))))</f>
        <v>Effectuez l’étape 1</v>
      </c>
      <c r="N407" s="68" t="str">
        <f>IF(ISTEXT(overallRate),"Effectuez l’étape 1",IF(OR(COUNT($C407,J407)&lt;&gt;2,overallRate=0),0,IF(F407="Yes",ROUND(MAX(IF($B407="Non - avec lien de dépendance",0,MIN((0.75*J407),847)),MIN(J407,(0.75*$C407),847)),2),IF(revenueReduction&gt;0.3,MAX(IF($B407="Non - avec lien de dépendance",MIN(1129,J407,$C407)*overallRate,MIN(1129,J407)*overallRate),ROUND(MAX(IF($B407="Non - avec lien de dépendance",0,MIN((0.75*J407),847)),MIN(J407,(0.75*$C407),847)),2)),IF($B407="Non - avec lien de dépendance",MIN(1129,J407,$C407)*overallRate,MIN(1129,J407)*overallRate)))))</f>
        <v>Effectuez l’étape 1</v>
      </c>
      <c r="O407" s="68" t="str">
        <f>IF(ISTEXT(overallRate),"Effectuez l’étape 1",IF(OR(COUNT($C407,K407)&lt;&gt;2,overallRate=0),0,IF(G407="Yes",ROUND(MAX(IF($B407="Non - avec lien de dépendance",0,MIN((0.75*K407),847)),MIN(K407,(0.75*$C407),847)),2),IF(revenueReduction&gt;0.3,MAX(IF($B407="Non - avec lien de dépendance",MIN(1129,K407,$C407)*overallRate,MIN(1129,K407)*overallRate),ROUND(MAX(IF($B407="Non - avec lien de dépendance",0,MIN((0.75*K407),847)),MIN(K407,(0.75*$C407),847)),2)),IF($B407="Non - avec lien de dépendance",MIN(1129,K407,$C407)*overallRate,MIN(1129,K407)*overallRate)))))</f>
        <v>Effectuez l’étape 1</v>
      </c>
      <c r="P407" s="3">
        <f t="shared" si="6"/>
        <v>0</v>
      </c>
    </row>
    <row r="408" spans="12:16" x14ac:dyDescent="0.5">
      <c r="L408" s="68" t="str">
        <f>IF(ISTEXT(overallRate),"Effectuez l’étape 1",IF(OR(COUNT($C408,H408)&lt;&gt;2,overallRate=0),0,IF(D408="Yes",ROUND(MAX(IF($B408="Non - avec lien de dépendance",0,MIN((0.75*H408),847)),MIN(H408,(0.75*$C408),847)),2),IF(revenueReduction&gt;0.3,MAX(IF($B408="Non - avec lien de dépendance",MIN(1129,H408,$C408)*overallRate,MIN(1129,H408)*overallRate),ROUND(MAX(IF($B408="Non - avec lien de dépendance",0,MIN((0.75*H408),847)),MIN(H408,(0.75*$C408),847)),2)),IF($B408="Non - avec lien de dépendance",MIN(1129,H408,$C408)*overallRate,MIN(1129,H408)*overallRate)))))</f>
        <v>Effectuez l’étape 1</v>
      </c>
      <c r="M408" s="68" t="str">
        <f>IF(ISTEXT(overallRate),"Effectuez l’étape 1",IF(OR(COUNT($C408,I408)&lt;&gt;2,overallRate=0),0,IF(E408="Yes",ROUND(MAX(IF($B408="Non - avec lien de dépendance",0,MIN((0.75*I408),847)),MIN(I408,(0.75*$C408),847)),2),IF(revenueReduction&gt;0.3,MAX(IF($B408="Non - avec lien de dépendance",MIN(1129,I408,$C408)*overallRate,MIN(1129,I408)*overallRate),ROUND(MAX(IF($B408="Non - avec lien de dépendance",0,MIN((0.75*I408),847)),MIN(I408,(0.75*$C408),847)),2)),IF($B408="Non - avec lien de dépendance",MIN(1129,I408,$C408)*overallRate,MIN(1129,I408)*overallRate)))))</f>
        <v>Effectuez l’étape 1</v>
      </c>
      <c r="N408" s="68" t="str">
        <f>IF(ISTEXT(overallRate),"Effectuez l’étape 1",IF(OR(COUNT($C408,J408)&lt;&gt;2,overallRate=0),0,IF(F408="Yes",ROUND(MAX(IF($B408="Non - avec lien de dépendance",0,MIN((0.75*J408),847)),MIN(J408,(0.75*$C408),847)),2),IF(revenueReduction&gt;0.3,MAX(IF($B408="Non - avec lien de dépendance",MIN(1129,J408,$C408)*overallRate,MIN(1129,J408)*overallRate),ROUND(MAX(IF($B408="Non - avec lien de dépendance",0,MIN((0.75*J408),847)),MIN(J408,(0.75*$C408),847)),2)),IF($B408="Non - avec lien de dépendance",MIN(1129,J408,$C408)*overallRate,MIN(1129,J408)*overallRate)))))</f>
        <v>Effectuez l’étape 1</v>
      </c>
      <c r="O408" s="68" t="str">
        <f>IF(ISTEXT(overallRate),"Effectuez l’étape 1",IF(OR(COUNT($C408,K408)&lt;&gt;2,overallRate=0),0,IF(G408="Yes",ROUND(MAX(IF($B408="Non - avec lien de dépendance",0,MIN((0.75*K408),847)),MIN(K408,(0.75*$C408),847)),2),IF(revenueReduction&gt;0.3,MAX(IF($B408="Non - avec lien de dépendance",MIN(1129,K408,$C408)*overallRate,MIN(1129,K408)*overallRate),ROUND(MAX(IF($B408="Non - avec lien de dépendance",0,MIN((0.75*K408),847)),MIN(K408,(0.75*$C408),847)),2)),IF($B408="Non - avec lien de dépendance",MIN(1129,K408,$C408)*overallRate,MIN(1129,K408)*overallRate)))))</f>
        <v>Effectuez l’étape 1</v>
      </c>
      <c r="P408" s="3">
        <f t="shared" si="6"/>
        <v>0</v>
      </c>
    </row>
    <row r="409" spans="12:16" x14ac:dyDescent="0.5">
      <c r="L409" s="68" t="str">
        <f>IF(ISTEXT(overallRate),"Effectuez l’étape 1",IF(OR(COUNT($C409,H409)&lt;&gt;2,overallRate=0),0,IF(D409="Yes",ROUND(MAX(IF($B409="Non - avec lien de dépendance",0,MIN((0.75*H409),847)),MIN(H409,(0.75*$C409),847)),2),IF(revenueReduction&gt;0.3,MAX(IF($B409="Non - avec lien de dépendance",MIN(1129,H409,$C409)*overallRate,MIN(1129,H409)*overallRate),ROUND(MAX(IF($B409="Non - avec lien de dépendance",0,MIN((0.75*H409),847)),MIN(H409,(0.75*$C409),847)),2)),IF($B409="Non - avec lien de dépendance",MIN(1129,H409,$C409)*overallRate,MIN(1129,H409)*overallRate)))))</f>
        <v>Effectuez l’étape 1</v>
      </c>
      <c r="M409" s="68" t="str">
        <f>IF(ISTEXT(overallRate),"Effectuez l’étape 1",IF(OR(COUNT($C409,I409)&lt;&gt;2,overallRate=0),0,IF(E409="Yes",ROUND(MAX(IF($B409="Non - avec lien de dépendance",0,MIN((0.75*I409),847)),MIN(I409,(0.75*$C409),847)),2),IF(revenueReduction&gt;0.3,MAX(IF($B409="Non - avec lien de dépendance",MIN(1129,I409,$C409)*overallRate,MIN(1129,I409)*overallRate),ROUND(MAX(IF($B409="Non - avec lien de dépendance",0,MIN((0.75*I409),847)),MIN(I409,(0.75*$C409),847)),2)),IF($B409="Non - avec lien de dépendance",MIN(1129,I409,$C409)*overallRate,MIN(1129,I409)*overallRate)))))</f>
        <v>Effectuez l’étape 1</v>
      </c>
      <c r="N409" s="68" t="str">
        <f>IF(ISTEXT(overallRate),"Effectuez l’étape 1",IF(OR(COUNT($C409,J409)&lt;&gt;2,overallRate=0),0,IF(F409="Yes",ROUND(MAX(IF($B409="Non - avec lien de dépendance",0,MIN((0.75*J409),847)),MIN(J409,(0.75*$C409),847)),2),IF(revenueReduction&gt;0.3,MAX(IF($B409="Non - avec lien de dépendance",MIN(1129,J409,$C409)*overallRate,MIN(1129,J409)*overallRate),ROUND(MAX(IF($B409="Non - avec lien de dépendance",0,MIN((0.75*J409),847)),MIN(J409,(0.75*$C409),847)),2)),IF($B409="Non - avec lien de dépendance",MIN(1129,J409,$C409)*overallRate,MIN(1129,J409)*overallRate)))))</f>
        <v>Effectuez l’étape 1</v>
      </c>
      <c r="O409" s="68" t="str">
        <f>IF(ISTEXT(overallRate),"Effectuez l’étape 1",IF(OR(COUNT($C409,K409)&lt;&gt;2,overallRate=0),0,IF(G409="Yes",ROUND(MAX(IF($B409="Non - avec lien de dépendance",0,MIN((0.75*K409),847)),MIN(K409,(0.75*$C409),847)),2),IF(revenueReduction&gt;0.3,MAX(IF($B409="Non - avec lien de dépendance",MIN(1129,K409,$C409)*overallRate,MIN(1129,K409)*overallRate),ROUND(MAX(IF($B409="Non - avec lien de dépendance",0,MIN((0.75*K409),847)),MIN(K409,(0.75*$C409),847)),2)),IF($B409="Non - avec lien de dépendance",MIN(1129,K409,$C409)*overallRate,MIN(1129,K409)*overallRate)))))</f>
        <v>Effectuez l’étape 1</v>
      </c>
      <c r="P409" s="3">
        <f t="shared" si="6"/>
        <v>0</v>
      </c>
    </row>
    <row r="410" spans="12:16" x14ac:dyDescent="0.5">
      <c r="L410" s="68" t="str">
        <f>IF(ISTEXT(overallRate),"Effectuez l’étape 1",IF(OR(COUNT($C410,H410)&lt;&gt;2,overallRate=0),0,IF(D410="Yes",ROUND(MAX(IF($B410="Non - avec lien de dépendance",0,MIN((0.75*H410),847)),MIN(H410,(0.75*$C410),847)),2),IF(revenueReduction&gt;0.3,MAX(IF($B410="Non - avec lien de dépendance",MIN(1129,H410,$C410)*overallRate,MIN(1129,H410)*overallRate),ROUND(MAX(IF($B410="Non - avec lien de dépendance",0,MIN((0.75*H410),847)),MIN(H410,(0.75*$C410),847)),2)),IF($B410="Non - avec lien de dépendance",MIN(1129,H410,$C410)*overallRate,MIN(1129,H410)*overallRate)))))</f>
        <v>Effectuez l’étape 1</v>
      </c>
      <c r="M410" s="68" t="str">
        <f>IF(ISTEXT(overallRate),"Effectuez l’étape 1",IF(OR(COUNT($C410,I410)&lt;&gt;2,overallRate=0),0,IF(E410="Yes",ROUND(MAX(IF($B410="Non - avec lien de dépendance",0,MIN((0.75*I410),847)),MIN(I410,(0.75*$C410),847)),2),IF(revenueReduction&gt;0.3,MAX(IF($B410="Non - avec lien de dépendance",MIN(1129,I410,$C410)*overallRate,MIN(1129,I410)*overallRate),ROUND(MAX(IF($B410="Non - avec lien de dépendance",0,MIN((0.75*I410),847)),MIN(I410,(0.75*$C410),847)),2)),IF($B410="Non - avec lien de dépendance",MIN(1129,I410,$C410)*overallRate,MIN(1129,I410)*overallRate)))))</f>
        <v>Effectuez l’étape 1</v>
      </c>
      <c r="N410" s="68" t="str">
        <f>IF(ISTEXT(overallRate),"Effectuez l’étape 1",IF(OR(COUNT($C410,J410)&lt;&gt;2,overallRate=0),0,IF(F410="Yes",ROUND(MAX(IF($B410="Non - avec lien de dépendance",0,MIN((0.75*J410),847)),MIN(J410,(0.75*$C410),847)),2),IF(revenueReduction&gt;0.3,MAX(IF($B410="Non - avec lien de dépendance",MIN(1129,J410,$C410)*overallRate,MIN(1129,J410)*overallRate),ROUND(MAX(IF($B410="Non - avec lien de dépendance",0,MIN((0.75*J410),847)),MIN(J410,(0.75*$C410),847)),2)),IF($B410="Non - avec lien de dépendance",MIN(1129,J410,$C410)*overallRate,MIN(1129,J410)*overallRate)))))</f>
        <v>Effectuez l’étape 1</v>
      </c>
      <c r="O410" s="68" t="str">
        <f>IF(ISTEXT(overallRate),"Effectuez l’étape 1",IF(OR(COUNT($C410,K410)&lt;&gt;2,overallRate=0),0,IF(G410="Yes",ROUND(MAX(IF($B410="Non - avec lien de dépendance",0,MIN((0.75*K410),847)),MIN(K410,(0.75*$C410),847)),2),IF(revenueReduction&gt;0.3,MAX(IF($B410="Non - avec lien de dépendance",MIN(1129,K410,$C410)*overallRate,MIN(1129,K410)*overallRate),ROUND(MAX(IF($B410="Non - avec lien de dépendance",0,MIN((0.75*K410),847)),MIN(K410,(0.75*$C410),847)),2)),IF($B410="Non - avec lien de dépendance",MIN(1129,K410,$C410)*overallRate,MIN(1129,K410)*overallRate)))))</f>
        <v>Effectuez l’étape 1</v>
      </c>
      <c r="P410" s="3">
        <f t="shared" si="6"/>
        <v>0</v>
      </c>
    </row>
    <row r="411" spans="12:16" x14ac:dyDescent="0.5">
      <c r="L411" s="68" t="str">
        <f>IF(ISTEXT(overallRate),"Effectuez l’étape 1",IF(OR(COUNT($C411,H411)&lt;&gt;2,overallRate=0),0,IF(D411="Yes",ROUND(MAX(IF($B411="Non - avec lien de dépendance",0,MIN((0.75*H411),847)),MIN(H411,(0.75*$C411),847)),2),IF(revenueReduction&gt;0.3,MAX(IF($B411="Non - avec lien de dépendance",MIN(1129,H411,$C411)*overallRate,MIN(1129,H411)*overallRate),ROUND(MAX(IF($B411="Non - avec lien de dépendance",0,MIN((0.75*H411),847)),MIN(H411,(0.75*$C411),847)),2)),IF($B411="Non - avec lien de dépendance",MIN(1129,H411,$C411)*overallRate,MIN(1129,H411)*overallRate)))))</f>
        <v>Effectuez l’étape 1</v>
      </c>
      <c r="M411" s="68" t="str">
        <f>IF(ISTEXT(overallRate),"Effectuez l’étape 1",IF(OR(COUNT($C411,I411)&lt;&gt;2,overallRate=0),0,IF(E411="Yes",ROUND(MAX(IF($B411="Non - avec lien de dépendance",0,MIN((0.75*I411),847)),MIN(I411,(0.75*$C411),847)),2),IF(revenueReduction&gt;0.3,MAX(IF($B411="Non - avec lien de dépendance",MIN(1129,I411,$C411)*overallRate,MIN(1129,I411)*overallRate),ROUND(MAX(IF($B411="Non - avec lien de dépendance",0,MIN((0.75*I411),847)),MIN(I411,(0.75*$C411),847)),2)),IF($B411="Non - avec lien de dépendance",MIN(1129,I411,$C411)*overallRate,MIN(1129,I411)*overallRate)))))</f>
        <v>Effectuez l’étape 1</v>
      </c>
      <c r="N411" s="68" t="str">
        <f>IF(ISTEXT(overallRate),"Effectuez l’étape 1",IF(OR(COUNT($C411,J411)&lt;&gt;2,overallRate=0),0,IF(F411="Yes",ROUND(MAX(IF($B411="Non - avec lien de dépendance",0,MIN((0.75*J411),847)),MIN(J411,(0.75*$C411),847)),2),IF(revenueReduction&gt;0.3,MAX(IF($B411="Non - avec lien de dépendance",MIN(1129,J411,$C411)*overallRate,MIN(1129,J411)*overallRate),ROUND(MAX(IF($B411="Non - avec lien de dépendance",0,MIN((0.75*J411),847)),MIN(J411,(0.75*$C411),847)),2)),IF($B411="Non - avec lien de dépendance",MIN(1129,J411,$C411)*overallRate,MIN(1129,J411)*overallRate)))))</f>
        <v>Effectuez l’étape 1</v>
      </c>
      <c r="O411" s="68" t="str">
        <f>IF(ISTEXT(overallRate),"Effectuez l’étape 1",IF(OR(COUNT($C411,K411)&lt;&gt;2,overallRate=0),0,IF(G411="Yes",ROUND(MAX(IF($B411="Non - avec lien de dépendance",0,MIN((0.75*K411),847)),MIN(K411,(0.75*$C411),847)),2),IF(revenueReduction&gt;0.3,MAX(IF($B411="Non - avec lien de dépendance",MIN(1129,K411,$C411)*overallRate,MIN(1129,K411)*overallRate),ROUND(MAX(IF($B411="Non - avec lien de dépendance",0,MIN((0.75*K411),847)),MIN(K411,(0.75*$C411),847)),2)),IF($B411="Non - avec lien de dépendance",MIN(1129,K411,$C411)*overallRate,MIN(1129,K411)*overallRate)))))</f>
        <v>Effectuez l’étape 1</v>
      </c>
      <c r="P411" s="3">
        <f t="shared" si="6"/>
        <v>0</v>
      </c>
    </row>
    <row r="412" spans="12:16" x14ac:dyDescent="0.5">
      <c r="L412" s="68" t="str">
        <f>IF(ISTEXT(overallRate),"Effectuez l’étape 1",IF(OR(COUNT($C412,H412)&lt;&gt;2,overallRate=0),0,IF(D412="Yes",ROUND(MAX(IF($B412="Non - avec lien de dépendance",0,MIN((0.75*H412),847)),MIN(H412,(0.75*$C412),847)),2),IF(revenueReduction&gt;0.3,MAX(IF($B412="Non - avec lien de dépendance",MIN(1129,H412,$C412)*overallRate,MIN(1129,H412)*overallRate),ROUND(MAX(IF($B412="Non - avec lien de dépendance",0,MIN((0.75*H412),847)),MIN(H412,(0.75*$C412),847)),2)),IF($B412="Non - avec lien de dépendance",MIN(1129,H412,$C412)*overallRate,MIN(1129,H412)*overallRate)))))</f>
        <v>Effectuez l’étape 1</v>
      </c>
      <c r="M412" s="68" t="str">
        <f>IF(ISTEXT(overallRate),"Effectuez l’étape 1",IF(OR(COUNT($C412,I412)&lt;&gt;2,overallRate=0),0,IF(E412="Yes",ROUND(MAX(IF($B412="Non - avec lien de dépendance",0,MIN((0.75*I412),847)),MIN(I412,(0.75*$C412),847)),2),IF(revenueReduction&gt;0.3,MAX(IF($B412="Non - avec lien de dépendance",MIN(1129,I412,$C412)*overallRate,MIN(1129,I412)*overallRate),ROUND(MAX(IF($B412="Non - avec lien de dépendance",0,MIN((0.75*I412),847)),MIN(I412,(0.75*$C412),847)),2)),IF($B412="Non - avec lien de dépendance",MIN(1129,I412,$C412)*overallRate,MIN(1129,I412)*overallRate)))))</f>
        <v>Effectuez l’étape 1</v>
      </c>
      <c r="N412" s="68" t="str">
        <f>IF(ISTEXT(overallRate),"Effectuez l’étape 1",IF(OR(COUNT($C412,J412)&lt;&gt;2,overallRate=0),0,IF(F412="Yes",ROUND(MAX(IF($B412="Non - avec lien de dépendance",0,MIN((0.75*J412),847)),MIN(J412,(0.75*$C412),847)),2),IF(revenueReduction&gt;0.3,MAX(IF($B412="Non - avec lien de dépendance",MIN(1129,J412,$C412)*overallRate,MIN(1129,J412)*overallRate),ROUND(MAX(IF($B412="Non - avec lien de dépendance",0,MIN((0.75*J412),847)),MIN(J412,(0.75*$C412),847)),2)),IF($B412="Non - avec lien de dépendance",MIN(1129,J412,$C412)*overallRate,MIN(1129,J412)*overallRate)))))</f>
        <v>Effectuez l’étape 1</v>
      </c>
      <c r="O412" s="68" t="str">
        <f>IF(ISTEXT(overallRate),"Effectuez l’étape 1",IF(OR(COUNT($C412,K412)&lt;&gt;2,overallRate=0),0,IF(G412="Yes",ROUND(MAX(IF($B412="Non - avec lien de dépendance",0,MIN((0.75*K412),847)),MIN(K412,(0.75*$C412),847)),2),IF(revenueReduction&gt;0.3,MAX(IF($B412="Non - avec lien de dépendance",MIN(1129,K412,$C412)*overallRate,MIN(1129,K412)*overallRate),ROUND(MAX(IF($B412="Non - avec lien de dépendance",0,MIN((0.75*K412),847)),MIN(K412,(0.75*$C412),847)),2)),IF($B412="Non - avec lien de dépendance",MIN(1129,K412,$C412)*overallRate,MIN(1129,K412)*overallRate)))))</f>
        <v>Effectuez l’étape 1</v>
      </c>
      <c r="P412" s="3">
        <f t="shared" si="6"/>
        <v>0</v>
      </c>
    </row>
    <row r="413" spans="12:16" x14ac:dyDescent="0.5">
      <c r="L413" s="68" t="str">
        <f>IF(ISTEXT(overallRate),"Effectuez l’étape 1",IF(OR(COUNT($C413,H413)&lt;&gt;2,overallRate=0),0,IF(D413="Yes",ROUND(MAX(IF($B413="Non - avec lien de dépendance",0,MIN((0.75*H413),847)),MIN(H413,(0.75*$C413),847)),2),IF(revenueReduction&gt;0.3,MAX(IF($B413="Non - avec lien de dépendance",MIN(1129,H413,$C413)*overallRate,MIN(1129,H413)*overallRate),ROUND(MAX(IF($B413="Non - avec lien de dépendance",0,MIN((0.75*H413),847)),MIN(H413,(0.75*$C413),847)),2)),IF($B413="Non - avec lien de dépendance",MIN(1129,H413,$C413)*overallRate,MIN(1129,H413)*overallRate)))))</f>
        <v>Effectuez l’étape 1</v>
      </c>
      <c r="M413" s="68" t="str">
        <f>IF(ISTEXT(overallRate),"Effectuez l’étape 1",IF(OR(COUNT($C413,I413)&lt;&gt;2,overallRate=0),0,IF(E413="Yes",ROUND(MAX(IF($B413="Non - avec lien de dépendance",0,MIN((0.75*I413),847)),MIN(I413,(0.75*$C413),847)),2),IF(revenueReduction&gt;0.3,MAX(IF($B413="Non - avec lien de dépendance",MIN(1129,I413,$C413)*overallRate,MIN(1129,I413)*overallRate),ROUND(MAX(IF($B413="Non - avec lien de dépendance",0,MIN((0.75*I413),847)),MIN(I413,(0.75*$C413),847)),2)),IF($B413="Non - avec lien de dépendance",MIN(1129,I413,$C413)*overallRate,MIN(1129,I413)*overallRate)))))</f>
        <v>Effectuez l’étape 1</v>
      </c>
      <c r="N413" s="68" t="str">
        <f>IF(ISTEXT(overallRate),"Effectuez l’étape 1",IF(OR(COUNT($C413,J413)&lt;&gt;2,overallRate=0),0,IF(F413="Yes",ROUND(MAX(IF($B413="Non - avec lien de dépendance",0,MIN((0.75*J413),847)),MIN(J413,(0.75*$C413),847)),2),IF(revenueReduction&gt;0.3,MAX(IF($B413="Non - avec lien de dépendance",MIN(1129,J413,$C413)*overallRate,MIN(1129,J413)*overallRate),ROUND(MAX(IF($B413="Non - avec lien de dépendance",0,MIN((0.75*J413),847)),MIN(J413,(0.75*$C413),847)),2)),IF($B413="Non - avec lien de dépendance",MIN(1129,J413,$C413)*overallRate,MIN(1129,J413)*overallRate)))))</f>
        <v>Effectuez l’étape 1</v>
      </c>
      <c r="O413" s="68" t="str">
        <f>IF(ISTEXT(overallRate),"Effectuez l’étape 1",IF(OR(COUNT($C413,K413)&lt;&gt;2,overallRate=0),0,IF(G413="Yes",ROUND(MAX(IF($B413="Non - avec lien de dépendance",0,MIN((0.75*K413),847)),MIN(K413,(0.75*$C413),847)),2),IF(revenueReduction&gt;0.3,MAX(IF($B413="Non - avec lien de dépendance",MIN(1129,K413,$C413)*overallRate,MIN(1129,K413)*overallRate),ROUND(MAX(IF($B413="Non - avec lien de dépendance",0,MIN((0.75*K413),847)),MIN(K413,(0.75*$C413),847)),2)),IF($B413="Non - avec lien de dépendance",MIN(1129,K413,$C413)*overallRate,MIN(1129,K413)*overallRate)))))</f>
        <v>Effectuez l’étape 1</v>
      </c>
      <c r="P413" s="3">
        <f t="shared" si="6"/>
        <v>0</v>
      </c>
    </row>
    <row r="414" spans="12:16" x14ac:dyDescent="0.5">
      <c r="L414" s="68" t="str">
        <f>IF(ISTEXT(overallRate),"Effectuez l’étape 1",IF(OR(COUNT($C414,H414)&lt;&gt;2,overallRate=0),0,IF(D414="Yes",ROUND(MAX(IF($B414="Non - avec lien de dépendance",0,MIN((0.75*H414),847)),MIN(H414,(0.75*$C414),847)),2),IF(revenueReduction&gt;0.3,MAX(IF($B414="Non - avec lien de dépendance",MIN(1129,H414,$C414)*overallRate,MIN(1129,H414)*overallRate),ROUND(MAX(IF($B414="Non - avec lien de dépendance",0,MIN((0.75*H414),847)),MIN(H414,(0.75*$C414),847)),2)),IF($B414="Non - avec lien de dépendance",MIN(1129,H414,$C414)*overallRate,MIN(1129,H414)*overallRate)))))</f>
        <v>Effectuez l’étape 1</v>
      </c>
      <c r="M414" s="68" t="str">
        <f>IF(ISTEXT(overallRate),"Effectuez l’étape 1",IF(OR(COUNT($C414,I414)&lt;&gt;2,overallRate=0),0,IF(E414="Yes",ROUND(MAX(IF($B414="Non - avec lien de dépendance",0,MIN((0.75*I414),847)),MIN(I414,(0.75*$C414),847)),2),IF(revenueReduction&gt;0.3,MAX(IF($B414="Non - avec lien de dépendance",MIN(1129,I414,$C414)*overallRate,MIN(1129,I414)*overallRate),ROUND(MAX(IF($B414="Non - avec lien de dépendance",0,MIN((0.75*I414),847)),MIN(I414,(0.75*$C414),847)),2)),IF($B414="Non - avec lien de dépendance",MIN(1129,I414,$C414)*overallRate,MIN(1129,I414)*overallRate)))))</f>
        <v>Effectuez l’étape 1</v>
      </c>
      <c r="N414" s="68" t="str">
        <f>IF(ISTEXT(overallRate),"Effectuez l’étape 1",IF(OR(COUNT($C414,J414)&lt;&gt;2,overallRate=0),0,IF(F414="Yes",ROUND(MAX(IF($B414="Non - avec lien de dépendance",0,MIN((0.75*J414),847)),MIN(J414,(0.75*$C414),847)),2),IF(revenueReduction&gt;0.3,MAX(IF($B414="Non - avec lien de dépendance",MIN(1129,J414,$C414)*overallRate,MIN(1129,J414)*overallRate),ROUND(MAX(IF($B414="Non - avec lien de dépendance",0,MIN((0.75*J414),847)),MIN(J414,(0.75*$C414),847)),2)),IF($B414="Non - avec lien de dépendance",MIN(1129,J414,$C414)*overallRate,MIN(1129,J414)*overallRate)))))</f>
        <v>Effectuez l’étape 1</v>
      </c>
      <c r="O414" s="68" t="str">
        <f>IF(ISTEXT(overallRate),"Effectuez l’étape 1",IF(OR(COUNT($C414,K414)&lt;&gt;2,overallRate=0),0,IF(G414="Yes",ROUND(MAX(IF($B414="Non - avec lien de dépendance",0,MIN((0.75*K414),847)),MIN(K414,(0.75*$C414),847)),2),IF(revenueReduction&gt;0.3,MAX(IF($B414="Non - avec lien de dépendance",MIN(1129,K414,$C414)*overallRate,MIN(1129,K414)*overallRate),ROUND(MAX(IF($B414="Non - avec lien de dépendance",0,MIN((0.75*K414),847)),MIN(K414,(0.75*$C414),847)),2)),IF($B414="Non - avec lien de dépendance",MIN(1129,K414,$C414)*overallRate,MIN(1129,K414)*overallRate)))))</f>
        <v>Effectuez l’étape 1</v>
      </c>
      <c r="P414" s="3">
        <f t="shared" si="6"/>
        <v>0</v>
      </c>
    </row>
    <row r="415" spans="12:16" x14ac:dyDescent="0.5">
      <c r="L415" s="68" t="str">
        <f>IF(ISTEXT(overallRate),"Effectuez l’étape 1",IF(OR(COUNT($C415,H415)&lt;&gt;2,overallRate=0),0,IF(D415="Yes",ROUND(MAX(IF($B415="Non - avec lien de dépendance",0,MIN((0.75*H415),847)),MIN(H415,(0.75*$C415),847)),2),IF(revenueReduction&gt;0.3,MAX(IF($B415="Non - avec lien de dépendance",MIN(1129,H415,$C415)*overallRate,MIN(1129,H415)*overallRate),ROUND(MAX(IF($B415="Non - avec lien de dépendance",0,MIN((0.75*H415),847)),MIN(H415,(0.75*$C415),847)),2)),IF($B415="Non - avec lien de dépendance",MIN(1129,H415,$C415)*overallRate,MIN(1129,H415)*overallRate)))))</f>
        <v>Effectuez l’étape 1</v>
      </c>
      <c r="M415" s="68" t="str">
        <f>IF(ISTEXT(overallRate),"Effectuez l’étape 1",IF(OR(COUNT($C415,I415)&lt;&gt;2,overallRate=0),0,IF(E415="Yes",ROUND(MAX(IF($B415="Non - avec lien de dépendance",0,MIN((0.75*I415),847)),MIN(I415,(0.75*$C415),847)),2),IF(revenueReduction&gt;0.3,MAX(IF($B415="Non - avec lien de dépendance",MIN(1129,I415,$C415)*overallRate,MIN(1129,I415)*overallRate),ROUND(MAX(IF($B415="Non - avec lien de dépendance",0,MIN((0.75*I415),847)),MIN(I415,(0.75*$C415),847)),2)),IF($B415="Non - avec lien de dépendance",MIN(1129,I415,$C415)*overallRate,MIN(1129,I415)*overallRate)))))</f>
        <v>Effectuez l’étape 1</v>
      </c>
      <c r="N415" s="68" t="str">
        <f>IF(ISTEXT(overallRate),"Effectuez l’étape 1",IF(OR(COUNT($C415,J415)&lt;&gt;2,overallRate=0),0,IF(F415="Yes",ROUND(MAX(IF($B415="Non - avec lien de dépendance",0,MIN((0.75*J415),847)),MIN(J415,(0.75*$C415),847)),2),IF(revenueReduction&gt;0.3,MAX(IF($B415="Non - avec lien de dépendance",MIN(1129,J415,$C415)*overallRate,MIN(1129,J415)*overallRate),ROUND(MAX(IF($B415="Non - avec lien de dépendance",0,MIN((0.75*J415),847)),MIN(J415,(0.75*$C415),847)),2)),IF($B415="Non - avec lien de dépendance",MIN(1129,J415,$C415)*overallRate,MIN(1129,J415)*overallRate)))))</f>
        <v>Effectuez l’étape 1</v>
      </c>
      <c r="O415" s="68" t="str">
        <f>IF(ISTEXT(overallRate),"Effectuez l’étape 1",IF(OR(COUNT($C415,K415)&lt;&gt;2,overallRate=0),0,IF(G415="Yes",ROUND(MAX(IF($B415="Non - avec lien de dépendance",0,MIN((0.75*K415),847)),MIN(K415,(0.75*$C415),847)),2),IF(revenueReduction&gt;0.3,MAX(IF($B415="Non - avec lien de dépendance",MIN(1129,K415,$C415)*overallRate,MIN(1129,K415)*overallRate),ROUND(MAX(IF($B415="Non - avec lien de dépendance",0,MIN((0.75*K415),847)),MIN(K415,(0.75*$C415),847)),2)),IF($B415="Non - avec lien de dépendance",MIN(1129,K415,$C415)*overallRate,MIN(1129,K415)*overallRate)))))</f>
        <v>Effectuez l’étape 1</v>
      </c>
      <c r="P415" s="3">
        <f t="shared" si="6"/>
        <v>0</v>
      </c>
    </row>
    <row r="416" spans="12:16" x14ac:dyDescent="0.5">
      <c r="L416" s="68" t="str">
        <f>IF(ISTEXT(overallRate),"Effectuez l’étape 1",IF(OR(COUNT($C416,H416)&lt;&gt;2,overallRate=0),0,IF(D416="Yes",ROUND(MAX(IF($B416="Non - avec lien de dépendance",0,MIN((0.75*H416),847)),MIN(H416,(0.75*$C416),847)),2),IF(revenueReduction&gt;0.3,MAX(IF($B416="Non - avec lien de dépendance",MIN(1129,H416,$C416)*overallRate,MIN(1129,H416)*overallRate),ROUND(MAX(IF($B416="Non - avec lien de dépendance",0,MIN((0.75*H416),847)),MIN(H416,(0.75*$C416),847)),2)),IF($B416="Non - avec lien de dépendance",MIN(1129,H416,$C416)*overallRate,MIN(1129,H416)*overallRate)))))</f>
        <v>Effectuez l’étape 1</v>
      </c>
      <c r="M416" s="68" t="str">
        <f>IF(ISTEXT(overallRate),"Effectuez l’étape 1",IF(OR(COUNT($C416,I416)&lt;&gt;2,overallRate=0),0,IF(E416="Yes",ROUND(MAX(IF($B416="Non - avec lien de dépendance",0,MIN((0.75*I416),847)),MIN(I416,(0.75*$C416),847)),2),IF(revenueReduction&gt;0.3,MAX(IF($B416="Non - avec lien de dépendance",MIN(1129,I416,$C416)*overallRate,MIN(1129,I416)*overallRate),ROUND(MAX(IF($B416="Non - avec lien de dépendance",0,MIN((0.75*I416),847)),MIN(I416,(0.75*$C416),847)),2)),IF($B416="Non - avec lien de dépendance",MIN(1129,I416,$C416)*overallRate,MIN(1129,I416)*overallRate)))))</f>
        <v>Effectuez l’étape 1</v>
      </c>
      <c r="N416" s="68" t="str">
        <f>IF(ISTEXT(overallRate),"Effectuez l’étape 1",IF(OR(COUNT($C416,J416)&lt;&gt;2,overallRate=0),0,IF(F416="Yes",ROUND(MAX(IF($B416="Non - avec lien de dépendance",0,MIN((0.75*J416),847)),MIN(J416,(0.75*$C416),847)),2),IF(revenueReduction&gt;0.3,MAX(IF($B416="Non - avec lien de dépendance",MIN(1129,J416,$C416)*overallRate,MIN(1129,J416)*overallRate),ROUND(MAX(IF($B416="Non - avec lien de dépendance",0,MIN((0.75*J416),847)),MIN(J416,(0.75*$C416),847)),2)),IF($B416="Non - avec lien de dépendance",MIN(1129,J416,$C416)*overallRate,MIN(1129,J416)*overallRate)))))</f>
        <v>Effectuez l’étape 1</v>
      </c>
      <c r="O416" s="68" t="str">
        <f>IF(ISTEXT(overallRate),"Effectuez l’étape 1",IF(OR(COUNT($C416,K416)&lt;&gt;2,overallRate=0),0,IF(G416="Yes",ROUND(MAX(IF($B416="Non - avec lien de dépendance",0,MIN((0.75*K416),847)),MIN(K416,(0.75*$C416),847)),2),IF(revenueReduction&gt;0.3,MAX(IF($B416="Non - avec lien de dépendance",MIN(1129,K416,$C416)*overallRate,MIN(1129,K416)*overallRate),ROUND(MAX(IF($B416="Non - avec lien de dépendance",0,MIN((0.75*K416),847)),MIN(K416,(0.75*$C416),847)),2)),IF($B416="Non - avec lien de dépendance",MIN(1129,K416,$C416)*overallRate,MIN(1129,K416)*overallRate)))))</f>
        <v>Effectuez l’étape 1</v>
      </c>
      <c r="P416" s="3">
        <f t="shared" si="6"/>
        <v>0</v>
      </c>
    </row>
    <row r="417" spans="12:16" x14ac:dyDescent="0.5">
      <c r="L417" s="68" t="str">
        <f>IF(ISTEXT(overallRate),"Effectuez l’étape 1",IF(OR(COUNT($C417,H417)&lt;&gt;2,overallRate=0),0,IF(D417="Yes",ROUND(MAX(IF($B417="Non - avec lien de dépendance",0,MIN((0.75*H417),847)),MIN(H417,(0.75*$C417),847)),2),IF(revenueReduction&gt;0.3,MAX(IF($B417="Non - avec lien de dépendance",MIN(1129,H417,$C417)*overallRate,MIN(1129,H417)*overallRate),ROUND(MAX(IF($B417="Non - avec lien de dépendance",0,MIN((0.75*H417),847)),MIN(H417,(0.75*$C417),847)),2)),IF($B417="Non - avec lien de dépendance",MIN(1129,H417,$C417)*overallRate,MIN(1129,H417)*overallRate)))))</f>
        <v>Effectuez l’étape 1</v>
      </c>
      <c r="M417" s="68" t="str">
        <f>IF(ISTEXT(overallRate),"Effectuez l’étape 1",IF(OR(COUNT($C417,I417)&lt;&gt;2,overallRate=0),0,IF(E417="Yes",ROUND(MAX(IF($B417="Non - avec lien de dépendance",0,MIN((0.75*I417),847)),MIN(I417,(0.75*$C417),847)),2),IF(revenueReduction&gt;0.3,MAX(IF($B417="Non - avec lien de dépendance",MIN(1129,I417,$C417)*overallRate,MIN(1129,I417)*overallRate),ROUND(MAX(IF($B417="Non - avec lien de dépendance",0,MIN((0.75*I417),847)),MIN(I417,(0.75*$C417),847)),2)),IF($B417="Non - avec lien de dépendance",MIN(1129,I417,$C417)*overallRate,MIN(1129,I417)*overallRate)))))</f>
        <v>Effectuez l’étape 1</v>
      </c>
      <c r="N417" s="68" t="str">
        <f>IF(ISTEXT(overallRate),"Effectuez l’étape 1",IF(OR(COUNT($C417,J417)&lt;&gt;2,overallRate=0),0,IF(F417="Yes",ROUND(MAX(IF($B417="Non - avec lien de dépendance",0,MIN((0.75*J417),847)),MIN(J417,(0.75*$C417),847)),2),IF(revenueReduction&gt;0.3,MAX(IF($B417="Non - avec lien de dépendance",MIN(1129,J417,$C417)*overallRate,MIN(1129,J417)*overallRate),ROUND(MAX(IF($B417="Non - avec lien de dépendance",0,MIN((0.75*J417),847)),MIN(J417,(0.75*$C417),847)),2)),IF($B417="Non - avec lien de dépendance",MIN(1129,J417,$C417)*overallRate,MIN(1129,J417)*overallRate)))))</f>
        <v>Effectuez l’étape 1</v>
      </c>
      <c r="O417" s="68" t="str">
        <f>IF(ISTEXT(overallRate),"Effectuez l’étape 1",IF(OR(COUNT($C417,K417)&lt;&gt;2,overallRate=0),0,IF(G417="Yes",ROUND(MAX(IF($B417="Non - avec lien de dépendance",0,MIN((0.75*K417),847)),MIN(K417,(0.75*$C417),847)),2),IF(revenueReduction&gt;0.3,MAX(IF($B417="Non - avec lien de dépendance",MIN(1129,K417,$C417)*overallRate,MIN(1129,K417)*overallRate),ROUND(MAX(IF($B417="Non - avec lien de dépendance",0,MIN((0.75*K417),847)),MIN(K417,(0.75*$C417),847)),2)),IF($B417="Non - avec lien de dépendance",MIN(1129,K417,$C417)*overallRate,MIN(1129,K417)*overallRate)))))</f>
        <v>Effectuez l’étape 1</v>
      </c>
      <c r="P417" s="3">
        <f t="shared" si="6"/>
        <v>0</v>
      </c>
    </row>
    <row r="418" spans="12:16" x14ac:dyDescent="0.5">
      <c r="L418" s="68" t="str">
        <f>IF(ISTEXT(overallRate),"Effectuez l’étape 1",IF(OR(COUNT($C418,H418)&lt;&gt;2,overallRate=0),0,IF(D418="Yes",ROUND(MAX(IF($B418="Non - avec lien de dépendance",0,MIN((0.75*H418),847)),MIN(H418,(0.75*$C418),847)),2),IF(revenueReduction&gt;0.3,MAX(IF($B418="Non - avec lien de dépendance",MIN(1129,H418,$C418)*overallRate,MIN(1129,H418)*overallRate),ROUND(MAX(IF($B418="Non - avec lien de dépendance",0,MIN((0.75*H418),847)),MIN(H418,(0.75*$C418),847)),2)),IF($B418="Non - avec lien de dépendance",MIN(1129,H418,$C418)*overallRate,MIN(1129,H418)*overallRate)))))</f>
        <v>Effectuez l’étape 1</v>
      </c>
      <c r="M418" s="68" t="str">
        <f>IF(ISTEXT(overallRate),"Effectuez l’étape 1",IF(OR(COUNT($C418,I418)&lt;&gt;2,overallRate=0),0,IF(E418="Yes",ROUND(MAX(IF($B418="Non - avec lien de dépendance",0,MIN((0.75*I418),847)),MIN(I418,(0.75*$C418),847)),2),IF(revenueReduction&gt;0.3,MAX(IF($B418="Non - avec lien de dépendance",MIN(1129,I418,$C418)*overallRate,MIN(1129,I418)*overallRate),ROUND(MAX(IF($B418="Non - avec lien de dépendance",0,MIN((0.75*I418),847)),MIN(I418,(0.75*$C418),847)),2)),IF($B418="Non - avec lien de dépendance",MIN(1129,I418,$C418)*overallRate,MIN(1129,I418)*overallRate)))))</f>
        <v>Effectuez l’étape 1</v>
      </c>
      <c r="N418" s="68" t="str">
        <f>IF(ISTEXT(overallRate),"Effectuez l’étape 1",IF(OR(COUNT($C418,J418)&lt;&gt;2,overallRate=0),0,IF(F418="Yes",ROUND(MAX(IF($B418="Non - avec lien de dépendance",0,MIN((0.75*J418),847)),MIN(J418,(0.75*$C418),847)),2),IF(revenueReduction&gt;0.3,MAX(IF($B418="Non - avec lien de dépendance",MIN(1129,J418,$C418)*overallRate,MIN(1129,J418)*overallRate),ROUND(MAX(IF($B418="Non - avec lien de dépendance",0,MIN((0.75*J418),847)),MIN(J418,(0.75*$C418),847)),2)),IF($B418="Non - avec lien de dépendance",MIN(1129,J418,$C418)*overallRate,MIN(1129,J418)*overallRate)))))</f>
        <v>Effectuez l’étape 1</v>
      </c>
      <c r="O418" s="68" t="str">
        <f>IF(ISTEXT(overallRate),"Effectuez l’étape 1",IF(OR(COUNT($C418,K418)&lt;&gt;2,overallRate=0),0,IF(G418="Yes",ROUND(MAX(IF($B418="Non - avec lien de dépendance",0,MIN((0.75*K418),847)),MIN(K418,(0.75*$C418),847)),2),IF(revenueReduction&gt;0.3,MAX(IF($B418="Non - avec lien de dépendance",MIN(1129,K418,$C418)*overallRate,MIN(1129,K418)*overallRate),ROUND(MAX(IF($B418="Non - avec lien de dépendance",0,MIN((0.75*K418),847)),MIN(K418,(0.75*$C418),847)),2)),IF($B418="Non - avec lien de dépendance",MIN(1129,K418,$C418)*overallRate,MIN(1129,K418)*overallRate)))))</f>
        <v>Effectuez l’étape 1</v>
      </c>
      <c r="P418" s="3">
        <f t="shared" si="6"/>
        <v>0</v>
      </c>
    </row>
    <row r="419" spans="12:16" x14ac:dyDescent="0.5">
      <c r="L419" s="68" t="str">
        <f>IF(ISTEXT(overallRate),"Effectuez l’étape 1",IF(OR(COUNT($C419,H419)&lt;&gt;2,overallRate=0),0,IF(D419="Yes",ROUND(MAX(IF($B419="Non - avec lien de dépendance",0,MIN((0.75*H419),847)),MIN(H419,(0.75*$C419),847)),2),IF(revenueReduction&gt;0.3,MAX(IF($B419="Non - avec lien de dépendance",MIN(1129,H419,$C419)*overallRate,MIN(1129,H419)*overallRate),ROUND(MAX(IF($B419="Non - avec lien de dépendance",0,MIN((0.75*H419),847)),MIN(H419,(0.75*$C419),847)),2)),IF($B419="Non - avec lien de dépendance",MIN(1129,H419,$C419)*overallRate,MIN(1129,H419)*overallRate)))))</f>
        <v>Effectuez l’étape 1</v>
      </c>
      <c r="M419" s="68" t="str">
        <f>IF(ISTEXT(overallRate),"Effectuez l’étape 1",IF(OR(COUNT($C419,I419)&lt;&gt;2,overallRate=0),0,IF(E419="Yes",ROUND(MAX(IF($B419="Non - avec lien de dépendance",0,MIN((0.75*I419),847)),MIN(I419,(0.75*$C419),847)),2),IF(revenueReduction&gt;0.3,MAX(IF($B419="Non - avec lien de dépendance",MIN(1129,I419,$C419)*overallRate,MIN(1129,I419)*overallRate),ROUND(MAX(IF($B419="Non - avec lien de dépendance",0,MIN((0.75*I419),847)),MIN(I419,(0.75*$C419),847)),2)),IF($B419="Non - avec lien de dépendance",MIN(1129,I419,$C419)*overallRate,MIN(1129,I419)*overallRate)))))</f>
        <v>Effectuez l’étape 1</v>
      </c>
      <c r="N419" s="68" t="str">
        <f>IF(ISTEXT(overallRate),"Effectuez l’étape 1",IF(OR(COUNT($C419,J419)&lt;&gt;2,overallRate=0),0,IF(F419="Yes",ROUND(MAX(IF($B419="Non - avec lien de dépendance",0,MIN((0.75*J419),847)),MIN(J419,(0.75*$C419),847)),2),IF(revenueReduction&gt;0.3,MAX(IF($B419="Non - avec lien de dépendance",MIN(1129,J419,$C419)*overallRate,MIN(1129,J419)*overallRate),ROUND(MAX(IF($B419="Non - avec lien de dépendance",0,MIN((0.75*J419),847)),MIN(J419,(0.75*$C419),847)),2)),IF($B419="Non - avec lien de dépendance",MIN(1129,J419,$C419)*overallRate,MIN(1129,J419)*overallRate)))))</f>
        <v>Effectuez l’étape 1</v>
      </c>
      <c r="O419" s="68" t="str">
        <f>IF(ISTEXT(overallRate),"Effectuez l’étape 1",IF(OR(COUNT($C419,K419)&lt;&gt;2,overallRate=0),0,IF(G419="Yes",ROUND(MAX(IF($B419="Non - avec lien de dépendance",0,MIN((0.75*K419),847)),MIN(K419,(0.75*$C419),847)),2),IF(revenueReduction&gt;0.3,MAX(IF($B419="Non - avec lien de dépendance",MIN(1129,K419,$C419)*overallRate,MIN(1129,K419)*overallRate),ROUND(MAX(IF($B419="Non - avec lien de dépendance",0,MIN((0.75*K419),847)),MIN(K419,(0.75*$C419),847)),2)),IF($B419="Non - avec lien de dépendance",MIN(1129,K419,$C419)*overallRate,MIN(1129,K419)*overallRate)))))</f>
        <v>Effectuez l’étape 1</v>
      </c>
      <c r="P419" s="3">
        <f t="shared" si="6"/>
        <v>0</v>
      </c>
    </row>
    <row r="420" spans="12:16" x14ac:dyDescent="0.5">
      <c r="L420" s="68" t="str">
        <f>IF(ISTEXT(overallRate),"Effectuez l’étape 1",IF(OR(COUNT($C420,H420)&lt;&gt;2,overallRate=0),0,IF(D420="Yes",ROUND(MAX(IF($B420="Non - avec lien de dépendance",0,MIN((0.75*H420),847)),MIN(H420,(0.75*$C420),847)),2),IF(revenueReduction&gt;0.3,MAX(IF($B420="Non - avec lien de dépendance",MIN(1129,H420,$C420)*overallRate,MIN(1129,H420)*overallRate),ROUND(MAX(IF($B420="Non - avec lien de dépendance",0,MIN((0.75*H420),847)),MIN(H420,(0.75*$C420),847)),2)),IF($B420="Non - avec lien de dépendance",MIN(1129,H420,$C420)*overallRate,MIN(1129,H420)*overallRate)))))</f>
        <v>Effectuez l’étape 1</v>
      </c>
      <c r="M420" s="68" t="str">
        <f>IF(ISTEXT(overallRate),"Effectuez l’étape 1",IF(OR(COUNT($C420,I420)&lt;&gt;2,overallRate=0),0,IF(E420="Yes",ROUND(MAX(IF($B420="Non - avec lien de dépendance",0,MIN((0.75*I420),847)),MIN(I420,(0.75*$C420),847)),2),IF(revenueReduction&gt;0.3,MAX(IF($B420="Non - avec lien de dépendance",MIN(1129,I420,$C420)*overallRate,MIN(1129,I420)*overallRate),ROUND(MAX(IF($B420="Non - avec lien de dépendance",0,MIN((0.75*I420),847)),MIN(I420,(0.75*$C420),847)),2)),IF($B420="Non - avec lien de dépendance",MIN(1129,I420,$C420)*overallRate,MIN(1129,I420)*overallRate)))))</f>
        <v>Effectuez l’étape 1</v>
      </c>
      <c r="N420" s="68" t="str">
        <f>IF(ISTEXT(overallRate),"Effectuez l’étape 1",IF(OR(COUNT($C420,J420)&lt;&gt;2,overallRate=0),0,IF(F420="Yes",ROUND(MAX(IF($B420="Non - avec lien de dépendance",0,MIN((0.75*J420),847)),MIN(J420,(0.75*$C420),847)),2),IF(revenueReduction&gt;0.3,MAX(IF($B420="Non - avec lien de dépendance",MIN(1129,J420,$C420)*overallRate,MIN(1129,J420)*overallRate),ROUND(MAX(IF($B420="Non - avec lien de dépendance",0,MIN((0.75*J420),847)),MIN(J420,(0.75*$C420),847)),2)),IF($B420="Non - avec lien de dépendance",MIN(1129,J420,$C420)*overallRate,MIN(1129,J420)*overallRate)))))</f>
        <v>Effectuez l’étape 1</v>
      </c>
      <c r="O420" s="68" t="str">
        <f>IF(ISTEXT(overallRate),"Effectuez l’étape 1",IF(OR(COUNT($C420,K420)&lt;&gt;2,overallRate=0),0,IF(G420="Yes",ROUND(MAX(IF($B420="Non - avec lien de dépendance",0,MIN((0.75*K420),847)),MIN(K420,(0.75*$C420),847)),2),IF(revenueReduction&gt;0.3,MAX(IF($B420="Non - avec lien de dépendance",MIN(1129,K420,$C420)*overallRate,MIN(1129,K420)*overallRate),ROUND(MAX(IF($B420="Non - avec lien de dépendance",0,MIN((0.75*K420),847)),MIN(K420,(0.75*$C420),847)),2)),IF($B420="Non - avec lien de dépendance",MIN(1129,K420,$C420)*overallRate,MIN(1129,K420)*overallRate)))))</f>
        <v>Effectuez l’étape 1</v>
      </c>
      <c r="P420" s="3">
        <f t="shared" si="6"/>
        <v>0</v>
      </c>
    </row>
    <row r="421" spans="12:16" x14ac:dyDescent="0.5">
      <c r="L421" s="68" t="str">
        <f>IF(ISTEXT(overallRate),"Effectuez l’étape 1",IF(OR(COUNT($C421,H421)&lt;&gt;2,overallRate=0),0,IF(D421="Yes",ROUND(MAX(IF($B421="Non - avec lien de dépendance",0,MIN((0.75*H421),847)),MIN(H421,(0.75*$C421),847)),2),IF(revenueReduction&gt;0.3,MAX(IF($B421="Non - avec lien de dépendance",MIN(1129,H421,$C421)*overallRate,MIN(1129,H421)*overallRate),ROUND(MAX(IF($B421="Non - avec lien de dépendance",0,MIN((0.75*H421),847)),MIN(H421,(0.75*$C421),847)),2)),IF($B421="Non - avec lien de dépendance",MIN(1129,H421,$C421)*overallRate,MIN(1129,H421)*overallRate)))))</f>
        <v>Effectuez l’étape 1</v>
      </c>
      <c r="M421" s="68" t="str">
        <f>IF(ISTEXT(overallRate),"Effectuez l’étape 1",IF(OR(COUNT($C421,I421)&lt;&gt;2,overallRate=0),0,IF(E421="Yes",ROUND(MAX(IF($B421="Non - avec lien de dépendance",0,MIN((0.75*I421),847)),MIN(I421,(0.75*$C421),847)),2),IF(revenueReduction&gt;0.3,MAX(IF($B421="Non - avec lien de dépendance",MIN(1129,I421,$C421)*overallRate,MIN(1129,I421)*overallRate),ROUND(MAX(IF($B421="Non - avec lien de dépendance",0,MIN((0.75*I421),847)),MIN(I421,(0.75*$C421),847)),2)),IF($B421="Non - avec lien de dépendance",MIN(1129,I421,$C421)*overallRate,MIN(1129,I421)*overallRate)))))</f>
        <v>Effectuez l’étape 1</v>
      </c>
      <c r="N421" s="68" t="str">
        <f>IF(ISTEXT(overallRate),"Effectuez l’étape 1",IF(OR(COUNT($C421,J421)&lt;&gt;2,overallRate=0),0,IF(F421="Yes",ROUND(MAX(IF($B421="Non - avec lien de dépendance",0,MIN((0.75*J421),847)),MIN(J421,(0.75*$C421),847)),2),IF(revenueReduction&gt;0.3,MAX(IF($B421="Non - avec lien de dépendance",MIN(1129,J421,$C421)*overallRate,MIN(1129,J421)*overallRate),ROUND(MAX(IF($B421="Non - avec lien de dépendance",0,MIN((0.75*J421),847)),MIN(J421,(0.75*$C421),847)),2)),IF($B421="Non - avec lien de dépendance",MIN(1129,J421,$C421)*overallRate,MIN(1129,J421)*overallRate)))))</f>
        <v>Effectuez l’étape 1</v>
      </c>
      <c r="O421" s="68" t="str">
        <f>IF(ISTEXT(overallRate),"Effectuez l’étape 1",IF(OR(COUNT($C421,K421)&lt;&gt;2,overallRate=0),0,IF(G421="Yes",ROUND(MAX(IF($B421="Non - avec lien de dépendance",0,MIN((0.75*K421),847)),MIN(K421,(0.75*$C421),847)),2),IF(revenueReduction&gt;0.3,MAX(IF($B421="Non - avec lien de dépendance",MIN(1129,K421,$C421)*overallRate,MIN(1129,K421)*overallRate),ROUND(MAX(IF($B421="Non - avec lien de dépendance",0,MIN((0.75*K421),847)),MIN(K421,(0.75*$C421),847)),2)),IF($B421="Non - avec lien de dépendance",MIN(1129,K421,$C421)*overallRate,MIN(1129,K421)*overallRate)))))</f>
        <v>Effectuez l’étape 1</v>
      </c>
      <c r="P421" s="3">
        <f t="shared" si="6"/>
        <v>0</v>
      </c>
    </row>
    <row r="422" spans="12:16" x14ac:dyDescent="0.5">
      <c r="L422" s="68" t="str">
        <f>IF(ISTEXT(overallRate),"Effectuez l’étape 1",IF(OR(COUNT($C422,H422)&lt;&gt;2,overallRate=0),0,IF(D422="Yes",ROUND(MAX(IF($B422="Non - avec lien de dépendance",0,MIN((0.75*H422),847)),MIN(H422,(0.75*$C422),847)),2),IF(revenueReduction&gt;0.3,MAX(IF($B422="Non - avec lien de dépendance",MIN(1129,H422,$C422)*overallRate,MIN(1129,H422)*overallRate),ROUND(MAX(IF($B422="Non - avec lien de dépendance",0,MIN((0.75*H422),847)),MIN(H422,(0.75*$C422),847)),2)),IF($B422="Non - avec lien de dépendance",MIN(1129,H422,$C422)*overallRate,MIN(1129,H422)*overallRate)))))</f>
        <v>Effectuez l’étape 1</v>
      </c>
      <c r="M422" s="68" t="str">
        <f>IF(ISTEXT(overallRate),"Effectuez l’étape 1",IF(OR(COUNT($C422,I422)&lt;&gt;2,overallRate=0),0,IF(E422="Yes",ROUND(MAX(IF($B422="Non - avec lien de dépendance",0,MIN((0.75*I422),847)),MIN(I422,(0.75*$C422),847)),2),IF(revenueReduction&gt;0.3,MAX(IF($B422="Non - avec lien de dépendance",MIN(1129,I422,$C422)*overallRate,MIN(1129,I422)*overallRate),ROUND(MAX(IF($B422="Non - avec lien de dépendance",0,MIN((0.75*I422),847)),MIN(I422,(0.75*$C422),847)),2)),IF($B422="Non - avec lien de dépendance",MIN(1129,I422,$C422)*overallRate,MIN(1129,I422)*overallRate)))))</f>
        <v>Effectuez l’étape 1</v>
      </c>
      <c r="N422" s="68" t="str">
        <f>IF(ISTEXT(overallRate),"Effectuez l’étape 1",IF(OR(COUNT($C422,J422)&lt;&gt;2,overallRate=0),0,IF(F422="Yes",ROUND(MAX(IF($B422="Non - avec lien de dépendance",0,MIN((0.75*J422),847)),MIN(J422,(0.75*$C422),847)),2),IF(revenueReduction&gt;0.3,MAX(IF($B422="Non - avec lien de dépendance",MIN(1129,J422,$C422)*overallRate,MIN(1129,J422)*overallRate),ROUND(MAX(IF($B422="Non - avec lien de dépendance",0,MIN((0.75*J422),847)),MIN(J422,(0.75*$C422),847)),2)),IF($B422="Non - avec lien de dépendance",MIN(1129,J422,$C422)*overallRate,MIN(1129,J422)*overallRate)))))</f>
        <v>Effectuez l’étape 1</v>
      </c>
      <c r="O422" s="68" t="str">
        <f>IF(ISTEXT(overallRate),"Effectuez l’étape 1",IF(OR(COUNT($C422,K422)&lt;&gt;2,overallRate=0),0,IF(G422="Yes",ROUND(MAX(IF($B422="Non - avec lien de dépendance",0,MIN((0.75*K422),847)),MIN(K422,(0.75*$C422),847)),2),IF(revenueReduction&gt;0.3,MAX(IF($B422="Non - avec lien de dépendance",MIN(1129,K422,$C422)*overallRate,MIN(1129,K422)*overallRate),ROUND(MAX(IF($B422="Non - avec lien de dépendance",0,MIN((0.75*K422),847)),MIN(K422,(0.75*$C422),847)),2)),IF($B422="Non - avec lien de dépendance",MIN(1129,K422,$C422)*overallRate,MIN(1129,K422)*overallRate)))))</f>
        <v>Effectuez l’étape 1</v>
      </c>
      <c r="P422" s="3">
        <f t="shared" si="6"/>
        <v>0</v>
      </c>
    </row>
    <row r="423" spans="12:16" x14ac:dyDescent="0.5">
      <c r="L423" s="68" t="str">
        <f>IF(ISTEXT(overallRate),"Effectuez l’étape 1",IF(OR(COUNT($C423,H423)&lt;&gt;2,overallRate=0),0,IF(D423="Yes",ROUND(MAX(IF($B423="Non - avec lien de dépendance",0,MIN((0.75*H423),847)),MIN(H423,(0.75*$C423),847)),2),IF(revenueReduction&gt;0.3,MAX(IF($B423="Non - avec lien de dépendance",MIN(1129,H423,$C423)*overallRate,MIN(1129,H423)*overallRate),ROUND(MAX(IF($B423="Non - avec lien de dépendance",0,MIN((0.75*H423),847)),MIN(H423,(0.75*$C423),847)),2)),IF($B423="Non - avec lien de dépendance",MIN(1129,H423,$C423)*overallRate,MIN(1129,H423)*overallRate)))))</f>
        <v>Effectuez l’étape 1</v>
      </c>
      <c r="M423" s="68" t="str">
        <f>IF(ISTEXT(overallRate),"Effectuez l’étape 1",IF(OR(COUNT($C423,I423)&lt;&gt;2,overallRate=0),0,IF(E423="Yes",ROUND(MAX(IF($B423="Non - avec lien de dépendance",0,MIN((0.75*I423),847)),MIN(I423,(0.75*$C423),847)),2),IF(revenueReduction&gt;0.3,MAX(IF($B423="Non - avec lien de dépendance",MIN(1129,I423,$C423)*overallRate,MIN(1129,I423)*overallRate),ROUND(MAX(IF($B423="Non - avec lien de dépendance",0,MIN((0.75*I423),847)),MIN(I423,(0.75*$C423),847)),2)),IF($B423="Non - avec lien de dépendance",MIN(1129,I423,$C423)*overallRate,MIN(1129,I423)*overallRate)))))</f>
        <v>Effectuez l’étape 1</v>
      </c>
      <c r="N423" s="68" t="str">
        <f>IF(ISTEXT(overallRate),"Effectuez l’étape 1",IF(OR(COUNT($C423,J423)&lt;&gt;2,overallRate=0),0,IF(F423="Yes",ROUND(MAX(IF($B423="Non - avec lien de dépendance",0,MIN((0.75*J423),847)),MIN(J423,(0.75*$C423),847)),2),IF(revenueReduction&gt;0.3,MAX(IF($B423="Non - avec lien de dépendance",MIN(1129,J423,$C423)*overallRate,MIN(1129,J423)*overallRate),ROUND(MAX(IF($B423="Non - avec lien de dépendance",0,MIN((0.75*J423),847)),MIN(J423,(0.75*$C423),847)),2)),IF($B423="Non - avec lien de dépendance",MIN(1129,J423,$C423)*overallRate,MIN(1129,J423)*overallRate)))))</f>
        <v>Effectuez l’étape 1</v>
      </c>
      <c r="O423" s="68" t="str">
        <f>IF(ISTEXT(overallRate),"Effectuez l’étape 1",IF(OR(COUNT($C423,K423)&lt;&gt;2,overallRate=0),0,IF(G423="Yes",ROUND(MAX(IF($B423="Non - avec lien de dépendance",0,MIN((0.75*K423),847)),MIN(K423,(0.75*$C423),847)),2),IF(revenueReduction&gt;0.3,MAX(IF($B423="Non - avec lien de dépendance",MIN(1129,K423,$C423)*overallRate,MIN(1129,K423)*overallRate),ROUND(MAX(IF($B423="Non - avec lien de dépendance",0,MIN((0.75*K423),847)),MIN(K423,(0.75*$C423),847)),2)),IF($B423="Non - avec lien de dépendance",MIN(1129,K423,$C423)*overallRate,MIN(1129,K423)*overallRate)))))</f>
        <v>Effectuez l’étape 1</v>
      </c>
      <c r="P423" s="3">
        <f t="shared" si="6"/>
        <v>0</v>
      </c>
    </row>
    <row r="424" spans="12:16" x14ac:dyDescent="0.5">
      <c r="L424" s="68" t="str">
        <f>IF(ISTEXT(overallRate),"Effectuez l’étape 1",IF(OR(COUNT($C424,H424)&lt;&gt;2,overallRate=0),0,IF(D424="Yes",ROUND(MAX(IF($B424="Non - avec lien de dépendance",0,MIN((0.75*H424),847)),MIN(H424,(0.75*$C424),847)),2),IF(revenueReduction&gt;0.3,MAX(IF($B424="Non - avec lien de dépendance",MIN(1129,H424,$C424)*overallRate,MIN(1129,H424)*overallRate),ROUND(MAX(IF($B424="Non - avec lien de dépendance",0,MIN((0.75*H424),847)),MIN(H424,(0.75*$C424),847)),2)),IF($B424="Non - avec lien de dépendance",MIN(1129,H424,$C424)*overallRate,MIN(1129,H424)*overallRate)))))</f>
        <v>Effectuez l’étape 1</v>
      </c>
      <c r="M424" s="68" t="str">
        <f>IF(ISTEXT(overallRate),"Effectuez l’étape 1",IF(OR(COUNT($C424,I424)&lt;&gt;2,overallRate=0),0,IF(E424="Yes",ROUND(MAX(IF($B424="Non - avec lien de dépendance",0,MIN((0.75*I424),847)),MIN(I424,(0.75*$C424),847)),2),IF(revenueReduction&gt;0.3,MAX(IF($B424="Non - avec lien de dépendance",MIN(1129,I424,$C424)*overallRate,MIN(1129,I424)*overallRate),ROUND(MAX(IF($B424="Non - avec lien de dépendance",0,MIN((0.75*I424),847)),MIN(I424,(0.75*$C424),847)),2)),IF($B424="Non - avec lien de dépendance",MIN(1129,I424,$C424)*overallRate,MIN(1129,I424)*overallRate)))))</f>
        <v>Effectuez l’étape 1</v>
      </c>
      <c r="N424" s="68" t="str">
        <f>IF(ISTEXT(overallRate),"Effectuez l’étape 1",IF(OR(COUNT($C424,J424)&lt;&gt;2,overallRate=0),0,IF(F424="Yes",ROUND(MAX(IF($B424="Non - avec lien de dépendance",0,MIN((0.75*J424),847)),MIN(J424,(0.75*$C424),847)),2),IF(revenueReduction&gt;0.3,MAX(IF($B424="Non - avec lien de dépendance",MIN(1129,J424,$C424)*overallRate,MIN(1129,J424)*overallRate),ROUND(MAX(IF($B424="Non - avec lien de dépendance",0,MIN((0.75*J424),847)),MIN(J424,(0.75*$C424),847)),2)),IF($B424="Non - avec lien de dépendance",MIN(1129,J424,$C424)*overallRate,MIN(1129,J424)*overallRate)))))</f>
        <v>Effectuez l’étape 1</v>
      </c>
      <c r="O424" s="68" t="str">
        <f>IF(ISTEXT(overallRate),"Effectuez l’étape 1",IF(OR(COUNT($C424,K424)&lt;&gt;2,overallRate=0),0,IF(G424="Yes",ROUND(MAX(IF($B424="Non - avec lien de dépendance",0,MIN((0.75*K424),847)),MIN(K424,(0.75*$C424),847)),2),IF(revenueReduction&gt;0.3,MAX(IF($B424="Non - avec lien de dépendance",MIN(1129,K424,$C424)*overallRate,MIN(1129,K424)*overallRate),ROUND(MAX(IF($B424="Non - avec lien de dépendance",0,MIN((0.75*K424),847)),MIN(K424,(0.75*$C424),847)),2)),IF($B424="Non - avec lien de dépendance",MIN(1129,K424,$C424)*overallRate,MIN(1129,K424)*overallRate)))))</f>
        <v>Effectuez l’étape 1</v>
      </c>
      <c r="P424" s="3">
        <f t="shared" si="6"/>
        <v>0</v>
      </c>
    </row>
    <row r="425" spans="12:16" x14ac:dyDescent="0.5">
      <c r="L425" s="68" t="str">
        <f>IF(ISTEXT(overallRate),"Effectuez l’étape 1",IF(OR(COUNT($C425,H425)&lt;&gt;2,overallRate=0),0,IF(D425="Yes",ROUND(MAX(IF($B425="Non - avec lien de dépendance",0,MIN((0.75*H425),847)),MIN(H425,(0.75*$C425),847)),2),IF(revenueReduction&gt;0.3,MAX(IF($B425="Non - avec lien de dépendance",MIN(1129,H425,$C425)*overallRate,MIN(1129,H425)*overallRate),ROUND(MAX(IF($B425="Non - avec lien de dépendance",0,MIN((0.75*H425),847)),MIN(H425,(0.75*$C425),847)),2)),IF($B425="Non - avec lien de dépendance",MIN(1129,H425,$C425)*overallRate,MIN(1129,H425)*overallRate)))))</f>
        <v>Effectuez l’étape 1</v>
      </c>
      <c r="M425" s="68" t="str">
        <f>IF(ISTEXT(overallRate),"Effectuez l’étape 1",IF(OR(COUNT($C425,I425)&lt;&gt;2,overallRate=0),0,IF(E425="Yes",ROUND(MAX(IF($B425="Non - avec lien de dépendance",0,MIN((0.75*I425),847)),MIN(I425,(0.75*$C425),847)),2),IF(revenueReduction&gt;0.3,MAX(IF($B425="Non - avec lien de dépendance",MIN(1129,I425,$C425)*overallRate,MIN(1129,I425)*overallRate),ROUND(MAX(IF($B425="Non - avec lien de dépendance",0,MIN((0.75*I425),847)),MIN(I425,(0.75*$C425),847)),2)),IF($B425="Non - avec lien de dépendance",MIN(1129,I425,$C425)*overallRate,MIN(1129,I425)*overallRate)))))</f>
        <v>Effectuez l’étape 1</v>
      </c>
      <c r="N425" s="68" t="str">
        <f>IF(ISTEXT(overallRate),"Effectuez l’étape 1",IF(OR(COUNT($C425,J425)&lt;&gt;2,overallRate=0),0,IF(F425="Yes",ROUND(MAX(IF($B425="Non - avec lien de dépendance",0,MIN((0.75*J425),847)),MIN(J425,(0.75*$C425),847)),2),IF(revenueReduction&gt;0.3,MAX(IF($B425="Non - avec lien de dépendance",MIN(1129,J425,$C425)*overallRate,MIN(1129,J425)*overallRate),ROUND(MAX(IF($B425="Non - avec lien de dépendance",0,MIN((0.75*J425),847)),MIN(J425,(0.75*$C425),847)),2)),IF($B425="Non - avec lien de dépendance",MIN(1129,J425,$C425)*overallRate,MIN(1129,J425)*overallRate)))))</f>
        <v>Effectuez l’étape 1</v>
      </c>
      <c r="O425" s="68" t="str">
        <f>IF(ISTEXT(overallRate),"Effectuez l’étape 1",IF(OR(COUNT($C425,K425)&lt;&gt;2,overallRate=0),0,IF(G425="Yes",ROUND(MAX(IF($B425="Non - avec lien de dépendance",0,MIN((0.75*K425),847)),MIN(K425,(0.75*$C425),847)),2),IF(revenueReduction&gt;0.3,MAX(IF($B425="Non - avec lien de dépendance",MIN(1129,K425,$C425)*overallRate,MIN(1129,K425)*overallRate),ROUND(MAX(IF($B425="Non - avec lien de dépendance",0,MIN((0.75*K425),847)),MIN(K425,(0.75*$C425),847)),2)),IF($B425="Non - avec lien de dépendance",MIN(1129,K425,$C425)*overallRate,MIN(1129,K425)*overallRate)))))</f>
        <v>Effectuez l’étape 1</v>
      </c>
      <c r="P425" s="3">
        <f t="shared" si="6"/>
        <v>0</v>
      </c>
    </row>
    <row r="426" spans="12:16" x14ac:dyDescent="0.5">
      <c r="L426" s="68" t="str">
        <f>IF(ISTEXT(overallRate),"Effectuez l’étape 1",IF(OR(COUNT($C426,H426)&lt;&gt;2,overallRate=0),0,IF(D426="Yes",ROUND(MAX(IF($B426="Non - avec lien de dépendance",0,MIN((0.75*H426),847)),MIN(H426,(0.75*$C426),847)),2),IF(revenueReduction&gt;0.3,MAX(IF($B426="Non - avec lien de dépendance",MIN(1129,H426,$C426)*overallRate,MIN(1129,H426)*overallRate),ROUND(MAX(IF($B426="Non - avec lien de dépendance",0,MIN((0.75*H426),847)),MIN(H426,(0.75*$C426),847)),2)),IF($B426="Non - avec lien de dépendance",MIN(1129,H426,$C426)*overallRate,MIN(1129,H426)*overallRate)))))</f>
        <v>Effectuez l’étape 1</v>
      </c>
      <c r="M426" s="68" t="str">
        <f>IF(ISTEXT(overallRate),"Effectuez l’étape 1",IF(OR(COUNT($C426,I426)&lt;&gt;2,overallRate=0),0,IF(E426="Yes",ROUND(MAX(IF($B426="Non - avec lien de dépendance",0,MIN((0.75*I426),847)),MIN(I426,(0.75*$C426),847)),2),IF(revenueReduction&gt;0.3,MAX(IF($B426="Non - avec lien de dépendance",MIN(1129,I426,$C426)*overallRate,MIN(1129,I426)*overallRate),ROUND(MAX(IF($B426="Non - avec lien de dépendance",0,MIN((0.75*I426),847)),MIN(I426,(0.75*$C426),847)),2)),IF($B426="Non - avec lien de dépendance",MIN(1129,I426,$C426)*overallRate,MIN(1129,I426)*overallRate)))))</f>
        <v>Effectuez l’étape 1</v>
      </c>
      <c r="N426" s="68" t="str">
        <f>IF(ISTEXT(overallRate),"Effectuez l’étape 1",IF(OR(COUNT($C426,J426)&lt;&gt;2,overallRate=0),0,IF(F426="Yes",ROUND(MAX(IF($B426="Non - avec lien de dépendance",0,MIN((0.75*J426),847)),MIN(J426,(0.75*$C426),847)),2),IF(revenueReduction&gt;0.3,MAX(IF($B426="Non - avec lien de dépendance",MIN(1129,J426,$C426)*overallRate,MIN(1129,J426)*overallRate),ROUND(MAX(IF($B426="Non - avec lien de dépendance",0,MIN((0.75*J426),847)),MIN(J426,(0.75*$C426),847)),2)),IF($B426="Non - avec lien de dépendance",MIN(1129,J426,$C426)*overallRate,MIN(1129,J426)*overallRate)))))</f>
        <v>Effectuez l’étape 1</v>
      </c>
      <c r="O426" s="68" t="str">
        <f>IF(ISTEXT(overallRate),"Effectuez l’étape 1",IF(OR(COUNT($C426,K426)&lt;&gt;2,overallRate=0),0,IF(G426="Yes",ROUND(MAX(IF($B426="Non - avec lien de dépendance",0,MIN((0.75*K426),847)),MIN(K426,(0.75*$C426),847)),2),IF(revenueReduction&gt;0.3,MAX(IF($B426="Non - avec lien de dépendance",MIN(1129,K426,$C426)*overallRate,MIN(1129,K426)*overallRate),ROUND(MAX(IF($B426="Non - avec lien de dépendance",0,MIN((0.75*K426),847)),MIN(K426,(0.75*$C426),847)),2)),IF($B426="Non - avec lien de dépendance",MIN(1129,K426,$C426)*overallRate,MIN(1129,K426)*overallRate)))))</f>
        <v>Effectuez l’étape 1</v>
      </c>
      <c r="P426" s="3">
        <f t="shared" si="6"/>
        <v>0</v>
      </c>
    </row>
    <row r="427" spans="12:16" x14ac:dyDescent="0.5">
      <c r="L427" s="68" t="str">
        <f>IF(ISTEXT(overallRate),"Effectuez l’étape 1",IF(OR(COUNT($C427,H427)&lt;&gt;2,overallRate=0),0,IF(D427="Yes",ROUND(MAX(IF($B427="Non - avec lien de dépendance",0,MIN((0.75*H427),847)),MIN(H427,(0.75*$C427),847)),2),IF(revenueReduction&gt;0.3,MAX(IF($B427="Non - avec lien de dépendance",MIN(1129,H427,$C427)*overallRate,MIN(1129,H427)*overallRate),ROUND(MAX(IF($B427="Non - avec lien de dépendance",0,MIN((0.75*H427),847)),MIN(H427,(0.75*$C427),847)),2)),IF($B427="Non - avec lien de dépendance",MIN(1129,H427,$C427)*overallRate,MIN(1129,H427)*overallRate)))))</f>
        <v>Effectuez l’étape 1</v>
      </c>
      <c r="M427" s="68" t="str">
        <f>IF(ISTEXT(overallRate),"Effectuez l’étape 1",IF(OR(COUNT($C427,I427)&lt;&gt;2,overallRate=0),0,IF(E427="Yes",ROUND(MAX(IF($B427="Non - avec lien de dépendance",0,MIN((0.75*I427),847)),MIN(I427,(0.75*$C427),847)),2),IF(revenueReduction&gt;0.3,MAX(IF($B427="Non - avec lien de dépendance",MIN(1129,I427,$C427)*overallRate,MIN(1129,I427)*overallRate),ROUND(MAX(IF($B427="Non - avec lien de dépendance",0,MIN((0.75*I427),847)),MIN(I427,(0.75*$C427),847)),2)),IF($B427="Non - avec lien de dépendance",MIN(1129,I427,$C427)*overallRate,MIN(1129,I427)*overallRate)))))</f>
        <v>Effectuez l’étape 1</v>
      </c>
      <c r="N427" s="68" t="str">
        <f>IF(ISTEXT(overallRate),"Effectuez l’étape 1",IF(OR(COUNT($C427,J427)&lt;&gt;2,overallRate=0),0,IF(F427="Yes",ROUND(MAX(IF($B427="Non - avec lien de dépendance",0,MIN((0.75*J427),847)),MIN(J427,(0.75*$C427),847)),2),IF(revenueReduction&gt;0.3,MAX(IF($B427="Non - avec lien de dépendance",MIN(1129,J427,$C427)*overallRate,MIN(1129,J427)*overallRate),ROUND(MAX(IF($B427="Non - avec lien de dépendance",0,MIN((0.75*J427),847)),MIN(J427,(0.75*$C427),847)),2)),IF($B427="Non - avec lien de dépendance",MIN(1129,J427,$C427)*overallRate,MIN(1129,J427)*overallRate)))))</f>
        <v>Effectuez l’étape 1</v>
      </c>
      <c r="O427" s="68" t="str">
        <f>IF(ISTEXT(overallRate),"Effectuez l’étape 1",IF(OR(COUNT($C427,K427)&lt;&gt;2,overallRate=0),0,IF(G427="Yes",ROUND(MAX(IF($B427="Non - avec lien de dépendance",0,MIN((0.75*K427),847)),MIN(K427,(0.75*$C427),847)),2),IF(revenueReduction&gt;0.3,MAX(IF($B427="Non - avec lien de dépendance",MIN(1129,K427,$C427)*overallRate,MIN(1129,K427)*overallRate),ROUND(MAX(IF($B427="Non - avec lien de dépendance",0,MIN((0.75*K427),847)),MIN(K427,(0.75*$C427),847)),2)),IF($B427="Non - avec lien de dépendance",MIN(1129,K427,$C427)*overallRate,MIN(1129,K427)*overallRate)))))</f>
        <v>Effectuez l’étape 1</v>
      </c>
      <c r="P427" s="3">
        <f t="shared" si="6"/>
        <v>0</v>
      </c>
    </row>
    <row r="428" spans="12:16" x14ac:dyDescent="0.5">
      <c r="L428" s="68" t="str">
        <f>IF(ISTEXT(overallRate),"Effectuez l’étape 1",IF(OR(COUNT($C428,H428)&lt;&gt;2,overallRate=0),0,IF(D428="Yes",ROUND(MAX(IF($B428="Non - avec lien de dépendance",0,MIN((0.75*H428),847)),MIN(H428,(0.75*$C428),847)),2),IF(revenueReduction&gt;0.3,MAX(IF($B428="Non - avec lien de dépendance",MIN(1129,H428,$C428)*overallRate,MIN(1129,H428)*overallRate),ROUND(MAX(IF($B428="Non - avec lien de dépendance",0,MIN((0.75*H428),847)),MIN(H428,(0.75*$C428),847)),2)),IF($B428="Non - avec lien de dépendance",MIN(1129,H428,$C428)*overallRate,MIN(1129,H428)*overallRate)))))</f>
        <v>Effectuez l’étape 1</v>
      </c>
      <c r="M428" s="68" t="str">
        <f>IF(ISTEXT(overallRate),"Effectuez l’étape 1",IF(OR(COUNT($C428,I428)&lt;&gt;2,overallRate=0),0,IF(E428="Yes",ROUND(MAX(IF($B428="Non - avec lien de dépendance",0,MIN((0.75*I428),847)),MIN(I428,(0.75*$C428),847)),2),IF(revenueReduction&gt;0.3,MAX(IF($B428="Non - avec lien de dépendance",MIN(1129,I428,$C428)*overallRate,MIN(1129,I428)*overallRate),ROUND(MAX(IF($B428="Non - avec lien de dépendance",0,MIN((0.75*I428),847)),MIN(I428,(0.75*$C428),847)),2)),IF($B428="Non - avec lien de dépendance",MIN(1129,I428,$C428)*overallRate,MIN(1129,I428)*overallRate)))))</f>
        <v>Effectuez l’étape 1</v>
      </c>
      <c r="N428" s="68" t="str">
        <f>IF(ISTEXT(overallRate),"Effectuez l’étape 1",IF(OR(COUNT($C428,J428)&lt;&gt;2,overallRate=0),0,IF(F428="Yes",ROUND(MAX(IF($B428="Non - avec lien de dépendance",0,MIN((0.75*J428),847)),MIN(J428,(0.75*$C428),847)),2),IF(revenueReduction&gt;0.3,MAX(IF($B428="Non - avec lien de dépendance",MIN(1129,J428,$C428)*overallRate,MIN(1129,J428)*overallRate),ROUND(MAX(IF($B428="Non - avec lien de dépendance",0,MIN((0.75*J428),847)),MIN(J428,(0.75*$C428),847)),2)),IF($B428="Non - avec lien de dépendance",MIN(1129,J428,$C428)*overallRate,MIN(1129,J428)*overallRate)))))</f>
        <v>Effectuez l’étape 1</v>
      </c>
      <c r="O428" s="68" t="str">
        <f>IF(ISTEXT(overallRate),"Effectuez l’étape 1",IF(OR(COUNT($C428,K428)&lt;&gt;2,overallRate=0),0,IF(G428="Yes",ROUND(MAX(IF($B428="Non - avec lien de dépendance",0,MIN((0.75*K428),847)),MIN(K428,(0.75*$C428),847)),2),IF(revenueReduction&gt;0.3,MAX(IF($B428="Non - avec lien de dépendance",MIN(1129,K428,$C428)*overallRate,MIN(1129,K428)*overallRate),ROUND(MAX(IF($B428="Non - avec lien de dépendance",0,MIN((0.75*K428),847)),MIN(K428,(0.75*$C428),847)),2)),IF($B428="Non - avec lien de dépendance",MIN(1129,K428,$C428)*overallRate,MIN(1129,K428)*overallRate)))))</f>
        <v>Effectuez l’étape 1</v>
      </c>
      <c r="P428" s="3">
        <f t="shared" si="6"/>
        <v>0</v>
      </c>
    </row>
    <row r="429" spans="12:16" x14ac:dyDescent="0.5">
      <c r="L429" s="68" t="str">
        <f>IF(ISTEXT(overallRate),"Effectuez l’étape 1",IF(OR(COUNT($C429,H429)&lt;&gt;2,overallRate=0),0,IF(D429="Yes",ROUND(MAX(IF($B429="Non - avec lien de dépendance",0,MIN((0.75*H429),847)),MIN(H429,(0.75*$C429),847)),2),IF(revenueReduction&gt;0.3,MAX(IF($B429="Non - avec lien de dépendance",MIN(1129,H429,$C429)*overallRate,MIN(1129,H429)*overallRate),ROUND(MAX(IF($B429="Non - avec lien de dépendance",0,MIN((0.75*H429),847)),MIN(H429,(0.75*$C429),847)),2)),IF($B429="Non - avec lien de dépendance",MIN(1129,H429,$C429)*overallRate,MIN(1129,H429)*overallRate)))))</f>
        <v>Effectuez l’étape 1</v>
      </c>
      <c r="M429" s="68" t="str">
        <f>IF(ISTEXT(overallRate),"Effectuez l’étape 1",IF(OR(COUNT($C429,I429)&lt;&gt;2,overallRate=0),0,IF(E429="Yes",ROUND(MAX(IF($B429="Non - avec lien de dépendance",0,MIN((0.75*I429),847)),MIN(I429,(0.75*$C429),847)),2),IF(revenueReduction&gt;0.3,MAX(IF($B429="Non - avec lien de dépendance",MIN(1129,I429,$C429)*overallRate,MIN(1129,I429)*overallRate),ROUND(MAX(IF($B429="Non - avec lien de dépendance",0,MIN((0.75*I429),847)),MIN(I429,(0.75*$C429),847)),2)),IF($B429="Non - avec lien de dépendance",MIN(1129,I429,$C429)*overallRate,MIN(1129,I429)*overallRate)))))</f>
        <v>Effectuez l’étape 1</v>
      </c>
      <c r="N429" s="68" t="str">
        <f>IF(ISTEXT(overallRate),"Effectuez l’étape 1",IF(OR(COUNT($C429,J429)&lt;&gt;2,overallRate=0),0,IF(F429="Yes",ROUND(MAX(IF($B429="Non - avec lien de dépendance",0,MIN((0.75*J429),847)),MIN(J429,(0.75*$C429),847)),2),IF(revenueReduction&gt;0.3,MAX(IF($B429="Non - avec lien de dépendance",MIN(1129,J429,$C429)*overallRate,MIN(1129,J429)*overallRate),ROUND(MAX(IF($B429="Non - avec lien de dépendance",0,MIN((0.75*J429),847)),MIN(J429,(0.75*$C429),847)),2)),IF($B429="Non - avec lien de dépendance",MIN(1129,J429,$C429)*overallRate,MIN(1129,J429)*overallRate)))))</f>
        <v>Effectuez l’étape 1</v>
      </c>
      <c r="O429" s="68" t="str">
        <f>IF(ISTEXT(overallRate),"Effectuez l’étape 1",IF(OR(COUNT($C429,K429)&lt;&gt;2,overallRate=0),0,IF(G429="Yes",ROUND(MAX(IF($B429="Non - avec lien de dépendance",0,MIN((0.75*K429),847)),MIN(K429,(0.75*$C429),847)),2),IF(revenueReduction&gt;0.3,MAX(IF($B429="Non - avec lien de dépendance",MIN(1129,K429,$C429)*overallRate,MIN(1129,K429)*overallRate),ROUND(MAX(IF($B429="Non - avec lien de dépendance",0,MIN((0.75*K429),847)),MIN(K429,(0.75*$C429),847)),2)),IF($B429="Non - avec lien de dépendance",MIN(1129,K429,$C429)*overallRate,MIN(1129,K429)*overallRate)))))</f>
        <v>Effectuez l’étape 1</v>
      </c>
      <c r="P429" s="3">
        <f t="shared" si="6"/>
        <v>0</v>
      </c>
    </row>
    <row r="430" spans="12:16" x14ac:dyDescent="0.5">
      <c r="L430" s="68" t="str">
        <f>IF(ISTEXT(overallRate),"Effectuez l’étape 1",IF(OR(COUNT($C430,H430)&lt;&gt;2,overallRate=0),0,IF(D430="Yes",ROUND(MAX(IF($B430="Non - avec lien de dépendance",0,MIN((0.75*H430),847)),MIN(H430,(0.75*$C430),847)),2),IF(revenueReduction&gt;0.3,MAX(IF($B430="Non - avec lien de dépendance",MIN(1129,H430,$C430)*overallRate,MIN(1129,H430)*overallRate),ROUND(MAX(IF($B430="Non - avec lien de dépendance",0,MIN((0.75*H430),847)),MIN(H430,(0.75*$C430),847)),2)),IF($B430="Non - avec lien de dépendance",MIN(1129,H430,$C430)*overallRate,MIN(1129,H430)*overallRate)))))</f>
        <v>Effectuez l’étape 1</v>
      </c>
      <c r="M430" s="68" t="str">
        <f>IF(ISTEXT(overallRate),"Effectuez l’étape 1",IF(OR(COUNT($C430,I430)&lt;&gt;2,overallRate=0),0,IF(E430="Yes",ROUND(MAX(IF($B430="Non - avec lien de dépendance",0,MIN((0.75*I430),847)),MIN(I430,(0.75*$C430),847)),2),IF(revenueReduction&gt;0.3,MAX(IF($B430="Non - avec lien de dépendance",MIN(1129,I430,$C430)*overallRate,MIN(1129,I430)*overallRate),ROUND(MAX(IF($B430="Non - avec lien de dépendance",0,MIN((0.75*I430),847)),MIN(I430,(0.75*$C430),847)),2)),IF($B430="Non - avec lien de dépendance",MIN(1129,I430,$C430)*overallRate,MIN(1129,I430)*overallRate)))))</f>
        <v>Effectuez l’étape 1</v>
      </c>
      <c r="N430" s="68" t="str">
        <f>IF(ISTEXT(overallRate),"Effectuez l’étape 1",IF(OR(COUNT($C430,J430)&lt;&gt;2,overallRate=0),0,IF(F430="Yes",ROUND(MAX(IF($B430="Non - avec lien de dépendance",0,MIN((0.75*J430),847)),MIN(J430,(0.75*$C430),847)),2),IF(revenueReduction&gt;0.3,MAX(IF($B430="Non - avec lien de dépendance",MIN(1129,J430,$C430)*overallRate,MIN(1129,J430)*overallRate),ROUND(MAX(IF($B430="Non - avec lien de dépendance",0,MIN((0.75*J430),847)),MIN(J430,(0.75*$C430),847)),2)),IF($B430="Non - avec lien de dépendance",MIN(1129,J430,$C430)*overallRate,MIN(1129,J430)*overallRate)))))</f>
        <v>Effectuez l’étape 1</v>
      </c>
      <c r="O430" s="68" t="str">
        <f>IF(ISTEXT(overallRate),"Effectuez l’étape 1",IF(OR(COUNT($C430,K430)&lt;&gt;2,overallRate=0),0,IF(G430="Yes",ROUND(MAX(IF($B430="Non - avec lien de dépendance",0,MIN((0.75*K430),847)),MIN(K430,(0.75*$C430),847)),2),IF(revenueReduction&gt;0.3,MAX(IF($B430="Non - avec lien de dépendance",MIN(1129,K430,$C430)*overallRate,MIN(1129,K430)*overallRate),ROUND(MAX(IF($B430="Non - avec lien de dépendance",0,MIN((0.75*K430),847)),MIN(K430,(0.75*$C430),847)),2)),IF($B430="Non - avec lien de dépendance",MIN(1129,K430,$C430)*overallRate,MIN(1129,K430)*overallRate)))))</f>
        <v>Effectuez l’étape 1</v>
      </c>
      <c r="P430" s="3">
        <f t="shared" si="6"/>
        <v>0</v>
      </c>
    </row>
    <row r="431" spans="12:16" x14ac:dyDescent="0.5">
      <c r="L431" s="68" t="str">
        <f>IF(ISTEXT(overallRate),"Effectuez l’étape 1",IF(OR(COUNT($C431,H431)&lt;&gt;2,overallRate=0),0,IF(D431="Yes",ROUND(MAX(IF($B431="Non - avec lien de dépendance",0,MIN((0.75*H431),847)),MIN(H431,(0.75*$C431),847)),2),IF(revenueReduction&gt;0.3,MAX(IF($B431="Non - avec lien de dépendance",MIN(1129,H431,$C431)*overallRate,MIN(1129,H431)*overallRate),ROUND(MAX(IF($B431="Non - avec lien de dépendance",0,MIN((0.75*H431),847)),MIN(H431,(0.75*$C431),847)),2)),IF($B431="Non - avec lien de dépendance",MIN(1129,H431,$C431)*overallRate,MIN(1129,H431)*overallRate)))))</f>
        <v>Effectuez l’étape 1</v>
      </c>
      <c r="M431" s="68" t="str">
        <f>IF(ISTEXT(overallRate),"Effectuez l’étape 1",IF(OR(COUNT($C431,I431)&lt;&gt;2,overallRate=0),0,IF(E431="Yes",ROUND(MAX(IF($B431="Non - avec lien de dépendance",0,MIN((0.75*I431),847)),MIN(I431,(0.75*$C431),847)),2),IF(revenueReduction&gt;0.3,MAX(IF($B431="Non - avec lien de dépendance",MIN(1129,I431,$C431)*overallRate,MIN(1129,I431)*overallRate),ROUND(MAX(IF($B431="Non - avec lien de dépendance",0,MIN((0.75*I431),847)),MIN(I431,(0.75*$C431),847)),2)),IF($B431="Non - avec lien de dépendance",MIN(1129,I431,$C431)*overallRate,MIN(1129,I431)*overallRate)))))</f>
        <v>Effectuez l’étape 1</v>
      </c>
      <c r="N431" s="68" t="str">
        <f>IF(ISTEXT(overallRate),"Effectuez l’étape 1",IF(OR(COUNT($C431,J431)&lt;&gt;2,overallRate=0),0,IF(F431="Yes",ROUND(MAX(IF($B431="Non - avec lien de dépendance",0,MIN((0.75*J431),847)),MIN(J431,(0.75*$C431),847)),2),IF(revenueReduction&gt;0.3,MAX(IF($B431="Non - avec lien de dépendance",MIN(1129,J431,$C431)*overallRate,MIN(1129,J431)*overallRate),ROUND(MAX(IF($B431="Non - avec lien de dépendance",0,MIN((0.75*J431),847)),MIN(J431,(0.75*$C431),847)),2)),IF($B431="Non - avec lien de dépendance",MIN(1129,J431,$C431)*overallRate,MIN(1129,J431)*overallRate)))))</f>
        <v>Effectuez l’étape 1</v>
      </c>
      <c r="O431" s="68" t="str">
        <f>IF(ISTEXT(overallRate),"Effectuez l’étape 1",IF(OR(COUNT($C431,K431)&lt;&gt;2,overallRate=0),0,IF(G431="Yes",ROUND(MAX(IF($B431="Non - avec lien de dépendance",0,MIN((0.75*K431),847)),MIN(K431,(0.75*$C431),847)),2),IF(revenueReduction&gt;0.3,MAX(IF($B431="Non - avec lien de dépendance",MIN(1129,K431,$C431)*overallRate,MIN(1129,K431)*overallRate),ROUND(MAX(IF($B431="Non - avec lien de dépendance",0,MIN((0.75*K431),847)),MIN(K431,(0.75*$C431),847)),2)),IF($B431="Non - avec lien de dépendance",MIN(1129,K431,$C431)*overallRate,MIN(1129,K431)*overallRate)))))</f>
        <v>Effectuez l’étape 1</v>
      </c>
      <c r="P431" s="3">
        <f t="shared" si="6"/>
        <v>0</v>
      </c>
    </row>
    <row r="432" spans="12:16" x14ac:dyDescent="0.5">
      <c r="L432" s="68" t="str">
        <f>IF(ISTEXT(overallRate),"Effectuez l’étape 1",IF(OR(COUNT($C432,H432)&lt;&gt;2,overallRate=0),0,IF(D432="Yes",ROUND(MAX(IF($B432="Non - avec lien de dépendance",0,MIN((0.75*H432),847)),MIN(H432,(0.75*$C432),847)),2),IF(revenueReduction&gt;0.3,MAX(IF($B432="Non - avec lien de dépendance",MIN(1129,H432,$C432)*overallRate,MIN(1129,H432)*overallRate),ROUND(MAX(IF($B432="Non - avec lien de dépendance",0,MIN((0.75*H432),847)),MIN(H432,(0.75*$C432),847)),2)),IF($B432="Non - avec lien de dépendance",MIN(1129,H432,$C432)*overallRate,MIN(1129,H432)*overallRate)))))</f>
        <v>Effectuez l’étape 1</v>
      </c>
      <c r="M432" s="68" t="str">
        <f>IF(ISTEXT(overallRate),"Effectuez l’étape 1",IF(OR(COUNT($C432,I432)&lt;&gt;2,overallRate=0),0,IF(E432="Yes",ROUND(MAX(IF($B432="Non - avec lien de dépendance",0,MIN((0.75*I432),847)),MIN(I432,(0.75*$C432),847)),2),IF(revenueReduction&gt;0.3,MAX(IF($B432="Non - avec lien de dépendance",MIN(1129,I432,$C432)*overallRate,MIN(1129,I432)*overallRate),ROUND(MAX(IF($B432="Non - avec lien de dépendance",0,MIN((0.75*I432),847)),MIN(I432,(0.75*$C432),847)),2)),IF($B432="Non - avec lien de dépendance",MIN(1129,I432,$C432)*overallRate,MIN(1129,I432)*overallRate)))))</f>
        <v>Effectuez l’étape 1</v>
      </c>
      <c r="N432" s="68" t="str">
        <f>IF(ISTEXT(overallRate),"Effectuez l’étape 1",IF(OR(COUNT($C432,J432)&lt;&gt;2,overallRate=0),0,IF(F432="Yes",ROUND(MAX(IF($B432="Non - avec lien de dépendance",0,MIN((0.75*J432),847)),MIN(J432,(0.75*$C432),847)),2),IF(revenueReduction&gt;0.3,MAX(IF($B432="Non - avec lien de dépendance",MIN(1129,J432,$C432)*overallRate,MIN(1129,J432)*overallRate),ROUND(MAX(IF($B432="Non - avec lien de dépendance",0,MIN((0.75*J432),847)),MIN(J432,(0.75*$C432),847)),2)),IF($B432="Non - avec lien de dépendance",MIN(1129,J432,$C432)*overallRate,MIN(1129,J432)*overallRate)))))</f>
        <v>Effectuez l’étape 1</v>
      </c>
      <c r="O432" s="68" t="str">
        <f>IF(ISTEXT(overallRate),"Effectuez l’étape 1",IF(OR(COUNT($C432,K432)&lt;&gt;2,overallRate=0),0,IF(G432="Yes",ROUND(MAX(IF($B432="Non - avec lien de dépendance",0,MIN((0.75*K432),847)),MIN(K432,(0.75*$C432),847)),2),IF(revenueReduction&gt;0.3,MAX(IF($B432="Non - avec lien de dépendance",MIN(1129,K432,$C432)*overallRate,MIN(1129,K432)*overallRate),ROUND(MAX(IF($B432="Non - avec lien de dépendance",0,MIN((0.75*K432),847)),MIN(K432,(0.75*$C432),847)),2)),IF($B432="Non - avec lien de dépendance",MIN(1129,K432,$C432)*overallRate,MIN(1129,K432)*overallRate)))))</f>
        <v>Effectuez l’étape 1</v>
      </c>
      <c r="P432" s="3">
        <f t="shared" si="6"/>
        <v>0</v>
      </c>
    </row>
    <row r="433" spans="12:16" x14ac:dyDescent="0.5">
      <c r="L433" s="68" t="str">
        <f>IF(ISTEXT(overallRate),"Effectuez l’étape 1",IF(OR(COUNT($C433,H433)&lt;&gt;2,overallRate=0),0,IF(D433="Yes",ROUND(MAX(IF($B433="Non - avec lien de dépendance",0,MIN((0.75*H433),847)),MIN(H433,(0.75*$C433),847)),2),IF(revenueReduction&gt;0.3,MAX(IF($B433="Non - avec lien de dépendance",MIN(1129,H433,$C433)*overallRate,MIN(1129,H433)*overallRate),ROUND(MAX(IF($B433="Non - avec lien de dépendance",0,MIN((0.75*H433),847)),MIN(H433,(0.75*$C433),847)),2)),IF($B433="Non - avec lien de dépendance",MIN(1129,H433,$C433)*overallRate,MIN(1129,H433)*overallRate)))))</f>
        <v>Effectuez l’étape 1</v>
      </c>
      <c r="M433" s="68" t="str">
        <f>IF(ISTEXT(overallRate),"Effectuez l’étape 1",IF(OR(COUNT($C433,I433)&lt;&gt;2,overallRate=0),0,IF(E433="Yes",ROUND(MAX(IF($B433="Non - avec lien de dépendance",0,MIN((0.75*I433),847)),MIN(I433,(0.75*$C433),847)),2),IF(revenueReduction&gt;0.3,MAX(IF($B433="Non - avec lien de dépendance",MIN(1129,I433,$C433)*overallRate,MIN(1129,I433)*overallRate),ROUND(MAX(IF($B433="Non - avec lien de dépendance",0,MIN((0.75*I433),847)),MIN(I433,(0.75*$C433),847)),2)),IF($B433="Non - avec lien de dépendance",MIN(1129,I433,$C433)*overallRate,MIN(1129,I433)*overallRate)))))</f>
        <v>Effectuez l’étape 1</v>
      </c>
      <c r="N433" s="68" t="str">
        <f>IF(ISTEXT(overallRate),"Effectuez l’étape 1",IF(OR(COUNT($C433,J433)&lt;&gt;2,overallRate=0),0,IF(F433="Yes",ROUND(MAX(IF($B433="Non - avec lien de dépendance",0,MIN((0.75*J433),847)),MIN(J433,(0.75*$C433),847)),2),IF(revenueReduction&gt;0.3,MAX(IF($B433="Non - avec lien de dépendance",MIN(1129,J433,$C433)*overallRate,MIN(1129,J433)*overallRate),ROUND(MAX(IF($B433="Non - avec lien de dépendance",0,MIN((0.75*J433),847)),MIN(J433,(0.75*$C433),847)),2)),IF($B433="Non - avec lien de dépendance",MIN(1129,J433,$C433)*overallRate,MIN(1129,J433)*overallRate)))))</f>
        <v>Effectuez l’étape 1</v>
      </c>
      <c r="O433" s="68" t="str">
        <f>IF(ISTEXT(overallRate),"Effectuez l’étape 1",IF(OR(COUNT($C433,K433)&lt;&gt;2,overallRate=0),0,IF(G433="Yes",ROUND(MAX(IF($B433="Non - avec lien de dépendance",0,MIN((0.75*K433),847)),MIN(K433,(0.75*$C433),847)),2),IF(revenueReduction&gt;0.3,MAX(IF($B433="Non - avec lien de dépendance",MIN(1129,K433,$C433)*overallRate,MIN(1129,K433)*overallRate),ROUND(MAX(IF($B433="Non - avec lien de dépendance",0,MIN((0.75*K433),847)),MIN(K433,(0.75*$C433),847)),2)),IF($B433="Non - avec lien de dépendance",MIN(1129,K433,$C433)*overallRate,MIN(1129,K433)*overallRate)))))</f>
        <v>Effectuez l’étape 1</v>
      </c>
      <c r="P433" s="3">
        <f t="shared" si="6"/>
        <v>0</v>
      </c>
    </row>
    <row r="434" spans="12:16" x14ac:dyDescent="0.5">
      <c r="L434" s="68" t="str">
        <f>IF(ISTEXT(overallRate),"Effectuez l’étape 1",IF(OR(COUNT($C434,H434)&lt;&gt;2,overallRate=0),0,IF(D434="Yes",ROUND(MAX(IF($B434="Non - avec lien de dépendance",0,MIN((0.75*H434),847)),MIN(H434,(0.75*$C434),847)),2),IF(revenueReduction&gt;0.3,MAX(IF($B434="Non - avec lien de dépendance",MIN(1129,H434,$C434)*overallRate,MIN(1129,H434)*overallRate),ROUND(MAX(IF($B434="Non - avec lien de dépendance",0,MIN((0.75*H434),847)),MIN(H434,(0.75*$C434),847)),2)),IF($B434="Non - avec lien de dépendance",MIN(1129,H434,$C434)*overallRate,MIN(1129,H434)*overallRate)))))</f>
        <v>Effectuez l’étape 1</v>
      </c>
      <c r="M434" s="68" t="str">
        <f>IF(ISTEXT(overallRate),"Effectuez l’étape 1",IF(OR(COUNT($C434,I434)&lt;&gt;2,overallRate=0),0,IF(E434="Yes",ROUND(MAX(IF($B434="Non - avec lien de dépendance",0,MIN((0.75*I434),847)),MIN(I434,(0.75*$C434),847)),2),IF(revenueReduction&gt;0.3,MAX(IF($B434="Non - avec lien de dépendance",MIN(1129,I434,$C434)*overallRate,MIN(1129,I434)*overallRate),ROUND(MAX(IF($B434="Non - avec lien de dépendance",0,MIN((0.75*I434),847)),MIN(I434,(0.75*$C434),847)),2)),IF($B434="Non - avec lien de dépendance",MIN(1129,I434,$C434)*overallRate,MIN(1129,I434)*overallRate)))))</f>
        <v>Effectuez l’étape 1</v>
      </c>
      <c r="N434" s="68" t="str">
        <f>IF(ISTEXT(overallRate),"Effectuez l’étape 1",IF(OR(COUNT($C434,J434)&lt;&gt;2,overallRate=0),0,IF(F434="Yes",ROUND(MAX(IF($B434="Non - avec lien de dépendance",0,MIN((0.75*J434),847)),MIN(J434,(0.75*$C434),847)),2),IF(revenueReduction&gt;0.3,MAX(IF($B434="Non - avec lien de dépendance",MIN(1129,J434,$C434)*overallRate,MIN(1129,J434)*overallRate),ROUND(MAX(IF($B434="Non - avec lien de dépendance",0,MIN((0.75*J434),847)),MIN(J434,(0.75*$C434),847)),2)),IF($B434="Non - avec lien de dépendance",MIN(1129,J434,$C434)*overallRate,MIN(1129,J434)*overallRate)))))</f>
        <v>Effectuez l’étape 1</v>
      </c>
      <c r="O434" s="68" t="str">
        <f>IF(ISTEXT(overallRate),"Effectuez l’étape 1",IF(OR(COUNT($C434,K434)&lt;&gt;2,overallRate=0),0,IF(G434="Yes",ROUND(MAX(IF($B434="Non - avec lien de dépendance",0,MIN((0.75*K434),847)),MIN(K434,(0.75*$C434),847)),2),IF(revenueReduction&gt;0.3,MAX(IF($B434="Non - avec lien de dépendance",MIN(1129,K434,$C434)*overallRate,MIN(1129,K434)*overallRate),ROUND(MAX(IF($B434="Non - avec lien de dépendance",0,MIN((0.75*K434),847)),MIN(K434,(0.75*$C434),847)),2)),IF($B434="Non - avec lien de dépendance",MIN(1129,K434,$C434)*overallRate,MIN(1129,K434)*overallRate)))))</f>
        <v>Effectuez l’étape 1</v>
      </c>
      <c r="P434" s="3">
        <f t="shared" si="6"/>
        <v>0</v>
      </c>
    </row>
    <row r="435" spans="12:16" x14ac:dyDescent="0.5">
      <c r="L435" s="68" t="str">
        <f>IF(ISTEXT(overallRate),"Effectuez l’étape 1",IF(OR(COUNT($C435,H435)&lt;&gt;2,overallRate=0),0,IF(D435="Yes",ROUND(MAX(IF($B435="Non - avec lien de dépendance",0,MIN((0.75*H435),847)),MIN(H435,(0.75*$C435),847)),2),IF(revenueReduction&gt;0.3,MAX(IF($B435="Non - avec lien de dépendance",MIN(1129,H435,$C435)*overallRate,MIN(1129,H435)*overallRate),ROUND(MAX(IF($B435="Non - avec lien de dépendance",0,MIN((0.75*H435),847)),MIN(H435,(0.75*$C435),847)),2)),IF($B435="Non - avec lien de dépendance",MIN(1129,H435,$C435)*overallRate,MIN(1129,H435)*overallRate)))))</f>
        <v>Effectuez l’étape 1</v>
      </c>
      <c r="M435" s="68" t="str">
        <f>IF(ISTEXT(overallRate),"Effectuez l’étape 1",IF(OR(COUNT($C435,I435)&lt;&gt;2,overallRate=0),0,IF(E435="Yes",ROUND(MAX(IF($B435="Non - avec lien de dépendance",0,MIN((0.75*I435),847)),MIN(I435,(0.75*$C435),847)),2),IF(revenueReduction&gt;0.3,MAX(IF($B435="Non - avec lien de dépendance",MIN(1129,I435,$C435)*overallRate,MIN(1129,I435)*overallRate),ROUND(MAX(IF($B435="Non - avec lien de dépendance",0,MIN((0.75*I435),847)),MIN(I435,(0.75*$C435),847)),2)),IF($B435="Non - avec lien de dépendance",MIN(1129,I435,$C435)*overallRate,MIN(1129,I435)*overallRate)))))</f>
        <v>Effectuez l’étape 1</v>
      </c>
      <c r="N435" s="68" t="str">
        <f>IF(ISTEXT(overallRate),"Effectuez l’étape 1",IF(OR(COUNT($C435,J435)&lt;&gt;2,overallRate=0),0,IF(F435="Yes",ROUND(MAX(IF($B435="Non - avec lien de dépendance",0,MIN((0.75*J435),847)),MIN(J435,(0.75*$C435),847)),2),IF(revenueReduction&gt;0.3,MAX(IF($B435="Non - avec lien de dépendance",MIN(1129,J435,$C435)*overallRate,MIN(1129,J435)*overallRate),ROUND(MAX(IF($B435="Non - avec lien de dépendance",0,MIN((0.75*J435),847)),MIN(J435,(0.75*$C435),847)),2)),IF($B435="Non - avec lien de dépendance",MIN(1129,J435,$C435)*overallRate,MIN(1129,J435)*overallRate)))))</f>
        <v>Effectuez l’étape 1</v>
      </c>
      <c r="O435" s="68" t="str">
        <f>IF(ISTEXT(overallRate),"Effectuez l’étape 1",IF(OR(COUNT($C435,K435)&lt;&gt;2,overallRate=0),0,IF(G435="Yes",ROUND(MAX(IF($B435="Non - avec lien de dépendance",0,MIN((0.75*K435),847)),MIN(K435,(0.75*$C435),847)),2),IF(revenueReduction&gt;0.3,MAX(IF($B435="Non - avec lien de dépendance",MIN(1129,K435,$C435)*overallRate,MIN(1129,K435)*overallRate),ROUND(MAX(IF($B435="Non - avec lien de dépendance",0,MIN((0.75*K435),847)),MIN(K435,(0.75*$C435),847)),2)),IF($B435="Non - avec lien de dépendance",MIN(1129,K435,$C435)*overallRate,MIN(1129,K435)*overallRate)))))</f>
        <v>Effectuez l’étape 1</v>
      </c>
      <c r="P435" s="3">
        <f t="shared" si="6"/>
        <v>0</v>
      </c>
    </row>
    <row r="436" spans="12:16" x14ac:dyDescent="0.5">
      <c r="L436" s="68" t="str">
        <f>IF(ISTEXT(overallRate),"Effectuez l’étape 1",IF(OR(COUNT($C436,H436)&lt;&gt;2,overallRate=0),0,IF(D436="Yes",ROUND(MAX(IF($B436="Non - avec lien de dépendance",0,MIN((0.75*H436),847)),MIN(H436,(0.75*$C436),847)),2),IF(revenueReduction&gt;0.3,MAX(IF($B436="Non - avec lien de dépendance",MIN(1129,H436,$C436)*overallRate,MIN(1129,H436)*overallRate),ROUND(MAX(IF($B436="Non - avec lien de dépendance",0,MIN((0.75*H436),847)),MIN(H436,(0.75*$C436),847)),2)),IF($B436="Non - avec lien de dépendance",MIN(1129,H436,$C436)*overallRate,MIN(1129,H436)*overallRate)))))</f>
        <v>Effectuez l’étape 1</v>
      </c>
      <c r="M436" s="68" t="str">
        <f>IF(ISTEXT(overallRate),"Effectuez l’étape 1",IF(OR(COUNT($C436,I436)&lt;&gt;2,overallRate=0),0,IF(E436="Yes",ROUND(MAX(IF($B436="Non - avec lien de dépendance",0,MIN((0.75*I436),847)),MIN(I436,(0.75*$C436),847)),2),IF(revenueReduction&gt;0.3,MAX(IF($B436="Non - avec lien de dépendance",MIN(1129,I436,$C436)*overallRate,MIN(1129,I436)*overallRate),ROUND(MAX(IF($B436="Non - avec lien de dépendance",0,MIN((0.75*I436),847)),MIN(I436,(0.75*$C436),847)),2)),IF($B436="Non - avec lien de dépendance",MIN(1129,I436,$C436)*overallRate,MIN(1129,I436)*overallRate)))))</f>
        <v>Effectuez l’étape 1</v>
      </c>
      <c r="N436" s="68" t="str">
        <f>IF(ISTEXT(overallRate),"Effectuez l’étape 1",IF(OR(COUNT($C436,J436)&lt;&gt;2,overallRate=0),0,IF(F436="Yes",ROUND(MAX(IF($B436="Non - avec lien de dépendance",0,MIN((0.75*J436),847)),MIN(J436,(0.75*$C436),847)),2),IF(revenueReduction&gt;0.3,MAX(IF($B436="Non - avec lien de dépendance",MIN(1129,J436,$C436)*overallRate,MIN(1129,J436)*overallRate),ROUND(MAX(IF($B436="Non - avec lien de dépendance",0,MIN((0.75*J436),847)),MIN(J436,(0.75*$C436),847)),2)),IF($B436="Non - avec lien de dépendance",MIN(1129,J436,$C436)*overallRate,MIN(1129,J436)*overallRate)))))</f>
        <v>Effectuez l’étape 1</v>
      </c>
      <c r="O436" s="68" t="str">
        <f>IF(ISTEXT(overallRate),"Effectuez l’étape 1",IF(OR(COUNT($C436,K436)&lt;&gt;2,overallRate=0),0,IF(G436="Yes",ROUND(MAX(IF($B436="Non - avec lien de dépendance",0,MIN((0.75*K436),847)),MIN(K436,(0.75*$C436),847)),2),IF(revenueReduction&gt;0.3,MAX(IF($B436="Non - avec lien de dépendance",MIN(1129,K436,$C436)*overallRate,MIN(1129,K436)*overallRate),ROUND(MAX(IF($B436="Non - avec lien de dépendance",0,MIN((0.75*K436),847)),MIN(K436,(0.75*$C436),847)),2)),IF($B436="Non - avec lien de dépendance",MIN(1129,K436,$C436)*overallRate,MIN(1129,K436)*overallRate)))))</f>
        <v>Effectuez l’étape 1</v>
      </c>
      <c r="P436" s="3">
        <f t="shared" si="6"/>
        <v>0</v>
      </c>
    </row>
    <row r="437" spans="12:16" x14ac:dyDescent="0.5">
      <c r="L437" s="68" t="str">
        <f>IF(ISTEXT(overallRate),"Effectuez l’étape 1",IF(OR(COUNT($C437,H437)&lt;&gt;2,overallRate=0),0,IF(D437="Yes",ROUND(MAX(IF($B437="Non - avec lien de dépendance",0,MIN((0.75*H437),847)),MIN(H437,(0.75*$C437),847)),2),IF(revenueReduction&gt;0.3,MAX(IF($B437="Non - avec lien de dépendance",MIN(1129,H437,$C437)*overallRate,MIN(1129,H437)*overallRate),ROUND(MAX(IF($B437="Non - avec lien de dépendance",0,MIN((0.75*H437),847)),MIN(H437,(0.75*$C437),847)),2)),IF($B437="Non - avec lien de dépendance",MIN(1129,H437,$C437)*overallRate,MIN(1129,H437)*overallRate)))))</f>
        <v>Effectuez l’étape 1</v>
      </c>
      <c r="M437" s="68" t="str">
        <f>IF(ISTEXT(overallRate),"Effectuez l’étape 1",IF(OR(COUNT($C437,I437)&lt;&gt;2,overallRate=0),0,IF(E437="Yes",ROUND(MAX(IF($B437="Non - avec lien de dépendance",0,MIN((0.75*I437),847)),MIN(I437,(0.75*$C437),847)),2),IF(revenueReduction&gt;0.3,MAX(IF($B437="Non - avec lien de dépendance",MIN(1129,I437,$C437)*overallRate,MIN(1129,I437)*overallRate),ROUND(MAX(IF($B437="Non - avec lien de dépendance",0,MIN((0.75*I437),847)),MIN(I437,(0.75*$C437),847)),2)),IF($B437="Non - avec lien de dépendance",MIN(1129,I437,$C437)*overallRate,MIN(1129,I437)*overallRate)))))</f>
        <v>Effectuez l’étape 1</v>
      </c>
      <c r="N437" s="68" t="str">
        <f>IF(ISTEXT(overallRate),"Effectuez l’étape 1",IF(OR(COUNT($C437,J437)&lt;&gt;2,overallRate=0),0,IF(F437="Yes",ROUND(MAX(IF($B437="Non - avec lien de dépendance",0,MIN((0.75*J437),847)),MIN(J437,(0.75*$C437),847)),2),IF(revenueReduction&gt;0.3,MAX(IF($B437="Non - avec lien de dépendance",MIN(1129,J437,$C437)*overallRate,MIN(1129,J437)*overallRate),ROUND(MAX(IF($B437="Non - avec lien de dépendance",0,MIN((0.75*J437),847)),MIN(J437,(0.75*$C437),847)),2)),IF($B437="Non - avec lien de dépendance",MIN(1129,J437,$C437)*overallRate,MIN(1129,J437)*overallRate)))))</f>
        <v>Effectuez l’étape 1</v>
      </c>
      <c r="O437" s="68" t="str">
        <f>IF(ISTEXT(overallRate),"Effectuez l’étape 1",IF(OR(COUNT($C437,K437)&lt;&gt;2,overallRate=0),0,IF(G437="Yes",ROUND(MAX(IF($B437="Non - avec lien de dépendance",0,MIN((0.75*K437),847)),MIN(K437,(0.75*$C437),847)),2),IF(revenueReduction&gt;0.3,MAX(IF($B437="Non - avec lien de dépendance",MIN(1129,K437,$C437)*overallRate,MIN(1129,K437)*overallRate),ROUND(MAX(IF($B437="Non - avec lien de dépendance",0,MIN((0.75*K437),847)),MIN(K437,(0.75*$C437),847)),2)),IF($B437="Non - avec lien de dépendance",MIN(1129,K437,$C437)*overallRate,MIN(1129,K437)*overallRate)))))</f>
        <v>Effectuez l’étape 1</v>
      </c>
      <c r="P437" s="3">
        <f t="shared" si="6"/>
        <v>0</v>
      </c>
    </row>
    <row r="438" spans="12:16" x14ac:dyDescent="0.5">
      <c r="L438" s="68" t="str">
        <f>IF(ISTEXT(overallRate),"Effectuez l’étape 1",IF(OR(COUNT($C438,H438)&lt;&gt;2,overallRate=0),0,IF(D438="Yes",ROUND(MAX(IF($B438="Non - avec lien de dépendance",0,MIN((0.75*H438),847)),MIN(H438,(0.75*$C438),847)),2),IF(revenueReduction&gt;0.3,MAX(IF($B438="Non - avec lien de dépendance",MIN(1129,H438,$C438)*overallRate,MIN(1129,H438)*overallRate),ROUND(MAX(IF($B438="Non - avec lien de dépendance",0,MIN((0.75*H438),847)),MIN(H438,(0.75*$C438),847)),2)),IF($B438="Non - avec lien de dépendance",MIN(1129,H438,$C438)*overallRate,MIN(1129,H438)*overallRate)))))</f>
        <v>Effectuez l’étape 1</v>
      </c>
      <c r="M438" s="68" t="str">
        <f>IF(ISTEXT(overallRate),"Effectuez l’étape 1",IF(OR(COUNT($C438,I438)&lt;&gt;2,overallRate=0),0,IF(E438="Yes",ROUND(MAX(IF($B438="Non - avec lien de dépendance",0,MIN((0.75*I438),847)),MIN(I438,(0.75*$C438),847)),2),IF(revenueReduction&gt;0.3,MAX(IF($B438="Non - avec lien de dépendance",MIN(1129,I438,$C438)*overallRate,MIN(1129,I438)*overallRate),ROUND(MAX(IF($B438="Non - avec lien de dépendance",0,MIN((0.75*I438),847)),MIN(I438,(0.75*$C438),847)),2)),IF($B438="Non - avec lien de dépendance",MIN(1129,I438,$C438)*overallRate,MIN(1129,I438)*overallRate)))))</f>
        <v>Effectuez l’étape 1</v>
      </c>
      <c r="N438" s="68" t="str">
        <f>IF(ISTEXT(overallRate),"Effectuez l’étape 1",IF(OR(COUNT($C438,J438)&lt;&gt;2,overallRate=0),0,IF(F438="Yes",ROUND(MAX(IF($B438="Non - avec lien de dépendance",0,MIN((0.75*J438),847)),MIN(J438,(0.75*$C438),847)),2),IF(revenueReduction&gt;0.3,MAX(IF($B438="Non - avec lien de dépendance",MIN(1129,J438,$C438)*overallRate,MIN(1129,J438)*overallRate),ROUND(MAX(IF($B438="Non - avec lien de dépendance",0,MIN((0.75*J438),847)),MIN(J438,(0.75*$C438),847)),2)),IF($B438="Non - avec lien de dépendance",MIN(1129,J438,$C438)*overallRate,MIN(1129,J438)*overallRate)))))</f>
        <v>Effectuez l’étape 1</v>
      </c>
      <c r="O438" s="68" t="str">
        <f>IF(ISTEXT(overallRate),"Effectuez l’étape 1",IF(OR(COUNT($C438,K438)&lt;&gt;2,overallRate=0),0,IF(G438="Yes",ROUND(MAX(IF($B438="Non - avec lien de dépendance",0,MIN((0.75*K438),847)),MIN(K438,(0.75*$C438),847)),2),IF(revenueReduction&gt;0.3,MAX(IF($B438="Non - avec lien de dépendance",MIN(1129,K438,$C438)*overallRate,MIN(1129,K438)*overallRate),ROUND(MAX(IF($B438="Non - avec lien de dépendance",0,MIN((0.75*K438),847)),MIN(K438,(0.75*$C438),847)),2)),IF($B438="Non - avec lien de dépendance",MIN(1129,K438,$C438)*overallRate,MIN(1129,K438)*overallRate)))))</f>
        <v>Effectuez l’étape 1</v>
      </c>
      <c r="P438" s="3">
        <f t="shared" si="6"/>
        <v>0</v>
      </c>
    </row>
    <row r="439" spans="12:16" x14ac:dyDescent="0.5">
      <c r="L439" s="68" t="str">
        <f>IF(ISTEXT(overallRate),"Effectuez l’étape 1",IF(OR(COUNT($C439,H439)&lt;&gt;2,overallRate=0),0,IF(D439="Yes",ROUND(MAX(IF($B439="Non - avec lien de dépendance",0,MIN((0.75*H439),847)),MIN(H439,(0.75*$C439),847)),2),IF(revenueReduction&gt;0.3,MAX(IF($B439="Non - avec lien de dépendance",MIN(1129,H439,$C439)*overallRate,MIN(1129,H439)*overallRate),ROUND(MAX(IF($B439="Non - avec lien de dépendance",0,MIN((0.75*H439),847)),MIN(H439,(0.75*$C439),847)),2)),IF($B439="Non - avec lien de dépendance",MIN(1129,H439,$C439)*overallRate,MIN(1129,H439)*overallRate)))))</f>
        <v>Effectuez l’étape 1</v>
      </c>
      <c r="M439" s="68" t="str">
        <f>IF(ISTEXT(overallRate),"Effectuez l’étape 1",IF(OR(COUNT($C439,I439)&lt;&gt;2,overallRate=0),0,IF(E439="Yes",ROUND(MAX(IF($B439="Non - avec lien de dépendance",0,MIN((0.75*I439),847)),MIN(I439,(0.75*$C439),847)),2),IF(revenueReduction&gt;0.3,MAX(IF($B439="Non - avec lien de dépendance",MIN(1129,I439,$C439)*overallRate,MIN(1129,I439)*overallRate),ROUND(MAX(IF($B439="Non - avec lien de dépendance",0,MIN((0.75*I439),847)),MIN(I439,(0.75*$C439),847)),2)),IF($B439="Non - avec lien de dépendance",MIN(1129,I439,$C439)*overallRate,MIN(1129,I439)*overallRate)))))</f>
        <v>Effectuez l’étape 1</v>
      </c>
      <c r="N439" s="68" t="str">
        <f>IF(ISTEXT(overallRate),"Effectuez l’étape 1",IF(OR(COUNT($C439,J439)&lt;&gt;2,overallRate=0),0,IF(F439="Yes",ROUND(MAX(IF($B439="Non - avec lien de dépendance",0,MIN((0.75*J439),847)),MIN(J439,(0.75*$C439),847)),2),IF(revenueReduction&gt;0.3,MAX(IF($B439="Non - avec lien de dépendance",MIN(1129,J439,$C439)*overallRate,MIN(1129,J439)*overallRate),ROUND(MAX(IF($B439="Non - avec lien de dépendance",0,MIN((0.75*J439),847)),MIN(J439,(0.75*$C439),847)),2)),IF($B439="Non - avec lien de dépendance",MIN(1129,J439,$C439)*overallRate,MIN(1129,J439)*overallRate)))))</f>
        <v>Effectuez l’étape 1</v>
      </c>
      <c r="O439" s="68" t="str">
        <f>IF(ISTEXT(overallRate),"Effectuez l’étape 1",IF(OR(COUNT($C439,K439)&lt;&gt;2,overallRate=0),0,IF(G439="Yes",ROUND(MAX(IF($B439="Non - avec lien de dépendance",0,MIN((0.75*K439),847)),MIN(K439,(0.75*$C439),847)),2),IF(revenueReduction&gt;0.3,MAX(IF($B439="Non - avec lien de dépendance",MIN(1129,K439,$C439)*overallRate,MIN(1129,K439)*overallRate),ROUND(MAX(IF($B439="Non - avec lien de dépendance",0,MIN((0.75*K439),847)),MIN(K439,(0.75*$C439),847)),2)),IF($B439="Non - avec lien de dépendance",MIN(1129,K439,$C439)*overallRate,MIN(1129,K439)*overallRate)))))</f>
        <v>Effectuez l’étape 1</v>
      </c>
      <c r="P439" s="3">
        <f t="shared" si="6"/>
        <v>0</v>
      </c>
    </row>
    <row r="440" spans="12:16" x14ac:dyDescent="0.5">
      <c r="L440" s="68" t="str">
        <f>IF(ISTEXT(overallRate),"Effectuez l’étape 1",IF(OR(COUNT($C440,H440)&lt;&gt;2,overallRate=0),0,IF(D440="Yes",ROUND(MAX(IF($B440="Non - avec lien de dépendance",0,MIN((0.75*H440),847)),MIN(H440,(0.75*$C440),847)),2),IF(revenueReduction&gt;0.3,MAX(IF($B440="Non - avec lien de dépendance",MIN(1129,H440,$C440)*overallRate,MIN(1129,H440)*overallRate),ROUND(MAX(IF($B440="Non - avec lien de dépendance",0,MIN((0.75*H440),847)),MIN(H440,(0.75*$C440),847)),2)),IF($B440="Non - avec lien de dépendance",MIN(1129,H440,$C440)*overallRate,MIN(1129,H440)*overallRate)))))</f>
        <v>Effectuez l’étape 1</v>
      </c>
      <c r="M440" s="68" t="str">
        <f>IF(ISTEXT(overallRate),"Effectuez l’étape 1",IF(OR(COUNT($C440,I440)&lt;&gt;2,overallRate=0),0,IF(E440="Yes",ROUND(MAX(IF($B440="Non - avec lien de dépendance",0,MIN((0.75*I440),847)),MIN(I440,(0.75*$C440),847)),2),IF(revenueReduction&gt;0.3,MAX(IF($B440="Non - avec lien de dépendance",MIN(1129,I440,$C440)*overallRate,MIN(1129,I440)*overallRate),ROUND(MAX(IF($B440="Non - avec lien de dépendance",0,MIN((0.75*I440),847)),MIN(I440,(0.75*$C440),847)),2)),IF($B440="Non - avec lien de dépendance",MIN(1129,I440,$C440)*overallRate,MIN(1129,I440)*overallRate)))))</f>
        <v>Effectuez l’étape 1</v>
      </c>
      <c r="N440" s="68" t="str">
        <f>IF(ISTEXT(overallRate),"Effectuez l’étape 1",IF(OR(COUNT($C440,J440)&lt;&gt;2,overallRate=0),0,IF(F440="Yes",ROUND(MAX(IF($B440="Non - avec lien de dépendance",0,MIN((0.75*J440),847)),MIN(J440,(0.75*$C440),847)),2),IF(revenueReduction&gt;0.3,MAX(IF($B440="Non - avec lien de dépendance",MIN(1129,J440,$C440)*overallRate,MIN(1129,J440)*overallRate),ROUND(MAX(IF($B440="Non - avec lien de dépendance",0,MIN((0.75*J440),847)),MIN(J440,(0.75*$C440),847)),2)),IF($B440="Non - avec lien de dépendance",MIN(1129,J440,$C440)*overallRate,MIN(1129,J440)*overallRate)))))</f>
        <v>Effectuez l’étape 1</v>
      </c>
      <c r="O440" s="68" t="str">
        <f>IF(ISTEXT(overallRate),"Effectuez l’étape 1",IF(OR(COUNT($C440,K440)&lt;&gt;2,overallRate=0),0,IF(G440="Yes",ROUND(MAX(IF($B440="Non - avec lien de dépendance",0,MIN((0.75*K440),847)),MIN(K440,(0.75*$C440),847)),2),IF(revenueReduction&gt;0.3,MAX(IF($B440="Non - avec lien de dépendance",MIN(1129,K440,$C440)*overallRate,MIN(1129,K440)*overallRate),ROUND(MAX(IF($B440="Non - avec lien de dépendance",0,MIN((0.75*K440),847)),MIN(K440,(0.75*$C440),847)),2)),IF($B440="Non - avec lien de dépendance",MIN(1129,K440,$C440)*overallRate,MIN(1129,K440)*overallRate)))))</f>
        <v>Effectuez l’étape 1</v>
      </c>
      <c r="P440" s="3">
        <f t="shared" si="6"/>
        <v>0</v>
      </c>
    </row>
    <row r="441" spans="12:16" x14ac:dyDescent="0.5">
      <c r="L441" s="68" t="str">
        <f>IF(ISTEXT(overallRate),"Effectuez l’étape 1",IF(OR(COUNT($C441,H441)&lt;&gt;2,overallRate=0),0,IF(D441="Yes",ROUND(MAX(IF($B441="Non - avec lien de dépendance",0,MIN((0.75*H441),847)),MIN(H441,(0.75*$C441),847)),2),IF(revenueReduction&gt;0.3,MAX(IF($B441="Non - avec lien de dépendance",MIN(1129,H441,$C441)*overallRate,MIN(1129,H441)*overallRate),ROUND(MAX(IF($B441="Non - avec lien de dépendance",0,MIN((0.75*H441),847)),MIN(H441,(0.75*$C441),847)),2)),IF($B441="Non - avec lien de dépendance",MIN(1129,H441,$C441)*overallRate,MIN(1129,H441)*overallRate)))))</f>
        <v>Effectuez l’étape 1</v>
      </c>
      <c r="M441" s="68" t="str">
        <f>IF(ISTEXT(overallRate),"Effectuez l’étape 1",IF(OR(COUNT($C441,I441)&lt;&gt;2,overallRate=0),0,IF(E441="Yes",ROUND(MAX(IF($B441="Non - avec lien de dépendance",0,MIN((0.75*I441),847)),MIN(I441,(0.75*$C441),847)),2),IF(revenueReduction&gt;0.3,MAX(IF($B441="Non - avec lien de dépendance",MIN(1129,I441,$C441)*overallRate,MIN(1129,I441)*overallRate),ROUND(MAX(IF($B441="Non - avec lien de dépendance",0,MIN((0.75*I441),847)),MIN(I441,(0.75*$C441),847)),2)),IF($B441="Non - avec lien de dépendance",MIN(1129,I441,$C441)*overallRate,MIN(1129,I441)*overallRate)))))</f>
        <v>Effectuez l’étape 1</v>
      </c>
      <c r="N441" s="68" t="str">
        <f>IF(ISTEXT(overallRate),"Effectuez l’étape 1",IF(OR(COUNT($C441,J441)&lt;&gt;2,overallRate=0),0,IF(F441="Yes",ROUND(MAX(IF($B441="Non - avec lien de dépendance",0,MIN((0.75*J441),847)),MIN(J441,(0.75*$C441),847)),2),IF(revenueReduction&gt;0.3,MAX(IF($B441="Non - avec lien de dépendance",MIN(1129,J441,$C441)*overallRate,MIN(1129,J441)*overallRate),ROUND(MAX(IF($B441="Non - avec lien de dépendance",0,MIN((0.75*J441),847)),MIN(J441,(0.75*$C441),847)),2)),IF($B441="Non - avec lien de dépendance",MIN(1129,J441,$C441)*overallRate,MIN(1129,J441)*overallRate)))))</f>
        <v>Effectuez l’étape 1</v>
      </c>
      <c r="O441" s="68" t="str">
        <f>IF(ISTEXT(overallRate),"Effectuez l’étape 1",IF(OR(COUNT($C441,K441)&lt;&gt;2,overallRate=0),0,IF(G441="Yes",ROUND(MAX(IF($B441="Non - avec lien de dépendance",0,MIN((0.75*K441),847)),MIN(K441,(0.75*$C441),847)),2),IF(revenueReduction&gt;0.3,MAX(IF($B441="Non - avec lien de dépendance",MIN(1129,K441,$C441)*overallRate,MIN(1129,K441)*overallRate),ROUND(MAX(IF($B441="Non - avec lien de dépendance",0,MIN((0.75*K441),847)),MIN(K441,(0.75*$C441),847)),2)),IF($B441="Non - avec lien de dépendance",MIN(1129,K441,$C441)*overallRate,MIN(1129,K441)*overallRate)))))</f>
        <v>Effectuez l’étape 1</v>
      </c>
      <c r="P441" s="3">
        <f t="shared" si="6"/>
        <v>0</v>
      </c>
    </row>
    <row r="442" spans="12:16" x14ac:dyDescent="0.5">
      <c r="L442" s="68" t="str">
        <f>IF(ISTEXT(overallRate),"Effectuez l’étape 1",IF(OR(COUNT($C442,H442)&lt;&gt;2,overallRate=0),0,IF(D442="Yes",ROUND(MAX(IF($B442="Non - avec lien de dépendance",0,MIN((0.75*H442),847)),MIN(H442,(0.75*$C442),847)),2),IF(revenueReduction&gt;0.3,MAX(IF($B442="Non - avec lien de dépendance",MIN(1129,H442,$C442)*overallRate,MIN(1129,H442)*overallRate),ROUND(MAX(IF($B442="Non - avec lien de dépendance",0,MIN((0.75*H442),847)),MIN(H442,(0.75*$C442),847)),2)),IF($B442="Non - avec lien de dépendance",MIN(1129,H442,$C442)*overallRate,MIN(1129,H442)*overallRate)))))</f>
        <v>Effectuez l’étape 1</v>
      </c>
      <c r="M442" s="68" t="str">
        <f>IF(ISTEXT(overallRate),"Effectuez l’étape 1",IF(OR(COUNT($C442,I442)&lt;&gt;2,overallRate=0),0,IF(E442="Yes",ROUND(MAX(IF($B442="Non - avec lien de dépendance",0,MIN((0.75*I442),847)),MIN(I442,(0.75*$C442),847)),2),IF(revenueReduction&gt;0.3,MAX(IF($B442="Non - avec lien de dépendance",MIN(1129,I442,$C442)*overallRate,MIN(1129,I442)*overallRate),ROUND(MAX(IF($B442="Non - avec lien de dépendance",0,MIN((0.75*I442),847)),MIN(I442,(0.75*$C442),847)),2)),IF($B442="Non - avec lien de dépendance",MIN(1129,I442,$C442)*overallRate,MIN(1129,I442)*overallRate)))))</f>
        <v>Effectuez l’étape 1</v>
      </c>
      <c r="N442" s="68" t="str">
        <f>IF(ISTEXT(overallRate),"Effectuez l’étape 1",IF(OR(COUNT($C442,J442)&lt;&gt;2,overallRate=0),0,IF(F442="Yes",ROUND(MAX(IF($B442="Non - avec lien de dépendance",0,MIN((0.75*J442),847)),MIN(J442,(0.75*$C442),847)),2),IF(revenueReduction&gt;0.3,MAX(IF($B442="Non - avec lien de dépendance",MIN(1129,J442,$C442)*overallRate,MIN(1129,J442)*overallRate),ROUND(MAX(IF($B442="Non - avec lien de dépendance",0,MIN((0.75*J442),847)),MIN(J442,(0.75*$C442),847)),2)),IF($B442="Non - avec lien de dépendance",MIN(1129,J442,$C442)*overallRate,MIN(1129,J442)*overallRate)))))</f>
        <v>Effectuez l’étape 1</v>
      </c>
      <c r="O442" s="68" t="str">
        <f>IF(ISTEXT(overallRate),"Effectuez l’étape 1",IF(OR(COUNT($C442,K442)&lt;&gt;2,overallRate=0),0,IF(G442="Yes",ROUND(MAX(IF($B442="Non - avec lien de dépendance",0,MIN((0.75*K442),847)),MIN(K442,(0.75*$C442),847)),2),IF(revenueReduction&gt;0.3,MAX(IF($B442="Non - avec lien de dépendance",MIN(1129,K442,$C442)*overallRate,MIN(1129,K442)*overallRate),ROUND(MAX(IF($B442="Non - avec lien de dépendance",0,MIN((0.75*K442),847)),MIN(K442,(0.75*$C442),847)),2)),IF($B442="Non - avec lien de dépendance",MIN(1129,K442,$C442)*overallRate,MIN(1129,K442)*overallRate)))))</f>
        <v>Effectuez l’étape 1</v>
      </c>
      <c r="P442" s="3">
        <f t="shared" si="6"/>
        <v>0</v>
      </c>
    </row>
    <row r="443" spans="12:16" x14ac:dyDescent="0.5">
      <c r="L443" s="68" t="str">
        <f>IF(ISTEXT(overallRate),"Effectuez l’étape 1",IF(OR(COUNT($C443,H443)&lt;&gt;2,overallRate=0),0,IF(D443="Yes",ROUND(MAX(IF($B443="Non - avec lien de dépendance",0,MIN((0.75*H443),847)),MIN(H443,(0.75*$C443),847)),2),IF(revenueReduction&gt;0.3,MAX(IF($B443="Non - avec lien de dépendance",MIN(1129,H443,$C443)*overallRate,MIN(1129,H443)*overallRate),ROUND(MAX(IF($B443="Non - avec lien de dépendance",0,MIN((0.75*H443),847)),MIN(H443,(0.75*$C443),847)),2)),IF($B443="Non - avec lien de dépendance",MIN(1129,H443,$C443)*overallRate,MIN(1129,H443)*overallRate)))))</f>
        <v>Effectuez l’étape 1</v>
      </c>
      <c r="M443" s="68" t="str">
        <f>IF(ISTEXT(overallRate),"Effectuez l’étape 1",IF(OR(COUNT($C443,I443)&lt;&gt;2,overallRate=0),0,IF(E443="Yes",ROUND(MAX(IF($B443="Non - avec lien de dépendance",0,MIN((0.75*I443),847)),MIN(I443,(0.75*$C443),847)),2),IF(revenueReduction&gt;0.3,MAX(IF($B443="Non - avec lien de dépendance",MIN(1129,I443,$C443)*overallRate,MIN(1129,I443)*overallRate),ROUND(MAX(IF($B443="Non - avec lien de dépendance",0,MIN((0.75*I443),847)),MIN(I443,(0.75*$C443),847)),2)),IF($B443="Non - avec lien de dépendance",MIN(1129,I443,$C443)*overallRate,MIN(1129,I443)*overallRate)))))</f>
        <v>Effectuez l’étape 1</v>
      </c>
      <c r="N443" s="68" t="str">
        <f>IF(ISTEXT(overallRate),"Effectuez l’étape 1",IF(OR(COUNT($C443,J443)&lt;&gt;2,overallRate=0),0,IF(F443="Yes",ROUND(MAX(IF($B443="Non - avec lien de dépendance",0,MIN((0.75*J443),847)),MIN(J443,(0.75*$C443),847)),2),IF(revenueReduction&gt;0.3,MAX(IF($B443="Non - avec lien de dépendance",MIN(1129,J443,$C443)*overallRate,MIN(1129,J443)*overallRate),ROUND(MAX(IF($B443="Non - avec lien de dépendance",0,MIN((0.75*J443),847)),MIN(J443,(0.75*$C443),847)),2)),IF($B443="Non - avec lien de dépendance",MIN(1129,J443,$C443)*overallRate,MIN(1129,J443)*overallRate)))))</f>
        <v>Effectuez l’étape 1</v>
      </c>
      <c r="O443" s="68" t="str">
        <f>IF(ISTEXT(overallRate),"Effectuez l’étape 1",IF(OR(COUNT($C443,K443)&lt;&gt;2,overallRate=0),0,IF(G443="Yes",ROUND(MAX(IF($B443="Non - avec lien de dépendance",0,MIN((0.75*K443),847)),MIN(K443,(0.75*$C443),847)),2),IF(revenueReduction&gt;0.3,MAX(IF($B443="Non - avec lien de dépendance",MIN(1129,K443,$C443)*overallRate,MIN(1129,K443)*overallRate),ROUND(MAX(IF($B443="Non - avec lien de dépendance",0,MIN((0.75*K443),847)),MIN(K443,(0.75*$C443),847)),2)),IF($B443="Non - avec lien de dépendance",MIN(1129,K443,$C443)*overallRate,MIN(1129,K443)*overallRate)))))</f>
        <v>Effectuez l’étape 1</v>
      </c>
      <c r="P443" s="3">
        <f t="shared" si="6"/>
        <v>0</v>
      </c>
    </row>
    <row r="444" spans="12:16" x14ac:dyDescent="0.5">
      <c r="L444" s="68" t="str">
        <f>IF(ISTEXT(overallRate),"Effectuez l’étape 1",IF(OR(COUNT($C444,H444)&lt;&gt;2,overallRate=0),0,IF(D444="Yes",ROUND(MAX(IF($B444="Non - avec lien de dépendance",0,MIN((0.75*H444),847)),MIN(H444,(0.75*$C444),847)),2),IF(revenueReduction&gt;0.3,MAX(IF($B444="Non - avec lien de dépendance",MIN(1129,H444,$C444)*overallRate,MIN(1129,H444)*overallRate),ROUND(MAX(IF($B444="Non - avec lien de dépendance",0,MIN((0.75*H444),847)),MIN(H444,(0.75*$C444),847)),2)),IF($B444="Non - avec lien de dépendance",MIN(1129,H444,$C444)*overallRate,MIN(1129,H444)*overallRate)))))</f>
        <v>Effectuez l’étape 1</v>
      </c>
      <c r="M444" s="68" t="str">
        <f>IF(ISTEXT(overallRate),"Effectuez l’étape 1",IF(OR(COUNT($C444,I444)&lt;&gt;2,overallRate=0),0,IF(E444="Yes",ROUND(MAX(IF($B444="Non - avec lien de dépendance",0,MIN((0.75*I444),847)),MIN(I444,(0.75*$C444),847)),2),IF(revenueReduction&gt;0.3,MAX(IF($B444="Non - avec lien de dépendance",MIN(1129,I444,$C444)*overallRate,MIN(1129,I444)*overallRate),ROUND(MAX(IF($B444="Non - avec lien de dépendance",0,MIN((0.75*I444),847)),MIN(I444,(0.75*$C444),847)),2)),IF($B444="Non - avec lien de dépendance",MIN(1129,I444,$C444)*overallRate,MIN(1129,I444)*overallRate)))))</f>
        <v>Effectuez l’étape 1</v>
      </c>
      <c r="N444" s="68" t="str">
        <f>IF(ISTEXT(overallRate),"Effectuez l’étape 1",IF(OR(COUNT($C444,J444)&lt;&gt;2,overallRate=0),0,IF(F444="Yes",ROUND(MAX(IF($B444="Non - avec lien de dépendance",0,MIN((0.75*J444),847)),MIN(J444,(0.75*$C444),847)),2),IF(revenueReduction&gt;0.3,MAX(IF($B444="Non - avec lien de dépendance",MIN(1129,J444,$C444)*overallRate,MIN(1129,J444)*overallRate),ROUND(MAX(IF($B444="Non - avec lien de dépendance",0,MIN((0.75*J444),847)),MIN(J444,(0.75*$C444),847)),2)),IF($B444="Non - avec lien de dépendance",MIN(1129,J444,$C444)*overallRate,MIN(1129,J444)*overallRate)))))</f>
        <v>Effectuez l’étape 1</v>
      </c>
      <c r="O444" s="68" t="str">
        <f>IF(ISTEXT(overallRate),"Effectuez l’étape 1",IF(OR(COUNT($C444,K444)&lt;&gt;2,overallRate=0),0,IF(G444="Yes",ROUND(MAX(IF($B444="Non - avec lien de dépendance",0,MIN((0.75*K444),847)),MIN(K444,(0.75*$C444),847)),2),IF(revenueReduction&gt;0.3,MAX(IF($B444="Non - avec lien de dépendance",MIN(1129,K444,$C444)*overallRate,MIN(1129,K444)*overallRate),ROUND(MAX(IF($B444="Non - avec lien de dépendance",0,MIN((0.75*K444),847)),MIN(K444,(0.75*$C444),847)),2)),IF($B444="Non - avec lien de dépendance",MIN(1129,K444,$C444)*overallRate,MIN(1129,K444)*overallRate)))))</f>
        <v>Effectuez l’étape 1</v>
      </c>
      <c r="P444" s="3">
        <f t="shared" si="6"/>
        <v>0</v>
      </c>
    </row>
    <row r="445" spans="12:16" x14ac:dyDescent="0.5">
      <c r="L445" s="68" t="str">
        <f>IF(ISTEXT(overallRate),"Effectuez l’étape 1",IF(OR(COUNT($C445,H445)&lt;&gt;2,overallRate=0),0,IF(D445="Yes",ROUND(MAX(IF($B445="Non - avec lien de dépendance",0,MIN((0.75*H445),847)),MIN(H445,(0.75*$C445),847)),2),IF(revenueReduction&gt;0.3,MAX(IF($B445="Non - avec lien de dépendance",MIN(1129,H445,$C445)*overallRate,MIN(1129,H445)*overallRate),ROUND(MAX(IF($B445="Non - avec lien de dépendance",0,MIN((0.75*H445),847)),MIN(H445,(0.75*$C445),847)),2)),IF($B445="Non - avec lien de dépendance",MIN(1129,H445,$C445)*overallRate,MIN(1129,H445)*overallRate)))))</f>
        <v>Effectuez l’étape 1</v>
      </c>
      <c r="M445" s="68" t="str">
        <f>IF(ISTEXT(overallRate),"Effectuez l’étape 1",IF(OR(COUNT($C445,I445)&lt;&gt;2,overallRate=0),0,IF(E445="Yes",ROUND(MAX(IF($B445="Non - avec lien de dépendance",0,MIN((0.75*I445),847)),MIN(I445,(0.75*$C445),847)),2),IF(revenueReduction&gt;0.3,MAX(IF($B445="Non - avec lien de dépendance",MIN(1129,I445,$C445)*overallRate,MIN(1129,I445)*overallRate),ROUND(MAX(IF($B445="Non - avec lien de dépendance",0,MIN((0.75*I445),847)),MIN(I445,(0.75*$C445),847)),2)),IF($B445="Non - avec lien de dépendance",MIN(1129,I445,$C445)*overallRate,MIN(1129,I445)*overallRate)))))</f>
        <v>Effectuez l’étape 1</v>
      </c>
      <c r="N445" s="68" t="str">
        <f>IF(ISTEXT(overallRate),"Effectuez l’étape 1",IF(OR(COUNT($C445,J445)&lt;&gt;2,overallRate=0),0,IF(F445="Yes",ROUND(MAX(IF($B445="Non - avec lien de dépendance",0,MIN((0.75*J445),847)),MIN(J445,(0.75*$C445),847)),2),IF(revenueReduction&gt;0.3,MAX(IF($B445="Non - avec lien de dépendance",MIN(1129,J445,$C445)*overallRate,MIN(1129,J445)*overallRate),ROUND(MAX(IF($B445="Non - avec lien de dépendance",0,MIN((0.75*J445),847)),MIN(J445,(0.75*$C445),847)),2)),IF($B445="Non - avec lien de dépendance",MIN(1129,J445,$C445)*overallRate,MIN(1129,J445)*overallRate)))))</f>
        <v>Effectuez l’étape 1</v>
      </c>
      <c r="O445" s="68" t="str">
        <f>IF(ISTEXT(overallRate),"Effectuez l’étape 1",IF(OR(COUNT($C445,K445)&lt;&gt;2,overallRate=0),0,IF(G445="Yes",ROUND(MAX(IF($B445="Non - avec lien de dépendance",0,MIN((0.75*K445),847)),MIN(K445,(0.75*$C445),847)),2),IF(revenueReduction&gt;0.3,MAX(IF($B445="Non - avec lien de dépendance",MIN(1129,K445,$C445)*overallRate,MIN(1129,K445)*overallRate),ROUND(MAX(IF($B445="Non - avec lien de dépendance",0,MIN((0.75*K445),847)),MIN(K445,(0.75*$C445),847)),2)),IF($B445="Non - avec lien de dépendance",MIN(1129,K445,$C445)*overallRate,MIN(1129,K445)*overallRate)))))</f>
        <v>Effectuez l’étape 1</v>
      </c>
      <c r="P445" s="3">
        <f t="shared" si="6"/>
        <v>0</v>
      </c>
    </row>
    <row r="446" spans="12:16" x14ac:dyDescent="0.5">
      <c r="L446" s="68" t="str">
        <f>IF(ISTEXT(overallRate),"Effectuez l’étape 1",IF(OR(COUNT($C446,H446)&lt;&gt;2,overallRate=0),0,IF(D446="Yes",ROUND(MAX(IF($B446="Non - avec lien de dépendance",0,MIN((0.75*H446),847)),MIN(H446,(0.75*$C446),847)),2),IF(revenueReduction&gt;0.3,MAX(IF($B446="Non - avec lien de dépendance",MIN(1129,H446,$C446)*overallRate,MIN(1129,H446)*overallRate),ROUND(MAX(IF($B446="Non - avec lien de dépendance",0,MIN((0.75*H446),847)),MIN(H446,(0.75*$C446),847)),2)),IF($B446="Non - avec lien de dépendance",MIN(1129,H446,$C446)*overallRate,MIN(1129,H446)*overallRate)))))</f>
        <v>Effectuez l’étape 1</v>
      </c>
      <c r="M446" s="68" t="str">
        <f>IF(ISTEXT(overallRate),"Effectuez l’étape 1",IF(OR(COUNT($C446,I446)&lt;&gt;2,overallRate=0),0,IF(E446="Yes",ROUND(MAX(IF($B446="Non - avec lien de dépendance",0,MIN((0.75*I446),847)),MIN(I446,(0.75*$C446),847)),2),IF(revenueReduction&gt;0.3,MAX(IF($B446="Non - avec lien de dépendance",MIN(1129,I446,$C446)*overallRate,MIN(1129,I446)*overallRate),ROUND(MAX(IF($B446="Non - avec lien de dépendance",0,MIN((0.75*I446),847)),MIN(I446,(0.75*$C446),847)),2)),IF($B446="Non - avec lien de dépendance",MIN(1129,I446,$C446)*overallRate,MIN(1129,I446)*overallRate)))))</f>
        <v>Effectuez l’étape 1</v>
      </c>
      <c r="N446" s="68" t="str">
        <f>IF(ISTEXT(overallRate),"Effectuez l’étape 1",IF(OR(COUNT($C446,J446)&lt;&gt;2,overallRate=0),0,IF(F446="Yes",ROUND(MAX(IF($B446="Non - avec lien de dépendance",0,MIN((0.75*J446),847)),MIN(J446,(0.75*$C446),847)),2),IF(revenueReduction&gt;0.3,MAX(IF($B446="Non - avec lien de dépendance",MIN(1129,J446,$C446)*overallRate,MIN(1129,J446)*overallRate),ROUND(MAX(IF($B446="Non - avec lien de dépendance",0,MIN((0.75*J446),847)),MIN(J446,(0.75*$C446),847)),2)),IF($B446="Non - avec lien de dépendance",MIN(1129,J446,$C446)*overallRate,MIN(1129,J446)*overallRate)))))</f>
        <v>Effectuez l’étape 1</v>
      </c>
      <c r="O446" s="68" t="str">
        <f>IF(ISTEXT(overallRate),"Effectuez l’étape 1",IF(OR(COUNT($C446,K446)&lt;&gt;2,overallRate=0),0,IF(G446="Yes",ROUND(MAX(IF($B446="Non - avec lien de dépendance",0,MIN((0.75*K446),847)),MIN(K446,(0.75*$C446),847)),2),IF(revenueReduction&gt;0.3,MAX(IF($B446="Non - avec lien de dépendance",MIN(1129,K446,$C446)*overallRate,MIN(1129,K446)*overallRate),ROUND(MAX(IF($B446="Non - avec lien de dépendance",0,MIN((0.75*K446),847)),MIN(K446,(0.75*$C446),847)),2)),IF($B446="Non - avec lien de dépendance",MIN(1129,K446,$C446)*overallRate,MIN(1129,K446)*overallRate)))))</f>
        <v>Effectuez l’étape 1</v>
      </c>
      <c r="P446" s="3">
        <f t="shared" si="6"/>
        <v>0</v>
      </c>
    </row>
    <row r="447" spans="12:16" x14ac:dyDescent="0.5">
      <c r="L447" s="68" t="str">
        <f>IF(ISTEXT(overallRate),"Effectuez l’étape 1",IF(OR(COUNT($C447,H447)&lt;&gt;2,overallRate=0),0,IF(D447="Yes",ROUND(MAX(IF($B447="Non - avec lien de dépendance",0,MIN((0.75*H447),847)),MIN(H447,(0.75*$C447),847)),2),IF(revenueReduction&gt;0.3,MAX(IF($B447="Non - avec lien de dépendance",MIN(1129,H447,$C447)*overallRate,MIN(1129,H447)*overallRate),ROUND(MAX(IF($B447="Non - avec lien de dépendance",0,MIN((0.75*H447),847)),MIN(H447,(0.75*$C447),847)),2)),IF($B447="Non - avec lien de dépendance",MIN(1129,H447,$C447)*overallRate,MIN(1129,H447)*overallRate)))))</f>
        <v>Effectuez l’étape 1</v>
      </c>
      <c r="M447" s="68" t="str">
        <f>IF(ISTEXT(overallRate),"Effectuez l’étape 1",IF(OR(COUNT($C447,I447)&lt;&gt;2,overallRate=0),0,IF(E447="Yes",ROUND(MAX(IF($B447="Non - avec lien de dépendance",0,MIN((0.75*I447),847)),MIN(I447,(0.75*$C447),847)),2),IF(revenueReduction&gt;0.3,MAX(IF($B447="Non - avec lien de dépendance",MIN(1129,I447,$C447)*overallRate,MIN(1129,I447)*overallRate),ROUND(MAX(IF($B447="Non - avec lien de dépendance",0,MIN((0.75*I447),847)),MIN(I447,(0.75*$C447),847)),2)),IF($B447="Non - avec lien de dépendance",MIN(1129,I447,$C447)*overallRate,MIN(1129,I447)*overallRate)))))</f>
        <v>Effectuez l’étape 1</v>
      </c>
      <c r="N447" s="68" t="str">
        <f>IF(ISTEXT(overallRate),"Effectuez l’étape 1",IF(OR(COUNT($C447,J447)&lt;&gt;2,overallRate=0),0,IF(F447="Yes",ROUND(MAX(IF($B447="Non - avec lien de dépendance",0,MIN((0.75*J447),847)),MIN(J447,(0.75*$C447),847)),2),IF(revenueReduction&gt;0.3,MAX(IF($B447="Non - avec lien de dépendance",MIN(1129,J447,$C447)*overallRate,MIN(1129,J447)*overallRate),ROUND(MAX(IF($B447="Non - avec lien de dépendance",0,MIN((0.75*J447),847)),MIN(J447,(0.75*$C447),847)),2)),IF($B447="Non - avec lien de dépendance",MIN(1129,J447,$C447)*overallRate,MIN(1129,J447)*overallRate)))))</f>
        <v>Effectuez l’étape 1</v>
      </c>
      <c r="O447" s="68" t="str">
        <f>IF(ISTEXT(overallRate),"Effectuez l’étape 1",IF(OR(COUNT($C447,K447)&lt;&gt;2,overallRate=0),0,IF(G447="Yes",ROUND(MAX(IF($B447="Non - avec lien de dépendance",0,MIN((0.75*K447),847)),MIN(K447,(0.75*$C447),847)),2),IF(revenueReduction&gt;0.3,MAX(IF($B447="Non - avec lien de dépendance",MIN(1129,K447,$C447)*overallRate,MIN(1129,K447)*overallRate),ROUND(MAX(IF($B447="Non - avec lien de dépendance",0,MIN((0.75*K447),847)),MIN(K447,(0.75*$C447),847)),2)),IF($B447="Non - avec lien de dépendance",MIN(1129,K447,$C447)*overallRate,MIN(1129,K447)*overallRate)))))</f>
        <v>Effectuez l’étape 1</v>
      </c>
      <c r="P447" s="3">
        <f t="shared" si="6"/>
        <v>0</v>
      </c>
    </row>
    <row r="448" spans="12:16" x14ac:dyDescent="0.5">
      <c r="L448" s="68" t="str">
        <f>IF(ISTEXT(overallRate),"Effectuez l’étape 1",IF(OR(COUNT($C448,H448)&lt;&gt;2,overallRate=0),0,IF(D448="Yes",ROUND(MAX(IF($B448="Non - avec lien de dépendance",0,MIN((0.75*H448),847)),MIN(H448,(0.75*$C448),847)),2),IF(revenueReduction&gt;0.3,MAX(IF($B448="Non - avec lien de dépendance",MIN(1129,H448,$C448)*overallRate,MIN(1129,H448)*overallRate),ROUND(MAX(IF($B448="Non - avec lien de dépendance",0,MIN((0.75*H448),847)),MIN(H448,(0.75*$C448),847)),2)),IF($B448="Non - avec lien de dépendance",MIN(1129,H448,$C448)*overallRate,MIN(1129,H448)*overallRate)))))</f>
        <v>Effectuez l’étape 1</v>
      </c>
      <c r="M448" s="68" t="str">
        <f>IF(ISTEXT(overallRate),"Effectuez l’étape 1",IF(OR(COUNT($C448,I448)&lt;&gt;2,overallRate=0),0,IF(E448="Yes",ROUND(MAX(IF($B448="Non - avec lien de dépendance",0,MIN((0.75*I448),847)),MIN(I448,(0.75*$C448),847)),2),IF(revenueReduction&gt;0.3,MAX(IF($B448="Non - avec lien de dépendance",MIN(1129,I448,$C448)*overallRate,MIN(1129,I448)*overallRate),ROUND(MAX(IF($B448="Non - avec lien de dépendance",0,MIN((0.75*I448),847)),MIN(I448,(0.75*$C448),847)),2)),IF($B448="Non - avec lien de dépendance",MIN(1129,I448,$C448)*overallRate,MIN(1129,I448)*overallRate)))))</f>
        <v>Effectuez l’étape 1</v>
      </c>
      <c r="N448" s="68" t="str">
        <f>IF(ISTEXT(overallRate),"Effectuez l’étape 1",IF(OR(COUNT($C448,J448)&lt;&gt;2,overallRate=0),0,IF(F448="Yes",ROUND(MAX(IF($B448="Non - avec lien de dépendance",0,MIN((0.75*J448),847)),MIN(J448,(0.75*$C448),847)),2),IF(revenueReduction&gt;0.3,MAX(IF($B448="Non - avec lien de dépendance",MIN(1129,J448,$C448)*overallRate,MIN(1129,J448)*overallRate),ROUND(MAX(IF($B448="Non - avec lien de dépendance",0,MIN((0.75*J448),847)),MIN(J448,(0.75*$C448),847)),2)),IF($B448="Non - avec lien de dépendance",MIN(1129,J448,$C448)*overallRate,MIN(1129,J448)*overallRate)))))</f>
        <v>Effectuez l’étape 1</v>
      </c>
      <c r="O448" s="68" t="str">
        <f>IF(ISTEXT(overallRate),"Effectuez l’étape 1",IF(OR(COUNT($C448,K448)&lt;&gt;2,overallRate=0),0,IF(G448="Yes",ROUND(MAX(IF($B448="Non - avec lien de dépendance",0,MIN((0.75*K448),847)),MIN(K448,(0.75*$C448),847)),2),IF(revenueReduction&gt;0.3,MAX(IF($B448="Non - avec lien de dépendance",MIN(1129,K448,$C448)*overallRate,MIN(1129,K448)*overallRate),ROUND(MAX(IF($B448="Non - avec lien de dépendance",0,MIN((0.75*K448),847)),MIN(K448,(0.75*$C448),847)),2)),IF($B448="Non - avec lien de dépendance",MIN(1129,K448,$C448)*overallRate,MIN(1129,K448)*overallRate)))))</f>
        <v>Effectuez l’étape 1</v>
      </c>
      <c r="P448" s="3">
        <f t="shared" si="6"/>
        <v>0</v>
      </c>
    </row>
    <row r="449" spans="12:16" x14ac:dyDescent="0.5">
      <c r="L449" s="68" t="str">
        <f>IF(ISTEXT(overallRate),"Effectuez l’étape 1",IF(OR(COUNT($C449,H449)&lt;&gt;2,overallRate=0),0,IF(D449="Yes",ROUND(MAX(IF($B449="Non - avec lien de dépendance",0,MIN((0.75*H449),847)),MIN(H449,(0.75*$C449),847)),2),IF(revenueReduction&gt;0.3,MAX(IF($B449="Non - avec lien de dépendance",MIN(1129,H449,$C449)*overallRate,MIN(1129,H449)*overallRate),ROUND(MAX(IF($B449="Non - avec lien de dépendance",0,MIN((0.75*H449),847)),MIN(H449,(0.75*$C449),847)),2)),IF($B449="Non - avec lien de dépendance",MIN(1129,H449,$C449)*overallRate,MIN(1129,H449)*overallRate)))))</f>
        <v>Effectuez l’étape 1</v>
      </c>
      <c r="M449" s="68" t="str">
        <f>IF(ISTEXT(overallRate),"Effectuez l’étape 1",IF(OR(COUNT($C449,I449)&lt;&gt;2,overallRate=0),0,IF(E449="Yes",ROUND(MAX(IF($B449="Non - avec lien de dépendance",0,MIN((0.75*I449),847)),MIN(I449,(0.75*$C449),847)),2),IF(revenueReduction&gt;0.3,MAX(IF($B449="Non - avec lien de dépendance",MIN(1129,I449,$C449)*overallRate,MIN(1129,I449)*overallRate),ROUND(MAX(IF($B449="Non - avec lien de dépendance",0,MIN((0.75*I449),847)),MIN(I449,(0.75*$C449),847)),2)),IF($B449="Non - avec lien de dépendance",MIN(1129,I449,$C449)*overallRate,MIN(1129,I449)*overallRate)))))</f>
        <v>Effectuez l’étape 1</v>
      </c>
      <c r="N449" s="68" t="str">
        <f>IF(ISTEXT(overallRate),"Effectuez l’étape 1",IF(OR(COUNT($C449,J449)&lt;&gt;2,overallRate=0),0,IF(F449="Yes",ROUND(MAX(IF($B449="Non - avec lien de dépendance",0,MIN((0.75*J449),847)),MIN(J449,(0.75*$C449),847)),2),IF(revenueReduction&gt;0.3,MAX(IF($B449="Non - avec lien de dépendance",MIN(1129,J449,$C449)*overallRate,MIN(1129,J449)*overallRate),ROUND(MAX(IF($B449="Non - avec lien de dépendance",0,MIN((0.75*J449),847)),MIN(J449,(0.75*$C449),847)),2)),IF($B449="Non - avec lien de dépendance",MIN(1129,J449,$C449)*overallRate,MIN(1129,J449)*overallRate)))))</f>
        <v>Effectuez l’étape 1</v>
      </c>
      <c r="O449" s="68" t="str">
        <f>IF(ISTEXT(overallRate),"Effectuez l’étape 1",IF(OR(COUNT($C449,K449)&lt;&gt;2,overallRate=0),0,IF(G449="Yes",ROUND(MAX(IF($B449="Non - avec lien de dépendance",0,MIN((0.75*K449),847)),MIN(K449,(0.75*$C449),847)),2),IF(revenueReduction&gt;0.3,MAX(IF($B449="Non - avec lien de dépendance",MIN(1129,K449,$C449)*overallRate,MIN(1129,K449)*overallRate),ROUND(MAX(IF($B449="Non - avec lien de dépendance",0,MIN((0.75*K449),847)),MIN(K449,(0.75*$C449),847)),2)),IF($B449="Non - avec lien de dépendance",MIN(1129,K449,$C449)*overallRate,MIN(1129,K449)*overallRate)))))</f>
        <v>Effectuez l’étape 1</v>
      </c>
      <c r="P449" s="3">
        <f t="shared" si="6"/>
        <v>0</v>
      </c>
    </row>
    <row r="450" spans="12:16" x14ac:dyDescent="0.5">
      <c r="L450" s="68" t="str">
        <f>IF(ISTEXT(overallRate),"Effectuez l’étape 1",IF(OR(COUNT($C450,H450)&lt;&gt;2,overallRate=0),0,IF(D450="Yes",ROUND(MAX(IF($B450="Non - avec lien de dépendance",0,MIN((0.75*H450),847)),MIN(H450,(0.75*$C450),847)),2),IF(revenueReduction&gt;0.3,MAX(IF($B450="Non - avec lien de dépendance",MIN(1129,H450,$C450)*overallRate,MIN(1129,H450)*overallRate),ROUND(MAX(IF($B450="Non - avec lien de dépendance",0,MIN((0.75*H450),847)),MIN(H450,(0.75*$C450),847)),2)),IF($B450="Non - avec lien de dépendance",MIN(1129,H450,$C450)*overallRate,MIN(1129,H450)*overallRate)))))</f>
        <v>Effectuez l’étape 1</v>
      </c>
      <c r="M450" s="68" t="str">
        <f>IF(ISTEXT(overallRate),"Effectuez l’étape 1",IF(OR(COUNT($C450,I450)&lt;&gt;2,overallRate=0),0,IF(E450="Yes",ROUND(MAX(IF($B450="Non - avec lien de dépendance",0,MIN((0.75*I450),847)),MIN(I450,(0.75*$C450),847)),2),IF(revenueReduction&gt;0.3,MAX(IF($B450="Non - avec lien de dépendance",MIN(1129,I450,$C450)*overallRate,MIN(1129,I450)*overallRate),ROUND(MAX(IF($B450="Non - avec lien de dépendance",0,MIN((0.75*I450),847)),MIN(I450,(0.75*$C450),847)),2)),IF($B450="Non - avec lien de dépendance",MIN(1129,I450,$C450)*overallRate,MIN(1129,I450)*overallRate)))))</f>
        <v>Effectuez l’étape 1</v>
      </c>
      <c r="N450" s="68" t="str">
        <f>IF(ISTEXT(overallRate),"Effectuez l’étape 1",IF(OR(COUNT($C450,J450)&lt;&gt;2,overallRate=0),0,IF(F450="Yes",ROUND(MAX(IF($B450="Non - avec lien de dépendance",0,MIN((0.75*J450),847)),MIN(J450,(0.75*$C450),847)),2),IF(revenueReduction&gt;0.3,MAX(IF($B450="Non - avec lien de dépendance",MIN(1129,J450,$C450)*overallRate,MIN(1129,J450)*overallRate),ROUND(MAX(IF($B450="Non - avec lien de dépendance",0,MIN((0.75*J450),847)),MIN(J450,(0.75*$C450),847)),2)),IF($B450="Non - avec lien de dépendance",MIN(1129,J450,$C450)*overallRate,MIN(1129,J450)*overallRate)))))</f>
        <v>Effectuez l’étape 1</v>
      </c>
      <c r="O450" s="68" t="str">
        <f>IF(ISTEXT(overallRate),"Effectuez l’étape 1",IF(OR(COUNT($C450,K450)&lt;&gt;2,overallRate=0),0,IF(G450="Yes",ROUND(MAX(IF($B450="Non - avec lien de dépendance",0,MIN((0.75*K450),847)),MIN(K450,(0.75*$C450),847)),2),IF(revenueReduction&gt;0.3,MAX(IF($B450="Non - avec lien de dépendance",MIN(1129,K450,$C450)*overallRate,MIN(1129,K450)*overallRate),ROUND(MAX(IF($B450="Non - avec lien de dépendance",0,MIN((0.75*K450),847)),MIN(K450,(0.75*$C450),847)),2)),IF($B450="Non - avec lien de dépendance",MIN(1129,K450,$C450)*overallRate,MIN(1129,K450)*overallRate)))))</f>
        <v>Effectuez l’étape 1</v>
      </c>
      <c r="P450" s="3">
        <f t="shared" si="6"/>
        <v>0</v>
      </c>
    </row>
    <row r="451" spans="12:16" x14ac:dyDescent="0.5">
      <c r="L451" s="68" t="str">
        <f>IF(ISTEXT(overallRate),"Effectuez l’étape 1",IF(OR(COUNT($C451,H451)&lt;&gt;2,overallRate=0),0,IF(D451="Yes",ROUND(MAX(IF($B451="Non - avec lien de dépendance",0,MIN((0.75*H451),847)),MIN(H451,(0.75*$C451),847)),2),IF(revenueReduction&gt;0.3,MAX(IF($B451="Non - avec lien de dépendance",MIN(1129,H451,$C451)*overallRate,MIN(1129,H451)*overallRate),ROUND(MAX(IF($B451="Non - avec lien de dépendance",0,MIN((0.75*H451),847)),MIN(H451,(0.75*$C451),847)),2)),IF($B451="Non - avec lien de dépendance",MIN(1129,H451,$C451)*overallRate,MIN(1129,H451)*overallRate)))))</f>
        <v>Effectuez l’étape 1</v>
      </c>
      <c r="M451" s="68" t="str">
        <f>IF(ISTEXT(overallRate),"Effectuez l’étape 1",IF(OR(COUNT($C451,I451)&lt;&gt;2,overallRate=0),0,IF(E451="Yes",ROUND(MAX(IF($B451="Non - avec lien de dépendance",0,MIN((0.75*I451),847)),MIN(I451,(0.75*$C451),847)),2),IF(revenueReduction&gt;0.3,MAX(IF($B451="Non - avec lien de dépendance",MIN(1129,I451,$C451)*overallRate,MIN(1129,I451)*overallRate),ROUND(MAX(IF($B451="Non - avec lien de dépendance",0,MIN((0.75*I451),847)),MIN(I451,(0.75*$C451),847)),2)),IF($B451="Non - avec lien de dépendance",MIN(1129,I451,$C451)*overallRate,MIN(1129,I451)*overallRate)))))</f>
        <v>Effectuez l’étape 1</v>
      </c>
      <c r="N451" s="68" t="str">
        <f>IF(ISTEXT(overallRate),"Effectuez l’étape 1",IF(OR(COUNT($C451,J451)&lt;&gt;2,overallRate=0),0,IF(F451="Yes",ROUND(MAX(IF($B451="Non - avec lien de dépendance",0,MIN((0.75*J451),847)),MIN(J451,(0.75*$C451),847)),2),IF(revenueReduction&gt;0.3,MAX(IF($B451="Non - avec lien de dépendance",MIN(1129,J451,$C451)*overallRate,MIN(1129,J451)*overallRate),ROUND(MAX(IF($B451="Non - avec lien de dépendance",0,MIN((0.75*J451),847)),MIN(J451,(0.75*$C451),847)),2)),IF($B451="Non - avec lien de dépendance",MIN(1129,J451,$C451)*overallRate,MIN(1129,J451)*overallRate)))))</f>
        <v>Effectuez l’étape 1</v>
      </c>
      <c r="O451" s="68" t="str">
        <f>IF(ISTEXT(overallRate),"Effectuez l’étape 1",IF(OR(COUNT($C451,K451)&lt;&gt;2,overallRate=0),0,IF(G451="Yes",ROUND(MAX(IF($B451="Non - avec lien de dépendance",0,MIN((0.75*K451),847)),MIN(K451,(0.75*$C451),847)),2),IF(revenueReduction&gt;0.3,MAX(IF($B451="Non - avec lien de dépendance",MIN(1129,K451,$C451)*overallRate,MIN(1129,K451)*overallRate),ROUND(MAX(IF($B451="Non - avec lien de dépendance",0,MIN((0.75*K451),847)),MIN(K451,(0.75*$C451),847)),2)),IF($B451="Non - avec lien de dépendance",MIN(1129,K451,$C451)*overallRate,MIN(1129,K451)*overallRate)))))</f>
        <v>Effectuez l’étape 1</v>
      </c>
      <c r="P451" s="3">
        <f t="shared" si="6"/>
        <v>0</v>
      </c>
    </row>
    <row r="452" spans="12:16" x14ac:dyDescent="0.5">
      <c r="L452" s="68" t="str">
        <f>IF(ISTEXT(overallRate),"Effectuez l’étape 1",IF(OR(COUNT($C452,H452)&lt;&gt;2,overallRate=0),0,IF(D452="Yes",ROUND(MAX(IF($B452="Non - avec lien de dépendance",0,MIN((0.75*H452),847)),MIN(H452,(0.75*$C452),847)),2),IF(revenueReduction&gt;0.3,MAX(IF($B452="Non - avec lien de dépendance",MIN(1129,H452,$C452)*overallRate,MIN(1129,H452)*overallRate),ROUND(MAX(IF($B452="Non - avec lien de dépendance",0,MIN((0.75*H452),847)),MIN(H452,(0.75*$C452),847)),2)),IF($B452="Non - avec lien de dépendance",MIN(1129,H452,$C452)*overallRate,MIN(1129,H452)*overallRate)))))</f>
        <v>Effectuez l’étape 1</v>
      </c>
      <c r="M452" s="68" t="str">
        <f>IF(ISTEXT(overallRate),"Effectuez l’étape 1",IF(OR(COUNT($C452,I452)&lt;&gt;2,overallRate=0),0,IF(E452="Yes",ROUND(MAX(IF($B452="Non - avec lien de dépendance",0,MIN((0.75*I452),847)),MIN(I452,(0.75*$C452),847)),2),IF(revenueReduction&gt;0.3,MAX(IF($B452="Non - avec lien de dépendance",MIN(1129,I452,$C452)*overallRate,MIN(1129,I452)*overallRate),ROUND(MAX(IF($B452="Non - avec lien de dépendance",0,MIN((0.75*I452),847)),MIN(I452,(0.75*$C452),847)),2)),IF($B452="Non - avec lien de dépendance",MIN(1129,I452,$C452)*overallRate,MIN(1129,I452)*overallRate)))))</f>
        <v>Effectuez l’étape 1</v>
      </c>
      <c r="N452" s="68" t="str">
        <f>IF(ISTEXT(overallRate),"Effectuez l’étape 1",IF(OR(COUNT($C452,J452)&lt;&gt;2,overallRate=0),0,IF(F452="Yes",ROUND(MAX(IF($B452="Non - avec lien de dépendance",0,MIN((0.75*J452),847)),MIN(J452,(0.75*$C452),847)),2),IF(revenueReduction&gt;0.3,MAX(IF($B452="Non - avec lien de dépendance",MIN(1129,J452,$C452)*overallRate,MIN(1129,J452)*overallRate),ROUND(MAX(IF($B452="Non - avec lien de dépendance",0,MIN((0.75*J452),847)),MIN(J452,(0.75*$C452),847)),2)),IF($B452="Non - avec lien de dépendance",MIN(1129,J452,$C452)*overallRate,MIN(1129,J452)*overallRate)))))</f>
        <v>Effectuez l’étape 1</v>
      </c>
      <c r="O452" s="68" t="str">
        <f>IF(ISTEXT(overallRate),"Effectuez l’étape 1",IF(OR(COUNT($C452,K452)&lt;&gt;2,overallRate=0),0,IF(G452="Yes",ROUND(MAX(IF($B452="Non - avec lien de dépendance",0,MIN((0.75*K452),847)),MIN(K452,(0.75*$C452),847)),2),IF(revenueReduction&gt;0.3,MAX(IF($B452="Non - avec lien de dépendance",MIN(1129,K452,$C452)*overallRate,MIN(1129,K452)*overallRate),ROUND(MAX(IF($B452="Non - avec lien de dépendance",0,MIN((0.75*K452),847)),MIN(K452,(0.75*$C452),847)),2)),IF($B452="Non - avec lien de dépendance",MIN(1129,K452,$C452)*overallRate,MIN(1129,K452)*overallRate)))))</f>
        <v>Effectuez l’étape 1</v>
      </c>
      <c r="P452" s="3">
        <f t="shared" si="6"/>
        <v>0</v>
      </c>
    </row>
    <row r="453" spans="12:16" x14ac:dyDescent="0.5">
      <c r="L453" s="68" t="str">
        <f>IF(ISTEXT(overallRate),"Effectuez l’étape 1",IF(OR(COUNT($C453,H453)&lt;&gt;2,overallRate=0),0,IF(D453="Yes",ROUND(MAX(IF($B453="Non - avec lien de dépendance",0,MIN((0.75*H453),847)),MIN(H453,(0.75*$C453),847)),2),IF(revenueReduction&gt;0.3,MAX(IF($B453="Non - avec lien de dépendance",MIN(1129,H453,$C453)*overallRate,MIN(1129,H453)*overallRate),ROUND(MAX(IF($B453="Non - avec lien de dépendance",0,MIN((0.75*H453),847)),MIN(H453,(0.75*$C453),847)),2)),IF($B453="Non - avec lien de dépendance",MIN(1129,H453,$C453)*overallRate,MIN(1129,H453)*overallRate)))))</f>
        <v>Effectuez l’étape 1</v>
      </c>
      <c r="M453" s="68" t="str">
        <f>IF(ISTEXT(overallRate),"Effectuez l’étape 1",IF(OR(COUNT($C453,I453)&lt;&gt;2,overallRate=0),0,IF(E453="Yes",ROUND(MAX(IF($B453="Non - avec lien de dépendance",0,MIN((0.75*I453),847)),MIN(I453,(0.75*$C453),847)),2),IF(revenueReduction&gt;0.3,MAX(IF($B453="Non - avec lien de dépendance",MIN(1129,I453,$C453)*overallRate,MIN(1129,I453)*overallRate),ROUND(MAX(IF($B453="Non - avec lien de dépendance",0,MIN((0.75*I453),847)),MIN(I453,(0.75*$C453),847)),2)),IF($B453="Non - avec lien de dépendance",MIN(1129,I453,$C453)*overallRate,MIN(1129,I453)*overallRate)))))</f>
        <v>Effectuez l’étape 1</v>
      </c>
      <c r="N453" s="68" t="str">
        <f>IF(ISTEXT(overallRate),"Effectuez l’étape 1",IF(OR(COUNT($C453,J453)&lt;&gt;2,overallRate=0),0,IF(F453="Yes",ROUND(MAX(IF($B453="Non - avec lien de dépendance",0,MIN((0.75*J453),847)),MIN(J453,(0.75*$C453),847)),2),IF(revenueReduction&gt;0.3,MAX(IF($B453="Non - avec lien de dépendance",MIN(1129,J453,$C453)*overallRate,MIN(1129,J453)*overallRate),ROUND(MAX(IF($B453="Non - avec lien de dépendance",0,MIN((0.75*J453),847)),MIN(J453,(0.75*$C453),847)),2)),IF($B453="Non - avec lien de dépendance",MIN(1129,J453,$C453)*overallRate,MIN(1129,J453)*overallRate)))))</f>
        <v>Effectuez l’étape 1</v>
      </c>
      <c r="O453" s="68" t="str">
        <f>IF(ISTEXT(overallRate),"Effectuez l’étape 1",IF(OR(COUNT($C453,K453)&lt;&gt;2,overallRate=0),0,IF(G453="Yes",ROUND(MAX(IF($B453="Non - avec lien de dépendance",0,MIN((0.75*K453),847)),MIN(K453,(0.75*$C453),847)),2),IF(revenueReduction&gt;0.3,MAX(IF($B453="Non - avec lien de dépendance",MIN(1129,K453,$C453)*overallRate,MIN(1129,K453)*overallRate),ROUND(MAX(IF($B453="Non - avec lien de dépendance",0,MIN((0.75*K453),847)),MIN(K453,(0.75*$C453),847)),2)),IF($B453="Non - avec lien de dépendance",MIN(1129,K453,$C453)*overallRate,MIN(1129,K453)*overallRate)))))</f>
        <v>Effectuez l’étape 1</v>
      </c>
      <c r="P453" s="3">
        <f t="shared" si="6"/>
        <v>0</v>
      </c>
    </row>
    <row r="454" spans="12:16" x14ac:dyDescent="0.5">
      <c r="L454" s="68" t="str">
        <f>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7">IF(AND(COUNT(C454:K454)&gt;0,OR(COUNT(C454:K454)&lt;&gt;5,ISBLANK(B454))),"Fill out all amounts",IF(OR(COUNTIF(H454,0)+COUNTIF(I454,0)&gt;1,COUNTIF(I454,0)+COUNTIF(J454,0)&gt;1,COUNTIF(J454,0)+COUNTIF(K454,0)&gt;1),0,SUM(L454:O454)))</f>
        <v>0</v>
      </c>
    </row>
    <row r="455" spans="12:16" x14ac:dyDescent="0.5">
      <c r="L455" s="68" t="str">
        <f>IF(ISTEXT(overallRate),"Effectuez l’étape 1",IF(OR(COUNT($C455,H455)&lt;&gt;2,overallRate=0),0,IF(D455="Yes",ROUND(MAX(IF($B455="Non - avec lien de dépendance",0,MIN((0.75*H455),847)),MIN(H455,(0.75*$C455),847)),2),IF(revenueReduction&gt;0.3,MAX(IF($B455="Non - avec lien de dépendance",MIN(1129,H455,$C455)*overallRate,MIN(1129,H455)*overallRate),ROUND(MAX(IF($B455="Non - avec lien de dépendance",0,MIN((0.75*H455),847)),MIN(H455,(0.75*$C455),847)),2)),IF($B455="Non - avec lien de dépendance",MIN(1129,H455,$C455)*overallRate,MIN(1129,H455)*overallRate)))))</f>
        <v>Effectuez l’étape 1</v>
      </c>
      <c r="M455" s="68" t="str">
        <f>IF(ISTEXT(overallRate),"Effectuez l’étape 1",IF(OR(COUNT($C455,I455)&lt;&gt;2,overallRate=0),0,IF(E455="Yes",ROUND(MAX(IF($B455="Non - avec lien de dépendance",0,MIN((0.75*I455),847)),MIN(I455,(0.75*$C455),847)),2),IF(revenueReduction&gt;0.3,MAX(IF($B455="Non - avec lien de dépendance",MIN(1129,I455,$C455)*overallRate,MIN(1129,I455)*overallRate),ROUND(MAX(IF($B455="Non - avec lien de dépendance",0,MIN((0.75*I455),847)),MIN(I455,(0.75*$C455),847)),2)),IF($B455="Non - avec lien de dépendance",MIN(1129,I455,$C455)*overallRate,MIN(1129,I455)*overallRate)))))</f>
        <v>Effectuez l’étape 1</v>
      </c>
      <c r="N455" s="68" t="str">
        <f>IF(ISTEXT(overallRate),"Effectuez l’étape 1",IF(OR(COUNT($C455,J455)&lt;&gt;2,overallRate=0),0,IF(F455="Yes",ROUND(MAX(IF($B455="Non - avec lien de dépendance",0,MIN((0.75*J455),847)),MIN(J455,(0.75*$C455),847)),2),IF(revenueReduction&gt;0.3,MAX(IF($B455="Non - avec lien de dépendance",MIN(1129,J455,$C455)*overallRate,MIN(1129,J455)*overallRate),ROUND(MAX(IF($B455="Non - avec lien de dépendance",0,MIN((0.75*J455),847)),MIN(J455,(0.75*$C455),847)),2)),IF($B455="Non - avec lien de dépendance",MIN(1129,J455,$C455)*overallRate,MIN(1129,J455)*overallRate)))))</f>
        <v>Effectuez l’étape 1</v>
      </c>
      <c r="O455" s="68" t="str">
        <f>IF(ISTEXT(overallRate),"Effectuez l’étape 1",IF(OR(COUNT($C455,K455)&lt;&gt;2,overallRate=0),0,IF(G455="Yes",ROUND(MAX(IF($B455="Non - avec lien de dépendance",0,MIN((0.75*K455),847)),MIN(K455,(0.75*$C455),847)),2),IF(revenueReduction&gt;0.3,MAX(IF($B455="Non - avec lien de dépendance",MIN(1129,K455,$C455)*overallRate,MIN(1129,K455)*overallRate),ROUND(MAX(IF($B455="Non - avec lien de dépendance",0,MIN((0.75*K455),847)),MIN(K455,(0.75*$C455),847)),2)),IF($B455="Non - avec lien de dépendance",MIN(1129,K455,$C455)*overallRate,MIN(1129,K455)*overallRate)))))</f>
        <v>Effectuez l’étape 1</v>
      </c>
      <c r="P455" s="3">
        <f t="shared" si="7"/>
        <v>0</v>
      </c>
    </row>
    <row r="456" spans="12:16" x14ac:dyDescent="0.5">
      <c r="L456" s="68" t="str">
        <f>IF(ISTEXT(overallRate),"Effectuez l’étape 1",IF(OR(COUNT($C456,H456)&lt;&gt;2,overallRate=0),0,IF(D456="Yes",ROUND(MAX(IF($B456="Non - avec lien de dépendance",0,MIN((0.75*H456),847)),MIN(H456,(0.75*$C456),847)),2),IF(revenueReduction&gt;0.3,MAX(IF($B456="Non - avec lien de dépendance",MIN(1129,H456,$C456)*overallRate,MIN(1129,H456)*overallRate),ROUND(MAX(IF($B456="Non - avec lien de dépendance",0,MIN((0.75*H456),847)),MIN(H456,(0.75*$C456),847)),2)),IF($B456="Non - avec lien de dépendance",MIN(1129,H456,$C456)*overallRate,MIN(1129,H456)*overallRate)))))</f>
        <v>Effectuez l’étape 1</v>
      </c>
      <c r="M456" s="68" t="str">
        <f>IF(ISTEXT(overallRate),"Effectuez l’étape 1",IF(OR(COUNT($C456,I456)&lt;&gt;2,overallRate=0),0,IF(E456="Yes",ROUND(MAX(IF($B456="Non - avec lien de dépendance",0,MIN((0.75*I456),847)),MIN(I456,(0.75*$C456),847)),2),IF(revenueReduction&gt;0.3,MAX(IF($B456="Non - avec lien de dépendance",MIN(1129,I456,$C456)*overallRate,MIN(1129,I456)*overallRate),ROUND(MAX(IF($B456="Non - avec lien de dépendance",0,MIN((0.75*I456),847)),MIN(I456,(0.75*$C456),847)),2)),IF($B456="Non - avec lien de dépendance",MIN(1129,I456,$C456)*overallRate,MIN(1129,I456)*overallRate)))))</f>
        <v>Effectuez l’étape 1</v>
      </c>
      <c r="N456" s="68" t="str">
        <f>IF(ISTEXT(overallRate),"Effectuez l’étape 1",IF(OR(COUNT($C456,J456)&lt;&gt;2,overallRate=0),0,IF(F456="Yes",ROUND(MAX(IF($B456="Non - avec lien de dépendance",0,MIN((0.75*J456),847)),MIN(J456,(0.75*$C456),847)),2),IF(revenueReduction&gt;0.3,MAX(IF($B456="Non - avec lien de dépendance",MIN(1129,J456,$C456)*overallRate,MIN(1129,J456)*overallRate),ROUND(MAX(IF($B456="Non - avec lien de dépendance",0,MIN((0.75*J456),847)),MIN(J456,(0.75*$C456),847)),2)),IF($B456="Non - avec lien de dépendance",MIN(1129,J456,$C456)*overallRate,MIN(1129,J456)*overallRate)))))</f>
        <v>Effectuez l’étape 1</v>
      </c>
      <c r="O456" s="68" t="str">
        <f>IF(ISTEXT(overallRate),"Effectuez l’étape 1",IF(OR(COUNT($C456,K456)&lt;&gt;2,overallRate=0),0,IF(G456="Yes",ROUND(MAX(IF($B456="Non - avec lien de dépendance",0,MIN((0.75*K456),847)),MIN(K456,(0.75*$C456),847)),2),IF(revenueReduction&gt;0.3,MAX(IF($B456="Non - avec lien de dépendance",MIN(1129,K456,$C456)*overallRate,MIN(1129,K456)*overallRate),ROUND(MAX(IF($B456="Non - avec lien de dépendance",0,MIN((0.75*K456),847)),MIN(K456,(0.75*$C456),847)),2)),IF($B456="Non - avec lien de dépendance",MIN(1129,K456,$C456)*overallRate,MIN(1129,K456)*overallRate)))))</f>
        <v>Effectuez l’étape 1</v>
      </c>
      <c r="P456" s="3">
        <f t="shared" si="7"/>
        <v>0</v>
      </c>
    </row>
    <row r="457" spans="12:16" x14ac:dyDescent="0.5">
      <c r="L457" s="68" t="str">
        <f>IF(ISTEXT(overallRate),"Effectuez l’étape 1",IF(OR(COUNT($C457,H457)&lt;&gt;2,overallRate=0),0,IF(D457="Yes",ROUND(MAX(IF($B457="Non - avec lien de dépendance",0,MIN((0.75*H457),847)),MIN(H457,(0.75*$C457),847)),2),IF(revenueReduction&gt;0.3,MAX(IF($B457="Non - avec lien de dépendance",MIN(1129,H457,$C457)*overallRate,MIN(1129,H457)*overallRate),ROUND(MAX(IF($B457="Non - avec lien de dépendance",0,MIN((0.75*H457),847)),MIN(H457,(0.75*$C457),847)),2)),IF($B457="Non - avec lien de dépendance",MIN(1129,H457,$C457)*overallRate,MIN(1129,H457)*overallRate)))))</f>
        <v>Effectuez l’étape 1</v>
      </c>
      <c r="M457" s="68" t="str">
        <f>IF(ISTEXT(overallRate),"Effectuez l’étape 1",IF(OR(COUNT($C457,I457)&lt;&gt;2,overallRate=0),0,IF(E457="Yes",ROUND(MAX(IF($B457="Non - avec lien de dépendance",0,MIN((0.75*I457),847)),MIN(I457,(0.75*$C457),847)),2),IF(revenueReduction&gt;0.3,MAX(IF($B457="Non - avec lien de dépendance",MIN(1129,I457,$C457)*overallRate,MIN(1129,I457)*overallRate),ROUND(MAX(IF($B457="Non - avec lien de dépendance",0,MIN((0.75*I457),847)),MIN(I457,(0.75*$C457),847)),2)),IF($B457="Non - avec lien de dépendance",MIN(1129,I457,$C457)*overallRate,MIN(1129,I457)*overallRate)))))</f>
        <v>Effectuez l’étape 1</v>
      </c>
      <c r="N457" s="68" t="str">
        <f>IF(ISTEXT(overallRate),"Effectuez l’étape 1",IF(OR(COUNT($C457,J457)&lt;&gt;2,overallRate=0),0,IF(F457="Yes",ROUND(MAX(IF($B457="Non - avec lien de dépendance",0,MIN((0.75*J457),847)),MIN(J457,(0.75*$C457),847)),2),IF(revenueReduction&gt;0.3,MAX(IF($B457="Non - avec lien de dépendance",MIN(1129,J457,$C457)*overallRate,MIN(1129,J457)*overallRate),ROUND(MAX(IF($B457="Non - avec lien de dépendance",0,MIN((0.75*J457),847)),MIN(J457,(0.75*$C457),847)),2)),IF($B457="Non - avec lien de dépendance",MIN(1129,J457,$C457)*overallRate,MIN(1129,J457)*overallRate)))))</f>
        <v>Effectuez l’étape 1</v>
      </c>
      <c r="O457" s="68" t="str">
        <f>IF(ISTEXT(overallRate),"Effectuez l’étape 1",IF(OR(COUNT($C457,K457)&lt;&gt;2,overallRate=0),0,IF(G457="Yes",ROUND(MAX(IF($B457="Non - avec lien de dépendance",0,MIN((0.75*K457),847)),MIN(K457,(0.75*$C457),847)),2),IF(revenueReduction&gt;0.3,MAX(IF($B457="Non - avec lien de dépendance",MIN(1129,K457,$C457)*overallRate,MIN(1129,K457)*overallRate),ROUND(MAX(IF($B457="Non - avec lien de dépendance",0,MIN((0.75*K457),847)),MIN(K457,(0.75*$C457),847)),2)),IF($B457="Non - avec lien de dépendance",MIN(1129,K457,$C457)*overallRate,MIN(1129,K457)*overallRate)))))</f>
        <v>Effectuez l’étape 1</v>
      </c>
      <c r="P457" s="3">
        <f t="shared" si="7"/>
        <v>0</v>
      </c>
    </row>
    <row r="458" spans="12:16" x14ac:dyDescent="0.5">
      <c r="L458" s="68" t="str">
        <f>IF(ISTEXT(overallRate),"Effectuez l’étape 1",IF(OR(COUNT($C458,H458)&lt;&gt;2,overallRate=0),0,IF(D458="Yes",ROUND(MAX(IF($B458="Non - avec lien de dépendance",0,MIN((0.75*H458),847)),MIN(H458,(0.75*$C458),847)),2),IF(revenueReduction&gt;0.3,MAX(IF($B458="Non - avec lien de dépendance",MIN(1129,H458,$C458)*overallRate,MIN(1129,H458)*overallRate),ROUND(MAX(IF($B458="Non - avec lien de dépendance",0,MIN((0.75*H458),847)),MIN(H458,(0.75*$C458),847)),2)),IF($B458="Non - avec lien de dépendance",MIN(1129,H458,$C458)*overallRate,MIN(1129,H458)*overallRate)))))</f>
        <v>Effectuez l’étape 1</v>
      </c>
      <c r="M458" s="68" t="str">
        <f>IF(ISTEXT(overallRate),"Effectuez l’étape 1",IF(OR(COUNT($C458,I458)&lt;&gt;2,overallRate=0),0,IF(E458="Yes",ROUND(MAX(IF($B458="Non - avec lien de dépendance",0,MIN((0.75*I458),847)),MIN(I458,(0.75*$C458),847)),2),IF(revenueReduction&gt;0.3,MAX(IF($B458="Non - avec lien de dépendance",MIN(1129,I458,$C458)*overallRate,MIN(1129,I458)*overallRate),ROUND(MAX(IF($B458="Non - avec lien de dépendance",0,MIN((0.75*I458),847)),MIN(I458,(0.75*$C458),847)),2)),IF($B458="Non - avec lien de dépendance",MIN(1129,I458,$C458)*overallRate,MIN(1129,I458)*overallRate)))))</f>
        <v>Effectuez l’étape 1</v>
      </c>
      <c r="N458" s="68" t="str">
        <f>IF(ISTEXT(overallRate),"Effectuez l’étape 1",IF(OR(COUNT($C458,J458)&lt;&gt;2,overallRate=0),0,IF(F458="Yes",ROUND(MAX(IF($B458="Non - avec lien de dépendance",0,MIN((0.75*J458),847)),MIN(J458,(0.75*$C458),847)),2),IF(revenueReduction&gt;0.3,MAX(IF($B458="Non - avec lien de dépendance",MIN(1129,J458,$C458)*overallRate,MIN(1129,J458)*overallRate),ROUND(MAX(IF($B458="Non - avec lien de dépendance",0,MIN((0.75*J458),847)),MIN(J458,(0.75*$C458),847)),2)),IF($B458="Non - avec lien de dépendance",MIN(1129,J458,$C458)*overallRate,MIN(1129,J458)*overallRate)))))</f>
        <v>Effectuez l’étape 1</v>
      </c>
      <c r="O458" s="68" t="str">
        <f>IF(ISTEXT(overallRate),"Effectuez l’étape 1",IF(OR(COUNT($C458,K458)&lt;&gt;2,overallRate=0),0,IF(G458="Yes",ROUND(MAX(IF($B458="Non - avec lien de dépendance",0,MIN((0.75*K458),847)),MIN(K458,(0.75*$C458),847)),2),IF(revenueReduction&gt;0.3,MAX(IF($B458="Non - avec lien de dépendance",MIN(1129,K458,$C458)*overallRate,MIN(1129,K458)*overallRate),ROUND(MAX(IF($B458="Non - avec lien de dépendance",0,MIN((0.75*K458),847)),MIN(K458,(0.75*$C458),847)),2)),IF($B458="Non - avec lien de dépendance",MIN(1129,K458,$C458)*overallRate,MIN(1129,K458)*overallRate)))))</f>
        <v>Effectuez l’étape 1</v>
      </c>
      <c r="P458" s="3">
        <f t="shared" si="7"/>
        <v>0</v>
      </c>
    </row>
    <row r="459" spans="12:16" x14ac:dyDescent="0.5">
      <c r="L459" s="68" t="str">
        <f>IF(ISTEXT(overallRate),"Effectuez l’étape 1",IF(OR(COUNT($C459,H459)&lt;&gt;2,overallRate=0),0,IF(D459="Yes",ROUND(MAX(IF($B459="Non - avec lien de dépendance",0,MIN((0.75*H459),847)),MIN(H459,(0.75*$C459),847)),2),IF(revenueReduction&gt;0.3,MAX(IF($B459="Non - avec lien de dépendance",MIN(1129,H459,$C459)*overallRate,MIN(1129,H459)*overallRate),ROUND(MAX(IF($B459="Non - avec lien de dépendance",0,MIN((0.75*H459),847)),MIN(H459,(0.75*$C459),847)),2)),IF($B459="Non - avec lien de dépendance",MIN(1129,H459,$C459)*overallRate,MIN(1129,H459)*overallRate)))))</f>
        <v>Effectuez l’étape 1</v>
      </c>
      <c r="M459" s="68" t="str">
        <f>IF(ISTEXT(overallRate),"Effectuez l’étape 1",IF(OR(COUNT($C459,I459)&lt;&gt;2,overallRate=0),0,IF(E459="Yes",ROUND(MAX(IF($B459="Non - avec lien de dépendance",0,MIN((0.75*I459),847)),MIN(I459,(0.75*$C459),847)),2),IF(revenueReduction&gt;0.3,MAX(IF($B459="Non - avec lien de dépendance",MIN(1129,I459,$C459)*overallRate,MIN(1129,I459)*overallRate),ROUND(MAX(IF($B459="Non - avec lien de dépendance",0,MIN((0.75*I459),847)),MIN(I459,(0.75*$C459),847)),2)),IF($B459="Non - avec lien de dépendance",MIN(1129,I459,$C459)*overallRate,MIN(1129,I459)*overallRate)))))</f>
        <v>Effectuez l’étape 1</v>
      </c>
      <c r="N459" s="68" t="str">
        <f>IF(ISTEXT(overallRate),"Effectuez l’étape 1",IF(OR(COUNT($C459,J459)&lt;&gt;2,overallRate=0),0,IF(F459="Yes",ROUND(MAX(IF($B459="Non - avec lien de dépendance",0,MIN((0.75*J459),847)),MIN(J459,(0.75*$C459),847)),2),IF(revenueReduction&gt;0.3,MAX(IF($B459="Non - avec lien de dépendance",MIN(1129,J459,$C459)*overallRate,MIN(1129,J459)*overallRate),ROUND(MAX(IF($B459="Non - avec lien de dépendance",0,MIN((0.75*J459),847)),MIN(J459,(0.75*$C459),847)),2)),IF($B459="Non - avec lien de dépendance",MIN(1129,J459,$C459)*overallRate,MIN(1129,J459)*overallRate)))))</f>
        <v>Effectuez l’étape 1</v>
      </c>
      <c r="O459" s="68" t="str">
        <f>IF(ISTEXT(overallRate),"Effectuez l’étape 1",IF(OR(COUNT($C459,K459)&lt;&gt;2,overallRate=0),0,IF(G459="Yes",ROUND(MAX(IF($B459="Non - avec lien de dépendance",0,MIN((0.75*K459),847)),MIN(K459,(0.75*$C459),847)),2),IF(revenueReduction&gt;0.3,MAX(IF($B459="Non - avec lien de dépendance",MIN(1129,K459,$C459)*overallRate,MIN(1129,K459)*overallRate),ROUND(MAX(IF($B459="Non - avec lien de dépendance",0,MIN((0.75*K459),847)),MIN(K459,(0.75*$C459),847)),2)),IF($B459="Non - avec lien de dépendance",MIN(1129,K459,$C459)*overallRate,MIN(1129,K459)*overallRate)))))</f>
        <v>Effectuez l’étape 1</v>
      </c>
      <c r="P459" s="3">
        <f t="shared" si="7"/>
        <v>0</v>
      </c>
    </row>
    <row r="460" spans="12:16" x14ac:dyDescent="0.5">
      <c r="L460" s="68" t="str">
        <f>IF(ISTEXT(overallRate),"Effectuez l’étape 1",IF(OR(COUNT($C460,H460)&lt;&gt;2,overallRate=0),0,IF(D460="Yes",ROUND(MAX(IF($B460="Non - avec lien de dépendance",0,MIN((0.75*H460),847)),MIN(H460,(0.75*$C460),847)),2),IF(revenueReduction&gt;0.3,MAX(IF($B460="Non - avec lien de dépendance",MIN(1129,H460,$C460)*overallRate,MIN(1129,H460)*overallRate),ROUND(MAX(IF($B460="Non - avec lien de dépendance",0,MIN((0.75*H460),847)),MIN(H460,(0.75*$C460),847)),2)),IF($B460="Non - avec lien de dépendance",MIN(1129,H460,$C460)*overallRate,MIN(1129,H460)*overallRate)))))</f>
        <v>Effectuez l’étape 1</v>
      </c>
      <c r="M460" s="68" t="str">
        <f>IF(ISTEXT(overallRate),"Effectuez l’étape 1",IF(OR(COUNT($C460,I460)&lt;&gt;2,overallRate=0),0,IF(E460="Yes",ROUND(MAX(IF($B460="Non - avec lien de dépendance",0,MIN((0.75*I460),847)),MIN(I460,(0.75*$C460),847)),2),IF(revenueReduction&gt;0.3,MAX(IF($B460="Non - avec lien de dépendance",MIN(1129,I460,$C460)*overallRate,MIN(1129,I460)*overallRate),ROUND(MAX(IF($B460="Non - avec lien de dépendance",0,MIN((0.75*I460),847)),MIN(I460,(0.75*$C460),847)),2)),IF($B460="Non - avec lien de dépendance",MIN(1129,I460,$C460)*overallRate,MIN(1129,I460)*overallRate)))))</f>
        <v>Effectuez l’étape 1</v>
      </c>
      <c r="N460" s="68" t="str">
        <f>IF(ISTEXT(overallRate),"Effectuez l’étape 1",IF(OR(COUNT($C460,J460)&lt;&gt;2,overallRate=0),0,IF(F460="Yes",ROUND(MAX(IF($B460="Non - avec lien de dépendance",0,MIN((0.75*J460),847)),MIN(J460,(0.75*$C460),847)),2),IF(revenueReduction&gt;0.3,MAX(IF($B460="Non - avec lien de dépendance",MIN(1129,J460,$C460)*overallRate,MIN(1129,J460)*overallRate),ROUND(MAX(IF($B460="Non - avec lien de dépendance",0,MIN((0.75*J460),847)),MIN(J460,(0.75*$C460),847)),2)),IF($B460="Non - avec lien de dépendance",MIN(1129,J460,$C460)*overallRate,MIN(1129,J460)*overallRate)))))</f>
        <v>Effectuez l’étape 1</v>
      </c>
      <c r="O460" s="68" t="str">
        <f>IF(ISTEXT(overallRate),"Effectuez l’étape 1",IF(OR(COUNT($C460,K460)&lt;&gt;2,overallRate=0),0,IF(G460="Yes",ROUND(MAX(IF($B460="Non - avec lien de dépendance",0,MIN((0.75*K460),847)),MIN(K460,(0.75*$C460),847)),2),IF(revenueReduction&gt;0.3,MAX(IF($B460="Non - avec lien de dépendance",MIN(1129,K460,$C460)*overallRate,MIN(1129,K460)*overallRate),ROUND(MAX(IF($B460="Non - avec lien de dépendance",0,MIN((0.75*K460),847)),MIN(K460,(0.75*$C460),847)),2)),IF($B460="Non - avec lien de dépendance",MIN(1129,K460,$C460)*overallRate,MIN(1129,K460)*overallRate)))))</f>
        <v>Effectuez l’étape 1</v>
      </c>
      <c r="P460" s="3">
        <f t="shared" si="7"/>
        <v>0</v>
      </c>
    </row>
    <row r="461" spans="12:16" x14ac:dyDescent="0.5">
      <c r="L461" s="68" t="str">
        <f>IF(ISTEXT(overallRate),"Effectuez l’étape 1",IF(OR(COUNT($C461,H461)&lt;&gt;2,overallRate=0),0,IF(D461="Yes",ROUND(MAX(IF($B461="Non - avec lien de dépendance",0,MIN((0.75*H461),847)),MIN(H461,(0.75*$C461),847)),2),IF(revenueReduction&gt;0.3,MAX(IF($B461="Non - avec lien de dépendance",MIN(1129,H461,$C461)*overallRate,MIN(1129,H461)*overallRate),ROUND(MAX(IF($B461="Non - avec lien de dépendance",0,MIN((0.75*H461),847)),MIN(H461,(0.75*$C461),847)),2)),IF($B461="Non - avec lien de dépendance",MIN(1129,H461,$C461)*overallRate,MIN(1129,H461)*overallRate)))))</f>
        <v>Effectuez l’étape 1</v>
      </c>
      <c r="M461" s="68" t="str">
        <f>IF(ISTEXT(overallRate),"Effectuez l’étape 1",IF(OR(COUNT($C461,I461)&lt;&gt;2,overallRate=0),0,IF(E461="Yes",ROUND(MAX(IF($B461="Non - avec lien de dépendance",0,MIN((0.75*I461),847)),MIN(I461,(0.75*$C461),847)),2),IF(revenueReduction&gt;0.3,MAX(IF($B461="Non - avec lien de dépendance",MIN(1129,I461,$C461)*overallRate,MIN(1129,I461)*overallRate),ROUND(MAX(IF($B461="Non - avec lien de dépendance",0,MIN((0.75*I461),847)),MIN(I461,(0.75*$C461),847)),2)),IF($B461="Non - avec lien de dépendance",MIN(1129,I461,$C461)*overallRate,MIN(1129,I461)*overallRate)))))</f>
        <v>Effectuez l’étape 1</v>
      </c>
      <c r="N461" s="68" t="str">
        <f>IF(ISTEXT(overallRate),"Effectuez l’étape 1",IF(OR(COUNT($C461,J461)&lt;&gt;2,overallRate=0),0,IF(F461="Yes",ROUND(MAX(IF($B461="Non - avec lien de dépendance",0,MIN((0.75*J461),847)),MIN(J461,(0.75*$C461),847)),2),IF(revenueReduction&gt;0.3,MAX(IF($B461="Non - avec lien de dépendance",MIN(1129,J461,$C461)*overallRate,MIN(1129,J461)*overallRate),ROUND(MAX(IF($B461="Non - avec lien de dépendance",0,MIN((0.75*J461),847)),MIN(J461,(0.75*$C461),847)),2)),IF($B461="Non - avec lien de dépendance",MIN(1129,J461,$C461)*overallRate,MIN(1129,J461)*overallRate)))))</f>
        <v>Effectuez l’étape 1</v>
      </c>
      <c r="O461" s="68" t="str">
        <f>IF(ISTEXT(overallRate),"Effectuez l’étape 1",IF(OR(COUNT($C461,K461)&lt;&gt;2,overallRate=0),0,IF(G461="Yes",ROUND(MAX(IF($B461="Non - avec lien de dépendance",0,MIN((0.75*K461),847)),MIN(K461,(0.75*$C461),847)),2),IF(revenueReduction&gt;0.3,MAX(IF($B461="Non - avec lien de dépendance",MIN(1129,K461,$C461)*overallRate,MIN(1129,K461)*overallRate),ROUND(MAX(IF($B461="Non - avec lien de dépendance",0,MIN((0.75*K461),847)),MIN(K461,(0.75*$C461),847)),2)),IF($B461="Non - avec lien de dépendance",MIN(1129,K461,$C461)*overallRate,MIN(1129,K461)*overallRate)))))</f>
        <v>Effectuez l’étape 1</v>
      </c>
      <c r="P461" s="3">
        <f t="shared" si="7"/>
        <v>0</v>
      </c>
    </row>
    <row r="462" spans="12:16" x14ac:dyDescent="0.5">
      <c r="L462" s="68" t="str">
        <f>IF(ISTEXT(overallRate),"Effectuez l’étape 1",IF(OR(COUNT($C462,H462)&lt;&gt;2,overallRate=0),0,IF(D462="Yes",ROUND(MAX(IF($B462="Non - avec lien de dépendance",0,MIN((0.75*H462),847)),MIN(H462,(0.75*$C462),847)),2),IF(revenueReduction&gt;0.3,MAX(IF($B462="Non - avec lien de dépendance",MIN(1129,H462,$C462)*overallRate,MIN(1129,H462)*overallRate),ROUND(MAX(IF($B462="Non - avec lien de dépendance",0,MIN((0.75*H462),847)),MIN(H462,(0.75*$C462),847)),2)),IF($B462="Non - avec lien de dépendance",MIN(1129,H462,$C462)*overallRate,MIN(1129,H462)*overallRate)))))</f>
        <v>Effectuez l’étape 1</v>
      </c>
      <c r="M462" s="68" t="str">
        <f>IF(ISTEXT(overallRate),"Effectuez l’étape 1",IF(OR(COUNT($C462,I462)&lt;&gt;2,overallRate=0),0,IF(E462="Yes",ROUND(MAX(IF($B462="Non - avec lien de dépendance",0,MIN((0.75*I462),847)),MIN(I462,(0.75*$C462),847)),2),IF(revenueReduction&gt;0.3,MAX(IF($B462="Non - avec lien de dépendance",MIN(1129,I462,$C462)*overallRate,MIN(1129,I462)*overallRate),ROUND(MAX(IF($B462="Non - avec lien de dépendance",0,MIN((0.75*I462),847)),MIN(I462,(0.75*$C462),847)),2)),IF($B462="Non - avec lien de dépendance",MIN(1129,I462,$C462)*overallRate,MIN(1129,I462)*overallRate)))))</f>
        <v>Effectuez l’étape 1</v>
      </c>
      <c r="N462" s="68" t="str">
        <f>IF(ISTEXT(overallRate),"Effectuez l’étape 1",IF(OR(COUNT($C462,J462)&lt;&gt;2,overallRate=0),0,IF(F462="Yes",ROUND(MAX(IF($B462="Non - avec lien de dépendance",0,MIN((0.75*J462),847)),MIN(J462,(0.75*$C462),847)),2),IF(revenueReduction&gt;0.3,MAX(IF($B462="Non - avec lien de dépendance",MIN(1129,J462,$C462)*overallRate,MIN(1129,J462)*overallRate),ROUND(MAX(IF($B462="Non - avec lien de dépendance",0,MIN((0.75*J462),847)),MIN(J462,(0.75*$C462),847)),2)),IF($B462="Non - avec lien de dépendance",MIN(1129,J462,$C462)*overallRate,MIN(1129,J462)*overallRate)))))</f>
        <v>Effectuez l’étape 1</v>
      </c>
      <c r="O462" s="68" t="str">
        <f>IF(ISTEXT(overallRate),"Effectuez l’étape 1",IF(OR(COUNT($C462,K462)&lt;&gt;2,overallRate=0),0,IF(G462="Yes",ROUND(MAX(IF($B462="Non - avec lien de dépendance",0,MIN((0.75*K462),847)),MIN(K462,(0.75*$C462),847)),2),IF(revenueReduction&gt;0.3,MAX(IF($B462="Non - avec lien de dépendance",MIN(1129,K462,$C462)*overallRate,MIN(1129,K462)*overallRate),ROUND(MAX(IF($B462="Non - avec lien de dépendance",0,MIN((0.75*K462),847)),MIN(K462,(0.75*$C462),847)),2)),IF($B462="Non - avec lien de dépendance",MIN(1129,K462,$C462)*overallRate,MIN(1129,K462)*overallRate)))))</f>
        <v>Effectuez l’étape 1</v>
      </c>
      <c r="P462" s="3">
        <f t="shared" si="7"/>
        <v>0</v>
      </c>
    </row>
    <row r="463" spans="12:16" x14ac:dyDescent="0.5">
      <c r="L463" s="68" t="str">
        <f>IF(ISTEXT(overallRate),"Effectuez l’étape 1",IF(OR(COUNT($C463,H463)&lt;&gt;2,overallRate=0),0,IF(D463="Yes",ROUND(MAX(IF($B463="Non - avec lien de dépendance",0,MIN((0.75*H463),847)),MIN(H463,(0.75*$C463),847)),2),IF(revenueReduction&gt;0.3,MAX(IF($B463="Non - avec lien de dépendance",MIN(1129,H463,$C463)*overallRate,MIN(1129,H463)*overallRate),ROUND(MAX(IF($B463="Non - avec lien de dépendance",0,MIN((0.75*H463),847)),MIN(H463,(0.75*$C463),847)),2)),IF($B463="Non - avec lien de dépendance",MIN(1129,H463,$C463)*overallRate,MIN(1129,H463)*overallRate)))))</f>
        <v>Effectuez l’étape 1</v>
      </c>
      <c r="M463" s="68" t="str">
        <f>IF(ISTEXT(overallRate),"Effectuez l’étape 1",IF(OR(COUNT($C463,I463)&lt;&gt;2,overallRate=0),0,IF(E463="Yes",ROUND(MAX(IF($B463="Non - avec lien de dépendance",0,MIN((0.75*I463),847)),MIN(I463,(0.75*$C463),847)),2),IF(revenueReduction&gt;0.3,MAX(IF($B463="Non - avec lien de dépendance",MIN(1129,I463,$C463)*overallRate,MIN(1129,I463)*overallRate),ROUND(MAX(IF($B463="Non - avec lien de dépendance",0,MIN((0.75*I463),847)),MIN(I463,(0.75*$C463),847)),2)),IF($B463="Non - avec lien de dépendance",MIN(1129,I463,$C463)*overallRate,MIN(1129,I463)*overallRate)))))</f>
        <v>Effectuez l’étape 1</v>
      </c>
      <c r="N463" s="68" t="str">
        <f>IF(ISTEXT(overallRate),"Effectuez l’étape 1",IF(OR(COUNT($C463,J463)&lt;&gt;2,overallRate=0),0,IF(F463="Yes",ROUND(MAX(IF($B463="Non - avec lien de dépendance",0,MIN((0.75*J463),847)),MIN(J463,(0.75*$C463),847)),2),IF(revenueReduction&gt;0.3,MAX(IF($B463="Non - avec lien de dépendance",MIN(1129,J463,$C463)*overallRate,MIN(1129,J463)*overallRate),ROUND(MAX(IF($B463="Non - avec lien de dépendance",0,MIN((0.75*J463),847)),MIN(J463,(0.75*$C463),847)),2)),IF($B463="Non - avec lien de dépendance",MIN(1129,J463,$C463)*overallRate,MIN(1129,J463)*overallRate)))))</f>
        <v>Effectuez l’étape 1</v>
      </c>
      <c r="O463" s="68" t="str">
        <f>IF(ISTEXT(overallRate),"Effectuez l’étape 1",IF(OR(COUNT($C463,K463)&lt;&gt;2,overallRate=0),0,IF(G463="Yes",ROUND(MAX(IF($B463="Non - avec lien de dépendance",0,MIN((0.75*K463),847)),MIN(K463,(0.75*$C463),847)),2),IF(revenueReduction&gt;0.3,MAX(IF($B463="Non - avec lien de dépendance",MIN(1129,K463,$C463)*overallRate,MIN(1129,K463)*overallRate),ROUND(MAX(IF($B463="Non - avec lien de dépendance",0,MIN((0.75*K463),847)),MIN(K463,(0.75*$C463),847)),2)),IF($B463="Non - avec lien de dépendance",MIN(1129,K463,$C463)*overallRate,MIN(1129,K463)*overallRate)))))</f>
        <v>Effectuez l’étape 1</v>
      </c>
      <c r="P463" s="3">
        <f t="shared" si="7"/>
        <v>0</v>
      </c>
    </row>
    <row r="464" spans="12:16" x14ac:dyDescent="0.5">
      <c r="L464" s="68" t="str">
        <f>IF(ISTEXT(overallRate),"Effectuez l’étape 1",IF(OR(COUNT($C464,H464)&lt;&gt;2,overallRate=0),0,IF(D464="Yes",ROUND(MAX(IF($B464="Non - avec lien de dépendance",0,MIN((0.75*H464),847)),MIN(H464,(0.75*$C464),847)),2),IF(revenueReduction&gt;0.3,MAX(IF($B464="Non - avec lien de dépendance",MIN(1129,H464,$C464)*overallRate,MIN(1129,H464)*overallRate),ROUND(MAX(IF($B464="Non - avec lien de dépendance",0,MIN((0.75*H464),847)),MIN(H464,(0.75*$C464),847)),2)),IF($B464="Non - avec lien de dépendance",MIN(1129,H464,$C464)*overallRate,MIN(1129,H464)*overallRate)))))</f>
        <v>Effectuez l’étape 1</v>
      </c>
      <c r="M464" s="68" t="str">
        <f>IF(ISTEXT(overallRate),"Effectuez l’étape 1",IF(OR(COUNT($C464,I464)&lt;&gt;2,overallRate=0),0,IF(E464="Yes",ROUND(MAX(IF($B464="Non - avec lien de dépendance",0,MIN((0.75*I464),847)),MIN(I464,(0.75*$C464),847)),2),IF(revenueReduction&gt;0.3,MAX(IF($B464="Non - avec lien de dépendance",MIN(1129,I464,$C464)*overallRate,MIN(1129,I464)*overallRate),ROUND(MAX(IF($B464="Non - avec lien de dépendance",0,MIN((0.75*I464),847)),MIN(I464,(0.75*$C464),847)),2)),IF($B464="Non - avec lien de dépendance",MIN(1129,I464,$C464)*overallRate,MIN(1129,I464)*overallRate)))))</f>
        <v>Effectuez l’étape 1</v>
      </c>
      <c r="N464" s="68" t="str">
        <f>IF(ISTEXT(overallRate),"Effectuez l’étape 1",IF(OR(COUNT($C464,J464)&lt;&gt;2,overallRate=0),0,IF(F464="Yes",ROUND(MAX(IF($B464="Non - avec lien de dépendance",0,MIN((0.75*J464),847)),MIN(J464,(0.75*$C464),847)),2),IF(revenueReduction&gt;0.3,MAX(IF($B464="Non - avec lien de dépendance",MIN(1129,J464,$C464)*overallRate,MIN(1129,J464)*overallRate),ROUND(MAX(IF($B464="Non - avec lien de dépendance",0,MIN((0.75*J464),847)),MIN(J464,(0.75*$C464),847)),2)),IF($B464="Non - avec lien de dépendance",MIN(1129,J464,$C464)*overallRate,MIN(1129,J464)*overallRate)))))</f>
        <v>Effectuez l’étape 1</v>
      </c>
      <c r="O464" s="68" t="str">
        <f>IF(ISTEXT(overallRate),"Effectuez l’étape 1",IF(OR(COUNT($C464,K464)&lt;&gt;2,overallRate=0),0,IF(G464="Yes",ROUND(MAX(IF($B464="Non - avec lien de dépendance",0,MIN((0.75*K464),847)),MIN(K464,(0.75*$C464),847)),2),IF(revenueReduction&gt;0.3,MAX(IF($B464="Non - avec lien de dépendance",MIN(1129,K464,$C464)*overallRate,MIN(1129,K464)*overallRate),ROUND(MAX(IF($B464="Non - avec lien de dépendance",0,MIN((0.75*K464),847)),MIN(K464,(0.75*$C464),847)),2)),IF($B464="Non - avec lien de dépendance",MIN(1129,K464,$C464)*overallRate,MIN(1129,K464)*overallRate)))))</f>
        <v>Effectuez l’étape 1</v>
      </c>
      <c r="P464" s="3">
        <f t="shared" si="7"/>
        <v>0</v>
      </c>
    </row>
    <row r="465" spans="12:16" x14ac:dyDescent="0.5">
      <c r="L465" s="68" t="str">
        <f>IF(ISTEXT(overallRate),"Effectuez l’étape 1",IF(OR(COUNT($C465,H465)&lt;&gt;2,overallRate=0),0,IF(D465="Yes",ROUND(MAX(IF($B465="Non - avec lien de dépendance",0,MIN((0.75*H465),847)),MIN(H465,(0.75*$C465),847)),2),IF(revenueReduction&gt;0.3,MAX(IF($B465="Non - avec lien de dépendance",MIN(1129,H465,$C465)*overallRate,MIN(1129,H465)*overallRate),ROUND(MAX(IF($B465="Non - avec lien de dépendance",0,MIN((0.75*H465),847)),MIN(H465,(0.75*$C465),847)),2)),IF($B465="Non - avec lien de dépendance",MIN(1129,H465,$C465)*overallRate,MIN(1129,H465)*overallRate)))))</f>
        <v>Effectuez l’étape 1</v>
      </c>
      <c r="M465" s="68" t="str">
        <f>IF(ISTEXT(overallRate),"Effectuez l’étape 1",IF(OR(COUNT($C465,I465)&lt;&gt;2,overallRate=0),0,IF(E465="Yes",ROUND(MAX(IF($B465="Non - avec lien de dépendance",0,MIN((0.75*I465),847)),MIN(I465,(0.75*$C465),847)),2),IF(revenueReduction&gt;0.3,MAX(IF($B465="Non - avec lien de dépendance",MIN(1129,I465,$C465)*overallRate,MIN(1129,I465)*overallRate),ROUND(MAX(IF($B465="Non - avec lien de dépendance",0,MIN((0.75*I465),847)),MIN(I465,(0.75*$C465),847)),2)),IF($B465="Non - avec lien de dépendance",MIN(1129,I465,$C465)*overallRate,MIN(1129,I465)*overallRate)))))</f>
        <v>Effectuez l’étape 1</v>
      </c>
      <c r="N465" s="68" t="str">
        <f>IF(ISTEXT(overallRate),"Effectuez l’étape 1",IF(OR(COUNT($C465,J465)&lt;&gt;2,overallRate=0),0,IF(F465="Yes",ROUND(MAX(IF($B465="Non - avec lien de dépendance",0,MIN((0.75*J465),847)),MIN(J465,(0.75*$C465),847)),2),IF(revenueReduction&gt;0.3,MAX(IF($B465="Non - avec lien de dépendance",MIN(1129,J465,$C465)*overallRate,MIN(1129,J465)*overallRate),ROUND(MAX(IF($B465="Non - avec lien de dépendance",0,MIN((0.75*J465),847)),MIN(J465,(0.75*$C465),847)),2)),IF($B465="Non - avec lien de dépendance",MIN(1129,J465,$C465)*overallRate,MIN(1129,J465)*overallRate)))))</f>
        <v>Effectuez l’étape 1</v>
      </c>
      <c r="O465" s="68" t="str">
        <f>IF(ISTEXT(overallRate),"Effectuez l’étape 1",IF(OR(COUNT($C465,K465)&lt;&gt;2,overallRate=0),0,IF(G465="Yes",ROUND(MAX(IF($B465="Non - avec lien de dépendance",0,MIN((0.75*K465),847)),MIN(K465,(0.75*$C465),847)),2),IF(revenueReduction&gt;0.3,MAX(IF($B465="Non - avec lien de dépendance",MIN(1129,K465,$C465)*overallRate,MIN(1129,K465)*overallRate),ROUND(MAX(IF($B465="Non - avec lien de dépendance",0,MIN((0.75*K465),847)),MIN(K465,(0.75*$C465),847)),2)),IF($B465="Non - avec lien de dépendance",MIN(1129,K465,$C465)*overallRate,MIN(1129,K465)*overallRate)))))</f>
        <v>Effectuez l’étape 1</v>
      </c>
      <c r="P465" s="3">
        <f t="shared" si="7"/>
        <v>0</v>
      </c>
    </row>
    <row r="466" spans="12:16" x14ac:dyDescent="0.5">
      <c r="L466" s="68" t="str">
        <f>IF(ISTEXT(overallRate),"Effectuez l’étape 1",IF(OR(COUNT($C466,H466)&lt;&gt;2,overallRate=0),0,IF(D466="Yes",ROUND(MAX(IF($B466="Non - avec lien de dépendance",0,MIN((0.75*H466),847)),MIN(H466,(0.75*$C466),847)),2),IF(revenueReduction&gt;0.3,MAX(IF($B466="Non - avec lien de dépendance",MIN(1129,H466,$C466)*overallRate,MIN(1129,H466)*overallRate),ROUND(MAX(IF($B466="Non - avec lien de dépendance",0,MIN((0.75*H466),847)),MIN(H466,(0.75*$C466),847)),2)),IF($B466="Non - avec lien de dépendance",MIN(1129,H466,$C466)*overallRate,MIN(1129,H466)*overallRate)))))</f>
        <v>Effectuez l’étape 1</v>
      </c>
      <c r="M466" s="68" t="str">
        <f>IF(ISTEXT(overallRate),"Effectuez l’étape 1",IF(OR(COUNT($C466,I466)&lt;&gt;2,overallRate=0),0,IF(E466="Yes",ROUND(MAX(IF($B466="Non - avec lien de dépendance",0,MIN((0.75*I466),847)),MIN(I466,(0.75*$C466),847)),2),IF(revenueReduction&gt;0.3,MAX(IF($B466="Non - avec lien de dépendance",MIN(1129,I466,$C466)*overallRate,MIN(1129,I466)*overallRate),ROUND(MAX(IF($B466="Non - avec lien de dépendance",0,MIN((0.75*I466),847)),MIN(I466,(0.75*$C466),847)),2)),IF($B466="Non - avec lien de dépendance",MIN(1129,I466,$C466)*overallRate,MIN(1129,I466)*overallRate)))))</f>
        <v>Effectuez l’étape 1</v>
      </c>
      <c r="N466" s="68" t="str">
        <f>IF(ISTEXT(overallRate),"Effectuez l’étape 1",IF(OR(COUNT($C466,J466)&lt;&gt;2,overallRate=0),0,IF(F466="Yes",ROUND(MAX(IF($B466="Non - avec lien de dépendance",0,MIN((0.75*J466),847)),MIN(J466,(0.75*$C466),847)),2),IF(revenueReduction&gt;0.3,MAX(IF($B466="Non - avec lien de dépendance",MIN(1129,J466,$C466)*overallRate,MIN(1129,J466)*overallRate),ROUND(MAX(IF($B466="Non - avec lien de dépendance",0,MIN((0.75*J466),847)),MIN(J466,(0.75*$C466),847)),2)),IF($B466="Non - avec lien de dépendance",MIN(1129,J466,$C466)*overallRate,MIN(1129,J466)*overallRate)))))</f>
        <v>Effectuez l’étape 1</v>
      </c>
      <c r="O466" s="68" t="str">
        <f>IF(ISTEXT(overallRate),"Effectuez l’étape 1",IF(OR(COUNT($C466,K466)&lt;&gt;2,overallRate=0),0,IF(G466="Yes",ROUND(MAX(IF($B466="Non - avec lien de dépendance",0,MIN((0.75*K466),847)),MIN(K466,(0.75*$C466),847)),2),IF(revenueReduction&gt;0.3,MAX(IF($B466="Non - avec lien de dépendance",MIN(1129,K466,$C466)*overallRate,MIN(1129,K466)*overallRate),ROUND(MAX(IF($B466="Non - avec lien de dépendance",0,MIN((0.75*K466),847)),MIN(K466,(0.75*$C466),847)),2)),IF($B466="Non - avec lien de dépendance",MIN(1129,K466,$C466)*overallRate,MIN(1129,K466)*overallRate)))))</f>
        <v>Effectuez l’étape 1</v>
      </c>
      <c r="P466" s="3">
        <f t="shared" si="7"/>
        <v>0</v>
      </c>
    </row>
    <row r="467" spans="12:16" x14ac:dyDescent="0.5">
      <c r="L467" s="68" t="str">
        <f>IF(ISTEXT(overallRate),"Effectuez l’étape 1",IF(OR(COUNT($C467,H467)&lt;&gt;2,overallRate=0),0,IF(D467="Yes",ROUND(MAX(IF($B467="Non - avec lien de dépendance",0,MIN((0.75*H467),847)),MIN(H467,(0.75*$C467),847)),2),IF(revenueReduction&gt;0.3,MAX(IF($B467="Non - avec lien de dépendance",MIN(1129,H467,$C467)*overallRate,MIN(1129,H467)*overallRate),ROUND(MAX(IF($B467="Non - avec lien de dépendance",0,MIN((0.75*H467),847)),MIN(H467,(0.75*$C467),847)),2)),IF($B467="Non - avec lien de dépendance",MIN(1129,H467,$C467)*overallRate,MIN(1129,H467)*overallRate)))))</f>
        <v>Effectuez l’étape 1</v>
      </c>
      <c r="M467" s="68" t="str">
        <f>IF(ISTEXT(overallRate),"Effectuez l’étape 1",IF(OR(COUNT($C467,I467)&lt;&gt;2,overallRate=0),0,IF(E467="Yes",ROUND(MAX(IF($B467="Non - avec lien de dépendance",0,MIN((0.75*I467),847)),MIN(I467,(0.75*$C467),847)),2),IF(revenueReduction&gt;0.3,MAX(IF($B467="Non - avec lien de dépendance",MIN(1129,I467,$C467)*overallRate,MIN(1129,I467)*overallRate),ROUND(MAX(IF($B467="Non - avec lien de dépendance",0,MIN((0.75*I467),847)),MIN(I467,(0.75*$C467),847)),2)),IF($B467="Non - avec lien de dépendance",MIN(1129,I467,$C467)*overallRate,MIN(1129,I467)*overallRate)))))</f>
        <v>Effectuez l’étape 1</v>
      </c>
      <c r="N467" s="68" t="str">
        <f>IF(ISTEXT(overallRate),"Effectuez l’étape 1",IF(OR(COUNT($C467,J467)&lt;&gt;2,overallRate=0),0,IF(F467="Yes",ROUND(MAX(IF($B467="Non - avec lien de dépendance",0,MIN((0.75*J467),847)),MIN(J467,(0.75*$C467),847)),2),IF(revenueReduction&gt;0.3,MAX(IF($B467="Non - avec lien de dépendance",MIN(1129,J467,$C467)*overallRate,MIN(1129,J467)*overallRate),ROUND(MAX(IF($B467="Non - avec lien de dépendance",0,MIN((0.75*J467),847)),MIN(J467,(0.75*$C467),847)),2)),IF($B467="Non - avec lien de dépendance",MIN(1129,J467,$C467)*overallRate,MIN(1129,J467)*overallRate)))))</f>
        <v>Effectuez l’étape 1</v>
      </c>
      <c r="O467" s="68" t="str">
        <f>IF(ISTEXT(overallRate),"Effectuez l’étape 1",IF(OR(COUNT($C467,K467)&lt;&gt;2,overallRate=0),0,IF(G467="Yes",ROUND(MAX(IF($B467="Non - avec lien de dépendance",0,MIN((0.75*K467),847)),MIN(K467,(0.75*$C467),847)),2),IF(revenueReduction&gt;0.3,MAX(IF($B467="Non - avec lien de dépendance",MIN(1129,K467,$C467)*overallRate,MIN(1129,K467)*overallRate),ROUND(MAX(IF($B467="Non - avec lien de dépendance",0,MIN((0.75*K467),847)),MIN(K467,(0.75*$C467),847)),2)),IF($B467="Non - avec lien de dépendance",MIN(1129,K467,$C467)*overallRate,MIN(1129,K467)*overallRate)))))</f>
        <v>Effectuez l’étape 1</v>
      </c>
      <c r="P467" s="3">
        <f t="shared" si="7"/>
        <v>0</v>
      </c>
    </row>
    <row r="468" spans="12:16" x14ac:dyDescent="0.5">
      <c r="L468" s="68" t="str">
        <f>IF(ISTEXT(overallRate),"Effectuez l’étape 1",IF(OR(COUNT($C468,H468)&lt;&gt;2,overallRate=0),0,IF(D468="Yes",ROUND(MAX(IF($B468="Non - avec lien de dépendance",0,MIN((0.75*H468),847)),MIN(H468,(0.75*$C468),847)),2),IF(revenueReduction&gt;0.3,MAX(IF($B468="Non - avec lien de dépendance",MIN(1129,H468,$C468)*overallRate,MIN(1129,H468)*overallRate),ROUND(MAX(IF($B468="Non - avec lien de dépendance",0,MIN((0.75*H468),847)),MIN(H468,(0.75*$C468),847)),2)),IF($B468="Non - avec lien de dépendance",MIN(1129,H468,$C468)*overallRate,MIN(1129,H468)*overallRate)))))</f>
        <v>Effectuez l’étape 1</v>
      </c>
      <c r="M468" s="68" t="str">
        <f>IF(ISTEXT(overallRate),"Effectuez l’étape 1",IF(OR(COUNT($C468,I468)&lt;&gt;2,overallRate=0),0,IF(E468="Yes",ROUND(MAX(IF($B468="Non - avec lien de dépendance",0,MIN((0.75*I468),847)),MIN(I468,(0.75*$C468),847)),2),IF(revenueReduction&gt;0.3,MAX(IF($B468="Non - avec lien de dépendance",MIN(1129,I468,$C468)*overallRate,MIN(1129,I468)*overallRate),ROUND(MAX(IF($B468="Non - avec lien de dépendance",0,MIN((0.75*I468),847)),MIN(I468,(0.75*$C468),847)),2)),IF($B468="Non - avec lien de dépendance",MIN(1129,I468,$C468)*overallRate,MIN(1129,I468)*overallRate)))))</f>
        <v>Effectuez l’étape 1</v>
      </c>
      <c r="N468" s="68" t="str">
        <f>IF(ISTEXT(overallRate),"Effectuez l’étape 1",IF(OR(COUNT($C468,J468)&lt;&gt;2,overallRate=0),0,IF(F468="Yes",ROUND(MAX(IF($B468="Non - avec lien de dépendance",0,MIN((0.75*J468),847)),MIN(J468,(0.75*$C468),847)),2),IF(revenueReduction&gt;0.3,MAX(IF($B468="Non - avec lien de dépendance",MIN(1129,J468,$C468)*overallRate,MIN(1129,J468)*overallRate),ROUND(MAX(IF($B468="Non - avec lien de dépendance",0,MIN((0.75*J468),847)),MIN(J468,(0.75*$C468),847)),2)),IF($B468="Non - avec lien de dépendance",MIN(1129,J468,$C468)*overallRate,MIN(1129,J468)*overallRate)))))</f>
        <v>Effectuez l’étape 1</v>
      </c>
      <c r="O468" s="68" t="str">
        <f>IF(ISTEXT(overallRate),"Effectuez l’étape 1",IF(OR(COUNT($C468,K468)&lt;&gt;2,overallRate=0),0,IF(G468="Yes",ROUND(MAX(IF($B468="Non - avec lien de dépendance",0,MIN((0.75*K468),847)),MIN(K468,(0.75*$C468),847)),2),IF(revenueReduction&gt;0.3,MAX(IF($B468="Non - avec lien de dépendance",MIN(1129,K468,$C468)*overallRate,MIN(1129,K468)*overallRate),ROUND(MAX(IF($B468="Non - avec lien de dépendance",0,MIN((0.75*K468),847)),MIN(K468,(0.75*$C468),847)),2)),IF($B468="Non - avec lien de dépendance",MIN(1129,K468,$C468)*overallRate,MIN(1129,K468)*overallRate)))))</f>
        <v>Effectuez l’étape 1</v>
      </c>
      <c r="P468" s="3">
        <f t="shared" si="7"/>
        <v>0</v>
      </c>
    </row>
    <row r="469" spans="12:16" x14ac:dyDescent="0.5">
      <c r="L469" s="68" t="str">
        <f>IF(ISTEXT(overallRate),"Effectuez l’étape 1",IF(OR(COUNT($C469,H469)&lt;&gt;2,overallRate=0),0,IF(D469="Yes",ROUND(MAX(IF($B469="Non - avec lien de dépendance",0,MIN((0.75*H469),847)),MIN(H469,(0.75*$C469),847)),2),IF(revenueReduction&gt;0.3,MAX(IF($B469="Non - avec lien de dépendance",MIN(1129,H469,$C469)*overallRate,MIN(1129,H469)*overallRate),ROUND(MAX(IF($B469="Non - avec lien de dépendance",0,MIN((0.75*H469),847)),MIN(H469,(0.75*$C469),847)),2)),IF($B469="Non - avec lien de dépendance",MIN(1129,H469,$C469)*overallRate,MIN(1129,H469)*overallRate)))))</f>
        <v>Effectuez l’étape 1</v>
      </c>
      <c r="M469" s="68" t="str">
        <f>IF(ISTEXT(overallRate),"Effectuez l’étape 1",IF(OR(COUNT($C469,I469)&lt;&gt;2,overallRate=0),0,IF(E469="Yes",ROUND(MAX(IF($B469="Non - avec lien de dépendance",0,MIN((0.75*I469),847)),MIN(I469,(0.75*$C469),847)),2),IF(revenueReduction&gt;0.3,MAX(IF($B469="Non - avec lien de dépendance",MIN(1129,I469,$C469)*overallRate,MIN(1129,I469)*overallRate),ROUND(MAX(IF($B469="Non - avec lien de dépendance",0,MIN((0.75*I469),847)),MIN(I469,(0.75*$C469),847)),2)),IF($B469="Non - avec lien de dépendance",MIN(1129,I469,$C469)*overallRate,MIN(1129,I469)*overallRate)))))</f>
        <v>Effectuez l’étape 1</v>
      </c>
      <c r="N469" s="68" t="str">
        <f>IF(ISTEXT(overallRate),"Effectuez l’étape 1",IF(OR(COUNT($C469,J469)&lt;&gt;2,overallRate=0),0,IF(F469="Yes",ROUND(MAX(IF($B469="Non - avec lien de dépendance",0,MIN((0.75*J469),847)),MIN(J469,(0.75*$C469),847)),2),IF(revenueReduction&gt;0.3,MAX(IF($B469="Non - avec lien de dépendance",MIN(1129,J469,$C469)*overallRate,MIN(1129,J469)*overallRate),ROUND(MAX(IF($B469="Non - avec lien de dépendance",0,MIN((0.75*J469),847)),MIN(J469,(0.75*$C469),847)),2)),IF($B469="Non - avec lien de dépendance",MIN(1129,J469,$C469)*overallRate,MIN(1129,J469)*overallRate)))))</f>
        <v>Effectuez l’étape 1</v>
      </c>
      <c r="O469" s="68" t="str">
        <f>IF(ISTEXT(overallRate),"Effectuez l’étape 1",IF(OR(COUNT($C469,K469)&lt;&gt;2,overallRate=0),0,IF(G469="Yes",ROUND(MAX(IF($B469="Non - avec lien de dépendance",0,MIN((0.75*K469),847)),MIN(K469,(0.75*$C469),847)),2),IF(revenueReduction&gt;0.3,MAX(IF($B469="Non - avec lien de dépendance",MIN(1129,K469,$C469)*overallRate,MIN(1129,K469)*overallRate),ROUND(MAX(IF($B469="Non - avec lien de dépendance",0,MIN((0.75*K469),847)),MIN(K469,(0.75*$C469),847)),2)),IF($B469="Non - avec lien de dépendance",MIN(1129,K469,$C469)*overallRate,MIN(1129,K469)*overallRate)))))</f>
        <v>Effectuez l’étape 1</v>
      </c>
      <c r="P469" s="3">
        <f t="shared" si="7"/>
        <v>0</v>
      </c>
    </row>
    <row r="470" spans="12:16" x14ac:dyDescent="0.5">
      <c r="L470" s="68" t="str">
        <f>IF(ISTEXT(overallRate),"Effectuez l’étape 1",IF(OR(COUNT($C470,H470)&lt;&gt;2,overallRate=0),0,IF(D470="Yes",ROUND(MAX(IF($B470="Non - avec lien de dépendance",0,MIN((0.75*H470),847)),MIN(H470,(0.75*$C470),847)),2),IF(revenueReduction&gt;0.3,MAX(IF($B470="Non - avec lien de dépendance",MIN(1129,H470,$C470)*overallRate,MIN(1129,H470)*overallRate),ROUND(MAX(IF($B470="Non - avec lien de dépendance",0,MIN((0.75*H470),847)),MIN(H470,(0.75*$C470),847)),2)),IF($B470="Non - avec lien de dépendance",MIN(1129,H470,$C470)*overallRate,MIN(1129,H470)*overallRate)))))</f>
        <v>Effectuez l’étape 1</v>
      </c>
      <c r="M470" s="68" t="str">
        <f>IF(ISTEXT(overallRate),"Effectuez l’étape 1",IF(OR(COUNT($C470,I470)&lt;&gt;2,overallRate=0),0,IF(E470="Yes",ROUND(MAX(IF($B470="Non - avec lien de dépendance",0,MIN((0.75*I470),847)),MIN(I470,(0.75*$C470),847)),2),IF(revenueReduction&gt;0.3,MAX(IF($B470="Non - avec lien de dépendance",MIN(1129,I470,$C470)*overallRate,MIN(1129,I470)*overallRate),ROUND(MAX(IF($B470="Non - avec lien de dépendance",0,MIN((0.75*I470),847)),MIN(I470,(0.75*$C470),847)),2)),IF($B470="Non - avec lien de dépendance",MIN(1129,I470,$C470)*overallRate,MIN(1129,I470)*overallRate)))))</f>
        <v>Effectuez l’étape 1</v>
      </c>
      <c r="N470" s="68" t="str">
        <f>IF(ISTEXT(overallRate),"Effectuez l’étape 1",IF(OR(COUNT($C470,J470)&lt;&gt;2,overallRate=0),0,IF(F470="Yes",ROUND(MAX(IF($B470="Non - avec lien de dépendance",0,MIN((0.75*J470),847)),MIN(J470,(0.75*$C470),847)),2),IF(revenueReduction&gt;0.3,MAX(IF($B470="Non - avec lien de dépendance",MIN(1129,J470,$C470)*overallRate,MIN(1129,J470)*overallRate),ROUND(MAX(IF($B470="Non - avec lien de dépendance",0,MIN((0.75*J470),847)),MIN(J470,(0.75*$C470),847)),2)),IF($B470="Non - avec lien de dépendance",MIN(1129,J470,$C470)*overallRate,MIN(1129,J470)*overallRate)))))</f>
        <v>Effectuez l’étape 1</v>
      </c>
      <c r="O470" s="68" t="str">
        <f>IF(ISTEXT(overallRate),"Effectuez l’étape 1",IF(OR(COUNT($C470,K470)&lt;&gt;2,overallRate=0),0,IF(G470="Yes",ROUND(MAX(IF($B470="Non - avec lien de dépendance",0,MIN((0.75*K470),847)),MIN(K470,(0.75*$C470),847)),2),IF(revenueReduction&gt;0.3,MAX(IF($B470="Non - avec lien de dépendance",MIN(1129,K470,$C470)*overallRate,MIN(1129,K470)*overallRate),ROUND(MAX(IF($B470="Non - avec lien de dépendance",0,MIN((0.75*K470),847)),MIN(K470,(0.75*$C470),847)),2)),IF($B470="Non - avec lien de dépendance",MIN(1129,K470,$C470)*overallRate,MIN(1129,K470)*overallRate)))))</f>
        <v>Effectuez l’étape 1</v>
      </c>
      <c r="P470" s="3">
        <f t="shared" si="7"/>
        <v>0</v>
      </c>
    </row>
    <row r="471" spans="12:16" x14ac:dyDescent="0.5">
      <c r="L471" s="68" t="str">
        <f>IF(ISTEXT(overallRate),"Effectuez l’étape 1",IF(OR(COUNT($C471,H471)&lt;&gt;2,overallRate=0),0,IF(D471="Yes",ROUND(MAX(IF($B471="Non - avec lien de dépendance",0,MIN((0.75*H471),847)),MIN(H471,(0.75*$C471),847)),2),IF(revenueReduction&gt;0.3,MAX(IF($B471="Non - avec lien de dépendance",MIN(1129,H471,$C471)*overallRate,MIN(1129,H471)*overallRate),ROUND(MAX(IF($B471="Non - avec lien de dépendance",0,MIN((0.75*H471),847)),MIN(H471,(0.75*$C471),847)),2)),IF($B471="Non - avec lien de dépendance",MIN(1129,H471,$C471)*overallRate,MIN(1129,H471)*overallRate)))))</f>
        <v>Effectuez l’étape 1</v>
      </c>
      <c r="M471" s="68" t="str">
        <f>IF(ISTEXT(overallRate),"Effectuez l’étape 1",IF(OR(COUNT($C471,I471)&lt;&gt;2,overallRate=0),0,IF(E471="Yes",ROUND(MAX(IF($B471="Non - avec lien de dépendance",0,MIN((0.75*I471),847)),MIN(I471,(0.75*$C471),847)),2),IF(revenueReduction&gt;0.3,MAX(IF($B471="Non - avec lien de dépendance",MIN(1129,I471,$C471)*overallRate,MIN(1129,I471)*overallRate),ROUND(MAX(IF($B471="Non - avec lien de dépendance",0,MIN((0.75*I471),847)),MIN(I471,(0.75*$C471),847)),2)),IF($B471="Non - avec lien de dépendance",MIN(1129,I471,$C471)*overallRate,MIN(1129,I471)*overallRate)))))</f>
        <v>Effectuez l’étape 1</v>
      </c>
      <c r="N471" s="68" t="str">
        <f>IF(ISTEXT(overallRate),"Effectuez l’étape 1",IF(OR(COUNT($C471,J471)&lt;&gt;2,overallRate=0),0,IF(F471="Yes",ROUND(MAX(IF($B471="Non - avec lien de dépendance",0,MIN((0.75*J471),847)),MIN(J471,(0.75*$C471),847)),2),IF(revenueReduction&gt;0.3,MAX(IF($B471="Non - avec lien de dépendance",MIN(1129,J471,$C471)*overallRate,MIN(1129,J471)*overallRate),ROUND(MAX(IF($B471="Non - avec lien de dépendance",0,MIN((0.75*J471),847)),MIN(J471,(0.75*$C471),847)),2)),IF($B471="Non - avec lien de dépendance",MIN(1129,J471,$C471)*overallRate,MIN(1129,J471)*overallRate)))))</f>
        <v>Effectuez l’étape 1</v>
      </c>
      <c r="O471" s="68" t="str">
        <f>IF(ISTEXT(overallRate),"Effectuez l’étape 1",IF(OR(COUNT($C471,K471)&lt;&gt;2,overallRate=0),0,IF(G471="Yes",ROUND(MAX(IF($B471="Non - avec lien de dépendance",0,MIN((0.75*K471),847)),MIN(K471,(0.75*$C471),847)),2),IF(revenueReduction&gt;0.3,MAX(IF($B471="Non - avec lien de dépendance",MIN(1129,K471,$C471)*overallRate,MIN(1129,K471)*overallRate),ROUND(MAX(IF($B471="Non - avec lien de dépendance",0,MIN((0.75*K471),847)),MIN(K471,(0.75*$C471),847)),2)),IF($B471="Non - avec lien de dépendance",MIN(1129,K471,$C471)*overallRate,MIN(1129,K471)*overallRate)))))</f>
        <v>Effectuez l’étape 1</v>
      </c>
      <c r="P471" s="3">
        <f t="shared" si="7"/>
        <v>0</v>
      </c>
    </row>
    <row r="472" spans="12:16" x14ac:dyDescent="0.5">
      <c r="L472" s="68" t="str">
        <f>IF(ISTEXT(overallRate),"Effectuez l’étape 1",IF(OR(COUNT($C472,H472)&lt;&gt;2,overallRate=0),0,IF(D472="Yes",ROUND(MAX(IF($B472="Non - avec lien de dépendance",0,MIN((0.75*H472),847)),MIN(H472,(0.75*$C472),847)),2),IF(revenueReduction&gt;0.3,MAX(IF($B472="Non - avec lien de dépendance",MIN(1129,H472,$C472)*overallRate,MIN(1129,H472)*overallRate),ROUND(MAX(IF($B472="Non - avec lien de dépendance",0,MIN((0.75*H472),847)),MIN(H472,(0.75*$C472),847)),2)),IF($B472="Non - avec lien de dépendance",MIN(1129,H472,$C472)*overallRate,MIN(1129,H472)*overallRate)))))</f>
        <v>Effectuez l’étape 1</v>
      </c>
      <c r="M472" s="68" t="str">
        <f>IF(ISTEXT(overallRate),"Effectuez l’étape 1",IF(OR(COUNT($C472,I472)&lt;&gt;2,overallRate=0),0,IF(E472="Yes",ROUND(MAX(IF($B472="Non - avec lien de dépendance",0,MIN((0.75*I472),847)),MIN(I472,(0.75*$C472),847)),2),IF(revenueReduction&gt;0.3,MAX(IF($B472="Non - avec lien de dépendance",MIN(1129,I472,$C472)*overallRate,MIN(1129,I472)*overallRate),ROUND(MAX(IF($B472="Non - avec lien de dépendance",0,MIN((0.75*I472),847)),MIN(I472,(0.75*$C472),847)),2)),IF($B472="Non - avec lien de dépendance",MIN(1129,I472,$C472)*overallRate,MIN(1129,I472)*overallRate)))))</f>
        <v>Effectuez l’étape 1</v>
      </c>
      <c r="N472" s="68" t="str">
        <f>IF(ISTEXT(overallRate),"Effectuez l’étape 1",IF(OR(COUNT($C472,J472)&lt;&gt;2,overallRate=0),0,IF(F472="Yes",ROUND(MAX(IF($B472="Non - avec lien de dépendance",0,MIN((0.75*J472),847)),MIN(J472,(0.75*$C472),847)),2),IF(revenueReduction&gt;0.3,MAX(IF($B472="Non - avec lien de dépendance",MIN(1129,J472,$C472)*overallRate,MIN(1129,J472)*overallRate),ROUND(MAX(IF($B472="Non - avec lien de dépendance",0,MIN((0.75*J472),847)),MIN(J472,(0.75*$C472),847)),2)),IF($B472="Non - avec lien de dépendance",MIN(1129,J472,$C472)*overallRate,MIN(1129,J472)*overallRate)))))</f>
        <v>Effectuez l’étape 1</v>
      </c>
      <c r="O472" s="68" t="str">
        <f>IF(ISTEXT(overallRate),"Effectuez l’étape 1",IF(OR(COUNT($C472,K472)&lt;&gt;2,overallRate=0),0,IF(G472="Yes",ROUND(MAX(IF($B472="Non - avec lien de dépendance",0,MIN((0.75*K472),847)),MIN(K472,(0.75*$C472),847)),2),IF(revenueReduction&gt;0.3,MAX(IF($B472="Non - avec lien de dépendance",MIN(1129,K472,$C472)*overallRate,MIN(1129,K472)*overallRate),ROUND(MAX(IF($B472="Non - avec lien de dépendance",0,MIN((0.75*K472),847)),MIN(K472,(0.75*$C472),847)),2)),IF($B472="Non - avec lien de dépendance",MIN(1129,K472,$C472)*overallRate,MIN(1129,K472)*overallRate)))))</f>
        <v>Effectuez l’étape 1</v>
      </c>
      <c r="P472" s="3">
        <f t="shared" si="7"/>
        <v>0</v>
      </c>
    </row>
    <row r="473" spans="12:16" x14ac:dyDescent="0.5">
      <c r="L473" s="68" t="str">
        <f>IF(ISTEXT(overallRate),"Effectuez l’étape 1",IF(OR(COUNT($C473,H473)&lt;&gt;2,overallRate=0),0,IF(D473="Yes",ROUND(MAX(IF($B473="Non - avec lien de dépendance",0,MIN((0.75*H473),847)),MIN(H473,(0.75*$C473),847)),2),IF(revenueReduction&gt;0.3,MAX(IF($B473="Non - avec lien de dépendance",MIN(1129,H473,$C473)*overallRate,MIN(1129,H473)*overallRate),ROUND(MAX(IF($B473="Non - avec lien de dépendance",0,MIN((0.75*H473),847)),MIN(H473,(0.75*$C473),847)),2)),IF($B473="Non - avec lien de dépendance",MIN(1129,H473,$C473)*overallRate,MIN(1129,H473)*overallRate)))))</f>
        <v>Effectuez l’étape 1</v>
      </c>
      <c r="M473" s="68" t="str">
        <f>IF(ISTEXT(overallRate),"Effectuez l’étape 1",IF(OR(COUNT($C473,I473)&lt;&gt;2,overallRate=0),0,IF(E473="Yes",ROUND(MAX(IF($B473="Non - avec lien de dépendance",0,MIN((0.75*I473),847)),MIN(I473,(0.75*$C473),847)),2),IF(revenueReduction&gt;0.3,MAX(IF($B473="Non - avec lien de dépendance",MIN(1129,I473,$C473)*overallRate,MIN(1129,I473)*overallRate),ROUND(MAX(IF($B473="Non - avec lien de dépendance",0,MIN((0.75*I473),847)),MIN(I473,(0.75*$C473),847)),2)),IF($B473="Non - avec lien de dépendance",MIN(1129,I473,$C473)*overallRate,MIN(1129,I473)*overallRate)))))</f>
        <v>Effectuez l’étape 1</v>
      </c>
      <c r="N473" s="68" t="str">
        <f>IF(ISTEXT(overallRate),"Effectuez l’étape 1",IF(OR(COUNT($C473,J473)&lt;&gt;2,overallRate=0),0,IF(F473="Yes",ROUND(MAX(IF($B473="Non - avec lien de dépendance",0,MIN((0.75*J473),847)),MIN(J473,(0.75*$C473),847)),2),IF(revenueReduction&gt;0.3,MAX(IF($B473="Non - avec lien de dépendance",MIN(1129,J473,$C473)*overallRate,MIN(1129,J473)*overallRate),ROUND(MAX(IF($B473="Non - avec lien de dépendance",0,MIN((0.75*J473),847)),MIN(J473,(0.75*$C473),847)),2)),IF($B473="Non - avec lien de dépendance",MIN(1129,J473,$C473)*overallRate,MIN(1129,J473)*overallRate)))))</f>
        <v>Effectuez l’étape 1</v>
      </c>
      <c r="O473" s="68" t="str">
        <f>IF(ISTEXT(overallRate),"Effectuez l’étape 1",IF(OR(COUNT($C473,K473)&lt;&gt;2,overallRate=0),0,IF(G473="Yes",ROUND(MAX(IF($B473="Non - avec lien de dépendance",0,MIN((0.75*K473),847)),MIN(K473,(0.75*$C473),847)),2),IF(revenueReduction&gt;0.3,MAX(IF($B473="Non - avec lien de dépendance",MIN(1129,K473,$C473)*overallRate,MIN(1129,K473)*overallRate),ROUND(MAX(IF($B473="Non - avec lien de dépendance",0,MIN((0.75*K473),847)),MIN(K473,(0.75*$C473),847)),2)),IF($B473="Non - avec lien de dépendance",MIN(1129,K473,$C473)*overallRate,MIN(1129,K473)*overallRate)))))</f>
        <v>Effectuez l’étape 1</v>
      </c>
      <c r="P473" s="3">
        <f t="shared" si="7"/>
        <v>0</v>
      </c>
    </row>
    <row r="474" spans="12:16" x14ac:dyDescent="0.5">
      <c r="L474" s="68" t="str">
        <f>IF(ISTEXT(overallRate),"Effectuez l’étape 1",IF(OR(COUNT($C474,H474)&lt;&gt;2,overallRate=0),0,IF(D474="Yes",ROUND(MAX(IF($B474="Non - avec lien de dépendance",0,MIN((0.75*H474),847)),MIN(H474,(0.75*$C474),847)),2),IF(revenueReduction&gt;0.3,MAX(IF($B474="Non - avec lien de dépendance",MIN(1129,H474,$C474)*overallRate,MIN(1129,H474)*overallRate),ROUND(MAX(IF($B474="Non - avec lien de dépendance",0,MIN((0.75*H474),847)),MIN(H474,(0.75*$C474),847)),2)),IF($B474="Non - avec lien de dépendance",MIN(1129,H474,$C474)*overallRate,MIN(1129,H474)*overallRate)))))</f>
        <v>Effectuez l’étape 1</v>
      </c>
      <c r="M474" s="68" t="str">
        <f>IF(ISTEXT(overallRate),"Effectuez l’étape 1",IF(OR(COUNT($C474,I474)&lt;&gt;2,overallRate=0),0,IF(E474="Yes",ROUND(MAX(IF($B474="Non - avec lien de dépendance",0,MIN((0.75*I474),847)),MIN(I474,(0.75*$C474),847)),2),IF(revenueReduction&gt;0.3,MAX(IF($B474="Non - avec lien de dépendance",MIN(1129,I474,$C474)*overallRate,MIN(1129,I474)*overallRate),ROUND(MAX(IF($B474="Non - avec lien de dépendance",0,MIN((0.75*I474),847)),MIN(I474,(0.75*$C474),847)),2)),IF($B474="Non - avec lien de dépendance",MIN(1129,I474,$C474)*overallRate,MIN(1129,I474)*overallRate)))))</f>
        <v>Effectuez l’étape 1</v>
      </c>
      <c r="N474" s="68" t="str">
        <f>IF(ISTEXT(overallRate),"Effectuez l’étape 1",IF(OR(COUNT($C474,J474)&lt;&gt;2,overallRate=0),0,IF(F474="Yes",ROUND(MAX(IF($B474="Non - avec lien de dépendance",0,MIN((0.75*J474),847)),MIN(J474,(0.75*$C474),847)),2),IF(revenueReduction&gt;0.3,MAX(IF($B474="Non - avec lien de dépendance",MIN(1129,J474,$C474)*overallRate,MIN(1129,J474)*overallRate),ROUND(MAX(IF($B474="Non - avec lien de dépendance",0,MIN((0.75*J474),847)),MIN(J474,(0.75*$C474),847)),2)),IF($B474="Non - avec lien de dépendance",MIN(1129,J474,$C474)*overallRate,MIN(1129,J474)*overallRate)))))</f>
        <v>Effectuez l’étape 1</v>
      </c>
      <c r="O474" s="68" t="str">
        <f>IF(ISTEXT(overallRate),"Effectuez l’étape 1",IF(OR(COUNT($C474,K474)&lt;&gt;2,overallRate=0),0,IF(G474="Yes",ROUND(MAX(IF($B474="Non - avec lien de dépendance",0,MIN((0.75*K474),847)),MIN(K474,(0.75*$C474),847)),2),IF(revenueReduction&gt;0.3,MAX(IF($B474="Non - avec lien de dépendance",MIN(1129,K474,$C474)*overallRate,MIN(1129,K474)*overallRate),ROUND(MAX(IF($B474="Non - avec lien de dépendance",0,MIN((0.75*K474),847)),MIN(K474,(0.75*$C474),847)),2)),IF($B474="Non - avec lien de dépendance",MIN(1129,K474,$C474)*overallRate,MIN(1129,K474)*overallRate)))))</f>
        <v>Effectuez l’étape 1</v>
      </c>
      <c r="P474" s="3">
        <f t="shared" si="7"/>
        <v>0</v>
      </c>
    </row>
    <row r="475" spans="12:16" x14ac:dyDescent="0.5">
      <c r="L475" s="68" t="str">
        <f>IF(ISTEXT(overallRate),"Effectuez l’étape 1",IF(OR(COUNT($C475,H475)&lt;&gt;2,overallRate=0),0,IF(D475="Yes",ROUND(MAX(IF($B475="Non - avec lien de dépendance",0,MIN((0.75*H475),847)),MIN(H475,(0.75*$C475),847)),2),IF(revenueReduction&gt;0.3,MAX(IF($B475="Non - avec lien de dépendance",MIN(1129,H475,$C475)*overallRate,MIN(1129,H475)*overallRate),ROUND(MAX(IF($B475="Non - avec lien de dépendance",0,MIN((0.75*H475),847)),MIN(H475,(0.75*$C475),847)),2)),IF($B475="Non - avec lien de dépendance",MIN(1129,H475,$C475)*overallRate,MIN(1129,H475)*overallRate)))))</f>
        <v>Effectuez l’étape 1</v>
      </c>
      <c r="M475" s="68" t="str">
        <f>IF(ISTEXT(overallRate),"Effectuez l’étape 1",IF(OR(COUNT($C475,I475)&lt;&gt;2,overallRate=0),0,IF(E475="Yes",ROUND(MAX(IF($B475="Non - avec lien de dépendance",0,MIN((0.75*I475),847)),MIN(I475,(0.75*$C475),847)),2),IF(revenueReduction&gt;0.3,MAX(IF($B475="Non - avec lien de dépendance",MIN(1129,I475,$C475)*overallRate,MIN(1129,I475)*overallRate),ROUND(MAX(IF($B475="Non - avec lien de dépendance",0,MIN((0.75*I475),847)),MIN(I475,(0.75*$C475),847)),2)),IF($B475="Non - avec lien de dépendance",MIN(1129,I475,$C475)*overallRate,MIN(1129,I475)*overallRate)))))</f>
        <v>Effectuez l’étape 1</v>
      </c>
      <c r="N475" s="68" t="str">
        <f>IF(ISTEXT(overallRate),"Effectuez l’étape 1",IF(OR(COUNT($C475,J475)&lt;&gt;2,overallRate=0),0,IF(F475="Yes",ROUND(MAX(IF($B475="Non - avec lien de dépendance",0,MIN((0.75*J475),847)),MIN(J475,(0.75*$C475),847)),2),IF(revenueReduction&gt;0.3,MAX(IF($B475="Non - avec lien de dépendance",MIN(1129,J475,$C475)*overallRate,MIN(1129,J475)*overallRate),ROUND(MAX(IF($B475="Non - avec lien de dépendance",0,MIN((0.75*J475),847)),MIN(J475,(0.75*$C475),847)),2)),IF($B475="Non - avec lien de dépendance",MIN(1129,J475,$C475)*overallRate,MIN(1129,J475)*overallRate)))))</f>
        <v>Effectuez l’étape 1</v>
      </c>
      <c r="O475" s="68" t="str">
        <f>IF(ISTEXT(overallRate),"Effectuez l’étape 1",IF(OR(COUNT($C475,K475)&lt;&gt;2,overallRate=0),0,IF(G475="Yes",ROUND(MAX(IF($B475="Non - avec lien de dépendance",0,MIN((0.75*K475),847)),MIN(K475,(0.75*$C475),847)),2),IF(revenueReduction&gt;0.3,MAX(IF($B475="Non - avec lien de dépendance",MIN(1129,K475,$C475)*overallRate,MIN(1129,K475)*overallRate),ROUND(MAX(IF($B475="Non - avec lien de dépendance",0,MIN((0.75*K475),847)),MIN(K475,(0.75*$C475),847)),2)),IF($B475="Non - avec lien de dépendance",MIN(1129,K475,$C475)*overallRate,MIN(1129,K475)*overallRate)))))</f>
        <v>Effectuez l’étape 1</v>
      </c>
      <c r="P475" s="3">
        <f t="shared" si="7"/>
        <v>0</v>
      </c>
    </row>
    <row r="476" spans="12:16" x14ac:dyDescent="0.5">
      <c r="L476" s="68" t="str">
        <f>IF(ISTEXT(overallRate),"Effectuez l’étape 1",IF(OR(COUNT($C476,H476)&lt;&gt;2,overallRate=0),0,IF(D476="Yes",ROUND(MAX(IF($B476="Non - avec lien de dépendance",0,MIN((0.75*H476),847)),MIN(H476,(0.75*$C476),847)),2),IF(revenueReduction&gt;0.3,MAX(IF($B476="Non - avec lien de dépendance",MIN(1129,H476,$C476)*overallRate,MIN(1129,H476)*overallRate),ROUND(MAX(IF($B476="Non - avec lien de dépendance",0,MIN((0.75*H476),847)),MIN(H476,(0.75*$C476),847)),2)),IF($B476="Non - avec lien de dépendance",MIN(1129,H476,$C476)*overallRate,MIN(1129,H476)*overallRate)))))</f>
        <v>Effectuez l’étape 1</v>
      </c>
      <c r="M476" s="68" t="str">
        <f>IF(ISTEXT(overallRate),"Effectuez l’étape 1",IF(OR(COUNT($C476,I476)&lt;&gt;2,overallRate=0),0,IF(E476="Yes",ROUND(MAX(IF($B476="Non - avec lien de dépendance",0,MIN((0.75*I476),847)),MIN(I476,(0.75*$C476),847)),2),IF(revenueReduction&gt;0.3,MAX(IF($B476="Non - avec lien de dépendance",MIN(1129,I476,$C476)*overallRate,MIN(1129,I476)*overallRate),ROUND(MAX(IF($B476="Non - avec lien de dépendance",0,MIN((0.75*I476),847)),MIN(I476,(0.75*$C476),847)),2)),IF($B476="Non - avec lien de dépendance",MIN(1129,I476,$C476)*overallRate,MIN(1129,I476)*overallRate)))))</f>
        <v>Effectuez l’étape 1</v>
      </c>
      <c r="N476" s="68" t="str">
        <f>IF(ISTEXT(overallRate),"Effectuez l’étape 1",IF(OR(COUNT($C476,J476)&lt;&gt;2,overallRate=0),0,IF(F476="Yes",ROUND(MAX(IF($B476="Non - avec lien de dépendance",0,MIN((0.75*J476),847)),MIN(J476,(0.75*$C476),847)),2),IF(revenueReduction&gt;0.3,MAX(IF($B476="Non - avec lien de dépendance",MIN(1129,J476,$C476)*overallRate,MIN(1129,J476)*overallRate),ROUND(MAX(IF($B476="Non - avec lien de dépendance",0,MIN((0.75*J476),847)),MIN(J476,(0.75*$C476),847)),2)),IF($B476="Non - avec lien de dépendance",MIN(1129,J476,$C476)*overallRate,MIN(1129,J476)*overallRate)))))</f>
        <v>Effectuez l’étape 1</v>
      </c>
      <c r="O476" s="68" t="str">
        <f>IF(ISTEXT(overallRate),"Effectuez l’étape 1",IF(OR(COUNT($C476,K476)&lt;&gt;2,overallRate=0),0,IF(G476="Yes",ROUND(MAX(IF($B476="Non - avec lien de dépendance",0,MIN((0.75*K476),847)),MIN(K476,(0.75*$C476),847)),2),IF(revenueReduction&gt;0.3,MAX(IF($B476="Non - avec lien de dépendance",MIN(1129,K476,$C476)*overallRate,MIN(1129,K476)*overallRate),ROUND(MAX(IF($B476="Non - avec lien de dépendance",0,MIN((0.75*K476),847)),MIN(K476,(0.75*$C476),847)),2)),IF($B476="Non - avec lien de dépendance",MIN(1129,K476,$C476)*overallRate,MIN(1129,K476)*overallRate)))))</f>
        <v>Effectuez l’étape 1</v>
      </c>
      <c r="P476" s="3">
        <f t="shared" si="7"/>
        <v>0</v>
      </c>
    </row>
    <row r="477" spans="12:16" x14ac:dyDescent="0.5">
      <c r="L477" s="68" t="str">
        <f>IF(ISTEXT(overallRate),"Effectuez l’étape 1",IF(OR(COUNT($C477,H477)&lt;&gt;2,overallRate=0),0,IF(D477="Yes",ROUND(MAX(IF($B477="Non - avec lien de dépendance",0,MIN((0.75*H477),847)),MIN(H477,(0.75*$C477),847)),2),IF(revenueReduction&gt;0.3,MAX(IF($B477="Non - avec lien de dépendance",MIN(1129,H477,$C477)*overallRate,MIN(1129,H477)*overallRate),ROUND(MAX(IF($B477="Non - avec lien de dépendance",0,MIN((0.75*H477),847)),MIN(H477,(0.75*$C477),847)),2)),IF($B477="Non - avec lien de dépendance",MIN(1129,H477,$C477)*overallRate,MIN(1129,H477)*overallRate)))))</f>
        <v>Effectuez l’étape 1</v>
      </c>
      <c r="M477" s="68" t="str">
        <f>IF(ISTEXT(overallRate),"Effectuez l’étape 1",IF(OR(COUNT($C477,I477)&lt;&gt;2,overallRate=0),0,IF(E477="Yes",ROUND(MAX(IF($B477="Non - avec lien de dépendance",0,MIN((0.75*I477),847)),MIN(I477,(0.75*$C477),847)),2),IF(revenueReduction&gt;0.3,MAX(IF($B477="Non - avec lien de dépendance",MIN(1129,I477,$C477)*overallRate,MIN(1129,I477)*overallRate),ROUND(MAX(IF($B477="Non - avec lien de dépendance",0,MIN((0.75*I477),847)),MIN(I477,(0.75*$C477),847)),2)),IF($B477="Non - avec lien de dépendance",MIN(1129,I477,$C477)*overallRate,MIN(1129,I477)*overallRate)))))</f>
        <v>Effectuez l’étape 1</v>
      </c>
      <c r="N477" s="68" t="str">
        <f>IF(ISTEXT(overallRate),"Effectuez l’étape 1",IF(OR(COUNT($C477,J477)&lt;&gt;2,overallRate=0),0,IF(F477="Yes",ROUND(MAX(IF($B477="Non - avec lien de dépendance",0,MIN((0.75*J477),847)),MIN(J477,(0.75*$C477),847)),2),IF(revenueReduction&gt;0.3,MAX(IF($B477="Non - avec lien de dépendance",MIN(1129,J477,$C477)*overallRate,MIN(1129,J477)*overallRate),ROUND(MAX(IF($B477="Non - avec lien de dépendance",0,MIN((0.75*J477),847)),MIN(J477,(0.75*$C477),847)),2)),IF($B477="Non - avec lien de dépendance",MIN(1129,J477,$C477)*overallRate,MIN(1129,J477)*overallRate)))))</f>
        <v>Effectuez l’étape 1</v>
      </c>
      <c r="O477" s="68" t="str">
        <f>IF(ISTEXT(overallRate),"Effectuez l’étape 1",IF(OR(COUNT($C477,K477)&lt;&gt;2,overallRate=0),0,IF(G477="Yes",ROUND(MAX(IF($B477="Non - avec lien de dépendance",0,MIN((0.75*K477),847)),MIN(K477,(0.75*$C477),847)),2),IF(revenueReduction&gt;0.3,MAX(IF($B477="Non - avec lien de dépendance",MIN(1129,K477,$C477)*overallRate,MIN(1129,K477)*overallRate),ROUND(MAX(IF($B477="Non - avec lien de dépendance",0,MIN((0.75*K477),847)),MIN(K477,(0.75*$C477),847)),2)),IF($B477="Non - avec lien de dépendance",MIN(1129,K477,$C477)*overallRate,MIN(1129,K477)*overallRate)))))</f>
        <v>Effectuez l’étape 1</v>
      </c>
      <c r="P477" s="3">
        <f t="shared" si="7"/>
        <v>0</v>
      </c>
    </row>
    <row r="478" spans="12:16" x14ac:dyDescent="0.5">
      <c r="L478" s="68" t="str">
        <f>IF(ISTEXT(overallRate),"Effectuez l’étape 1",IF(OR(COUNT($C478,H478)&lt;&gt;2,overallRate=0),0,IF(D478="Yes",ROUND(MAX(IF($B478="Non - avec lien de dépendance",0,MIN((0.75*H478),847)),MIN(H478,(0.75*$C478),847)),2),IF(revenueReduction&gt;0.3,MAX(IF($B478="Non - avec lien de dépendance",MIN(1129,H478,$C478)*overallRate,MIN(1129,H478)*overallRate),ROUND(MAX(IF($B478="Non - avec lien de dépendance",0,MIN((0.75*H478),847)),MIN(H478,(0.75*$C478),847)),2)),IF($B478="Non - avec lien de dépendance",MIN(1129,H478,$C478)*overallRate,MIN(1129,H478)*overallRate)))))</f>
        <v>Effectuez l’étape 1</v>
      </c>
      <c r="M478" s="68" t="str">
        <f>IF(ISTEXT(overallRate),"Effectuez l’étape 1",IF(OR(COUNT($C478,I478)&lt;&gt;2,overallRate=0),0,IF(E478="Yes",ROUND(MAX(IF($B478="Non - avec lien de dépendance",0,MIN((0.75*I478),847)),MIN(I478,(0.75*$C478),847)),2),IF(revenueReduction&gt;0.3,MAX(IF($B478="Non - avec lien de dépendance",MIN(1129,I478,$C478)*overallRate,MIN(1129,I478)*overallRate),ROUND(MAX(IF($B478="Non - avec lien de dépendance",0,MIN((0.75*I478),847)),MIN(I478,(0.75*$C478),847)),2)),IF($B478="Non - avec lien de dépendance",MIN(1129,I478,$C478)*overallRate,MIN(1129,I478)*overallRate)))))</f>
        <v>Effectuez l’étape 1</v>
      </c>
      <c r="N478" s="68" t="str">
        <f>IF(ISTEXT(overallRate),"Effectuez l’étape 1",IF(OR(COUNT($C478,J478)&lt;&gt;2,overallRate=0),0,IF(F478="Yes",ROUND(MAX(IF($B478="Non - avec lien de dépendance",0,MIN((0.75*J478),847)),MIN(J478,(0.75*$C478),847)),2),IF(revenueReduction&gt;0.3,MAX(IF($B478="Non - avec lien de dépendance",MIN(1129,J478,$C478)*overallRate,MIN(1129,J478)*overallRate),ROUND(MAX(IF($B478="Non - avec lien de dépendance",0,MIN((0.75*J478),847)),MIN(J478,(0.75*$C478),847)),2)),IF($B478="Non - avec lien de dépendance",MIN(1129,J478,$C478)*overallRate,MIN(1129,J478)*overallRate)))))</f>
        <v>Effectuez l’étape 1</v>
      </c>
      <c r="O478" s="68" t="str">
        <f>IF(ISTEXT(overallRate),"Effectuez l’étape 1",IF(OR(COUNT($C478,K478)&lt;&gt;2,overallRate=0),0,IF(G478="Yes",ROUND(MAX(IF($B478="Non - avec lien de dépendance",0,MIN((0.75*K478),847)),MIN(K478,(0.75*$C478),847)),2),IF(revenueReduction&gt;0.3,MAX(IF($B478="Non - avec lien de dépendance",MIN(1129,K478,$C478)*overallRate,MIN(1129,K478)*overallRate),ROUND(MAX(IF($B478="Non - avec lien de dépendance",0,MIN((0.75*K478),847)),MIN(K478,(0.75*$C478),847)),2)),IF($B478="Non - avec lien de dépendance",MIN(1129,K478,$C478)*overallRate,MIN(1129,K478)*overallRate)))))</f>
        <v>Effectuez l’étape 1</v>
      </c>
      <c r="P478" s="3">
        <f t="shared" si="7"/>
        <v>0</v>
      </c>
    </row>
    <row r="479" spans="12:16" x14ac:dyDescent="0.5">
      <c r="L479" s="68" t="str">
        <f>IF(ISTEXT(overallRate),"Effectuez l’étape 1",IF(OR(COUNT($C479,H479)&lt;&gt;2,overallRate=0),0,IF(D479="Yes",ROUND(MAX(IF($B479="Non - avec lien de dépendance",0,MIN((0.75*H479),847)),MIN(H479,(0.75*$C479),847)),2),IF(revenueReduction&gt;0.3,MAX(IF($B479="Non - avec lien de dépendance",MIN(1129,H479,$C479)*overallRate,MIN(1129,H479)*overallRate),ROUND(MAX(IF($B479="Non - avec lien de dépendance",0,MIN((0.75*H479),847)),MIN(H479,(0.75*$C479),847)),2)),IF($B479="Non - avec lien de dépendance",MIN(1129,H479,$C479)*overallRate,MIN(1129,H479)*overallRate)))))</f>
        <v>Effectuez l’étape 1</v>
      </c>
      <c r="M479" s="68" t="str">
        <f>IF(ISTEXT(overallRate),"Effectuez l’étape 1",IF(OR(COUNT($C479,I479)&lt;&gt;2,overallRate=0),0,IF(E479="Yes",ROUND(MAX(IF($B479="Non - avec lien de dépendance",0,MIN((0.75*I479),847)),MIN(I479,(0.75*$C479),847)),2),IF(revenueReduction&gt;0.3,MAX(IF($B479="Non - avec lien de dépendance",MIN(1129,I479,$C479)*overallRate,MIN(1129,I479)*overallRate),ROUND(MAX(IF($B479="Non - avec lien de dépendance",0,MIN((0.75*I479),847)),MIN(I479,(0.75*$C479),847)),2)),IF($B479="Non - avec lien de dépendance",MIN(1129,I479,$C479)*overallRate,MIN(1129,I479)*overallRate)))))</f>
        <v>Effectuez l’étape 1</v>
      </c>
      <c r="N479" s="68" t="str">
        <f>IF(ISTEXT(overallRate),"Effectuez l’étape 1",IF(OR(COUNT($C479,J479)&lt;&gt;2,overallRate=0),0,IF(F479="Yes",ROUND(MAX(IF($B479="Non - avec lien de dépendance",0,MIN((0.75*J479),847)),MIN(J479,(0.75*$C479),847)),2),IF(revenueReduction&gt;0.3,MAX(IF($B479="Non - avec lien de dépendance",MIN(1129,J479,$C479)*overallRate,MIN(1129,J479)*overallRate),ROUND(MAX(IF($B479="Non - avec lien de dépendance",0,MIN((0.75*J479),847)),MIN(J479,(0.75*$C479),847)),2)),IF($B479="Non - avec lien de dépendance",MIN(1129,J479,$C479)*overallRate,MIN(1129,J479)*overallRate)))))</f>
        <v>Effectuez l’étape 1</v>
      </c>
      <c r="O479" s="68" t="str">
        <f>IF(ISTEXT(overallRate),"Effectuez l’étape 1",IF(OR(COUNT($C479,K479)&lt;&gt;2,overallRate=0),0,IF(G479="Yes",ROUND(MAX(IF($B479="Non - avec lien de dépendance",0,MIN((0.75*K479),847)),MIN(K479,(0.75*$C479),847)),2),IF(revenueReduction&gt;0.3,MAX(IF($B479="Non - avec lien de dépendance",MIN(1129,K479,$C479)*overallRate,MIN(1129,K479)*overallRate),ROUND(MAX(IF($B479="Non - avec lien de dépendance",0,MIN((0.75*K479),847)),MIN(K479,(0.75*$C479),847)),2)),IF($B479="Non - avec lien de dépendance",MIN(1129,K479,$C479)*overallRate,MIN(1129,K479)*overallRate)))))</f>
        <v>Effectuez l’étape 1</v>
      </c>
      <c r="P479" s="3">
        <f t="shared" si="7"/>
        <v>0</v>
      </c>
    </row>
    <row r="480" spans="12:16" x14ac:dyDescent="0.5">
      <c r="L480" s="68" t="str">
        <f>IF(ISTEXT(overallRate),"Effectuez l’étape 1",IF(OR(COUNT($C480,H480)&lt;&gt;2,overallRate=0),0,IF(D480="Yes",ROUND(MAX(IF($B480="Non - avec lien de dépendance",0,MIN((0.75*H480),847)),MIN(H480,(0.75*$C480),847)),2),IF(revenueReduction&gt;0.3,MAX(IF($B480="Non - avec lien de dépendance",MIN(1129,H480,$C480)*overallRate,MIN(1129,H480)*overallRate),ROUND(MAX(IF($B480="Non - avec lien de dépendance",0,MIN((0.75*H480),847)),MIN(H480,(0.75*$C480),847)),2)),IF($B480="Non - avec lien de dépendance",MIN(1129,H480,$C480)*overallRate,MIN(1129,H480)*overallRate)))))</f>
        <v>Effectuez l’étape 1</v>
      </c>
      <c r="M480" s="68" t="str">
        <f>IF(ISTEXT(overallRate),"Effectuez l’étape 1",IF(OR(COUNT($C480,I480)&lt;&gt;2,overallRate=0),0,IF(E480="Yes",ROUND(MAX(IF($B480="Non - avec lien de dépendance",0,MIN((0.75*I480),847)),MIN(I480,(0.75*$C480),847)),2),IF(revenueReduction&gt;0.3,MAX(IF($B480="Non - avec lien de dépendance",MIN(1129,I480,$C480)*overallRate,MIN(1129,I480)*overallRate),ROUND(MAX(IF($B480="Non - avec lien de dépendance",0,MIN((0.75*I480),847)),MIN(I480,(0.75*$C480),847)),2)),IF($B480="Non - avec lien de dépendance",MIN(1129,I480,$C480)*overallRate,MIN(1129,I480)*overallRate)))))</f>
        <v>Effectuez l’étape 1</v>
      </c>
      <c r="N480" s="68" t="str">
        <f>IF(ISTEXT(overallRate),"Effectuez l’étape 1",IF(OR(COUNT($C480,J480)&lt;&gt;2,overallRate=0),0,IF(F480="Yes",ROUND(MAX(IF($B480="Non - avec lien de dépendance",0,MIN((0.75*J480),847)),MIN(J480,(0.75*$C480),847)),2),IF(revenueReduction&gt;0.3,MAX(IF($B480="Non - avec lien de dépendance",MIN(1129,J480,$C480)*overallRate,MIN(1129,J480)*overallRate),ROUND(MAX(IF($B480="Non - avec lien de dépendance",0,MIN((0.75*J480),847)),MIN(J480,(0.75*$C480),847)),2)),IF($B480="Non - avec lien de dépendance",MIN(1129,J480,$C480)*overallRate,MIN(1129,J480)*overallRate)))))</f>
        <v>Effectuez l’étape 1</v>
      </c>
      <c r="O480" s="68" t="str">
        <f>IF(ISTEXT(overallRate),"Effectuez l’étape 1",IF(OR(COUNT($C480,K480)&lt;&gt;2,overallRate=0),0,IF(G480="Yes",ROUND(MAX(IF($B480="Non - avec lien de dépendance",0,MIN((0.75*K480),847)),MIN(K480,(0.75*$C480),847)),2),IF(revenueReduction&gt;0.3,MAX(IF($B480="Non - avec lien de dépendance",MIN(1129,K480,$C480)*overallRate,MIN(1129,K480)*overallRate),ROUND(MAX(IF($B480="Non - avec lien de dépendance",0,MIN((0.75*K480),847)),MIN(K480,(0.75*$C480),847)),2)),IF($B480="Non - avec lien de dépendance",MIN(1129,K480,$C480)*overallRate,MIN(1129,K480)*overallRate)))))</f>
        <v>Effectuez l’étape 1</v>
      </c>
      <c r="P480" s="3">
        <f t="shared" si="7"/>
        <v>0</v>
      </c>
    </row>
    <row r="481" spans="12:16" x14ac:dyDescent="0.5">
      <c r="L481" s="68" t="str">
        <f>IF(ISTEXT(overallRate),"Effectuez l’étape 1",IF(OR(COUNT($C481,H481)&lt;&gt;2,overallRate=0),0,IF(D481="Yes",ROUND(MAX(IF($B481="Non - avec lien de dépendance",0,MIN((0.75*H481),847)),MIN(H481,(0.75*$C481),847)),2),IF(revenueReduction&gt;0.3,MAX(IF($B481="Non - avec lien de dépendance",MIN(1129,H481,$C481)*overallRate,MIN(1129,H481)*overallRate),ROUND(MAX(IF($B481="Non - avec lien de dépendance",0,MIN((0.75*H481),847)),MIN(H481,(0.75*$C481),847)),2)),IF($B481="Non - avec lien de dépendance",MIN(1129,H481,$C481)*overallRate,MIN(1129,H481)*overallRate)))))</f>
        <v>Effectuez l’étape 1</v>
      </c>
      <c r="M481" s="68" t="str">
        <f>IF(ISTEXT(overallRate),"Effectuez l’étape 1",IF(OR(COUNT($C481,I481)&lt;&gt;2,overallRate=0),0,IF(E481="Yes",ROUND(MAX(IF($B481="Non - avec lien de dépendance",0,MIN((0.75*I481),847)),MIN(I481,(0.75*$C481),847)),2),IF(revenueReduction&gt;0.3,MAX(IF($B481="Non - avec lien de dépendance",MIN(1129,I481,$C481)*overallRate,MIN(1129,I481)*overallRate),ROUND(MAX(IF($B481="Non - avec lien de dépendance",0,MIN((0.75*I481),847)),MIN(I481,(0.75*$C481),847)),2)),IF($B481="Non - avec lien de dépendance",MIN(1129,I481,$C481)*overallRate,MIN(1129,I481)*overallRate)))))</f>
        <v>Effectuez l’étape 1</v>
      </c>
      <c r="N481" s="68" t="str">
        <f>IF(ISTEXT(overallRate),"Effectuez l’étape 1",IF(OR(COUNT($C481,J481)&lt;&gt;2,overallRate=0),0,IF(F481="Yes",ROUND(MAX(IF($B481="Non - avec lien de dépendance",0,MIN((0.75*J481),847)),MIN(J481,(0.75*$C481),847)),2),IF(revenueReduction&gt;0.3,MAX(IF($B481="Non - avec lien de dépendance",MIN(1129,J481,$C481)*overallRate,MIN(1129,J481)*overallRate),ROUND(MAX(IF($B481="Non - avec lien de dépendance",0,MIN((0.75*J481),847)),MIN(J481,(0.75*$C481),847)),2)),IF($B481="Non - avec lien de dépendance",MIN(1129,J481,$C481)*overallRate,MIN(1129,J481)*overallRate)))))</f>
        <v>Effectuez l’étape 1</v>
      </c>
      <c r="O481" s="68" t="str">
        <f>IF(ISTEXT(overallRate),"Effectuez l’étape 1",IF(OR(COUNT($C481,K481)&lt;&gt;2,overallRate=0),0,IF(G481="Yes",ROUND(MAX(IF($B481="Non - avec lien de dépendance",0,MIN((0.75*K481),847)),MIN(K481,(0.75*$C481),847)),2),IF(revenueReduction&gt;0.3,MAX(IF($B481="Non - avec lien de dépendance",MIN(1129,K481,$C481)*overallRate,MIN(1129,K481)*overallRate),ROUND(MAX(IF($B481="Non - avec lien de dépendance",0,MIN((0.75*K481),847)),MIN(K481,(0.75*$C481),847)),2)),IF($B481="Non - avec lien de dépendance",MIN(1129,K481,$C481)*overallRate,MIN(1129,K481)*overallRate)))))</f>
        <v>Effectuez l’étape 1</v>
      </c>
      <c r="P481" s="3">
        <f t="shared" si="7"/>
        <v>0</v>
      </c>
    </row>
    <row r="482" spans="12:16" x14ac:dyDescent="0.5">
      <c r="L482" s="68" t="str">
        <f>IF(ISTEXT(overallRate),"Effectuez l’étape 1",IF(OR(COUNT($C482,H482)&lt;&gt;2,overallRate=0),0,IF(D482="Yes",ROUND(MAX(IF($B482="Non - avec lien de dépendance",0,MIN((0.75*H482),847)),MIN(H482,(0.75*$C482),847)),2),IF(revenueReduction&gt;0.3,MAX(IF($B482="Non - avec lien de dépendance",MIN(1129,H482,$C482)*overallRate,MIN(1129,H482)*overallRate),ROUND(MAX(IF($B482="Non - avec lien de dépendance",0,MIN((0.75*H482),847)),MIN(H482,(0.75*$C482),847)),2)),IF($B482="Non - avec lien de dépendance",MIN(1129,H482,$C482)*overallRate,MIN(1129,H482)*overallRate)))))</f>
        <v>Effectuez l’étape 1</v>
      </c>
      <c r="M482" s="68" t="str">
        <f>IF(ISTEXT(overallRate),"Effectuez l’étape 1",IF(OR(COUNT($C482,I482)&lt;&gt;2,overallRate=0),0,IF(E482="Yes",ROUND(MAX(IF($B482="Non - avec lien de dépendance",0,MIN((0.75*I482),847)),MIN(I482,(0.75*$C482),847)),2),IF(revenueReduction&gt;0.3,MAX(IF($B482="Non - avec lien de dépendance",MIN(1129,I482,$C482)*overallRate,MIN(1129,I482)*overallRate),ROUND(MAX(IF($B482="Non - avec lien de dépendance",0,MIN((0.75*I482),847)),MIN(I482,(0.75*$C482),847)),2)),IF($B482="Non - avec lien de dépendance",MIN(1129,I482,$C482)*overallRate,MIN(1129,I482)*overallRate)))))</f>
        <v>Effectuez l’étape 1</v>
      </c>
      <c r="N482" s="68" t="str">
        <f>IF(ISTEXT(overallRate),"Effectuez l’étape 1",IF(OR(COUNT($C482,J482)&lt;&gt;2,overallRate=0),0,IF(F482="Yes",ROUND(MAX(IF($B482="Non - avec lien de dépendance",0,MIN((0.75*J482),847)),MIN(J482,(0.75*$C482),847)),2),IF(revenueReduction&gt;0.3,MAX(IF($B482="Non - avec lien de dépendance",MIN(1129,J482,$C482)*overallRate,MIN(1129,J482)*overallRate),ROUND(MAX(IF($B482="Non - avec lien de dépendance",0,MIN((0.75*J482),847)),MIN(J482,(0.75*$C482),847)),2)),IF($B482="Non - avec lien de dépendance",MIN(1129,J482,$C482)*overallRate,MIN(1129,J482)*overallRate)))))</f>
        <v>Effectuez l’étape 1</v>
      </c>
      <c r="O482" s="68" t="str">
        <f>IF(ISTEXT(overallRate),"Effectuez l’étape 1",IF(OR(COUNT($C482,K482)&lt;&gt;2,overallRate=0),0,IF(G482="Yes",ROUND(MAX(IF($B482="Non - avec lien de dépendance",0,MIN((0.75*K482),847)),MIN(K482,(0.75*$C482),847)),2),IF(revenueReduction&gt;0.3,MAX(IF($B482="Non - avec lien de dépendance",MIN(1129,K482,$C482)*overallRate,MIN(1129,K482)*overallRate),ROUND(MAX(IF($B482="Non - avec lien de dépendance",0,MIN((0.75*K482),847)),MIN(K482,(0.75*$C482),847)),2)),IF($B482="Non - avec lien de dépendance",MIN(1129,K482,$C482)*overallRate,MIN(1129,K482)*overallRate)))))</f>
        <v>Effectuez l’étape 1</v>
      </c>
      <c r="P482" s="3">
        <f t="shared" si="7"/>
        <v>0</v>
      </c>
    </row>
    <row r="483" spans="12:16" x14ac:dyDescent="0.5">
      <c r="L483" s="68" t="str">
        <f>IF(ISTEXT(overallRate),"Effectuez l’étape 1",IF(OR(COUNT($C483,H483)&lt;&gt;2,overallRate=0),0,IF(D483="Yes",ROUND(MAX(IF($B483="Non - avec lien de dépendance",0,MIN((0.75*H483),847)),MIN(H483,(0.75*$C483),847)),2),IF(revenueReduction&gt;0.3,MAX(IF($B483="Non - avec lien de dépendance",MIN(1129,H483,$C483)*overallRate,MIN(1129,H483)*overallRate),ROUND(MAX(IF($B483="Non - avec lien de dépendance",0,MIN((0.75*H483),847)),MIN(H483,(0.75*$C483),847)),2)),IF($B483="Non - avec lien de dépendance",MIN(1129,H483,$C483)*overallRate,MIN(1129,H483)*overallRate)))))</f>
        <v>Effectuez l’étape 1</v>
      </c>
      <c r="M483" s="68" t="str">
        <f>IF(ISTEXT(overallRate),"Effectuez l’étape 1",IF(OR(COUNT($C483,I483)&lt;&gt;2,overallRate=0),0,IF(E483="Yes",ROUND(MAX(IF($B483="Non - avec lien de dépendance",0,MIN((0.75*I483),847)),MIN(I483,(0.75*$C483),847)),2),IF(revenueReduction&gt;0.3,MAX(IF($B483="Non - avec lien de dépendance",MIN(1129,I483,$C483)*overallRate,MIN(1129,I483)*overallRate),ROUND(MAX(IF($B483="Non - avec lien de dépendance",0,MIN((0.75*I483),847)),MIN(I483,(0.75*$C483),847)),2)),IF($B483="Non - avec lien de dépendance",MIN(1129,I483,$C483)*overallRate,MIN(1129,I483)*overallRate)))))</f>
        <v>Effectuez l’étape 1</v>
      </c>
      <c r="N483" s="68" t="str">
        <f>IF(ISTEXT(overallRate),"Effectuez l’étape 1",IF(OR(COUNT($C483,J483)&lt;&gt;2,overallRate=0),0,IF(F483="Yes",ROUND(MAX(IF($B483="Non - avec lien de dépendance",0,MIN((0.75*J483),847)),MIN(J483,(0.75*$C483),847)),2),IF(revenueReduction&gt;0.3,MAX(IF($B483="Non - avec lien de dépendance",MIN(1129,J483,$C483)*overallRate,MIN(1129,J483)*overallRate),ROUND(MAX(IF($B483="Non - avec lien de dépendance",0,MIN((0.75*J483),847)),MIN(J483,(0.75*$C483),847)),2)),IF($B483="Non - avec lien de dépendance",MIN(1129,J483,$C483)*overallRate,MIN(1129,J483)*overallRate)))))</f>
        <v>Effectuez l’étape 1</v>
      </c>
      <c r="O483" s="68" t="str">
        <f>IF(ISTEXT(overallRate),"Effectuez l’étape 1",IF(OR(COUNT($C483,K483)&lt;&gt;2,overallRate=0),0,IF(G483="Yes",ROUND(MAX(IF($B483="Non - avec lien de dépendance",0,MIN((0.75*K483),847)),MIN(K483,(0.75*$C483),847)),2),IF(revenueReduction&gt;0.3,MAX(IF($B483="Non - avec lien de dépendance",MIN(1129,K483,$C483)*overallRate,MIN(1129,K483)*overallRate),ROUND(MAX(IF($B483="Non - avec lien de dépendance",0,MIN((0.75*K483),847)),MIN(K483,(0.75*$C483),847)),2)),IF($B483="Non - avec lien de dépendance",MIN(1129,K483,$C483)*overallRate,MIN(1129,K483)*overallRate)))))</f>
        <v>Effectuez l’étape 1</v>
      </c>
      <c r="P483" s="3">
        <f t="shared" si="7"/>
        <v>0</v>
      </c>
    </row>
    <row r="484" spans="12:16" x14ac:dyDescent="0.5">
      <c r="L484" s="68" t="str">
        <f>IF(ISTEXT(overallRate),"Effectuez l’étape 1",IF(OR(COUNT($C484,H484)&lt;&gt;2,overallRate=0),0,IF(D484="Yes",ROUND(MAX(IF($B484="Non - avec lien de dépendance",0,MIN((0.75*H484),847)),MIN(H484,(0.75*$C484),847)),2),IF(revenueReduction&gt;0.3,MAX(IF($B484="Non - avec lien de dépendance",MIN(1129,H484,$C484)*overallRate,MIN(1129,H484)*overallRate),ROUND(MAX(IF($B484="Non - avec lien de dépendance",0,MIN((0.75*H484),847)),MIN(H484,(0.75*$C484),847)),2)),IF($B484="Non - avec lien de dépendance",MIN(1129,H484,$C484)*overallRate,MIN(1129,H484)*overallRate)))))</f>
        <v>Effectuez l’étape 1</v>
      </c>
      <c r="M484" s="68" t="str">
        <f>IF(ISTEXT(overallRate),"Effectuez l’étape 1",IF(OR(COUNT($C484,I484)&lt;&gt;2,overallRate=0),0,IF(E484="Yes",ROUND(MAX(IF($B484="Non - avec lien de dépendance",0,MIN((0.75*I484),847)),MIN(I484,(0.75*$C484),847)),2),IF(revenueReduction&gt;0.3,MAX(IF($B484="Non - avec lien de dépendance",MIN(1129,I484,$C484)*overallRate,MIN(1129,I484)*overallRate),ROUND(MAX(IF($B484="Non - avec lien de dépendance",0,MIN((0.75*I484),847)),MIN(I484,(0.75*$C484),847)),2)),IF($B484="Non - avec lien de dépendance",MIN(1129,I484,$C484)*overallRate,MIN(1129,I484)*overallRate)))))</f>
        <v>Effectuez l’étape 1</v>
      </c>
      <c r="N484" s="68" t="str">
        <f>IF(ISTEXT(overallRate),"Effectuez l’étape 1",IF(OR(COUNT($C484,J484)&lt;&gt;2,overallRate=0),0,IF(F484="Yes",ROUND(MAX(IF($B484="Non - avec lien de dépendance",0,MIN((0.75*J484),847)),MIN(J484,(0.75*$C484),847)),2),IF(revenueReduction&gt;0.3,MAX(IF($B484="Non - avec lien de dépendance",MIN(1129,J484,$C484)*overallRate,MIN(1129,J484)*overallRate),ROUND(MAX(IF($B484="Non - avec lien de dépendance",0,MIN((0.75*J484),847)),MIN(J484,(0.75*$C484),847)),2)),IF($B484="Non - avec lien de dépendance",MIN(1129,J484,$C484)*overallRate,MIN(1129,J484)*overallRate)))))</f>
        <v>Effectuez l’étape 1</v>
      </c>
      <c r="O484" s="68" t="str">
        <f>IF(ISTEXT(overallRate),"Effectuez l’étape 1",IF(OR(COUNT($C484,K484)&lt;&gt;2,overallRate=0),0,IF(G484="Yes",ROUND(MAX(IF($B484="Non - avec lien de dépendance",0,MIN((0.75*K484),847)),MIN(K484,(0.75*$C484),847)),2),IF(revenueReduction&gt;0.3,MAX(IF($B484="Non - avec lien de dépendance",MIN(1129,K484,$C484)*overallRate,MIN(1129,K484)*overallRate),ROUND(MAX(IF($B484="Non - avec lien de dépendance",0,MIN((0.75*K484),847)),MIN(K484,(0.75*$C484),847)),2)),IF($B484="Non - avec lien de dépendance",MIN(1129,K484,$C484)*overallRate,MIN(1129,K484)*overallRate)))))</f>
        <v>Effectuez l’étape 1</v>
      </c>
      <c r="P484" s="3">
        <f t="shared" si="7"/>
        <v>0</v>
      </c>
    </row>
    <row r="485" spans="12:16" x14ac:dyDescent="0.5">
      <c r="L485" s="68" t="str">
        <f>IF(ISTEXT(overallRate),"Effectuez l’étape 1",IF(OR(COUNT($C485,H485)&lt;&gt;2,overallRate=0),0,IF(D485="Yes",ROUND(MAX(IF($B485="Non - avec lien de dépendance",0,MIN((0.75*H485),847)),MIN(H485,(0.75*$C485),847)),2),IF(revenueReduction&gt;0.3,MAX(IF($B485="Non - avec lien de dépendance",MIN(1129,H485,$C485)*overallRate,MIN(1129,H485)*overallRate),ROUND(MAX(IF($B485="Non - avec lien de dépendance",0,MIN((0.75*H485),847)),MIN(H485,(0.75*$C485),847)),2)),IF($B485="Non - avec lien de dépendance",MIN(1129,H485,$C485)*overallRate,MIN(1129,H485)*overallRate)))))</f>
        <v>Effectuez l’étape 1</v>
      </c>
      <c r="M485" s="68" t="str">
        <f>IF(ISTEXT(overallRate),"Effectuez l’étape 1",IF(OR(COUNT($C485,I485)&lt;&gt;2,overallRate=0),0,IF(E485="Yes",ROUND(MAX(IF($B485="Non - avec lien de dépendance",0,MIN((0.75*I485),847)),MIN(I485,(0.75*$C485),847)),2),IF(revenueReduction&gt;0.3,MAX(IF($B485="Non - avec lien de dépendance",MIN(1129,I485,$C485)*overallRate,MIN(1129,I485)*overallRate),ROUND(MAX(IF($B485="Non - avec lien de dépendance",0,MIN((0.75*I485),847)),MIN(I485,(0.75*$C485),847)),2)),IF($B485="Non - avec lien de dépendance",MIN(1129,I485,$C485)*overallRate,MIN(1129,I485)*overallRate)))))</f>
        <v>Effectuez l’étape 1</v>
      </c>
      <c r="N485" s="68" t="str">
        <f>IF(ISTEXT(overallRate),"Effectuez l’étape 1",IF(OR(COUNT($C485,J485)&lt;&gt;2,overallRate=0),0,IF(F485="Yes",ROUND(MAX(IF($B485="Non - avec lien de dépendance",0,MIN((0.75*J485),847)),MIN(J485,(0.75*$C485),847)),2),IF(revenueReduction&gt;0.3,MAX(IF($B485="Non - avec lien de dépendance",MIN(1129,J485,$C485)*overallRate,MIN(1129,J485)*overallRate),ROUND(MAX(IF($B485="Non - avec lien de dépendance",0,MIN((0.75*J485),847)),MIN(J485,(0.75*$C485),847)),2)),IF($B485="Non - avec lien de dépendance",MIN(1129,J485,$C485)*overallRate,MIN(1129,J485)*overallRate)))))</f>
        <v>Effectuez l’étape 1</v>
      </c>
      <c r="O485" s="68" t="str">
        <f>IF(ISTEXT(overallRate),"Effectuez l’étape 1",IF(OR(COUNT($C485,K485)&lt;&gt;2,overallRate=0),0,IF(G485="Yes",ROUND(MAX(IF($B485="Non - avec lien de dépendance",0,MIN((0.75*K485),847)),MIN(K485,(0.75*$C485),847)),2),IF(revenueReduction&gt;0.3,MAX(IF($B485="Non - avec lien de dépendance",MIN(1129,K485,$C485)*overallRate,MIN(1129,K485)*overallRate),ROUND(MAX(IF($B485="Non - avec lien de dépendance",0,MIN((0.75*K485),847)),MIN(K485,(0.75*$C485),847)),2)),IF($B485="Non - avec lien de dépendance",MIN(1129,K485,$C485)*overallRate,MIN(1129,K485)*overallRate)))))</f>
        <v>Effectuez l’étape 1</v>
      </c>
      <c r="P485" s="3">
        <f t="shared" si="7"/>
        <v>0</v>
      </c>
    </row>
    <row r="486" spans="12:16" x14ac:dyDescent="0.5">
      <c r="L486" s="68" t="str">
        <f>IF(ISTEXT(overallRate),"Effectuez l’étape 1",IF(OR(COUNT($C486,H486)&lt;&gt;2,overallRate=0),0,IF(D486="Yes",ROUND(MAX(IF($B486="Non - avec lien de dépendance",0,MIN((0.75*H486),847)),MIN(H486,(0.75*$C486),847)),2),IF(revenueReduction&gt;0.3,MAX(IF($B486="Non - avec lien de dépendance",MIN(1129,H486,$C486)*overallRate,MIN(1129,H486)*overallRate),ROUND(MAX(IF($B486="Non - avec lien de dépendance",0,MIN((0.75*H486),847)),MIN(H486,(0.75*$C486),847)),2)),IF($B486="Non - avec lien de dépendance",MIN(1129,H486,$C486)*overallRate,MIN(1129,H486)*overallRate)))))</f>
        <v>Effectuez l’étape 1</v>
      </c>
      <c r="M486" s="68" t="str">
        <f>IF(ISTEXT(overallRate),"Effectuez l’étape 1",IF(OR(COUNT($C486,I486)&lt;&gt;2,overallRate=0),0,IF(E486="Yes",ROUND(MAX(IF($B486="Non - avec lien de dépendance",0,MIN((0.75*I486),847)),MIN(I486,(0.75*$C486),847)),2),IF(revenueReduction&gt;0.3,MAX(IF($B486="Non - avec lien de dépendance",MIN(1129,I486,$C486)*overallRate,MIN(1129,I486)*overallRate),ROUND(MAX(IF($B486="Non - avec lien de dépendance",0,MIN((0.75*I486),847)),MIN(I486,(0.75*$C486),847)),2)),IF($B486="Non - avec lien de dépendance",MIN(1129,I486,$C486)*overallRate,MIN(1129,I486)*overallRate)))))</f>
        <v>Effectuez l’étape 1</v>
      </c>
      <c r="N486" s="68" t="str">
        <f>IF(ISTEXT(overallRate),"Effectuez l’étape 1",IF(OR(COUNT($C486,J486)&lt;&gt;2,overallRate=0),0,IF(F486="Yes",ROUND(MAX(IF($B486="Non - avec lien de dépendance",0,MIN((0.75*J486),847)),MIN(J486,(0.75*$C486),847)),2),IF(revenueReduction&gt;0.3,MAX(IF($B486="Non - avec lien de dépendance",MIN(1129,J486,$C486)*overallRate,MIN(1129,J486)*overallRate),ROUND(MAX(IF($B486="Non - avec lien de dépendance",0,MIN((0.75*J486),847)),MIN(J486,(0.75*$C486),847)),2)),IF($B486="Non - avec lien de dépendance",MIN(1129,J486,$C486)*overallRate,MIN(1129,J486)*overallRate)))))</f>
        <v>Effectuez l’étape 1</v>
      </c>
      <c r="O486" s="68" t="str">
        <f>IF(ISTEXT(overallRate),"Effectuez l’étape 1",IF(OR(COUNT($C486,K486)&lt;&gt;2,overallRate=0),0,IF(G486="Yes",ROUND(MAX(IF($B486="Non - avec lien de dépendance",0,MIN((0.75*K486),847)),MIN(K486,(0.75*$C486),847)),2),IF(revenueReduction&gt;0.3,MAX(IF($B486="Non - avec lien de dépendance",MIN(1129,K486,$C486)*overallRate,MIN(1129,K486)*overallRate),ROUND(MAX(IF($B486="Non - avec lien de dépendance",0,MIN((0.75*K486),847)),MIN(K486,(0.75*$C486),847)),2)),IF($B486="Non - avec lien de dépendance",MIN(1129,K486,$C486)*overallRate,MIN(1129,K486)*overallRate)))))</f>
        <v>Effectuez l’étape 1</v>
      </c>
      <c r="P486" s="3">
        <f t="shared" si="7"/>
        <v>0</v>
      </c>
    </row>
    <row r="487" spans="12:16" x14ac:dyDescent="0.5">
      <c r="L487" s="68" t="str">
        <f>IF(ISTEXT(overallRate),"Effectuez l’étape 1",IF(OR(COUNT($C487,H487)&lt;&gt;2,overallRate=0),0,IF(D487="Yes",ROUND(MAX(IF($B487="Non - avec lien de dépendance",0,MIN((0.75*H487),847)),MIN(H487,(0.75*$C487),847)),2),IF(revenueReduction&gt;0.3,MAX(IF($B487="Non - avec lien de dépendance",MIN(1129,H487,$C487)*overallRate,MIN(1129,H487)*overallRate),ROUND(MAX(IF($B487="Non - avec lien de dépendance",0,MIN((0.75*H487),847)),MIN(H487,(0.75*$C487),847)),2)),IF($B487="Non - avec lien de dépendance",MIN(1129,H487,$C487)*overallRate,MIN(1129,H487)*overallRate)))))</f>
        <v>Effectuez l’étape 1</v>
      </c>
      <c r="M487" s="68" t="str">
        <f>IF(ISTEXT(overallRate),"Effectuez l’étape 1",IF(OR(COUNT($C487,I487)&lt;&gt;2,overallRate=0),0,IF(E487="Yes",ROUND(MAX(IF($B487="Non - avec lien de dépendance",0,MIN((0.75*I487),847)),MIN(I487,(0.75*$C487),847)),2),IF(revenueReduction&gt;0.3,MAX(IF($B487="Non - avec lien de dépendance",MIN(1129,I487,$C487)*overallRate,MIN(1129,I487)*overallRate),ROUND(MAX(IF($B487="Non - avec lien de dépendance",0,MIN((0.75*I487),847)),MIN(I487,(0.75*$C487),847)),2)),IF($B487="Non - avec lien de dépendance",MIN(1129,I487,$C487)*overallRate,MIN(1129,I487)*overallRate)))))</f>
        <v>Effectuez l’étape 1</v>
      </c>
      <c r="N487" s="68" t="str">
        <f>IF(ISTEXT(overallRate),"Effectuez l’étape 1",IF(OR(COUNT($C487,J487)&lt;&gt;2,overallRate=0),0,IF(F487="Yes",ROUND(MAX(IF($B487="Non - avec lien de dépendance",0,MIN((0.75*J487),847)),MIN(J487,(0.75*$C487),847)),2),IF(revenueReduction&gt;0.3,MAX(IF($B487="Non - avec lien de dépendance",MIN(1129,J487,$C487)*overallRate,MIN(1129,J487)*overallRate),ROUND(MAX(IF($B487="Non - avec lien de dépendance",0,MIN((0.75*J487),847)),MIN(J487,(0.75*$C487),847)),2)),IF($B487="Non - avec lien de dépendance",MIN(1129,J487,$C487)*overallRate,MIN(1129,J487)*overallRate)))))</f>
        <v>Effectuez l’étape 1</v>
      </c>
      <c r="O487" s="68" t="str">
        <f>IF(ISTEXT(overallRate),"Effectuez l’étape 1",IF(OR(COUNT($C487,K487)&lt;&gt;2,overallRate=0),0,IF(G487="Yes",ROUND(MAX(IF($B487="Non - avec lien de dépendance",0,MIN((0.75*K487),847)),MIN(K487,(0.75*$C487),847)),2),IF(revenueReduction&gt;0.3,MAX(IF($B487="Non - avec lien de dépendance",MIN(1129,K487,$C487)*overallRate,MIN(1129,K487)*overallRate),ROUND(MAX(IF($B487="Non - avec lien de dépendance",0,MIN((0.75*K487),847)),MIN(K487,(0.75*$C487),847)),2)),IF($B487="Non - avec lien de dépendance",MIN(1129,K487,$C487)*overallRate,MIN(1129,K487)*overallRate)))))</f>
        <v>Effectuez l’étape 1</v>
      </c>
      <c r="P487" s="3">
        <f t="shared" si="7"/>
        <v>0</v>
      </c>
    </row>
    <row r="488" spans="12:16" x14ac:dyDescent="0.5">
      <c r="L488" s="68" t="str">
        <f>IF(ISTEXT(overallRate),"Effectuez l’étape 1",IF(OR(COUNT($C488,H488)&lt;&gt;2,overallRate=0),0,IF(D488="Yes",ROUND(MAX(IF($B488="Non - avec lien de dépendance",0,MIN((0.75*H488),847)),MIN(H488,(0.75*$C488),847)),2),IF(revenueReduction&gt;0.3,MAX(IF($B488="Non - avec lien de dépendance",MIN(1129,H488,$C488)*overallRate,MIN(1129,H488)*overallRate),ROUND(MAX(IF($B488="Non - avec lien de dépendance",0,MIN((0.75*H488),847)),MIN(H488,(0.75*$C488),847)),2)),IF($B488="Non - avec lien de dépendance",MIN(1129,H488,$C488)*overallRate,MIN(1129,H488)*overallRate)))))</f>
        <v>Effectuez l’étape 1</v>
      </c>
      <c r="M488" s="68" t="str">
        <f>IF(ISTEXT(overallRate),"Effectuez l’étape 1",IF(OR(COUNT($C488,I488)&lt;&gt;2,overallRate=0),0,IF(E488="Yes",ROUND(MAX(IF($B488="Non - avec lien de dépendance",0,MIN((0.75*I488),847)),MIN(I488,(0.75*$C488),847)),2),IF(revenueReduction&gt;0.3,MAX(IF($B488="Non - avec lien de dépendance",MIN(1129,I488,$C488)*overallRate,MIN(1129,I488)*overallRate),ROUND(MAX(IF($B488="Non - avec lien de dépendance",0,MIN((0.75*I488),847)),MIN(I488,(0.75*$C488),847)),2)),IF($B488="Non - avec lien de dépendance",MIN(1129,I488,$C488)*overallRate,MIN(1129,I488)*overallRate)))))</f>
        <v>Effectuez l’étape 1</v>
      </c>
      <c r="N488" s="68" t="str">
        <f>IF(ISTEXT(overallRate),"Effectuez l’étape 1",IF(OR(COUNT($C488,J488)&lt;&gt;2,overallRate=0),0,IF(F488="Yes",ROUND(MAX(IF($B488="Non - avec lien de dépendance",0,MIN((0.75*J488),847)),MIN(J488,(0.75*$C488),847)),2),IF(revenueReduction&gt;0.3,MAX(IF($B488="Non - avec lien de dépendance",MIN(1129,J488,$C488)*overallRate,MIN(1129,J488)*overallRate),ROUND(MAX(IF($B488="Non - avec lien de dépendance",0,MIN((0.75*J488),847)),MIN(J488,(0.75*$C488),847)),2)),IF($B488="Non - avec lien de dépendance",MIN(1129,J488,$C488)*overallRate,MIN(1129,J488)*overallRate)))))</f>
        <v>Effectuez l’étape 1</v>
      </c>
      <c r="O488" s="68" t="str">
        <f>IF(ISTEXT(overallRate),"Effectuez l’étape 1",IF(OR(COUNT($C488,K488)&lt;&gt;2,overallRate=0),0,IF(G488="Yes",ROUND(MAX(IF($B488="Non - avec lien de dépendance",0,MIN((0.75*K488),847)),MIN(K488,(0.75*$C488),847)),2),IF(revenueReduction&gt;0.3,MAX(IF($B488="Non - avec lien de dépendance",MIN(1129,K488,$C488)*overallRate,MIN(1129,K488)*overallRate),ROUND(MAX(IF($B488="Non - avec lien de dépendance",0,MIN((0.75*K488),847)),MIN(K488,(0.75*$C488),847)),2)),IF($B488="Non - avec lien de dépendance",MIN(1129,K488,$C488)*overallRate,MIN(1129,K488)*overallRate)))))</f>
        <v>Effectuez l’étape 1</v>
      </c>
      <c r="P488" s="3">
        <f t="shared" si="7"/>
        <v>0</v>
      </c>
    </row>
    <row r="489" spans="12:16" x14ac:dyDescent="0.5">
      <c r="L489" s="68" t="str">
        <f>IF(ISTEXT(overallRate),"Effectuez l’étape 1",IF(OR(COUNT($C489,H489)&lt;&gt;2,overallRate=0),0,IF(D489="Yes",ROUND(MAX(IF($B489="Non - avec lien de dépendance",0,MIN((0.75*H489),847)),MIN(H489,(0.75*$C489),847)),2),IF(revenueReduction&gt;0.3,MAX(IF($B489="Non - avec lien de dépendance",MIN(1129,H489,$C489)*overallRate,MIN(1129,H489)*overallRate),ROUND(MAX(IF($B489="Non - avec lien de dépendance",0,MIN((0.75*H489),847)),MIN(H489,(0.75*$C489),847)),2)),IF($B489="Non - avec lien de dépendance",MIN(1129,H489,$C489)*overallRate,MIN(1129,H489)*overallRate)))))</f>
        <v>Effectuez l’étape 1</v>
      </c>
      <c r="M489" s="68" t="str">
        <f>IF(ISTEXT(overallRate),"Effectuez l’étape 1",IF(OR(COUNT($C489,I489)&lt;&gt;2,overallRate=0),0,IF(E489="Yes",ROUND(MAX(IF($B489="Non - avec lien de dépendance",0,MIN((0.75*I489),847)),MIN(I489,(0.75*$C489),847)),2),IF(revenueReduction&gt;0.3,MAX(IF($B489="Non - avec lien de dépendance",MIN(1129,I489,$C489)*overallRate,MIN(1129,I489)*overallRate),ROUND(MAX(IF($B489="Non - avec lien de dépendance",0,MIN((0.75*I489),847)),MIN(I489,(0.75*$C489),847)),2)),IF($B489="Non - avec lien de dépendance",MIN(1129,I489,$C489)*overallRate,MIN(1129,I489)*overallRate)))))</f>
        <v>Effectuez l’étape 1</v>
      </c>
      <c r="N489" s="68" t="str">
        <f>IF(ISTEXT(overallRate),"Effectuez l’étape 1",IF(OR(COUNT($C489,J489)&lt;&gt;2,overallRate=0),0,IF(F489="Yes",ROUND(MAX(IF($B489="Non - avec lien de dépendance",0,MIN((0.75*J489),847)),MIN(J489,(0.75*$C489),847)),2),IF(revenueReduction&gt;0.3,MAX(IF($B489="Non - avec lien de dépendance",MIN(1129,J489,$C489)*overallRate,MIN(1129,J489)*overallRate),ROUND(MAX(IF($B489="Non - avec lien de dépendance",0,MIN((0.75*J489),847)),MIN(J489,(0.75*$C489),847)),2)),IF($B489="Non - avec lien de dépendance",MIN(1129,J489,$C489)*overallRate,MIN(1129,J489)*overallRate)))))</f>
        <v>Effectuez l’étape 1</v>
      </c>
      <c r="O489" s="68" t="str">
        <f>IF(ISTEXT(overallRate),"Effectuez l’étape 1",IF(OR(COUNT($C489,K489)&lt;&gt;2,overallRate=0),0,IF(G489="Yes",ROUND(MAX(IF($B489="Non - avec lien de dépendance",0,MIN((0.75*K489),847)),MIN(K489,(0.75*$C489),847)),2),IF(revenueReduction&gt;0.3,MAX(IF($B489="Non - avec lien de dépendance",MIN(1129,K489,$C489)*overallRate,MIN(1129,K489)*overallRate),ROUND(MAX(IF($B489="Non - avec lien de dépendance",0,MIN((0.75*K489),847)),MIN(K489,(0.75*$C489),847)),2)),IF($B489="Non - avec lien de dépendance",MIN(1129,K489,$C489)*overallRate,MIN(1129,K489)*overallRate)))))</f>
        <v>Effectuez l’étape 1</v>
      </c>
      <c r="P489" s="3">
        <f t="shared" si="7"/>
        <v>0</v>
      </c>
    </row>
    <row r="490" spans="12:16" x14ac:dyDescent="0.5">
      <c r="L490" s="68" t="str">
        <f>IF(ISTEXT(overallRate),"Effectuez l’étape 1",IF(OR(COUNT($C490,H490)&lt;&gt;2,overallRate=0),0,IF(D490="Yes",ROUND(MAX(IF($B490="Non - avec lien de dépendance",0,MIN((0.75*H490),847)),MIN(H490,(0.75*$C490),847)),2),IF(revenueReduction&gt;0.3,MAX(IF($B490="Non - avec lien de dépendance",MIN(1129,H490,$C490)*overallRate,MIN(1129,H490)*overallRate),ROUND(MAX(IF($B490="Non - avec lien de dépendance",0,MIN((0.75*H490),847)),MIN(H490,(0.75*$C490),847)),2)),IF($B490="Non - avec lien de dépendance",MIN(1129,H490,$C490)*overallRate,MIN(1129,H490)*overallRate)))))</f>
        <v>Effectuez l’étape 1</v>
      </c>
      <c r="M490" s="68" t="str">
        <f>IF(ISTEXT(overallRate),"Effectuez l’étape 1",IF(OR(COUNT($C490,I490)&lt;&gt;2,overallRate=0),0,IF(E490="Yes",ROUND(MAX(IF($B490="Non - avec lien de dépendance",0,MIN((0.75*I490),847)),MIN(I490,(0.75*$C490),847)),2),IF(revenueReduction&gt;0.3,MAX(IF($B490="Non - avec lien de dépendance",MIN(1129,I490,$C490)*overallRate,MIN(1129,I490)*overallRate),ROUND(MAX(IF($B490="Non - avec lien de dépendance",0,MIN((0.75*I490),847)),MIN(I490,(0.75*$C490),847)),2)),IF($B490="Non - avec lien de dépendance",MIN(1129,I490,$C490)*overallRate,MIN(1129,I490)*overallRate)))))</f>
        <v>Effectuez l’étape 1</v>
      </c>
      <c r="N490" s="68" t="str">
        <f>IF(ISTEXT(overallRate),"Effectuez l’étape 1",IF(OR(COUNT($C490,J490)&lt;&gt;2,overallRate=0),0,IF(F490="Yes",ROUND(MAX(IF($B490="Non - avec lien de dépendance",0,MIN((0.75*J490),847)),MIN(J490,(0.75*$C490),847)),2),IF(revenueReduction&gt;0.3,MAX(IF($B490="Non - avec lien de dépendance",MIN(1129,J490,$C490)*overallRate,MIN(1129,J490)*overallRate),ROUND(MAX(IF($B490="Non - avec lien de dépendance",0,MIN((0.75*J490),847)),MIN(J490,(0.75*$C490),847)),2)),IF($B490="Non - avec lien de dépendance",MIN(1129,J490,$C490)*overallRate,MIN(1129,J490)*overallRate)))))</f>
        <v>Effectuez l’étape 1</v>
      </c>
      <c r="O490" s="68" t="str">
        <f>IF(ISTEXT(overallRate),"Effectuez l’étape 1",IF(OR(COUNT($C490,K490)&lt;&gt;2,overallRate=0),0,IF(G490="Yes",ROUND(MAX(IF($B490="Non - avec lien de dépendance",0,MIN((0.75*K490),847)),MIN(K490,(0.75*$C490),847)),2),IF(revenueReduction&gt;0.3,MAX(IF($B490="Non - avec lien de dépendance",MIN(1129,K490,$C490)*overallRate,MIN(1129,K490)*overallRate),ROUND(MAX(IF($B490="Non - avec lien de dépendance",0,MIN((0.75*K490),847)),MIN(K490,(0.75*$C490),847)),2)),IF($B490="Non - avec lien de dépendance",MIN(1129,K490,$C490)*overallRate,MIN(1129,K490)*overallRate)))))</f>
        <v>Effectuez l’étape 1</v>
      </c>
      <c r="P490" s="3">
        <f t="shared" si="7"/>
        <v>0</v>
      </c>
    </row>
    <row r="491" spans="12:16" x14ac:dyDescent="0.5">
      <c r="L491" s="68" t="str">
        <f>IF(ISTEXT(overallRate),"Effectuez l’étape 1",IF(OR(COUNT($C491,H491)&lt;&gt;2,overallRate=0),0,IF(D491="Yes",ROUND(MAX(IF($B491="Non - avec lien de dépendance",0,MIN((0.75*H491),847)),MIN(H491,(0.75*$C491),847)),2),IF(revenueReduction&gt;0.3,MAX(IF($B491="Non - avec lien de dépendance",MIN(1129,H491,$C491)*overallRate,MIN(1129,H491)*overallRate),ROUND(MAX(IF($B491="Non - avec lien de dépendance",0,MIN((0.75*H491),847)),MIN(H491,(0.75*$C491),847)),2)),IF($B491="Non - avec lien de dépendance",MIN(1129,H491,$C491)*overallRate,MIN(1129,H491)*overallRate)))))</f>
        <v>Effectuez l’étape 1</v>
      </c>
      <c r="M491" s="68" t="str">
        <f>IF(ISTEXT(overallRate),"Effectuez l’étape 1",IF(OR(COUNT($C491,I491)&lt;&gt;2,overallRate=0),0,IF(E491="Yes",ROUND(MAX(IF($B491="Non - avec lien de dépendance",0,MIN((0.75*I491),847)),MIN(I491,(0.75*$C491),847)),2),IF(revenueReduction&gt;0.3,MAX(IF($B491="Non - avec lien de dépendance",MIN(1129,I491,$C491)*overallRate,MIN(1129,I491)*overallRate),ROUND(MAX(IF($B491="Non - avec lien de dépendance",0,MIN((0.75*I491),847)),MIN(I491,(0.75*$C491),847)),2)),IF($B491="Non - avec lien de dépendance",MIN(1129,I491,$C491)*overallRate,MIN(1129,I491)*overallRate)))))</f>
        <v>Effectuez l’étape 1</v>
      </c>
      <c r="N491" s="68" t="str">
        <f>IF(ISTEXT(overallRate),"Effectuez l’étape 1",IF(OR(COUNT($C491,J491)&lt;&gt;2,overallRate=0),0,IF(F491="Yes",ROUND(MAX(IF($B491="Non - avec lien de dépendance",0,MIN((0.75*J491),847)),MIN(J491,(0.75*$C491),847)),2),IF(revenueReduction&gt;0.3,MAX(IF($B491="Non - avec lien de dépendance",MIN(1129,J491,$C491)*overallRate,MIN(1129,J491)*overallRate),ROUND(MAX(IF($B491="Non - avec lien de dépendance",0,MIN((0.75*J491),847)),MIN(J491,(0.75*$C491),847)),2)),IF($B491="Non - avec lien de dépendance",MIN(1129,J491,$C491)*overallRate,MIN(1129,J491)*overallRate)))))</f>
        <v>Effectuez l’étape 1</v>
      </c>
      <c r="O491" s="68" t="str">
        <f>IF(ISTEXT(overallRate),"Effectuez l’étape 1",IF(OR(COUNT($C491,K491)&lt;&gt;2,overallRate=0),0,IF(G491="Yes",ROUND(MAX(IF($B491="Non - avec lien de dépendance",0,MIN((0.75*K491),847)),MIN(K491,(0.75*$C491),847)),2),IF(revenueReduction&gt;0.3,MAX(IF($B491="Non - avec lien de dépendance",MIN(1129,K491,$C491)*overallRate,MIN(1129,K491)*overallRate),ROUND(MAX(IF($B491="Non - avec lien de dépendance",0,MIN((0.75*K491),847)),MIN(K491,(0.75*$C491),847)),2)),IF($B491="Non - avec lien de dépendance",MIN(1129,K491,$C491)*overallRate,MIN(1129,K491)*overallRate)))))</f>
        <v>Effectuez l’étape 1</v>
      </c>
      <c r="P491" s="3">
        <f t="shared" si="7"/>
        <v>0</v>
      </c>
    </row>
    <row r="492" spans="12:16" x14ac:dyDescent="0.5">
      <c r="L492" s="68" t="str">
        <f>IF(ISTEXT(overallRate),"Effectuez l’étape 1",IF(OR(COUNT($C492,H492)&lt;&gt;2,overallRate=0),0,IF(D492="Yes",ROUND(MAX(IF($B492="Non - avec lien de dépendance",0,MIN((0.75*H492),847)),MIN(H492,(0.75*$C492),847)),2),IF(revenueReduction&gt;0.3,MAX(IF($B492="Non - avec lien de dépendance",MIN(1129,H492,$C492)*overallRate,MIN(1129,H492)*overallRate),ROUND(MAX(IF($B492="Non - avec lien de dépendance",0,MIN((0.75*H492),847)),MIN(H492,(0.75*$C492),847)),2)),IF($B492="Non - avec lien de dépendance",MIN(1129,H492,$C492)*overallRate,MIN(1129,H492)*overallRate)))))</f>
        <v>Effectuez l’étape 1</v>
      </c>
      <c r="M492" s="68" t="str">
        <f>IF(ISTEXT(overallRate),"Effectuez l’étape 1",IF(OR(COUNT($C492,I492)&lt;&gt;2,overallRate=0),0,IF(E492="Yes",ROUND(MAX(IF($B492="Non - avec lien de dépendance",0,MIN((0.75*I492),847)),MIN(I492,(0.75*$C492),847)),2),IF(revenueReduction&gt;0.3,MAX(IF($B492="Non - avec lien de dépendance",MIN(1129,I492,$C492)*overallRate,MIN(1129,I492)*overallRate),ROUND(MAX(IF($B492="Non - avec lien de dépendance",0,MIN((0.75*I492),847)),MIN(I492,(0.75*$C492),847)),2)),IF($B492="Non - avec lien de dépendance",MIN(1129,I492,$C492)*overallRate,MIN(1129,I492)*overallRate)))))</f>
        <v>Effectuez l’étape 1</v>
      </c>
      <c r="N492" s="68" t="str">
        <f>IF(ISTEXT(overallRate),"Effectuez l’étape 1",IF(OR(COUNT($C492,J492)&lt;&gt;2,overallRate=0),0,IF(F492="Yes",ROUND(MAX(IF($B492="Non - avec lien de dépendance",0,MIN((0.75*J492),847)),MIN(J492,(0.75*$C492),847)),2),IF(revenueReduction&gt;0.3,MAX(IF($B492="Non - avec lien de dépendance",MIN(1129,J492,$C492)*overallRate,MIN(1129,J492)*overallRate),ROUND(MAX(IF($B492="Non - avec lien de dépendance",0,MIN((0.75*J492),847)),MIN(J492,(0.75*$C492),847)),2)),IF($B492="Non - avec lien de dépendance",MIN(1129,J492,$C492)*overallRate,MIN(1129,J492)*overallRate)))))</f>
        <v>Effectuez l’étape 1</v>
      </c>
      <c r="O492" s="68" t="str">
        <f>IF(ISTEXT(overallRate),"Effectuez l’étape 1",IF(OR(COUNT($C492,K492)&lt;&gt;2,overallRate=0),0,IF(G492="Yes",ROUND(MAX(IF($B492="Non - avec lien de dépendance",0,MIN((0.75*K492),847)),MIN(K492,(0.75*$C492),847)),2),IF(revenueReduction&gt;0.3,MAX(IF($B492="Non - avec lien de dépendance",MIN(1129,K492,$C492)*overallRate,MIN(1129,K492)*overallRate),ROUND(MAX(IF($B492="Non - avec lien de dépendance",0,MIN((0.75*K492),847)),MIN(K492,(0.75*$C492),847)),2)),IF($B492="Non - avec lien de dépendance",MIN(1129,K492,$C492)*overallRate,MIN(1129,K492)*overallRate)))))</f>
        <v>Effectuez l’étape 1</v>
      </c>
      <c r="P492" s="3">
        <f t="shared" si="7"/>
        <v>0</v>
      </c>
    </row>
    <row r="493" spans="12:16" x14ac:dyDescent="0.5">
      <c r="L493" s="68" t="str">
        <f>IF(ISTEXT(overallRate),"Effectuez l’étape 1",IF(OR(COUNT($C493,H493)&lt;&gt;2,overallRate=0),0,IF(D493="Yes",ROUND(MAX(IF($B493="Non - avec lien de dépendance",0,MIN((0.75*H493),847)),MIN(H493,(0.75*$C493),847)),2),IF(revenueReduction&gt;0.3,MAX(IF($B493="Non - avec lien de dépendance",MIN(1129,H493,$C493)*overallRate,MIN(1129,H493)*overallRate),ROUND(MAX(IF($B493="Non - avec lien de dépendance",0,MIN((0.75*H493),847)),MIN(H493,(0.75*$C493),847)),2)),IF($B493="Non - avec lien de dépendance",MIN(1129,H493,$C493)*overallRate,MIN(1129,H493)*overallRate)))))</f>
        <v>Effectuez l’étape 1</v>
      </c>
      <c r="M493" s="68" t="str">
        <f>IF(ISTEXT(overallRate),"Effectuez l’étape 1",IF(OR(COUNT($C493,I493)&lt;&gt;2,overallRate=0),0,IF(E493="Yes",ROUND(MAX(IF($B493="Non - avec lien de dépendance",0,MIN((0.75*I493),847)),MIN(I493,(0.75*$C493),847)),2),IF(revenueReduction&gt;0.3,MAX(IF($B493="Non - avec lien de dépendance",MIN(1129,I493,$C493)*overallRate,MIN(1129,I493)*overallRate),ROUND(MAX(IF($B493="Non - avec lien de dépendance",0,MIN((0.75*I493),847)),MIN(I493,(0.75*$C493),847)),2)),IF($B493="Non - avec lien de dépendance",MIN(1129,I493,$C493)*overallRate,MIN(1129,I493)*overallRate)))))</f>
        <v>Effectuez l’étape 1</v>
      </c>
      <c r="N493" s="68" t="str">
        <f>IF(ISTEXT(overallRate),"Effectuez l’étape 1",IF(OR(COUNT($C493,J493)&lt;&gt;2,overallRate=0),0,IF(F493="Yes",ROUND(MAX(IF($B493="Non - avec lien de dépendance",0,MIN((0.75*J493),847)),MIN(J493,(0.75*$C493),847)),2),IF(revenueReduction&gt;0.3,MAX(IF($B493="Non - avec lien de dépendance",MIN(1129,J493,$C493)*overallRate,MIN(1129,J493)*overallRate),ROUND(MAX(IF($B493="Non - avec lien de dépendance",0,MIN((0.75*J493),847)),MIN(J493,(0.75*$C493),847)),2)),IF($B493="Non - avec lien de dépendance",MIN(1129,J493,$C493)*overallRate,MIN(1129,J493)*overallRate)))))</f>
        <v>Effectuez l’étape 1</v>
      </c>
      <c r="O493" s="68" t="str">
        <f>IF(ISTEXT(overallRate),"Effectuez l’étape 1",IF(OR(COUNT($C493,K493)&lt;&gt;2,overallRate=0),0,IF(G493="Yes",ROUND(MAX(IF($B493="Non - avec lien de dépendance",0,MIN((0.75*K493),847)),MIN(K493,(0.75*$C493),847)),2),IF(revenueReduction&gt;0.3,MAX(IF($B493="Non - avec lien de dépendance",MIN(1129,K493,$C493)*overallRate,MIN(1129,K493)*overallRate),ROUND(MAX(IF($B493="Non - avec lien de dépendance",0,MIN((0.75*K493),847)),MIN(K493,(0.75*$C493),847)),2)),IF($B493="Non - avec lien de dépendance",MIN(1129,K493,$C493)*overallRate,MIN(1129,K493)*overallRate)))))</f>
        <v>Effectuez l’étape 1</v>
      </c>
      <c r="P493" s="3">
        <f t="shared" si="7"/>
        <v>0</v>
      </c>
    </row>
    <row r="494" spans="12:16" x14ac:dyDescent="0.5">
      <c r="L494" s="68" t="str">
        <f>IF(ISTEXT(overallRate),"Effectuez l’étape 1",IF(OR(COUNT($C494,H494)&lt;&gt;2,overallRate=0),0,IF(D494="Yes",ROUND(MAX(IF($B494="Non - avec lien de dépendance",0,MIN((0.75*H494),847)),MIN(H494,(0.75*$C494),847)),2),IF(revenueReduction&gt;0.3,MAX(IF($B494="Non - avec lien de dépendance",MIN(1129,H494,$C494)*overallRate,MIN(1129,H494)*overallRate),ROUND(MAX(IF($B494="Non - avec lien de dépendance",0,MIN((0.75*H494),847)),MIN(H494,(0.75*$C494),847)),2)),IF($B494="Non - avec lien de dépendance",MIN(1129,H494,$C494)*overallRate,MIN(1129,H494)*overallRate)))))</f>
        <v>Effectuez l’étape 1</v>
      </c>
      <c r="M494" s="68" t="str">
        <f>IF(ISTEXT(overallRate),"Effectuez l’étape 1",IF(OR(COUNT($C494,I494)&lt;&gt;2,overallRate=0),0,IF(E494="Yes",ROUND(MAX(IF($B494="Non - avec lien de dépendance",0,MIN((0.75*I494),847)),MIN(I494,(0.75*$C494),847)),2),IF(revenueReduction&gt;0.3,MAX(IF($B494="Non - avec lien de dépendance",MIN(1129,I494,$C494)*overallRate,MIN(1129,I494)*overallRate),ROUND(MAX(IF($B494="Non - avec lien de dépendance",0,MIN((0.75*I494),847)),MIN(I494,(0.75*$C494),847)),2)),IF($B494="Non - avec lien de dépendance",MIN(1129,I494,$C494)*overallRate,MIN(1129,I494)*overallRate)))))</f>
        <v>Effectuez l’étape 1</v>
      </c>
      <c r="N494" s="68" t="str">
        <f>IF(ISTEXT(overallRate),"Effectuez l’étape 1",IF(OR(COUNT($C494,J494)&lt;&gt;2,overallRate=0),0,IF(F494="Yes",ROUND(MAX(IF($B494="Non - avec lien de dépendance",0,MIN((0.75*J494),847)),MIN(J494,(0.75*$C494),847)),2),IF(revenueReduction&gt;0.3,MAX(IF($B494="Non - avec lien de dépendance",MIN(1129,J494,$C494)*overallRate,MIN(1129,J494)*overallRate),ROUND(MAX(IF($B494="Non - avec lien de dépendance",0,MIN((0.75*J494),847)),MIN(J494,(0.75*$C494),847)),2)),IF($B494="Non - avec lien de dépendance",MIN(1129,J494,$C494)*overallRate,MIN(1129,J494)*overallRate)))))</f>
        <v>Effectuez l’étape 1</v>
      </c>
      <c r="O494" s="68" t="str">
        <f>IF(ISTEXT(overallRate),"Effectuez l’étape 1",IF(OR(COUNT($C494,K494)&lt;&gt;2,overallRate=0),0,IF(G494="Yes",ROUND(MAX(IF($B494="Non - avec lien de dépendance",0,MIN((0.75*K494),847)),MIN(K494,(0.75*$C494),847)),2),IF(revenueReduction&gt;0.3,MAX(IF($B494="Non - avec lien de dépendance",MIN(1129,K494,$C494)*overallRate,MIN(1129,K494)*overallRate),ROUND(MAX(IF($B494="Non - avec lien de dépendance",0,MIN((0.75*K494),847)),MIN(K494,(0.75*$C494),847)),2)),IF($B494="Non - avec lien de dépendance",MIN(1129,K494,$C494)*overallRate,MIN(1129,K494)*overallRate)))))</f>
        <v>Effectuez l’étape 1</v>
      </c>
      <c r="P494" s="3">
        <f t="shared" si="7"/>
        <v>0</v>
      </c>
    </row>
    <row r="495" spans="12:16" x14ac:dyDescent="0.5">
      <c r="L495" s="68" t="str">
        <f>IF(ISTEXT(overallRate),"Effectuez l’étape 1",IF(OR(COUNT($C495,H495)&lt;&gt;2,overallRate=0),0,IF(D495="Yes",ROUND(MAX(IF($B495="Non - avec lien de dépendance",0,MIN((0.75*H495),847)),MIN(H495,(0.75*$C495),847)),2),IF(revenueReduction&gt;0.3,MAX(IF($B495="Non - avec lien de dépendance",MIN(1129,H495,$C495)*overallRate,MIN(1129,H495)*overallRate),ROUND(MAX(IF($B495="Non - avec lien de dépendance",0,MIN((0.75*H495),847)),MIN(H495,(0.75*$C495),847)),2)),IF($B495="Non - avec lien de dépendance",MIN(1129,H495,$C495)*overallRate,MIN(1129,H495)*overallRate)))))</f>
        <v>Effectuez l’étape 1</v>
      </c>
      <c r="M495" s="68" t="str">
        <f>IF(ISTEXT(overallRate),"Effectuez l’étape 1",IF(OR(COUNT($C495,I495)&lt;&gt;2,overallRate=0),0,IF(E495="Yes",ROUND(MAX(IF($B495="Non - avec lien de dépendance",0,MIN((0.75*I495),847)),MIN(I495,(0.75*$C495),847)),2),IF(revenueReduction&gt;0.3,MAX(IF($B495="Non - avec lien de dépendance",MIN(1129,I495,$C495)*overallRate,MIN(1129,I495)*overallRate),ROUND(MAX(IF($B495="Non - avec lien de dépendance",0,MIN((0.75*I495),847)),MIN(I495,(0.75*$C495),847)),2)),IF($B495="Non - avec lien de dépendance",MIN(1129,I495,$C495)*overallRate,MIN(1129,I495)*overallRate)))))</f>
        <v>Effectuez l’étape 1</v>
      </c>
      <c r="N495" s="68" t="str">
        <f>IF(ISTEXT(overallRate),"Effectuez l’étape 1",IF(OR(COUNT($C495,J495)&lt;&gt;2,overallRate=0),0,IF(F495="Yes",ROUND(MAX(IF($B495="Non - avec lien de dépendance",0,MIN((0.75*J495),847)),MIN(J495,(0.75*$C495),847)),2),IF(revenueReduction&gt;0.3,MAX(IF($B495="Non - avec lien de dépendance",MIN(1129,J495,$C495)*overallRate,MIN(1129,J495)*overallRate),ROUND(MAX(IF($B495="Non - avec lien de dépendance",0,MIN((0.75*J495),847)),MIN(J495,(0.75*$C495),847)),2)),IF($B495="Non - avec lien de dépendance",MIN(1129,J495,$C495)*overallRate,MIN(1129,J495)*overallRate)))))</f>
        <v>Effectuez l’étape 1</v>
      </c>
      <c r="O495" s="68" t="str">
        <f>IF(ISTEXT(overallRate),"Effectuez l’étape 1",IF(OR(COUNT($C495,K495)&lt;&gt;2,overallRate=0),0,IF(G495="Yes",ROUND(MAX(IF($B495="Non - avec lien de dépendance",0,MIN((0.75*K495),847)),MIN(K495,(0.75*$C495),847)),2),IF(revenueReduction&gt;0.3,MAX(IF($B495="Non - avec lien de dépendance",MIN(1129,K495,$C495)*overallRate,MIN(1129,K495)*overallRate),ROUND(MAX(IF($B495="Non - avec lien de dépendance",0,MIN((0.75*K495),847)),MIN(K495,(0.75*$C495),847)),2)),IF($B495="Non - avec lien de dépendance",MIN(1129,K495,$C495)*overallRate,MIN(1129,K495)*overallRate)))))</f>
        <v>Effectuez l’étape 1</v>
      </c>
      <c r="P495" s="3">
        <f t="shared" si="7"/>
        <v>0</v>
      </c>
    </row>
    <row r="496" spans="12:16" x14ac:dyDescent="0.5">
      <c r="L496" s="68" t="str">
        <f>IF(ISTEXT(overallRate),"Effectuez l’étape 1",IF(OR(COUNT($C496,H496)&lt;&gt;2,overallRate=0),0,IF(D496="Yes",ROUND(MAX(IF($B496="Non - avec lien de dépendance",0,MIN((0.75*H496),847)),MIN(H496,(0.75*$C496),847)),2),IF(revenueReduction&gt;0.3,MAX(IF($B496="Non - avec lien de dépendance",MIN(1129,H496,$C496)*overallRate,MIN(1129,H496)*overallRate),ROUND(MAX(IF($B496="Non - avec lien de dépendance",0,MIN((0.75*H496),847)),MIN(H496,(0.75*$C496),847)),2)),IF($B496="Non - avec lien de dépendance",MIN(1129,H496,$C496)*overallRate,MIN(1129,H496)*overallRate)))))</f>
        <v>Effectuez l’étape 1</v>
      </c>
      <c r="M496" s="68" t="str">
        <f>IF(ISTEXT(overallRate),"Effectuez l’étape 1",IF(OR(COUNT($C496,I496)&lt;&gt;2,overallRate=0),0,IF(E496="Yes",ROUND(MAX(IF($B496="Non - avec lien de dépendance",0,MIN((0.75*I496),847)),MIN(I496,(0.75*$C496),847)),2),IF(revenueReduction&gt;0.3,MAX(IF($B496="Non - avec lien de dépendance",MIN(1129,I496,$C496)*overallRate,MIN(1129,I496)*overallRate),ROUND(MAX(IF($B496="Non - avec lien de dépendance",0,MIN((0.75*I496),847)),MIN(I496,(0.75*$C496),847)),2)),IF($B496="Non - avec lien de dépendance",MIN(1129,I496,$C496)*overallRate,MIN(1129,I496)*overallRate)))))</f>
        <v>Effectuez l’étape 1</v>
      </c>
      <c r="N496" s="68" t="str">
        <f>IF(ISTEXT(overallRate),"Effectuez l’étape 1",IF(OR(COUNT($C496,J496)&lt;&gt;2,overallRate=0),0,IF(F496="Yes",ROUND(MAX(IF($B496="Non - avec lien de dépendance",0,MIN((0.75*J496),847)),MIN(J496,(0.75*$C496),847)),2),IF(revenueReduction&gt;0.3,MAX(IF($B496="Non - avec lien de dépendance",MIN(1129,J496,$C496)*overallRate,MIN(1129,J496)*overallRate),ROUND(MAX(IF($B496="Non - avec lien de dépendance",0,MIN((0.75*J496),847)),MIN(J496,(0.75*$C496),847)),2)),IF($B496="Non - avec lien de dépendance",MIN(1129,J496,$C496)*overallRate,MIN(1129,J496)*overallRate)))))</f>
        <v>Effectuez l’étape 1</v>
      </c>
      <c r="O496" s="68" t="str">
        <f>IF(ISTEXT(overallRate),"Effectuez l’étape 1",IF(OR(COUNT($C496,K496)&lt;&gt;2,overallRate=0),0,IF(G496="Yes",ROUND(MAX(IF($B496="Non - avec lien de dépendance",0,MIN((0.75*K496),847)),MIN(K496,(0.75*$C496),847)),2),IF(revenueReduction&gt;0.3,MAX(IF($B496="Non - avec lien de dépendance",MIN(1129,K496,$C496)*overallRate,MIN(1129,K496)*overallRate),ROUND(MAX(IF($B496="Non - avec lien de dépendance",0,MIN((0.75*K496),847)),MIN(K496,(0.75*$C496),847)),2)),IF($B496="Non - avec lien de dépendance",MIN(1129,K496,$C496)*overallRate,MIN(1129,K496)*overallRate)))))</f>
        <v>Effectuez l’étape 1</v>
      </c>
      <c r="P496" s="3">
        <f t="shared" si="7"/>
        <v>0</v>
      </c>
    </row>
    <row r="497" spans="12:16" x14ac:dyDescent="0.5">
      <c r="L497" s="68" t="str">
        <f>IF(ISTEXT(overallRate),"Effectuez l’étape 1",IF(OR(COUNT($C497,H497)&lt;&gt;2,overallRate=0),0,IF(D497="Yes",ROUND(MAX(IF($B497="Non - avec lien de dépendance",0,MIN((0.75*H497),847)),MIN(H497,(0.75*$C497),847)),2),IF(revenueReduction&gt;0.3,MAX(IF($B497="Non - avec lien de dépendance",MIN(1129,H497,$C497)*overallRate,MIN(1129,H497)*overallRate),ROUND(MAX(IF($B497="Non - avec lien de dépendance",0,MIN((0.75*H497),847)),MIN(H497,(0.75*$C497),847)),2)),IF($B497="Non - avec lien de dépendance",MIN(1129,H497,$C497)*overallRate,MIN(1129,H497)*overallRate)))))</f>
        <v>Effectuez l’étape 1</v>
      </c>
      <c r="M497" s="68" t="str">
        <f>IF(ISTEXT(overallRate),"Effectuez l’étape 1",IF(OR(COUNT($C497,I497)&lt;&gt;2,overallRate=0),0,IF(E497="Yes",ROUND(MAX(IF($B497="Non - avec lien de dépendance",0,MIN((0.75*I497),847)),MIN(I497,(0.75*$C497),847)),2),IF(revenueReduction&gt;0.3,MAX(IF($B497="Non - avec lien de dépendance",MIN(1129,I497,$C497)*overallRate,MIN(1129,I497)*overallRate),ROUND(MAX(IF($B497="Non - avec lien de dépendance",0,MIN((0.75*I497),847)),MIN(I497,(0.75*$C497),847)),2)),IF($B497="Non - avec lien de dépendance",MIN(1129,I497,$C497)*overallRate,MIN(1129,I497)*overallRate)))))</f>
        <v>Effectuez l’étape 1</v>
      </c>
      <c r="N497" s="68" t="str">
        <f>IF(ISTEXT(overallRate),"Effectuez l’étape 1",IF(OR(COUNT($C497,J497)&lt;&gt;2,overallRate=0),0,IF(F497="Yes",ROUND(MAX(IF($B497="Non - avec lien de dépendance",0,MIN((0.75*J497),847)),MIN(J497,(0.75*$C497),847)),2),IF(revenueReduction&gt;0.3,MAX(IF($B497="Non - avec lien de dépendance",MIN(1129,J497,$C497)*overallRate,MIN(1129,J497)*overallRate),ROUND(MAX(IF($B497="Non - avec lien de dépendance",0,MIN((0.75*J497),847)),MIN(J497,(0.75*$C497),847)),2)),IF($B497="Non - avec lien de dépendance",MIN(1129,J497,$C497)*overallRate,MIN(1129,J497)*overallRate)))))</f>
        <v>Effectuez l’étape 1</v>
      </c>
      <c r="O497" s="68" t="str">
        <f>IF(ISTEXT(overallRate),"Effectuez l’étape 1",IF(OR(COUNT($C497,K497)&lt;&gt;2,overallRate=0),0,IF(G497="Yes",ROUND(MAX(IF($B497="Non - avec lien de dépendance",0,MIN((0.75*K497),847)),MIN(K497,(0.75*$C497),847)),2),IF(revenueReduction&gt;0.3,MAX(IF($B497="Non - avec lien de dépendance",MIN(1129,K497,$C497)*overallRate,MIN(1129,K497)*overallRate),ROUND(MAX(IF($B497="Non - avec lien de dépendance",0,MIN((0.75*K497),847)),MIN(K497,(0.75*$C497),847)),2)),IF($B497="Non - avec lien de dépendance",MIN(1129,K497,$C497)*overallRate,MIN(1129,K497)*overallRate)))))</f>
        <v>Effectuez l’étape 1</v>
      </c>
      <c r="P497" s="3">
        <f t="shared" si="7"/>
        <v>0</v>
      </c>
    </row>
    <row r="498" spans="12:16" x14ac:dyDescent="0.5">
      <c r="L498" s="68" t="str">
        <f>IF(ISTEXT(overallRate),"Effectuez l’étape 1",IF(OR(COUNT($C498,H498)&lt;&gt;2,overallRate=0),0,IF(D498="Yes",ROUND(MAX(IF($B498="Non - avec lien de dépendance",0,MIN((0.75*H498),847)),MIN(H498,(0.75*$C498),847)),2),IF(revenueReduction&gt;0.3,MAX(IF($B498="Non - avec lien de dépendance",MIN(1129,H498,$C498)*overallRate,MIN(1129,H498)*overallRate),ROUND(MAX(IF($B498="Non - avec lien de dépendance",0,MIN((0.75*H498),847)),MIN(H498,(0.75*$C498),847)),2)),IF($B498="Non - avec lien de dépendance",MIN(1129,H498,$C498)*overallRate,MIN(1129,H498)*overallRate)))))</f>
        <v>Effectuez l’étape 1</v>
      </c>
      <c r="M498" s="68" t="str">
        <f>IF(ISTEXT(overallRate),"Effectuez l’étape 1",IF(OR(COUNT($C498,I498)&lt;&gt;2,overallRate=0),0,IF(E498="Yes",ROUND(MAX(IF($B498="Non - avec lien de dépendance",0,MIN((0.75*I498),847)),MIN(I498,(0.75*$C498),847)),2),IF(revenueReduction&gt;0.3,MAX(IF($B498="Non - avec lien de dépendance",MIN(1129,I498,$C498)*overallRate,MIN(1129,I498)*overallRate),ROUND(MAX(IF($B498="Non - avec lien de dépendance",0,MIN((0.75*I498),847)),MIN(I498,(0.75*$C498),847)),2)),IF($B498="Non - avec lien de dépendance",MIN(1129,I498,$C498)*overallRate,MIN(1129,I498)*overallRate)))))</f>
        <v>Effectuez l’étape 1</v>
      </c>
      <c r="N498" s="68" t="str">
        <f>IF(ISTEXT(overallRate),"Effectuez l’étape 1",IF(OR(COUNT($C498,J498)&lt;&gt;2,overallRate=0),0,IF(F498="Yes",ROUND(MAX(IF($B498="Non - avec lien de dépendance",0,MIN((0.75*J498),847)),MIN(J498,(0.75*$C498),847)),2),IF(revenueReduction&gt;0.3,MAX(IF($B498="Non - avec lien de dépendance",MIN(1129,J498,$C498)*overallRate,MIN(1129,J498)*overallRate),ROUND(MAX(IF($B498="Non - avec lien de dépendance",0,MIN((0.75*J498),847)),MIN(J498,(0.75*$C498),847)),2)),IF($B498="Non - avec lien de dépendance",MIN(1129,J498,$C498)*overallRate,MIN(1129,J498)*overallRate)))))</f>
        <v>Effectuez l’étape 1</v>
      </c>
      <c r="O498" s="68" t="str">
        <f>IF(ISTEXT(overallRate),"Effectuez l’étape 1",IF(OR(COUNT($C498,K498)&lt;&gt;2,overallRate=0),0,IF(G498="Yes",ROUND(MAX(IF($B498="Non - avec lien de dépendance",0,MIN((0.75*K498),847)),MIN(K498,(0.75*$C498),847)),2),IF(revenueReduction&gt;0.3,MAX(IF($B498="Non - avec lien de dépendance",MIN(1129,K498,$C498)*overallRate,MIN(1129,K498)*overallRate),ROUND(MAX(IF($B498="Non - avec lien de dépendance",0,MIN((0.75*K498),847)),MIN(K498,(0.75*$C498),847)),2)),IF($B498="Non - avec lien de dépendance",MIN(1129,K498,$C498)*overallRate,MIN(1129,K498)*overallRate)))))</f>
        <v>Effectuez l’étape 1</v>
      </c>
      <c r="P498" s="3">
        <f t="shared" si="7"/>
        <v>0</v>
      </c>
    </row>
    <row r="499" spans="12:16" x14ac:dyDescent="0.5">
      <c r="L499" s="68" t="str">
        <f>IF(ISTEXT(overallRate),"Effectuez l’étape 1",IF(OR(COUNT($C499,H499)&lt;&gt;2,overallRate=0),0,IF(D499="Yes",ROUND(MAX(IF($B499="Non - avec lien de dépendance",0,MIN((0.75*H499),847)),MIN(H499,(0.75*$C499),847)),2),IF(revenueReduction&gt;0.3,MAX(IF($B499="Non - avec lien de dépendance",MIN(1129,H499,$C499)*overallRate,MIN(1129,H499)*overallRate),ROUND(MAX(IF($B499="Non - avec lien de dépendance",0,MIN((0.75*H499),847)),MIN(H499,(0.75*$C499),847)),2)),IF($B499="Non - avec lien de dépendance",MIN(1129,H499,$C499)*overallRate,MIN(1129,H499)*overallRate)))))</f>
        <v>Effectuez l’étape 1</v>
      </c>
      <c r="M499" s="68" t="str">
        <f>IF(ISTEXT(overallRate),"Effectuez l’étape 1",IF(OR(COUNT($C499,I499)&lt;&gt;2,overallRate=0),0,IF(E499="Yes",ROUND(MAX(IF($B499="Non - avec lien de dépendance",0,MIN((0.75*I499),847)),MIN(I499,(0.75*$C499),847)),2),IF(revenueReduction&gt;0.3,MAX(IF($B499="Non - avec lien de dépendance",MIN(1129,I499,$C499)*overallRate,MIN(1129,I499)*overallRate),ROUND(MAX(IF($B499="Non - avec lien de dépendance",0,MIN((0.75*I499),847)),MIN(I499,(0.75*$C499),847)),2)),IF($B499="Non - avec lien de dépendance",MIN(1129,I499,$C499)*overallRate,MIN(1129,I499)*overallRate)))))</f>
        <v>Effectuez l’étape 1</v>
      </c>
      <c r="N499" s="68" t="str">
        <f>IF(ISTEXT(overallRate),"Effectuez l’étape 1",IF(OR(COUNT($C499,J499)&lt;&gt;2,overallRate=0),0,IF(F499="Yes",ROUND(MAX(IF($B499="Non - avec lien de dépendance",0,MIN((0.75*J499),847)),MIN(J499,(0.75*$C499),847)),2),IF(revenueReduction&gt;0.3,MAX(IF($B499="Non - avec lien de dépendance",MIN(1129,J499,$C499)*overallRate,MIN(1129,J499)*overallRate),ROUND(MAX(IF($B499="Non - avec lien de dépendance",0,MIN((0.75*J499),847)),MIN(J499,(0.75*$C499),847)),2)),IF($B499="Non - avec lien de dépendance",MIN(1129,J499,$C499)*overallRate,MIN(1129,J499)*overallRate)))))</f>
        <v>Effectuez l’étape 1</v>
      </c>
      <c r="O499" s="68" t="str">
        <f>IF(ISTEXT(overallRate),"Effectuez l’étape 1",IF(OR(COUNT($C499,K499)&lt;&gt;2,overallRate=0),0,IF(G499="Yes",ROUND(MAX(IF($B499="Non - avec lien de dépendance",0,MIN((0.75*K499),847)),MIN(K499,(0.75*$C499),847)),2),IF(revenueReduction&gt;0.3,MAX(IF($B499="Non - avec lien de dépendance",MIN(1129,K499,$C499)*overallRate,MIN(1129,K499)*overallRate),ROUND(MAX(IF($B499="Non - avec lien de dépendance",0,MIN((0.75*K499),847)),MIN(K499,(0.75*$C499),847)),2)),IF($B499="Non - avec lien de dépendance",MIN(1129,K499,$C499)*overallRate,MIN(1129,K499)*overallRate)))))</f>
        <v>Effectuez l’étape 1</v>
      </c>
      <c r="P499" s="3">
        <f t="shared" si="7"/>
        <v>0</v>
      </c>
    </row>
    <row r="500" spans="12:16" x14ac:dyDescent="0.5">
      <c r="L500" s="68" t="str">
        <f>IF(ISTEXT(overallRate),"Effectuez l’étape 1",IF(OR(COUNT($C500,H500)&lt;&gt;2,overallRate=0),0,IF(D500="Yes",ROUND(MAX(IF($B500="Non - avec lien de dépendance",0,MIN((0.75*H500),847)),MIN(H500,(0.75*$C500),847)),2),IF(revenueReduction&gt;0.3,MAX(IF($B500="Non - avec lien de dépendance",MIN(1129,H500,$C500)*overallRate,MIN(1129,H500)*overallRate),ROUND(MAX(IF($B500="Non - avec lien de dépendance",0,MIN((0.75*H500),847)),MIN(H500,(0.75*$C500),847)),2)),IF($B500="Non - avec lien de dépendance",MIN(1129,H500,$C500)*overallRate,MIN(1129,H500)*overallRate)))))</f>
        <v>Effectuez l’étape 1</v>
      </c>
      <c r="M500" s="68" t="str">
        <f>IF(ISTEXT(overallRate),"Effectuez l’étape 1",IF(OR(COUNT($C500,I500)&lt;&gt;2,overallRate=0),0,IF(E500="Yes",ROUND(MAX(IF($B500="Non - avec lien de dépendance",0,MIN((0.75*I500),847)),MIN(I500,(0.75*$C500),847)),2),IF(revenueReduction&gt;0.3,MAX(IF($B500="Non - avec lien de dépendance",MIN(1129,I500,$C500)*overallRate,MIN(1129,I500)*overallRate),ROUND(MAX(IF($B500="Non - avec lien de dépendance",0,MIN((0.75*I500),847)),MIN(I500,(0.75*$C500),847)),2)),IF($B500="Non - avec lien de dépendance",MIN(1129,I500,$C500)*overallRate,MIN(1129,I500)*overallRate)))))</f>
        <v>Effectuez l’étape 1</v>
      </c>
      <c r="N500" s="68" t="str">
        <f>IF(ISTEXT(overallRate),"Effectuez l’étape 1",IF(OR(COUNT($C500,J500)&lt;&gt;2,overallRate=0),0,IF(F500="Yes",ROUND(MAX(IF($B500="Non - avec lien de dépendance",0,MIN((0.75*J500),847)),MIN(J500,(0.75*$C500),847)),2),IF(revenueReduction&gt;0.3,MAX(IF($B500="Non - avec lien de dépendance",MIN(1129,J500,$C500)*overallRate,MIN(1129,J500)*overallRate),ROUND(MAX(IF($B500="Non - avec lien de dépendance",0,MIN((0.75*J500),847)),MIN(J500,(0.75*$C500),847)),2)),IF($B500="Non - avec lien de dépendance",MIN(1129,J500,$C500)*overallRate,MIN(1129,J500)*overallRate)))))</f>
        <v>Effectuez l’étape 1</v>
      </c>
      <c r="O500" s="68" t="str">
        <f>IF(ISTEXT(overallRate),"Effectuez l’étape 1",IF(OR(COUNT($C500,K500)&lt;&gt;2,overallRate=0),0,IF(G500="Yes",ROUND(MAX(IF($B500="Non - avec lien de dépendance",0,MIN((0.75*K500),847)),MIN(K500,(0.75*$C500),847)),2),IF(revenueReduction&gt;0.3,MAX(IF($B500="Non - avec lien de dépendance",MIN(1129,K500,$C500)*overallRate,MIN(1129,K500)*overallRate),ROUND(MAX(IF($B500="Non - avec lien de dépendance",0,MIN((0.75*K500),847)),MIN(K500,(0.75*$C500),847)),2)),IF($B500="Non - avec lien de dépendance",MIN(1129,K500,$C500)*overallRate,MIN(1129,K500)*overallRate)))))</f>
        <v>Effectuez l’étape 1</v>
      </c>
      <c r="P500" s="3">
        <f t="shared" si="7"/>
        <v>0</v>
      </c>
    </row>
    <row r="501" spans="12:16" x14ac:dyDescent="0.5">
      <c r="L501" s="68" t="str">
        <f>IF(ISTEXT(overallRate),"Effectuez l’étape 1",IF(OR(COUNT($C501,H501)&lt;&gt;2,overallRate=0),0,IF(D501="Yes",ROUND(MAX(IF($B501="Non - avec lien de dépendance",0,MIN((0.75*H501),847)),MIN(H501,(0.75*$C501),847)),2),IF(revenueReduction&gt;0.3,MAX(IF($B501="Non - avec lien de dépendance",MIN(1129,H501,$C501)*overallRate,MIN(1129,H501)*overallRate),ROUND(MAX(IF($B501="Non - avec lien de dépendance",0,MIN((0.75*H501),847)),MIN(H501,(0.75*$C501),847)),2)),IF($B501="Non - avec lien de dépendance",MIN(1129,H501,$C501)*overallRate,MIN(1129,H501)*overallRate)))))</f>
        <v>Effectuez l’étape 1</v>
      </c>
      <c r="M501" s="68" t="str">
        <f>IF(ISTEXT(overallRate),"Effectuez l’étape 1",IF(OR(COUNT($C501,I501)&lt;&gt;2,overallRate=0),0,IF(E501="Yes",ROUND(MAX(IF($B501="Non - avec lien de dépendance",0,MIN((0.75*I501),847)),MIN(I501,(0.75*$C501),847)),2),IF(revenueReduction&gt;0.3,MAX(IF($B501="Non - avec lien de dépendance",MIN(1129,I501,$C501)*overallRate,MIN(1129,I501)*overallRate),ROUND(MAX(IF($B501="Non - avec lien de dépendance",0,MIN((0.75*I501),847)),MIN(I501,(0.75*$C501),847)),2)),IF($B501="Non - avec lien de dépendance",MIN(1129,I501,$C501)*overallRate,MIN(1129,I501)*overallRate)))))</f>
        <v>Effectuez l’étape 1</v>
      </c>
      <c r="N501" s="68" t="str">
        <f>IF(ISTEXT(overallRate),"Effectuez l’étape 1",IF(OR(COUNT($C501,J501)&lt;&gt;2,overallRate=0),0,IF(F501="Yes",ROUND(MAX(IF($B501="Non - avec lien de dépendance",0,MIN((0.75*J501),847)),MIN(J501,(0.75*$C501),847)),2),IF(revenueReduction&gt;0.3,MAX(IF($B501="Non - avec lien de dépendance",MIN(1129,J501,$C501)*overallRate,MIN(1129,J501)*overallRate),ROUND(MAX(IF($B501="Non - avec lien de dépendance",0,MIN((0.75*J501),847)),MIN(J501,(0.75*$C501),847)),2)),IF($B501="Non - avec lien de dépendance",MIN(1129,J501,$C501)*overallRate,MIN(1129,J501)*overallRate)))))</f>
        <v>Effectuez l’étape 1</v>
      </c>
      <c r="O501" s="68" t="str">
        <f>IF(ISTEXT(overallRate),"Effectuez l’étape 1",IF(OR(COUNT($C501,K501)&lt;&gt;2,overallRate=0),0,IF(G501="Yes",ROUND(MAX(IF($B501="Non - avec lien de dépendance",0,MIN((0.75*K501),847)),MIN(K501,(0.75*$C501),847)),2),IF(revenueReduction&gt;0.3,MAX(IF($B501="Non - avec lien de dépendance",MIN(1129,K501,$C501)*overallRate,MIN(1129,K501)*overallRate),ROUND(MAX(IF($B501="Non - avec lien de dépendance",0,MIN((0.75*K501),847)),MIN(K501,(0.75*$C501),847)),2)),IF($B501="Non - avec lien de dépendance",MIN(1129,K501,$C501)*overallRate,MIN(1129,K501)*overallRate)))))</f>
        <v>Effectuez l’étape 1</v>
      </c>
      <c r="P501" s="3">
        <f t="shared" si="7"/>
        <v>0</v>
      </c>
    </row>
    <row r="502" spans="12:16" x14ac:dyDescent="0.5">
      <c r="L502" s="68" t="str">
        <f>IF(ISTEXT(overallRate),"Effectuez l’étape 1",IF(OR(COUNT($C502,H502)&lt;&gt;2,overallRate=0),0,IF(D502="Yes",ROUND(MAX(IF($B502="Non - avec lien de dépendance",0,MIN((0.75*H502),847)),MIN(H502,(0.75*$C502),847)),2),IF(revenueReduction&gt;0.3,MAX(IF($B502="Non - avec lien de dépendance",MIN(1129,H502,$C502)*overallRate,MIN(1129,H502)*overallRate),ROUND(MAX(IF($B502="Non - avec lien de dépendance",0,MIN((0.75*H502),847)),MIN(H502,(0.75*$C502),847)),2)),IF($B502="Non - avec lien de dépendance",MIN(1129,H502,$C502)*overallRate,MIN(1129,H502)*overallRate)))))</f>
        <v>Effectuez l’étape 1</v>
      </c>
      <c r="M502" s="68" t="str">
        <f>IF(ISTEXT(overallRate),"Effectuez l’étape 1",IF(OR(COUNT($C502,I502)&lt;&gt;2,overallRate=0),0,IF(E502="Yes",ROUND(MAX(IF($B502="Non - avec lien de dépendance",0,MIN((0.75*I502),847)),MIN(I502,(0.75*$C502),847)),2),IF(revenueReduction&gt;0.3,MAX(IF($B502="Non - avec lien de dépendance",MIN(1129,I502,$C502)*overallRate,MIN(1129,I502)*overallRate),ROUND(MAX(IF($B502="Non - avec lien de dépendance",0,MIN((0.75*I502),847)),MIN(I502,(0.75*$C502),847)),2)),IF($B502="Non - avec lien de dépendance",MIN(1129,I502,$C502)*overallRate,MIN(1129,I502)*overallRate)))))</f>
        <v>Effectuez l’étape 1</v>
      </c>
      <c r="N502" s="68" t="str">
        <f>IF(ISTEXT(overallRate),"Effectuez l’étape 1",IF(OR(COUNT($C502,J502)&lt;&gt;2,overallRate=0),0,IF(F502="Yes",ROUND(MAX(IF($B502="Non - avec lien de dépendance",0,MIN((0.75*J502),847)),MIN(J502,(0.75*$C502),847)),2),IF(revenueReduction&gt;0.3,MAX(IF($B502="Non - avec lien de dépendance",MIN(1129,J502,$C502)*overallRate,MIN(1129,J502)*overallRate),ROUND(MAX(IF($B502="Non - avec lien de dépendance",0,MIN((0.75*J502),847)),MIN(J502,(0.75*$C502),847)),2)),IF($B502="Non - avec lien de dépendance",MIN(1129,J502,$C502)*overallRate,MIN(1129,J502)*overallRate)))))</f>
        <v>Effectuez l’étape 1</v>
      </c>
      <c r="O502" s="68" t="str">
        <f>IF(ISTEXT(overallRate),"Effectuez l’étape 1",IF(OR(COUNT($C502,K502)&lt;&gt;2,overallRate=0),0,IF(G502="Yes",ROUND(MAX(IF($B502="Non - avec lien de dépendance",0,MIN((0.75*K502),847)),MIN(K502,(0.75*$C502),847)),2),IF(revenueReduction&gt;0.3,MAX(IF($B502="Non - avec lien de dépendance",MIN(1129,K502,$C502)*overallRate,MIN(1129,K502)*overallRate),ROUND(MAX(IF($B502="Non - avec lien de dépendance",0,MIN((0.75*K502),847)),MIN(K502,(0.75*$C502),847)),2)),IF($B502="Non - avec lien de dépendance",MIN(1129,K502,$C502)*overallRate,MIN(1129,K502)*overallRate)))))</f>
        <v>Effectuez l’étape 1</v>
      </c>
      <c r="P502" s="3">
        <f t="shared" si="7"/>
        <v>0</v>
      </c>
    </row>
    <row r="503" spans="12:16" x14ac:dyDescent="0.5">
      <c r="L503" s="68" t="str">
        <f>IF(ISTEXT(overallRate),"Effectuez l’étape 1",IF(OR(COUNT($C503,H503)&lt;&gt;2,overallRate=0),0,IF(D503="Yes",ROUND(MAX(IF($B503="Non - avec lien de dépendance",0,MIN((0.75*H503),847)),MIN(H503,(0.75*$C503),847)),2),IF(revenueReduction&gt;0.3,MAX(IF($B503="Non - avec lien de dépendance",MIN(1129,H503,$C503)*overallRate,MIN(1129,H503)*overallRate),ROUND(MAX(IF($B503="Non - avec lien de dépendance",0,MIN((0.75*H503),847)),MIN(H503,(0.75*$C503),847)),2)),IF($B503="Non - avec lien de dépendance",MIN(1129,H503,$C503)*overallRate,MIN(1129,H503)*overallRate)))))</f>
        <v>Effectuez l’étape 1</v>
      </c>
      <c r="M503" s="68" t="str">
        <f>IF(ISTEXT(overallRate),"Effectuez l’étape 1",IF(OR(COUNT($C503,I503)&lt;&gt;2,overallRate=0),0,IF(E503="Yes",ROUND(MAX(IF($B503="Non - avec lien de dépendance",0,MIN((0.75*I503),847)),MIN(I503,(0.75*$C503),847)),2),IF(revenueReduction&gt;0.3,MAX(IF($B503="Non - avec lien de dépendance",MIN(1129,I503,$C503)*overallRate,MIN(1129,I503)*overallRate),ROUND(MAX(IF($B503="Non - avec lien de dépendance",0,MIN((0.75*I503),847)),MIN(I503,(0.75*$C503),847)),2)),IF($B503="Non - avec lien de dépendance",MIN(1129,I503,$C503)*overallRate,MIN(1129,I503)*overallRate)))))</f>
        <v>Effectuez l’étape 1</v>
      </c>
      <c r="N503" s="68" t="str">
        <f>IF(ISTEXT(overallRate),"Effectuez l’étape 1",IF(OR(COUNT($C503,J503)&lt;&gt;2,overallRate=0),0,IF(F503="Yes",ROUND(MAX(IF($B503="Non - avec lien de dépendance",0,MIN((0.75*J503),847)),MIN(J503,(0.75*$C503),847)),2),IF(revenueReduction&gt;0.3,MAX(IF($B503="Non - avec lien de dépendance",MIN(1129,J503,$C503)*overallRate,MIN(1129,J503)*overallRate),ROUND(MAX(IF($B503="Non - avec lien de dépendance",0,MIN((0.75*J503),847)),MIN(J503,(0.75*$C503),847)),2)),IF($B503="Non - avec lien de dépendance",MIN(1129,J503,$C503)*overallRate,MIN(1129,J503)*overallRate)))))</f>
        <v>Effectuez l’étape 1</v>
      </c>
      <c r="O503" s="68" t="str">
        <f>IF(ISTEXT(overallRate),"Effectuez l’étape 1",IF(OR(COUNT($C503,K503)&lt;&gt;2,overallRate=0),0,IF(G503="Yes",ROUND(MAX(IF($B503="Non - avec lien de dépendance",0,MIN((0.75*K503),847)),MIN(K503,(0.75*$C503),847)),2),IF(revenueReduction&gt;0.3,MAX(IF($B503="Non - avec lien de dépendance",MIN(1129,K503,$C503)*overallRate,MIN(1129,K503)*overallRate),ROUND(MAX(IF($B503="Non - avec lien de dépendance",0,MIN((0.75*K503),847)),MIN(K503,(0.75*$C503),847)),2)),IF($B503="Non - avec lien de dépendance",MIN(1129,K503,$C503)*overallRate,MIN(1129,K503)*overallRate)))))</f>
        <v>Effectuez l’étape 1</v>
      </c>
      <c r="P503" s="3">
        <f t="shared" si="7"/>
        <v>0</v>
      </c>
    </row>
    <row r="504" spans="12:16" x14ac:dyDescent="0.5">
      <c r="L504" s="68" t="str">
        <f>IF(ISTEXT(overallRate),"Effectuez l’étape 1",IF(OR(COUNT($C504,H504)&lt;&gt;2,overallRate=0),0,IF(D504="Yes",ROUND(MAX(IF($B504="Non - avec lien de dépendance",0,MIN((0.75*H504),847)),MIN(H504,(0.75*$C504),847)),2),IF(revenueReduction&gt;0.3,MAX(IF($B504="Non - avec lien de dépendance",MIN(1129,H504,$C504)*overallRate,MIN(1129,H504)*overallRate),ROUND(MAX(IF($B504="Non - avec lien de dépendance",0,MIN((0.75*H504),847)),MIN(H504,(0.75*$C504),847)),2)),IF($B504="Non - avec lien de dépendance",MIN(1129,H504,$C504)*overallRate,MIN(1129,H504)*overallRate)))))</f>
        <v>Effectuez l’étape 1</v>
      </c>
      <c r="M504" s="68" t="str">
        <f>IF(ISTEXT(overallRate),"Effectuez l’étape 1",IF(OR(COUNT($C504,I504)&lt;&gt;2,overallRate=0),0,IF(E504="Yes",ROUND(MAX(IF($B504="Non - avec lien de dépendance",0,MIN((0.75*I504),847)),MIN(I504,(0.75*$C504),847)),2),IF(revenueReduction&gt;0.3,MAX(IF($B504="Non - avec lien de dépendance",MIN(1129,I504,$C504)*overallRate,MIN(1129,I504)*overallRate),ROUND(MAX(IF($B504="Non - avec lien de dépendance",0,MIN((0.75*I504),847)),MIN(I504,(0.75*$C504),847)),2)),IF($B504="Non - avec lien de dépendance",MIN(1129,I504,$C504)*overallRate,MIN(1129,I504)*overallRate)))))</f>
        <v>Effectuez l’étape 1</v>
      </c>
      <c r="N504" s="68" t="str">
        <f>IF(ISTEXT(overallRate),"Effectuez l’étape 1",IF(OR(COUNT($C504,J504)&lt;&gt;2,overallRate=0),0,IF(F504="Yes",ROUND(MAX(IF($B504="Non - avec lien de dépendance",0,MIN((0.75*J504),847)),MIN(J504,(0.75*$C504),847)),2),IF(revenueReduction&gt;0.3,MAX(IF($B504="Non - avec lien de dépendance",MIN(1129,J504,$C504)*overallRate,MIN(1129,J504)*overallRate),ROUND(MAX(IF($B504="Non - avec lien de dépendance",0,MIN((0.75*J504),847)),MIN(J504,(0.75*$C504),847)),2)),IF($B504="Non - avec lien de dépendance",MIN(1129,J504,$C504)*overallRate,MIN(1129,J504)*overallRate)))))</f>
        <v>Effectuez l’étape 1</v>
      </c>
      <c r="O504" s="68" t="str">
        <f>IF(ISTEXT(overallRate),"Effectuez l’étape 1",IF(OR(COUNT($C504,K504)&lt;&gt;2,overallRate=0),0,IF(G504="Yes",ROUND(MAX(IF($B504="Non - avec lien de dépendance",0,MIN((0.75*K504),847)),MIN(K504,(0.75*$C504),847)),2),IF(revenueReduction&gt;0.3,MAX(IF($B504="Non - avec lien de dépendance",MIN(1129,K504,$C504)*overallRate,MIN(1129,K504)*overallRate),ROUND(MAX(IF($B504="Non - avec lien de dépendance",0,MIN((0.75*K504),847)),MIN(K504,(0.75*$C504),847)),2)),IF($B504="Non - avec lien de dépendance",MIN(1129,K504,$C504)*overallRate,MIN(1129,K504)*overallRate)))))</f>
        <v>Effectuez l’étape 1</v>
      </c>
      <c r="P504" s="3">
        <f t="shared" si="7"/>
        <v>0</v>
      </c>
    </row>
    <row r="505" spans="12:16" x14ac:dyDescent="0.5">
      <c r="L505" s="68" t="str">
        <f>IF(ISTEXT(overallRate),"Effectuez l’étape 1",IF(OR(COUNT($C505,H505)&lt;&gt;2,overallRate=0),0,IF(D505="Yes",ROUND(MAX(IF($B505="Non - avec lien de dépendance",0,MIN((0.75*H505),847)),MIN(H505,(0.75*$C505),847)),2),IF(revenueReduction&gt;0.3,MAX(IF($B505="Non - avec lien de dépendance",MIN(1129,H505,$C505)*overallRate,MIN(1129,H505)*overallRate),ROUND(MAX(IF($B505="Non - avec lien de dépendance",0,MIN((0.75*H505),847)),MIN(H505,(0.75*$C505),847)),2)),IF($B505="Non - avec lien de dépendance",MIN(1129,H505,$C505)*overallRate,MIN(1129,H505)*overallRate)))))</f>
        <v>Effectuez l’étape 1</v>
      </c>
      <c r="M505" s="68" t="str">
        <f>IF(ISTEXT(overallRate),"Effectuez l’étape 1",IF(OR(COUNT($C505,I505)&lt;&gt;2,overallRate=0),0,IF(E505="Yes",ROUND(MAX(IF($B505="Non - avec lien de dépendance",0,MIN((0.75*I505),847)),MIN(I505,(0.75*$C505),847)),2),IF(revenueReduction&gt;0.3,MAX(IF($B505="Non - avec lien de dépendance",MIN(1129,I505,$C505)*overallRate,MIN(1129,I505)*overallRate),ROUND(MAX(IF($B505="Non - avec lien de dépendance",0,MIN((0.75*I505),847)),MIN(I505,(0.75*$C505),847)),2)),IF($B505="Non - avec lien de dépendance",MIN(1129,I505,$C505)*overallRate,MIN(1129,I505)*overallRate)))))</f>
        <v>Effectuez l’étape 1</v>
      </c>
      <c r="N505" s="68" t="str">
        <f>IF(ISTEXT(overallRate),"Effectuez l’étape 1",IF(OR(COUNT($C505,J505)&lt;&gt;2,overallRate=0),0,IF(F505="Yes",ROUND(MAX(IF($B505="Non - avec lien de dépendance",0,MIN((0.75*J505),847)),MIN(J505,(0.75*$C505),847)),2),IF(revenueReduction&gt;0.3,MAX(IF($B505="Non - avec lien de dépendance",MIN(1129,J505,$C505)*overallRate,MIN(1129,J505)*overallRate),ROUND(MAX(IF($B505="Non - avec lien de dépendance",0,MIN((0.75*J505),847)),MIN(J505,(0.75*$C505),847)),2)),IF($B505="Non - avec lien de dépendance",MIN(1129,J505,$C505)*overallRate,MIN(1129,J505)*overallRate)))))</f>
        <v>Effectuez l’étape 1</v>
      </c>
      <c r="O505" s="68" t="str">
        <f>IF(ISTEXT(overallRate),"Effectuez l’étape 1",IF(OR(COUNT($C505,K505)&lt;&gt;2,overallRate=0),0,IF(G505="Yes",ROUND(MAX(IF($B505="Non - avec lien de dépendance",0,MIN((0.75*K505),847)),MIN(K505,(0.75*$C505),847)),2),IF(revenueReduction&gt;0.3,MAX(IF($B505="Non - avec lien de dépendance",MIN(1129,K505,$C505)*overallRate,MIN(1129,K505)*overallRate),ROUND(MAX(IF($B505="Non - avec lien de dépendance",0,MIN((0.75*K505),847)),MIN(K505,(0.75*$C505),847)),2)),IF($B505="Non - avec lien de dépendance",MIN(1129,K505,$C505)*overallRate,MIN(1129,K505)*overallRate)))))</f>
        <v>Effectuez l’étape 1</v>
      </c>
      <c r="P505" s="3">
        <f t="shared" si="7"/>
        <v>0</v>
      </c>
    </row>
    <row r="506" spans="12:16" x14ac:dyDescent="0.5">
      <c r="L506" s="68" t="str">
        <f>IF(ISTEXT(overallRate),"Effectuez l’étape 1",IF(OR(COUNT($C506,H506)&lt;&gt;2,overallRate=0),0,IF(D506="Yes",ROUND(MAX(IF($B506="Non - avec lien de dépendance",0,MIN((0.75*H506),847)),MIN(H506,(0.75*$C506),847)),2),IF(revenueReduction&gt;0.3,MAX(IF($B506="Non - avec lien de dépendance",MIN(1129,H506,$C506)*overallRate,MIN(1129,H506)*overallRate),ROUND(MAX(IF($B506="Non - avec lien de dépendance",0,MIN((0.75*H506),847)),MIN(H506,(0.75*$C506),847)),2)),IF($B506="Non - avec lien de dépendance",MIN(1129,H506,$C506)*overallRate,MIN(1129,H506)*overallRate)))))</f>
        <v>Effectuez l’étape 1</v>
      </c>
      <c r="M506" s="68" t="str">
        <f>IF(ISTEXT(overallRate),"Effectuez l’étape 1",IF(OR(COUNT($C506,I506)&lt;&gt;2,overallRate=0),0,IF(E506="Yes",ROUND(MAX(IF($B506="Non - avec lien de dépendance",0,MIN((0.75*I506),847)),MIN(I506,(0.75*$C506),847)),2),IF(revenueReduction&gt;0.3,MAX(IF($B506="Non - avec lien de dépendance",MIN(1129,I506,$C506)*overallRate,MIN(1129,I506)*overallRate),ROUND(MAX(IF($B506="Non - avec lien de dépendance",0,MIN((0.75*I506),847)),MIN(I506,(0.75*$C506),847)),2)),IF($B506="Non - avec lien de dépendance",MIN(1129,I506,$C506)*overallRate,MIN(1129,I506)*overallRate)))))</f>
        <v>Effectuez l’étape 1</v>
      </c>
      <c r="N506" s="68" t="str">
        <f>IF(ISTEXT(overallRate),"Effectuez l’étape 1",IF(OR(COUNT($C506,J506)&lt;&gt;2,overallRate=0),0,IF(F506="Yes",ROUND(MAX(IF($B506="Non - avec lien de dépendance",0,MIN((0.75*J506),847)),MIN(J506,(0.75*$C506),847)),2),IF(revenueReduction&gt;0.3,MAX(IF($B506="Non - avec lien de dépendance",MIN(1129,J506,$C506)*overallRate,MIN(1129,J506)*overallRate),ROUND(MAX(IF($B506="Non - avec lien de dépendance",0,MIN((0.75*J506),847)),MIN(J506,(0.75*$C506),847)),2)),IF($B506="Non - avec lien de dépendance",MIN(1129,J506,$C506)*overallRate,MIN(1129,J506)*overallRate)))))</f>
        <v>Effectuez l’étape 1</v>
      </c>
      <c r="O506" s="68" t="str">
        <f>IF(ISTEXT(overallRate),"Effectuez l’étape 1",IF(OR(COUNT($C506,K506)&lt;&gt;2,overallRate=0),0,IF(G506="Yes",ROUND(MAX(IF($B506="Non - avec lien de dépendance",0,MIN((0.75*K506),847)),MIN(K506,(0.75*$C506),847)),2),IF(revenueReduction&gt;0.3,MAX(IF($B506="Non - avec lien de dépendance",MIN(1129,K506,$C506)*overallRate,MIN(1129,K506)*overallRate),ROUND(MAX(IF($B506="Non - avec lien de dépendance",0,MIN((0.75*K506),847)),MIN(K506,(0.75*$C506),847)),2)),IF($B506="Non - avec lien de dépendance",MIN(1129,K506,$C506)*overallRate,MIN(1129,K506)*overallRate)))))</f>
        <v>Effectuez l’étape 1</v>
      </c>
      <c r="P506" s="3">
        <f t="shared" si="7"/>
        <v>0</v>
      </c>
    </row>
    <row r="507" spans="12:16" x14ac:dyDescent="0.5">
      <c r="L507" s="68" t="str">
        <f>IF(ISTEXT(overallRate),"Effectuez l’étape 1",IF(OR(COUNT($C507,H507)&lt;&gt;2,overallRate=0),0,IF(D507="Yes",ROUND(MAX(IF($B507="Non - avec lien de dépendance",0,MIN((0.75*H507),847)),MIN(H507,(0.75*$C507),847)),2),IF(revenueReduction&gt;0.3,MAX(IF($B507="Non - avec lien de dépendance",MIN(1129,H507,$C507)*overallRate,MIN(1129,H507)*overallRate),ROUND(MAX(IF($B507="Non - avec lien de dépendance",0,MIN((0.75*H507),847)),MIN(H507,(0.75*$C507),847)),2)),IF($B507="Non - avec lien de dépendance",MIN(1129,H507,$C507)*overallRate,MIN(1129,H507)*overallRate)))))</f>
        <v>Effectuez l’étape 1</v>
      </c>
      <c r="M507" s="68" t="str">
        <f>IF(ISTEXT(overallRate),"Effectuez l’étape 1",IF(OR(COUNT($C507,I507)&lt;&gt;2,overallRate=0),0,IF(E507="Yes",ROUND(MAX(IF($B507="Non - avec lien de dépendance",0,MIN((0.75*I507),847)),MIN(I507,(0.75*$C507),847)),2),IF(revenueReduction&gt;0.3,MAX(IF($B507="Non - avec lien de dépendance",MIN(1129,I507,$C507)*overallRate,MIN(1129,I507)*overallRate),ROUND(MAX(IF($B507="Non - avec lien de dépendance",0,MIN((0.75*I507),847)),MIN(I507,(0.75*$C507),847)),2)),IF($B507="Non - avec lien de dépendance",MIN(1129,I507,$C507)*overallRate,MIN(1129,I507)*overallRate)))))</f>
        <v>Effectuez l’étape 1</v>
      </c>
      <c r="N507" s="68" t="str">
        <f>IF(ISTEXT(overallRate),"Effectuez l’étape 1",IF(OR(COUNT($C507,J507)&lt;&gt;2,overallRate=0),0,IF(F507="Yes",ROUND(MAX(IF($B507="Non - avec lien de dépendance",0,MIN((0.75*J507),847)),MIN(J507,(0.75*$C507),847)),2),IF(revenueReduction&gt;0.3,MAX(IF($B507="Non - avec lien de dépendance",MIN(1129,J507,$C507)*overallRate,MIN(1129,J507)*overallRate),ROUND(MAX(IF($B507="Non - avec lien de dépendance",0,MIN((0.75*J507),847)),MIN(J507,(0.75*$C507),847)),2)),IF($B507="Non - avec lien de dépendance",MIN(1129,J507,$C507)*overallRate,MIN(1129,J507)*overallRate)))))</f>
        <v>Effectuez l’étape 1</v>
      </c>
      <c r="O507" s="68" t="str">
        <f>IF(ISTEXT(overallRate),"Effectuez l’étape 1",IF(OR(COUNT($C507,K507)&lt;&gt;2,overallRate=0),0,IF(G507="Yes",ROUND(MAX(IF($B507="Non - avec lien de dépendance",0,MIN((0.75*K507),847)),MIN(K507,(0.75*$C507),847)),2),IF(revenueReduction&gt;0.3,MAX(IF($B507="Non - avec lien de dépendance",MIN(1129,K507,$C507)*overallRate,MIN(1129,K507)*overallRate),ROUND(MAX(IF($B507="Non - avec lien de dépendance",0,MIN((0.75*K507),847)),MIN(K507,(0.75*$C507),847)),2)),IF($B507="Non - avec lien de dépendance",MIN(1129,K507,$C507)*overallRate,MIN(1129,K507)*overallRate)))))</f>
        <v>Effectuez l’étape 1</v>
      </c>
      <c r="P507" s="3">
        <f t="shared" si="7"/>
        <v>0</v>
      </c>
    </row>
    <row r="508" spans="12:16" x14ac:dyDescent="0.5">
      <c r="L508" s="68" t="str">
        <f>IF(ISTEXT(overallRate),"Effectuez l’étape 1",IF(OR(COUNT($C508,H508)&lt;&gt;2,overallRate=0),0,IF(D508="Yes",ROUND(MAX(IF($B508="Non - avec lien de dépendance",0,MIN((0.75*H508),847)),MIN(H508,(0.75*$C508),847)),2),IF(revenueReduction&gt;0.3,MAX(IF($B508="Non - avec lien de dépendance",MIN(1129,H508,$C508)*overallRate,MIN(1129,H508)*overallRate),ROUND(MAX(IF($B508="Non - avec lien de dépendance",0,MIN((0.75*H508),847)),MIN(H508,(0.75*$C508),847)),2)),IF($B508="Non - avec lien de dépendance",MIN(1129,H508,$C508)*overallRate,MIN(1129,H508)*overallRate)))))</f>
        <v>Effectuez l’étape 1</v>
      </c>
      <c r="M508" s="68" t="str">
        <f>IF(ISTEXT(overallRate),"Effectuez l’étape 1",IF(OR(COUNT($C508,I508)&lt;&gt;2,overallRate=0),0,IF(E508="Yes",ROUND(MAX(IF($B508="Non - avec lien de dépendance",0,MIN((0.75*I508),847)),MIN(I508,(0.75*$C508),847)),2),IF(revenueReduction&gt;0.3,MAX(IF($B508="Non - avec lien de dépendance",MIN(1129,I508,$C508)*overallRate,MIN(1129,I508)*overallRate),ROUND(MAX(IF($B508="Non - avec lien de dépendance",0,MIN((0.75*I508),847)),MIN(I508,(0.75*$C508),847)),2)),IF($B508="Non - avec lien de dépendance",MIN(1129,I508,$C508)*overallRate,MIN(1129,I508)*overallRate)))))</f>
        <v>Effectuez l’étape 1</v>
      </c>
      <c r="N508" s="68" t="str">
        <f>IF(ISTEXT(overallRate),"Effectuez l’étape 1",IF(OR(COUNT($C508,J508)&lt;&gt;2,overallRate=0),0,IF(F508="Yes",ROUND(MAX(IF($B508="Non - avec lien de dépendance",0,MIN((0.75*J508),847)),MIN(J508,(0.75*$C508),847)),2),IF(revenueReduction&gt;0.3,MAX(IF($B508="Non - avec lien de dépendance",MIN(1129,J508,$C508)*overallRate,MIN(1129,J508)*overallRate),ROUND(MAX(IF($B508="Non - avec lien de dépendance",0,MIN((0.75*J508),847)),MIN(J508,(0.75*$C508),847)),2)),IF($B508="Non - avec lien de dépendance",MIN(1129,J508,$C508)*overallRate,MIN(1129,J508)*overallRate)))))</f>
        <v>Effectuez l’étape 1</v>
      </c>
      <c r="O508" s="68" t="str">
        <f>IF(ISTEXT(overallRate),"Effectuez l’étape 1",IF(OR(COUNT($C508,K508)&lt;&gt;2,overallRate=0),0,IF(G508="Yes",ROUND(MAX(IF($B508="Non - avec lien de dépendance",0,MIN((0.75*K508),847)),MIN(K508,(0.75*$C508),847)),2),IF(revenueReduction&gt;0.3,MAX(IF($B508="Non - avec lien de dépendance",MIN(1129,K508,$C508)*overallRate,MIN(1129,K508)*overallRate),ROUND(MAX(IF($B508="Non - avec lien de dépendance",0,MIN((0.75*K508),847)),MIN(K508,(0.75*$C508),847)),2)),IF($B508="Non - avec lien de dépendance",MIN(1129,K508,$C508)*overallRate,MIN(1129,K508)*overallRate)))))</f>
        <v>Effectuez l’étape 1</v>
      </c>
      <c r="P508" s="3">
        <f t="shared" si="7"/>
        <v>0</v>
      </c>
    </row>
    <row r="509" spans="12:16" x14ac:dyDescent="0.5">
      <c r="L509" s="68" t="str">
        <f>IF(ISTEXT(overallRate),"Effectuez l’étape 1",IF(OR(COUNT($C509,H509)&lt;&gt;2,overallRate=0),0,IF(D509="Yes",ROUND(MAX(IF($B509="Non - avec lien de dépendance",0,MIN((0.75*H509),847)),MIN(H509,(0.75*$C509),847)),2),IF(revenueReduction&gt;0.3,MAX(IF($B509="Non - avec lien de dépendance",MIN(1129,H509,$C509)*overallRate,MIN(1129,H509)*overallRate),ROUND(MAX(IF($B509="Non - avec lien de dépendance",0,MIN((0.75*H509),847)),MIN(H509,(0.75*$C509),847)),2)),IF($B509="Non - avec lien de dépendance",MIN(1129,H509,$C509)*overallRate,MIN(1129,H509)*overallRate)))))</f>
        <v>Effectuez l’étape 1</v>
      </c>
      <c r="M509" s="68" t="str">
        <f>IF(ISTEXT(overallRate),"Effectuez l’étape 1",IF(OR(COUNT($C509,I509)&lt;&gt;2,overallRate=0),0,IF(E509="Yes",ROUND(MAX(IF($B509="Non - avec lien de dépendance",0,MIN((0.75*I509),847)),MIN(I509,(0.75*$C509),847)),2),IF(revenueReduction&gt;0.3,MAX(IF($B509="Non - avec lien de dépendance",MIN(1129,I509,$C509)*overallRate,MIN(1129,I509)*overallRate),ROUND(MAX(IF($B509="Non - avec lien de dépendance",0,MIN((0.75*I509),847)),MIN(I509,(0.75*$C509),847)),2)),IF($B509="Non - avec lien de dépendance",MIN(1129,I509,$C509)*overallRate,MIN(1129,I509)*overallRate)))))</f>
        <v>Effectuez l’étape 1</v>
      </c>
      <c r="N509" s="68" t="str">
        <f>IF(ISTEXT(overallRate),"Effectuez l’étape 1",IF(OR(COUNT($C509,J509)&lt;&gt;2,overallRate=0),0,IF(F509="Yes",ROUND(MAX(IF($B509="Non - avec lien de dépendance",0,MIN((0.75*J509),847)),MIN(J509,(0.75*$C509),847)),2),IF(revenueReduction&gt;0.3,MAX(IF($B509="Non - avec lien de dépendance",MIN(1129,J509,$C509)*overallRate,MIN(1129,J509)*overallRate),ROUND(MAX(IF($B509="Non - avec lien de dépendance",0,MIN((0.75*J509),847)),MIN(J509,(0.75*$C509),847)),2)),IF($B509="Non - avec lien de dépendance",MIN(1129,J509,$C509)*overallRate,MIN(1129,J509)*overallRate)))))</f>
        <v>Effectuez l’étape 1</v>
      </c>
      <c r="O509" s="68" t="str">
        <f>IF(ISTEXT(overallRate),"Effectuez l’étape 1",IF(OR(COUNT($C509,K509)&lt;&gt;2,overallRate=0),0,IF(G509="Yes",ROUND(MAX(IF($B509="Non - avec lien de dépendance",0,MIN((0.75*K509),847)),MIN(K509,(0.75*$C509),847)),2),IF(revenueReduction&gt;0.3,MAX(IF($B509="Non - avec lien de dépendance",MIN(1129,K509,$C509)*overallRate,MIN(1129,K509)*overallRate),ROUND(MAX(IF($B509="Non - avec lien de dépendance",0,MIN((0.75*K509),847)),MIN(K509,(0.75*$C509),847)),2)),IF($B509="Non - avec lien de dépendance",MIN(1129,K509,$C509)*overallRate,MIN(1129,K509)*overallRate)))))</f>
        <v>Effectuez l’étape 1</v>
      </c>
      <c r="P509" s="3">
        <f t="shared" si="7"/>
        <v>0</v>
      </c>
    </row>
    <row r="510" spans="12:16" x14ac:dyDescent="0.5">
      <c r="L510" s="68" t="str">
        <f>IF(ISTEXT(overallRate),"Effectuez l’étape 1",IF(OR(COUNT($C510,H510)&lt;&gt;2,overallRate=0),0,IF(D510="Yes",ROUND(MAX(IF($B510="Non - avec lien de dépendance",0,MIN((0.75*H510),847)),MIN(H510,(0.75*$C510),847)),2),IF(revenueReduction&gt;0.3,MAX(IF($B510="Non - avec lien de dépendance",MIN(1129,H510,$C510)*overallRate,MIN(1129,H510)*overallRate),ROUND(MAX(IF($B510="Non - avec lien de dépendance",0,MIN((0.75*H510),847)),MIN(H510,(0.75*$C510),847)),2)),IF($B510="Non - avec lien de dépendance",MIN(1129,H510,$C510)*overallRate,MIN(1129,H510)*overallRate)))))</f>
        <v>Effectuez l’étape 1</v>
      </c>
      <c r="M510" s="68" t="str">
        <f>IF(ISTEXT(overallRate),"Effectuez l’étape 1",IF(OR(COUNT($C510,I510)&lt;&gt;2,overallRate=0),0,IF(E510="Yes",ROUND(MAX(IF($B510="Non - avec lien de dépendance",0,MIN((0.75*I510),847)),MIN(I510,(0.75*$C510),847)),2),IF(revenueReduction&gt;0.3,MAX(IF($B510="Non - avec lien de dépendance",MIN(1129,I510,$C510)*overallRate,MIN(1129,I510)*overallRate),ROUND(MAX(IF($B510="Non - avec lien de dépendance",0,MIN((0.75*I510),847)),MIN(I510,(0.75*$C510),847)),2)),IF($B510="Non - avec lien de dépendance",MIN(1129,I510,$C510)*overallRate,MIN(1129,I510)*overallRate)))))</f>
        <v>Effectuez l’étape 1</v>
      </c>
      <c r="N510" s="68" t="str">
        <f>IF(ISTEXT(overallRate),"Effectuez l’étape 1",IF(OR(COUNT($C510,J510)&lt;&gt;2,overallRate=0),0,IF(F510="Yes",ROUND(MAX(IF($B510="Non - avec lien de dépendance",0,MIN((0.75*J510),847)),MIN(J510,(0.75*$C510),847)),2),IF(revenueReduction&gt;0.3,MAX(IF($B510="Non - avec lien de dépendance",MIN(1129,J510,$C510)*overallRate,MIN(1129,J510)*overallRate),ROUND(MAX(IF($B510="Non - avec lien de dépendance",0,MIN((0.75*J510),847)),MIN(J510,(0.75*$C510),847)),2)),IF($B510="Non - avec lien de dépendance",MIN(1129,J510,$C510)*overallRate,MIN(1129,J510)*overallRate)))))</f>
        <v>Effectuez l’étape 1</v>
      </c>
      <c r="O510" s="68" t="str">
        <f>IF(ISTEXT(overallRate),"Effectuez l’étape 1",IF(OR(COUNT($C510,K510)&lt;&gt;2,overallRate=0),0,IF(G510="Yes",ROUND(MAX(IF($B510="Non - avec lien de dépendance",0,MIN((0.75*K510),847)),MIN(K510,(0.75*$C510),847)),2),IF(revenueReduction&gt;0.3,MAX(IF($B510="Non - avec lien de dépendance",MIN(1129,K510,$C510)*overallRate,MIN(1129,K510)*overallRate),ROUND(MAX(IF($B510="Non - avec lien de dépendance",0,MIN((0.75*K510),847)),MIN(K510,(0.75*$C510),847)),2)),IF($B510="Non - avec lien de dépendance",MIN(1129,K510,$C510)*overallRate,MIN(1129,K510)*overallRate)))))</f>
        <v>Effectuez l’étape 1</v>
      </c>
      <c r="P510" s="3">
        <f t="shared" si="7"/>
        <v>0</v>
      </c>
    </row>
    <row r="511" spans="12:16" x14ac:dyDescent="0.5">
      <c r="L511" s="68" t="str">
        <f>IF(ISTEXT(overallRate),"Effectuez l’étape 1",IF(OR(COUNT($C511,H511)&lt;&gt;2,overallRate=0),0,IF(D511="Yes",ROUND(MAX(IF($B511="Non - avec lien de dépendance",0,MIN((0.75*H511),847)),MIN(H511,(0.75*$C511),847)),2),IF(revenueReduction&gt;0.3,MAX(IF($B511="Non - avec lien de dépendance",MIN(1129,H511,$C511)*overallRate,MIN(1129,H511)*overallRate),ROUND(MAX(IF($B511="Non - avec lien de dépendance",0,MIN((0.75*H511),847)),MIN(H511,(0.75*$C511),847)),2)),IF($B511="Non - avec lien de dépendance",MIN(1129,H511,$C511)*overallRate,MIN(1129,H511)*overallRate)))))</f>
        <v>Effectuez l’étape 1</v>
      </c>
      <c r="M511" s="68" t="str">
        <f>IF(ISTEXT(overallRate),"Effectuez l’étape 1",IF(OR(COUNT($C511,I511)&lt;&gt;2,overallRate=0),0,IF(E511="Yes",ROUND(MAX(IF($B511="Non - avec lien de dépendance",0,MIN((0.75*I511),847)),MIN(I511,(0.75*$C511),847)),2),IF(revenueReduction&gt;0.3,MAX(IF($B511="Non - avec lien de dépendance",MIN(1129,I511,$C511)*overallRate,MIN(1129,I511)*overallRate),ROUND(MAX(IF($B511="Non - avec lien de dépendance",0,MIN((0.75*I511),847)),MIN(I511,(0.75*$C511),847)),2)),IF($B511="Non - avec lien de dépendance",MIN(1129,I511,$C511)*overallRate,MIN(1129,I511)*overallRate)))))</f>
        <v>Effectuez l’étape 1</v>
      </c>
      <c r="N511" s="68" t="str">
        <f>IF(ISTEXT(overallRate),"Effectuez l’étape 1",IF(OR(COUNT($C511,J511)&lt;&gt;2,overallRate=0),0,IF(F511="Yes",ROUND(MAX(IF($B511="Non - avec lien de dépendance",0,MIN((0.75*J511),847)),MIN(J511,(0.75*$C511),847)),2),IF(revenueReduction&gt;0.3,MAX(IF($B511="Non - avec lien de dépendance",MIN(1129,J511,$C511)*overallRate,MIN(1129,J511)*overallRate),ROUND(MAX(IF($B511="Non - avec lien de dépendance",0,MIN((0.75*J511),847)),MIN(J511,(0.75*$C511),847)),2)),IF($B511="Non - avec lien de dépendance",MIN(1129,J511,$C511)*overallRate,MIN(1129,J511)*overallRate)))))</f>
        <v>Effectuez l’étape 1</v>
      </c>
      <c r="O511" s="68" t="str">
        <f>IF(ISTEXT(overallRate),"Effectuez l’étape 1",IF(OR(COUNT($C511,K511)&lt;&gt;2,overallRate=0),0,IF(G511="Yes",ROUND(MAX(IF($B511="Non - avec lien de dépendance",0,MIN((0.75*K511),847)),MIN(K511,(0.75*$C511),847)),2),IF(revenueReduction&gt;0.3,MAX(IF($B511="Non - avec lien de dépendance",MIN(1129,K511,$C511)*overallRate,MIN(1129,K511)*overallRate),ROUND(MAX(IF($B511="Non - avec lien de dépendance",0,MIN((0.75*K511),847)),MIN(K511,(0.75*$C511),847)),2)),IF($B511="Non - avec lien de dépendance",MIN(1129,K511,$C511)*overallRate,MIN(1129,K511)*overallRate)))))</f>
        <v>Effectuez l’étape 1</v>
      </c>
      <c r="P511" s="3">
        <f t="shared" si="7"/>
        <v>0</v>
      </c>
    </row>
    <row r="512" spans="12:16" x14ac:dyDescent="0.5">
      <c r="L512" s="68" t="str">
        <f>IF(ISTEXT(overallRate),"Effectuez l’étape 1",IF(OR(COUNT($C512,H512)&lt;&gt;2,overallRate=0),0,IF(D512="Yes",ROUND(MAX(IF($B512="Non - avec lien de dépendance",0,MIN((0.75*H512),847)),MIN(H512,(0.75*$C512),847)),2),IF(revenueReduction&gt;0.3,MAX(IF($B512="Non - avec lien de dépendance",MIN(1129,H512,$C512)*overallRate,MIN(1129,H512)*overallRate),ROUND(MAX(IF($B512="Non - avec lien de dépendance",0,MIN((0.75*H512),847)),MIN(H512,(0.75*$C512),847)),2)),IF($B512="Non - avec lien de dépendance",MIN(1129,H512,$C512)*overallRate,MIN(1129,H512)*overallRate)))))</f>
        <v>Effectuez l’étape 1</v>
      </c>
      <c r="M512" s="68" t="str">
        <f>IF(ISTEXT(overallRate),"Effectuez l’étape 1",IF(OR(COUNT($C512,I512)&lt;&gt;2,overallRate=0),0,IF(E512="Yes",ROUND(MAX(IF($B512="Non - avec lien de dépendance",0,MIN((0.75*I512),847)),MIN(I512,(0.75*$C512),847)),2),IF(revenueReduction&gt;0.3,MAX(IF($B512="Non - avec lien de dépendance",MIN(1129,I512,$C512)*overallRate,MIN(1129,I512)*overallRate),ROUND(MAX(IF($B512="Non - avec lien de dépendance",0,MIN((0.75*I512),847)),MIN(I512,(0.75*$C512),847)),2)),IF($B512="Non - avec lien de dépendance",MIN(1129,I512,$C512)*overallRate,MIN(1129,I512)*overallRate)))))</f>
        <v>Effectuez l’étape 1</v>
      </c>
      <c r="N512" s="68" t="str">
        <f>IF(ISTEXT(overallRate),"Effectuez l’étape 1",IF(OR(COUNT($C512,J512)&lt;&gt;2,overallRate=0),0,IF(F512="Yes",ROUND(MAX(IF($B512="Non - avec lien de dépendance",0,MIN((0.75*J512),847)),MIN(J512,(0.75*$C512),847)),2),IF(revenueReduction&gt;0.3,MAX(IF($B512="Non - avec lien de dépendance",MIN(1129,J512,$C512)*overallRate,MIN(1129,J512)*overallRate),ROUND(MAX(IF($B512="Non - avec lien de dépendance",0,MIN((0.75*J512),847)),MIN(J512,(0.75*$C512),847)),2)),IF($B512="Non - avec lien de dépendance",MIN(1129,J512,$C512)*overallRate,MIN(1129,J512)*overallRate)))))</f>
        <v>Effectuez l’étape 1</v>
      </c>
      <c r="O512" s="68" t="str">
        <f>IF(ISTEXT(overallRate),"Effectuez l’étape 1",IF(OR(COUNT($C512,K512)&lt;&gt;2,overallRate=0),0,IF(G512="Yes",ROUND(MAX(IF($B512="Non - avec lien de dépendance",0,MIN((0.75*K512),847)),MIN(K512,(0.75*$C512),847)),2),IF(revenueReduction&gt;0.3,MAX(IF($B512="Non - avec lien de dépendance",MIN(1129,K512,$C512)*overallRate,MIN(1129,K512)*overallRate),ROUND(MAX(IF($B512="Non - avec lien de dépendance",0,MIN((0.75*K512),847)),MIN(K512,(0.75*$C512),847)),2)),IF($B512="Non - avec lien de dépendance",MIN(1129,K512,$C512)*overallRate,MIN(1129,K512)*overallRate)))))</f>
        <v>Effectuez l’étape 1</v>
      </c>
      <c r="P512" s="3">
        <f t="shared" si="7"/>
        <v>0</v>
      </c>
    </row>
    <row r="513" spans="12:16" x14ac:dyDescent="0.5">
      <c r="L513" s="68" t="str">
        <f>IF(ISTEXT(overallRate),"Effectuez l’étape 1",IF(OR(COUNT($C513,H513)&lt;&gt;2,overallRate=0),0,IF(D513="Yes",ROUND(MAX(IF($B513="Non - avec lien de dépendance",0,MIN((0.75*H513),847)),MIN(H513,(0.75*$C513),847)),2),IF(revenueReduction&gt;0.3,MAX(IF($B513="Non - avec lien de dépendance",MIN(1129,H513,$C513)*overallRate,MIN(1129,H513)*overallRate),ROUND(MAX(IF($B513="Non - avec lien de dépendance",0,MIN((0.75*H513),847)),MIN(H513,(0.75*$C513),847)),2)),IF($B513="Non - avec lien de dépendance",MIN(1129,H513,$C513)*overallRate,MIN(1129,H513)*overallRate)))))</f>
        <v>Effectuez l’étape 1</v>
      </c>
      <c r="M513" s="68" t="str">
        <f>IF(ISTEXT(overallRate),"Effectuez l’étape 1",IF(OR(COUNT($C513,I513)&lt;&gt;2,overallRate=0),0,IF(E513="Yes",ROUND(MAX(IF($B513="Non - avec lien de dépendance",0,MIN((0.75*I513),847)),MIN(I513,(0.75*$C513),847)),2),IF(revenueReduction&gt;0.3,MAX(IF($B513="Non - avec lien de dépendance",MIN(1129,I513,$C513)*overallRate,MIN(1129,I513)*overallRate),ROUND(MAX(IF($B513="Non - avec lien de dépendance",0,MIN((0.75*I513),847)),MIN(I513,(0.75*$C513),847)),2)),IF($B513="Non - avec lien de dépendance",MIN(1129,I513,$C513)*overallRate,MIN(1129,I513)*overallRate)))))</f>
        <v>Effectuez l’étape 1</v>
      </c>
      <c r="N513" s="68" t="str">
        <f>IF(ISTEXT(overallRate),"Effectuez l’étape 1",IF(OR(COUNT($C513,J513)&lt;&gt;2,overallRate=0),0,IF(F513="Yes",ROUND(MAX(IF($B513="Non - avec lien de dépendance",0,MIN((0.75*J513),847)),MIN(J513,(0.75*$C513),847)),2),IF(revenueReduction&gt;0.3,MAX(IF($B513="Non - avec lien de dépendance",MIN(1129,J513,$C513)*overallRate,MIN(1129,J513)*overallRate),ROUND(MAX(IF($B513="Non - avec lien de dépendance",0,MIN((0.75*J513),847)),MIN(J513,(0.75*$C513),847)),2)),IF($B513="Non - avec lien de dépendance",MIN(1129,J513,$C513)*overallRate,MIN(1129,J513)*overallRate)))))</f>
        <v>Effectuez l’étape 1</v>
      </c>
      <c r="O513" s="68" t="str">
        <f>IF(ISTEXT(overallRate),"Effectuez l’étape 1",IF(OR(COUNT($C513,K513)&lt;&gt;2,overallRate=0),0,IF(G513="Yes",ROUND(MAX(IF($B513="Non - avec lien de dépendance",0,MIN((0.75*K513),847)),MIN(K513,(0.75*$C513),847)),2),IF(revenueReduction&gt;0.3,MAX(IF($B513="Non - avec lien de dépendance",MIN(1129,K513,$C513)*overallRate,MIN(1129,K513)*overallRate),ROUND(MAX(IF($B513="Non - avec lien de dépendance",0,MIN((0.75*K513),847)),MIN(K513,(0.75*$C513),847)),2)),IF($B513="Non - avec lien de dépendance",MIN(1129,K513,$C513)*overallRate,MIN(1129,K513)*overallRate)))))</f>
        <v>Effectuez l’étape 1</v>
      </c>
      <c r="P513" s="3">
        <f t="shared" si="7"/>
        <v>0</v>
      </c>
    </row>
    <row r="514" spans="12:16" x14ac:dyDescent="0.5">
      <c r="L514" s="68" t="str">
        <f>IF(ISTEXT(overallRate),"Effectuez l’étape 1",IF(OR(COUNT($C514,H514)&lt;&gt;2,overallRate=0),0,IF(D514="Yes",ROUND(MAX(IF($B514="Non - avec lien de dépendance",0,MIN((0.75*H514),847)),MIN(H514,(0.75*$C514),847)),2),IF(revenueReduction&gt;0.3,MAX(IF($B514="Non - avec lien de dépendance",MIN(1129,H514,$C514)*overallRate,MIN(1129,H514)*overallRate),ROUND(MAX(IF($B514="Non - avec lien de dépendance",0,MIN((0.75*H514),847)),MIN(H514,(0.75*$C514),847)),2)),IF($B514="Non - avec lien de dépendance",MIN(1129,H514,$C514)*overallRate,MIN(1129,H514)*overallRate)))))</f>
        <v>Effectuez l’étape 1</v>
      </c>
      <c r="M514" s="68" t="str">
        <f>IF(ISTEXT(overallRate),"Effectuez l’étape 1",IF(OR(COUNT($C514,I514)&lt;&gt;2,overallRate=0),0,IF(E514="Yes",ROUND(MAX(IF($B514="Non - avec lien de dépendance",0,MIN((0.75*I514),847)),MIN(I514,(0.75*$C514),847)),2),IF(revenueReduction&gt;0.3,MAX(IF($B514="Non - avec lien de dépendance",MIN(1129,I514,$C514)*overallRate,MIN(1129,I514)*overallRate),ROUND(MAX(IF($B514="Non - avec lien de dépendance",0,MIN((0.75*I514),847)),MIN(I514,(0.75*$C514),847)),2)),IF($B514="Non - avec lien de dépendance",MIN(1129,I514,$C514)*overallRate,MIN(1129,I514)*overallRate)))))</f>
        <v>Effectuez l’étape 1</v>
      </c>
      <c r="N514" s="68" t="str">
        <f>IF(ISTEXT(overallRate),"Effectuez l’étape 1",IF(OR(COUNT($C514,J514)&lt;&gt;2,overallRate=0),0,IF(F514="Yes",ROUND(MAX(IF($B514="Non - avec lien de dépendance",0,MIN((0.75*J514),847)),MIN(J514,(0.75*$C514),847)),2),IF(revenueReduction&gt;0.3,MAX(IF($B514="Non - avec lien de dépendance",MIN(1129,J514,$C514)*overallRate,MIN(1129,J514)*overallRate),ROUND(MAX(IF($B514="Non - avec lien de dépendance",0,MIN((0.75*J514),847)),MIN(J514,(0.75*$C514),847)),2)),IF($B514="Non - avec lien de dépendance",MIN(1129,J514,$C514)*overallRate,MIN(1129,J514)*overallRate)))))</f>
        <v>Effectuez l’étape 1</v>
      </c>
      <c r="O514" s="68" t="str">
        <f>IF(ISTEXT(overallRate),"Effectuez l’étape 1",IF(OR(COUNT($C514,K514)&lt;&gt;2,overallRate=0),0,IF(G514="Yes",ROUND(MAX(IF($B514="Non - avec lien de dépendance",0,MIN((0.75*K514),847)),MIN(K514,(0.75*$C514),847)),2),IF(revenueReduction&gt;0.3,MAX(IF($B514="Non - avec lien de dépendance",MIN(1129,K514,$C514)*overallRate,MIN(1129,K514)*overallRate),ROUND(MAX(IF($B514="Non - avec lien de dépendance",0,MIN((0.75*K514),847)),MIN(K514,(0.75*$C514),847)),2)),IF($B514="Non - avec lien de dépendance",MIN(1129,K514,$C514)*overallRate,MIN(1129,K514)*overallRate)))))</f>
        <v>Effectuez l’étape 1</v>
      </c>
      <c r="P514" s="3">
        <f t="shared" si="7"/>
        <v>0</v>
      </c>
    </row>
    <row r="515" spans="12:16" x14ac:dyDescent="0.5">
      <c r="L515" s="68" t="str">
        <f>IF(ISTEXT(overallRate),"Effectuez l’étape 1",IF(OR(COUNT($C515,H515)&lt;&gt;2,overallRate=0),0,IF(D515="Yes",ROUND(MAX(IF($B515="Non - avec lien de dépendance",0,MIN((0.75*H515),847)),MIN(H515,(0.75*$C515),847)),2),IF(revenueReduction&gt;0.3,MAX(IF($B515="Non - avec lien de dépendance",MIN(1129,H515,$C515)*overallRate,MIN(1129,H515)*overallRate),ROUND(MAX(IF($B515="Non - avec lien de dépendance",0,MIN((0.75*H515),847)),MIN(H515,(0.75*$C515),847)),2)),IF($B515="Non - avec lien de dépendance",MIN(1129,H515,$C515)*overallRate,MIN(1129,H515)*overallRate)))))</f>
        <v>Effectuez l’étape 1</v>
      </c>
      <c r="M515" s="68" t="str">
        <f>IF(ISTEXT(overallRate),"Effectuez l’étape 1",IF(OR(COUNT($C515,I515)&lt;&gt;2,overallRate=0),0,IF(E515="Yes",ROUND(MAX(IF($B515="Non - avec lien de dépendance",0,MIN((0.75*I515),847)),MIN(I515,(0.75*$C515),847)),2),IF(revenueReduction&gt;0.3,MAX(IF($B515="Non - avec lien de dépendance",MIN(1129,I515,$C515)*overallRate,MIN(1129,I515)*overallRate),ROUND(MAX(IF($B515="Non - avec lien de dépendance",0,MIN((0.75*I515),847)),MIN(I515,(0.75*$C515),847)),2)),IF($B515="Non - avec lien de dépendance",MIN(1129,I515,$C515)*overallRate,MIN(1129,I515)*overallRate)))))</f>
        <v>Effectuez l’étape 1</v>
      </c>
      <c r="N515" s="68" t="str">
        <f>IF(ISTEXT(overallRate),"Effectuez l’étape 1",IF(OR(COUNT($C515,J515)&lt;&gt;2,overallRate=0),0,IF(F515="Yes",ROUND(MAX(IF($B515="Non - avec lien de dépendance",0,MIN((0.75*J515),847)),MIN(J515,(0.75*$C515),847)),2),IF(revenueReduction&gt;0.3,MAX(IF($B515="Non - avec lien de dépendance",MIN(1129,J515,$C515)*overallRate,MIN(1129,J515)*overallRate),ROUND(MAX(IF($B515="Non - avec lien de dépendance",0,MIN((0.75*J515),847)),MIN(J515,(0.75*$C515),847)),2)),IF($B515="Non - avec lien de dépendance",MIN(1129,J515,$C515)*overallRate,MIN(1129,J515)*overallRate)))))</f>
        <v>Effectuez l’étape 1</v>
      </c>
      <c r="O515" s="68" t="str">
        <f>IF(ISTEXT(overallRate),"Effectuez l’étape 1",IF(OR(COUNT($C515,K515)&lt;&gt;2,overallRate=0),0,IF(G515="Yes",ROUND(MAX(IF($B515="Non - avec lien de dépendance",0,MIN((0.75*K515),847)),MIN(K515,(0.75*$C515),847)),2),IF(revenueReduction&gt;0.3,MAX(IF($B515="Non - avec lien de dépendance",MIN(1129,K515,$C515)*overallRate,MIN(1129,K515)*overallRate),ROUND(MAX(IF($B515="Non - avec lien de dépendance",0,MIN((0.75*K515),847)),MIN(K515,(0.75*$C515),847)),2)),IF($B515="Non - avec lien de dépendance",MIN(1129,K515,$C515)*overallRate,MIN(1129,K515)*overallRate)))))</f>
        <v>Effectuez l’étape 1</v>
      </c>
      <c r="P515" s="3">
        <f t="shared" si="7"/>
        <v>0</v>
      </c>
    </row>
    <row r="516" spans="12:16" x14ac:dyDescent="0.5">
      <c r="L516" s="68" t="str">
        <f>IF(ISTEXT(overallRate),"Effectuez l’étape 1",IF(OR(COUNT($C516,H516)&lt;&gt;2,overallRate=0),0,IF(D516="Yes",ROUND(MAX(IF($B516="Non - avec lien de dépendance",0,MIN((0.75*H516),847)),MIN(H516,(0.75*$C516),847)),2),IF(revenueReduction&gt;0.3,MAX(IF($B516="Non - avec lien de dépendance",MIN(1129,H516,$C516)*overallRate,MIN(1129,H516)*overallRate),ROUND(MAX(IF($B516="Non - avec lien de dépendance",0,MIN((0.75*H516),847)),MIN(H516,(0.75*$C516),847)),2)),IF($B516="Non - avec lien de dépendance",MIN(1129,H516,$C516)*overallRate,MIN(1129,H516)*overallRate)))))</f>
        <v>Effectuez l’étape 1</v>
      </c>
      <c r="M516" s="68" t="str">
        <f>IF(ISTEXT(overallRate),"Effectuez l’étape 1",IF(OR(COUNT($C516,I516)&lt;&gt;2,overallRate=0),0,IF(E516="Yes",ROUND(MAX(IF($B516="Non - avec lien de dépendance",0,MIN((0.75*I516),847)),MIN(I516,(0.75*$C516),847)),2),IF(revenueReduction&gt;0.3,MAX(IF($B516="Non - avec lien de dépendance",MIN(1129,I516,$C516)*overallRate,MIN(1129,I516)*overallRate),ROUND(MAX(IF($B516="Non - avec lien de dépendance",0,MIN((0.75*I516),847)),MIN(I516,(0.75*$C516),847)),2)),IF($B516="Non - avec lien de dépendance",MIN(1129,I516,$C516)*overallRate,MIN(1129,I516)*overallRate)))))</f>
        <v>Effectuez l’étape 1</v>
      </c>
      <c r="N516" s="68" t="str">
        <f>IF(ISTEXT(overallRate),"Effectuez l’étape 1",IF(OR(COUNT($C516,J516)&lt;&gt;2,overallRate=0),0,IF(F516="Yes",ROUND(MAX(IF($B516="Non - avec lien de dépendance",0,MIN((0.75*J516),847)),MIN(J516,(0.75*$C516),847)),2),IF(revenueReduction&gt;0.3,MAX(IF($B516="Non - avec lien de dépendance",MIN(1129,J516,$C516)*overallRate,MIN(1129,J516)*overallRate),ROUND(MAX(IF($B516="Non - avec lien de dépendance",0,MIN((0.75*J516),847)),MIN(J516,(0.75*$C516),847)),2)),IF($B516="Non - avec lien de dépendance",MIN(1129,J516,$C516)*overallRate,MIN(1129,J516)*overallRate)))))</f>
        <v>Effectuez l’étape 1</v>
      </c>
      <c r="O516" s="68" t="str">
        <f>IF(ISTEXT(overallRate),"Effectuez l’étape 1",IF(OR(COUNT($C516,K516)&lt;&gt;2,overallRate=0),0,IF(G516="Yes",ROUND(MAX(IF($B516="Non - avec lien de dépendance",0,MIN((0.75*K516),847)),MIN(K516,(0.75*$C516),847)),2),IF(revenueReduction&gt;0.3,MAX(IF($B516="Non - avec lien de dépendance",MIN(1129,K516,$C516)*overallRate,MIN(1129,K516)*overallRate),ROUND(MAX(IF($B516="Non - avec lien de dépendance",0,MIN((0.75*K516),847)),MIN(K516,(0.75*$C516),847)),2)),IF($B516="Non - avec lien de dépendance",MIN(1129,K516,$C516)*overallRate,MIN(1129,K516)*overallRate)))))</f>
        <v>Effectuez l’étape 1</v>
      </c>
      <c r="P516" s="3">
        <f t="shared" si="7"/>
        <v>0</v>
      </c>
    </row>
    <row r="517" spans="12:16" x14ac:dyDescent="0.5">
      <c r="L517" s="68" t="str">
        <f>IF(ISTEXT(overallRate),"Effectuez l’étape 1",IF(OR(COUNT($C517,H517)&lt;&gt;2,overallRate=0),0,IF(D517="Yes",ROUND(MAX(IF($B517="Non - avec lien de dépendance",0,MIN((0.75*H517),847)),MIN(H517,(0.75*$C517),847)),2),IF(revenueReduction&gt;0.3,MAX(IF($B517="Non - avec lien de dépendance",MIN(1129,H517,$C517)*overallRate,MIN(1129,H517)*overallRate),ROUND(MAX(IF($B517="Non - avec lien de dépendance",0,MIN((0.75*H517),847)),MIN(H517,(0.75*$C517),847)),2)),IF($B517="Non - avec lien de dépendance",MIN(1129,H517,$C517)*overallRate,MIN(1129,H517)*overallRate)))))</f>
        <v>Effectuez l’étape 1</v>
      </c>
      <c r="M517" s="68" t="str">
        <f>IF(ISTEXT(overallRate),"Effectuez l’étape 1",IF(OR(COUNT($C517,I517)&lt;&gt;2,overallRate=0),0,IF(E517="Yes",ROUND(MAX(IF($B517="Non - avec lien de dépendance",0,MIN((0.75*I517),847)),MIN(I517,(0.75*$C517),847)),2),IF(revenueReduction&gt;0.3,MAX(IF($B517="Non - avec lien de dépendance",MIN(1129,I517,$C517)*overallRate,MIN(1129,I517)*overallRate),ROUND(MAX(IF($B517="Non - avec lien de dépendance",0,MIN((0.75*I517),847)),MIN(I517,(0.75*$C517),847)),2)),IF($B517="Non - avec lien de dépendance",MIN(1129,I517,$C517)*overallRate,MIN(1129,I517)*overallRate)))))</f>
        <v>Effectuez l’étape 1</v>
      </c>
      <c r="N517" s="68" t="str">
        <f>IF(ISTEXT(overallRate),"Effectuez l’étape 1",IF(OR(COUNT($C517,J517)&lt;&gt;2,overallRate=0),0,IF(F517="Yes",ROUND(MAX(IF($B517="Non - avec lien de dépendance",0,MIN((0.75*J517),847)),MIN(J517,(0.75*$C517),847)),2),IF(revenueReduction&gt;0.3,MAX(IF($B517="Non - avec lien de dépendance",MIN(1129,J517,$C517)*overallRate,MIN(1129,J517)*overallRate),ROUND(MAX(IF($B517="Non - avec lien de dépendance",0,MIN((0.75*J517),847)),MIN(J517,(0.75*$C517),847)),2)),IF($B517="Non - avec lien de dépendance",MIN(1129,J517,$C517)*overallRate,MIN(1129,J517)*overallRate)))))</f>
        <v>Effectuez l’étape 1</v>
      </c>
      <c r="O517" s="68" t="str">
        <f>IF(ISTEXT(overallRate),"Effectuez l’étape 1",IF(OR(COUNT($C517,K517)&lt;&gt;2,overallRate=0),0,IF(G517="Yes",ROUND(MAX(IF($B517="Non - avec lien de dépendance",0,MIN((0.75*K517),847)),MIN(K517,(0.75*$C517),847)),2),IF(revenueReduction&gt;0.3,MAX(IF($B517="Non - avec lien de dépendance",MIN(1129,K517,$C517)*overallRate,MIN(1129,K517)*overallRate),ROUND(MAX(IF($B517="Non - avec lien de dépendance",0,MIN((0.75*K517),847)),MIN(K517,(0.75*$C517),847)),2)),IF($B517="Non - avec lien de dépendance",MIN(1129,K517,$C517)*overallRate,MIN(1129,K517)*overallRate)))))</f>
        <v>Effectuez l’étape 1</v>
      </c>
      <c r="P517" s="3">
        <f t="shared" si="7"/>
        <v>0</v>
      </c>
    </row>
    <row r="518" spans="12:16" x14ac:dyDescent="0.5">
      <c r="L518" s="68" t="str">
        <f>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8">IF(AND(COUNT(C518:K518)&gt;0,OR(COUNT(C518:K518)&lt;&gt;5,ISBLANK(B518))),"Fill out all amounts",IF(OR(COUNTIF(H518,0)+COUNTIF(I518,0)&gt;1,COUNTIF(I518,0)+COUNTIF(J518,0)&gt;1,COUNTIF(J518,0)+COUNTIF(K518,0)&gt;1),0,SUM(L518:O518)))</f>
        <v>0</v>
      </c>
    </row>
    <row r="519" spans="12:16" x14ac:dyDescent="0.5">
      <c r="L519" s="68" t="str">
        <f>IF(ISTEXT(overallRate),"Effectuez l’étape 1",IF(OR(COUNT($C519,H519)&lt;&gt;2,overallRate=0),0,IF(D519="Yes",ROUND(MAX(IF($B519="Non - avec lien de dépendance",0,MIN((0.75*H519),847)),MIN(H519,(0.75*$C519),847)),2),IF(revenueReduction&gt;0.3,MAX(IF($B519="Non - avec lien de dépendance",MIN(1129,H519,$C519)*overallRate,MIN(1129,H519)*overallRate),ROUND(MAX(IF($B519="Non - avec lien de dépendance",0,MIN((0.75*H519),847)),MIN(H519,(0.75*$C519),847)),2)),IF($B519="Non - avec lien de dépendance",MIN(1129,H519,$C519)*overallRate,MIN(1129,H519)*overallRate)))))</f>
        <v>Effectuez l’étape 1</v>
      </c>
      <c r="M519" s="68" t="str">
        <f>IF(ISTEXT(overallRate),"Effectuez l’étape 1",IF(OR(COUNT($C519,I519)&lt;&gt;2,overallRate=0),0,IF(E519="Yes",ROUND(MAX(IF($B519="Non - avec lien de dépendance",0,MIN((0.75*I519),847)),MIN(I519,(0.75*$C519),847)),2),IF(revenueReduction&gt;0.3,MAX(IF($B519="Non - avec lien de dépendance",MIN(1129,I519,$C519)*overallRate,MIN(1129,I519)*overallRate),ROUND(MAX(IF($B519="Non - avec lien de dépendance",0,MIN((0.75*I519),847)),MIN(I519,(0.75*$C519),847)),2)),IF($B519="Non - avec lien de dépendance",MIN(1129,I519,$C519)*overallRate,MIN(1129,I519)*overallRate)))))</f>
        <v>Effectuez l’étape 1</v>
      </c>
      <c r="N519" s="68" t="str">
        <f>IF(ISTEXT(overallRate),"Effectuez l’étape 1",IF(OR(COUNT($C519,J519)&lt;&gt;2,overallRate=0),0,IF(F519="Yes",ROUND(MAX(IF($B519="Non - avec lien de dépendance",0,MIN((0.75*J519),847)),MIN(J519,(0.75*$C519),847)),2),IF(revenueReduction&gt;0.3,MAX(IF($B519="Non - avec lien de dépendance",MIN(1129,J519,$C519)*overallRate,MIN(1129,J519)*overallRate),ROUND(MAX(IF($B519="Non - avec lien de dépendance",0,MIN((0.75*J519),847)),MIN(J519,(0.75*$C519),847)),2)),IF($B519="Non - avec lien de dépendance",MIN(1129,J519,$C519)*overallRate,MIN(1129,J519)*overallRate)))))</f>
        <v>Effectuez l’étape 1</v>
      </c>
      <c r="O519" s="68" t="str">
        <f>IF(ISTEXT(overallRate),"Effectuez l’étape 1",IF(OR(COUNT($C519,K519)&lt;&gt;2,overallRate=0),0,IF(G519="Yes",ROUND(MAX(IF($B519="Non - avec lien de dépendance",0,MIN((0.75*K519),847)),MIN(K519,(0.75*$C519),847)),2),IF(revenueReduction&gt;0.3,MAX(IF($B519="Non - avec lien de dépendance",MIN(1129,K519,$C519)*overallRate,MIN(1129,K519)*overallRate),ROUND(MAX(IF($B519="Non - avec lien de dépendance",0,MIN((0.75*K519),847)),MIN(K519,(0.75*$C519),847)),2)),IF($B519="Non - avec lien de dépendance",MIN(1129,K519,$C519)*overallRate,MIN(1129,K519)*overallRate)))))</f>
        <v>Effectuez l’étape 1</v>
      </c>
      <c r="P519" s="3">
        <f t="shared" si="8"/>
        <v>0</v>
      </c>
    </row>
    <row r="520" spans="12:16" x14ac:dyDescent="0.5">
      <c r="L520" s="68" t="str">
        <f>IF(ISTEXT(overallRate),"Effectuez l’étape 1",IF(OR(COUNT($C520,H520)&lt;&gt;2,overallRate=0),0,IF(D520="Yes",ROUND(MAX(IF($B520="Non - avec lien de dépendance",0,MIN((0.75*H520),847)),MIN(H520,(0.75*$C520),847)),2),IF(revenueReduction&gt;0.3,MAX(IF($B520="Non - avec lien de dépendance",MIN(1129,H520,$C520)*overallRate,MIN(1129,H520)*overallRate),ROUND(MAX(IF($B520="Non - avec lien de dépendance",0,MIN((0.75*H520),847)),MIN(H520,(0.75*$C520),847)),2)),IF($B520="Non - avec lien de dépendance",MIN(1129,H520,$C520)*overallRate,MIN(1129,H520)*overallRate)))))</f>
        <v>Effectuez l’étape 1</v>
      </c>
      <c r="M520" s="68" t="str">
        <f>IF(ISTEXT(overallRate),"Effectuez l’étape 1",IF(OR(COUNT($C520,I520)&lt;&gt;2,overallRate=0),0,IF(E520="Yes",ROUND(MAX(IF($B520="Non - avec lien de dépendance",0,MIN((0.75*I520),847)),MIN(I520,(0.75*$C520),847)),2),IF(revenueReduction&gt;0.3,MAX(IF($B520="Non - avec lien de dépendance",MIN(1129,I520,$C520)*overallRate,MIN(1129,I520)*overallRate),ROUND(MAX(IF($B520="Non - avec lien de dépendance",0,MIN((0.75*I520),847)),MIN(I520,(0.75*$C520),847)),2)),IF($B520="Non - avec lien de dépendance",MIN(1129,I520,$C520)*overallRate,MIN(1129,I520)*overallRate)))))</f>
        <v>Effectuez l’étape 1</v>
      </c>
      <c r="N520" s="68" t="str">
        <f>IF(ISTEXT(overallRate),"Effectuez l’étape 1",IF(OR(COUNT($C520,J520)&lt;&gt;2,overallRate=0),0,IF(F520="Yes",ROUND(MAX(IF($B520="Non - avec lien de dépendance",0,MIN((0.75*J520),847)),MIN(J520,(0.75*$C520),847)),2),IF(revenueReduction&gt;0.3,MAX(IF($B520="Non - avec lien de dépendance",MIN(1129,J520,$C520)*overallRate,MIN(1129,J520)*overallRate),ROUND(MAX(IF($B520="Non - avec lien de dépendance",0,MIN((0.75*J520),847)),MIN(J520,(0.75*$C520),847)),2)),IF($B520="Non - avec lien de dépendance",MIN(1129,J520,$C520)*overallRate,MIN(1129,J520)*overallRate)))))</f>
        <v>Effectuez l’étape 1</v>
      </c>
      <c r="O520" s="68" t="str">
        <f>IF(ISTEXT(overallRate),"Effectuez l’étape 1",IF(OR(COUNT($C520,K520)&lt;&gt;2,overallRate=0),0,IF(G520="Yes",ROUND(MAX(IF($B520="Non - avec lien de dépendance",0,MIN((0.75*K520),847)),MIN(K520,(0.75*$C520),847)),2),IF(revenueReduction&gt;0.3,MAX(IF($B520="Non - avec lien de dépendance",MIN(1129,K520,$C520)*overallRate,MIN(1129,K520)*overallRate),ROUND(MAX(IF($B520="Non - avec lien de dépendance",0,MIN((0.75*K520),847)),MIN(K520,(0.75*$C520),847)),2)),IF($B520="Non - avec lien de dépendance",MIN(1129,K520,$C520)*overallRate,MIN(1129,K520)*overallRate)))))</f>
        <v>Effectuez l’étape 1</v>
      </c>
      <c r="P520" s="3">
        <f t="shared" si="8"/>
        <v>0</v>
      </c>
    </row>
    <row r="521" spans="12:16" x14ac:dyDescent="0.5">
      <c r="L521" s="68" t="str">
        <f>IF(ISTEXT(overallRate),"Effectuez l’étape 1",IF(OR(COUNT($C521,H521)&lt;&gt;2,overallRate=0),0,IF(D521="Yes",ROUND(MAX(IF($B521="Non - avec lien de dépendance",0,MIN((0.75*H521),847)),MIN(H521,(0.75*$C521),847)),2),IF(revenueReduction&gt;0.3,MAX(IF($B521="Non - avec lien de dépendance",MIN(1129,H521,$C521)*overallRate,MIN(1129,H521)*overallRate),ROUND(MAX(IF($B521="Non - avec lien de dépendance",0,MIN((0.75*H521),847)),MIN(H521,(0.75*$C521),847)),2)),IF($B521="Non - avec lien de dépendance",MIN(1129,H521,$C521)*overallRate,MIN(1129,H521)*overallRate)))))</f>
        <v>Effectuez l’étape 1</v>
      </c>
      <c r="M521" s="68" t="str">
        <f>IF(ISTEXT(overallRate),"Effectuez l’étape 1",IF(OR(COUNT($C521,I521)&lt;&gt;2,overallRate=0),0,IF(E521="Yes",ROUND(MAX(IF($B521="Non - avec lien de dépendance",0,MIN((0.75*I521),847)),MIN(I521,(0.75*$C521),847)),2),IF(revenueReduction&gt;0.3,MAX(IF($B521="Non - avec lien de dépendance",MIN(1129,I521,$C521)*overallRate,MIN(1129,I521)*overallRate),ROUND(MAX(IF($B521="Non - avec lien de dépendance",0,MIN((0.75*I521),847)),MIN(I521,(0.75*$C521),847)),2)),IF($B521="Non - avec lien de dépendance",MIN(1129,I521,$C521)*overallRate,MIN(1129,I521)*overallRate)))))</f>
        <v>Effectuez l’étape 1</v>
      </c>
      <c r="N521" s="68" t="str">
        <f>IF(ISTEXT(overallRate),"Effectuez l’étape 1",IF(OR(COUNT($C521,J521)&lt;&gt;2,overallRate=0),0,IF(F521="Yes",ROUND(MAX(IF($B521="Non - avec lien de dépendance",0,MIN((0.75*J521),847)),MIN(J521,(0.75*$C521),847)),2),IF(revenueReduction&gt;0.3,MAX(IF($B521="Non - avec lien de dépendance",MIN(1129,J521,$C521)*overallRate,MIN(1129,J521)*overallRate),ROUND(MAX(IF($B521="Non - avec lien de dépendance",0,MIN((0.75*J521),847)),MIN(J521,(0.75*$C521),847)),2)),IF($B521="Non - avec lien de dépendance",MIN(1129,J521,$C521)*overallRate,MIN(1129,J521)*overallRate)))))</f>
        <v>Effectuez l’étape 1</v>
      </c>
      <c r="O521" s="68" t="str">
        <f>IF(ISTEXT(overallRate),"Effectuez l’étape 1",IF(OR(COUNT($C521,K521)&lt;&gt;2,overallRate=0),0,IF(G521="Yes",ROUND(MAX(IF($B521="Non - avec lien de dépendance",0,MIN((0.75*K521),847)),MIN(K521,(0.75*$C521),847)),2),IF(revenueReduction&gt;0.3,MAX(IF($B521="Non - avec lien de dépendance",MIN(1129,K521,$C521)*overallRate,MIN(1129,K521)*overallRate),ROUND(MAX(IF($B521="Non - avec lien de dépendance",0,MIN((0.75*K521),847)),MIN(K521,(0.75*$C521),847)),2)),IF($B521="Non - avec lien de dépendance",MIN(1129,K521,$C521)*overallRate,MIN(1129,K521)*overallRate)))))</f>
        <v>Effectuez l’étape 1</v>
      </c>
      <c r="P521" s="3">
        <f t="shared" si="8"/>
        <v>0</v>
      </c>
    </row>
    <row r="522" spans="12:16" x14ac:dyDescent="0.5">
      <c r="L522" s="68" t="str">
        <f>IF(ISTEXT(overallRate),"Effectuez l’étape 1",IF(OR(COUNT($C522,H522)&lt;&gt;2,overallRate=0),0,IF(D522="Yes",ROUND(MAX(IF($B522="Non - avec lien de dépendance",0,MIN((0.75*H522),847)),MIN(H522,(0.75*$C522),847)),2),IF(revenueReduction&gt;0.3,MAX(IF($B522="Non - avec lien de dépendance",MIN(1129,H522,$C522)*overallRate,MIN(1129,H522)*overallRate),ROUND(MAX(IF($B522="Non - avec lien de dépendance",0,MIN((0.75*H522),847)),MIN(H522,(0.75*$C522),847)),2)),IF($B522="Non - avec lien de dépendance",MIN(1129,H522,$C522)*overallRate,MIN(1129,H522)*overallRate)))))</f>
        <v>Effectuez l’étape 1</v>
      </c>
      <c r="M522" s="68" t="str">
        <f>IF(ISTEXT(overallRate),"Effectuez l’étape 1",IF(OR(COUNT($C522,I522)&lt;&gt;2,overallRate=0),0,IF(E522="Yes",ROUND(MAX(IF($B522="Non - avec lien de dépendance",0,MIN((0.75*I522),847)),MIN(I522,(0.75*$C522),847)),2),IF(revenueReduction&gt;0.3,MAX(IF($B522="Non - avec lien de dépendance",MIN(1129,I522,$C522)*overallRate,MIN(1129,I522)*overallRate),ROUND(MAX(IF($B522="Non - avec lien de dépendance",0,MIN((0.75*I522),847)),MIN(I522,(0.75*$C522),847)),2)),IF($B522="Non - avec lien de dépendance",MIN(1129,I522,$C522)*overallRate,MIN(1129,I522)*overallRate)))))</f>
        <v>Effectuez l’étape 1</v>
      </c>
      <c r="N522" s="68" t="str">
        <f>IF(ISTEXT(overallRate),"Effectuez l’étape 1",IF(OR(COUNT($C522,J522)&lt;&gt;2,overallRate=0),0,IF(F522="Yes",ROUND(MAX(IF($B522="Non - avec lien de dépendance",0,MIN((0.75*J522),847)),MIN(J522,(0.75*$C522),847)),2),IF(revenueReduction&gt;0.3,MAX(IF($B522="Non - avec lien de dépendance",MIN(1129,J522,$C522)*overallRate,MIN(1129,J522)*overallRate),ROUND(MAX(IF($B522="Non - avec lien de dépendance",0,MIN((0.75*J522),847)),MIN(J522,(0.75*$C522),847)),2)),IF($B522="Non - avec lien de dépendance",MIN(1129,J522,$C522)*overallRate,MIN(1129,J522)*overallRate)))))</f>
        <v>Effectuez l’étape 1</v>
      </c>
      <c r="O522" s="68" t="str">
        <f>IF(ISTEXT(overallRate),"Effectuez l’étape 1",IF(OR(COUNT($C522,K522)&lt;&gt;2,overallRate=0),0,IF(G522="Yes",ROUND(MAX(IF($B522="Non - avec lien de dépendance",0,MIN((0.75*K522),847)),MIN(K522,(0.75*$C522),847)),2),IF(revenueReduction&gt;0.3,MAX(IF($B522="Non - avec lien de dépendance",MIN(1129,K522,$C522)*overallRate,MIN(1129,K522)*overallRate),ROUND(MAX(IF($B522="Non - avec lien de dépendance",0,MIN((0.75*K522),847)),MIN(K522,(0.75*$C522),847)),2)),IF($B522="Non - avec lien de dépendance",MIN(1129,K522,$C522)*overallRate,MIN(1129,K522)*overallRate)))))</f>
        <v>Effectuez l’étape 1</v>
      </c>
      <c r="P522" s="3">
        <f t="shared" si="8"/>
        <v>0</v>
      </c>
    </row>
    <row r="523" spans="12:16" x14ac:dyDescent="0.5">
      <c r="L523" s="68" t="str">
        <f>IF(ISTEXT(overallRate),"Effectuez l’étape 1",IF(OR(COUNT($C523,H523)&lt;&gt;2,overallRate=0),0,IF(D523="Yes",ROUND(MAX(IF($B523="Non - avec lien de dépendance",0,MIN((0.75*H523),847)),MIN(H523,(0.75*$C523),847)),2),IF(revenueReduction&gt;0.3,MAX(IF($B523="Non - avec lien de dépendance",MIN(1129,H523,$C523)*overallRate,MIN(1129,H523)*overallRate),ROUND(MAX(IF($B523="Non - avec lien de dépendance",0,MIN((0.75*H523),847)),MIN(H523,(0.75*$C523),847)),2)),IF($B523="Non - avec lien de dépendance",MIN(1129,H523,$C523)*overallRate,MIN(1129,H523)*overallRate)))))</f>
        <v>Effectuez l’étape 1</v>
      </c>
      <c r="M523" s="68" t="str">
        <f>IF(ISTEXT(overallRate),"Effectuez l’étape 1",IF(OR(COUNT($C523,I523)&lt;&gt;2,overallRate=0),0,IF(E523="Yes",ROUND(MAX(IF($B523="Non - avec lien de dépendance",0,MIN((0.75*I523),847)),MIN(I523,(0.75*$C523),847)),2),IF(revenueReduction&gt;0.3,MAX(IF($B523="Non - avec lien de dépendance",MIN(1129,I523,$C523)*overallRate,MIN(1129,I523)*overallRate),ROUND(MAX(IF($B523="Non - avec lien de dépendance",0,MIN((0.75*I523),847)),MIN(I523,(0.75*$C523),847)),2)),IF($B523="Non - avec lien de dépendance",MIN(1129,I523,$C523)*overallRate,MIN(1129,I523)*overallRate)))))</f>
        <v>Effectuez l’étape 1</v>
      </c>
      <c r="N523" s="68" t="str">
        <f>IF(ISTEXT(overallRate),"Effectuez l’étape 1",IF(OR(COUNT($C523,J523)&lt;&gt;2,overallRate=0),0,IF(F523="Yes",ROUND(MAX(IF($B523="Non - avec lien de dépendance",0,MIN((0.75*J523),847)),MIN(J523,(0.75*$C523),847)),2),IF(revenueReduction&gt;0.3,MAX(IF($B523="Non - avec lien de dépendance",MIN(1129,J523,$C523)*overallRate,MIN(1129,J523)*overallRate),ROUND(MAX(IF($B523="Non - avec lien de dépendance",0,MIN((0.75*J523),847)),MIN(J523,(0.75*$C523),847)),2)),IF($B523="Non - avec lien de dépendance",MIN(1129,J523,$C523)*overallRate,MIN(1129,J523)*overallRate)))))</f>
        <v>Effectuez l’étape 1</v>
      </c>
      <c r="O523" s="68" t="str">
        <f>IF(ISTEXT(overallRate),"Effectuez l’étape 1",IF(OR(COUNT($C523,K523)&lt;&gt;2,overallRate=0),0,IF(G523="Yes",ROUND(MAX(IF($B523="Non - avec lien de dépendance",0,MIN((0.75*K523),847)),MIN(K523,(0.75*$C523),847)),2),IF(revenueReduction&gt;0.3,MAX(IF($B523="Non - avec lien de dépendance",MIN(1129,K523,$C523)*overallRate,MIN(1129,K523)*overallRate),ROUND(MAX(IF($B523="Non - avec lien de dépendance",0,MIN((0.75*K523),847)),MIN(K523,(0.75*$C523),847)),2)),IF($B523="Non - avec lien de dépendance",MIN(1129,K523,$C523)*overallRate,MIN(1129,K523)*overallRate)))))</f>
        <v>Effectuez l’étape 1</v>
      </c>
      <c r="P523" s="3">
        <f t="shared" si="8"/>
        <v>0</v>
      </c>
    </row>
    <row r="524" spans="12:16" x14ac:dyDescent="0.5">
      <c r="L524" s="68" t="str">
        <f>IF(ISTEXT(overallRate),"Effectuez l’étape 1",IF(OR(COUNT($C524,H524)&lt;&gt;2,overallRate=0),0,IF(D524="Yes",ROUND(MAX(IF($B524="Non - avec lien de dépendance",0,MIN((0.75*H524),847)),MIN(H524,(0.75*$C524),847)),2),IF(revenueReduction&gt;0.3,MAX(IF($B524="Non - avec lien de dépendance",MIN(1129,H524,$C524)*overallRate,MIN(1129,H524)*overallRate),ROUND(MAX(IF($B524="Non - avec lien de dépendance",0,MIN((0.75*H524),847)),MIN(H524,(0.75*$C524),847)),2)),IF($B524="Non - avec lien de dépendance",MIN(1129,H524,$C524)*overallRate,MIN(1129,H524)*overallRate)))))</f>
        <v>Effectuez l’étape 1</v>
      </c>
      <c r="M524" s="68" t="str">
        <f>IF(ISTEXT(overallRate),"Effectuez l’étape 1",IF(OR(COUNT($C524,I524)&lt;&gt;2,overallRate=0),0,IF(E524="Yes",ROUND(MAX(IF($B524="Non - avec lien de dépendance",0,MIN((0.75*I524),847)),MIN(I524,(0.75*$C524),847)),2),IF(revenueReduction&gt;0.3,MAX(IF($B524="Non - avec lien de dépendance",MIN(1129,I524,$C524)*overallRate,MIN(1129,I524)*overallRate),ROUND(MAX(IF($B524="Non - avec lien de dépendance",0,MIN((0.75*I524),847)),MIN(I524,(0.75*$C524),847)),2)),IF($B524="Non - avec lien de dépendance",MIN(1129,I524,$C524)*overallRate,MIN(1129,I524)*overallRate)))))</f>
        <v>Effectuez l’étape 1</v>
      </c>
      <c r="N524" s="68" t="str">
        <f>IF(ISTEXT(overallRate),"Effectuez l’étape 1",IF(OR(COUNT($C524,J524)&lt;&gt;2,overallRate=0),0,IF(F524="Yes",ROUND(MAX(IF($B524="Non - avec lien de dépendance",0,MIN((0.75*J524),847)),MIN(J524,(0.75*$C524),847)),2),IF(revenueReduction&gt;0.3,MAX(IF($B524="Non - avec lien de dépendance",MIN(1129,J524,$C524)*overallRate,MIN(1129,J524)*overallRate),ROUND(MAX(IF($B524="Non - avec lien de dépendance",0,MIN((0.75*J524),847)),MIN(J524,(0.75*$C524),847)),2)),IF($B524="Non - avec lien de dépendance",MIN(1129,J524,$C524)*overallRate,MIN(1129,J524)*overallRate)))))</f>
        <v>Effectuez l’étape 1</v>
      </c>
      <c r="O524" s="68" t="str">
        <f>IF(ISTEXT(overallRate),"Effectuez l’étape 1",IF(OR(COUNT($C524,K524)&lt;&gt;2,overallRate=0),0,IF(G524="Yes",ROUND(MAX(IF($B524="Non - avec lien de dépendance",0,MIN((0.75*K524),847)),MIN(K524,(0.75*$C524),847)),2),IF(revenueReduction&gt;0.3,MAX(IF($B524="Non - avec lien de dépendance",MIN(1129,K524,$C524)*overallRate,MIN(1129,K524)*overallRate),ROUND(MAX(IF($B524="Non - avec lien de dépendance",0,MIN((0.75*K524),847)),MIN(K524,(0.75*$C524),847)),2)),IF($B524="Non - avec lien de dépendance",MIN(1129,K524,$C524)*overallRate,MIN(1129,K524)*overallRate)))))</f>
        <v>Effectuez l’étape 1</v>
      </c>
      <c r="P524" s="3">
        <f t="shared" si="8"/>
        <v>0</v>
      </c>
    </row>
    <row r="525" spans="12:16" x14ac:dyDescent="0.5">
      <c r="L525" s="68" t="str">
        <f>IF(ISTEXT(overallRate),"Effectuez l’étape 1",IF(OR(COUNT($C525,H525)&lt;&gt;2,overallRate=0),0,IF(D525="Yes",ROUND(MAX(IF($B525="Non - avec lien de dépendance",0,MIN((0.75*H525),847)),MIN(H525,(0.75*$C525),847)),2),IF(revenueReduction&gt;0.3,MAX(IF($B525="Non - avec lien de dépendance",MIN(1129,H525,$C525)*overallRate,MIN(1129,H525)*overallRate),ROUND(MAX(IF($B525="Non - avec lien de dépendance",0,MIN((0.75*H525),847)),MIN(H525,(0.75*$C525),847)),2)),IF($B525="Non - avec lien de dépendance",MIN(1129,H525,$C525)*overallRate,MIN(1129,H525)*overallRate)))))</f>
        <v>Effectuez l’étape 1</v>
      </c>
      <c r="M525" s="68" t="str">
        <f>IF(ISTEXT(overallRate),"Effectuez l’étape 1",IF(OR(COUNT($C525,I525)&lt;&gt;2,overallRate=0),0,IF(E525="Yes",ROUND(MAX(IF($B525="Non - avec lien de dépendance",0,MIN((0.75*I525),847)),MIN(I525,(0.75*$C525),847)),2),IF(revenueReduction&gt;0.3,MAX(IF($B525="Non - avec lien de dépendance",MIN(1129,I525,$C525)*overallRate,MIN(1129,I525)*overallRate),ROUND(MAX(IF($B525="Non - avec lien de dépendance",0,MIN((0.75*I525),847)),MIN(I525,(0.75*$C525),847)),2)),IF($B525="Non - avec lien de dépendance",MIN(1129,I525,$C525)*overallRate,MIN(1129,I525)*overallRate)))))</f>
        <v>Effectuez l’étape 1</v>
      </c>
      <c r="N525" s="68" t="str">
        <f>IF(ISTEXT(overallRate),"Effectuez l’étape 1",IF(OR(COUNT($C525,J525)&lt;&gt;2,overallRate=0),0,IF(F525="Yes",ROUND(MAX(IF($B525="Non - avec lien de dépendance",0,MIN((0.75*J525),847)),MIN(J525,(0.75*$C525),847)),2),IF(revenueReduction&gt;0.3,MAX(IF($B525="Non - avec lien de dépendance",MIN(1129,J525,$C525)*overallRate,MIN(1129,J525)*overallRate),ROUND(MAX(IF($B525="Non - avec lien de dépendance",0,MIN((0.75*J525),847)),MIN(J525,(0.75*$C525),847)),2)),IF($B525="Non - avec lien de dépendance",MIN(1129,J525,$C525)*overallRate,MIN(1129,J525)*overallRate)))))</f>
        <v>Effectuez l’étape 1</v>
      </c>
      <c r="O525" s="68" t="str">
        <f>IF(ISTEXT(overallRate),"Effectuez l’étape 1",IF(OR(COUNT($C525,K525)&lt;&gt;2,overallRate=0),0,IF(G525="Yes",ROUND(MAX(IF($B525="Non - avec lien de dépendance",0,MIN((0.75*K525),847)),MIN(K525,(0.75*$C525),847)),2),IF(revenueReduction&gt;0.3,MAX(IF($B525="Non - avec lien de dépendance",MIN(1129,K525,$C525)*overallRate,MIN(1129,K525)*overallRate),ROUND(MAX(IF($B525="Non - avec lien de dépendance",0,MIN((0.75*K525),847)),MIN(K525,(0.75*$C525),847)),2)),IF($B525="Non - avec lien de dépendance",MIN(1129,K525,$C525)*overallRate,MIN(1129,K525)*overallRate)))))</f>
        <v>Effectuez l’étape 1</v>
      </c>
      <c r="P525" s="3">
        <f t="shared" si="8"/>
        <v>0</v>
      </c>
    </row>
    <row r="526" spans="12:16" x14ac:dyDescent="0.5">
      <c r="L526" s="68" t="str">
        <f>IF(ISTEXT(overallRate),"Effectuez l’étape 1",IF(OR(COUNT($C526,H526)&lt;&gt;2,overallRate=0),0,IF(D526="Yes",ROUND(MAX(IF($B526="Non - avec lien de dépendance",0,MIN((0.75*H526),847)),MIN(H526,(0.75*$C526),847)),2),IF(revenueReduction&gt;0.3,MAX(IF($B526="Non - avec lien de dépendance",MIN(1129,H526,$C526)*overallRate,MIN(1129,H526)*overallRate),ROUND(MAX(IF($B526="Non - avec lien de dépendance",0,MIN((0.75*H526),847)),MIN(H526,(0.75*$C526),847)),2)),IF($B526="Non - avec lien de dépendance",MIN(1129,H526,$C526)*overallRate,MIN(1129,H526)*overallRate)))))</f>
        <v>Effectuez l’étape 1</v>
      </c>
      <c r="M526" s="68" t="str">
        <f>IF(ISTEXT(overallRate),"Effectuez l’étape 1",IF(OR(COUNT($C526,I526)&lt;&gt;2,overallRate=0),0,IF(E526="Yes",ROUND(MAX(IF($B526="Non - avec lien de dépendance",0,MIN((0.75*I526),847)),MIN(I526,(0.75*$C526),847)),2),IF(revenueReduction&gt;0.3,MAX(IF($B526="Non - avec lien de dépendance",MIN(1129,I526,$C526)*overallRate,MIN(1129,I526)*overallRate),ROUND(MAX(IF($B526="Non - avec lien de dépendance",0,MIN((0.75*I526),847)),MIN(I526,(0.75*$C526),847)),2)),IF($B526="Non - avec lien de dépendance",MIN(1129,I526,$C526)*overallRate,MIN(1129,I526)*overallRate)))))</f>
        <v>Effectuez l’étape 1</v>
      </c>
      <c r="N526" s="68" t="str">
        <f>IF(ISTEXT(overallRate),"Effectuez l’étape 1",IF(OR(COUNT($C526,J526)&lt;&gt;2,overallRate=0),0,IF(F526="Yes",ROUND(MAX(IF($B526="Non - avec lien de dépendance",0,MIN((0.75*J526),847)),MIN(J526,(0.75*$C526),847)),2),IF(revenueReduction&gt;0.3,MAX(IF($B526="Non - avec lien de dépendance",MIN(1129,J526,$C526)*overallRate,MIN(1129,J526)*overallRate),ROUND(MAX(IF($B526="Non - avec lien de dépendance",0,MIN((0.75*J526),847)),MIN(J526,(0.75*$C526),847)),2)),IF($B526="Non - avec lien de dépendance",MIN(1129,J526,$C526)*overallRate,MIN(1129,J526)*overallRate)))))</f>
        <v>Effectuez l’étape 1</v>
      </c>
      <c r="O526" s="68" t="str">
        <f>IF(ISTEXT(overallRate),"Effectuez l’étape 1",IF(OR(COUNT($C526,K526)&lt;&gt;2,overallRate=0),0,IF(G526="Yes",ROUND(MAX(IF($B526="Non - avec lien de dépendance",0,MIN((0.75*K526),847)),MIN(K526,(0.75*$C526),847)),2),IF(revenueReduction&gt;0.3,MAX(IF($B526="Non - avec lien de dépendance",MIN(1129,K526,$C526)*overallRate,MIN(1129,K526)*overallRate),ROUND(MAX(IF($B526="Non - avec lien de dépendance",0,MIN((0.75*K526),847)),MIN(K526,(0.75*$C526),847)),2)),IF($B526="Non - avec lien de dépendance",MIN(1129,K526,$C526)*overallRate,MIN(1129,K526)*overallRate)))))</f>
        <v>Effectuez l’étape 1</v>
      </c>
      <c r="P526" s="3">
        <f t="shared" si="8"/>
        <v>0</v>
      </c>
    </row>
    <row r="527" spans="12:16" x14ac:dyDescent="0.5">
      <c r="L527" s="68" t="str">
        <f>IF(ISTEXT(overallRate),"Effectuez l’étape 1",IF(OR(COUNT($C527,H527)&lt;&gt;2,overallRate=0),0,IF(D527="Yes",ROUND(MAX(IF($B527="Non - avec lien de dépendance",0,MIN((0.75*H527),847)),MIN(H527,(0.75*$C527),847)),2),IF(revenueReduction&gt;0.3,MAX(IF($B527="Non - avec lien de dépendance",MIN(1129,H527,$C527)*overallRate,MIN(1129,H527)*overallRate),ROUND(MAX(IF($B527="Non - avec lien de dépendance",0,MIN((0.75*H527),847)),MIN(H527,(0.75*$C527),847)),2)),IF($B527="Non - avec lien de dépendance",MIN(1129,H527,$C527)*overallRate,MIN(1129,H527)*overallRate)))))</f>
        <v>Effectuez l’étape 1</v>
      </c>
      <c r="M527" s="68" t="str">
        <f>IF(ISTEXT(overallRate),"Effectuez l’étape 1",IF(OR(COUNT($C527,I527)&lt;&gt;2,overallRate=0),0,IF(E527="Yes",ROUND(MAX(IF($B527="Non - avec lien de dépendance",0,MIN((0.75*I527),847)),MIN(I527,(0.75*$C527),847)),2),IF(revenueReduction&gt;0.3,MAX(IF($B527="Non - avec lien de dépendance",MIN(1129,I527,$C527)*overallRate,MIN(1129,I527)*overallRate),ROUND(MAX(IF($B527="Non - avec lien de dépendance",0,MIN((0.75*I527),847)),MIN(I527,(0.75*$C527),847)),2)),IF($B527="Non - avec lien de dépendance",MIN(1129,I527,$C527)*overallRate,MIN(1129,I527)*overallRate)))))</f>
        <v>Effectuez l’étape 1</v>
      </c>
      <c r="N527" s="68" t="str">
        <f>IF(ISTEXT(overallRate),"Effectuez l’étape 1",IF(OR(COUNT($C527,J527)&lt;&gt;2,overallRate=0),0,IF(F527="Yes",ROUND(MAX(IF($B527="Non - avec lien de dépendance",0,MIN((0.75*J527),847)),MIN(J527,(0.75*$C527),847)),2),IF(revenueReduction&gt;0.3,MAX(IF($B527="Non - avec lien de dépendance",MIN(1129,J527,$C527)*overallRate,MIN(1129,J527)*overallRate),ROUND(MAX(IF($B527="Non - avec lien de dépendance",0,MIN((0.75*J527),847)),MIN(J527,(0.75*$C527),847)),2)),IF($B527="Non - avec lien de dépendance",MIN(1129,J527,$C527)*overallRate,MIN(1129,J527)*overallRate)))))</f>
        <v>Effectuez l’étape 1</v>
      </c>
      <c r="O527" s="68" t="str">
        <f>IF(ISTEXT(overallRate),"Effectuez l’étape 1",IF(OR(COUNT($C527,K527)&lt;&gt;2,overallRate=0),0,IF(G527="Yes",ROUND(MAX(IF($B527="Non - avec lien de dépendance",0,MIN((0.75*K527),847)),MIN(K527,(0.75*$C527),847)),2),IF(revenueReduction&gt;0.3,MAX(IF($B527="Non - avec lien de dépendance",MIN(1129,K527,$C527)*overallRate,MIN(1129,K527)*overallRate),ROUND(MAX(IF($B527="Non - avec lien de dépendance",0,MIN((0.75*K527),847)),MIN(K527,(0.75*$C527),847)),2)),IF($B527="Non - avec lien de dépendance",MIN(1129,K527,$C527)*overallRate,MIN(1129,K527)*overallRate)))))</f>
        <v>Effectuez l’étape 1</v>
      </c>
      <c r="P527" s="3">
        <f t="shared" si="8"/>
        <v>0</v>
      </c>
    </row>
    <row r="528" spans="12:16" x14ac:dyDescent="0.5">
      <c r="L528" s="68" t="str">
        <f>IF(ISTEXT(overallRate),"Effectuez l’étape 1",IF(OR(COUNT($C528,H528)&lt;&gt;2,overallRate=0),0,IF(D528="Yes",ROUND(MAX(IF($B528="Non - avec lien de dépendance",0,MIN((0.75*H528),847)),MIN(H528,(0.75*$C528),847)),2),IF(revenueReduction&gt;0.3,MAX(IF($B528="Non - avec lien de dépendance",MIN(1129,H528,$C528)*overallRate,MIN(1129,H528)*overallRate),ROUND(MAX(IF($B528="Non - avec lien de dépendance",0,MIN((0.75*H528),847)),MIN(H528,(0.75*$C528),847)),2)),IF($B528="Non - avec lien de dépendance",MIN(1129,H528,$C528)*overallRate,MIN(1129,H528)*overallRate)))))</f>
        <v>Effectuez l’étape 1</v>
      </c>
      <c r="M528" s="68" t="str">
        <f>IF(ISTEXT(overallRate),"Effectuez l’étape 1",IF(OR(COUNT($C528,I528)&lt;&gt;2,overallRate=0),0,IF(E528="Yes",ROUND(MAX(IF($B528="Non - avec lien de dépendance",0,MIN((0.75*I528),847)),MIN(I528,(0.75*$C528),847)),2),IF(revenueReduction&gt;0.3,MAX(IF($B528="Non - avec lien de dépendance",MIN(1129,I528,$C528)*overallRate,MIN(1129,I528)*overallRate),ROUND(MAX(IF($B528="Non - avec lien de dépendance",0,MIN((0.75*I528),847)),MIN(I528,(0.75*$C528),847)),2)),IF($B528="Non - avec lien de dépendance",MIN(1129,I528,$C528)*overallRate,MIN(1129,I528)*overallRate)))))</f>
        <v>Effectuez l’étape 1</v>
      </c>
      <c r="N528" s="68" t="str">
        <f>IF(ISTEXT(overallRate),"Effectuez l’étape 1",IF(OR(COUNT($C528,J528)&lt;&gt;2,overallRate=0),0,IF(F528="Yes",ROUND(MAX(IF($B528="Non - avec lien de dépendance",0,MIN((0.75*J528),847)),MIN(J528,(0.75*$C528),847)),2),IF(revenueReduction&gt;0.3,MAX(IF($B528="Non - avec lien de dépendance",MIN(1129,J528,$C528)*overallRate,MIN(1129,J528)*overallRate),ROUND(MAX(IF($B528="Non - avec lien de dépendance",0,MIN((0.75*J528),847)),MIN(J528,(0.75*$C528),847)),2)),IF($B528="Non - avec lien de dépendance",MIN(1129,J528,$C528)*overallRate,MIN(1129,J528)*overallRate)))))</f>
        <v>Effectuez l’étape 1</v>
      </c>
      <c r="O528" s="68" t="str">
        <f>IF(ISTEXT(overallRate),"Effectuez l’étape 1",IF(OR(COUNT($C528,K528)&lt;&gt;2,overallRate=0),0,IF(G528="Yes",ROUND(MAX(IF($B528="Non - avec lien de dépendance",0,MIN((0.75*K528),847)),MIN(K528,(0.75*$C528),847)),2),IF(revenueReduction&gt;0.3,MAX(IF($B528="Non - avec lien de dépendance",MIN(1129,K528,$C528)*overallRate,MIN(1129,K528)*overallRate),ROUND(MAX(IF($B528="Non - avec lien de dépendance",0,MIN((0.75*K528),847)),MIN(K528,(0.75*$C528),847)),2)),IF($B528="Non - avec lien de dépendance",MIN(1129,K528,$C528)*overallRate,MIN(1129,K528)*overallRate)))))</f>
        <v>Effectuez l’étape 1</v>
      </c>
      <c r="P528" s="3">
        <f t="shared" si="8"/>
        <v>0</v>
      </c>
    </row>
    <row r="529" spans="12:16" x14ac:dyDescent="0.5">
      <c r="L529" s="68" t="str">
        <f>IF(ISTEXT(overallRate),"Effectuez l’étape 1",IF(OR(COUNT($C529,H529)&lt;&gt;2,overallRate=0),0,IF(D529="Yes",ROUND(MAX(IF($B529="Non - avec lien de dépendance",0,MIN((0.75*H529),847)),MIN(H529,(0.75*$C529),847)),2),IF(revenueReduction&gt;0.3,MAX(IF($B529="Non - avec lien de dépendance",MIN(1129,H529,$C529)*overallRate,MIN(1129,H529)*overallRate),ROUND(MAX(IF($B529="Non - avec lien de dépendance",0,MIN((0.75*H529),847)),MIN(H529,(0.75*$C529),847)),2)),IF($B529="Non - avec lien de dépendance",MIN(1129,H529,$C529)*overallRate,MIN(1129,H529)*overallRate)))))</f>
        <v>Effectuez l’étape 1</v>
      </c>
      <c r="M529" s="68" t="str">
        <f>IF(ISTEXT(overallRate),"Effectuez l’étape 1",IF(OR(COUNT($C529,I529)&lt;&gt;2,overallRate=0),0,IF(E529="Yes",ROUND(MAX(IF($B529="Non - avec lien de dépendance",0,MIN((0.75*I529),847)),MIN(I529,(0.75*$C529),847)),2),IF(revenueReduction&gt;0.3,MAX(IF($B529="Non - avec lien de dépendance",MIN(1129,I529,$C529)*overallRate,MIN(1129,I529)*overallRate),ROUND(MAX(IF($B529="Non - avec lien de dépendance",0,MIN((0.75*I529),847)),MIN(I529,(0.75*$C529),847)),2)),IF($B529="Non - avec lien de dépendance",MIN(1129,I529,$C529)*overallRate,MIN(1129,I529)*overallRate)))))</f>
        <v>Effectuez l’étape 1</v>
      </c>
      <c r="N529" s="68" t="str">
        <f>IF(ISTEXT(overallRate),"Effectuez l’étape 1",IF(OR(COUNT($C529,J529)&lt;&gt;2,overallRate=0),0,IF(F529="Yes",ROUND(MAX(IF($B529="Non - avec lien de dépendance",0,MIN((0.75*J529),847)),MIN(J529,(0.75*$C529),847)),2),IF(revenueReduction&gt;0.3,MAX(IF($B529="Non - avec lien de dépendance",MIN(1129,J529,$C529)*overallRate,MIN(1129,J529)*overallRate),ROUND(MAX(IF($B529="Non - avec lien de dépendance",0,MIN((0.75*J529),847)),MIN(J529,(0.75*$C529),847)),2)),IF($B529="Non - avec lien de dépendance",MIN(1129,J529,$C529)*overallRate,MIN(1129,J529)*overallRate)))))</f>
        <v>Effectuez l’étape 1</v>
      </c>
      <c r="O529" s="68" t="str">
        <f>IF(ISTEXT(overallRate),"Effectuez l’étape 1",IF(OR(COUNT($C529,K529)&lt;&gt;2,overallRate=0),0,IF(G529="Yes",ROUND(MAX(IF($B529="Non - avec lien de dépendance",0,MIN((0.75*K529),847)),MIN(K529,(0.75*$C529),847)),2),IF(revenueReduction&gt;0.3,MAX(IF($B529="Non - avec lien de dépendance",MIN(1129,K529,$C529)*overallRate,MIN(1129,K529)*overallRate),ROUND(MAX(IF($B529="Non - avec lien de dépendance",0,MIN((0.75*K529),847)),MIN(K529,(0.75*$C529),847)),2)),IF($B529="Non - avec lien de dépendance",MIN(1129,K529,$C529)*overallRate,MIN(1129,K529)*overallRate)))))</f>
        <v>Effectuez l’étape 1</v>
      </c>
      <c r="P529" s="3">
        <f t="shared" si="8"/>
        <v>0</v>
      </c>
    </row>
    <row r="530" spans="12:16" x14ac:dyDescent="0.5">
      <c r="L530" s="68" t="str">
        <f>IF(ISTEXT(overallRate),"Effectuez l’étape 1",IF(OR(COUNT($C530,H530)&lt;&gt;2,overallRate=0),0,IF(D530="Yes",ROUND(MAX(IF($B530="Non - avec lien de dépendance",0,MIN((0.75*H530),847)),MIN(H530,(0.75*$C530),847)),2),IF(revenueReduction&gt;0.3,MAX(IF($B530="Non - avec lien de dépendance",MIN(1129,H530,$C530)*overallRate,MIN(1129,H530)*overallRate),ROUND(MAX(IF($B530="Non - avec lien de dépendance",0,MIN((0.75*H530),847)),MIN(H530,(0.75*$C530),847)),2)),IF($B530="Non - avec lien de dépendance",MIN(1129,H530,$C530)*overallRate,MIN(1129,H530)*overallRate)))))</f>
        <v>Effectuez l’étape 1</v>
      </c>
      <c r="M530" s="68" t="str">
        <f>IF(ISTEXT(overallRate),"Effectuez l’étape 1",IF(OR(COUNT($C530,I530)&lt;&gt;2,overallRate=0),0,IF(E530="Yes",ROUND(MAX(IF($B530="Non - avec lien de dépendance",0,MIN((0.75*I530),847)),MIN(I530,(0.75*$C530),847)),2),IF(revenueReduction&gt;0.3,MAX(IF($B530="Non - avec lien de dépendance",MIN(1129,I530,$C530)*overallRate,MIN(1129,I530)*overallRate),ROUND(MAX(IF($B530="Non - avec lien de dépendance",0,MIN((0.75*I530),847)),MIN(I530,(0.75*$C530),847)),2)),IF($B530="Non - avec lien de dépendance",MIN(1129,I530,$C530)*overallRate,MIN(1129,I530)*overallRate)))))</f>
        <v>Effectuez l’étape 1</v>
      </c>
      <c r="N530" s="68" t="str">
        <f>IF(ISTEXT(overallRate),"Effectuez l’étape 1",IF(OR(COUNT($C530,J530)&lt;&gt;2,overallRate=0),0,IF(F530="Yes",ROUND(MAX(IF($B530="Non - avec lien de dépendance",0,MIN((0.75*J530),847)),MIN(J530,(0.75*$C530),847)),2),IF(revenueReduction&gt;0.3,MAX(IF($B530="Non - avec lien de dépendance",MIN(1129,J530,$C530)*overallRate,MIN(1129,J530)*overallRate),ROUND(MAX(IF($B530="Non - avec lien de dépendance",0,MIN((0.75*J530),847)),MIN(J530,(0.75*$C530),847)),2)),IF($B530="Non - avec lien de dépendance",MIN(1129,J530,$C530)*overallRate,MIN(1129,J530)*overallRate)))))</f>
        <v>Effectuez l’étape 1</v>
      </c>
      <c r="O530" s="68" t="str">
        <f>IF(ISTEXT(overallRate),"Effectuez l’étape 1",IF(OR(COUNT($C530,K530)&lt;&gt;2,overallRate=0),0,IF(G530="Yes",ROUND(MAX(IF($B530="Non - avec lien de dépendance",0,MIN((0.75*K530),847)),MIN(K530,(0.75*$C530),847)),2),IF(revenueReduction&gt;0.3,MAX(IF($B530="Non - avec lien de dépendance",MIN(1129,K530,$C530)*overallRate,MIN(1129,K530)*overallRate),ROUND(MAX(IF($B530="Non - avec lien de dépendance",0,MIN((0.75*K530),847)),MIN(K530,(0.75*$C530),847)),2)),IF($B530="Non - avec lien de dépendance",MIN(1129,K530,$C530)*overallRate,MIN(1129,K530)*overallRate)))))</f>
        <v>Effectuez l’étape 1</v>
      </c>
      <c r="P530" s="3">
        <f t="shared" si="8"/>
        <v>0</v>
      </c>
    </row>
    <row r="531" spans="12:16" x14ac:dyDescent="0.5">
      <c r="L531" s="68" t="str">
        <f>IF(ISTEXT(overallRate),"Effectuez l’étape 1",IF(OR(COUNT($C531,H531)&lt;&gt;2,overallRate=0),0,IF(D531="Yes",ROUND(MAX(IF($B531="Non - avec lien de dépendance",0,MIN((0.75*H531),847)),MIN(H531,(0.75*$C531),847)),2),IF(revenueReduction&gt;0.3,MAX(IF($B531="Non - avec lien de dépendance",MIN(1129,H531,$C531)*overallRate,MIN(1129,H531)*overallRate),ROUND(MAX(IF($B531="Non - avec lien de dépendance",0,MIN((0.75*H531),847)),MIN(H531,(0.75*$C531),847)),2)),IF($B531="Non - avec lien de dépendance",MIN(1129,H531,$C531)*overallRate,MIN(1129,H531)*overallRate)))))</f>
        <v>Effectuez l’étape 1</v>
      </c>
      <c r="M531" s="68" t="str">
        <f>IF(ISTEXT(overallRate),"Effectuez l’étape 1",IF(OR(COUNT($C531,I531)&lt;&gt;2,overallRate=0),0,IF(E531="Yes",ROUND(MAX(IF($B531="Non - avec lien de dépendance",0,MIN((0.75*I531),847)),MIN(I531,(0.75*$C531),847)),2),IF(revenueReduction&gt;0.3,MAX(IF($B531="Non - avec lien de dépendance",MIN(1129,I531,$C531)*overallRate,MIN(1129,I531)*overallRate),ROUND(MAX(IF($B531="Non - avec lien de dépendance",0,MIN((0.75*I531),847)),MIN(I531,(0.75*$C531),847)),2)),IF($B531="Non - avec lien de dépendance",MIN(1129,I531,$C531)*overallRate,MIN(1129,I531)*overallRate)))))</f>
        <v>Effectuez l’étape 1</v>
      </c>
      <c r="N531" s="68" t="str">
        <f>IF(ISTEXT(overallRate),"Effectuez l’étape 1",IF(OR(COUNT($C531,J531)&lt;&gt;2,overallRate=0),0,IF(F531="Yes",ROUND(MAX(IF($B531="Non - avec lien de dépendance",0,MIN((0.75*J531),847)),MIN(J531,(0.75*$C531),847)),2),IF(revenueReduction&gt;0.3,MAX(IF($B531="Non - avec lien de dépendance",MIN(1129,J531,$C531)*overallRate,MIN(1129,J531)*overallRate),ROUND(MAX(IF($B531="Non - avec lien de dépendance",0,MIN((0.75*J531),847)),MIN(J531,(0.75*$C531),847)),2)),IF($B531="Non - avec lien de dépendance",MIN(1129,J531,$C531)*overallRate,MIN(1129,J531)*overallRate)))))</f>
        <v>Effectuez l’étape 1</v>
      </c>
      <c r="O531" s="68" t="str">
        <f>IF(ISTEXT(overallRate),"Effectuez l’étape 1",IF(OR(COUNT($C531,K531)&lt;&gt;2,overallRate=0),0,IF(G531="Yes",ROUND(MAX(IF($B531="Non - avec lien de dépendance",0,MIN((0.75*K531),847)),MIN(K531,(0.75*$C531),847)),2),IF(revenueReduction&gt;0.3,MAX(IF($B531="Non - avec lien de dépendance",MIN(1129,K531,$C531)*overallRate,MIN(1129,K531)*overallRate),ROUND(MAX(IF($B531="Non - avec lien de dépendance",0,MIN((0.75*K531),847)),MIN(K531,(0.75*$C531),847)),2)),IF($B531="Non - avec lien de dépendance",MIN(1129,K531,$C531)*overallRate,MIN(1129,K531)*overallRate)))))</f>
        <v>Effectuez l’étape 1</v>
      </c>
      <c r="P531" s="3">
        <f t="shared" si="8"/>
        <v>0</v>
      </c>
    </row>
    <row r="532" spans="12:16" x14ac:dyDescent="0.5">
      <c r="L532" s="68" t="str">
        <f>IF(ISTEXT(overallRate),"Effectuez l’étape 1",IF(OR(COUNT($C532,H532)&lt;&gt;2,overallRate=0),0,IF(D532="Yes",ROUND(MAX(IF($B532="Non - avec lien de dépendance",0,MIN((0.75*H532),847)),MIN(H532,(0.75*$C532),847)),2),IF(revenueReduction&gt;0.3,MAX(IF($B532="Non - avec lien de dépendance",MIN(1129,H532,$C532)*overallRate,MIN(1129,H532)*overallRate),ROUND(MAX(IF($B532="Non - avec lien de dépendance",0,MIN((0.75*H532),847)),MIN(H532,(0.75*$C532),847)),2)),IF($B532="Non - avec lien de dépendance",MIN(1129,H532,$C532)*overallRate,MIN(1129,H532)*overallRate)))))</f>
        <v>Effectuez l’étape 1</v>
      </c>
      <c r="M532" s="68" t="str">
        <f>IF(ISTEXT(overallRate),"Effectuez l’étape 1",IF(OR(COUNT($C532,I532)&lt;&gt;2,overallRate=0),0,IF(E532="Yes",ROUND(MAX(IF($B532="Non - avec lien de dépendance",0,MIN((0.75*I532),847)),MIN(I532,(0.75*$C532),847)),2),IF(revenueReduction&gt;0.3,MAX(IF($B532="Non - avec lien de dépendance",MIN(1129,I532,$C532)*overallRate,MIN(1129,I532)*overallRate),ROUND(MAX(IF($B532="Non - avec lien de dépendance",0,MIN((0.75*I532),847)),MIN(I532,(0.75*$C532),847)),2)),IF($B532="Non - avec lien de dépendance",MIN(1129,I532,$C532)*overallRate,MIN(1129,I532)*overallRate)))))</f>
        <v>Effectuez l’étape 1</v>
      </c>
      <c r="N532" s="68" t="str">
        <f>IF(ISTEXT(overallRate),"Effectuez l’étape 1",IF(OR(COUNT($C532,J532)&lt;&gt;2,overallRate=0),0,IF(F532="Yes",ROUND(MAX(IF($B532="Non - avec lien de dépendance",0,MIN((0.75*J532),847)),MIN(J532,(0.75*$C532),847)),2),IF(revenueReduction&gt;0.3,MAX(IF($B532="Non - avec lien de dépendance",MIN(1129,J532,$C532)*overallRate,MIN(1129,J532)*overallRate),ROUND(MAX(IF($B532="Non - avec lien de dépendance",0,MIN((0.75*J532),847)),MIN(J532,(0.75*$C532),847)),2)),IF($B532="Non - avec lien de dépendance",MIN(1129,J532,$C532)*overallRate,MIN(1129,J532)*overallRate)))))</f>
        <v>Effectuez l’étape 1</v>
      </c>
      <c r="O532" s="68" t="str">
        <f>IF(ISTEXT(overallRate),"Effectuez l’étape 1",IF(OR(COUNT($C532,K532)&lt;&gt;2,overallRate=0),0,IF(G532="Yes",ROUND(MAX(IF($B532="Non - avec lien de dépendance",0,MIN((0.75*K532),847)),MIN(K532,(0.75*$C532),847)),2),IF(revenueReduction&gt;0.3,MAX(IF($B532="Non - avec lien de dépendance",MIN(1129,K532,$C532)*overallRate,MIN(1129,K532)*overallRate),ROUND(MAX(IF($B532="Non - avec lien de dépendance",0,MIN((0.75*K532),847)),MIN(K532,(0.75*$C532),847)),2)),IF($B532="Non - avec lien de dépendance",MIN(1129,K532,$C532)*overallRate,MIN(1129,K532)*overallRate)))))</f>
        <v>Effectuez l’étape 1</v>
      </c>
      <c r="P532" s="3">
        <f t="shared" si="8"/>
        <v>0</v>
      </c>
    </row>
    <row r="533" spans="12:16" x14ac:dyDescent="0.5">
      <c r="L533" s="68" t="str">
        <f>IF(ISTEXT(overallRate),"Effectuez l’étape 1",IF(OR(COUNT($C533,H533)&lt;&gt;2,overallRate=0),0,IF(D533="Yes",ROUND(MAX(IF($B533="Non - avec lien de dépendance",0,MIN((0.75*H533),847)),MIN(H533,(0.75*$C533),847)),2),IF(revenueReduction&gt;0.3,MAX(IF($B533="Non - avec lien de dépendance",MIN(1129,H533,$C533)*overallRate,MIN(1129,H533)*overallRate),ROUND(MAX(IF($B533="Non - avec lien de dépendance",0,MIN((0.75*H533),847)),MIN(H533,(0.75*$C533),847)),2)),IF($B533="Non - avec lien de dépendance",MIN(1129,H533,$C533)*overallRate,MIN(1129,H533)*overallRate)))))</f>
        <v>Effectuez l’étape 1</v>
      </c>
      <c r="M533" s="68" t="str">
        <f>IF(ISTEXT(overallRate),"Effectuez l’étape 1",IF(OR(COUNT($C533,I533)&lt;&gt;2,overallRate=0),0,IF(E533="Yes",ROUND(MAX(IF($B533="Non - avec lien de dépendance",0,MIN((0.75*I533),847)),MIN(I533,(0.75*$C533),847)),2),IF(revenueReduction&gt;0.3,MAX(IF($B533="Non - avec lien de dépendance",MIN(1129,I533,$C533)*overallRate,MIN(1129,I533)*overallRate),ROUND(MAX(IF($B533="Non - avec lien de dépendance",0,MIN((0.75*I533),847)),MIN(I533,(0.75*$C533),847)),2)),IF($B533="Non - avec lien de dépendance",MIN(1129,I533,$C533)*overallRate,MIN(1129,I533)*overallRate)))))</f>
        <v>Effectuez l’étape 1</v>
      </c>
      <c r="N533" s="68" t="str">
        <f>IF(ISTEXT(overallRate),"Effectuez l’étape 1",IF(OR(COUNT($C533,J533)&lt;&gt;2,overallRate=0),0,IF(F533="Yes",ROUND(MAX(IF($B533="Non - avec lien de dépendance",0,MIN((0.75*J533),847)),MIN(J533,(0.75*$C533),847)),2),IF(revenueReduction&gt;0.3,MAX(IF($B533="Non - avec lien de dépendance",MIN(1129,J533,$C533)*overallRate,MIN(1129,J533)*overallRate),ROUND(MAX(IF($B533="Non - avec lien de dépendance",0,MIN((0.75*J533),847)),MIN(J533,(0.75*$C533),847)),2)),IF($B533="Non - avec lien de dépendance",MIN(1129,J533,$C533)*overallRate,MIN(1129,J533)*overallRate)))))</f>
        <v>Effectuez l’étape 1</v>
      </c>
      <c r="O533" s="68" t="str">
        <f>IF(ISTEXT(overallRate),"Effectuez l’étape 1",IF(OR(COUNT($C533,K533)&lt;&gt;2,overallRate=0),0,IF(G533="Yes",ROUND(MAX(IF($B533="Non - avec lien de dépendance",0,MIN((0.75*K533),847)),MIN(K533,(0.75*$C533),847)),2),IF(revenueReduction&gt;0.3,MAX(IF($B533="Non - avec lien de dépendance",MIN(1129,K533,$C533)*overallRate,MIN(1129,K533)*overallRate),ROUND(MAX(IF($B533="Non - avec lien de dépendance",0,MIN((0.75*K533),847)),MIN(K533,(0.75*$C533),847)),2)),IF($B533="Non - avec lien de dépendance",MIN(1129,K533,$C533)*overallRate,MIN(1129,K533)*overallRate)))))</f>
        <v>Effectuez l’étape 1</v>
      </c>
      <c r="P533" s="3">
        <f t="shared" si="8"/>
        <v>0</v>
      </c>
    </row>
    <row r="534" spans="12:16" x14ac:dyDescent="0.5">
      <c r="L534" s="68" t="str">
        <f>IF(ISTEXT(overallRate),"Effectuez l’étape 1",IF(OR(COUNT($C534,H534)&lt;&gt;2,overallRate=0),0,IF(D534="Yes",ROUND(MAX(IF($B534="Non - avec lien de dépendance",0,MIN((0.75*H534),847)),MIN(H534,(0.75*$C534),847)),2),IF(revenueReduction&gt;0.3,MAX(IF($B534="Non - avec lien de dépendance",MIN(1129,H534,$C534)*overallRate,MIN(1129,H534)*overallRate),ROUND(MAX(IF($B534="Non - avec lien de dépendance",0,MIN((0.75*H534),847)),MIN(H534,(0.75*$C534),847)),2)),IF($B534="Non - avec lien de dépendance",MIN(1129,H534,$C534)*overallRate,MIN(1129,H534)*overallRate)))))</f>
        <v>Effectuez l’étape 1</v>
      </c>
      <c r="M534" s="68" t="str">
        <f>IF(ISTEXT(overallRate),"Effectuez l’étape 1",IF(OR(COUNT($C534,I534)&lt;&gt;2,overallRate=0),0,IF(E534="Yes",ROUND(MAX(IF($B534="Non - avec lien de dépendance",0,MIN((0.75*I534),847)),MIN(I534,(0.75*$C534),847)),2),IF(revenueReduction&gt;0.3,MAX(IF($B534="Non - avec lien de dépendance",MIN(1129,I534,$C534)*overallRate,MIN(1129,I534)*overallRate),ROUND(MAX(IF($B534="Non - avec lien de dépendance",0,MIN((0.75*I534),847)),MIN(I534,(0.75*$C534),847)),2)),IF($B534="Non - avec lien de dépendance",MIN(1129,I534,$C534)*overallRate,MIN(1129,I534)*overallRate)))))</f>
        <v>Effectuez l’étape 1</v>
      </c>
      <c r="N534" s="68" t="str">
        <f>IF(ISTEXT(overallRate),"Effectuez l’étape 1",IF(OR(COUNT($C534,J534)&lt;&gt;2,overallRate=0),0,IF(F534="Yes",ROUND(MAX(IF($B534="Non - avec lien de dépendance",0,MIN((0.75*J534),847)),MIN(J534,(0.75*$C534),847)),2),IF(revenueReduction&gt;0.3,MAX(IF($B534="Non - avec lien de dépendance",MIN(1129,J534,$C534)*overallRate,MIN(1129,J534)*overallRate),ROUND(MAX(IF($B534="Non - avec lien de dépendance",0,MIN((0.75*J534),847)),MIN(J534,(0.75*$C534),847)),2)),IF($B534="Non - avec lien de dépendance",MIN(1129,J534,$C534)*overallRate,MIN(1129,J534)*overallRate)))))</f>
        <v>Effectuez l’étape 1</v>
      </c>
      <c r="O534" s="68" t="str">
        <f>IF(ISTEXT(overallRate),"Effectuez l’étape 1",IF(OR(COUNT($C534,K534)&lt;&gt;2,overallRate=0),0,IF(G534="Yes",ROUND(MAX(IF($B534="Non - avec lien de dépendance",0,MIN((0.75*K534),847)),MIN(K534,(0.75*$C534),847)),2),IF(revenueReduction&gt;0.3,MAX(IF($B534="Non - avec lien de dépendance",MIN(1129,K534,$C534)*overallRate,MIN(1129,K534)*overallRate),ROUND(MAX(IF($B534="Non - avec lien de dépendance",0,MIN((0.75*K534),847)),MIN(K534,(0.75*$C534),847)),2)),IF($B534="Non - avec lien de dépendance",MIN(1129,K534,$C534)*overallRate,MIN(1129,K534)*overallRate)))))</f>
        <v>Effectuez l’étape 1</v>
      </c>
      <c r="P534" s="3">
        <f t="shared" si="8"/>
        <v>0</v>
      </c>
    </row>
    <row r="535" spans="12:16" x14ac:dyDescent="0.5">
      <c r="L535" s="68" t="str">
        <f>IF(ISTEXT(overallRate),"Effectuez l’étape 1",IF(OR(COUNT($C535,H535)&lt;&gt;2,overallRate=0),0,IF(D535="Yes",ROUND(MAX(IF($B535="Non - avec lien de dépendance",0,MIN((0.75*H535),847)),MIN(H535,(0.75*$C535),847)),2),IF(revenueReduction&gt;0.3,MAX(IF($B535="Non - avec lien de dépendance",MIN(1129,H535,$C535)*overallRate,MIN(1129,H535)*overallRate),ROUND(MAX(IF($B535="Non - avec lien de dépendance",0,MIN((0.75*H535),847)),MIN(H535,(0.75*$C535),847)),2)),IF($B535="Non - avec lien de dépendance",MIN(1129,H535,$C535)*overallRate,MIN(1129,H535)*overallRate)))))</f>
        <v>Effectuez l’étape 1</v>
      </c>
      <c r="M535" s="68" t="str">
        <f>IF(ISTEXT(overallRate),"Effectuez l’étape 1",IF(OR(COUNT($C535,I535)&lt;&gt;2,overallRate=0),0,IF(E535="Yes",ROUND(MAX(IF($B535="Non - avec lien de dépendance",0,MIN((0.75*I535),847)),MIN(I535,(0.75*$C535),847)),2),IF(revenueReduction&gt;0.3,MAX(IF($B535="Non - avec lien de dépendance",MIN(1129,I535,$C535)*overallRate,MIN(1129,I535)*overallRate),ROUND(MAX(IF($B535="Non - avec lien de dépendance",0,MIN((0.75*I535),847)),MIN(I535,(0.75*$C535),847)),2)),IF($B535="Non - avec lien de dépendance",MIN(1129,I535,$C535)*overallRate,MIN(1129,I535)*overallRate)))))</f>
        <v>Effectuez l’étape 1</v>
      </c>
      <c r="N535" s="68" t="str">
        <f>IF(ISTEXT(overallRate),"Effectuez l’étape 1",IF(OR(COUNT($C535,J535)&lt;&gt;2,overallRate=0),0,IF(F535="Yes",ROUND(MAX(IF($B535="Non - avec lien de dépendance",0,MIN((0.75*J535),847)),MIN(J535,(0.75*$C535),847)),2),IF(revenueReduction&gt;0.3,MAX(IF($B535="Non - avec lien de dépendance",MIN(1129,J535,$C535)*overallRate,MIN(1129,J535)*overallRate),ROUND(MAX(IF($B535="Non - avec lien de dépendance",0,MIN((0.75*J535),847)),MIN(J535,(0.75*$C535),847)),2)),IF($B535="Non - avec lien de dépendance",MIN(1129,J535,$C535)*overallRate,MIN(1129,J535)*overallRate)))))</f>
        <v>Effectuez l’étape 1</v>
      </c>
      <c r="O535" s="68" t="str">
        <f>IF(ISTEXT(overallRate),"Effectuez l’étape 1",IF(OR(COUNT($C535,K535)&lt;&gt;2,overallRate=0),0,IF(G535="Yes",ROUND(MAX(IF($B535="Non - avec lien de dépendance",0,MIN((0.75*K535),847)),MIN(K535,(0.75*$C535),847)),2),IF(revenueReduction&gt;0.3,MAX(IF($B535="Non - avec lien de dépendance",MIN(1129,K535,$C535)*overallRate,MIN(1129,K535)*overallRate),ROUND(MAX(IF($B535="Non - avec lien de dépendance",0,MIN((0.75*K535),847)),MIN(K535,(0.75*$C535),847)),2)),IF($B535="Non - avec lien de dépendance",MIN(1129,K535,$C535)*overallRate,MIN(1129,K535)*overallRate)))))</f>
        <v>Effectuez l’étape 1</v>
      </c>
      <c r="P535" s="3">
        <f t="shared" si="8"/>
        <v>0</v>
      </c>
    </row>
    <row r="536" spans="12:16" x14ac:dyDescent="0.5">
      <c r="L536" s="68" t="str">
        <f>IF(ISTEXT(overallRate),"Effectuez l’étape 1",IF(OR(COUNT($C536,H536)&lt;&gt;2,overallRate=0),0,IF(D536="Yes",ROUND(MAX(IF($B536="Non - avec lien de dépendance",0,MIN((0.75*H536),847)),MIN(H536,(0.75*$C536),847)),2),IF(revenueReduction&gt;0.3,MAX(IF($B536="Non - avec lien de dépendance",MIN(1129,H536,$C536)*overallRate,MIN(1129,H536)*overallRate),ROUND(MAX(IF($B536="Non - avec lien de dépendance",0,MIN((0.75*H536),847)),MIN(H536,(0.75*$C536),847)),2)),IF($B536="Non - avec lien de dépendance",MIN(1129,H536,$C536)*overallRate,MIN(1129,H536)*overallRate)))))</f>
        <v>Effectuez l’étape 1</v>
      </c>
      <c r="M536" s="68" t="str">
        <f>IF(ISTEXT(overallRate),"Effectuez l’étape 1",IF(OR(COUNT($C536,I536)&lt;&gt;2,overallRate=0),0,IF(E536="Yes",ROUND(MAX(IF($B536="Non - avec lien de dépendance",0,MIN((0.75*I536),847)),MIN(I536,(0.75*$C536),847)),2),IF(revenueReduction&gt;0.3,MAX(IF($B536="Non - avec lien de dépendance",MIN(1129,I536,$C536)*overallRate,MIN(1129,I536)*overallRate),ROUND(MAX(IF($B536="Non - avec lien de dépendance",0,MIN((0.75*I536),847)),MIN(I536,(0.75*$C536),847)),2)),IF($B536="Non - avec lien de dépendance",MIN(1129,I536,$C536)*overallRate,MIN(1129,I536)*overallRate)))))</f>
        <v>Effectuez l’étape 1</v>
      </c>
      <c r="N536" s="68" t="str">
        <f>IF(ISTEXT(overallRate),"Effectuez l’étape 1",IF(OR(COUNT($C536,J536)&lt;&gt;2,overallRate=0),0,IF(F536="Yes",ROUND(MAX(IF($B536="Non - avec lien de dépendance",0,MIN((0.75*J536),847)),MIN(J536,(0.75*$C536),847)),2),IF(revenueReduction&gt;0.3,MAX(IF($B536="Non - avec lien de dépendance",MIN(1129,J536,$C536)*overallRate,MIN(1129,J536)*overallRate),ROUND(MAX(IF($B536="Non - avec lien de dépendance",0,MIN((0.75*J536),847)),MIN(J536,(0.75*$C536),847)),2)),IF($B536="Non - avec lien de dépendance",MIN(1129,J536,$C536)*overallRate,MIN(1129,J536)*overallRate)))))</f>
        <v>Effectuez l’étape 1</v>
      </c>
      <c r="O536" s="68" t="str">
        <f>IF(ISTEXT(overallRate),"Effectuez l’étape 1",IF(OR(COUNT($C536,K536)&lt;&gt;2,overallRate=0),0,IF(G536="Yes",ROUND(MAX(IF($B536="Non - avec lien de dépendance",0,MIN((0.75*K536),847)),MIN(K536,(0.75*$C536),847)),2),IF(revenueReduction&gt;0.3,MAX(IF($B536="Non - avec lien de dépendance",MIN(1129,K536,$C536)*overallRate,MIN(1129,K536)*overallRate),ROUND(MAX(IF($B536="Non - avec lien de dépendance",0,MIN((0.75*K536),847)),MIN(K536,(0.75*$C536),847)),2)),IF($B536="Non - avec lien de dépendance",MIN(1129,K536,$C536)*overallRate,MIN(1129,K536)*overallRate)))))</f>
        <v>Effectuez l’étape 1</v>
      </c>
      <c r="P536" s="3">
        <f t="shared" si="8"/>
        <v>0</v>
      </c>
    </row>
    <row r="537" spans="12:16" x14ac:dyDescent="0.5">
      <c r="L537" s="68" t="str">
        <f>IF(ISTEXT(overallRate),"Effectuez l’étape 1",IF(OR(COUNT($C537,H537)&lt;&gt;2,overallRate=0),0,IF(D537="Yes",ROUND(MAX(IF($B537="Non - avec lien de dépendance",0,MIN((0.75*H537),847)),MIN(H537,(0.75*$C537),847)),2),IF(revenueReduction&gt;0.3,MAX(IF($B537="Non - avec lien de dépendance",MIN(1129,H537,$C537)*overallRate,MIN(1129,H537)*overallRate),ROUND(MAX(IF($B537="Non - avec lien de dépendance",0,MIN((0.75*H537),847)),MIN(H537,(0.75*$C537),847)),2)),IF($B537="Non - avec lien de dépendance",MIN(1129,H537,$C537)*overallRate,MIN(1129,H537)*overallRate)))))</f>
        <v>Effectuez l’étape 1</v>
      </c>
      <c r="M537" s="68" t="str">
        <f>IF(ISTEXT(overallRate),"Effectuez l’étape 1",IF(OR(COUNT($C537,I537)&lt;&gt;2,overallRate=0),0,IF(E537="Yes",ROUND(MAX(IF($B537="Non - avec lien de dépendance",0,MIN((0.75*I537),847)),MIN(I537,(0.75*$C537),847)),2),IF(revenueReduction&gt;0.3,MAX(IF($B537="Non - avec lien de dépendance",MIN(1129,I537,$C537)*overallRate,MIN(1129,I537)*overallRate),ROUND(MAX(IF($B537="Non - avec lien de dépendance",0,MIN((0.75*I537),847)),MIN(I537,(0.75*$C537),847)),2)),IF($B537="Non - avec lien de dépendance",MIN(1129,I537,$C537)*overallRate,MIN(1129,I537)*overallRate)))))</f>
        <v>Effectuez l’étape 1</v>
      </c>
      <c r="N537" s="68" t="str">
        <f>IF(ISTEXT(overallRate),"Effectuez l’étape 1",IF(OR(COUNT($C537,J537)&lt;&gt;2,overallRate=0),0,IF(F537="Yes",ROUND(MAX(IF($B537="Non - avec lien de dépendance",0,MIN((0.75*J537),847)),MIN(J537,(0.75*$C537),847)),2),IF(revenueReduction&gt;0.3,MAX(IF($B537="Non - avec lien de dépendance",MIN(1129,J537,$C537)*overallRate,MIN(1129,J537)*overallRate),ROUND(MAX(IF($B537="Non - avec lien de dépendance",0,MIN((0.75*J537),847)),MIN(J537,(0.75*$C537),847)),2)),IF($B537="Non - avec lien de dépendance",MIN(1129,J537,$C537)*overallRate,MIN(1129,J537)*overallRate)))))</f>
        <v>Effectuez l’étape 1</v>
      </c>
      <c r="O537" s="68" t="str">
        <f>IF(ISTEXT(overallRate),"Effectuez l’étape 1",IF(OR(COUNT($C537,K537)&lt;&gt;2,overallRate=0),0,IF(G537="Yes",ROUND(MAX(IF($B537="Non - avec lien de dépendance",0,MIN((0.75*K537),847)),MIN(K537,(0.75*$C537),847)),2),IF(revenueReduction&gt;0.3,MAX(IF($B537="Non - avec lien de dépendance",MIN(1129,K537,$C537)*overallRate,MIN(1129,K537)*overallRate),ROUND(MAX(IF($B537="Non - avec lien de dépendance",0,MIN((0.75*K537),847)),MIN(K537,(0.75*$C537),847)),2)),IF($B537="Non - avec lien de dépendance",MIN(1129,K537,$C537)*overallRate,MIN(1129,K537)*overallRate)))))</f>
        <v>Effectuez l’étape 1</v>
      </c>
      <c r="P537" s="3">
        <f t="shared" si="8"/>
        <v>0</v>
      </c>
    </row>
    <row r="538" spans="12:16" x14ac:dyDescent="0.5">
      <c r="L538" s="68" t="str">
        <f>IF(ISTEXT(overallRate),"Effectuez l’étape 1",IF(OR(COUNT($C538,H538)&lt;&gt;2,overallRate=0),0,IF(D538="Yes",ROUND(MAX(IF($B538="Non - avec lien de dépendance",0,MIN((0.75*H538),847)),MIN(H538,(0.75*$C538),847)),2),IF(revenueReduction&gt;0.3,MAX(IF($B538="Non - avec lien de dépendance",MIN(1129,H538,$C538)*overallRate,MIN(1129,H538)*overallRate),ROUND(MAX(IF($B538="Non - avec lien de dépendance",0,MIN((0.75*H538),847)),MIN(H538,(0.75*$C538),847)),2)),IF($B538="Non - avec lien de dépendance",MIN(1129,H538,$C538)*overallRate,MIN(1129,H538)*overallRate)))))</f>
        <v>Effectuez l’étape 1</v>
      </c>
      <c r="M538" s="68" t="str">
        <f>IF(ISTEXT(overallRate),"Effectuez l’étape 1",IF(OR(COUNT($C538,I538)&lt;&gt;2,overallRate=0),0,IF(E538="Yes",ROUND(MAX(IF($B538="Non - avec lien de dépendance",0,MIN((0.75*I538),847)),MIN(I538,(0.75*$C538),847)),2),IF(revenueReduction&gt;0.3,MAX(IF($B538="Non - avec lien de dépendance",MIN(1129,I538,$C538)*overallRate,MIN(1129,I538)*overallRate),ROUND(MAX(IF($B538="Non - avec lien de dépendance",0,MIN((0.75*I538),847)),MIN(I538,(0.75*$C538),847)),2)),IF($B538="Non - avec lien de dépendance",MIN(1129,I538,$C538)*overallRate,MIN(1129,I538)*overallRate)))))</f>
        <v>Effectuez l’étape 1</v>
      </c>
      <c r="N538" s="68" t="str">
        <f>IF(ISTEXT(overallRate),"Effectuez l’étape 1",IF(OR(COUNT($C538,J538)&lt;&gt;2,overallRate=0),0,IF(F538="Yes",ROUND(MAX(IF($B538="Non - avec lien de dépendance",0,MIN((0.75*J538),847)),MIN(J538,(0.75*$C538),847)),2),IF(revenueReduction&gt;0.3,MAX(IF($B538="Non - avec lien de dépendance",MIN(1129,J538,$C538)*overallRate,MIN(1129,J538)*overallRate),ROUND(MAX(IF($B538="Non - avec lien de dépendance",0,MIN((0.75*J538),847)),MIN(J538,(0.75*$C538),847)),2)),IF($B538="Non - avec lien de dépendance",MIN(1129,J538,$C538)*overallRate,MIN(1129,J538)*overallRate)))))</f>
        <v>Effectuez l’étape 1</v>
      </c>
      <c r="O538" s="68" t="str">
        <f>IF(ISTEXT(overallRate),"Effectuez l’étape 1",IF(OR(COUNT($C538,K538)&lt;&gt;2,overallRate=0),0,IF(G538="Yes",ROUND(MAX(IF($B538="Non - avec lien de dépendance",0,MIN((0.75*K538),847)),MIN(K538,(0.75*$C538),847)),2),IF(revenueReduction&gt;0.3,MAX(IF($B538="Non - avec lien de dépendance",MIN(1129,K538,$C538)*overallRate,MIN(1129,K538)*overallRate),ROUND(MAX(IF($B538="Non - avec lien de dépendance",0,MIN((0.75*K538),847)),MIN(K538,(0.75*$C538),847)),2)),IF($B538="Non - avec lien de dépendance",MIN(1129,K538,$C538)*overallRate,MIN(1129,K538)*overallRate)))))</f>
        <v>Effectuez l’étape 1</v>
      </c>
      <c r="P538" s="3">
        <f t="shared" si="8"/>
        <v>0</v>
      </c>
    </row>
    <row r="539" spans="12:16" x14ac:dyDescent="0.5">
      <c r="L539" s="68" t="str">
        <f>IF(ISTEXT(overallRate),"Effectuez l’étape 1",IF(OR(COUNT($C539,H539)&lt;&gt;2,overallRate=0),0,IF(D539="Yes",ROUND(MAX(IF($B539="Non - avec lien de dépendance",0,MIN((0.75*H539),847)),MIN(H539,(0.75*$C539),847)),2),IF(revenueReduction&gt;0.3,MAX(IF($B539="Non - avec lien de dépendance",MIN(1129,H539,$C539)*overallRate,MIN(1129,H539)*overallRate),ROUND(MAX(IF($B539="Non - avec lien de dépendance",0,MIN((0.75*H539),847)),MIN(H539,(0.75*$C539),847)),2)),IF($B539="Non - avec lien de dépendance",MIN(1129,H539,$C539)*overallRate,MIN(1129,H539)*overallRate)))))</f>
        <v>Effectuez l’étape 1</v>
      </c>
      <c r="M539" s="68" t="str">
        <f>IF(ISTEXT(overallRate),"Effectuez l’étape 1",IF(OR(COUNT($C539,I539)&lt;&gt;2,overallRate=0),0,IF(E539="Yes",ROUND(MAX(IF($B539="Non - avec lien de dépendance",0,MIN((0.75*I539),847)),MIN(I539,(0.75*$C539),847)),2),IF(revenueReduction&gt;0.3,MAX(IF($B539="Non - avec lien de dépendance",MIN(1129,I539,$C539)*overallRate,MIN(1129,I539)*overallRate),ROUND(MAX(IF($B539="Non - avec lien de dépendance",0,MIN((0.75*I539),847)),MIN(I539,(0.75*$C539),847)),2)),IF($B539="Non - avec lien de dépendance",MIN(1129,I539,$C539)*overallRate,MIN(1129,I539)*overallRate)))))</f>
        <v>Effectuez l’étape 1</v>
      </c>
      <c r="N539" s="68" t="str">
        <f>IF(ISTEXT(overallRate),"Effectuez l’étape 1",IF(OR(COUNT($C539,J539)&lt;&gt;2,overallRate=0),0,IF(F539="Yes",ROUND(MAX(IF($B539="Non - avec lien de dépendance",0,MIN((0.75*J539),847)),MIN(J539,(0.75*$C539),847)),2),IF(revenueReduction&gt;0.3,MAX(IF($B539="Non - avec lien de dépendance",MIN(1129,J539,$C539)*overallRate,MIN(1129,J539)*overallRate),ROUND(MAX(IF($B539="Non - avec lien de dépendance",0,MIN((0.75*J539),847)),MIN(J539,(0.75*$C539),847)),2)),IF($B539="Non - avec lien de dépendance",MIN(1129,J539,$C539)*overallRate,MIN(1129,J539)*overallRate)))))</f>
        <v>Effectuez l’étape 1</v>
      </c>
      <c r="O539" s="68" t="str">
        <f>IF(ISTEXT(overallRate),"Effectuez l’étape 1",IF(OR(COUNT($C539,K539)&lt;&gt;2,overallRate=0),0,IF(G539="Yes",ROUND(MAX(IF($B539="Non - avec lien de dépendance",0,MIN((0.75*K539),847)),MIN(K539,(0.75*$C539),847)),2),IF(revenueReduction&gt;0.3,MAX(IF($B539="Non - avec lien de dépendance",MIN(1129,K539,$C539)*overallRate,MIN(1129,K539)*overallRate),ROUND(MAX(IF($B539="Non - avec lien de dépendance",0,MIN((0.75*K539),847)),MIN(K539,(0.75*$C539),847)),2)),IF($B539="Non - avec lien de dépendance",MIN(1129,K539,$C539)*overallRate,MIN(1129,K539)*overallRate)))))</f>
        <v>Effectuez l’étape 1</v>
      </c>
      <c r="P539" s="3">
        <f t="shared" si="8"/>
        <v>0</v>
      </c>
    </row>
    <row r="540" spans="12:16" x14ac:dyDescent="0.5">
      <c r="L540" s="68" t="str">
        <f>IF(ISTEXT(overallRate),"Effectuez l’étape 1",IF(OR(COUNT($C540,H540)&lt;&gt;2,overallRate=0),0,IF(D540="Yes",ROUND(MAX(IF($B540="Non - avec lien de dépendance",0,MIN((0.75*H540),847)),MIN(H540,(0.75*$C540),847)),2),IF(revenueReduction&gt;0.3,MAX(IF($B540="Non - avec lien de dépendance",MIN(1129,H540,$C540)*overallRate,MIN(1129,H540)*overallRate),ROUND(MAX(IF($B540="Non - avec lien de dépendance",0,MIN((0.75*H540),847)),MIN(H540,(0.75*$C540),847)),2)),IF($B540="Non - avec lien de dépendance",MIN(1129,H540,$C540)*overallRate,MIN(1129,H540)*overallRate)))))</f>
        <v>Effectuez l’étape 1</v>
      </c>
      <c r="M540" s="68" t="str">
        <f>IF(ISTEXT(overallRate),"Effectuez l’étape 1",IF(OR(COUNT($C540,I540)&lt;&gt;2,overallRate=0),0,IF(E540="Yes",ROUND(MAX(IF($B540="Non - avec lien de dépendance",0,MIN((0.75*I540),847)),MIN(I540,(0.75*$C540),847)),2),IF(revenueReduction&gt;0.3,MAX(IF($B540="Non - avec lien de dépendance",MIN(1129,I540,$C540)*overallRate,MIN(1129,I540)*overallRate),ROUND(MAX(IF($B540="Non - avec lien de dépendance",0,MIN((0.75*I540),847)),MIN(I540,(0.75*$C540),847)),2)),IF($B540="Non - avec lien de dépendance",MIN(1129,I540,$C540)*overallRate,MIN(1129,I540)*overallRate)))))</f>
        <v>Effectuez l’étape 1</v>
      </c>
      <c r="N540" s="68" t="str">
        <f>IF(ISTEXT(overallRate),"Effectuez l’étape 1",IF(OR(COUNT($C540,J540)&lt;&gt;2,overallRate=0),0,IF(F540="Yes",ROUND(MAX(IF($B540="Non - avec lien de dépendance",0,MIN((0.75*J540),847)),MIN(J540,(0.75*$C540),847)),2),IF(revenueReduction&gt;0.3,MAX(IF($B540="Non - avec lien de dépendance",MIN(1129,J540,$C540)*overallRate,MIN(1129,J540)*overallRate),ROUND(MAX(IF($B540="Non - avec lien de dépendance",0,MIN((0.75*J540),847)),MIN(J540,(0.75*$C540),847)),2)),IF($B540="Non - avec lien de dépendance",MIN(1129,J540,$C540)*overallRate,MIN(1129,J540)*overallRate)))))</f>
        <v>Effectuez l’étape 1</v>
      </c>
      <c r="O540" s="68" t="str">
        <f>IF(ISTEXT(overallRate),"Effectuez l’étape 1",IF(OR(COUNT($C540,K540)&lt;&gt;2,overallRate=0),0,IF(G540="Yes",ROUND(MAX(IF($B540="Non - avec lien de dépendance",0,MIN((0.75*K540),847)),MIN(K540,(0.75*$C540),847)),2),IF(revenueReduction&gt;0.3,MAX(IF($B540="Non - avec lien de dépendance",MIN(1129,K540,$C540)*overallRate,MIN(1129,K540)*overallRate),ROUND(MAX(IF($B540="Non - avec lien de dépendance",0,MIN((0.75*K540),847)),MIN(K540,(0.75*$C540),847)),2)),IF($B540="Non - avec lien de dépendance",MIN(1129,K540,$C540)*overallRate,MIN(1129,K540)*overallRate)))))</f>
        <v>Effectuez l’étape 1</v>
      </c>
      <c r="P540" s="3">
        <f t="shared" si="8"/>
        <v>0</v>
      </c>
    </row>
    <row r="541" spans="12:16" x14ac:dyDescent="0.5">
      <c r="L541" s="68" t="str">
        <f>IF(ISTEXT(overallRate),"Effectuez l’étape 1",IF(OR(COUNT($C541,H541)&lt;&gt;2,overallRate=0),0,IF(D541="Yes",ROUND(MAX(IF($B541="Non - avec lien de dépendance",0,MIN((0.75*H541),847)),MIN(H541,(0.75*$C541),847)),2),IF(revenueReduction&gt;0.3,MAX(IF($B541="Non - avec lien de dépendance",MIN(1129,H541,$C541)*overallRate,MIN(1129,H541)*overallRate),ROUND(MAX(IF($B541="Non - avec lien de dépendance",0,MIN((0.75*H541),847)),MIN(H541,(0.75*$C541),847)),2)),IF($B541="Non - avec lien de dépendance",MIN(1129,H541,$C541)*overallRate,MIN(1129,H541)*overallRate)))))</f>
        <v>Effectuez l’étape 1</v>
      </c>
      <c r="M541" s="68" t="str">
        <f>IF(ISTEXT(overallRate),"Effectuez l’étape 1",IF(OR(COUNT($C541,I541)&lt;&gt;2,overallRate=0),0,IF(E541="Yes",ROUND(MAX(IF($B541="Non - avec lien de dépendance",0,MIN((0.75*I541),847)),MIN(I541,(0.75*$C541),847)),2),IF(revenueReduction&gt;0.3,MAX(IF($B541="Non - avec lien de dépendance",MIN(1129,I541,$C541)*overallRate,MIN(1129,I541)*overallRate),ROUND(MAX(IF($B541="Non - avec lien de dépendance",0,MIN((0.75*I541),847)),MIN(I541,(0.75*$C541),847)),2)),IF($B541="Non - avec lien de dépendance",MIN(1129,I541,$C541)*overallRate,MIN(1129,I541)*overallRate)))))</f>
        <v>Effectuez l’étape 1</v>
      </c>
      <c r="N541" s="68" t="str">
        <f>IF(ISTEXT(overallRate),"Effectuez l’étape 1",IF(OR(COUNT($C541,J541)&lt;&gt;2,overallRate=0),0,IF(F541="Yes",ROUND(MAX(IF($B541="Non - avec lien de dépendance",0,MIN((0.75*J541),847)),MIN(J541,(0.75*$C541),847)),2),IF(revenueReduction&gt;0.3,MAX(IF($B541="Non - avec lien de dépendance",MIN(1129,J541,$C541)*overallRate,MIN(1129,J541)*overallRate),ROUND(MAX(IF($B541="Non - avec lien de dépendance",0,MIN((0.75*J541),847)),MIN(J541,(0.75*$C541),847)),2)),IF($B541="Non - avec lien de dépendance",MIN(1129,J541,$C541)*overallRate,MIN(1129,J541)*overallRate)))))</f>
        <v>Effectuez l’étape 1</v>
      </c>
      <c r="O541" s="68" t="str">
        <f>IF(ISTEXT(overallRate),"Effectuez l’étape 1",IF(OR(COUNT($C541,K541)&lt;&gt;2,overallRate=0),0,IF(G541="Yes",ROUND(MAX(IF($B541="Non - avec lien de dépendance",0,MIN((0.75*K541),847)),MIN(K541,(0.75*$C541),847)),2),IF(revenueReduction&gt;0.3,MAX(IF($B541="Non - avec lien de dépendance",MIN(1129,K541,$C541)*overallRate,MIN(1129,K541)*overallRate),ROUND(MAX(IF($B541="Non - avec lien de dépendance",0,MIN((0.75*K541),847)),MIN(K541,(0.75*$C541),847)),2)),IF($B541="Non - avec lien de dépendance",MIN(1129,K541,$C541)*overallRate,MIN(1129,K541)*overallRate)))))</f>
        <v>Effectuez l’étape 1</v>
      </c>
      <c r="P541" s="3">
        <f t="shared" si="8"/>
        <v>0</v>
      </c>
    </row>
    <row r="542" spans="12:16" x14ac:dyDescent="0.5">
      <c r="L542" s="68" t="str">
        <f>IF(ISTEXT(overallRate),"Effectuez l’étape 1",IF(OR(COUNT($C542,H542)&lt;&gt;2,overallRate=0),0,IF(D542="Yes",ROUND(MAX(IF($B542="Non - avec lien de dépendance",0,MIN((0.75*H542),847)),MIN(H542,(0.75*$C542),847)),2),IF(revenueReduction&gt;0.3,MAX(IF($B542="Non - avec lien de dépendance",MIN(1129,H542,$C542)*overallRate,MIN(1129,H542)*overallRate),ROUND(MAX(IF($B542="Non - avec lien de dépendance",0,MIN((0.75*H542),847)),MIN(H542,(0.75*$C542),847)),2)),IF($B542="Non - avec lien de dépendance",MIN(1129,H542,$C542)*overallRate,MIN(1129,H542)*overallRate)))))</f>
        <v>Effectuez l’étape 1</v>
      </c>
      <c r="M542" s="68" t="str">
        <f>IF(ISTEXT(overallRate),"Effectuez l’étape 1",IF(OR(COUNT($C542,I542)&lt;&gt;2,overallRate=0),0,IF(E542="Yes",ROUND(MAX(IF($B542="Non - avec lien de dépendance",0,MIN((0.75*I542),847)),MIN(I542,(0.75*$C542),847)),2),IF(revenueReduction&gt;0.3,MAX(IF($B542="Non - avec lien de dépendance",MIN(1129,I542,$C542)*overallRate,MIN(1129,I542)*overallRate),ROUND(MAX(IF($B542="Non - avec lien de dépendance",0,MIN((0.75*I542),847)),MIN(I542,(0.75*$C542),847)),2)),IF($B542="Non - avec lien de dépendance",MIN(1129,I542,$C542)*overallRate,MIN(1129,I542)*overallRate)))))</f>
        <v>Effectuez l’étape 1</v>
      </c>
      <c r="N542" s="68" t="str">
        <f>IF(ISTEXT(overallRate),"Effectuez l’étape 1",IF(OR(COUNT($C542,J542)&lt;&gt;2,overallRate=0),0,IF(F542="Yes",ROUND(MAX(IF($B542="Non - avec lien de dépendance",0,MIN((0.75*J542),847)),MIN(J542,(0.75*$C542),847)),2),IF(revenueReduction&gt;0.3,MAX(IF($B542="Non - avec lien de dépendance",MIN(1129,J542,$C542)*overallRate,MIN(1129,J542)*overallRate),ROUND(MAX(IF($B542="Non - avec lien de dépendance",0,MIN((0.75*J542),847)),MIN(J542,(0.75*$C542),847)),2)),IF($B542="Non - avec lien de dépendance",MIN(1129,J542,$C542)*overallRate,MIN(1129,J542)*overallRate)))))</f>
        <v>Effectuez l’étape 1</v>
      </c>
      <c r="O542" s="68" t="str">
        <f>IF(ISTEXT(overallRate),"Effectuez l’étape 1",IF(OR(COUNT($C542,K542)&lt;&gt;2,overallRate=0),0,IF(G542="Yes",ROUND(MAX(IF($B542="Non - avec lien de dépendance",0,MIN((0.75*K542),847)),MIN(K542,(0.75*$C542),847)),2),IF(revenueReduction&gt;0.3,MAX(IF($B542="Non - avec lien de dépendance",MIN(1129,K542,$C542)*overallRate,MIN(1129,K542)*overallRate),ROUND(MAX(IF($B542="Non - avec lien de dépendance",0,MIN((0.75*K542),847)),MIN(K542,(0.75*$C542),847)),2)),IF($B542="Non - avec lien de dépendance",MIN(1129,K542,$C542)*overallRate,MIN(1129,K542)*overallRate)))))</f>
        <v>Effectuez l’étape 1</v>
      </c>
      <c r="P542" s="3">
        <f t="shared" si="8"/>
        <v>0</v>
      </c>
    </row>
    <row r="543" spans="12:16" x14ac:dyDescent="0.5">
      <c r="L543" s="68" t="str">
        <f>IF(ISTEXT(overallRate),"Effectuez l’étape 1",IF(OR(COUNT($C543,H543)&lt;&gt;2,overallRate=0),0,IF(D543="Yes",ROUND(MAX(IF($B543="Non - avec lien de dépendance",0,MIN((0.75*H543),847)),MIN(H543,(0.75*$C543),847)),2),IF(revenueReduction&gt;0.3,MAX(IF($B543="Non - avec lien de dépendance",MIN(1129,H543,$C543)*overallRate,MIN(1129,H543)*overallRate),ROUND(MAX(IF($B543="Non - avec lien de dépendance",0,MIN((0.75*H543),847)),MIN(H543,(0.75*$C543),847)),2)),IF($B543="Non - avec lien de dépendance",MIN(1129,H543,$C543)*overallRate,MIN(1129,H543)*overallRate)))))</f>
        <v>Effectuez l’étape 1</v>
      </c>
      <c r="M543" s="68" t="str">
        <f>IF(ISTEXT(overallRate),"Effectuez l’étape 1",IF(OR(COUNT($C543,I543)&lt;&gt;2,overallRate=0),0,IF(E543="Yes",ROUND(MAX(IF($B543="Non - avec lien de dépendance",0,MIN((0.75*I543),847)),MIN(I543,(0.75*$C543),847)),2),IF(revenueReduction&gt;0.3,MAX(IF($B543="Non - avec lien de dépendance",MIN(1129,I543,$C543)*overallRate,MIN(1129,I543)*overallRate),ROUND(MAX(IF($B543="Non - avec lien de dépendance",0,MIN((0.75*I543),847)),MIN(I543,(0.75*$C543),847)),2)),IF($B543="Non - avec lien de dépendance",MIN(1129,I543,$C543)*overallRate,MIN(1129,I543)*overallRate)))))</f>
        <v>Effectuez l’étape 1</v>
      </c>
      <c r="N543" s="68" t="str">
        <f>IF(ISTEXT(overallRate),"Effectuez l’étape 1",IF(OR(COUNT($C543,J543)&lt;&gt;2,overallRate=0),0,IF(F543="Yes",ROUND(MAX(IF($B543="Non - avec lien de dépendance",0,MIN((0.75*J543),847)),MIN(J543,(0.75*$C543),847)),2),IF(revenueReduction&gt;0.3,MAX(IF($B543="Non - avec lien de dépendance",MIN(1129,J543,$C543)*overallRate,MIN(1129,J543)*overallRate),ROUND(MAX(IF($B543="Non - avec lien de dépendance",0,MIN((0.75*J543),847)),MIN(J543,(0.75*$C543),847)),2)),IF($B543="Non - avec lien de dépendance",MIN(1129,J543,$C543)*overallRate,MIN(1129,J543)*overallRate)))))</f>
        <v>Effectuez l’étape 1</v>
      </c>
      <c r="O543" s="68" t="str">
        <f>IF(ISTEXT(overallRate),"Effectuez l’étape 1",IF(OR(COUNT($C543,K543)&lt;&gt;2,overallRate=0),0,IF(G543="Yes",ROUND(MAX(IF($B543="Non - avec lien de dépendance",0,MIN((0.75*K543),847)),MIN(K543,(0.75*$C543),847)),2),IF(revenueReduction&gt;0.3,MAX(IF($B543="Non - avec lien de dépendance",MIN(1129,K543,$C543)*overallRate,MIN(1129,K543)*overallRate),ROUND(MAX(IF($B543="Non - avec lien de dépendance",0,MIN((0.75*K543),847)),MIN(K543,(0.75*$C543),847)),2)),IF($B543="Non - avec lien de dépendance",MIN(1129,K543,$C543)*overallRate,MIN(1129,K543)*overallRate)))))</f>
        <v>Effectuez l’étape 1</v>
      </c>
      <c r="P543" s="3">
        <f t="shared" si="8"/>
        <v>0</v>
      </c>
    </row>
    <row r="544" spans="12:16" x14ac:dyDescent="0.5">
      <c r="L544" s="68" t="str">
        <f>IF(ISTEXT(overallRate),"Effectuez l’étape 1",IF(OR(COUNT($C544,H544)&lt;&gt;2,overallRate=0),0,IF(D544="Yes",ROUND(MAX(IF($B544="Non - avec lien de dépendance",0,MIN((0.75*H544),847)),MIN(H544,(0.75*$C544),847)),2),IF(revenueReduction&gt;0.3,MAX(IF($B544="Non - avec lien de dépendance",MIN(1129,H544,$C544)*overallRate,MIN(1129,H544)*overallRate),ROUND(MAX(IF($B544="Non - avec lien de dépendance",0,MIN((0.75*H544),847)),MIN(H544,(0.75*$C544),847)),2)),IF($B544="Non - avec lien de dépendance",MIN(1129,H544,$C544)*overallRate,MIN(1129,H544)*overallRate)))))</f>
        <v>Effectuez l’étape 1</v>
      </c>
      <c r="M544" s="68" t="str">
        <f>IF(ISTEXT(overallRate),"Effectuez l’étape 1",IF(OR(COUNT($C544,I544)&lt;&gt;2,overallRate=0),0,IF(E544="Yes",ROUND(MAX(IF($B544="Non - avec lien de dépendance",0,MIN((0.75*I544),847)),MIN(I544,(0.75*$C544),847)),2),IF(revenueReduction&gt;0.3,MAX(IF($B544="Non - avec lien de dépendance",MIN(1129,I544,$C544)*overallRate,MIN(1129,I544)*overallRate),ROUND(MAX(IF($B544="Non - avec lien de dépendance",0,MIN((0.75*I544),847)),MIN(I544,(0.75*$C544),847)),2)),IF($B544="Non - avec lien de dépendance",MIN(1129,I544,$C544)*overallRate,MIN(1129,I544)*overallRate)))))</f>
        <v>Effectuez l’étape 1</v>
      </c>
      <c r="N544" s="68" t="str">
        <f>IF(ISTEXT(overallRate),"Effectuez l’étape 1",IF(OR(COUNT($C544,J544)&lt;&gt;2,overallRate=0),0,IF(F544="Yes",ROUND(MAX(IF($B544="Non - avec lien de dépendance",0,MIN((0.75*J544),847)),MIN(J544,(0.75*$C544),847)),2),IF(revenueReduction&gt;0.3,MAX(IF($B544="Non - avec lien de dépendance",MIN(1129,J544,$C544)*overallRate,MIN(1129,J544)*overallRate),ROUND(MAX(IF($B544="Non - avec lien de dépendance",0,MIN((0.75*J544),847)),MIN(J544,(0.75*$C544),847)),2)),IF($B544="Non - avec lien de dépendance",MIN(1129,J544,$C544)*overallRate,MIN(1129,J544)*overallRate)))))</f>
        <v>Effectuez l’étape 1</v>
      </c>
      <c r="O544" s="68" t="str">
        <f>IF(ISTEXT(overallRate),"Effectuez l’étape 1",IF(OR(COUNT($C544,K544)&lt;&gt;2,overallRate=0),0,IF(G544="Yes",ROUND(MAX(IF($B544="Non - avec lien de dépendance",0,MIN((0.75*K544),847)),MIN(K544,(0.75*$C544),847)),2),IF(revenueReduction&gt;0.3,MAX(IF($B544="Non - avec lien de dépendance",MIN(1129,K544,$C544)*overallRate,MIN(1129,K544)*overallRate),ROUND(MAX(IF($B544="Non - avec lien de dépendance",0,MIN((0.75*K544),847)),MIN(K544,(0.75*$C544),847)),2)),IF($B544="Non - avec lien de dépendance",MIN(1129,K544,$C544)*overallRate,MIN(1129,K544)*overallRate)))))</f>
        <v>Effectuez l’étape 1</v>
      </c>
      <c r="P544" s="3">
        <f t="shared" si="8"/>
        <v>0</v>
      </c>
    </row>
    <row r="545" spans="12:16" x14ac:dyDescent="0.5">
      <c r="L545" s="68" t="str">
        <f>IF(ISTEXT(overallRate),"Effectuez l’étape 1",IF(OR(COUNT($C545,H545)&lt;&gt;2,overallRate=0),0,IF(D545="Yes",ROUND(MAX(IF($B545="Non - avec lien de dépendance",0,MIN((0.75*H545),847)),MIN(H545,(0.75*$C545),847)),2),IF(revenueReduction&gt;0.3,MAX(IF($B545="Non - avec lien de dépendance",MIN(1129,H545,$C545)*overallRate,MIN(1129,H545)*overallRate),ROUND(MAX(IF($B545="Non - avec lien de dépendance",0,MIN((0.75*H545),847)),MIN(H545,(0.75*$C545),847)),2)),IF($B545="Non - avec lien de dépendance",MIN(1129,H545,$C545)*overallRate,MIN(1129,H545)*overallRate)))))</f>
        <v>Effectuez l’étape 1</v>
      </c>
      <c r="M545" s="68" t="str">
        <f>IF(ISTEXT(overallRate),"Effectuez l’étape 1",IF(OR(COUNT($C545,I545)&lt;&gt;2,overallRate=0),0,IF(E545="Yes",ROUND(MAX(IF($B545="Non - avec lien de dépendance",0,MIN((0.75*I545),847)),MIN(I545,(0.75*$C545),847)),2),IF(revenueReduction&gt;0.3,MAX(IF($B545="Non - avec lien de dépendance",MIN(1129,I545,$C545)*overallRate,MIN(1129,I545)*overallRate),ROUND(MAX(IF($B545="Non - avec lien de dépendance",0,MIN((0.75*I545),847)),MIN(I545,(0.75*$C545),847)),2)),IF($B545="Non - avec lien de dépendance",MIN(1129,I545,$C545)*overallRate,MIN(1129,I545)*overallRate)))))</f>
        <v>Effectuez l’étape 1</v>
      </c>
      <c r="N545" s="68" t="str">
        <f>IF(ISTEXT(overallRate),"Effectuez l’étape 1",IF(OR(COUNT($C545,J545)&lt;&gt;2,overallRate=0),0,IF(F545="Yes",ROUND(MAX(IF($B545="Non - avec lien de dépendance",0,MIN((0.75*J545),847)),MIN(J545,(0.75*$C545),847)),2),IF(revenueReduction&gt;0.3,MAX(IF($B545="Non - avec lien de dépendance",MIN(1129,J545,$C545)*overallRate,MIN(1129,J545)*overallRate),ROUND(MAX(IF($B545="Non - avec lien de dépendance",0,MIN((0.75*J545),847)),MIN(J545,(0.75*$C545),847)),2)),IF($B545="Non - avec lien de dépendance",MIN(1129,J545,$C545)*overallRate,MIN(1129,J545)*overallRate)))))</f>
        <v>Effectuez l’étape 1</v>
      </c>
      <c r="O545" s="68" t="str">
        <f>IF(ISTEXT(overallRate),"Effectuez l’étape 1",IF(OR(COUNT($C545,K545)&lt;&gt;2,overallRate=0),0,IF(G545="Yes",ROUND(MAX(IF($B545="Non - avec lien de dépendance",0,MIN((0.75*K545),847)),MIN(K545,(0.75*$C545),847)),2),IF(revenueReduction&gt;0.3,MAX(IF($B545="Non - avec lien de dépendance",MIN(1129,K545,$C545)*overallRate,MIN(1129,K545)*overallRate),ROUND(MAX(IF($B545="Non - avec lien de dépendance",0,MIN((0.75*K545),847)),MIN(K545,(0.75*$C545),847)),2)),IF($B545="Non - avec lien de dépendance",MIN(1129,K545,$C545)*overallRate,MIN(1129,K545)*overallRate)))))</f>
        <v>Effectuez l’étape 1</v>
      </c>
      <c r="P545" s="3">
        <f t="shared" si="8"/>
        <v>0</v>
      </c>
    </row>
    <row r="546" spans="12:16" x14ac:dyDescent="0.5">
      <c r="L546" s="68" t="str">
        <f>IF(ISTEXT(overallRate),"Effectuez l’étape 1",IF(OR(COUNT($C546,H546)&lt;&gt;2,overallRate=0),0,IF(D546="Yes",ROUND(MAX(IF($B546="Non - avec lien de dépendance",0,MIN((0.75*H546),847)),MIN(H546,(0.75*$C546),847)),2),IF(revenueReduction&gt;0.3,MAX(IF($B546="Non - avec lien de dépendance",MIN(1129,H546,$C546)*overallRate,MIN(1129,H546)*overallRate),ROUND(MAX(IF($B546="Non - avec lien de dépendance",0,MIN((0.75*H546),847)),MIN(H546,(0.75*$C546),847)),2)),IF($B546="Non - avec lien de dépendance",MIN(1129,H546,$C546)*overallRate,MIN(1129,H546)*overallRate)))))</f>
        <v>Effectuez l’étape 1</v>
      </c>
      <c r="M546" s="68" t="str">
        <f>IF(ISTEXT(overallRate),"Effectuez l’étape 1",IF(OR(COUNT($C546,I546)&lt;&gt;2,overallRate=0),0,IF(E546="Yes",ROUND(MAX(IF($B546="Non - avec lien de dépendance",0,MIN((0.75*I546),847)),MIN(I546,(0.75*$C546),847)),2),IF(revenueReduction&gt;0.3,MAX(IF($B546="Non - avec lien de dépendance",MIN(1129,I546,$C546)*overallRate,MIN(1129,I546)*overallRate),ROUND(MAX(IF($B546="Non - avec lien de dépendance",0,MIN((0.75*I546),847)),MIN(I546,(0.75*$C546),847)),2)),IF($B546="Non - avec lien de dépendance",MIN(1129,I546,$C546)*overallRate,MIN(1129,I546)*overallRate)))))</f>
        <v>Effectuez l’étape 1</v>
      </c>
      <c r="N546" s="68" t="str">
        <f>IF(ISTEXT(overallRate),"Effectuez l’étape 1",IF(OR(COUNT($C546,J546)&lt;&gt;2,overallRate=0),0,IF(F546="Yes",ROUND(MAX(IF($B546="Non - avec lien de dépendance",0,MIN((0.75*J546),847)),MIN(J546,(0.75*$C546),847)),2),IF(revenueReduction&gt;0.3,MAX(IF($B546="Non - avec lien de dépendance",MIN(1129,J546,$C546)*overallRate,MIN(1129,J546)*overallRate),ROUND(MAX(IF($B546="Non - avec lien de dépendance",0,MIN((0.75*J546),847)),MIN(J546,(0.75*$C546),847)),2)),IF($B546="Non - avec lien de dépendance",MIN(1129,J546,$C546)*overallRate,MIN(1129,J546)*overallRate)))))</f>
        <v>Effectuez l’étape 1</v>
      </c>
      <c r="O546" s="68" t="str">
        <f>IF(ISTEXT(overallRate),"Effectuez l’étape 1",IF(OR(COUNT($C546,K546)&lt;&gt;2,overallRate=0),0,IF(G546="Yes",ROUND(MAX(IF($B546="Non - avec lien de dépendance",0,MIN((0.75*K546),847)),MIN(K546,(0.75*$C546),847)),2),IF(revenueReduction&gt;0.3,MAX(IF($B546="Non - avec lien de dépendance",MIN(1129,K546,$C546)*overallRate,MIN(1129,K546)*overallRate),ROUND(MAX(IF($B546="Non - avec lien de dépendance",0,MIN((0.75*K546),847)),MIN(K546,(0.75*$C546),847)),2)),IF($B546="Non - avec lien de dépendance",MIN(1129,K546,$C546)*overallRate,MIN(1129,K546)*overallRate)))))</f>
        <v>Effectuez l’étape 1</v>
      </c>
      <c r="P546" s="3">
        <f t="shared" si="8"/>
        <v>0</v>
      </c>
    </row>
    <row r="547" spans="12:16" x14ac:dyDescent="0.5">
      <c r="L547" s="68" t="str">
        <f>IF(ISTEXT(overallRate),"Effectuez l’étape 1",IF(OR(COUNT($C547,H547)&lt;&gt;2,overallRate=0),0,IF(D547="Yes",ROUND(MAX(IF($B547="Non - avec lien de dépendance",0,MIN((0.75*H547),847)),MIN(H547,(0.75*$C547),847)),2),IF(revenueReduction&gt;0.3,MAX(IF($B547="Non - avec lien de dépendance",MIN(1129,H547,$C547)*overallRate,MIN(1129,H547)*overallRate),ROUND(MAX(IF($B547="Non - avec lien de dépendance",0,MIN((0.75*H547),847)),MIN(H547,(0.75*$C547),847)),2)),IF($B547="Non - avec lien de dépendance",MIN(1129,H547,$C547)*overallRate,MIN(1129,H547)*overallRate)))))</f>
        <v>Effectuez l’étape 1</v>
      </c>
      <c r="M547" s="68" t="str">
        <f>IF(ISTEXT(overallRate),"Effectuez l’étape 1",IF(OR(COUNT($C547,I547)&lt;&gt;2,overallRate=0),0,IF(E547="Yes",ROUND(MAX(IF($B547="Non - avec lien de dépendance",0,MIN((0.75*I547),847)),MIN(I547,(0.75*$C547),847)),2),IF(revenueReduction&gt;0.3,MAX(IF($B547="Non - avec lien de dépendance",MIN(1129,I547,$C547)*overallRate,MIN(1129,I547)*overallRate),ROUND(MAX(IF($B547="Non - avec lien de dépendance",0,MIN((0.75*I547),847)),MIN(I547,(0.75*$C547),847)),2)),IF($B547="Non - avec lien de dépendance",MIN(1129,I547,$C547)*overallRate,MIN(1129,I547)*overallRate)))))</f>
        <v>Effectuez l’étape 1</v>
      </c>
      <c r="N547" s="68" t="str">
        <f>IF(ISTEXT(overallRate),"Effectuez l’étape 1",IF(OR(COUNT($C547,J547)&lt;&gt;2,overallRate=0),0,IF(F547="Yes",ROUND(MAX(IF($B547="Non - avec lien de dépendance",0,MIN((0.75*J547),847)),MIN(J547,(0.75*$C547),847)),2),IF(revenueReduction&gt;0.3,MAX(IF($B547="Non - avec lien de dépendance",MIN(1129,J547,$C547)*overallRate,MIN(1129,J547)*overallRate),ROUND(MAX(IF($B547="Non - avec lien de dépendance",0,MIN((0.75*J547),847)),MIN(J547,(0.75*$C547),847)),2)),IF($B547="Non - avec lien de dépendance",MIN(1129,J547,$C547)*overallRate,MIN(1129,J547)*overallRate)))))</f>
        <v>Effectuez l’étape 1</v>
      </c>
      <c r="O547" s="68" t="str">
        <f>IF(ISTEXT(overallRate),"Effectuez l’étape 1",IF(OR(COUNT($C547,K547)&lt;&gt;2,overallRate=0),0,IF(G547="Yes",ROUND(MAX(IF($B547="Non - avec lien de dépendance",0,MIN((0.75*K547),847)),MIN(K547,(0.75*$C547),847)),2),IF(revenueReduction&gt;0.3,MAX(IF($B547="Non - avec lien de dépendance",MIN(1129,K547,$C547)*overallRate,MIN(1129,K547)*overallRate),ROUND(MAX(IF($B547="Non - avec lien de dépendance",0,MIN((0.75*K547),847)),MIN(K547,(0.75*$C547),847)),2)),IF($B547="Non - avec lien de dépendance",MIN(1129,K547,$C547)*overallRate,MIN(1129,K547)*overallRate)))))</f>
        <v>Effectuez l’étape 1</v>
      </c>
      <c r="P547" s="3">
        <f t="shared" si="8"/>
        <v>0</v>
      </c>
    </row>
    <row r="548" spans="12:16" x14ac:dyDescent="0.5">
      <c r="L548" s="68" t="str">
        <f>IF(ISTEXT(overallRate),"Effectuez l’étape 1",IF(OR(COUNT($C548,H548)&lt;&gt;2,overallRate=0),0,IF(D548="Yes",ROUND(MAX(IF($B548="Non - avec lien de dépendance",0,MIN((0.75*H548),847)),MIN(H548,(0.75*$C548),847)),2),IF(revenueReduction&gt;0.3,MAX(IF($B548="Non - avec lien de dépendance",MIN(1129,H548,$C548)*overallRate,MIN(1129,H548)*overallRate),ROUND(MAX(IF($B548="Non - avec lien de dépendance",0,MIN((0.75*H548),847)),MIN(H548,(0.75*$C548),847)),2)),IF($B548="Non - avec lien de dépendance",MIN(1129,H548,$C548)*overallRate,MIN(1129,H548)*overallRate)))))</f>
        <v>Effectuez l’étape 1</v>
      </c>
      <c r="M548" s="68" t="str">
        <f>IF(ISTEXT(overallRate),"Effectuez l’étape 1",IF(OR(COUNT($C548,I548)&lt;&gt;2,overallRate=0),0,IF(E548="Yes",ROUND(MAX(IF($B548="Non - avec lien de dépendance",0,MIN((0.75*I548),847)),MIN(I548,(0.75*$C548),847)),2),IF(revenueReduction&gt;0.3,MAX(IF($B548="Non - avec lien de dépendance",MIN(1129,I548,$C548)*overallRate,MIN(1129,I548)*overallRate),ROUND(MAX(IF($B548="Non - avec lien de dépendance",0,MIN((0.75*I548),847)),MIN(I548,(0.75*$C548),847)),2)),IF($B548="Non - avec lien de dépendance",MIN(1129,I548,$C548)*overallRate,MIN(1129,I548)*overallRate)))))</f>
        <v>Effectuez l’étape 1</v>
      </c>
      <c r="N548" s="68" t="str">
        <f>IF(ISTEXT(overallRate),"Effectuez l’étape 1",IF(OR(COUNT($C548,J548)&lt;&gt;2,overallRate=0),0,IF(F548="Yes",ROUND(MAX(IF($B548="Non - avec lien de dépendance",0,MIN((0.75*J548),847)),MIN(J548,(0.75*$C548),847)),2),IF(revenueReduction&gt;0.3,MAX(IF($B548="Non - avec lien de dépendance",MIN(1129,J548,$C548)*overallRate,MIN(1129,J548)*overallRate),ROUND(MAX(IF($B548="Non - avec lien de dépendance",0,MIN((0.75*J548),847)),MIN(J548,(0.75*$C548),847)),2)),IF($B548="Non - avec lien de dépendance",MIN(1129,J548,$C548)*overallRate,MIN(1129,J548)*overallRate)))))</f>
        <v>Effectuez l’étape 1</v>
      </c>
      <c r="O548" s="68" t="str">
        <f>IF(ISTEXT(overallRate),"Effectuez l’étape 1",IF(OR(COUNT($C548,K548)&lt;&gt;2,overallRate=0),0,IF(G548="Yes",ROUND(MAX(IF($B548="Non - avec lien de dépendance",0,MIN((0.75*K548),847)),MIN(K548,(0.75*$C548),847)),2),IF(revenueReduction&gt;0.3,MAX(IF($B548="Non - avec lien de dépendance",MIN(1129,K548,$C548)*overallRate,MIN(1129,K548)*overallRate),ROUND(MAX(IF($B548="Non - avec lien de dépendance",0,MIN((0.75*K548),847)),MIN(K548,(0.75*$C548),847)),2)),IF($B548="Non - avec lien de dépendance",MIN(1129,K548,$C548)*overallRate,MIN(1129,K548)*overallRate)))))</f>
        <v>Effectuez l’étape 1</v>
      </c>
      <c r="P548" s="3">
        <f t="shared" si="8"/>
        <v>0</v>
      </c>
    </row>
    <row r="549" spans="12:16" x14ac:dyDescent="0.5">
      <c r="L549" s="68" t="str">
        <f>IF(ISTEXT(overallRate),"Effectuez l’étape 1",IF(OR(COUNT($C549,H549)&lt;&gt;2,overallRate=0),0,IF(D549="Yes",ROUND(MAX(IF($B549="Non - avec lien de dépendance",0,MIN((0.75*H549),847)),MIN(H549,(0.75*$C549),847)),2),IF(revenueReduction&gt;0.3,MAX(IF($B549="Non - avec lien de dépendance",MIN(1129,H549,$C549)*overallRate,MIN(1129,H549)*overallRate),ROUND(MAX(IF($B549="Non - avec lien de dépendance",0,MIN((0.75*H549),847)),MIN(H549,(0.75*$C549),847)),2)),IF($B549="Non - avec lien de dépendance",MIN(1129,H549,$C549)*overallRate,MIN(1129,H549)*overallRate)))))</f>
        <v>Effectuez l’étape 1</v>
      </c>
      <c r="M549" s="68" t="str">
        <f>IF(ISTEXT(overallRate),"Effectuez l’étape 1",IF(OR(COUNT($C549,I549)&lt;&gt;2,overallRate=0),0,IF(E549="Yes",ROUND(MAX(IF($B549="Non - avec lien de dépendance",0,MIN((0.75*I549),847)),MIN(I549,(0.75*$C549),847)),2),IF(revenueReduction&gt;0.3,MAX(IF($B549="Non - avec lien de dépendance",MIN(1129,I549,$C549)*overallRate,MIN(1129,I549)*overallRate),ROUND(MAX(IF($B549="Non - avec lien de dépendance",0,MIN((0.75*I549),847)),MIN(I549,(0.75*$C549),847)),2)),IF($B549="Non - avec lien de dépendance",MIN(1129,I549,$C549)*overallRate,MIN(1129,I549)*overallRate)))))</f>
        <v>Effectuez l’étape 1</v>
      </c>
      <c r="N549" s="68" t="str">
        <f>IF(ISTEXT(overallRate),"Effectuez l’étape 1",IF(OR(COUNT($C549,J549)&lt;&gt;2,overallRate=0),0,IF(F549="Yes",ROUND(MAX(IF($B549="Non - avec lien de dépendance",0,MIN((0.75*J549),847)),MIN(J549,(0.75*$C549),847)),2),IF(revenueReduction&gt;0.3,MAX(IF($B549="Non - avec lien de dépendance",MIN(1129,J549,$C549)*overallRate,MIN(1129,J549)*overallRate),ROUND(MAX(IF($B549="Non - avec lien de dépendance",0,MIN((0.75*J549),847)),MIN(J549,(0.75*$C549),847)),2)),IF($B549="Non - avec lien de dépendance",MIN(1129,J549,$C549)*overallRate,MIN(1129,J549)*overallRate)))))</f>
        <v>Effectuez l’étape 1</v>
      </c>
      <c r="O549" s="68" t="str">
        <f>IF(ISTEXT(overallRate),"Effectuez l’étape 1",IF(OR(COUNT($C549,K549)&lt;&gt;2,overallRate=0),0,IF(G549="Yes",ROUND(MAX(IF($B549="Non - avec lien de dépendance",0,MIN((0.75*K549),847)),MIN(K549,(0.75*$C549),847)),2),IF(revenueReduction&gt;0.3,MAX(IF($B549="Non - avec lien de dépendance",MIN(1129,K549,$C549)*overallRate,MIN(1129,K549)*overallRate),ROUND(MAX(IF($B549="Non - avec lien de dépendance",0,MIN((0.75*K549),847)),MIN(K549,(0.75*$C549),847)),2)),IF($B549="Non - avec lien de dépendance",MIN(1129,K549,$C549)*overallRate,MIN(1129,K549)*overallRate)))))</f>
        <v>Effectuez l’étape 1</v>
      </c>
      <c r="P549" s="3">
        <f t="shared" si="8"/>
        <v>0</v>
      </c>
    </row>
    <row r="550" spans="12:16" x14ac:dyDescent="0.5">
      <c r="L550" s="68" t="str">
        <f>IF(ISTEXT(overallRate),"Effectuez l’étape 1",IF(OR(COUNT($C550,H550)&lt;&gt;2,overallRate=0),0,IF(D550="Yes",ROUND(MAX(IF($B550="Non - avec lien de dépendance",0,MIN((0.75*H550),847)),MIN(H550,(0.75*$C550),847)),2),IF(revenueReduction&gt;0.3,MAX(IF($B550="Non - avec lien de dépendance",MIN(1129,H550,$C550)*overallRate,MIN(1129,H550)*overallRate),ROUND(MAX(IF($B550="Non - avec lien de dépendance",0,MIN((0.75*H550),847)),MIN(H550,(0.75*$C550),847)),2)),IF($B550="Non - avec lien de dépendance",MIN(1129,H550,$C550)*overallRate,MIN(1129,H550)*overallRate)))))</f>
        <v>Effectuez l’étape 1</v>
      </c>
      <c r="M550" s="68" t="str">
        <f>IF(ISTEXT(overallRate),"Effectuez l’étape 1",IF(OR(COUNT($C550,I550)&lt;&gt;2,overallRate=0),0,IF(E550="Yes",ROUND(MAX(IF($B550="Non - avec lien de dépendance",0,MIN((0.75*I550),847)),MIN(I550,(0.75*$C550),847)),2),IF(revenueReduction&gt;0.3,MAX(IF($B550="Non - avec lien de dépendance",MIN(1129,I550,$C550)*overallRate,MIN(1129,I550)*overallRate),ROUND(MAX(IF($B550="Non - avec lien de dépendance",0,MIN((0.75*I550),847)),MIN(I550,(0.75*$C550),847)),2)),IF($B550="Non - avec lien de dépendance",MIN(1129,I550,$C550)*overallRate,MIN(1129,I550)*overallRate)))))</f>
        <v>Effectuez l’étape 1</v>
      </c>
      <c r="N550" s="68" t="str">
        <f>IF(ISTEXT(overallRate),"Effectuez l’étape 1",IF(OR(COUNT($C550,J550)&lt;&gt;2,overallRate=0),0,IF(F550="Yes",ROUND(MAX(IF($B550="Non - avec lien de dépendance",0,MIN((0.75*J550),847)),MIN(J550,(0.75*$C550),847)),2),IF(revenueReduction&gt;0.3,MAX(IF($B550="Non - avec lien de dépendance",MIN(1129,J550,$C550)*overallRate,MIN(1129,J550)*overallRate),ROUND(MAX(IF($B550="Non - avec lien de dépendance",0,MIN((0.75*J550),847)),MIN(J550,(0.75*$C550),847)),2)),IF($B550="Non - avec lien de dépendance",MIN(1129,J550,$C550)*overallRate,MIN(1129,J550)*overallRate)))))</f>
        <v>Effectuez l’étape 1</v>
      </c>
      <c r="O550" s="68" t="str">
        <f>IF(ISTEXT(overallRate),"Effectuez l’étape 1",IF(OR(COUNT($C550,K550)&lt;&gt;2,overallRate=0),0,IF(G550="Yes",ROUND(MAX(IF($B550="Non - avec lien de dépendance",0,MIN((0.75*K550),847)),MIN(K550,(0.75*$C550),847)),2),IF(revenueReduction&gt;0.3,MAX(IF($B550="Non - avec lien de dépendance",MIN(1129,K550,$C550)*overallRate,MIN(1129,K550)*overallRate),ROUND(MAX(IF($B550="Non - avec lien de dépendance",0,MIN((0.75*K550),847)),MIN(K550,(0.75*$C550),847)),2)),IF($B550="Non - avec lien de dépendance",MIN(1129,K550,$C550)*overallRate,MIN(1129,K550)*overallRate)))))</f>
        <v>Effectuez l’étape 1</v>
      </c>
      <c r="P550" s="3">
        <f t="shared" si="8"/>
        <v>0</v>
      </c>
    </row>
    <row r="551" spans="12:16" x14ac:dyDescent="0.5">
      <c r="L551" s="68" t="str">
        <f>IF(ISTEXT(overallRate),"Effectuez l’étape 1",IF(OR(COUNT($C551,H551)&lt;&gt;2,overallRate=0),0,IF(D551="Yes",ROUND(MAX(IF($B551="Non - avec lien de dépendance",0,MIN((0.75*H551),847)),MIN(H551,(0.75*$C551),847)),2),IF(revenueReduction&gt;0.3,MAX(IF($B551="Non - avec lien de dépendance",MIN(1129,H551,$C551)*overallRate,MIN(1129,H551)*overallRate),ROUND(MAX(IF($B551="Non - avec lien de dépendance",0,MIN((0.75*H551),847)),MIN(H551,(0.75*$C551),847)),2)),IF($B551="Non - avec lien de dépendance",MIN(1129,H551,$C551)*overallRate,MIN(1129,H551)*overallRate)))))</f>
        <v>Effectuez l’étape 1</v>
      </c>
      <c r="M551" s="68" t="str">
        <f>IF(ISTEXT(overallRate),"Effectuez l’étape 1",IF(OR(COUNT($C551,I551)&lt;&gt;2,overallRate=0),0,IF(E551="Yes",ROUND(MAX(IF($B551="Non - avec lien de dépendance",0,MIN((0.75*I551),847)),MIN(I551,(0.75*$C551),847)),2),IF(revenueReduction&gt;0.3,MAX(IF($B551="Non - avec lien de dépendance",MIN(1129,I551,$C551)*overallRate,MIN(1129,I551)*overallRate),ROUND(MAX(IF($B551="Non - avec lien de dépendance",0,MIN((0.75*I551),847)),MIN(I551,(0.75*$C551),847)),2)),IF($B551="Non - avec lien de dépendance",MIN(1129,I551,$C551)*overallRate,MIN(1129,I551)*overallRate)))))</f>
        <v>Effectuez l’étape 1</v>
      </c>
      <c r="N551" s="68" t="str">
        <f>IF(ISTEXT(overallRate),"Effectuez l’étape 1",IF(OR(COUNT($C551,J551)&lt;&gt;2,overallRate=0),0,IF(F551="Yes",ROUND(MAX(IF($B551="Non - avec lien de dépendance",0,MIN((0.75*J551),847)),MIN(J551,(0.75*$C551),847)),2),IF(revenueReduction&gt;0.3,MAX(IF($B551="Non - avec lien de dépendance",MIN(1129,J551,$C551)*overallRate,MIN(1129,J551)*overallRate),ROUND(MAX(IF($B551="Non - avec lien de dépendance",0,MIN((0.75*J551),847)),MIN(J551,(0.75*$C551),847)),2)),IF($B551="Non - avec lien de dépendance",MIN(1129,J551,$C551)*overallRate,MIN(1129,J551)*overallRate)))))</f>
        <v>Effectuez l’étape 1</v>
      </c>
      <c r="O551" s="68" t="str">
        <f>IF(ISTEXT(overallRate),"Effectuez l’étape 1",IF(OR(COUNT($C551,K551)&lt;&gt;2,overallRate=0),0,IF(G551="Yes",ROUND(MAX(IF($B551="Non - avec lien de dépendance",0,MIN((0.75*K551),847)),MIN(K551,(0.75*$C551),847)),2),IF(revenueReduction&gt;0.3,MAX(IF($B551="Non - avec lien de dépendance",MIN(1129,K551,$C551)*overallRate,MIN(1129,K551)*overallRate),ROUND(MAX(IF($B551="Non - avec lien de dépendance",0,MIN((0.75*K551),847)),MIN(K551,(0.75*$C551),847)),2)),IF($B551="Non - avec lien de dépendance",MIN(1129,K551,$C551)*overallRate,MIN(1129,K551)*overallRate)))))</f>
        <v>Effectuez l’étape 1</v>
      </c>
      <c r="P551" s="3">
        <f t="shared" si="8"/>
        <v>0</v>
      </c>
    </row>
    <row r="552" spans="12:16" x14ac:dyDescent="0.5">
      <c r="L552" s="68" t="str">
        <f>IF(ISTEXT(overallRate),"Effectuez l’étape 1",IF(OR(COUNT($C552,H552)&lt;&gt;2,overallRate=0),0,IF(D552="Yes",ROUND(MAX(IF($B552="Non - avec lien de dépendance",0,MIN((0.75*H552),847)),MIN(H552,(0.75*$C552),847)),2),IF(revenueReduction&gt;0.3,MAX(IF($B552="Non - avec lien de dépendance",MIN(1129,H552,$C552)*overallRate,MIN(1129,H552)*overallRate),ROUND(MAX(IF($B552="Non - avec lien de dépendance",0,MIN((0.75*H552),847)),MIN(H552,(0.75*$C552),847)),2)),IF($B552="Non - avec lien de dépendance",MIN(1129,H552,$C552)*overallRate,MIN(1129,H552)*overallRate)))))</f>
        <v>Effectuez l’étape 1</v>
      </c>
      <c r="M552" s="68" t="str">
        <f>IF(ISTEXT(overallRate),"Effectuez l’étape 1",IF(OR(COUNT($C552,I552)&lt;&gt;2,overallRate=0),0,IF(E552="Yes",ROUND(MAX(IF($B552="Non - avec lien de dépendance",0,MIN((0.75*I552),847)),MIN(I552,(0.75*$C552),847)),2),IF(revenueReduction&gt;0.3,MAX(IF($B552="Non - avec lien de dépendance",MIN(1129,I552,$C552)*overallRate,MIN(1129,I552)*overallRate),ROUND(MAX(IF($B552="Non - avec lien de dépendance",0,MIN((0.75*I552),847)),MIN(I552,(0.75*$C552),847)),2)),IF($B552="Non - avec lien de dépendance",MIN(1129,I552,$C552)*overallRate,MIN(1129,I552)*overallRate)))))</f>
        <v>Effectuez l’étape 1</v>
      </c>
      <c r="N552" s="68" t="str">
        <f>IF(ISTEXT(overallRate),"Effectuez l’étape 1",IF(OR(COUNT($C552,J552)&lt;&gt;2,overallRate=0),0,IF(F552="Yes",ROUND(MAX(IF($B552="Non - avec lien de dépendance",0,MIN((0.75*J552),847)),MIN(J552,(0.75*$C552),847)),2),IF(revenueReduction&gt;0.3,MAX(IF($B552="Non - avec lien de dépendance",MIN(1129,J552,$C552)*overallRate,MIN(1129,J552)*overallRate),ROUND(MAX(IF($B552="Non - avec lien de dépendance",0,MIN((0.75*J552),847)),MIN(J552,(0.75*$C552),847)),2)),IF($B552="Non - avec lien de dépendance",MIN(1129,J552,$C552)*overallRate,MIN(1129,J552)*overallRate)))))</f>
        <v>Effectuez l’étape 1</v>
      </c>
      <c r="O552" s="68" t="str">
        <f>IF(ISTEXT(overallRate),"Effectuez l’étape 1",IF(OR(COUNT($C552,K552)&lt;&gt;2,overallRate=0),0,IF(G552="Yes",ROUND(MAX(IF($B552="Non - avec lien de dépendance",0,MIN((0.75*K552),847)),MIN(K552,(0.75*$C552),847)),2),IF(revenueReduction&gt;0.3,MAX(IF($B552="Non - avec lien de dépendance",MIN(1129,K552,$C552)*overallRate,MIN(1129,K552)*overallRate),ROUND(MAX(IF($B552="Non - avec lien de dépendance",0,MIN((0.75*K552),847)),MIN(K552,(0.75*$C552),847)),2)),IF($B552="Non - avec lien de dépendance",MIN(1129,K552,$C552)*overallRate,MIN(1129,K552)*overallRate)))))</f>
        <v>Effectuez l’étape 1</v>
      </c>
      <c r="P552" s="3">
        <f t="shared" si="8"/>
        <v>0</v>
      </c>
    </row>
    <row r="553" spans="12:16" x14ac:dyDescent="0.5">
      <c r="L553" s="68" t="str">
        <f>IF(ISTEXT(overallRate),"Effectuez l’étape 1",IF(OR(COUNT($C553,H553)&lt;&gt;2,overallRate=0),0,IF(D553="Yes",ROUND(MAX(IF($B553="Non - avec lien de dépendance",0,MIN((0.75*H553),847)),MIN(H553,(0.75*$C553),847)),2),IF(revenueReduction&gt;0.3,MAX(IF($B553="Non - avec lien de dépendance",MIN(1129,H553,$C553)*overallRate,MIN(1129,H553)*overallRate),ROUND(MAX(IF($B553="Non - avec lien de dépendance",0,MIN((0.75*H553),847)),MIN(H553,(0.75*$C553),847)),2)),IF($B553="Non - avec lien de dépendance",MIN(1129,H553,$C553)*overallRate,MIN(1129,H553)*overallRate)))))</f>
        <v>Effectuez l’étape 1</v>
      </c>
      <c r="M553" s="68" t="str">
        <f>IF(ISTEXT(overallRate),"Effectuez l’étape 1",IF(OR(COUNT($C553,I553)&lt;&gt;2,overallRate=0),0,IF(E553="Yes",ROUND(MAX(IF($B553="Non - avec lien de dépendance",0,MIN((0.75*I553),847)),MIN(I553,(0.75*$C553),847)),2),IF(revenueReduction&gt;0.3,MAX(IF($B553="Non - avec lien de dépendance",MIN(1129,I553,$C553)*overallRate,MIN(1129,I553)*overallRate),ROUND(MAX(IF($B553="Non - avec lien de dépendance",0,MIN((0.75*I553),847)),MIN(I553,(0.75*$C553),847)),2)),IF($B553="Non - avec lien de dépendance",MIN(1129,I553,$C553)*overallRate,MIN(1129,I553)*overallRate)))))</f>
        <v>Effectuez l’étape 1</v>
      </c>
      <c r="N553" s="68" t="str">
        <f>IF(ISTEXT(overallRate),"Effectuez l’étape 1",IF(OR(COUNT($C553,J553)&lt;&gt;2,overallRate=0),0,IF(F553="Yes",ROUND(MAX(IF($B553="Non - avec lien de dépendance",0,MIN((0.75*J553),847)),MIN(J553,(0.75*$C553),847)),2),IF(revenueReduction&gt;0.3,MAX(IF($B553="Non - avec lien de dépendance",MIN(1129,J553,$C553)*overallRate,MIN(1129,J553)*overallRate),ROUND(MAX(IF($B553="Non - avec lien de dépendance",0,MIN((0.75*J553),847)),MIN(J553,(0.75*$C553),847)),2)),IF($B553="Non - avec lien de dépendance",MIN(1129,J553,$C553)*overallRate,MIN(1129,J553)*overallRate)))))</f>
        <v>Effectuez l’étape 1</v>
      </c>
      <c r="O553" s="68" t="str">
        <f>IF(ISTEXT(overallRate),"Effectuez l’étape 1",IF(OR(COUNT($C553,K553)&lt;&gt;2,overallRate=0),0,IF(G553="Yes",ROUND(MAX(IF($B553="Non - avec lien de dépendance",0,MIN((0.75*K553),847)),MIN(K553,(0.75*$C553),847)),2),IF(revenueReduction&gt;0.3,MAX(IF($B553="Non - avec lien de dépendance",MIN(1129,K553,$C553)*overallRate,MIN(1129,K553)*overallRate),ROUND(MAX(IF($B553="Non - avec lien de dépendance",0,MIN((0.75*K553),847)),MIN(K553,(0.75*$C553),847)),2)),IF($B553="Non - avec lien de dépendance",MIN(1129,K553,$C553)*overallRate,MIN(1129,K553)*overallRate)))))</f>
        <v>Effectuez l’étape 1</v>
      </c>
      <c r="P553" s="3">
        <f t="shared" si="8"/>
        <v>0</v>
      </c>
    </row>
    <row r="554" spans="12:16" x14ac:dyDescent="0.5">
      <c r="L554" s="68" t="str">
        <f>IF(ISTEXT(overallRate),"Effectuez l’étape 1",IF(OR(COUNT($C554,H554)&lt;&gt;2,overallRate=0),0,IF(D554="Yes",ROUND(MAX(IF($B554="Non - avec lien de dépendance",0,MIN((0.75*H554),847)),MIN(H554,(0.75*$C554),847)),2),IF(revenueReduction&gt;0.3,MAX(IF($B554="Non - avec lien de dépendance",MIN(1129,H554,$C554)*overallRate,MIN(1129,H554)*overallRate),ROUND(MAX(IF($B554="Non - avec lien de dépendance",0,MIN((0.75*H554),847)),MIN(H554,(0.75*$C554),847)),2)),IF($B554="Non - avec lien de dépendance",MIN(1129,H554,$C554)*overallRate,MIN(1129,H554)*overallRate)))))</f>
        <v>Effectuez l’étape 1</v>
      </c>
      <c r="M554" s="68" t="str">
        <f>IF(ISTEXT(overallRate),"Effectuez l’étape 1",IF(OR(COUNT($C554,I554)&lt;&gt;2,overallRate=0),0,IF(E554="Yes",ROUND(MAX(IF($B554="Non - avec lien de dépendance",0,MIN((0.75*I554),847)),MIN(I554,(0.75*$C554),847)),2),IF(revenueReduction&gt;0.3,MAX(IF($B554="Non - avec lien de dépendance",MIN(1129,I554,$C554)*overallRate,MIN(1129,I554)*overallRate),ROUND(MAX(IF($B554="Non - avec lien de dépendance",0,MIN((0.75*I554),847)),MIN(I554,(0.75*$C554),847)),2)),IF($B554="Non - avec lien de dépendance",MIN(1129,I554,$C554)*overallRate,MIN(1129,I554)*overallRate)))))</f>
        <v>Effectuez l’étape 1</v>
      </c>
      <c r="N554" s="68" t="str">
        <f>IF(ISTEXT(overallRate),"Effectuez l’étape 1",IF(OR(COUNT($C554,J554)&lt;&gt;2,overallRate=0),0,IF(F554="Yes",ROUND(MAX(IF($B554="Non - avec lien de dépendance",0,MIN((0.75*J554),847)),MIN(J554,(0.75*$C554),847)),2),IF(revenueReduction&gt;0.3,MAX(IF($B554="Non - avec lien de dépendance",MIN(1129,J554,$C554)*overallRate,MIN(1129,J554)*overallRate),ROUND(MAX(IF($B554="Non - avec lien de dépendance",0,MIN((0.75*J554),847)),MIN(J554,(0.75*$C554),847)),2)),IF($B554="Non - avec lien de dépendance",MIN(1129,J554,$C554)*overallRate,MIN(1129,J554)*overallRate)))))</f>
        <v>Effectuez l’étape 1</v>
      </c>
      <c r="O554" s="68" t="str">
        <f>IF(ISTEXT(overallRate),"Effectuez l’étape 1",IF(OR(COUNT($C554,K554)&lt;&gt;2,overallRate=0),0,IF(G554="Yes",ROUND(MAX(IF($B554="Non - avec lien de dépendance",0,MIN((0.75*K554),847)),MIN(K554,(0.75*$C554),847)),2),IF(revenueReduction&gt;0.3,MAX(IF($B554="Non - avec lien de dépendance",MIN(1129,K554,$C554)*overallRate,MIN(1129,K554)*overallRate),ROUND(MAX(IF($B554="Non - avec lien de dépendance",0,MIN((0.75*K554),847)),MIN(K554,(0.75*$C554),847)),2)),IF($B554="Non - avec lien de dépendance",MIN(1129,K554,$C554)*overallRate,MIN(1129,K554)*overallRate)))))</f>
        <v>Effectuez l’étape 1</v>
      </c>
      <c r="P554" s="3">
        <f t="shared" si="8"/>
        <v>0</v>
      </c>
    </row>
    <row r="555" spans="12:16" x14ac:dyDescent="0.5">
      <c r="L555" s="68" t="str">
        <f>IF(ISTEXT(overallRate),"Effectuez l’étape 1",IF(OR(COUNT($C555,H555)&lt;&gt;2,overallRate=0),0,IF(D555="Yes",ROUND(MAX(IF($B555="Non - avec lien de dépendance",0,MIN((0.75*H555),847)),MIN(H555,(0.75*$C555),847)),2),IF(revenueReduction&gt;0.3,MAX(IF($B555="Non - avec lien de dépendance",MIN(1129,H555,$C555)*overallRate,MIN(1129,H555)*overallRate),ROUND(MAX(IF($B555="Non - avec lien de dépendance",0,MIN((0.75*H555),847)),MIN(H555,(0.75*$C555),847)),2)),IF($B555="Non - avec lien de dépendance",MIN(1129,H555,$C555)*overallRate,MIN(1129,H555)*overallRate)))))</f>
        <v>Effectuez l’étape 1</v>
      </c>
      <c r="M555" s="68" t="str">
        <f>IF(ISTEXT(overallRate),"Effectuez l’étape 1",IF(OR(COUNT($C555,I555)&lt;&gt;2,overallRate=0),0,IF(E555="Yes",ROUND(MAX(IF($B555="Non - avec lien de dépendance",0,MIN((0.75*I555),847)),MIN(I555,(0.75*$C555),847)),2),IF(revenueReduction&gt;0.3,MAX(IF($B555="Non - avec lien de dépendance",MIN(1129,I555,$C555)*overallRate,MIN(1129,I555)*overallRate),ROUND(MAX(IF($B555="Non - avec lien de dépendance",0,MIN((0.75*I555),847)),MIN(I555,(0.75*$C555),847)),2)),IF($B555="Non - avec lien de dépendance",MIN(1129,I555,$C555)*overallRate,MIN(1129,I555)*overallRate)))))</f>
        <v>Effectuez l’étape 1</v>
      </c>
      <c r="N555" s="68" t="str">
        <f>IF(ISTEXT(overallRate),"Effectuez l’étape 1",IF(OR(COUNT($C555,J555)&lt;&gt;2,overallRate=0),0,IF(F555="Yes",ROUND(MAX(IF($B555="Non - avec lien de dépendance",0,MIN((0.75*J555),847)),MIN(J555,(0.75*$C555),847)),2),IF(revenueReduction&gt;0.3,MAX(IF($B555="Non - avec lien de dépendance",MIN(1129,J555,$C555)*overallRate,MIN(1129,J555)*overallRate),ROUND(MAX(IF($B555="Non - avec lien de dépendance",0,MIN((0.75*J555),847)),MIN(J555,(0.75*$C555),847)),2)),IF($B555="Non - avec lien de dépendance",MIN(1129,J555,$C555)*overallRate,MIN(1129,J555)*overallRate)))))</f>
        <v>Effectuez l’étape 1</v>
      </c>
      <c r="O555" s="68" t="str">
        <f>IF(ISTEXT(overallRate),"Effectuez l’étape 1",IF(OR(COUNT($C555,K555)&lt;&gt;2,overallRate=0),0,IF(G555="Yes",ROUND(MAX(IF($B555="Non - avec lien de dépendance",0,MIN((0.75*K555),847)),MIN(K555,(0.75*$C555),847)),2),IF(revenueReduction&gt;0.3,MAX(IF($B555="Non - avec lien de dépendance",MIN(1129,K555,$C555)*overallRate,MIN(1129,K555)*overallRate),ROUND(MAX(IF($B555="Non - avec lien de dépendance",0,MIN((0.75*K555),847)),MIN(K555,(0.75*$C555),847)),2)),IF($B555="Non - avec lien de dépendance",MIN(1129,K555,$C555)*overallRate,MIN(1129,K555)*overallRate)))))</f>
        <v>Effectuez l’étape 1</v>
      </c>
      <c r="P555" s="3">
        <f t="shared" si="8"/>
        <v>0</v>
      </c>
    </row>
    <row r="556" spans="12:16" x14ac:dyDescent="0.5">
      <c r="L556" s="68" t="str">
        <f>IF(ISTEXT(overallRate),"Effectuez l’étape 1",IF(OR(COUNT($C556,H556)&lt;&gt;2,overallRate=0),0,IF(D556="Yes",ROUND(MAX(IF($B556="Non - avec lien de dépendance",0,MIN((0.75*H556),847)),MIN(H556,(0.75*$C556),847)),2),IF(revenueReduction&gt;0.3,MAX(IF($B556="Non - avec lien de dépendance",MIN(1129,H556,$C556)*overallRate,MIN(1129,H556)*overallRate),ROUND(MAX(IF($B556="Non - avec lien de dépendance",0,MIN((0.75*H556),847)),MIN(H556,(0.75*$C556),847)),2)),IF($B556="Non - avec lien de dépendance",MIN(1129,H556,$C556)*overallRate,MIN(1129,H556)*overallRate)))))</f>
        <v>Effectuez l’étape 1</v>
      </c>
      <c r="M556" s="68" t="str">
        <f>IF(ISTEXT(overallRate),"Effectuez l’étape 1",IF(OR(COUNT($C556,I556)&lt;&gt;2,overallRate=0),0,IF(E556="Yes",ROUND(MAX(IF($B556="Non - avec lien de dépendance",0,MIN((0.75*I556),847)),MIN(I556,(0.75*$C556),847)),2),IF(revenueReduction&gt;0.3,MAX(IF($B556="Non - avec lien de dépendance",MIN(1129,I556,$C556)*overallRate,MIN(1129,I556)*overallRate),ROUND(MAX(IF($B556="Non - avec lien de dépendance",0,MIN((0.75*I556),847)),MIN(I556,(0.75*$C556),847)),2)),IF($B556="Non - avec lien de dépendance",MIN(1129,I556,$C556)*overallRate,MIN(1129,I556)*overallRate)))))</f>
        <v>Effectuez l’étape 1</v>
      </c>
      <c r="N556" s="68" t="str">
        <f>IF(ISTEXT(overallRate),"Effectuez l’étape 1",IF(OR(COUNT($C556,J556)&lt;&gt;2,overallRate=0),0,IF(F556="Yes",ROUND(MAX(IF($B556="Non - avec lien de dépendance",0,MIN((0.75*J556),847)),MIN(J556,(0.75*$C556),847)),2),IF(revenueReduction&gt;0.3,MAX(IF($B556="Non - avec lien de dépendance",MIN(1129,J556,$C556)*overallRate,MIN(1129,J556)*overallRate),ROUND(MAX(IF($B556="Non - avec lien de dépendance",0,MIN((0.75*J556),847)),MIN(J556,(0.75*$C556),847)),2)),IF($B556="Non - avec lien de dépendance",MIN(1129,J556,$C556)*overallRate,MIN(1129,J556)*overallRate)))))</f>
        <v>Effectuez l’étape 1</v>
      </c>
      <c r="O556" s="68" t="str">
        <f>IF(ISTEXT(overallRate),"Effectuez l’étape 1",IF(OR(COUNT($C556,K556)&lt;&gt;2,overallRate=0),0,IF(G556="Yes",ROUND(MAX(IF($B556="Non - avec lien de dépendance",0,MIN((0.75*K556),847)),MIN(K556,(0.75*$C556),847)),2),IF(revenueReduction&gt;0.3,MAX(IF($B556="Non - avec lien de dépendance",MIN(1129,K556,$C556)*overallRate,MIN(1129,K556)*overallRate),ROUND(MAX(IF($B556="Non - avec lien de dépendance",0,MIN((0.75*K556),847)),MIN(K556,(0.75*$C556),847)),2)),IF($B556="Non - avec lien de dépendance",MIN(1129,K556,$C556)*overallRate,MIN(1129,K556)*overallRate)))))</f>
        <v>Effectuez l’étape 1</v>
      </c>
      <c r="P556" s="3">
        <f t="shared" si="8"/>
        <v>0</v>
      </c>
    </row>
    <row r="557" spans="12:16" x14ac:dyDescent="0.5">
      <c r="L557" s="68" t="str">
        <f>IF(ISTEXT(overallRate),"Effectuez l’étape 1",IF(OR(COUNT($C557,H557)&lt;&gt;2,overallRate=0),0,IF(D557="Yes",ROUND(MAX(IF($B557="Non - avec lien de dépendance",0,MIN((0.75*H557),847)),MIN(H557,(0.75*$C557),847)),2),IF(revenueReduction&gt;0.3,MAX(IF($B557="Non - avec lien de dépendance",MIN(1129,H557,$C557)*overallRate,MIN(1129,H557)*overallRate),ROUND(MAX(IF($B557="Non - avec lien de dépendance",0,MIN((0.75*H557),847)),MIN(H557,(0.75*$C557),847)),2)),IF($B557="Non - avec lien de dépendance",MIN(1129,H557,$C557)*overallRate,MIN(1129,H557)*overallRate)))))</f>
        <v>Effectuez l’étape 1</v>
      </c>
      <c r="M557" s="68" t="str">
        <f>IF(ISTEXT(overallRate),"Effectuez l’étape 1",IF(OR(COUNT($C557,I557)&lt;&gt;2,overallRate=0),0,IF(E557="Yes",ROUND(MAX(IF($B557="Non - avec lien de dépendance",0,MIN((0.75*I557),847)),MIN(I557,(0.75*$C557),847)),2),IF(revenueReduction&gt;0.3,MAX(IF($B557="Non - avec lien de dépendance",MIN(1129,I557,$C557)*overallRate,MIN(1129,I557)*overallRate),ROUND(MAX(IF($B557="Non - avec lien de dépendance",0,MIN((0.75*I557),847)),MIN(I557,(0.75*$C557),847)),2)),IF($B557="Non - avec lien de dépendance",MIN(1129,I557,$C557)*overallRate,MIN(1129,I557)*overallRate)))))</f>
        <v>Effectuez l’étape 1</v>
      </c>
      <c r="N557" s="68" t="str">
        <f>IF(ISTEXT(overallRate),"Effectuez l’étape 1",IF(OR(COUNT($C557,J557)&lt;&gt;2,overallRate=0),0,IF(F557="Yes",ROUND(MAX(IF($B557="Non - avec lien de dépendance",0,MIN((0.75*J557),847)),MIN(J557,(0.75*$C557),847)),2),IF(revenueReduction&gt;0.3,MAX(IF($B557="Non - avec lien de dépendance",MIN(1129,J557,$C557)*overallRate,MIN(1129,J557)*overallRate),ROUND(MAX(IF($B557="Non - avec lien de dépendance",0,MIN((0.75*J557),847)),MIN(J557,(0.75*$C557),847)),2)),IF($B557="Non - avec lien de dépendance",MIN(1129,J557,$C557)*overallRate,MIN(1129,J557)*overallRate)))))</f>
        <v>Effectuez l’étape 1</v>
      </c>
      <c r="O557" s="68" t="str">
        <f>IF(ISTEXT(overallRate),"Effectuez l’étape 1",IF(OR(COUNT($C557,K557)&lt;&gt;2,overallRate=0),0,IF(G557="Yes",ROUND(MAX(IF($B557="Non - avec lien de dépendance",0,MIN((0.75*K557),847)),MIN(K557,(0.75*$C557),847)),2),IF(revenueReduction&gt;0.3,MAX(IF($B557="Non - avec lien de dépendance",MIN(1129,K557,$C557)*overallRate,MIN(1129,K557)*overallRate),ROUND(MAX(IF($B557="Non - avec lien de dépendance",0,MIN((0.75*K557),847)),MIN(K557,(0.75*$C557),847)),2)),IF($B557="Non - avec lien de dépendance",MIN(1129,K557,$C557)*overallRate,MIN(1129,K557)*overallRate)))))</f>
        <v>Effectuez l’étape 1</v>
      </c>
      <c r="P557" s="3">
        <f t="shared" si="8"/>
        <v>0</v>
      </c>
    </row>
    <row r="558" spans="12:16" x14ac:dyDescent="0.5">
      <c r="L558" s="68" t="str">
        <f>IF(ISTEXT(overallRate),"Effectuez l’étape 1",IF(OR(COUNT($C558,H558)&lt;&gt;2,overallRate=0),0,IF(D558="Yes",ROUND(MAX(IF($B558="Non - avec lien de dépendance",0,MIN((0.75*H558),847)),MIN(H558,(0.75*$C558),847)),2),IF(revenueReduction&gt;0.3,MAX(IF($B558="Non - avec lien de dépendance",MIN(1129,H558,$C558)*overallRate,MIN(1129,H558)*overallRate),ROUND(MAX(IF($B558="Non - avec lien de dépendance",0,MIN((0.75*H558),847)),MIN(H558,(0.75*$C558),847)),2)),IF($B558="Non - avec lien de dépendance",MIN(1129,H558,$C558)*overallRate,MIN(1129,H558)*overallRate)))))</f>
        <v>Effectuez l’étape 1</v>
      </c>
      <c r="M558" s="68" t="str">
        <f>IF(ISTEXT(overallRate),"Effectuez l’étape 1",IF(OR(COUNT($C558,I558)&lt;&gt;2,overallRate=0),0,IF(E558="Yes",ROUND(MAX(IF($B558="Non - avec lien de dépendance",0,MIN((0.75*I558),847)),MIN(I558,(0.75*$C558),847)),2),IF(revenueReduction&gt;0.3,MAX(IF($B558="Non - avec lien de dépendance",MIN(1129,I558,$C558)*overallRate,MIN(1129,I558)*overallRate),ROUND(MAX(IF($B558="Non - avec lien de dépendance",0,MIN((0.75*I558),847)),MIN(I558,(0.75*$C558),847)),2)),IF($B558="Non - avec lien de dépendance",MIN(1129,I558,$C558)*overallRate,MIN(1129,I558)*overallRate)))))</f>
        <v>Effectuez l’étape 1</v>
      </c>
      <c r="N558" s="68" t="str">
        <f>IF(ISTEXT(overallRate),"Effectuez l’étape 1",IF(OR(COUNT($C558,J558)&lt;&gt;2,overallRate=0),0,IF(F558="Yes",ROUND(MAX(IF($B558="Non - avec lien de dépendance",0,MIN((0.75*J558),847)),MIN(J558,(0.75*$C558),847)),2),IF(revenueReduction&gt;0.3,MAX(IF($B558="Non - avec lien de dépendance",MIN(1129,J558,$C558)*overallRate,MIN(1129,J558)*overallRate),ROUND(MAX(IF($B558="Non - avec lien de dépendance",0,MIN((0.75*J558),847)),MIN(J558,(0.75*$C558),847)),2)),IF($B558="Non - avec lien de dépendance",MIN(1129,J558,$C558)*overallRate,MIN(1129,J558)*overallRate)))))</f>
        <v>Effectuez l’étape 1</v>
      </c>
      <c r="O558" s="68" t="str">
        <f>IF(ISTEXT(overallRate),"Effectuez l’étape 1",IF(OR(COUNT($C558,K558)&lt;&gt;2,overallRate=0),0,IF(G558="Yes",ROUND(MAX(IF($B558="Non - avec lien de dépendance",0,MIN((0.75*K558),847)),MIN(K558,(0.75*$C558),847)),2),IF(revenueReduction&gt;0.3,MAX(IF($B558="Non - avec lien de dépendance",MIN(1129,K558,$C558)*overallRate,MIN(1129,K558)*overallRate),ROUND(MAX(IF($B558="Non - avec lien de dépendance",0,MIN((0.75*K558),847)),MIN(K558,(0.75*$C558),847)),2)),IF($B558="Non - avec lien de dépendance",MIN(1129,K558,$C558)*overallRate,MIN(1129,K558)*overallRate)))))</f>
        <v>Effectuez l’étape 1</v>
      </c>
      <c r="P558" s="3">
        <f t="shared" si="8"/>
        <v>0</v>
      </c>
    </row>
    <row r="559" spans="12:16" x14ac:dyDescent="0.5">
      <c r="L559" s="68" t="str">
        <f>IF(ISTEXT(overallRate),"Effectuez l’étape 1",IF(OR(COUNT($C559,H559)&lt;&gt;2,overallRate=0),0,IF(D559="Yes",ROUND(MAX(IF($B559="Non - avec lien de dépendance",0,MIN((0.75*H559),847)),MIN(H559,(0.75*$C559),847)),2),IF(revenueReduction&gt;0.3,MAX(IF($B559="Non - avec lien de dépendance",MIN(1129,H559,$C559)*overallRate,MIN(1129,H559)*overallRate),ROUND(MAX(IF($B559="Non - avec lien de dépendance",0,MIN((0.75*H559),847)),MIN(H559,(0.75*$C559),847)),2)),IF($B559="Non - avec lien de dépendance",MIN(1129,H559,$C559)*overallRate,MIN(1129,H559)*overallRate)))))</f>
        <v>Effectuez l’étape 1</v>
      </c>
      <c r="M559" s="68" t="str">
        <f>IF(ISTEXT(overallRate),"Effectuez l’étape 1",IF(OR(COUNT($C559,I559)&lt;&gt;2,overallRate=0),0,IF(E559="Yes",ROUND(MAX(IF($B559="Non - avec lien de dépendance",0,MIN((0.75*I559),847)),MIN(I559,(0.75*$C559),847)),2),IF(revenueReduction&gt;0.3,MAX(IF($B559="Non - avec lien de dépendance",MIN(1129,I559,$C559)*overallRate,MIN(1129,I559)*overallRate),ROUND(MAX(IF($B559="Non - avec lien de dépendance",0,MIN((0.75*I559),847)),MIN(I559,(0.75*$C559),847)),2)),IF($B559="Non - avec lien de dépendance",MIN(1129,I559,$C559)*overallRate,MIN(1129,I559)*overallRate)))))</f>
        <v>Effectuez l’étape 1</v>
      </c>
      <c r="N559" s="68" t="str">
        <f>IF(ISTEXT(overallRate),"Effectuez l’étape 1",IF(OR(COUNT($C559,J559)&lt;&gt;2,overallRate=0),0,IF(F559="Yes",ROUND(MAX(IF($B559="Non - avec lien de dépendance",0,MIN((0.75*J559),847)),MIN(J559,(0.75*$C559),847)),2),IF(revenueReduction&gt;0.3,MAX(IF($B559="Non - avec lien de dépendance",MIN(1129,J559,$C559)*overallRate,MIN(1129,J559)*overallRate),ROUND(MAX(IF($B559="Non - avec lien de dépendance",0,MIN((0.75*J559),847)),MIN(J559,(0.75*$C559),847)),2)),IF($B559="Non - avec lien de dépendance",MIN(1129,J559,$C559)*overallRate,MIN(1129,J559)*overallRate)))))</f>
        <v>Effectuez l’étape 1</v>
      </c>
      <c r="O559" s="68" t="str">
        <f>IF(ISTEXT(overallRate),"Effectuez l’étape 1",IF(OR(COUNT($C559,K559)&lt;&gt;2,overallRate=0),0,IF(G559="Yes",ROUND(MAX(IF($B559="Non - avec lien de dépendance",0,MIN((0.75*K559),847)),MIN(K559,(0.75*$C559),847)),2),IF(revenueReduction&gt;0.3,MAX(IF($B559="Non - avec lien de dépendance",MIN(1129,K559,$C559)*overallRate,MIN(1129,K559)*overallRate),ROUND(MAX(IF($B559="Non - avec lien de dépendance",0,MIN((0.75*K559),847)),MIN(K559,(0.75*$C559),847)),2)),IF($B559="Non - avec lien de dépendance",MIN(1129,K559,$C559)*overallRate,MIN(1129,K559)*overallRate)))))</f>
        <v>Effectuez l’étape 1</v>
      </c>
      <c r="P559" s="3">
        <f t="shared" si="8"/>
        <v>0</v>
      </c>
    </row>
    <row r="560" spans="12:16" x14ac:dyDescent="0.5">
      <c r="L560" s="68" t="str">
        <f>IF(ISTEXT(overallRate),"Effectuez l’étape 1",IF(OR(COUNT($C560,H560)&lt;&gt;2,overallRate=0),0,IF(D560="Yes",ROUND(MAX(IF($B560="Non - avec lien de dépendance",0,MIN((0.75*H560),847)),MIN(H560,(0.75*$C560),847)),2),IF(revenueReduction&gt;0.3,MAX(IF($B560="Non - avec lien de dépendance",MIN(1129,H560,$C560)*overallRate,MIN(1129,H560)*overallRate),ROUND(MAX(IF($B560="Non - avec lien de dépendance",0,MIN((0.75*H560),847)),MIN(H560,(0.75*$C560),847)),2)),IF($B560="Non - avec lien de dépendance",MIN(1129,H560,$C560)*overallRate,MIN(1129,H560)*overallRate)))))</f>
        <v>Effectuez l’étape 1</v>
      </c>
      <c r="M560" s="68" t="str">
        <f>IF(ISTEXT(overallRate),"Effectuez l’étape 1",IF(OR(COUNT($C560,I560)&lt;&gt;2,overallRate=0),0,IF(E560="Yes",ROUND(MAX(IF($B560="Non - avec lien de dépendance",0,MIN((0.75*I560),847)),MIN(I560,(0.75*$C560),847)),2),IF(revenueReduction&gt;0.3,MAX(IF($B560="Non - avec lien de dépendance",MIN(1129,I560,$C560)*overallRate,MIN(1129,I560)*overallRate),ROUND(MAX(IF($B560="Non - avec lien de dépendance",0,MIN((0.75*I560),847)),MIN(I560,(0.75*$C560),847)),2)),IF($B560="Non - avec lien de dépendance",MIN(1129,I560,$C560)*overallRate,MIN(1129,I560)*overallRate)))))</f>
        <v>Effectuez l’étape 1</v>
      </c>
      <c r="N560" s="68" t="str">
        <f>IF(ISTEXT(overallRate),"Effectuez l’étape 1",IF(OR(COUNT($C560,J560)&lt;&gt;2,overallRate=0),0,IF(F560="Yes",ROUND(MAX(IF($B560="Non - avec lien de dépendance",0,MIN((0.75*J560),847)),MIN(J560,(0.75*$C560),847)),2),IF(revenueReduction&gt;0.3,MAX(IF($B560="Non - avec lien de dépendance",MIN(1129,J560,$C560)*overallRate,MIN(1129,J560)*overallRate),ROUND(MAX(IF($B560="Non - avec lien de dépendance",0,MIN((0.75*J560),847)),MIN(J560,(0.75*$C560),847)),2)),IF($B560="Non - avec lien de dépendance",MIN(1129,J560,$C560)*overallRate,MIN(1129,J560)*overallRate)))))</f>
        <v>Effectuez l’étape 1</v>
      </c>
      <c r="O560" s="68" t="str">
        <f>IF(ISTEXT(overallRate),"Effectuez l’étape 1",IF(OR(COUNT($C560,K560)&lt;&gt;2,overallRate=0),0,IF(G560="Yes",ROUND(MAX(IF($B560="Non - avec lien de dépendance",0,MIN((0.75*K560),847)),MIN(K560,(0.75*$C560),847)),2),IF(revenueReduction&gt;0.3,MAX(IF($B560="Non - avec lien de dépendance",MIN(1129,K560,$C560)*overallRate,MIN(1129,K560)*overallRate),ROUND(MAX(IF($B560="Non - avec lien de dépendance",0,MIN((0.75*K560),847)),MIN(K560,(0.75*$C560),847)),2)),IF($B560="Non - avec lien de dépendance",MIN(1129,K560,$C560)*overallRate,MIN(1129,K560)*overallRate)))))</f>
        <v>Effectuez l’étape 1</v>
      </c>
      <c r="P560" s="3">
        <f t="shared" si="8"/>
        <v>0</v>
      </c>
    </row>
    <row r="561" spans="12:16" x14ac:dyDescent="0.5">
      <c r="L561" s="68" t="str">
        <f>IF(ISTEXT(overallRate),"Effectuez l’étape 1",IF(OR(COUNT($C561,H561)&lt;&gt;2,overallRate=0),0,IF(D561="Yes",ROUND(MAX(IF($B561="Non - avec lien de dépendance",0,MIN((0.75*H561),847)),MIN(H561,(0.75*$C561),847)),2),IF(revenueReduction&gt;0.3,MAX(IF($B561="Non - avec lien de dépendance",MIN(1129,H561,$C561)*overallRate,MIN(1129,H561)*overallRate),ROUND(MAX(IF($B561="Non - avec lien de dépendance",0,MIN((0.75*H561),847)),MIN(H561,(0.75*$C561),847)),2)),IF($B561="Non - avec lien de dépendance",MIN(1129,H561,$C561)*overallRate,MIN(1129,H561)*overallRate)))))</f>
        <v>Effectuez l’étape 1</v>
      </c>
      <c r="M561" s="68" t="str">
        <f>IF(ISTEXT(overallRate),"Effectuez l’étape 1",IF(OR(COUNT($C561,I561)&lt;&gt;2,overallRate=0),0,IF(E561="Yes",ROUND(MAX(IF($B561="Non - avec lien de dépendance",0,MIN((0.75*I561),847)),MIN(I561,(0.75*$C561),847)),2),IF(revenueReduction&gt;0.3,MAX(IF($B561="Non - avec lien de dépendance",MIN(1129,I561,$C561)*overallRate,MIN(1129,I561)*overallRate),ROUND(MAX(IF($B561="Non - avec lien de dépendance",0,MIN((0.75*I561),847)),MIN(I561,(0.75*$C561),847)),2)),IF($B561="Non - avec lien de dépendance",MIN(1129,I561,$C561)*overallRate,MIN(1129,I561)*overallRate)))))</f>
        <v>Effectuez l’étape 1</v>
      </c>
      <c r="N561" s="68" t="str">
        <f>IF(ISTEXT(overallRate),"Effectuez l’étape 1",IF(OR(COUNT($C561,J561)&lt;&gt;2,overallRate=0),0,IF(F561="Yes",ROUND(MAX(IF($B561="Non - avec lien de dépendance",0,MIN((0.75*J561),847)),MIN(J561,(0.75*$C561),847)),2),IF(revenueReduction&gt;0.3,MAX(IF($B561="Non - avec lien de dépendance",MIN(1129,J561,$C561)*overallRate,MIN(1129,J561)*overallRate),ROUND(MAX(IF($B561="Non - avec lien de dépendance",0,MIN((0.75*J561),847)),MIN(J561,(0.75*$C561),847)),2)),IF($B561="Non - avec lien de dépendance",MIN(1129,J561,$C561)*overallRate,MIN(1129,J561)*overallRate)))))</f>
        <v>Effectuez l’étape 1</v>
      </c>
      <c r="O561" s="68" t="str">
        <f>IF(ISTEXT(overallRate),"Effectuez l’étape 1",IF(OR(COUNT($C561,K561)&lt;&gt;2,overallRate=0),0,IF(G561="Yes",ROUND(MAX(IF($B561="Non - avec lien de dépendance",0,MIN((0.75*K561),847)),MIN(K561,(0.75*$C561),847)),2),IF(revenueReduction&gt;0.3,MAX(IF($B561="Non - avec lien de dépendance",MIN(1129,K561,$C561)*overallRate,MIN(1129,K561)*overallRate),ROUND(MAX(IF($B561="Non - avec lien de dépendance",0,MIN((0.75*K561),847)),MIN(K561,(0.75*$C561),847)),2)),IF($B561="Non - avec lien de dépendance",MIN(1129,K561,$C561)*overallRate,MIN(1129,K561)*overallRate)))))</f>
        <v>Effectuez l’étape 1</v>
      </c>
      <c r="P561" s="3">
        <f t="shared" si="8"/>
        <v>0</v>
      </c>
    </row>
    <row r="562" spans="12:16" x14ac:dyDescent="0.5">
      <c r="L562" s="68" t="str">
        <f>IF(ISTEXT(overallRate),"Effectuez l’étape 1",IF(OR(COUNT($C562,H562)&lt;&gt;2,overallRate=0),0,IF(D562="Yes",ROUND(MAX(IF($B562="Non - avec lien de dépendance",0,MIN((0.75*H562),847)),MIN(H562,(0.75*$C562),847)),2),IF(revenueReduction&gt;0.3,MAX(IF($B562="Non - avec lien de dépendance",MIN(1129,H562,$C562)*overallRate,MIN(1129,H562)*overallRate),ROUND(MAX(IF($B562="Non - avec lien de dépendance",0,MIN((0.75*H562),847)),MIN(H562,(0.75*$C562),847)),2)),IF($B562="Non - avec lien de dépendance",MIN(1129,H562,$C562)*overallRate,MIN(1129,H562)*overallRate)))))</f>
        <v>Effectuez l’étape 1</v>
      </c>
      <c r="M562" s="68" t="str">
        <f>IF(ISTEXT(overallRate),"Effectuez l’étape 1",IF(OR(COUNT($C562,I562)&lt;&gt;2,overallRate=0),0,IF(E562="Yes",ROUND(MAX(IF($B562="Non - avec lien de dépendance",0,MIN((0.75*I562),847)),MIN(I562,(0.75*$C562),847)),2),IF(revenueReduction&gt;0.3,MAX(IF($B562="Non - avec lien de dépendance",MIN(1129,I562,$C562)*overallRate,MIN(1129,I562)*overallRate),ROUND(MAX(IF($B562="Non - avec lien de dépendance",0,MIN((0.75*I562),847)),MIN(I562,(0.75*$C562),847)),2)),IF($B562="Non - avec lien de dépendance",MIN(1129,I562,$C562)*overallRate,MIN(1129,I562)*overallRate)))))</f>
        <v>Effectuez l’étape 1</v>
      </c>
      <c r="N562" s="68" t="str">
        <f>IF(ISTEXT(overallRate),"Effectuez l’étape 1",IF(OR(COUNT($C562,J562)&lt;&gt;2,overallRate=0),0,IF(F562="Yes",ROUND(MAX(IF($B562="Non - avec lien de dépendance",0,MIN((0.75*J562),847)),MIN(J562,(0.75*$C562),847)),2),IF(revenueReduction&gt;0.3,MAX(IF($B562="Non - avec lien de dépendance",MIN(1129,J562,$C562)*overallRate,MIN(1129,J562)*overallRate),ROUND(MAX(IF($B562="Non - avec lien de dépendance",0,MIN((0.75*J562),847)),MIN(J562,(0.75*$C562),847)),2)),IF($B562="Non - avec lien de dépendance",MIN(1129,J562,$C562)*overallRate,MIN(1129,J562)*overallRate)))))</f>
        <v>Effectuez l’étape 1</v>
      </c>
      <c r="O562" s="68" t="str">
        <f>IF(ISTEXT(overallRate),"Effectuez l’étape 1",IF(OR(COUNT($C562,K562)&lt;&gt;2,overallRate=0),0,IF(G562="Yes",ROUND(MAX(IF($B562="Non - avec lien de dépendance",0,MIN((0.75*K562),847)),MIN(K562,(0.75*$C562),847)),2),IF(revenueReduction&gt;0.3,MAX(IF($B562="Non - avec lien de dépendance",MIN(1129,K562,$C562)*overallRate,MIN(1129,K562)*overallRate),ROUND(MAX(IF($B562="Non - avec lien de dépendance",0,MIN((0.75*K562),847)),MIN(K562,(0.75*$C562),847)),2)),IF($B562="Non - avec lien de dépendance",MIN(1129,K562,$C562)*overallRate,MIN(1129,K562)*overallRate)))))</f>
        <v>Effectuez l’étape 1</v>
      </c>
      <c r="P562" s="3">
        <f t="shared" si="8"/>
        <v>0</v>
      </c>
    </row>
    <row r="563" spans="12:16" x14ac:dyDescent="0.5">
      <c r="L563" s="68" t="str">
        <f>IF(ISTEXT(overallRate),"Effectuez l’étape 1",IF(OR(COUNT($C563,H563)&lt;&gt;2,overallRate=0),0,IF(D563="Yes",ROUND(MAX(IF($B563="Non - avec lien de dépendance",0,MIN((0.75*H563),847)),MIN(H563,(0.75*$C563),847)),2),IF(revenueReduction&gt;0.3,MAX(IF($B563="Non - avec lien de dépendance",MIN(1129,H563,$C563)*overallRate,MIN(1129,H563)*overallRate),ROUND(MAX(IF($B563="Non - avec lien de dépendance",0,MIN((0.75*H563),847)),MIN(H563,(0.75*$C563),847)),2)),IF($B563="Non - avec lien de dépendance",MIN(1129,H563,$C563)*overallRate,MIN(1129,H563)*overallRate)))))</f>
        <v>Effectuez l’étape 1</v>
      </c>
      <c r="M563" s="68" t="str">
        <f>IF(ISTEXT(overallRate),"Effectuez l’étape 1",IF(OR(COUNT($C563,I563)&lt;&gt;2,overallRate=0),0,IF(E563="Yes",ROUND(MAX(IF($B563="Non - avec lien de dépendance",0,MIN((0.75*I563),847)),MIN(I563,(0.75*$C563),847)),2),IF(revenueReduction&gt;0.3,MAX(IF($B563="Non - avec lien de dépendance",MIN(1129,I563,$C563)*overallRate,MIN(1129,I563)*overallRate),ROUND(MAX(IF($B563="Non - avec lien de dépendance",0,MIN((0.75*I563),847)),MIN(I563,(0.75*$C563),847)),2)),IF($B563="Non - avec lien de dépendance",MIN(1129,I563,$C563)*overallRate,MIN(1129,I563)*overallRate)))))</f>
        <v>Effectuez l’étape 1</v>
      </c>
      <c r="N563" s="68" t="str">
        <f>IF(ISTEXT(overallRate),"Effectuez l’étape 1",IF(OR(COUNT($C563,J563)&lt;&gt;2,overallRate=0),0,IF(F563="Yes",ROUND(MAX(IF($B563="Non - avec lien de dépendance",0,MIN((0.75*J563),847)),MIN(J563,(0.75*$C563),847)),2),IF(revenueReduction&gt;0.3,MAX(IF($B563="Non - avec lien de dépendance",MIN(1129,J563,$C563)*overallRate,MIN(1129,J563)*overallRate),ROUND(MAX(IF($B563="Non - avec lien de dépendance",0,MIN((0.75*J563),847)),MIN(J563,(0.75*$C563),847)),2)),IF($B563="Non - avec lien de dépendance",MIN(1129,J563,$C563)*overallRate,MIN(1129,J563)*overallRate)))))</f>
        <v>Effectuez l’étape 1</v>
      </c>
      <c r="O563" s="68" t="str">
        <f>IF(ISTEXT(overallRate),"Effectuez l’étape 1",IF(OR(COUNT($C563,K563)&lt;&gt;2,overallRate=0),0,IF(G563="Yes",ROUND(MAX(IF($B563="Non - avec lien de dépendance",0,MIN((0.75*K563),847)),MIN(K563,(0.75*$C563),847)),2),IF(revenueReduction&gt;0.3,MAX(IF($B563="Non - avec lien de dépendance",MIN(1129,K563,$C563)*overallRate,MIN(1129,K563)*overallRate),ROUND(MAX(IF($B563="Non - avec lien de dépendance",0,MIN((0.75*K563),847)),MIN(K563,(0.75*$C563),847)),2)),IF($B563="Non - avec lien de dépendance",MIN(1129,K563,$C563)*overallRate,MIN(1129,K563)*overallRate)))))</f>
        <v>Effectuez l’étape 1</v>
      </c>
      <c r="P563" s="3">
        <f t="shared" si="8"/>
        <v>0</v>
      </c>
    </row>
    <row r="564" spans="12:16" x14ac:dyDescent="0.5">
      <c r="L564" s="68" t="str">
        <f>IF(ISTEXT(overallRate),"Effectuez l’étape 1",IF(OR(COUNT($C564,H564)&lt;&gt;2,overallRate=0),0,IF(D564="Yes",ROUND(MAX(IF($B564="Non - avec lien de dépendance",0,MIN((0.75*H564),847)),MIN(H564,(0.75*$C564),847)),2),IF(revenueReduction&gt;0.3,MAX(IF($B564="Non - avec lien de dépendance",MIN(1129,H564,$C564)*overallRate,MIN(1129,H564)*overallRate),ROUND(MAX(IF($B564="Non - avec lien de dépendance",0,MIN((0.75*H564),847)),MIN(H564,(0.75*$C564),847)),2)),IF($B564="Non - avec lien de dépendance",MIN(1129,H564,$C564)*overallRate,MIN(1129,H564)*overallRate)))))</f>
        <v>Effectuez l’étape 1</v>
      </c>
      <c r="M564" s="68" t="str">
        <f>IF(ISTEXT(overallRate),"Effectuez l’étape 1",IF(OR(COUNT($C564,I564)&lt;&gt;2,overallRate=0),0,IF(E564="Yes",ROUND(MAX(IF($B564="Non - avec lien de dépendance",0,MIN((0.75*I564),847)),MIN(I564,(0.75*$C564),847)),2),IF(revenueReduction&gt;0.3,MAX(IF($B564="Non - avec lien de dépendance",MIN(1129,I564,$C564)*overallRate,MIN(1129,I564)*overallRate),ROUND(MAX(IF($B564="Non - avec lien de dépendance",0,MIN((0.75*I564),847)),MIN(I564,(0.75*$C564),847)),2)),IF($B564="Non - avec lien de dépendance",MIN(1129,I564,$C564)*overallRate,MIN(1129,I564)*overallRate)))))</f>
        <v>Effectuez l’étape 1</v>
      </c>
      <c r="N564" s="68" t="str">
        <f>IF(ISTEXT(overallRate),"Effectuez l’étape 1",IF(OR(COUNT($C564,J564)&lt;&gt;2,overallRate=0),0,IF(F564="Yes",ROUND(MAX(IF($B564="Non - avec lien de dépendance",0,MIN((0.75*J564),847)),MIN(J564,(0.75*$C564),847)),2),IF(revenueReduction&gt;0.3,MAX(IF($B564="Non - avec lien de dépendance",MIN(1129,J564,$C564)*overallRate,MIN(1129,J564)*overallRate),ROUND(MAX(IF($B564="Non - avec lien de dépendance",0,MIN((0.75*J564),847)),MIN(J564,(0.75*$C564),847)),2)),IF($B564="Non - avec lien de dépendance",MIN(1129,J564,$C564)*overallRate,MIN(1129,J564)*overallRate)))))</f>
        <v>Effectuez l’étape 1</v>
      </c>
      <c r="O564" s="68" t="str">
        <f>IF(ISTEXT(overallRate),"Effectuez l’étape 1",IF(OR(COUNT($C564,K564)&lt;&gt;2,overallRate=0),0,IF(G564="Yes",ROUND(MAX(IF($B564="Non - avec lien de dépendance",0,MIN((0.75*K564),847)),MIN(K564,(0.75*$C564),847)),2),IF(revenueReduction&gt;0.3,MAX(IF($B564="Non - avec lien de dépendance",MIN(1129,K564,$C564)*overallRate,MIN(1129,K564)*overallRate),ROUND(MAX(IF($B564="Non - avec lien de dépendance",0,MIN((0.75*K564),847)),MIN(K564,(0.75*$C564),847)),2)),IF($B564="Non - avec lien de dépendance",MIN(1129,K564,$C564)*overallRate,MIN(1129,K564)*overallRate)))))</f>
        <v>Effectuez l’étape 1</v>
      </c>
      <c r="P564" s="3">
        <f t="shared" si="8"/>
        <v>0</v>
      </c>
    </row>
    <row r="565" spans="12:16" x14ac:dyDescent="0.5">
      <c r="L565" s="68" t="str">
        <f>IF(ISTEXT(overallRate),"Effectuez l’étape 1",IF(OR(COUNT($C565,H565)&lt;&gt;2,overallRate=0),0,IF(D565="Yes",ROUND(MAX(IF($B565="Non - avec lien de dépendance",0,MIN((0.75*H565),847)),MIN(H565,(0.75*$C565),847)),2),IF(revenueReduction&gt;0.3,MAX(IF($B565="Non - avec lien de dépendance",MIN(1129,H565,$C565)*overallRate,MIN(1129,H565)*overallRate),ROUND(MAX(IF($B565="Non - avec lien de dépendance",0,MIN((0.75*H565),847)),MIN(H565,(0.75*$C565),847)),2)),IF($B565="Non - avec lien de dépendance",MIN(1129,H565,$C565)*overallRate,MIN(1129,H565)*overallRate)))))</f>
        <v>Effectuez l’étape 1</v>
      </c>
      <c r="M565" s="68" t="str">
        <f>IF(ISTEXT(overallRate),"Effectuez l’étape 1",IF(OR(COUNT($C565,I565)&lt;&gt;2,overallRate=0),0,IF(E565="Yes",ROUND(MAX(IF($B565="Non - avec lien de dépendance",0,MIN((0.75*I565),847)),MIN(I565,(0.75*$C565),847)),2),IF(revenueReduction&gt;0.3,MAX(IF($B565="Non - avec lien de dépendance",MIN(1129,I565,$C565)*overallRate,MIN(1129,I565)*overallRate),ROUND(MAX(IF($B565="Non - avec lien de dépendance",0,MIN((0.75*I565),847)),MIN(I565,(0.75*$C565),847)),2)),IF($B565="Non - avec lien de dépendance",MIN(1129,I565,$C565)*overallRate,MIN(1129,I565)*overallRate)))))</f>
        <v>Effectuez l’étape 1</v>
      </c>
      <c r="N565" s="68" t="str">
        <f>IF(ISTEXT(overallRate),"Effectuez l’étape 1",IF(OR(COUNT($C565,J565)&lt;&gt;2,overallRate=0),0,IF(F565="Yes",ROUND(MAX(IF($B565="Non - avec lien de dépendance",0,MIN((0.75*J565),847)),MIN(J565,(0.75*$C565),847)),2),IF(revenueReduction&gt;0.3,MAX(IF($B565="Non - avec lien de dépendance",MIN(1129,J565,$C565)*overallRate,MIN(1129,J565)*overallRate),ROUND(MAX(IF($B565="Non - avec lien de dépendance",0,MIN((0.75*J565),847)),MIN(J565,(0.75*$C565),847)),2)),IF($B565="Non - avec lien de dépendance",MIN(1129,J565,$C565)*overallRate,MIN(1129,J565)*overallRate)))))</f>
        <v>Effectuez l’étape 1</v>
      </c>
      <c r="O565" s="68" t="str">
        <f>IF(ISTEXT(overallRate),"Effectuez l’étape 1",IF(OR(COUNT($C565,K565)&lt;&gt;2,overallRate=0),0,IF(G565="Yes",ROUND(MAX(IF($B565="Non - avec lien de dépendance",0,MIN((0.75*K565),847)),MIN(K565,(0.75*$C565),847)),2),IF(revenueReduction&gt;0.3,MAX(IF($B565="Non - avec lien de dépendance",MIN(1129,K565,$C565)*overallRate,MIN(1129,K565)*overallRate),ROUND(MAX(IF($B565="Non - avec lien de dépendance",0,MIN((0.75*K565),847)),MIN(K565,(0.75*$C565),847)),2)),IF($B565="Non - avec lien de dépendance",MIN(1129,K565,$C565)*overallRate,MIN(1129,K565)*overallRate)))))</f>
        <v>Effectuez l’étape 1</v>
      </c>
      <c r="P565" s="3">
        <f t="shared" si="8"/>
        <v>0</v>
      </c>
    </row>
    <row r="566" spans="12:16" x14ac:dyDescent="0.5">
      <c r="L566" s="68" t="str">
        <f>IF(ISTEXT(overallRate),"Effectuez l’étape 1",IF(OR(COUNT($C566,H566)&lt;&gt;2,overallRate=0),0,IF(D566="Yes",ROUND(MAX(IF($B566="Non - avec lien de dépendance",0,MIN((0.75*H566),847)),MIN(H566,(0.75*$C566),847)),2),IF(revenueReduction&gt;0.3,MAX(IF($B566="Non - avec lien de dépendance",MIN(1129,H566,$C566)*overallRate,MIN(1129,H566)*overallRate),ROUND(MAX(IF($B566="Non - avec lien de dépendance",0,MIN((0.75*H566),847)),MIN(H566,(0.75*$C566),847)),2)),IF($B566="Non - avec lien de dépendance",MIN(1129,H566,$C566)*overallRate,MIN(1129,H566)*overallRate)))))</f>
        <v>Effectuez l’étape 1</v>
      </c>
      <c r="M566" s="68" t="str">
        <f>IF(ISTEXT(overallRate),"Effectuez l’étape 1",IF(OR(COUNT($C566,I566)&lt;&gt;2,overallRate=0),0,IF(E566="Yes",ROUND(MAX(IF($B566="Non - avec lien de dépendance",0,MIN((0.75*I566),847)),MIN(I566,(0.75*$C566),847)),2),IF(revenueReduction&gt;0.3,MAX(IF($B566="Non - avec lien de dépendance",MIN(1129,I566,$C566)*overallRate,MIN(1129,I566)*overallRate),ROUND(MAX(IF($B566="Non - avec lien de dépendance",0,MIN((0.75*I566),847)),MIN(I566,(0.75*$C566),847)),2)),IF($B566="Non - avec lien de dépendance",MIN(1129,I566,$C566)*overallRate,MIN(1129,I566)*overallRate)))))</f>
        <v>Effectuez l’étape 1</v>
      </c>
      <c r="N566" s="68" t="str">
        <f>IF(ISTEXT(overallRate),"Effectuez l’étape 1",IF(OR(COUNT($C566,J566)&lt;&gt;2,overallRate=0),0,IF(F566="Yes",ROUND(MAX(IF($B566="Non - avec lien de dépendance",0,MIN((0.75*J566),847)),MIN(J566,(0.75*$C566),847)),2),IF(revenueReduction&gt;0.3,MAX(IF($B566="Non - avec lien de dépendance",MIN(1129,J566,$C566)*overallRate,MIN(1129,J566)*overallRate),ROUND(MAX(IF($B566="Non - avec lien de dépendance",0,MIN((0.75*J566),847)),MIN(J566,(0.75*$C566),847)),2)),IF($B566="Non - avec lien de dépendance",MIN(1129,J566,$C566)*overallRate,MIN(1129,J566)*overallRate)))))</f>
        <v>Effectuez l’étape 1</v>
      </c>
      <c r="O566" s="68" t="str">
        <f>IF(ISTEXT(overallRate),"Effectuez l’étape 1",IF(OR(COUNT($C566,K566)&lt;&gt;2,overallRate=0),0,IF(G566="Yes",ROUND(MAX(IF($B566="Non - avec lien de dépendance",0,MIN((0.75*K566),847)),MIN(K566,(0.75*$C566),847)),2),IF(revenueReduction&gt;0.3,MAX(IF($B566="Non - avec lien de dépendance",MIN(1129,K566,$C566)*overallRate,MIN(1129,K566)*overallRate),ROUND(MAX(IF($B566="Non - avec lien de dépendance",0,MIN((0.75*K566),847)),MIN(K566,(0.75*$C566),847)),2)),IF($B566="Non - avec lien de dépendance",MIN(1129,K566,$C566)*overallRate,MIN(1129,K566)*overallRate)))))</f>
        <v>Effectuez l’étape 1</v>
      </c>
      <c r="P566" s="3">
        <f t="shared" si="8"/>
        <v>0</v>
      </c>
    </row>
    <row r="567" spans="12:16" x14ac:dyDescent="0.5">
      <c r="L567" s="68" t="str">
        <f>IF(ISTEXT(overallRate),"Effectuez l’étape 1",IF(OR(COUNT($C567,H567)&lt;&gt;2,overallRate=0),0,IF(D567="Yes",ROUND(MAX(IF($B567="Non - avec lien de dépendance",0,MIN((0.75*H567),847)),MIN(H567,(0.75*$C567),847)),2),IF(revenueReduction&gt;0.3,MAX(IF($B567="Non - avec lien de dépendance",MIN(1129,H567,$C567)*overallRate,MIN(1129,H567)*overallRate),ROUND(MAX(IF($B567="Non - avec lien de dépendance",0,MIN((0.75*H567),847)),MIN(H567,(0.75*$C567),847)),2)),IF($B567="Non - avec lien de dépendance",MIN(1129,H567,$C567)*overallRate,MIN(1129,H567)*overallRate)))))</f>
        <v>Effectuez l’étape 1</v>
      </c>
      <c r="M567" s="68" t="str">
        <f>IF(ISTEXT(overallRate),"Effectuez l’étape 1",IF(OR(COUNT($C567,I567)&lt;&gt;2,overallRate=0),0,IF(E567="Yes",ROUND(MAX(IF($B567="Non - avec lien de dépendance",0,MIN((0.75*I567),847)),MIN(I567,(0.75*$C567),847)),2),IF(revenueReduction&gt;0.3,MAX(IF($B567="Non - avec lien de dépendance",MIN(1129,I567,$C567)*overallRate,MIN(1129,I567)*overallRate),ROUND(MAX(IF($B567="Non - avec lien de dépendance",0,MIN((0.75*I567),847)),MIN(I567,(0.75*$C567),847)),2)),IF($B567="Non - avec lien de dépendance",MIN(1129,I567,$C567)*overallRate,MIN(1129,I567)*overallRate)))))</f>
        <v>Effectuez l’étape 1</v>
      </c>
      <c r="N567" s="68" t="str">
        <f>IF(ISTEXT(overallRate),"Effectuez l’étape 1",IF(OR(COUNT($C567,J567)&lt;&gt;2,overallRate=0),0,IF(F567="Yes",ROUND(MAX(IF($B567="Non - avec lien de dépendance",0,MIN((0.75*J567),847)),MIN(J567,(0.75*$C567),847)),2),IF(revenueReduction&gt;0.3,MAX(IF($B567="Non - avec lien de dépendance",MIN(1129,J567,$C567)*overallRate,MIN(1129,J567)*overallRate),ROUND(MAX(IF($B567="Non - avec lien de dépendance",0,MIN((0.75*J567),847)),MIN(J567,(0.75*$C567),847)),2)),IF($B567="Non - avec lien de dépendance",MIN(1129,J567,$C567)*overallRate,MIN(1129,J567)*overallRate)))))</f>
        <v>Effectuez l’étape 1</v>
      </c>
      <c r="O567" s="68" t="str">
        <f>IF(ISTEXT(overallRate),"Effectuez l’étape 1",IF(OR(COUNT($C567,K567)&lt;&gt;2,overallRate=0),0,IF(G567="Yes",ROUND(MAX(IF($B567="Non - avec lien de dépendance",0,MIN((0.75*K567),847)),MIN(K567,(0.75*$C567),847)),2),IF(revenueReduction&gt;0.3,MAX(IF($B567="Non - avec lien de dépendance",MIN(1129,K567,$C567)*overallRate,MIN(1129,K567)*overallRate),ROUND(MAX(IF($B567="Non - avec lien de dépendance",0,MIN((0.75*K567),847)),MIN(K567,(0.75*$C567),847)),2)),IF($B567="Non - avec lien de dépendance",MIN(1129,K567,$C567)*overallRate,MIN(1129,K567)*overallRate)))))</f>
        <v>Effectuez l’étape 1</v>
      </c>
      <c r="P567" s="3">
        <f t="shared" si="8"/>
        <v>0</v>
      </c>
    </row>
    <row r="568" spans="12:16" x14ac:dyDescent="0.5">
      <c r="L568" s="68" t="str">
        <f>IF(ISTEXT(overallRate),"Effectuez l’étape 1",IF(OR(COUNT($C568,H568)&lt;&gt;2,overallRate=0),0,IF(D568="Yes",ROUND(MAX(IF($B568="Non - avec lien de dépendance",0,MIN((0.75*H568),847)),MIN(H568,(0.75*$C568),847)),2),IF(revenueReduction&gt;0.3,MAX(IF($B568="Non - avec lien de dépendance",MIN(1129,H568,$C568)*overallRate,MIN(1129,H568)*overallRate),ROUND(MAX(IF($B568="Non - avec lien de dépendance",0,MIN((0.75*H568),847)),MIN(H568,(0.75*$C568),847)),2)),IF($B568="Non - avec lien de dépendance",MIN(1129,H568,$C568)*overallRate,MIN(1129,H568)*overallRate)))))</f>
        <v>Effectuez l’étape 1</v>
      </c>
      <c r="M568" s="68" t="str">
        <f>IF(ISTEXT(overallRate),"Effectuez l’étape 1",IF(OR(COUNT($C568,I568)&lt;&gt;2,overallRate=0),0,IF(E568="Yes",ROUND(MAX(IF($B568="Non - avec lien de dépendance",0,MIN((0.75*I568),847)),MIN(I568,(0.75*$C568),847)),2),IF(revenueReduction&gt;0.3,MAX(IF($B568="Non - avec lien de dépendance",MIN(1129,I568,$C568)*overallRate,MIN(1129,I568)*overallRate),ROUND(MAX(IF($B568="Non - avec lien de dépendance",0,MIN((0.75*I568),847)),MIN(I568,(0.75*$C568),847)),2)),IF($B568="Non - avec lien de dépendance",MIN(1129,I568,$C568)*overallRate,MIN(1129,I568)*overallRate)))))</f>
        <v>Effectuez l’étape 1</v>
      </c>
      <c r="N568" s="68" t="str">
        <f>IF(ISTEXT(overallRate),"Effectuez l’étape 1",IF(OR(COUNT($C568,J568)&lt;&gt;2,overallRate=0),0,IF(F568="Yes",ROUND(MAX(IF($B568="Non - avec lien de dépendance",0,MIN((0.75*J568),847)),MIN(J568,(0.75*$C568),847)),2),IF(revenueReduction&gt;0.3,MAX(IF($B568="Non - avec lien de dépendance",MIN(1129,J568,$C568)*overallRate,MIN(1129,J568)*overallRate),ROUND(MAX(IF($B568="Non - avec lien de dépendance",0,MIN((0.75*J568),847)),MIN(J568,(0.75*$C568),847)),2)),IF($B568="Non - avec lien de dépendance",MIN(1129,J568,$C568)*overallRate,MIN(1129,J568)*overallRate)))))</f>
        <v>Effectuez l’étape 1</v>
      </c>
      <c r="O568" s="68" t="str">
        <f>IF(ISTEXT(overallRate),"Effectuez l’étape 1",IF(OR(COUNT($C568,K568)&lt;&gt;2,overallRate=0),0,IF(G568="Yes",ROUND(MAX(IF($B568="Non - avec lien de dépendance",0,MIN((0.75*K568),847)),MIN(K568,(0.75*$C568),847)),2),IF(revenueReduction&gt;0.3,MAX(IF($B568="Non - avec lien de dépendance",MIN(1129,K568,$C568)*overallRate,MIN(1129,K568)*overallRate),ROUND(MAX(IF($B568="Non - avec lien de dépendance",0,MIN((0.75*K568),847)),MIN(K568,(0.75*$C568),847)),2)),IF($B568="Non - avec lien de dépendance",MIN(1129,K568,$C568)*overallRate,MIN(1129,K568)*overallRate)))))</f>
        <v>Effectuez l’étape 1</v>
      </c>
      <c r="P568" s="3">
        <f t="shared" si="8"/>
        <v>0</v>
      </c>
    </row>
    <row r="569" spans="12:16" x14ac:dyDescent="0.5">
      <c r="L569" s="68" t="str">
        <f>IF(ISTEXT(overallRate),"Effectuez l’étape 1",IF(OR(COUNT($C569,H569)&lt;&gt;2,overallRate=0),0,IF(D569="Yes",ROUND(MAX(IF($B569="Non - avec lien de dépendance",0,MIN((0.75*H569),847)),MIN(H569,(0.75*$C569),847)),2),IF(revenueReduction&gt;0.3,MAX(IF($B569="Non - avec lien de dépendance",MIN(1129,H569,$C569)*overallRate,MIN(1129,H569)*overallRate),ROUND(MAX(IF($B569="Non - avec lien de dépendance",0,MIN((0.75*H569),847)),MIN(H569,(0.75*$C569),847)),2)),IF($B569="Non - avec lien de dépendance",MIN(1129,H569,$C569)*overallRate,MIN(1129,H569)*overallRate)))))</f>
        <v>Effectuez l’étape 1</v>
      </c>
      <c r="M569" s="68" t="str">
        <f>IF(ISTEXT(overallRate),"Effectuez l’étape 1",IF(OR(COUNT($C569,I569)&lt;&gt;2,overallRate=0),0,IF(E569="Yes",ROUND(MAX(IF($B569="Non - avec lien de dépendance",0,MIN((0.75*I569),847)),MIN(I569,(0.75*$C569),847)),2),IF(revenueReduction&gt;0.3,MAX(IF($B569="Non - avec lien de dépendance",MIN(1129,I569,$C569)*overallRate,MIN(1129,I569)*overallRate),ROUND(MAX(IF($B569="Non - avec lien de dépendance",0,MIN((0.75*I569),847)),MIN(I569,(0.75*$C569),847)),2)),IF($B569="Non - avec lien de dépendance",MIN(1129,I569,$C569)*overallRate,MIN(1129,I569)*overallRate)))))</f>
        <v>Effectuez l’étape 1</v>
      </c>
      <c r="N569" s="68" t="str">
        <f>IF(ISTEXT(overallRate),"Effectuez l’étape 1",IF(OR(COUNT($C569,J569)&lt;&gt;2,overallRate=0),0,IF(F569="Yes",ROUND(MAX(IF($B569="Non - avec lien de dépendance",0,MIN((0.75*J569),847)),MIN(J569,(0.75*$C569),847)),2),IF(revenueReduction&gt;0.3,MAX(IF($B569="Non - avec lien de dépendance",MIN(1129,J569,$C569)*overallRate,MIN(1129,J569)*overallRate),ROUND(MAX(IF($B569="Non - avec lien de dépendance",0,MIN((0.75*J569),847)),MIN(J569,(0.75*$C569),847)),2)),IF($B569="Non - avec lien de dépendance",MIN(1129,J569,$C569)*overallRate,MIN(1129,J569)*overallRate)))))</f>
        <v>Effectuez l’étape 1</v>
      </c>
      <c r="O569" s="68" t="str">
        <f>IF(ISTEXT(overallRate),"Effectuez l’étape 1",IF(OR(COUNT($C569,K569)&lt;&gt;2,overallRate=0),0,IF(G569="Yes",ROUND(MAX(IF($B569="Non - avec lien de dépendance",0,MIN((0.75*K569),847)),MIN(K569,(0.75*$C569),847)),2),IF(revenueReduction&gt;0.3,MAX(IF($B569="Non - avec lien de dépendance",MIN(1129,K569,$C569)*overallRate,MIN(1129,K569)*overallRate),ROUND(MAX(IF($B569="Non - avec lien de dépendance",0,MIN((0.75*K569),847)),MIN(K569,(0.75*$C569),847)),2)),IF($B569="Non - avec lien de dépendance",MIN(1129,K569,$C569)*overallRate,MIN(1129,K569)*overallRate)))))</f>
        <v>Effectuez l’étape 1</v>
      </c>
      <c r="P569" s="3">
        <f t="shared" si="8"/>
        <v>0</v>
      </c>
    </row>
    <row r="570" spans="12:16" x14ac:dyDescent="0.5">
      <c r="L570" s="68" t="str">
        <f>IF(ISTEXT(overallRate),"Effectuez l’étape 1",IF(OR(COUNT($C570,H570)&lt;&gt;2,overallRate=0),0,IF(D570="Yes",ROUND(MAX(IF($B570="Non - avec lien de dépendance",0,MIN((0.75*H570),847)),MIN(H570,(0.75*$C570),847)),2),IF(revenueReduction&gt;0.3,MAX(IF($B570="Non - avec lien de dépendance",MIN(1129,H570,$C570)*overallRate,MIN(1129,H570)*overallRate),ROUND(MAX(IF($B570="Non - avec lien de dépendance",0,MIN((0.75*H570),847)),MIN(H570,(0.75*$C570),847)),2)),IF($B570="Non - avec lien de dépendance",MIN(1129,H570,$C570)*overallRate,MIN(1129,H570)*overallRate)))))</f>
        <v>Effectuez l’étape 1</v>
      </c>
      <c r="M570" s="68" t="str">
        <f>IF(ISTEXT(overallRate),"Effectuez l’étape 1",IF(OR(COUNT($C570,I570)&lt;&gt;2,overallRate=0),0,IF(E570="Yes",ROUND(MAX(IF($B570="Non - avec lien de dépendance",0,MIN((0.75*I570),847)),MIN(I570,(0.75*$C570),847)),2),IF(revenueReduction&gt;0.3,MAX(IF($B570="Non - avec lien de dépendance",MIN(1129,I570,$C570)*overallRate,MIN(1129,I570)*overallRate),ROUND(MAX(IF($B570="Non - avec lien de dépendance",0,MIN((0.75*I570),847)),MIN(I570,(0.75*$C570),847)),2)),IF($B570="Non - avec lien de dépendance",MIN(1129,I570,$C570)*overallRate,MIN(1129,I570)*overallRate)))))</f>
        <v>Effectuez l’étape 1</v>
      </c>
      <c r="N570" s="68" t="str">
        <f>IF(ISTEXT(overallRate),"Effectuez l’étape 1",IF(OR(COUNT($C570,J570)&lt;&gt;2,overallRate=0),0,IF(F570="Yes",ROUND(MAX(IF($B570="Non - avec lien de dépendance",0,MIN((0.75*J570),847)),MIN(J570,(0.75*$C570),847)),2),IF(revenueReduction&gt;0.3,MAX(IF($B570="Non - avec lien de dépendance",MIN(1129,J570,$C570)*overallRate,MIN(1129,J570)*overallRate),ROUND(MAX(IF($B570="Non - avec lien de dépendance",0,MIN((0.75*J570),847)),MIN(J570,(0.75*$C570),847)),2)),IF($B570="Non - avec lien de dépendance",MIN(1129,J570,$C570)*overallRate,MIN(1129,J570)*overallRate)))))</f>
        <v>Effectuez l’étape 1</v>
      </c>
      <c r="O570" s="68" t="str">
        <f>IF(ISTEXT(overallRate),"Effectuez l’étape 1",IF(OR(COUNT($C570,K570)&lt;&gt;2,overallRate=0),0,IF(G570="Yes",ROUND(MAX(IF($B570="Non - avec lien de dépendance",0,MIN((0.75*K570),847)),MIN(K570,(0.75*$C570),847)),2),IF(revenueReduction&gt;0.3,MAX(IF($B570="Non - avec lien de dépendance",MIN(1129,K570,$C570)*overallRate,MIN(1129,K570)*overallRate),ROUND(MAX(IF($B570="Non - avec lien de dépendance",0,MIN((0.75*K570),847)),MIN(K570,(0.75*$C570),847)),2)),IF($B570="Non - avec lien de dépendance",MIN(1129,K570,$C570)*overallRate,MIN(1129,K570)*overallRate)))))</f>
        <v>Effectuez l’étape 1</v>
      </c>
      <c r="P570" s="3">
        <f t="shared" si="8"/>
        <v>0</v>
      </c>
    </row>
    <row r="571" spans="12:16" x14ac:dyDescent="0.5">
      <c r="L571" s="68" t="str">
        <f>IF(ISTEXT(overallRate),"Effectuez l’étape 1",IF(OR(COUNT($C571,H571)&lt;&gt;2,overallRate=0),0,IF(D571="Yes",ROUND(MAX(IF($B571="Non - avec lien de dépendance",0,MIN((0.75*H571),847)),MIN(H571,(0.75*$C571),847)),2),IF(revenueReduction&gt;0.3,MAX(IF($B571="Non - avec lien de dépendance",MIN(1129,H571,$C571)*overallRate,MIN(1129,H571)*overallRate),ROUND(MAX(IF($B571="Non - avec lien de dépendance",0,MIN((0.75*H571),847)),MIN(H571,(0.75*$C571),847)),2)),IF($B571="Non - avec lien de dépendance",MIN(1129,H571,$C571)*overallRate,MIN(1129,H571)*overallRate)))))</f>
        <v>Effectuez l’étape 1</v>
      </c>
      <c r="M571" s="68" t="str">
        <f>IF(ISTEXT(overallRate),"Effectuez l’étape 1",IF(OR(COUNT($C571,I571)&lt;&gt;2,overallRate=0),0,IF(E571="Yes",ROUND(MAX(IF($B571="Non - avec lien de dépendance",0,MIN((0.75*I571),847)),MIN(I571,(0.75*$C571),847)),2),IF(revenueReduction&gt;0.3,MAX(IF($B571="Non - avec lien de dépendance",MIN(1129,I571,$C571)*overallRate,MIN(1129,I571)*overallRate),ROUND(MAX(IF($B571="Non - avec lien de dépendance",0,MIN((0.75*I571),847)),MIN(I571,(0.75*$C571),847)),2)),IF($B571="Non - avec lien de dépendance",MIN(1129,I571,$C571)*overallRate,MIN(1129,I571)*overallRate)))))</f>
        <v>Effectuez l’étape 1</v>
      </c>
      <c r="N571" s="68" t="str">
        <f>IF(ISTEXT(overallRate),"Effectuez l’étape 1",IF(OR(COUNT($C571,J571)&lt;&gt;2,overallRate=0),0,IF(F571="Yes",ROUND(MAX(IF($B571="Non - avec lien de dépendance",0,MIN((0.75*J571),847)),MIN(J571,(0.75*$C571),847)),2),IF(revenueReduction&gt;0.3,MAX(IF($B571="Non - avec lien de dépendance",MIN(1129,J571,$C571)*overallRate,MIN(1129,J571)*overallRate),ROUND(MAX(IF($B571="Non - avec lien de dépendance",0,MIN((0.75*J571),847)),MIN(J571,(0.75*$C571),847)),2)),IF($B571="Non - avec lien de dépendance",MIN(1129,J571,$C571)*overallRate,MIN(1129,J571)*overallRate)))))</f>
        <v>Effectuez l’étape 1</v>
      </c>
      <c r="O571" s="68" t="str">
        <f>IF(ISTEXT(overallRate),"Effectuez l’étape 1",IF(OR(COUNT($C571,K571)&lt;&gt;2,overallRate=0),0,IF(G571="Yes",ROUND(MAX(IF($B571="Non - avec lien de dépendance",0,MIN((0.75*K571),847)),MIN(K571,(0.75*$C571),847)),2),IF(revenueReduction&gt;0.3,MAX(IF($B571="Non - avec lien de dépendance",MIN(1129,K571,$C571)*overallRate,MIN(1129,K571)*overallRate),ROUND(MAX(IF($B571="Non - avec lien de dépendance",0,MIN((0.75*K571),847)),MIN(K571,(0.75*$C571),847)),2)),IF($B571="Non - avec lien de dépendance",MIN(1129,K571,$C571)*overallRate,MIN(1129,K571)*overallRate)))))</f>
        <v>Effectuez l’étape 1</v>
      </c>
      <c r="P571" s="3">
        <f t="shared" si="8"/>
        <v>0</v>
      </c>
    </row>
    <row r="572" spans="12:16" x14ac:dyDescent="0.5">
      <c r="L572" s="68" t="str">
        <f>IF(ISTEXT(overallRate),"Effectuez l’étape 1",IF(OR(COUNT($C572,H572)&lt;&gt;2,overallRate=0),0,IF(D572="Yes",ROUND(MAX(IF($B572="Non - avec lien de dépendance",0,MIN((0.75*H572),847)),MIN(H572,(0.75*$C572),847)),2),IF(revenueReduction&gt;0.3,MAX(IF($B572="Non - avec lien de dépendance",MIN(1129,H572,$C572)*overallRate,MIN(1129,H572)*overallRate),ROUND(MAX(IF($B572="Non - avec lien de dépendance",0,MIN((0.75*H572),847)),MIN(H572,(0.75*$C572),847)),2)),IF($B572="Non - avec lien de dépendance",MIN(1129,H572,$C572)*overallRate,MIN(1129,H572)*overallRate)))))</f>
        <v>Effectuez l’étape 1</v>
      </c>
      <c r="M572" s="68" t="str">
        <f>IF(ISTEXT(overallRate),"Effectuez l’étape 1",IF(OR(COUNT($C572,I572)&lt;&gt;2,overallRate=0),0,IF(E572="Yes",ROUND(MAX(IF($B572="Non - avec lien de dépendance",0,MIN((0.75*I572),847)),MIN(I572,(0.75*$C572),847)),2),IF(revenueReduction&gt;0.3,MAX(IF($B572="Non - avec lien de dépendance",MIN(1129,I572,$C572)*overallRate,MIN(1129,I572)*overallRate),ROUND(MAX(IF($B572="Non - avec lien de dépendance",0,MIN((0.75*I572),847)),MIN(I572,(0.75*$C572),847)),2)),IF($B572="Non - avec lien de dépendance",MIN(1129,I572,$C572)*overallRate,MIN(1129,I572)*overallRate)))))</f>
        <v>Effectuez l’étape 1</v>
      </c>
      <c r="N572" s="68" t="str">
        <f>IF(ISTEXT(overallRate),"Effectuez l’étape 1",IF(OR(COUNT($C572,J572)&lt;&gt;2,overallRate=0),0,IF(F572="Yes",ROUND(MAX(IF($B572="Non - avec lien de dépendance",0,MIN((0.75*J572),847)),MIN(J572,(0.75*$C572),847)),2),IF(revenueReduction&gt;0.3,MAX(IF($B572="Non - avec lien de dépendance",MIN(1129,J572,$C572)*overallRate,MIN(1129,J572)*overallRate),ROUND(MAX(IF($B572="Non - avec lien de dépendance",0,MIN((0.75*J572),847)),MIN(J572,(0.75*$C572),847)),2)),IF($B572="Non - avec lien de dépendance",MIN(1129,J572,$C572)*overallRate,MIN(1129,J572)*overallRate)))))</f>
        <v>Effectuez l’étape 1</v>
      </c>
      <c r="O572" s="68" t="str">
        <f>IF(ISTEXT(overallRate),"Effectuez l’étape 1",IF(OR(COUNT($C572,K572)&lt;&gt;2,overallRate=0),0,IF(G572="Yes",ROUND(MAX(IF($B572="Non - avec lien de dépendance",0,MIN((0.75*K572),847)),MIN(K572,(0.75*$C572),847)),2),IF(revenueReduction&gt;0.3,MAX(IF($B572="Non - avec lien de dépendance",MIN(1129,K572,$C572)*overallRate,MIN(1129,K572)*overallRate),ROUND(MAX(IF($B572="Non - avec lien de dépendance",0,MIN((0.75*K572),847)),MIN(K572,(0.75*$C572),847)),2)),IF($B572="Non - avec lien de dépendance",MIN(1129,K572,$C572)*overallRate,MIN(1129,K572)*overallRate)))))</f>
        <v>Effectuez l’étape 1</v>
      </c>
      <c r="P572" s="3">
        <f t="shared" si="8"/>
        <v>0</v>
      </c>
    </row>
    <row r="573" spans="12:16" x14ac:dyDescent="0.5">
      <c r="L573" s="68" t="str">
        <f>IF(ISTEXT(overallRate),"Effectuez l’étape 1",IF(OR(COUNT($C573,H573)&lt;&gt;2,overallRate=0),0,IF(D573="Yes",ROUND(MAX(IF($B573="Non - avec lien de dépendance",0,MIN((0.75*H573),847)),MIN(H573,(0.75*$C573),847)),2),IF(revenueReduction&gt;0.3,MAX(IF($B573="Non - avec lien de dépendance",MIN(1129,H573,$C573)*overallRate,MIN(1129,H573)*overallRate),ROUND(MAX(IF($B573="Non - avec lien de dépendance",0,MIN((0.75*H573),847)),MIN(H573,(0.75*$C573),847)),2)),IF($B573="Non - avec lien de dépendance",MIN(1129,H573,$C573)*overallRate,MIN(1129,H573)*overallRate)))))</f>
        <v>Effectuez l’étape 1</v>
      </c>
      <c r="M573" s="68" t="str">
        <f>IF(ISTEXT(overallRate),"Effectuez l’étape 1",IF(OR(COUNT($C573,I573)&lt;&gt;2,overallRate=0),0,IF(E573="Yes",ROUND(MAX(IF($B573="Non - avec lien de dépendance",0,MIN((0.75*I573),847)),MIN(I573,(0.75*$C573),847)),2),IF(revenueReduction&gt;0.3,MAX(IF($B573="Non - avec lien de dépendance",MIN(1129,I573,$C573)*overallRate,MIN(1129,I573)*overallRate),ROUND(MAX(IF($B573="Non - avec lien de dépendance",0,MIN((0.75*I573),847)),MIN(I573,(0.75*$C573),847)),2)),IF($B573="Non - avec lien de dépendance",MIN(1129,I573,$C573)*overallRate,MIN(1129,I573)*overallRate)))))</f>
        <v>Effectuez l’étape 1</v>
      </c>
      <c r="N573" s="68" t="str">
        <f>IF(ISTEXT(overallRate),"Effectuez l’étape 1",IF(OR(COUNT($C573,J573)&lt;&gt;2,overallRate=0),0,IF(F573="Yes",ROUND(MAX(IF($B573="Non - avec lien de dépendance",0,MIN((0.75*J573),847)),MIN(J573,(0.75*$C573),847)),2),IF(revenueReduction&gt;0.3,MAX(IF($B573="Non - avec lien de dépendance",MIN(1129,J573,$C573)*overallRate,MIN(1129,J573)*overallRate),ROUND(MAX(IF($B573="Non - avec lien de dépendance",0,MIN((0.75*J573),847)),MIN(J573,(0.75*$C573),847)),2)),IF($B573="Non - avec lien de dépendance",MIN(1129,J573,$C573)*overallRate,MIN(1129,J573)*overallRate)))))</f>
        <v>Effectuez l’étape 1</v>
      </c>
      <c r="O573" s="68" t="str">
        <f>IF(ISTEXT(overallRate),"Effectuez l’étape 1",IF(OR(COUNT($C573,K573)&lt;&gt;2,overallRate=0),0,IF(G573="Yes",ROUND(MAX(IF($B573="Non - avec lien de dépendance",0,MIN((0.75*K573),847)),MIN(K573,(0.75*$C573),847)),2),IF(revenueReduction&gt;0.3,MAX(IF($B573="Non - avec lien de dépendance",MIN(1129,K573,$C573)*overallRate,MIN(1129,K573)*overallRate),ROUND(MAX(IF($B573="Non - avec lien de dépendance",0,MIN((0.75*K573),847)),MIN(K573,(0.75*$C573),847)),2)),IF($B573="Non - avec lien de dépendance",MIN(1129,K573,$C573)*overallRate,MIN(1129,K573)*overallRate)))))</f>
        <v>Effectuez l’étape 1</v>
      </c>
      <c r="P573" s="3">
        <f t="shared" si="8"/>
        <v>0</v>
      </c>
    </row>
    <row r="574" spans="12:16" x14ac:dyDescent="0.5">
      <c r="L574" s="68" t="str">
        <f>IF(ISTEXT(overallRate),"Effectuez l’étape 1",IF(OR(COUNT($C574,H574)&lt;&gt;2,overallRate=0),0,IF(D574="Yes",ROUND(MAX(IF($B574="Non - avec lien de dépendance",0,MIN((0.75*H574),847)),MIN(H574,(0.75*$C574),847)),2),IF(revenueReduction&gt;0.3,MAX(IF($B574="Non - avec lien de dépendance",MIN(1129,H574,$C574)*overallRate,MIN(1129,H574)*overallRate),ROUND(MAX(IF($B574="Non - avec lien de dépendance",0,MIN((0.75*H574),847)),MIN(H574,(0.75*$C574),847)),2)),IF($B574="Non - avec lien de dépendance",MIN(1129,H574,$C574)*overallRate,MIN(1129,H574)*overallRate)))))</f>
        <v>Effectuez l’étape 1</v>
      </c>
      <c r="M574" s="68" t="str">
        <f>IF(ISTEXT(overallRate),"Effectuez l’étape 1",IF(OR(COUNT($C574,I574)&lt;&gt;2,overallRate=0),0,IF(E574="Yes",ROUND(MAX(IF($B574="Non - avec lien de dépendance",0,MIN((0.75*I574),847)),MIN(I574,(0.75*$C574),847)),2),IF(revenueReduction&gt;0.3,MAX(IF($B574="Non - avec lien de dépendance",MIN(1129,I574,$C574)*overallRate,MIN(1129,I574)*overallRate),ROUND(MAX(IF($B574="Non - avec lien de dépendance",0,MIN((0.75*I574),847)),MIN(I574,(0.75*$C574),847)),2)),IF($B574="Non - avec lien de dépendance",MIN(1129,I574,$C574)*overallRate,MIN(1129,I574)*overallRate)))))</f>
        <v>Effectuez l’étape 1</v>
      </c>
      <c r="N574" s="68" t="str">
        <f>IF(ISTEXT(overallRate),"Effectuez l’étape 1",IF(OR(COUNT($C574,J574)&lt;&gt;2,overallRate=0),0,IF(F574="Yes",ROUND(MAX(IF($B574="Non - avec lien de dépendance",0,MIN((0.75*J574),847)),MIN(J574,(0.75*$C574),847)),2),IF(revenueReduction&gt;0.3,MAX(IF($B574="Non - avec lien de dépendance",MIN(1129,J574,$C574)*overallRate,MIN(1129,J574)*overallRate),ROUND(MAX(IF($B574="Non - avec lien de dépendance",0,MIN((0.75*J574),847)),MIN(J574,(0.75*$C574),847)),2)),IF($B574="Non - avec lien de dépendance",MIN(1129,J574,$C574)*overallRate,MIN(1129,J574)*overallRate)))))</f>
        <v>Effectuez l’étape 1</v>
      </c>
      <c r="O574" s="68" t="str">
        <f>IF(ISTEXT(overallRate),"Effectuez l’étape 1",IF(OR(COUNT($C574,K574)&lt;&gt;2,overallRate=0),0,IF(G574="Yes",ROUND(MAX(IF($B574="Non - avec lien de dépendance",0,MIN((0.75*K574),847)),MIN(K574,(0.75*$C574),847)),2),IF(revenueReduction&gt;0.3,MAX(IF($B574="Non - avec lien de dépendance",MIN(1129,K574,$C574)*overallRate,MIN(1129,K574)*overallRate),ROUND(MAX(IF($B574="Non - avec lien de dépendance",0,MIN((0.75*K574),847)),MIN(K574,(0.75*$C574),847)),2)),IF($B574="Non - avec lien de dépendance",MIN(1129,K574,$C574)*overallRate,MIN(1129,K574)*overallRate)))))</f>
        <v>Effectuez l’étape 1</v>
      </c>
      <c r="P574" s="3">
        <f t="shared" si="8"/>
        <v>0</v>
      </c>
    </row>
    <row r="575" spans="12:16" x14ac:dyDescent="0.5">
      <c r="L575" s="68" t="str">
        <f>IF(ISTEXT(overallRate),"Effectuez l’étape 1",IF(OR(COUNT($C575,H575)&lt;&gt;2,overallRate=0),0,IF(D575="Yes",ROUND(MAX(IF($B575="Non - avec lien de dépendance",0,MIN((0.75*H575),847)),MIN(H575,(0.75*$C575),847)),2),IF(revenueReduction&gt;0.3,MAX(IF($B575="Non - avec lien de dépendance",MIN(1129,H575,$C575)*overallRate,MIN(1129,H575)*overallRate),ROUND(MAX(IF($B575="Non - avec lien de dépendance",0,MIN((0.75*H575),847)),MIN(H575,(0.75*$C575),847)),2)),IF($B575="Non - avec lien de dépendance",MIN(1129,H575,$C575)*overallRate,MIN(1129,H575)*overallRate)))))</f>
        <v>Effectuez l’étape 1</v>
      </c>
      <c r="M575" s="68" t="str">
        <f>IF(ISTEXT(overallRate),"Effectuez l’étape 1",IF(OR(COUNT($C575,I575)&lt;&gt;2,overallRate=0),0,IF(E575="Yes",ROUND(MAX(IF($B575="Non - avec lien de dépendance",0,MIN((0.75*I575),847)),MIN(I575,(0.75*$C575),847)),2),IF(revenueReduction&gt;0.3,MAX(IF($B575="Non - avec lien de dépendance",MIN(1129,I575,$C575)*overallRate,MIN(1129,I575)*overallRate),ROUND(MAX(IF($B575="Non - avec lien de dépendance",0,MIN((0.75*I575),847)),MIN(I575,(0.75*$C575),847)),2)),IF($B575="Non - avec lien de dépendance",MIN(1129,I575,$C575)*overallRate,MIN(1129,I575)*overallRate)))))</f>
        <v>Effectuez l’étape 1</v>
      </c>
      <c r="N575" s="68" t="str">
        <f>IF(ISTEXT(overallRate),"Effectuez l’étape 1",IF(OR(COUNT($C575,J575)&lt;&gt;2,overallRate=0),0,IF(F575="Yes",ROUND(MAX(IF($B575="Non - avec lien de dépendance",0,MIN((0.75*J575),847)),MIN(J575,(0.75*$C575),847)),2),IF(revenueReduction&gt;0.3,MAX(IF($B575="Non - avec lien de dépendance",MIN(1129,J575,$C575)*overallRate,MIN(1129,J575)*overallRate),ROUND(MAX(IF($B575="Non - avec lien de dépendance",0,MIN((0.75*J575),847)),MIN(J575,(0.75*$C575),847)),2)),IF($B575="Non - avec lien de dépendance",MIN(1129,J575,$C575)*overallRate,MIN(1129,J575)*overallRate)))))</f>
        <v>Effectuez l’étape 1</v>
      </c>
      <c r="O575" s="68" t="str">
        <f>IF(ISTEXT(overallRate),"Effectuez l’étape 1",IF(OR(COUNT($C575,K575)&lt;&gt;2,overallRate=0),0,IF(G575="Yes",ROUND(MAX(IF($B575="Non - avec lien de dépendance",0,MIN((0.75*K575),847)),MIN(K575,(0.75*$C575),847)),2),IF(revenueReduction&gt;0.3,MAX(IF($B575="Non - avec lien de dépendance",MIN(1129,K575,$C575)*overallRate,MIN(1129,K575)*overallRate),ROUND(MAX(IF($B575="Non - avec lien de dépendance",0,MIN((0.75*K575),847)),MIN(K575,(0.75*$C575),847)),2)),IF($B575="Non - avec lien de dépendance",MIN(1129,K575,$C575)*overallRate,MIN(1129,K575)*overallRate)))))</f>
        <v>Effectuez l’étape 1</v>
      </c>
      <c r="P575" s="3">
        <f t="shared" si="8"/>
        <v>0</v>
      </c>
    </row>
    <row r="576" spans="12:16" x14ac:dyDescent="0.5">
      <c r="L576" s="68" t="str">
        <f>IF(ISTEXT(overallRate),"Effectuez l’étape 1",IF(OR(COUNT($C576,H576)&lt;&gt;2,overallRate=0),0,IF(D576="Yes",ROUND(MAX(IF($B576="Non - avec lien de dépendance",0,MIN((0.75*H576),847)),MIN(H576,(0.75*$C576),847)),2),IF(revenueReduction&gt;0.3,MAX(IF($B576="Non - avec lien de dépendance",MIN(1129,H576,$C576)*overallRate,MIN(1129,H576)*overallRate),ROUND(MAX(IF($B576="Non - avec lien de dépendance",0,MIN((0.75*H576),847)),MIN(H576,(0.75*$C576),847)),2)),IF($B576="Non - avec lien de dépendance",MIN(1129,H576,$C576)*overallRate,MIN(1129,H576)*overallRate)))))</f>
        <v>Effectuez l’étape 1</v>
      </c>
      <c r="M576" s="68" t="str">
        <f>IF(ISTEXT(overallRate),"Effectuez l’étape 1",IF(OR(COUNT($C576,I576)&lt;&gt;2,overallRate=0),0,IF(E576="Yes",ROUND(MAX(IF($B576="Non - avec lien de dépendance",0,MIN((0.75*I576),847)),MIN(I576,(0.75*$C576),847)),2),IF(revenueReduction&gt;0.3,MAX(IF($B576="Non - avec lien de dépendance",MIN(1129,I576,$C576)*overallRate,MIN(1129,I576)*overallRate),ROUND(MAX(IF($B576="Non - avec lien de dépendance",0,MIN((0.75*I576),847)),MIN(I576,(0.75*$C576),847)),2)),IF($B576="Non - avec lien de dépendance",MIN(1129,I576,$C576)*overallRate,MIN(1129,I576)*overallRate)))))</f>
        <v>Effectuez l’étape 1</v>
      </c>
      <c r="N576" s="68" t="str">
        <f>IF(ISTEXT(overallRate),"Effectuez l’étape 1",IF(OR(COUNT($C576,J576)&lt;&gt;2,overallRate=0),0,IF(F576="Yes",ROUND(MAX(IF($B576="Non - avec lien de dépendance",0,MIN((0.75*J576),847)),MIN(J576,(0.75*$C576),847)),2),IF(revenueReduction&gt;0.3,MAX(IF($B576="Non - avec lien de dépendance",MIN(1129,J576,$C576)*overallRate,MIN(1129,J576)*overallRate),ROUND(MAX(IF($B576="Non - avec lien de dépendance",0,MIN((0.75*J576),847)),MIN(J576,(0.75*$C576),847)),2)),IF($B576="Non - avec lien de dépendance",MIN(1129,J576,$C576)*overallRate,MIN(1129,J576)*overallRate)))))</f>
        <v>Effectuez l’étape 1</v>
      </c>
      <c r="O576" s="68" t="str">
        <f>IF(ISTEXT(overallRate),"Effectuez l’étape 1",IF(OR(COUNT($C576,K576)&lt;&gt;2,overallRate=0),0,IF(G576="Yes",ROUND(MAX(IF($B576="Non - avec lien de dépendance",0,MIN((0.75*K576),847)),MIN(K576,(0.75*$C576),847)),2),IF(revenueReduction&gt;0.3,MAX(IF($B576="Non - avec lien de dépendance",MIN(1129,K576,$C576)*overallRate,MIN(1129,K576)*overallRate),ROUND(MAX(IF($B576="Non - avec lien de dépendance",0,MIN((0.75*K576),847)),MIN(K576,(0.75*$C576),847)),2)),IF($B576="Non - avec lien de dépendance",MIN(1129,K576,$C576)*overallRate,MIN(1129,K576)*overallRate)))))</f>
        <v>Effectuez l’étape 1</v>
      </c>
      <c r="P576" s="3">
        <f t="shared" si="8"/>
        <v>0</v>
      </c>
    </row>
    <row r="577" spans="12:16" x14ac:dyDescent="0.5">
      <c r="L577" s="68" t="str">
        <f>IF(ISTEXT(overallRate),"Effectuez l’étape 1",IF(OR(COUNT($C577,H577)&lt;&gt;2,overallRate=0),0,IF(D577="Yes",ROUND(MAX(IF($B577="Non - avec lien de dépendance",0,MIN((0.75*H577),847)),MIN(H577,(0.75*$C577),847)),2),IF(revenueReduction&gt;0.3,MAX(IF($B577="Non - avec lien de dépendance",MIN(1129,H577,$C577)*overallRate,MIN(1129,H577)*overallRate),ROUND(MAX(IF($B577="Non - avec lien de dépendance",0,MIN((0.75*H577),847)),MIN(H577,(0.75*$C577),847)),2)),IF($B577="Non - avec lien de dépendance",MIN(1129,H577,$C577)*overallRate,MIN(1129,H577)*overallRate)))))</f>
        <v>Effectuez l’étape 1</v>
      </c>
      <c r="M577" s="68" t="str">
        <f>IF(ISTEXT(overallRate),"Effectuez l’étape 1",IF(OR(COUNT($C577,I577)&lt;&gt;2,overallRate=0),0,IF(E577="Yes",ROUND(MAX(IF($B577="Non - avec lien de dépendance",0,MIN((0.75*I577),847)),MIN(I577,(0.75*$C577),847)),2),IF(revenueReduction&gt;0.3,MAX(IF($B577="Non - avec lien de dépendance",MIN(1129,I577,$C577)*overallRate,MIN(1129,I577)*overallRate),ROUND(MAX(IF($B577="Non - avec lien de dépendance",0,MIN((0.75*I577),847)),MIN(I577,(0.75*$C577),847)),2)),IF($B577="Non - avec lien de dépendance",MIN(1129,I577,$C577)*overallRate,MIN(1129,I577)*overallRate)))))</f>
        <v>Effectuez l’étape 1</v>
      </c>
      <c r="N577" s="68" t="str">
        <f>IF(ISTEXT(overallRate),"Effectuez l’étape 1",IF(OR(COUNT($C577,J577)&lt;&gt;2,overallRate=0),0,IF(F577="Yes",ROUND(MAX(IF($B577="Non - avec lien de dépendance",0,MIN((0.75*J577),847)),MIN(J577,(0.75*$C577),847)),2),IF(revenueReduction&gt;0.3,MAX(IF($B577="Non - avec lien de dépendance",MIN(1129,J577,$C577)*overallRate,MIN(1129,J577)*overallRate),ROUND(MAX(IF($B577="Non - avec lien de dépendance",0,MIN((0.75*J577),847)),MIN(J577,(0.75*$C577),847)),2)),IF($B577="Non - avec lien de dépendance",MIN(1129,J577,$C577)*overallRate,MIN(1129,J577)*overallRate)))))</f>
        <v>Effectuez l’étape 1</v>
      </c>
      <c r="O577" s="68" t="str">
        <f>IF(ISTEXT(overallRate),"Effectuez l’étape 1",IF(OR(COUNT($C577,K577)&lt;&gt;2,overallRate=0),0,IF(G577="Yes",ROUND(MAX(IF($B577="Non - avec lien de dépendance",0,MIN((0.75*K577),847)),MIN(K577,(0.75*$C577),847)),2),IF(revenueReduction&gt;0.3,MAX(IF($B577="Non - avec lien de dépendance",MIN(1129,K577,$C577)*overallRate,MIN(1129,K577)*overallRate),ROUND(MAX(IF($B577="Non - avec lien de dépendance",0,MIN((0.75*K577),847)),MIN(K577,(0.75*$C577),847)),2)),IF($B577="Non - avec lien de dépendance",MIN(1129,K577,$C577)*overallRate,MIN(1129,K577)*overallRate)))))</f>
        <v>Effectuez l’étape 1</v>
      </c>
      <c r="P577" s="3">
        <f t="shared" si="8"/>
        <v>0</v>
      </c>
    </row>
    <row r="578" spans="12:16" x14ac:dyDescent="0.5">
      <c r="L578" s="68" t="str">
        <f>IF(ISTEXT(overallRate),"Effectuez l’étape 1",IF(OR(COUNT($C578,H578)&lt;&gt;2,overallRate=0),0,IF(D578="Yes",ROUND(MAX(IF($B578="Non - avec lien de dépendance",0,MIN((0.75*H578),847)),MIN(H578,(0.75*$C578),847)),2),IF(revenueReduction&gt;0.3,MAX(IF($B578="Non - avec lien de dépendance",MIN(1129,H578,$C578)*overallRate,MIN(1129,H578)*overallRate),ROUND(MAX(IF($B578="Non - avec lien de dépendance",0,MIN((0.75*H578),847)),MIN(H578,(0.75*$C578),847)),2)),IF($B578="Non - avec lien de dépendance",MIN(1129,H578,$C578)*overallRate,MIN(1129,H578)*overallRate)))))</f>
        <v>Effectuez l’étape 1</v>
      </c>
      <c r="M578" s="68" t="str">
        <f>IF(ISTEXT(overallRate),"Effectuez l’étape 1",IF(OR(COUNT($C578,I578)&lt;&gt;2,overallRate=0),0,IF(E578="Yes",ROUND(MAX(IF($B578="Non - avec lien de dépendance",0,MIN((0.75*I578),847)),MIN(I578,(0.75*$C578),847)),2),IF(revenueReduction&gt;0.3,MAX(IF($B578="Non - avec lien de dépendance",MIN(1129,I578,$C578)*overallRate,MIN(1129,I578)*overallRate),ROUND(MAX(IF($B578="Non - avec lien de dépendance",0,MIN((0.75*I578),847)),MIN(I578,(0.75*$C578),847)),2)),IF($B578="Non - avec lien de dépendance",MIN(1129,I578,$C578)*overallRate,MIN(1129,I578)*overallRate)))))</f>
        <v>Effectuez l’étape 1</v>
      </c>
      <c r="N578" s="68" t="str">
        <f>IF(ISTEXT(overallRate),"Effectuez l’étape 1",IF(OR(COUNT($C578,J578)&lt;&gt;2,overallRate=0),0,IF(F578="Yes",ROUND(MAX(IF($B578="Non - avec lien de dépendance",0,MIN((0.75*J578),847)),MIN(J578,(0.75*$C578),847)),2),IF(revenueReduction&gt;0.3,MAX(IF($B578="Non - avec lien de dépendance",MIN(1129,J578,$C578)*overallRate,MIN(1129,J578)*overallRate),ROUND(MAX(IF($B578="Non - avec lien de dépendance",0,MIN((0.75*J578),847)),MIN(J578,(0.75*$C578),847)),2)),IF($B578="Non - avec lien de dépendance",MIN(1129,J578,$C578)*overallRate,MIN(1129,J578)*overallRate)))))</f>
        <v>Effectuez l’étape 1</v>
      </c>
      <c r="O578" s="68" t="str">
        <f>IF(ISTEXT(overallRate),"Effectuez l’étape 1",IF(OR(COUNT($C578,K578)&lt;&gt;2,overallRate=0),0,IF(G578="Yes",ROUND(MAX(IF($B578="Non - avec lien de dépendance",0,MIN((0.75*K578),847)),MIN(K578,(0.75*$C578),847)),2),IF(revenueReduction&gt;0.3,MAX(IF($B578="Non - avec lien de dépendance",MIN(1129,K578,$C578)*overallRate,MIN(1129,K578)*overallRate),ROUND(MAX(IF($B578="Non - avec lien de dépendance",0,MIN((0.75*K578),847)),MIN(K578,(0.75*$C578),847)),2)),IF($B578="Non - avec lien de dépendance",MIN(1129,K578,$C578)*overallRate,MIN(1129,K578)*overallRate)))))</f>
        <v>Effectuez l’étape 1</v>
      </c>
      <c r="P578" s="3">
        <f t="shared" si="8"/>
        <v>0</v>
      </c>
    </row>
    <row r="579" spans="12:16" x14ac:dyDescent="0.5">
      <c r="L579" s="68" t="str">
        <f>IF(ISTEXT(overallRate),"Effectuez l’étape 1",IF(OR(COUNT($C579,H579)&lt;&gt;2,overallRate=0),0,IF(D579="Yes",ROUND(MAX(IF($B579="Non - avec lien de dépendance",0,MIN((0.75*H579),847)),MIN(H579,(0.75*$C579),847)),2),IF(revenueReduction&gt;0.3,MAX(IF($B579="Non - avec lien de dépendance",MIN(1129,H579,$C579)*overallRate,MIN(1129,H579)*overallRate),ROUND(MAX(IF($B579="Non - avec lien de dépendance",0,MIN((0.75*H579),847)),MIN(H579,(0.75*$C579),847)),2)),IF($B579="Non - avec lien de dépendance",MIN(1129,H579,$C579)*overallRate,MIN(1129,H579)*overallRate)))))</f>
        <v>Effectuez l’étape 1</v>
      </c>
      <c r="M579" s="68" t="str">
        <f>IF(ISTEXT(overallRate),"Effectuez l’étape 1",IF(OR(COUNT($C579,I579)&lt;&gt;2,overallRate=0),0,IF(E579="Yes",ROUND(MAX(IF($B579="Non - avec lien de dépendance",0,MIN((0.75*I579),847)),MIN(I579,(0.75*$C579),847)),2),IF(revenueReduction&gt;0.3,MAX(IF($B579="Non - avec lien de dépendance",MIN(1129,I579,$C579)*overallRate,MIN(1129,I579)*overallRate),ROUND(MAX(IF($B579="Non - avec lien de dépendance",0,MIN((0.75*I579),847)),MIN(I579,(0.75*$C579),847)),2)),IF($B579="Non - avec lien de dépendance",MIN(1129,I579,$C579)*overallRate,MIN(1129,I579)*overallRate)))))</f>
        <v>Effectuez l’étape 1</v>
      </c>
      <c r="N579" s="68" t="str">
        <f>IF(ISTEXT(overallRate),"Effectuez l’étape 1",IF(OR(COUNT($C579,J579)&lt;&gt;2,overallRate=0),0,IF(F579="Yes",ROUND(MAX(IF($B579="Non - avec lien de dépendance",0,MIN((0.75*J579),847)),MIN(J579,(0.75*$C579),847)),2),IF(revenueReduction&gt;0.3,MAX(IF($B579="Non - avec lien de dépendance",MIN(1129,J579,$C579)*overallRate,MIN(1129,J579)*overallRate),ROUND(MAX(IF($B579="Non - avec lien de dépendance",0,MIN((0.75*J579),847)),MIN(J579,(0.75*$C579),847)),2)),IF($B579="Non - avec lien de dépendance",MIN(1129,J579,$C579)*overallRate,MIN(1129,J579)*overallRate)))))</f>
        <v>Effectuez l’étape 1</v>
      </c>
      <c r="O579" s="68" t="str">
        <f>IF(ISTEXT(overallRate),"Effectuez l’étape 1",IF(OR(COUNT($C579,K579)&lt;&gt;2,overallRate=0),0,IF(G579="Yes",ROUND(MAX(IF($B579="Non - avec lien de dépendance",0,MIN((0.75*K579),847)),MIN(K579,(0.75*$C579),847)),2),IF(revenueReduction&gt;0.3,MAX(IF($B579="Non - avec lien de dépendance",MIN(1129,K579,$C579)*overallRate,MIN(1129,K579)*overallRate),ROUND(MAX(IF($B579="Non - avec lien de dépendance",0,MIN((0.75*K579),847)),MIN(K579,(0.75*$C579),847)),2)),IF($B579="Non - avec lien de dépendance",MIN(1129,K579,$C579)*overallRate,MIN(1129,K579)*overallRate)))))</f>
        <v>Effectuez l’étape 1</v>
      </c>
      <c r="P579" s="3">
        <f t="shared" si="8"/>
        <v>0</v>
      </c>
    </row>
    <row r="580" spans="12:16" x14ac:dyDescent="0.5">
      <c r="L580" s="68" t="str">
        <f>IF(ISTEXT(overallRate),"Effectuez l’étape 1",IF(OR(COUNT($C580,H580)&lt;&gt;2,overallRate=0),0,IF(D580="Yes",ROUND(MAX(IF($B580="Non - avec lien de dépendance",0,MIN((0.75*H580),847)),MIN(H580,(0.75*$C580),847)),2),IF(revenueReduction&gt;0.3,MAX(IF($B580="Non - avec lien de dépendance",MIN(1129,H580,$C580)*overallRate,MIN(1129,H580)*overallRate),ROUND(MAX(IF($B580="Non - avec lien de dépendance",0,MIN((0.75*H580),847)),MIN(H580,(0.75*$C580),847)),2)),IF($B580="Non - avec lien de dépendance",MIN(1129,H580,$C580)*overallRate,MIN(1129,H580)*overallRate)))))</f>
        <v>Effectuez l’étape 1</v>
      </c>
      <c r="M580" s="68" t="str">
        <f>IF(ISTEXT(overallRate),"Effectuez l’étape 1",IF(OR(COUNT($C580,I580)&lt;&gt;2,overallRate=0),0,IF(E580="Yes",ROUND(MAX(IF($B580="Non - avec lien de dépendance",0,MIN((0.75*I580),847)),MIN(I580,(0.75*$C580),847)),2),IF(revenueReduction&gt;0.3,MAX(IF($B580="Non - avec lien de dépendance",MIN(1129,I580,$C580)*overallRate,MIN(1129,I580)*overallRate),ROUND(MAX(IF($B580="Non - avec lien de dépendance",0,MIN((0.75*I580),847)),MIN(I580,(0.75*$C580),847)),2)),IF($B580="Non - avec lien de dépendance",MIN(1129,I580,$C580)*overallRate,MIN(1129,I580)*overallRate)))))</f>
        <v>Effectuez l’étape 1</v>
      </c>
      <c r="N580" s="68" t="str">
        <f>IF(ISTEXT(overallRate),"Effectuez l’étape 1",IF(OR(COUNT($C580,J580)&lt;&gt;2,overallRate=0),0,IF(F580="Yes",ROUND(MAX(IF($B580="Non - avec lien de dépendance",0,MIN((0.75*J580),847)),MIN(J580,(0.75*$C580),847)),2),IF(revenueReduction&gt;0.3,MAX(IF($B580="Non - avec lien de dépendance",MIN(1129,J580,$C580)*overallRate,MIN(1129,J580)*overallRate),ROUND(MAX(IF($B580="Non - avec lien de dépendance",0,MIN((0.75*J580),847)),MIN(J580,(0.75*$C580),847)),2)),IF($B580="Non - avec lien de dépendance",MIN(1129,J580,$C580)*overallRate,MIN(1129,J580)*overallRate)))))</f>
        <v>Effectuez l’étape 1</v>
      </c>
      <c r="O580" s="68" t="str">
        <f>IF(ISTEXT(overallRate),"Effectuez l’étape 1",IF(OR(COUNT($C580,K580)&lt;&gt;2,overallRate=0),0,IF(G580="Yes",ROUND(MAX(IF($B580="Non - avec lien de dépendance",0,MIN((0.75*K580),847)),MIN(K580,(0.75*$C580),847)),2),IF(revenueReduction&gt;0.3,MAX(IF($B580="Non - avec lien de dépendance",MIN(1129,K580,$C580)*overallRate,MIN(1129,K580)*overallRate),ROUND(MAX(IF($B580="Non - avec lien de dépendance",0,MIN((0.75*K580),847)),MIN(K580,(0.75*$C580),847)),2)),IF($B580="Non - avec lien de dépendance",MIN(1129,K580,$C580)*overallRate,MIN(1129,K580)*overallRate)))))</f>
        <v>Effectuez l’étape 1</v>
      </c>
      <c r="P580" s="3">
        <f t="shared" si="8"/>
        <v>0</v>
      </c>
    </row>
    <row r="581" spans="12:16" x14ac:dyDescent="0.5">
      <c r="L581" s="68" t="str">
        <f>IF(ISTEXT(overallRate),"Effectuez l’étape 1",IF(OR(COUNT($C581,H581)&lt;&gt;2,overallRate=0),0,IF(D581="Yes",ROUND(MAX(IF($B581="Non - avec lien de dépendance",0,MIN((0.75*H581),847)),MIN(H581,(0.75*$C581),847)),2),IF(revenueReduction&gt;0.3,MAX(IF($B581="Non - avec lien de dépendance",MIN(1129,H581,$C581)*overallRate,MIN(1129,H581)*overallRate),ROUND(MAX(IF($B581="Non - avec lien de dépendance",0,MIN((0.75*H581),847)),MIN(H581,(0.75*$C581),847)),2)),IF($B581="Non - avec lien de dépendance",MIN(1129,H581,$C581)*overallRate,MIN(1129,H581)*overallRate)))))</f>
        <v>Effectuez l’étape 1</v>
      </c>
      <c r="M581" s="68" t="str">
        <f>IF(ISTEXT(overallRate),"Effectuez l’étape 1",IF(OR(COUNT($C581,I581)&lt;&gt;2,overallRate=0),0,IF(E581="Yes",ROUND(MAX(IF($B581="Non - avec lien de dépendance",0,MIN((0.75*I581),847)),MIN(I581,(0.75*$C581),847)),2),IF(revenueReduction&gt;0.3,MAX(IF($B581="Non - avec lien de dépendance",MIN(1129,I581,$C581)*overallRate,MIN(1129,I581)*overallRate),ROUND(MAX(IF($B581="Non - avec lien de dépendance",0,MIN((0.75*I581),847)),MIN(I581,(0.75*$C581),847)),2)),IF($B581="Non - avec lien de dépendance",MIN(1129,I581,$C581)*overallRate,MIN(1129,I581)*overallRate)))))</f>
        <v>Effectuez l’étape 1</v>
      </c>
      <c r="N581" s="68" t="str">
        <f>IF(ISTEXT(overallRate),"Effectuez l’étape 1",IF(OR(COUNT($C581,J581)&lt;&gt;2,overallRate=0),0,IF(F581="Yes",ROUND(MAX(IF($B581="Non - avec lien de dépendance",0,MIN((0.75*J581),847)),MIN(J581,(0.75*$C581),847)),2),IF(revenueReduction&gt;0.3,MAX(IF($B581="Non - avec lien de dépendance",MIN(1129,J581,$C581)*overallRate,MIN(1129,J581)*overallRate),ROUND(MAX(IF($B581="Non - avec lien de dépendance",0,MIN((0.75*J581),847)),MIN(J581,(0.75*$C581),847)),2)),IF($B581="Non - avec lien de dépendance",MIN(1129,J581,$C581)*overallRate,MIN(1129,J581)*overallRate)))))</f>
        <v>Effectuez l’étape 1</v>
      </c>
      <c r="O581" s="68" t="str">
        <f>IF(ISTEXT(overallRate),"Effectuez l’étape 1",IF(OR(COUNT($C581,K581)&lt;&gt;2,overallRate=0),0,IF(G581="Yes",ROUND(MAX(IF($B581="Non - avec lien de dépendance",0,MIN((0.75*K581),847)),MIN(K581,(0.75*$C581),847)),2),IF(revenueReduction&gt;0.3,MAX(IF($B581="Non - avec lien de dépendance",MIN(1129,K581,$C581)*overallRate,MIN(1129,K581)*overallRate),ROUND(MAX(IF($B581="Non - avec lien de dépendance",0,MIN((0.75*K581),847)),MIN(K581,(0.75*$C581),847)),2)),IF($B581="Non - avec lien de dépendance",MIN(1129,K581,$C581)*overallRate,MIN(1129,K581)*overallRate)))))</f>
        <v>Effectuez l’étape 1</v>
      </c>
      <c r="P581" s="3">
        <f t="shared" si="8"/>
        <v>0</v>
      </c>
    </row>
    <row r="582" spans="12:16" x14ac:dyDescent="0.5">
      <c r="L582" s="68" t="str">
        <f>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9">IF(AND(COUNT(C582:K582)&gt;0,OR(COUNT(C582:K582)&lt;&gt;5,ISBLANK(B582))),"Fill out all amounts",IF(OR(COUNTIF(H582,0)+COUNTIF(I582,0)&gt;1,COUNTIF(I582,0)+COUNTIF(J582,0)&gt;1,COUNTIF(J582,0)+COUNTIF(K582,0)&gt;1),0,SUM(L582:O582)))</f>
        <v>0</v>
      </c>
    </row>
    <row r="583" spans="12:16" x14ac:dyDescent="0.5">
      <c r="L583" s="68" t="str">
        <f>IF(ISTEXT(overallRate),"Effectuez l’étape 1",IF(OR(COUNT($C583,H583)&lt;&gt;2,overallRate=0),0,IF(D583="Yes",ROUND(MAX(IF($B583="Non - avec lien de dépendance",0,MIN((0.75*H583),847)),MIN(H583,(0.75*$C583),847)),2),IF(revenueReduction&gt;0.3,MAX(IF($B583="Non - avec lien de dépendance",MIN(1129,H583,$C583)*overallRate,MIN(1129,H583)*overallRate),ROUND(MAX(IF($B583="Non - avec lien de dépendance",0,MIN((0.75*H583),847)),MIN(H583,(0.75*$C583),847)),2)),IF($B583="Non - avec lien de dépendance",MIN(1129,H583,$C583)*overallRate,MIN(1129,H583)*overallRate)))))</f>
        <v>Effectuez l’étape 1</v>
      </c>
      <c r="M583" s="68" t="str">
        <f>IF(ISTEXT(overallRate),"Effectuez l’étape 1",IF(OR(COUNT($C583,I583)&lt;&gt;2,overallRate=0),0,IF(E583="Yes",ROUND(MAX(IF($B583="Non - avec lien de dépendance",0,MIN((0.75*I583),847)),MIN(I583,(0.75*$C583),847)),2),IF(revenueReduction&gt;0.3,MAX(IF($B583="Non - avec lien de dépendance",MIN(1129,I583,$C583)*overallRate,MIN(1129,I583)*overallRate),ROUND(MAX(IF($B583="Non - avec lien de dépendance",0,MIN((0.75*I583),847)),MIN(I583,(0.75*$C583),847)),2)),IF($B583="Non - avec lien de dépendance",MIN(1129,I583,$C583)*overallRate,MIN(1129,I583)*overallRate)))))</f>
        <v>Effectuez l’étape 1</v>
      </c>
      <c r="N583" s="68" t="str">
        <f>IF(ISTEXT(overallRate),"Effectuez l’étape 1",IF(OR(COUNT($C583,J583)&lt;&gt;2,overallRate=0),0,IF(F583="Yes",ROUND(MAX(IF($B583="Non - avec lien de dépendance",0,MIN((0.75*J583),847)),MIN(J583,(0.75*$C583),847)),2),IF(revenueReduction&gt;0.3,MAX(IF($B583="Non - avec lien de dépendance",MIN(1129,J583,$C583)*overallRate,MIN(1129,J583)*overallRate),ROUND(MAX(IF($B583="Non - avec lien de dépendance",0,MIN((0.75*J583),847)),MIN(J583,(0.75*$C583),847)),2)),IF($B583="Non - avec lien de dépendance",MIN(1129,J583,$C583)*overallRate,MIN(1129,J583)*overallRate)))))</f>
        <v>Effectuez l’étape 1</v>
      </c>
      <c r="O583" s="68" t="str">
        <f>IF(ISTEXT(overallRate),"Effectuez l’étape 1",IF(OR(COUNT($C583,K583)&lt;&gt;2,overallRate=0),0,IF(G583="Yes",ROUND(MAX(IF($B583="Non - avec lien de dépendance",0,MIN((0.75*K583),847)),MIN(K583,(0.75*$C583),847)),2),IF(revenueReduction&gt;0.3,MAX(IF($B583="Non - avec lien de dépendance",MIN(1129,K583,$C583)*overallRate,MIN(1129,K583)*overallRate),ROUND(MAX(IF($B583="Non - avec lien de dépendance",0,MIN((0.75*K583),847)),MIN(K583,(0.75*$C583),847)),2)),IF($B583="Non - avec lien de dépendance",MIN(1129,K583,$C583)*overallRate,MIN(1129,K583)*overallRate)))))</f>
        <v>Effectuez l’étape 1</v>
      </c>
      <c r="P583" s="3">
        <f t="shared" si="9"/>
        <v>0</v>
      </c>
    </row>
    <row r="584" spans="12:16" x14ac:dyDescent="0.5">
      <c r="L584" s="68" t="str">
        <f>IF(ISTEXT(overallRate),"Effectuez l’étape 1",IF(OR(COUNT($C584,H584)&lt;&gt;2,overallRate=0),0,IF(D584="Yes",ROUND(MAX(IF($B584="Non - avec lien de dépendance",0,MIN((0.75*H584),847)),MIN(H584,(0.75*$C584),847)),2),IF(revenueReduction&gt;0.3,MAX(IF($B584="Non - avec lien de dépendance",MIN(1129,H584,$C584)*overallRate,MIN(1129,H584)*overallRate),ROUND(MAX(IF($B584="Non - avec lien de dépendance",0,MIN((0.75*H584),847)),MIN(H584,(0.75*$C584),847)),2)),IF($B584="Non - avec lien de dépendance",MIN(1129,H584,$C584)*overallRate,MIN(1129,H584)*overallRate)))))</f>
        <v>Effectuez l’étape 1</v>
      </c>
      <c r="M584" s="68" t="str">
        <f>IF(ISTEXT(overallRate),"Effectuez l’étape 1",IF(OR(COUNT($C584,I584)&lt;&gt;2,overallRate=0),0,IF(E584="Yes",ROUND(MAX(IF($B584="Non - avec lien de dépendance",0,MIN((0.75*I584),847)),MIN(I584,(0.75*$C584),847)),2),IF(revenueReduction&gt;0.3,MAX(IF($B584="Non - avec lien de dépendance",MIN(1129,I584,$C584)*overallRate,MIN(1129,I584)*overallRate),ROUND(MAX(IF($B584="Non - avec lien de dépendance",0,MIN((0.75*I584),847)),MIN(I584,(0.75*$C584),847)),2)),IF($B584="Non - avec lien de dépendance",MIN(1129,I584,$C584)*overallRate,MIN(1129,I584)*overallRate)))))</f>
        <v>Effectuez l’étape 1</v>
      </c>
      <c r="N584" s="68" t="str">
        <f>IF(ISTEXT(overallRate),"Effectuez l’étape 1",IF(OR(COUNT($C584,J584)&lt;&gt;2,overallRate=0),0,IF(F584="Yes",ROUND(MAX(IF($B584="Non - avec lien de dépendance",0,MIN((0.75*J584),847)),MIN(J584,(0.75*$C584),847)),2),IF(revenueReduction&gt;0.3,MAX(IF($B584="Non - avec lien de dépendance",MIN(1129,J584,$C584)*overallRate,MIN(1129,J584)*overallRate),ROUND(MAX(IF($B584="Non - avec lien de dépendance",0,MIN((0.75*J584),847)),MIN(J584,(0.75*$C584),847)),2)),IF($B584="Non - avec lien de dépendance",MIN(1129,J584,$C584)*overallRate,MIN(1129,J584)*overallRate)))))</f>
        <v>Effectuez l’étape 1</v>
      </c>
      <c r="O584" s="68" t="str">
        <f>IF(ISTEXT(overallRate),"Effectuez l’étape 1",IF(OR(COUNT($C584,K584)&lt;&gt;2,overallRate=0),0,IF(G584="Yes",ROUND(MAX(IF($B584="Non - avec lien de dépendance",0,MIN((0.75*K584),847)),MIN(K584,(0.75*$C584),847)),2),IF(revenueReduction&gt;0.3,MAX(IF($B584="Non - avec lien de dépendance",MIN(1129,K584,$C584)*overallRate,MIN(1129,K584)*overallRate),ROUND(MAX(IF($B584="Non - avec lien de dépendance",0,MIN((0.75*K584),847)),MIN(K584,(0.75*$C584),847)),2)),IF($B584="Non - avec lien de dépendance",MIN(1129,K584,$C584)*overallRate,MIN(1129,K584)*overallRate)))))</f>
        <v>Effectuez l’étape 1</v>
      </c>
      <c r="P584" s="3">
        <f t="shared" si="9"/>
        <v>0</v>
      </c>
    </row>
    <row r="585" spans="12:16" x14ac:dyDescent="0.5">
      <c r="L585" s="68" t="str">
        <f>IF(ISTEXT(overallRate),"Effectuez l’étape 1",IF(OR(COUNT($C585,H585)&lt;&gt;2,overallRate=0),0,IF(D585="Yes",ROUND(MAX(IF($B585="Non - avec lien de dépendance",0,MIN((0.75*H585),847)),MIN(H585,(0.75*$C585),847)),2),IF(revenueReduction&gt;0.3,MAX(IF($B585="Non - avec lien de dépendance",MIN(1129,H585,$C585)*overallRate,MIN(1129,H585)*overallRate),ROUND(MAX(IF($B585="Non - avec lien de dépendance",0,MIN((0.75*H585),847)),MIN(H585,(0.75*$C585),847)),2)),IF($B585="Non - avec lien de dépendance",MIN(1129,H585,$C585)*overallRate,MIN(1129,H585)*overallRate)))))</f>
        <v>Effectuez l’étape 1</v>
      </c>
      <c r="M585" s="68" t="str">
        <f>IF(ISTEXT(overallRate),"Effectuez l’étape 1",IF(OR(COUNT($C585,I585)&lt;&gt;2,overallRate=0),0,IF(E585="Yes",ROUND(MAX(IF($B585="Non - avec lien de dépendance",0,MIN((0.75*I585),847)),MIN(I585,(0.75*$C585),847)),2),IF(revenueReduction&gt;0.3,MAX(IF($B585="Non - avec lien de dépendance",MIN(1129,I585,$C585)*overallRate,MIN(1129,I585)*overallRate),ROUND(MAX(IF($B585="Non - avec lien de dépendance",0,MIN((0.75*I585),847)),MIN(I585,(0.75*$C585),847)),2)),IF($B585="Non - avec lien de dépendance",MIN(1129,I585,$C585)*overallRate,MIN(1129,I585)*overallRate)))))</f>
        <v>Effectuez l’étape 1</v>
      </c>
      <c r="N585" s="68" t="str">
        <f>IF(ISTEXT(overallRate),"Effectuez l’étape 1",IF(OR(COUNT($C585,J585)&lt;&gt;2,overallRate=0),0,IF(F585="Yes",ROUND(MAX(IF($B585="Non - avec lien de dépendance",0,MIN((0.75*J585),847)),MIN(J585,(0.75*$C585),847)),2),IF(revenueReduction&gt;0.3,MAX(IF($B585="Non - avec lien de dépendance",MIN(1129,J585,$C585)*overallRate,MIN(1129,J585)*overallRate),ROUND(MAX(IF($B585="Non - avec lien de dépendance",0,MIN((0.75*J585),847)),MIN(J585,(0.75*$C585),847)),2)),IF($B585="Non - avec lien de dépendance",MIN(1129,J585,$C585)*overallRate,MIN(1129,J585)*overallRate)))))</f>
        <v>Effectuez l’étape 1</v>
      </c>
      <c r="O585" s="68" t="str">
        <f>IF(ISTEXT(overallRate),"Effectuez l’étape 1",IF(OR(COUNT($C585,K585)&lt;&gt;2,overallRate=0),0,IF(G585="Yes",ROUND(MAX(IF($B585="Non - avec lien de dépendance",0,MIN((0.75*K585),847)),MIN(K585,(0.75*$C585),847)),2),IF(revenueReduction&gt;0.3,MAX(IF($B585="Non - avec lien de dépendance",MIN(1129,K585,$C585)*overallRate,MIN(1129,K585)*overallRate),ROUND(MAX(IF($B585="Non - avec lien de dépendance",0,MIN((0.75*K585),847)),MIN(K585,(0.75*$C585),847)),2)),IF($B585="Non - avec lien de dépendance",MIN(1129,K585,$C585)*overallRate,MIN(1129,K585)*overallRate)))))</f>
        <v>Effectuez l’étape 1</v>
      </c>
      <c r="P585" s="3">
        <f t="shared" si="9"/>
        <v>0</v>
      </c>
    </row>
    <row r="586" spans="12:16" x14ac:dyDescent="0.5">
      <c r="L586" s="68" t="str">
        <f>IF(ISTEXT(overallRate),"Effectuez l’étape 1",IF(OR(COUNT($C586,H586)&lt;&gt;2,overallRate=0),0,IF(D586="Yes",ROUND(MAX(IF($B586="Non - avec lien de dépendance",0,MIN((0.75*H586),847)),MIN(H586,(0.75*$C586),847)),2),IF(revenueReduction&gt;0.3,MAX(IF($B586="Non - avec lien de dépendance",MIN(1129,H586,$C586)*overallRate,MIN(1129,H586)*overallRate),ROUND(MAX(IF($B586="Non - avec lien de dépendance",0,MIN((0.75*H586),847)),MIN(H586,(0.75*$C586),847)),2)),IF($B586="Non - avec lien de dépendance",MIN(1129,H586,$C586)*overallRate,MIN(1129,H586)*overallRate)))))</f>
        <v>Effectuez l’étape 1</v>
      </c>
      <c r="M586" s="68" t="str">
        <f>IF(ISTEXT(overallRate),"Effectuez l’étape 1",IF(OR(COUNT($C586,I586)&lt;&gt;2,overallRate=0),0,IF(E586="Yes",ROUND(MAX(IF($B586="Non - avec lien de dépendance",0,MIN((0.75*I586),847)),MIN(I586,(0.75*$C586),847)),2),IF(revenueReduction&gt;0.3,MAX(IF($B586="Non - avec lien de dépendance",MIN(1129,I586,$C586)*overallRate,MIN(1129,I586)*overallRate),ROUND(MAX(IF($B586="Non - avec lien de dépendance",0,MIN((0.75*I586),847)),MIN(I586,(0.75*$C586),847)),2)),IF($B586="Non - avec lien de dépendance",MIN(1129,I586,$C586)*overallRate,MIN(1129,I586)*overallRate)))))</f>
        <v>Effectuez l’étape 1</v>
      </c>
      <c r="N586" s="68" t="str">
        <f>IF(ISTEXT(overallRate),"Effectuez l’étape 1",IF(OR(COUNT($C586,J586)&lt;&gt;2,overallRate=0),0,IF(F586="Yes",ROUND(MAX(IF($B586="Non - avec lien de dépendance",0,MIN((0.75*J586),847)),MIN(J586,(0.75*$C586),847)),2),IF(revenueReduction&gt;0.3,MAX(IF($B586="Non - avec lien de dépendance",MIN(1129,J586,$C586)*overallRate,MIN(1129,J586)*overallRate),ROUND(MAX(IF($B586="Non - avec lien de dépendance",0,MIN((0.75*J586),847)),MIN(J586,(0.75*$C586),847)),2)),IF($B586="Non - avec lien de dépendance",MIN(1129,J586,$C586)*overallRate,MIN(1129,J586)*overallRate)))))</f>
        <v>Effectuez l’étape 1</v>
      </c>
      <c r="O586" s="68" t="str">
        <f>IF(ISTEXT(overallRate),"Effectuez l’étape 1",IF(OR(COUNT($C586,K586)&lt;&gt;2,overallRate=0),0,IF(G586="Yes",ROUND(MAX(IF($B586="Non - avec lien de dépendance",0,MIN((0.75*K586),847)),MIN(K586,(0.75*$C586),847)),2),IF(revenueReduction&gt;0.3,MAX(IF($B586="Non - avec lien de dépendance",MIN(1129,K586,$C586)*overallRate,MIN(1129,K586)*overallRate),ROUND(MAX(IF($B586="Non - avec lien de dépendance",0,MIN((0.75*K586),847)),MIN(K586,(0.75*$C586),847)),2)),IF($B586="Non - avec lien de dépendance",MIN(1129,K586,$C586)*overallRate,MIN(1129,K586)*overallRate)))))</f>
        <v>Effectuez l’étape 1</v>
      </c>
      <c r="P586" s="3">
        <f t="shared" si="9"/>
        <v>0</v>
      </c>
    </row>
    <row r="587" spans="12:16" x14ac:dyDescent="0.5">
      <c r="L587" s="68" t="str">
        <f>IF(ISTEXT(overallRate),"Effectuez l’étape 1",IF(OR(COUNT($C587,H587)&lt;&gt;2,overallRate=0),0,IF(D587="Yes",ROUND(MAX(IF($B587="Non - avec lien de dépendance",0,MIN((0.75*H587),847)),MIN(H587,(0.75*$C587),847)),2),IF(revenueReduction&gt;0.3,MAX(IF($B587="Non - avec lien de dépendance",MIN(1129,H587,$C587)*overallRate,MIN(1129,H587)*overallRate),ROUND(MAX(IF($B587="Non - avec lien de dépendance",0,MIN((0.75*H587),847)),MIN(H587,(0.75*$C587),847)),2)),IF($B587="Non - avec lien de dépendance",MIN(1129,H587,$C587)*overallRate,MIN(1129,H587)*overallRate)))))</f>
        <v>Effectuez l’étape 1</v>
      </c>
      <c r="M587" s="68" t="str">
        <f>IF(ISTEXT(overallRate),"Effectuez l’étape 1",IF(OR(COUNT($C587,I587)&lt;&gt;2,overallRate=0),0,IF(E587="Yes",ROUND(MAX(IF($B587="Non - avec lien de dépendance",0,MIN((0.75*I587),847)),MIN(I587,(0.75*$C587),847)),2),IF(revenueReduction&gt;0.3,MAX(IF($B587="Non - avec lien de dépendance",MIN(1129,I587,$C587)*overallRate,MIN(1129,I587)*overallRate),ROUND(MAX(IF($B587="Non - avec lien de dépendance",0,MIN((0.75*I587),847)),MIN(I587,(0.75*$C587),847)),2)),IF($B587="Non - avec lien de dépendance",MIN(1129,I587,$C587)*overallRate,MIN(1129,I587)*overallRate)))))</f>
        <v>Effectuez l’étape 1</v>
      </c>
      <c r="N587" s="68" t="str">
        <f>IF(ISTEXT(overallRate),"Effectuez l’étape 1",IF(OR(COUNT($C587,J587)&lt;&gt;2,overallRate=0),0,IF(F587="Yes",ROUND(MAX(IF($B587="Non - avec lien de dépendance",0,MIN((0.75*J587),847)),MIN(J587,(0.75*$C587),847)),2),IF(revenueReduction&gt;0.3,MAX(IF($B587="Non - avec lien de dépendance",MIN(1129,J587,$C587)*overallRate,MIN(1129,J587)*overallRate),ROUND(MAX(IF($B587="Non - avec lien de dépendance",0,MIN((0.75*J587),847)),MIN(J587,(0.75*$C587),847)),2)),IF($B587="Non - avec lien de dépendance",MIN(1129,J587,$C587)*overallRate,MIN(1129,J587)*overallRate)))))</f>
        <v>Effectuez l’étape 1</v>
      </c>
      <c r="O587" s="68" t="str">
        <f>IF(ISTEXT(overallRate),"Effectuez l’étape 1",IF(OR(COUNT($C587,K587)&lt;&gt;2,overallRate=0),0,IF(G587="Yes",ROUND(MAX(IF($B587="Non - avec lien de dépendance",0,MIN((0.75*K587),847)),MIN(K587,(0.75*$C587),847)),2),IF(revenueReduction&gt;0.3,MAX(IF($B587="Non - avec lien de dépendance",MIN(1129,K587,$C587)*overallRate,MIN(1129,K587)*overallRate),ROUND(MAX(IF($B587="Non - avec lien de dépendance",0,MIN((0.75*K587),847)),MIN(K587,(0.75*$C587),847)),2)),IF($B587="Non - avec lien de dépendance",MIN(1129,K587,$C587)*overallRate,MIN(1129,K587)*overallRate)))))</f>
        <v>Effectuez l’étape 1</v>
      </c>
      <c r="P587" s="3">
        <f t="shared" si="9"/>
        <v>0</v>
      </c>
    </row>
    <row r="588" spans="12:16" x14ac:dyDescent="0.5">
      <c r="L588" s="68" t="str">
        <f>IF(ISTEXT(overallRate),"Effectuez l’étape 1",IF(OR(COUNT($C588,H588)&lt;&gt;2,overallRate=0),0,IF(D588="Yes",ROUND(MAX(IF($B588="Non - avec lien de dépendance",0,MIN((0.75*H588),847)),MIN(H588,(0.75*$C588),847)),2),IF(revenueReduction&gt;0.3,MAX(IF($B588="Non - avec lien de dépendance",MIN(1129,H588,$C588)*overallRate,MIN(1129,H588)*overallRate),ROUND(MAX(IF($B588="Non - avec lien de dépendance",0,MIN((0.75*H588),847)),MIN(H588,(0.75*$C588),847)),2)),IF($B588="Non - avec lien de dépendance",MIN(1129,H588,$C588)*overallRate,MIN(1129,H588)*overallRate)))))</f>
        <v>Effectuez l’étape 1</v>
      </c>
      <c r="M588" s="68" t="str">
        <f>IF(ISTEXT(overallRate),"Effectuez l’étape 1",IF(OR(COUNT($C588,I588)&lt;&gt;2,overallRate=0),0,IF(E588="Yes",ROUND(MAX(IF($B588="Non - avec lien de dépendance",0,MIN((0.75*I588),847)),MIN(I588,(0.75*$C588),847)),2),IF(revenueReduction&gt;0.3,MAX(IF($B588="Non - avec lien de dépendance",MIN(1129,I588,$C588)*overallRate,MIN(1129,I588)*overallRate),ROUND(MAX(IF($B588="Non - avec lien de dépendance",0,MIN((0.75*I588),847)),MIN(I588,(0.75*$C588),847)),2)),IF($B588="Non - avec lien de dépendance",MIN(1129,I588,$C588)*overallRate,MIN(1129,I588)*overallRate)))))</f>
        <v>Effectuez l’étape 1</v>
      </c>
      <c r="N588" s="68" t="str">
        <f>IF(ISTEXT(overallRate),"Effectuez l’étape 1",IF(OR(COUNT($C588,J588)&lt;&gt;2,overallRate=0),0,IF(F588="Yes",ROUND(MAX(IF($B588="Non - avec lien de dépendance",0,MIN((0.75*J588),847)),MIN(J588,(0.75*$C588),847)),2),IF(revenueReduction&gt;0.3,MAX(IF($B588="Non - avec lien de dépendance",MIN(1129,J588,$C588)*overallRate,MIN(1129,J588)*overallRate),ROUND(MAX(IF($B588="Non - avec lien de dépendance",0,MIN((0.75*J588),847)),MIN(J588,(0.75*$C588),847)),2)),IF($B588="Non - avec lien de dépendance",MIN(1129,J588,$C588)*overallRate,MIN(1129,J588)*overallRate)))))</f>
        <v>Effectuez l’étape 1</v>
      </c>
      <c r="O588" s="68" t="str">
        <f>IF(ISTEXT(overallRate),"Effectuez l’étape 1",IF(OR(COUNT($C588,K588)&lt;&gt;2,overallRate=0),0,IF(G588="Yes",ROUND(MAX(IF($B588="Non - avec lien de dépendance",0,MIN((0.75*K588),847)),MIN(K588,(0.75*$C588),847)),2),IF(revenueReduction&gt;0.3,MAX(IF($B588="Non - avec lien de dépendance",MIN(1129,K588,$C588)*overallRate,MIN(1129,K588)*overallRate),ROUND(MAX(IF($B588="Non - avec lien de dépendance",0,MIN((0.75*K588),847)),MIN(K588,(0.75*$C588),847)),2)),IF($B588="Non - avec lien de dépendance",MIN(1129,K588,$C588)*overallRate,MIN(1129,K588)*overallRate)))))</f>
        <v>Effectuez l’étape 1</v>
      </c>
      <c r="P588" s="3">
        <f t="shared" si="9"/>
        <v>0</v>
      </c>
    </row>
    <row r="589" spans="12:16" x14ac:dyDescent="0.5">
      <c r="L589" s="68" t="str">
        <f>IF(ISTEXT(overallRate),"Effectuez l’étape 1",IF(OR(COUNT($C589,H589)&lt;&gt;2,overallRate=0),0,IF(D589="Yes",ROUND(MAX(IF($B589="Non - avec lien de dépendance",0,MIN((0.75*H589),847)),MIN(H589,(0.75*$C589),847)),2),IF(revenueReduction&gt;0.3,MAX(IF($B589="Non - avec lien de dépendance",MIN(1129,H589,$C589)*overallRate,MIN(1129,H589)*overallRate),ROUND(MAX(IF($B589="Non - avec lien de dépendance",0,MIN((0.75*H589),847)),MIN(H589,(0.75*$C589),847)),2)),IF($B589="Non - avec lien de dépendance",MIN(1129,H589,$C589)*overallRate,MIN(1129,H589)*overallRate)))))</f>
        <v>Effectuez l’étape 1</v>
      </c>
      <c r="M589" s="68" t="str">
        <f>IF(ISTEXT(overallRate),"Effectuez l’étape 1",IF(OR(COUNT($C589,I589)&lt;&gt;2,overallRate=0),0,IF(E589="Yes",ROUND(MAX(IF($B589="Non - avec lien de dépendance",0,MIN((0.75*I589),847)),MIN(I589,(0.75*$C589),847)),2),IF(revenueReduction&gt;0.3,MAX(IF($B589="Non - avec lien de dépendance",MIN(1129,I589,$C589)*overallRate,MIN(1129,I589)*overallRate),ROUND(MAX(IF($B589="Non - avec lien de dépendance",0,MIN((0.75*I589),847)),MIN(I589,(0.75*$C589),847)),2)),IF($B589="Non - avec lien de dépendance",MIN(1129,I589,$C589)*overallRate,MIN(1129,I589)*overallRate)))))</f>
        <v>Effectuez l’étape 1</v>
      </c>
      <c r="N589" s="68" t="str">
        <f>IF(ISTEXT(overallRate),"Effectuez l’étape 1",IF(OR(COUNT($C589,J589)&lt;&gt;2,overallRate=0),0,IF(F589="Yes",ROUND(MAX(IF($B589="Non - avec lien de dépendance",0,MIN((0.75*J589),847)),MIN(J589,(0.75*$C589),847)),2),IF(revenueReduction&gt;0.3,MAX(IF($B589="Non - avec lien de dépendance",MIN(1129,J589,$C589)*overallRate,MIN(1129,J589)*overallRate),ROUND(MAX(IF($B589="Non - avec lien de dépendance",0,MIN((0.75*J589),847)),MIN(J589,(0.75*$C589),847)),2)),IF($B589="Non - avec lien de dépendance",MIN(1129,J589,$C589)*overallRate,MIN(1129,J589)*overallRate)))))</f>
        <v>Effectuez l’étape 1</v>
      </c>
      <c r="O589" s="68" t="str">
        <f>IF(ISTEXT(overallRate),"Effectuez l’étape 1",IF(OR(COUNT($C589,K589)&lt;&gt;2,overallRate=0),0,IF(G589="Yes",ROUND(MAX(IF($B589="Non - avec lien de dépendance",0,MIN((0.75*K589),847)),MIN(K589,(0.75*$C589),847)),2),IF(revenueReduction&gt;0.3,MAX(IF($B589="Non - avec lien de dépendance",MIN(1129,K589,$C589)*overallRate,MIN(1129,K589)*overallRate),ROUND(MAX(IF($B589="Non - avec lien de dépendance",0,MIN((0.75*K589),847)),MIN(K589,(0.75*$C589),847)),2)),IF($B589="Non - avec lien de dépendance",MIN(1129,K589,$C589)*overallRate,MIN(1129,K589)*overallRate)))))</f>
        <v>Effectuez l’étape 1</v>
      </c>
      <c r="P589" s="3">
        <f t="shared" si="9"/>
        <v>0</v>
      </c>
    </row>
    <row r="590" spans="12:16" x14ac:dyDescent="0.5">
      <c r="L590" s="68" t="str">
        <f>IF(ISTEXT(overallRate),"Effectuez l’étape 1",IF(OR(COUNT($C590,H590)&lt;&gt;2,overallRate=0),0,IF(D590="Yes",ROUND(MAX(IF($B590="Non - avec lien de dépendance",0,MIN((0.75*H590),847)),MIN(H590,(0.75*$C590),847)),2),IF(revenueReduction&gt;0.3,MAX(IF($B590="Non - avec lien de dépendance",MIN(1129,H590,$C590)*overallRate,MIN(1129,H590)*overallRate),ROUND(MAX(IF($B590="Non - avec lien de dépendance",0,MIN((0.75*H590),847)),MIN(H590,(0.75*$C590),847)),2)),IF($B590="Non - avec lien de dépendance",MIN(1129,H590,$C590)*overallRate,MIN(1129,H590)*overallRate)))))</f>
        <v>Effectuez l’étape 1</v>
      </c>
      <c r="M590" s="68" t="str">
        <f>IF(ISTEXT(overallRate),"Effectuez l’étape 1",IF(OR(COUNT($C590,I590)&lt;&gt;2,overallRate=0),0,IF(E590="Yes",ROUND(MAX(IF($B590="Non - avec lien de dépendance",0,MIN((0.75*I590),847)),MIN(I590,(0.75*$C590),847)),2),IF(revenueReduction&gt;0.3,MAX(IF($B590="Non - avec lien de dépendance",MIN(1129,I590,$C590)*overallRate,MIN(1129,I590)*overallRate),ROUND(MAX(IF($B590="Non - avec lien de dépendance",0,MIN((0.75*I590),847)),MIN(I590,(0.75*$C590),847)),2)),IF($B590="Non - avec lien de dépendance",MIN(1129,I590,$C590)*overallRate,MIN(1129,I590)*overallRate)))))</f>
        <v>Effectuez l’étape 1</v>
      </c>
      <c r="N590" s="68" t="str">
        <f>IF(ISTEXT(overallRate),"Effectuez l’étape 1",IF(OR(COUNT($C590,J590)&lt;&gt;2,overallRate=0),0,IF(F590="Yes",ROUND(MAX(IF($B590="Non - avec lien de dépendance",0,MIN((0.75*J590),847)),MIN(J590,(0.75*$C590),847)),2),IF(revenueReduction&gt;0.3,MAX(IF($B590="Non - avec lien de dépendance",MIN(1129,J590,$C590)*overallRate,MIN(1129,J590)*overallRate),ROUND(MAX(IF($B590="Non - avec lien de dépendance",0,MIN((0.75*J590),847)),MIN(J590,(0.75*$C590),847)),2)),IF($B590="Non - avec lien de dépendance",MIN(1129,J590,$C590)*overallRate,MIN(1129,J590)*overallRate)))))</f>
        <v>Effectuez l’étape 1</v>
      </c>
      <c r="O590" s="68" t="str">
        <f>IF(ISTEXT(overallRate),"Effectuez l’étape 1",IF(OR(COUNT($C590,K590)&lt;&gt;2,overallRate=0),0,IF(G590="Yes",ROUND(MAX(IF($B590="Non - avec lien de dépendance",0,MIN((0.75*K590),847)),MIN(K590,(0.75*$C590),847)),2),IF(revenueReduction&gt;0.3,MAX(IF($B590="Non - avec lien de dépendance",MIN(1129,K590,$C590)*overallRate,MIN(1129,K590)*overallRate),ROUND(MAX(IF($B590="Non - avec lien de dépendance",0,MIN((0.75*K590),847)),MIN(K590,(0.75*$C590),847)),2)),IF($B590="Non - avec lien de dépendance",MIN(1129,K590,$C590)*overallRate,MIN(1129,K590)*overallRate)))))</f>
        <v>Effectuez l’étape 1</v>
      </c>
      <c r="P590" s="3">
        <f t="shared" si="9"/>
        <v>0</v>
      </c>
    </row>
    <row r="591" spans="12:16" x14ac:dyDescent="0.5">
      <c r="L591" s="68" t="str">
        <f>IF(ISTEXT(overallRate),"Effectuez l’étape 1",IF(OR(COUNT($C591,H591)&lt;&gt;2,overallRate=0),0,IF(D591="Yes",ROUND(MAX(IF($B591="Non - avec lien de dépendance",0,MIN((0.75*H591),847)),MIN(H591,(0.75*$C591),847)),2),IF(revenueReduction&gt;0.3,MAX(IF($B591="Non - avec lien de dépendance",MIN(1129,H591,$C591)*overallRate,MIN(1129,H591)*overallRate),ROUND(MAX(IF($B591="Non - avec lien de dépendance",0,MIN((0.75*H591),847)),MIN(H591,(0.75*$C591),847)),2)),IF($B591="Non - avec lien de dépendance",MIN(1129,H591,$C591)*overallRate,MIN(1129,H591)*overallRate)))))</f>
        <v>Effectuez l’étape 1</v>
      </c>
      <c r="M591" s="68" t="str">
        <f>IF(ISTEXT(overallRate),"Effectuez l’étape 1",IF(OR(COUNT($C591,I591)&lt;&gt;2,overallRate=0),0,IF(E591="Yes",ROUND(MAX(IF($B591="Non - avec lien de dépendance",0,MIN((0.75*I591),847)),MIN(I591,(0.75*$C591),847)),2),IF(revenueReduction&gt;0.3,MAX(IF($B591="Non - avec lien de dépendance",MIN(1129,I591,$C591)*overallRate,MIN(1129,I591)*overallRate),ROUND(MAX(IF($B591="Non - avec lien de dépendance",0,MIN((0.75*I591),847)),MIN(I591,(0.75*$C591),847)),2)),IF($B591="Non - avec lien de dépendance",MIN(1129,I591,$C591)*overallRate,MIN(1129,I591)*overallRate)))))</f>
        <v>Effectuez l’étape 1</v>
      </c>
      <c r="N591" s="68" t="str">
        <f>IF(ISTEXT(overallRate),"Effectuez l’étape 1",IF(OR(COUNT($C591,J591)&lt;&gt;2,overallRate=0),0,IF(F591="Yes",ROUND(MAX(IF($B591="Non - avec lien de dépendance",0,MIN((0.75*J591),847)),MIN(J591,(0.75*$C591),847)),2),IF(revenueReduction&gt;0.3,MAX(IF($B591="Non - avec lien de dépendance",MIN(1129,J591,$C591)*overallRate,MIN(1129,J591)*overallRate),ROUND(MAX(IF($B591="Non - avec lien de dépendance",0,MIN((0.75*J591),847)),MIN(J591,(0.75*$C591),847)),2)),IF($B591="Non - avec lien de dépendance",MIN(1129,J591,$C591)*overallRate,MIN(1129,J591)*overallRate)))))</f>
        <v>Effectuez l’étape 1</v>
      </c>
      <c r="O591" s="68" t="str">
        <f>IF(ISTEXT(overallRate),"Effectuez l’étape 1",IF(OR(COUNT($C591,K591)&lt;&gt;2,overallRate=0),0,IF(G591="Yes",ROUND(MAX(IF($B591="Non - avec lien de dépendance",0,MIN((0.75*K591),847)),MIN(K591,(0.75*$C591),847)),2),IF(revenueReduction&gt;0.3,MAX(IF($B591="Non - avec lien de dépendance",MIN(1129,K591,$C591)*overallRate,MIN(1129,K591)*overallRate),ROUND(MAX(IF($B591="Non - avec lien de dépendance",0,MIN((0.75*K591),847)),MIN(K591,(0.75*$C591),847)),2)),IF($B591="Non - avec lien de dépendance",MIN(1129,K591,$C591)*overallRate,MIN(1129,K591)*overallRate)))))</f>
        <v>Effectuez l’étape 1</v>
      </c>
      <c r="P591" s="3">
        <f t="shared" si="9"/>
        <v>0</v>
      </c>
    </row>
    <row r="592" spans="12:16" x14ac:dyDescent="0.5">
      <c r="L592" s="68" t="str">
        <f>IF(ISTEXT(overallRate),"Effectuez l’étape 1",IF(OR(COUNT($C592,H592)&lt;&gt;2,overallRate=0),0,IF(D592="Yes",ROUND(MAX(IF($B592="Non - avec lien de dépendance",0,MIN((0.75*H592),847)),MIN(H592,(0.75*$C592),847)),2),IF(revenueReduction&gt;0.3,MAX(IF($B592="Non - avec lien de dépendance",MIN(1129,H592,$C592)*overallRate,MIN(1129,H592)*overallRate),ROUND(MAX(IF($B592="Non - avec lien de dépendance",0,MIN((0.75*H592),847)),MIN(H592,(0.75*$C592),847)),2)),IF($B592="Non - avec lien de dépendance",MIN(1129,H592,$C592)*overallRate,MIN(1129,H592)*overallRate)))))</f>
        <v>Effectuez l’étape 1</v>
      </c>
      <c r="M592" s="68" t="str">
        <f>IF(ISTEXT(overallRate),"Effectuez l’étape 1",IF(OR(COUNT($C592,I592)&lt;&gt;2,overallRate=0),0,IF(E592="Yes",ROUND(MAX(IF($B592="Non - avec lien de dépendance",0,MIN((0.75*I592),847)),MIN(I592,(0.75*$C592),847)),2),IF(revenueReduction&gt;0.3,MAX(IF($B592="Non - avec lien de dépendance",MIN(1129,I592,$C592)*overallRate,MIN(1129,I592)*overallRate),ROUND(MAX(IF($B592="Non - avec lien de dépendance",0,MIN((0.75*I592),847)),MIN(I592,(0.75*$C592),847)),2)),IF($B592="Non - avec lien de dépendance",MIN(1129,I592,$C592)*overallRate,MIN(1129,I592)*overallRate)))))</f>
        <v>Effectuez l’étape 1</v>
      </c>
      <c r="N592" s="68" t="str">
        <f>IF(ISTEXT(overallRate),"Effectuez l’étape 1",IF(OR(COUNT($C592,J592)&lt;&gt;2,overallRate=0),0,IF(F592="Yes",ROUND(MAX(IF($B592="Non - avec lien de dépendance",0,MIN((0.75*J592),847)),MIN(J592,(0.75*$C592),847)),2),IF(revenueReduction&gt;0.3,MAX(IF($B592="Non - avec lien de dépendance",MIN(1129,J592,$C592)*overallRate,MIN(1129,J592)*overallRate),ROUND(MAX(IF($B592="Non - avec lien de dépendance",0,MIN((0.75*J592),847)),MIN(J592,(0.75*$C592),847)),2)),IF($B592="Non - avec lien de dépendance",MIN(1129,J592,$C592)*overallRate,MIN(1129,J592)*overallRate)))))</f>
        <v>Effectuez l’étape 1</v>
      </c>
      <c r="O592" s="68" t="str">
        <f>IF(ISTEXT(overallRate),"Effectuez l’étape 1",IF(OR(COUNT($C592,K592)&lt;&gt;2,overallRate=0),0,IF(G592="Yes",ROUND(MAX(IF($B592="Non - avec lien de dépendance",0,MIN((0.75*K592),847)),MIN(K592,(0.75*$C592),847)),2),IF(revenueReduction&gt;0.3,MAX(IF($B592="Non - avec lien de dépendance",MIN(1129,K592,$C592)*overallRate,MIN(1129,K592)*overallRate),ROUND(MAX(IF($B592="Non - avec lien de dépendance",0,MIN((0.75*K592),847)),MIN(K592,(0.75*$C592),847)),2)),IF($B592="Non - avec lien de dépendance",MIN(1129,K592,$C592)*overallRate,MIN(1129,K592)*overallRate)))))</f>
        <v>Effectuez l’étape 1</v>
      </c>
      <c r="P592" s="3">
        <f t="shared" si="9"/>
        <v>0</v>
      </c>
    </row>
    <row r="593" spans="12:16" x14ac:dyDescent="0.5">
      <c r="L593" s="68" t="str">
        <f>IF(ISTEXT(overallRate),"Effectuez l’étape 1",IF(OR(COUNT($C593,H593)&lt;&gt;2,overallRate=0),0,IF(D593="Yes",ROUND(MAX(IF($B593="Non - avec lien de dépendance",0,MIN((0.75*H593),847)),MIN(H593,(0.75*$C593),847)),2),IF(revenueReduction&gt;0.3,MAX(IF($B593="Non - avec lien de dépendance",MIN(1129,H593,$C593)*overallRate,MIN(1129,H593)*overallRate),ROUND(MAX(IF($B593="Non - avec lien de dépendance",0,MIN((0.75*H593),847)),MIN(H593,(0.75*$C593),847)),2)),IF($B593="Non - avec lien de dépendance",MIN(1129,H593,$C593)*overallRate,MIN(1129,H593)*overallRate)))))</f>
        <v>Effectuez l’étape 1</v>
      </c>
      <c r="M593" s="68" t="str">
        <f>IF(ISTEXT(overallRate),"Effectuez l’étape 1",IF(OR(COUNT($C593,I593)&lt;&gt;2,overallRate=0),0,IF(E593="Yes",ROUND(MAX(IF($B593="Non - avec lien de dépendance",0,MIN((0.75*I593),847)),MIN(I593,(0.75*$C593),847)),2),IF(revenueReduction&gt;0.3,MAX(IF($B593="Non - avec lien de dépendance",MIN(1129,I593,$C593)*overallRate,MIN(1129,I593)*overallRate),ROUND(MAX(IF($B593="Non - avec lien de dépendance",0,MIN((0.75*I593),847)),MIN(I593,(0.75*$C593),847)),2)),IF($B593="Non - avec lien de dépendance",MIN(1129,I593,$C593)*overallRate,MIN(1129,I593)*overallRate)))))</f>
        <v>Effectuez l’étape 1</v>
      </c>
      <c r="N593" s="68" t="str">
        <f>IF(ISTEXT(overallRate),"Effectuez l’étape 1",IF(OR(COUNT($C593,J593)&lt;&gt;2,overallRate=0),0,IF(F593="Yes",ROUND(MAX(IF($B593="Non - avec lien de dépendance",0,MIN((0.75*J593),847)),MIN(J593,(0.75*$C593),847)),2),IF(revenueReduction&gt;0.3,MAX(IF($B593="Non - avec lien de dépendance",MIN(1129,J593,$C593)*overallRate,MIN(1129,J593)*overallRate),ROUND(MAX(IF($B593="Non - avec lien de dépendance",0,MIN((0.75*J593),847)),MIN(J593,(0.75*$C593),847)),2)),IF($B593="Non - avec lien de dépendance",MIN(1129,J593,$C593)*overallRate,MIN(1129,J593)*overallRate)))))</f>
        <v>Effectuez l’étape 1</v>
      </c>
      <c r="O593" s="68" t="str">
        <f>IF(ISTEXT(overallRate),"Effectuez l’étape 1",IF(OR(COUNT($C593,K593)&lt;&gt;2,overallRate=0),0,IF(G593="Yes",ROUND(MAX(IF($B593="Non - avec lien de dépendance",0,MIN((0.75*K593),847)),MIN(K593,(0.75*$C593),847)),2),IF(revenueReduction&gt;0.3,MAX(IF($B593="Non - avec lien de dépendance",MIN(1129,K593,$C593)*overallRate,MIN(1129,K593)*overallRate),ROUND(MAX(IF($B593="Non - avec lien de dépendance",0,MIN((0.75*K593),847)),MIN(K593,(0.75*$C593),847)),2)),IF($B593="Non - avec lien de dépendance",MIN(1129,K593,$C593)*overallRate,MIN(1129,K593)*overallRate)))))</f>
        <v>Effectuez l’étape 1</v>
      </c>
      <c r="P593" s="3">
        <f t="shared" si="9"/>
        <v>0</v>
      </c>
    </row>
    <row r="594" spans="12:16" x14ac:dyDescent="0.5">
      <c r="L594" s="68" t="str">
        <f>IF(ISTEXT(overallRate),"Effectuez l’étape 1",IF(OR(COUNT($C594,H594)&lt;&gt;2,overallRate=0),0,IF(D594="Yes",ROUND(MAX(IF($B594="Non - avec lien de dépendance",0,MIN((0.75*H594),847)),MIN(H594,(0.75*$C594),847)),2),IF(revenueReduction&gt;0.3,MAX(IF($B594="Non - avec lien de dépendance",MIN(1129,H594,$C594)*overallRate,MIN(1129,H594)*overallRate),ROUND(MAX(IF($B594="Non - avec lien de dépendance",0,MIN((0.75*H594),847)),MIN(H594,(0.75*$C594),847)),2)),IF($B594="Non - avec lien de dépendance",MIN(1129,H594,$C594)*overallRate,MIN(1129,H594)*overallRate)))))</f>
        <v>Effectuez l’étape 1</v>
      </c>
      <c r="M594" s="68" t="str">
        <f>IF(ISTEXT(overallRate),"Effectuez l’étape 1",IF(OR(COUNT($C594,I594)&lt;&gt;2,overallRate=0),0,IF(E594="Yes",ROUND(MAX(IF($B594="Non - avec lien de dépendance",0,MIN((0.75*I594),847)),MIN(I594,(0.75*$C594),847)),2),IF(revenueReduction&gt;0.3,MAX(IF($B594="Non - avec lien de dépendance",MIN(1129,I594,$C594)*overallRate,MIN(1129,I594)*overallRate),ROUND(MAX(IF($B594="Non - avec lien de dépendance",0,MIN((0.75*I594),847)),MIN(I594,(0.75*$C594),847)),2)),IF($B594="Non - avec lien de dépendance",MIN(1129,I594,$C594)*overallRate,MIN(1129,I594)*overallRate)))))</f>
        <v>Effectuez l’étape 1</v>
      </c>
      <c r="N594" s="68" t="str">
        <f>IF(ISTEXT(overallRate),"Effectuez l’étape 1",IF(OR(COUNT($C594,J594)&lt;&gt;2,overallRate=0),0,IF(F594="Yes",ROUND(MAX(IF($B594="Non - avec lien de dépendance",0,MIN((0.75*J594),847)),MIN(J594,(0.75*$C594),847)),2),IF(revenueReduction&gt;0.3,MAX(IF($B594="Non - avec lien de dépendance",MIN(1129,J594,$C594)*overallRate,MIN(1129,J594)*overallRate),ROUND(MAX(IF($B594="Non - avec lien de dépendance",0,MIN((0.75*J594),847)),MIN(J594,(0.75*$C594),847)),2)),IF($B594="Non - avec lien de dépendance",MIN(1129,J594,$C594)*overallRate,MIN(1129,J594)*overallRate)))))</f>
        <v>Effectuez l’étape 1</v>
      </c>
      <c r="O594" s="68" t="str">
        <f>IF(ISTEXT(overallRate),"Effectuez l’étape 1",IF(OR(COUNT($C594,K594)&lt;&gt;2,overallRate=0),0,IF(G594="Yes",ROUND(MAX(IF($B594="Non - avec lien de dépendance",0,MIN((0.75*K594),847)),MIN(K594,(0.75*$C594),847)),2),IF(revenueReduction&gt;0.3,MAX(IF($B594="Non - avec lien de dépendance",MIN(1129,K594,$C594)*overallRate,MIN(1129,K594)*overallRate),ROUND(MAX(IF($B594="Non - avec lien de dépendance",0,MIN((0.75*K594),847)),MIN(K594,(0.75*$C594),847)),2)),IF($B594="Non - avec lien de dépendance",MIN(1129,K594,$C594)*overallRate,MIN(1129,K594)*overallRate)))))</f>
        <v>Effectuez l’étape 1</v>
      </c>
      <c r="P594" s="3">
        <f t="shared" si="9"/>
        <v>0</v>
      </c>
    </row>
    <row r="595" spans="12:16" x14ac:dyDescent="0.5">
      <c r="L595" s="68" t="str">
        <f>IF(ISTEXT(overallRate),"Effectuez l’étape 1",IF(OR(COUNT($C595,H595)&lt;&gt;2,overallRate=0),0,IF(D595="Yes",ROUND(MAX(IF($B595="Non - avec lien de dépendance",0,MIN((0.75*H595),847)),MIN(H595,(0.75*$C595),847)),2),IF(revenueReduction&gt;0.3,MAX(IF($B595="Non - avec lien de dépendance",MIN(1129,H595,$C595)*overallRate,MIN(1129,H595)*overallRate),ROUND(MAX(IF($B595="Non - avec lien de dépendance",0,MIN((0.75*H595),847)),MIN(H595,(0.75*$C595),847)),2)),IF($B595="Non - avec lien de dépendance",MIN(1129,H595,$C595)*overallRate,MIN(1129,H595)*overallRate)))))</f>
        <v>Effectuez l’étape 1</v>
      </c>
      <c r="M595" s="68" t="str">
        <f>IF(ISTEXT(overallRate),"Effectuez l’étape 1",IF(OR(COUNT($C595,I595)&lt;&gt;2,overallRate=0),0,IF(E595="Yes",ROUND(MAX(IF($B595="Non - avec lien de dépendance",0,MIN((0.75*I595),847)),MIN(I595,(0.75*$C595),847)),2),IF(revenueReduction&gt;0.3,MAX(IF($B595="Non - avec lien de dépendance",MIN(1129,I595,$C595)*overallRate,MIN(1129,I595)*overallRate),ROUND(MAX(IF($B595="Non - avec lien de dépendance",0,MIN((0.75*I595),847)),MIN(I595,(0.75*$C595),847)),2)),IF($B595="Non - avec lien de dépendance",MIN(1129,I595,$C595)*overallRate,MIN(1129,I595)*overallRate)))))</f>
        <v>Effectuez l’étape 1</v>
      </c>
      <c r="N595" s="68" t="str">
        <f>IF(ISTEXT(overallRate),"Effectuez l’étape 1",IF(OR(COUNT($C595,J595)&lt;&gt;2,overallRate=0),0,IF(F595="Yes",ROUND(MAX(IF($B595="Non - avec lien de dépendance",0,MIN((0.75*J595),847)),MIN(J595,(0.75*$C595),847)),2),IF(revenueReduction&gt;0.3,MAX(IF($B595="Non - avec lien de dépendance",MIN(1129,J595,$C595)*overallRate,MIN(1129,J595)*overallRate),ROUND(MAX(IF($B595="Non - avec lien de dépendance",0,MIN((0.75*J595),847)),MIN(J595,(0.75*$C595),847)),2)),IF($B595="Non - avec lien de dépendance",MIN(1129,J595,$C595)*overallRate,MIN(1129,J595)*overallRate)))))</f>
        <v>Effectuez l’étape 1</v>
      </c>
      <c r="O595" s="68" t="str">
        <f>IF(ISTEXT(overallRate),"Effectuez l’étape 1",IF(OR(COUNT($C595,K595)&lt;&gt;2,overallRate=0),0,IF(G595="Yes",ROUND(MAX(IF($B595="Non - avec lien de dépendance",0,MIN((0.75*K595),847)),MIN(K595,(0.75*$C595),847)),2),IF(revenueReduction&gt;0.3,MAX(IF($B595="Non - avec lien de dépendance",MIN(1129,K595,$C595)*overallRate,MIN(1129,K595)*overallRate),ROUND(MAX(IF($B595="Non - avec lien de dépendance",0,MIN((0.75*K595),847)),MIN(K595,(0.75*$C595),847)),2)),IF($B595="Non - avec lien de dépendance",MIN(1129,K595,$C595)*overallRate,MIN(1129,K595)*overallRate)))))</f>
        <v>Effectuez l’étape 1</v>
      </c>
      <c r="P595" s="3">
        <f t="shared" si="9"/>
        <v>0</v>
      </c>
    </row>
    <row r="596" spans="12:16" x14ac:dyDescent="0.5">
      <c r="L596" s="68" t="str">
        <f>IF(ISTEXT(overallRate),"Effectuez l’étape 1",IF(OR(COUNT($C596,H596)&lt;&gt;2,overallRate=0),0,IF(D596="Yes",ROUND(MAX(IF($B596="Non - avec lien de dépendance",0,MIN((0.75*H596),847)),MIN(H596,(0.75*$C596),847)),2),IF(revenueReduction&gt;0.3,MAX(IF($B596="Non - avec lien de dépendance",MIN(1129,H596,$C596)*overallRate,MIN(1129,H596)*overallRate),ROUND(MAX(IF($B596="Non - avec lien de dépendance",0,MIN((0.75*H596),847)),MIN(H596,(0.75*$C596),847)),2)),IF($B596="Non - avec lien de dépendance",MIN(1129,H596,$C596)*overallRate,MIN(1129,H596)*overallRate)))))</f>
        <v>Effectuez l’étape 1</v>
      </c>
      <c r="M596" s="68" t="str">
        <f>IF(ISTEXT(overallRate),"Effectuez l’étape 1",IF(OR(COUNT($C596,I596)&lt;&gt;2,overallRate=0),0,IF(E596="Yes",ROUND(MAX(IF($B596="Non - avec lien de dépendance",0,MIN((0.75*I596),847)),MIN(I596,(0.75*$C596),847)),2),IF(revenueReduction&gt;0.3,MAX(IF($B596="Non - avec lien de dépendance",MIN(1129,I596,$C596)*overallRate,MIN(1129,I596)*overallRate),ROUND(MAX(IF($B596="Non - avec lien de dépendance",0,MIN((0.75*I596),847)),MIN(I596,(0.75*$C596),847)),2)),IF($B596="Non - avec lien de dépendance",MIN(1129,I596,$C596)*overallRate,MIN(1129,I596)*overallRate)))))</f>
        <v>Effectuez l’étape 1</v>
      </c>
      <c r="N596" s="68" t="str">
        <f>IF(ISTEXT(overallRate),"Effectuez l’étape 1",IF(OR(COUNT($C596,J596)&lt;&gt;2,overallRate=0),0,IF(F596="Yes",ROUND(MAX(IF($B596="Non - avec lien de dépendance",0,MIN((0.75*J596),847)),MIN(J596,(0.75*$C596),847)),2),IF(revenueReduction&gt;0.3,MAX(IF($B596="Non - avec lien de dépendance",MIN(1129,J596,$C596)*overallRate,MIN(1129,J596)*overallRate),ROUND(MAX(IF($B596="Non - avec lien de dépendance",0,MIN((0.75*J596),847)),MIN(J596,(0.75*$C596),847)),2)),IF($B596="Non - avec lien de dépendance",MIN(1129,J596,$C596)*overallRate,MIN(1129,J596)*overallRate)))))</f>
        <v>Effectuez l’étape 1</v>
      </c>
      <c r="O596" s="68" t="str">
        <f>IF(ISTEXT(overallRate),"Effectuez l’étape 1",IF(OR(COUNT($C596,K596)&lt;&gt;2,overallRate=0),0,IF(G596="Yes",ROUND(MAX(IF($B596="Non - avec lien de dépendance",0,MIN((0.75*K596),847)),MIN(K596,(0.75*$C596),847)),2),IF(revenueReduction&gt;0.3,MAX(IF($B596="Non - avec lien de dépendance",MIN(1129,K596,$C596)*overallRate,MIN(1129,K596)*overallRate),ROUND(MAX(IF($B596="Non - avec lien de dépendance",0,MIN((0.75*K596),847)),MIN(K596,(0.75*$C596),847)),2)),IF($B596="Non - avec lien de dépendance",MIN(1129,K596,$C596)*overallRate,MIN(1129,K596)*overallRate)))))</f>
        <v>Effectuez l’étape 1</v>
      </c>
      <c r="P596" s="3">
        <f t="shared" si="9"/>
        <v>0</v>
      </c>
    </row>
    <row r="597" spans="12:16" x14ac:dyDescent="0.5">
      <c r="L597" s="68" t="str">
        <f>IF(ISTEXT(overallRate),"Effectuez l’étape 1",IF(OR(COUNT($C597,H597)&lt;&gt;2,overallRate=0),0,IF(D597="Yes",ROUND(MAX(IF($B597="Non - avec lien de dépendance",0,MIN((0.75*H597),847)),MIN(H597,(0.75*$C597),847)),2),IF(revenueReduction&gt;0.3,MAX(IF($B597="Non - avec lien de dépendance",MIN(1129,H597,$C597)*overallRate,MIN(1129,H597)*overallRate),ROUND(MAX(IF($B597="Non - avec lien de dépendance",0,MIN((0.75*H597),847)),MIN(H597,(0.75*$C597),847)),2)),IF($B597="Non - avec lien de dépendance",MIN(1129,H597,$C597)*overallRate,MIN(1129,H597)*overallRate)))))</f>
        <v>Effectuez l’étape 1</v>
      </c>
      <c r="M597" s="68" t="str">
        <f>IF(ISTEXT(overallRate),"Effectuez l’étape 1",IF(OR(COUNT($C597,I597)&lt;&gt;2,overallRate=0),0,IF(E597="Yes",ROUND(MAX(IF($B597="Non - avec lien de dépendance",0,MIN((0.75*I597),847)),MIN(I597,(0.75*$C597),847)),2),IF(revenueReduction&gt;0.3,MAX(IF($B597="Non - avec lien de dépendance",MIN(1129,I597,$C597)*overallRate,MIN(1129,I597)*overallRate),ROUND(MAX(IF($B597="Non - avec lien de dépendance",0,MIN((0.75*I597),847)),MIN(I597,(0.75*$C597),847)),2)),IF($B597="Non - avec lien de dépendance",MIN(1129,I597,$C597)*overallRate,MIN(1129,I597)*overallRate)))))</f>
        <v>Effectuez l’étape 1</v>
      </c>
      <c r="N597" s="68" t="str">
        <f>IF(ISTEXT(overallRate),"Effectuez l’étape 1",IF(OR(COUNT($C597,J597)&lt;&gt;2,overallRate=0),0,IF(F597="Yes",ROUND(MAX(IF($B597="Non - avec lien de dépendance",0,MIN((0.75*J597),847)),MIN(J597,(0.75*$C597),847)),2),IF(revenueReduction&gt;0.3,MAX(IF($B597="Non - avec lien de dépendance",MIN(1129,J597,$C597)*overallRate,MIN(1129,J597)*overallRate),ROUND(MAX(IF($B597="Non - avec lien de dépendance",0,MIN((0.75*J597),847)),MIN(J597,(0.75*$C597),847)),2)),IF($B597="Non - avec lien de dépendance",MIN(1129,J597,$C597)*overallRate,MIN(1129,J597)*overallRate)))))</f>
        <v>Effectuez l’étape 1</v>
      </c>
      <c r="O597" s="68" t="str">
        <f>IF(ISTEXT(overallRate),"Effectuez l’étape 1",IF(OR(COUNT($C597,K597)&lt;&gt;2,overallRate=0),0,IF(G597="Yes",ROUND(MAX(IF($B597="Non - avec lien de dépendance",0,MIN((0.75*K597),847)),MIN(K597,(0.75*$C597),847)),2),IF(revenueReduction&gt;0.3,MAX(IF($B597="Non - avec lien de dépendance",MIN(1129,K597,$C597)*overallRate,MIN(1129,K597)*overallRate),ROUND(MAX(IF($B597="Non - avec lien de dépendance",0,MIN((0.75*K597),847)),MIN(K597,(0.75*$C597),847)),2)),IF($B597="Non - avec lien de dépendance",MIN(1129,K597,$C597)*overallRate,MIN(1129,K597)*overallRate)))))</f>
        <v>Effectuez l’étape 1</v>
      </c>
      <c r="P597" s="3">
        <f t="shared" si="9"/>
        <v>0</v>
      </c>
    </row>
    <row r="598" spans="12:16" x14ac:dyDescent="0.5">
      <c r="L598" s="68" t="str">
        <f>IF(ISTEXT(overallRate),"Effectuez l’étape 1",IF(OR(COUNT($C598,H598)&lt;&gt;2,overallRate=0),0,IF(D598="Yes",ROUND(MAX(IF($B598="Non - avec lien de dépendance",0,MIN((0.75*H598),847)),MIN(H598,(0.75*$C598),847)),2),IF(revenueReduction&gt;0.3,MAX(IF($B598="Non - avec lien de dépendance",MIN(1129,H598,$C598)*overallRate,MIN(1129,H598)*overallRate),ROUND(MAX(IF($B598="Non - avec lien de dépendance",0,MIN((0.75*H598),847)),MIN(H598,(0.75*$C598),847)),2)),IF($B598="Non - avec lien de dépendance",MIN(1129,H598,$C598)*overallRate,MIN(1129,H598)*overallRate)))))</f>
        <v>Effectuez l’étape 1</v>
      </c>
      <c r="M598" s="68" t="str">
        <f>IF(ISTEXT(overallRate),"Effectuez l’étape 1",IF(OR(COUNT($C598,I598)&lt;&gt;2,overallRate=0),0,IF(E598="Yes",ROUND(MAX(IF($B598="Non - avec lien de dépendance",0,MIN((0.75*I598),847)),MIN(I598,(0.75*$C598),847)),2),IF(revenueReduction&gt;0.3,MAX(IF($B598="Non - avec lien de dépendance",MIN(1129,I598,$C598)*overallRate,MIN(1129,I598)*overallRate),ROUND(MAX(IF($B598="Non - avec lien de dépendance",0,MIN((0.75*I598),847)),MIN(I598,(0.75*$C598),847)),2)),IF($B598="Non - avec lien de dépendance",MIN(1129,I598,$C598)*overallRate,MIN(1129,I598)*overallRate)))))</f>
        <v>Effectuez l’étape 1</v>
      </c>
      <c r="N598" s="68" t="str">
        <f>IF(ISTEXT(overallRate),"Effectuez l’étape 1",IF(OR(COUNT($C598,J598)&lt;&gt;2,overallRate=0),0,IF(F598="Yes",ROUND(MAX(IF($B598="Non - avec lien de dépendance",0,MIN((0.75*J598),847)),MIN(J598,(0.75*$C598),847)),2),IF(revenueReduction&gt;0.3,MAX(IF($B598="Non - avec lien de dépendance",MIN(1129,J598,$C598)*overallRate,MIN(1129,J598)*overallRate),ROUND(MAX(IF($B598="Non - avec lien de dépendance",0,MIN((0.75*J598),847)),MIN(J598,(0.75*$C598),847)),2)),IF($B598="Non - avec lien de dépendance",MIN(1129,J598,$C598)*overallRate,MIN(1129,J598)*overallRate)))))</f>
        <v>Effectuez l’étape 1</v>
      </c>
      <c r="O598" s="68" t="str">
        <f>IF(ISTEXT(overallRate),"Effectuez l’étape 1",IF(OR(COUNT($C598,K598)&lt;&gt;2,overallRate=0),0,IF(G598="Yes",ROUND(MAX(IF($B598="Non - avec lien de dépendance",0,MIN((0.75*K598),847)),MIN(K598,(0.75*$C598),847)),2),IF(revenueReduction&gt;0.3,MAX(IF($B598="Non - avec lien de dépendance",MIN(1129,K598,$C598)*overallRate,MIN(1129,K598)*overallRate),ROUND(MAX(IF($B598="Non - avec lien de dépendance",0,MIN((0.75*K598),847)),MIN(K598,(0.75*$C598),847)),2)),IF($B598="Non - avec lien de dépendance",MIN(1129,K598,$C598)*overallRate,MIN(1129,K598)*overallRate)))))</f>
        <v>Effectuez l’étape 1</v>
      </c>
      <c r="P598" s="3">
        <f t="shared" si="9"/>
        <v>0</v>
      </c>
    </row>
    <row r="599" spans="12:16" x14ac:dyDescent="0.5">
      <c r="L599" s="68" t="str">
        <f>IF(ISTEXT(overallRate),"Effectuez l’étape 1",IF(OR(COUNT($C599,H599)&lt;&gt;2,overallRate=0),0,IF(D599="Yes",ROUND(MAX(IF($B599="Non - avec lien de dépendance",0,MIN((0.75*H599),847)),MIN(H599,(0.75*$C599),847)),2),IF(revenueReduction&gt;0.3,MAX(IF($B599="Non - avec lien de dépendance",MIN(1129,H599,$C599)*overallRate,MIN(1129,H599)*overallRate),ROUND(MAX(IF($B599="Non - avec lien de dépendance",0,MIN((0.75*H599),847)),MIN(H599,(0.75*$C599),847)),2)),IF($B599="Non - avec lien de dépendance",MIN(1129,H599,$C599)*overallRate,MIN(1129,H599)*overallRate)))))</f>
        <v>Effectuez l’étape 1</v>
      </c>
      <c r="M599" s="68" t="str">
        <f>IF(ISTEXT(overallRate),"Effectuez l’étape 1",IF(OR(COUNT($C599,I599)&lt;&gt;2,overallRate=0),0,IF(E599="Yes",ROUND(MAX(IF($B599="Non - avec lien de dépendance",0,MIN((0.75*I599),847)),MIN(I599,(0.75*$C599),847)),2),IF(revenueReduction&gt;0.3,MAX(IF($B599="Non - avec lien de dépendance",MIN(1129,I599,$C599)*overallRate,MIN(1129,I599)*overallRate),ROUND(MAX(IF($B599="Non - avec lien de dépendance",0,MIN((0.75*I599),847)),MIN(I599,(0.75*$C599),847)),2)),IF($B599="Non - avec lien de dépendance",MIN(1129,I599,$C599)*overallRate,MIN(1129,I599)*overallRate)))))</f>
        <v>Effectuez l’étape 1</v>
      </c>
      <c r="N599" s="68" t="str">
        <f>IF(ISTEXT(overallRate),"Effectuez l’étape 1",IF(OR(COUNT($C599,J599)&lt;&gt;2,overallRate=0),0,IF(F599="Yes",ROUND(MAX(IF($B599="Non - avec lien de dépendance",0,MIN((0.75*J599),847)),MIN(J599,(0.75*$C599),847)),2),IF(revenueReduction&gt;0.3,MAX(IF($B599="Non - avec lien de dépendance",MIN(1129,J599,$C599)*overallRate,MIN(1129,J599)*overallRate),ROUND(MAX(IF($B599="Non - avec lien de dépendance",0,MIN((0.75*J599),847)),MIN(J599,(0.75*$C599),847)),2)),IF($B599="Non - avec lien de dépendance",MIN(1129,J599,$C599)*overallRate,MIN(1129,J599)*overallRate)))))</f>
        <v>Effectuez l’étape 1</v>
      </c>
      <c r="O599" s="68" t="str">
        <f>IF(ISTEXT(overallRate),"Effectuez l’étape 1",IF(OR(COUNT($C599,K599)&lt;&gt;2,overallRate=0),0,IF(G599="Yes",ROUND(MAX(IF($B599="Non - avec lien de dépendance",0,MIN((0.75*K599),847)),MIN(K599,(0.75*$C599),847)),2),IF(revenueReduction&gt;0.3,MAX(IF($B599="Non - avec lien de dépendance",MIN(1129,K599,$C599)*overallRate,MIN(1129,K599)*overallRate),ROUND(MAX(IF($B599="Non - avec lien de dépendance",0,MIN((0.75*K599),847)),MIN(K599,(0.75*$C599),847)),2)),IF($B599="Non - avec lien de dépendance",MIN(1129,K599,$C599)*overallRate,MIN(1129,K599)*overallRate)))))</f>
        <v>Effectuez l’étape 1</v>
      </c>
      <c r="P599" s="3">
        <f t="shared" si="9"/>
        <v>0</v>
      </c>
    </row>
    <row r="600" spans="12:16" x14ac:dyDescent="0.5">
      <c r="L600" s="68" t="str">
        <f>IF(ISTEXT(overallRate),"Effectuez l’étape 1",IF(OR(COUNT($C600,H600)&lt;&gt;2,overallRate=0),0,IF(D600="Yes",ROUND(MAX(IF($B600="Non - avec lien de dépendance",0,MIN((0.75*H600),847)),MIN(H600,(0.75*$C600),847)),2),IF(revenueReduction&gt;0.3,MAX(IF($B600="Non - avec lien de dépendance",MIN(1129,H600,$C600)*overallRate,MIN(1129,H600)*overallRate),ROUND(MAX(IF($B600="Non - avec lien de dépendance",0,MIN((0.75*H600),847)),MIN(H600,(0.75*$C600),847)),2)),IF($B600="Non - avec lien de dépendance",MIN(1129,H600,$C600)*overallRate,MIN(1129,H600)*overallRate)))))</f>
        <v>Effectuez l’étape 1</v>
      </c>
      <c r="M600" s="68" t="str">
        <f>IF(ISTEXT(overallRate),"Effectuez l’étape 1",IF(OR(COUNT($C600,I600)&lt;&gt;2,overallRate=0),0,IF(E600="Yes",ROUND(MAX(IF($B600="Non - avec lien de dépendance",0,MIN((0.75*I600),847)),MIN(I600,(0.75*$C600),847)),2),IF(revenueReduction&gt;0.3,MAX(IF($B600="Non - avec lien de dépendance",MIN(1129,I600,$C600)*overallRate,MIN(1129,I600)*overallRate),ROUND(MAX(IF($B600="Non - avec lien de dépendance",0,MIN((0.75*I600),847)),MIN(I600,(0.75*$C600),847)),2)),IF($B600="Non - avec lien de dépendance",MIN(1129,I600,$C600)*overallRate,MIN(1129,I600)*overallRate)))))</f>
        <v>Effectuez l’étape 1</v>
      </c>
      <c r="N600" s="68" t="str">
        <f>IF(ISTEXT(overallRate),"Effectuez l’étape 1",IF(OR(COUNT($C600,J600)&lt;&gt;2,overallRate=0),0,IF(F600="Yes",ROUND(MAX(IF($B600="Non - avec lien de dépendance",0,MIN((0.75*J600),847)),MIN(J600,(0.75*$C600),847)),2),IF(revenueReduction&gt;0.3,MAX(IF($B600="Non - avec lien de dépendance",MIN(1129,J600,$C600)*overallRate,MIN(1129,J600)*overallRate),ROUND(MAX(IF($B600="Non - avec lien de dépendance",0,MIN((0.75*J600),847)),MIN(J600,(0.75*$C600),847)),2)),IF($B600="Non - avec lien de dépendance",MIN(1129,J600,$C600)*overallRate,MIN(1129,J600)*overallRate)))))</f>
        <v>Effectuez l’étape 1</v>
      </c>
      <c r="O600" s="68" t="str">
        <f>IF(ISTEXT(overallRate),"Effectuez l’étape 1",IF(OR(COUNT($C600,K600)&lt;&gt;2,overallRate=0),0,IF(G600="Yes",ROUND(MAX(IF($B600="Non - avec lien de dépendance",0,MIN((0.75*K600),847)),MIN(K600,(0.75*$C600),847)),2),IF(revenueReduction&gt;0.3,MAX(IF($B600="Non - avec lien de dépendance",MIN(1129,K600,$C600)*overallRate,MIN(1129,K600)*overallRate),ROUND(MAX(IF($B600="Non - avec lien de dépendance",0,MIN((0.75*K600),847)),MIN(K600,(0.75*$C600),847)),2)),IF($B600="Non - avec lien de dépendance",MIN(1129,K600,$C600)*overallRate,MIN(1129,K600)*overallRate)))))</f>
        <v>Effectuez l’étape 1</v>
      </c>
      <c r="P600" s="3">
        <f t="shared" si="9"/>
        <v>0</v>
      </c>
    </row>
    <row r="601" spans="12:16" x14ac:dyDescent="0.5">
      <c r="L601" s="68" t="str">
        <f>IF(ISTEXT(overallRate),"Effectuez l’étape 1",IF(OR(COUNT($C601,H601)&lt;&gt;2,overallRate=0),0,IF(D601="Yes",ROUND(MAX(IF($B601="Non - avec lien de dépendance",0,MIN((0.75*H601),847)),MIN(H601,(0.75*$C601),847)),2),IF(revenueReduction&gt;0.3,MAX(IF($B601="Non - avec lien de dépendance",MIN(1129,H601,$C601)*overallRate,MIN(1129,H601)*overallRate),ROUND(MAX(IF($B601="Non - avec lien de dépendance",0,MIN((0.75*H601),847)),MIN(H601,(0.75*$C601),847)),2)),IF($B601="Non - avec lien de dépendance",MIN(1129,H601,$C601)*overallRate,MIN(1129,H601)*overallRate)))))</f>
        <v>Effectuez l’étape 1</v>
      </c>
      <c r="M601" s="68" t="str">
        <f>IF(ISTEXT(overallRate),"Effectuez l’étape 1",IF(OR(COUNT($C601,I601)&lt;&gt;2,overallRate=0),0,IF(E601="Yes",ROUND(MAX(IF($B601="Non - avec lien de dépendance",0,MIN((0.75*I601),847)),MIN(I601,(0.75*$C601),847)),2),IF(revenueReduction&gt;0.3,MAX(IF($B601="Non - avec lien de dépendance",MIN(1129,I601,$C601)*overallRate,MIN(1129,I601)*overallRate),ROUND(MAX(IF($B601="Non - avec lien de dépendance",0,MIN((0.75*I601),847)),MIN(I601,(0.75*$C601),847)),2)),IF($B601="Non - avec lien de dépendance",MIN(1129,I601,$C601)*overallRate,MIN(1129,I601)*overallRate)))))</f>
        <v>Effectuez l’étape 1</v>
      </c>
      <c r="N601" s="68" t="str">
        <f>IF(ISTEXT(overallRate),"Effectuez l’étape 1",IF(OR(COUNT($C601,J601)&lt;&gt;2,overallRate=0),0,IF(F601="Yes",ROUND(MAX(IF($B601="Non - avec lien de dépendance",0,MIN((0.75*J601),847)),MIN(J601,(0.75*$C601),847)),2),IF(revenueReduction&gt;0.3,MAX(IF($B601="Non - avec lien de dépendance",MIN(1129,J601,$C601)*overallRate,MIN(1129,J601)*overallRate),ROUND(MAX(IF($B601="Non - avec lien de dépendance",0,MIN((0.75*J601),847)),MIN(J601,(0.75*$C601),847)),2)),IF($B601="Non - avec lien de dépendance",MIN(1129,J601,$C601)*overallRate,MIN(1129,J601)*overallRate)))))</f>
        <v>Effectuez l’étape 1</v>
      </c>
      <c r="O601" s="68" t="str">
        <f>IF(ISTEXT(overallRate),"Effectuez l’étape 1",IF(OR(COUNT($C601,K601)&lt;&gt;2,overallRate=0),0,IF(G601="Yes",ROUND(MAX(IF($B601="Non - avec lien de dépendance",0,MIN((0.75*K601),847)),MIN(K601,(0.75*$C601),847)),2),IF(revenueReduction&gt;0.3,MAX(IF($B601="Non - avec lien de dépendance",MIN(1129,K601,$C601)*overallRate,MIN(1129,K601)*overallRate),ROUND(MAX(IF($B601="Non - avec lien de dépendance",0,MIN((0.75*K601),847)),MIN(K601,(0.75*$C601),847)),2)),IF($B601="Non - avec lien de dépendance",MIN(1129,K601,$C601)*overallRate,MIN(1129,K601)*overallRate)))))</f>
        <v>Effectuez l’étape 1</v>
      </c>
      <c r="P601" s="3">
        <f t="shared" si="9"/>
        <v>0</v>
      </c>
    </row>
    <row r="602" spans="12:16" x14ac:dyDescent="0.5">
      <c r="L602" s="68" t="str">
        <f>IF(ISTEXT(overallRate),"Effectuez l’étape 1",IF(OR(COUNT($C602,H602)&lt;&gt;2,overallRate=0),0,IF(D602="Yes",ROUND(MAX(IF($B602="Non - avec lien de dépendance",0,MIN((0.75*H602),847)),MIN(H602,(0.75*$C602),847)),2),IF(revenueReduction&gt;0.3,MAX(IF($B602="Non - avec lien de dépendance",MIN(1129,H602,$C602)*overallRate,MIN(1129,H602)*overallRate),ROUND(MAX(IF($B602="Non - avec lien de dépendance",0,MIN((0.75*H602),847)),MIN(H602,(0.75*$C602),847)),2)),IF($B602="Non - avec lien de dépendance",MIN(1129,H602,$C602)*overallRate,MIN(1129,H602)*overallRate)))))</f>
        <v>Effectuez l’étape 1</v>
      </c>
      <c r="M602" s="68" t="str">
        <f>IF(ISTEXT(overallRate),"Effectuez l’étape 1",IF(OR(COUNT($C602,I602)&lt;&gt;2,overallRate=0),0,IF(E602="Yes",ROUND(MAX(IF($B602="Non - avec lien de dépendance",0,MIN((0.75*I602),847)),MIN(I602,(0.75*$C602),847)),2),IF(revenueReduction&gt;0.3,MAX(IF($B602="Non - avec lien de dépendance",MIN(1129,I602,$C602)*overallRate,MIN(1129,I602)*overallRate),ROUND(MAX(IF($B602="Non - avec lien de dépendance",0,MIN((0.75*I602),847)),MIN(I602,(0.75*$C602),847)),2)),IF($B602="Non - avec lien de dépendance",MIN(1129,I602,$C602)*overallRate,MIN(1129,I602)*overallRate)))))</f>
        <v>Effectuez l’étape 1</v>
      </c>
      <c r="N602" s="68" t="str">
        <f>IF(ISTEXT(overallRate),"Effectuez l’étape 1",IF(OR(COUNT($C602,J602)&lt;&gt;2,overallRate=0),0,IF(F602="Yes",ROUND(MAX(IF($B602="Non - avec lien de dépendance",0,MIN((0.75*J602),847)),MIN(J602,(0.75*$C602),847)),2),IF(revenueReduction&gt;0.3,MAX(IF($B602="Non - avec lien de dépendance",MIN(1129,J602,$C602)*overallRate,MIN(1129,J602)*overallRate),ROUND(MAX(IF($B602="Non - avec lien de dépendance",0,MIN((0.75*J602),847)),MIN(J602,(0.75*$C602),847)),2)),IF($B602="Non - avec lien de dépendance",MIN(1129,J602,$C602)*overallRate,MIN(1129,J602)*overallRate)))))</f>
        <v>Effectuez l’étape 1</v>
      </c>
      <c r="O602" s="68" t="str">
        <f>IF(ISTEXT(overallRate),"Effectuez l’étape 1",IF(OR(COUNT($C602,K602)&lt;&gt;2,overallRate=0),0,IF(G602="Yes",ROUND(MAX(IF($B602="Non - avec lien de dépendance",0,MIN((0.75*K602),847)),MIN(K602,(0.75*$C602),847)),2),IF(revenueReduction&gt;0.3,MAX(IF($B602="Non - avec lien de dépendance",MIN(1129,K602,$C602)*overallRate,MIN(1129,K602)*overallRate),ROUND(MAX(IF($B602="Non - avec lien de dépendance",0,MIN((0.75*K602),847)),MIN(K602,(0.75*$C602),847)),2)),IF($B602="Non - avec lien de dépendance",MIN(1129,K602,$C602)*overallRate,MIN(1129,K602)*overallRate)))))</f>
        <v>Effectuez l’étape 1</v>
      </c>
      <c r="P602" s="3">
        <f t="shared" si="9"/>
        <v>0</v>
      </c>
    </row>
    <row r="603" spans="12:16" x14ac:dyDescent="0.5">
      <c r="L603" s="68" t="str">
        <f>IF(ISTEXT(overallRate),"Effectuez l’étape 1",IF(OR(COUNT($C603,H603)&lt;&gt;2,overallRate=0),0,IF(D603="Yes",ROUND(MAX(IF($B603="Non - avec lien de dépendance",0,MIN((0.75*H603),847)),MIN(H603,(0.75*$C603),847)),2),IF(revenueReduction&gt;0.3,MAX(IF($B603="Non - avec lien de dépendance",MIN(1129,H603,$C603)*overallRate,MIN(1129,H603)*overallRate),ROUND(MAX(IF($B603="Non - avec lien de dépendance",0,MIN((0.75*H603),847)),MIN(H603,(0.75*$C603),847)),2)),IF($B603="Non - avec lien de dépendance",MIN(1129,H603,$C603)*overallRate,MIN(1129,H603)*overallRate)))))</f>
        <v>Effectuez l’étape 1</v>
      </c>
      <c r="M603" s="68" t="str">
        <f>IF(ISTEXT(overallRate),"Effectuez l’étape 1",IF(OR(COUNT($C603,I603)&lt;&gt;2,overallRate=0),0,IF(E603="Yes",ROUND(MAX(IF($B603="Non - avec lien de dépendance",0,MIN((0.75*I603),847)),MIN(I603,(0.75*$C603),847)),2),IF(revenueReduction&gt;0.3,MAX(IF($B603="Non - avec lien de dépendance",MIN(1129,I603,$C603)*overallRate,MIN(1129,I603)*overallRate),ROUND(MAX(IF($B603="Non - avec lien de dépendance",0,MIN((0.75*I603),847)),MIN(I603,(0.75*$C603),847)),2)),IF($B603="Non - avec lien de dépendance",MIN(1129,I603,$C603)*overallRate,MIN(1129,I603)*overallRate)))))</f>
        <v>Effectuez l’étape 1</v>
      </c>
      <c r="N603" s="68" t="str">
        <f>IF(ISTEXT(overallRate),"Effectuez l’étape 1",IF(OR(COUNT($C603,J603)&lt;&gt;2,overallRate=0),0,IF(F603="Yes",ROUND(MAX(IF($B603="Non - avec lien de dépendance",0,MIN((0.75*J603),847)),MIN(J603,(0.75*$C603),847)),2),IF(revenueReduction&gt;0.3,MAX(IF($B603="Non - avec lien de dépendance",MIN(1129,J603,$C603)*overallRate,MIN(1129,J603)*overallRate),ROUND(MAX(IF($B603="Non - avec lien de dépendance",0,MIN((0.75*J603),847)),MIN(J603,(0.75*$C603),847)),2)),IF($B603="Non - avec lien de dépendance",MIN(1129,J603,$C603)*overallRate,MIN(1129,J603)*overallRate)))))</f>
        <v>Effectuez l’étape 1</v>
      </c>
      <c r="O603" s="68" t="str">
        <f>IF(ISTEXT(overallRate),"Effectuez l’étape 1",IF(OR(COUNT($C603,K603)&lt;&gt;2,overallRate=0),0,IF(G603="Yes",ROUND(MAX(IF($B603="Non - avec lien de dépendance",0,MIN((0.75*K603),847)),MIN(K603,(0.75*$C603),847)),2),IF(revenueReduction&gt;0.3,MAX(IF($B603="Non - avec lien de dépendance",MIN(1129,K603,$C603)*overallRate,MIN(1129,K603)*overallRate),ROUND(MAX(IF($B603="Non - avec lien de dépendance",0,MIN((0.75*K603),847)),MIN(K603,(0.75*$C603),847)),2)),IF($B603="Non - avec lien de dépendance",MIN(1129,K603,$C603)*overallRate,MIN(1129,K603)*overallRate)))))</f>
        <v>Effectuez l’étape 1</v>
      </c>
      <c r="P603" s="3">
        <f t="shared" si="9"/>
        <v>0</v>
      </c>
    </row>
    <row r="604" spans="12:16" x14ac:dyDescent="0.5">
      <c r="L604" s="68" t="str">
        <f>IF(ISTEXT(overallRate),"Effectuez l’étape 1",IF(OR(COUNT($C604,H604)&lt;&gt;2,overallRate=0),0,IF(D604="Yes",ROUND(MAX(IF($B604="Non - avec lien de dépendance",0,MIN((0.75*H604),847)),MIN(H604,(0.75*$C604),847)),2),IF(revenueReduction&gt;0.3,MAX(IF($B604="Non - avec lien de dépendance",MIN(1129,H604,$C604)*overallRate,MIN(1129,H604)*overallRate),ROUND(MAX(IF($B604="Non - avec lien de dépendance",0,MIN((0.75*H604),847)),MIN(H604,(0.75*$C604),847)),2)),IF($B604="Non - avec lien de dépendance",MIN(1129,H604,$C604)*overallRate,MIN(1129,H604)*overallRate)))))</f>
        <v>Effectuez l’étape 1</v>
      </c>
      <c r="M604" s="68" t="str">
        <f>IF(ISTEXT(overallRate),"Effectuez l’étape 1",IF(OR(COUNT($C604,I604)&lt;&gt;2,overallRate=0),0,IF(E604="Yes",ROUND(MAX(IF($B604="Non - avec lien de dépendance",0,MIN((0.75*I604),847)),MIN(I604,(0.75*$C604),847)),2),IF(revenueReduction&gt;0.3,MAX(IF($B604="Non - avec lien de dépendance",MIN(1129,I604,$C604)*overallRate,MIN(1129,I604)*overallRate),ROUND(MAX(IF($B604="Non - avec lien de dépendance",0,MIN((0.75*I604),847)),MIN(I604,(0.75*$C604),847)),2)),IF($B604="Non - avec lien de dépendance",MIN(1129,I604,$C604)*overallRate,MIN(1129,I604)*overallRate)))))</f>
        <v>Effectuez l’étape 1</v>
      </c>
      <c r="N604" s="68" t="str">
        <f>IF(ISTEXT(overallRate),"Effectuez l’étape 1",IF(OR(COUNT($C604,J604)&lt;&gt;2,overallRate=0),0,IF(F604="Yes",ROUND(MAX(IF($B604="Non - avec lien de dépendance",0,MIN((0.75*J604),847)),MIN(J604,(0.75*$C604),847)),2),IF(revenueReduction&gt;0.3,MAX(IF($B604="Non - avec lien de dépendance",MIN(1129,J604,$C604)*overallRate,MIN(1129,J604)*overallRate),ROUND(MAX(IF($B604="Non - avec lien de dépendance",0,MIN((0.75*J604),847)),MIN(J604,(0.75*$C604),847)),2)),IF($B604="Non - avec lien de dépendance",MIN(1129,J604,$C604)*overallRate,MIN(1129,J604)*overallRate)))))</f>
        <v>Effectuez l’étape 1</v>
      </c>
      <c r="O604" s="68" t="str">
        <f>IF(ISTEXT(overallRate),"Effectuez l’étape 1",IF(OR(COUNT($C604,K604)&lt;&gt;2,overallRate=0),0,IF(G604="Yes",ROUND(MAX(IF($B604="Non - avec lien de dépendance",0,MIN((0.75*K604),847)),MIN(K604,(0.75*$C604),847)),2),IF(revenueReduction&gt;0.3,MAX(IF($B604="Non - avec lien de dépendance",MIN(1129,K604,$C604)*overallRate,MIN(1129,K604)*overallRate),ROUND(MAX(IF($B604="Non - avec lien de dépendance",0,MIN((0.75*K604),847)),MIN(K604,(0.75*$C604),847)),2)),IF($B604="Non - avec lien de dépendance",MIN(1129,K604,$C604)*overallRate,MIN(1129,K604)*overallRate)))))</f>
        <v>Effectuez l’étape 1</v>
      </c>
      <c r="P604" s="3">
        <f t="shared" si="9"/>
        <v>0</v>
      </c>
    </row>
    <row r="605" spans="12:16" x14ac:dyDescent="0.5">
      <c r="L605" s="68" t="str">
        <f>IF(ISTEXT(overallRate),"Effectuez l’étape 1",IF(OR(COUNT($C605,H605)&lt;&gt;2,overallRate=0),0,IF(D605="Yes",ROUND(MAX(IF($B605="Non - avec lien de dépendance",0,MIN((0.75*H605),847)),MIN(H605,(0.75*$C605),847)),2),IF(revenueReduction&gt;0.3,MAX(IF($B605="Non - avec lien de dépendance",MIN(1129,H605,$C605)*overallRate,MIN(1129,H605)*overallRate),ROUND(MAX(IF($B605="Non - avec lien de dépendance",0,MIN((0.75*H605),847)),MIN(H605,(0.75*$C605),847)),2)),IF($B605="Non - avec lien de dépendance",MIN(1129,H605,$C605)*overallRate,MIN(1129,H605)*overallRate)))))</f>
        <v>Effectuez l’étape 1</v>
      </c>
      <c r="M605" s="68" t="str">
        <f>IF(ISTEXT(overallRate),"Effectuez l’étape 1",IF(OR(COUNT($C605,I605)&lt;&gt;2,overallRate=0),0,IF(E605="Yes",ROUND(MAX(IF($B605="Non - avec lien de dépendance",0,MIN((0.75*I605),847)),MIN(I605,(0.75*$C605),847)),2),IF(revenueReduction&gt;0.3,MAX(IF($B605="Non - avec lien de dépendance",MIN(1129,I605,$C605)*overallRate,MIN(1129,I605)*overallRate),ROUND(MAX(IF($B605="Non - avec lien de dépendance",0,MIN((0.75*I605),847)),MIN(I605,(0.75*$C605),847)),2)),IF($B605="Non - avec lien de dépendance",MIN(1129,I605,$C605)*overallRate,MIN(1129,I605)*overallRate)))))</f>
        <v>Effectuez l’étape 1</v>
      </c>
      <c r="N605" s="68" t="str">
        <f>IF(ISTEXT(overallRate),"Effectuez l’étape 1",IF(OR(COUNT($C605,J605)&lt;&gt;2,overallRate=0),0,IF(F605="Yes",ROUND(MAX(IF($B605="Non - avec lien de dépendance",0,MIN((0.75*J605),847)),MIN(J605,(0.75*$C605),847)),2),IF(revenueReduction&gt;0.3,MAX(IF($B605="Non - avec lien de dépendance",MIN(1129,J605,$C605)*overallRate,MIN(1129,J605)*overallRate),ROUND(MAX(IF($B605="Non - avec lien de dépendance",0,MIN((0.75*J605),847)),MIN(J605,(0.75*$C605),847)),2)),IF($B605="Non - avec lien de dépendance",MIN(1129,J605,$C605)*overallRate,MIN(1129,J605)*overallRate)))))</f>
        <v>Effectuez l’étape 1</v>
      </c>
      <c r="O605" s="68" t="str">
        <f>IF(ISTEXT(overallRate),"Effectuez l’étape 1",IF(OR(COUNT($C605,K605)&lt;&gt;2,overallRate=0),0,IF(G605="Yes",ROUND(MAX(IF($B605="Non - avec lien de dépendance",0,MIN((0.75*K605),847)),MIN(K605,(0.75*$C605),847)),2),IF(revenueReduction&gt;0.3,MAX(IF($B605="Non - avec lien de dépendance",MIN(1129,K605,$C605)*overallRate,MIN(1129,K605)*overallRate),ROUND(MAX(IF($B605="Non - avec lien de dépendance",0,MIN((0.75*K605),847)),MIN(K605,(0.75*$C605),847)),2)),IF($B605="Non - avec lien de dépendance",MIN(1129,K605,$C605)*overallRate,MIN(1129,K605)*overallRate)))))</f>
        <v>Effectuez l’étape 1</v>
      </c>
      <c r="P605" s="3">
        <f t="shared" si="9"/>
        <v>0</v>
      </c>
    </row>
    <row r="606" spans="12:16" x14ac:dyDescent="0.5">
      <c r="L606" s="68" t="str">
        <f>IF(ISTEXT(overallRate),"Effectuez l’étape 1",IF(OR(COUNT($C606,H606)&lt;&gt;2,overallRate=0),0,IF(D606="Yes",ROUND(MAX(IF($B606="Non - avec lien de dépendance",0,MIN((0.75*H606),847)),MIN(H606,(0.75*$C606),847)),2),IF(revenueReduction&gt;0.3,MAX(IF($B606="Non - avec lien de dépendance",MIN(1129,H606,$C606)*overallRate,MIN(1129,H606)*overallRate),ROUND(MAX(IF($B606="Non - avec lien de dépendance",0,MIN((0.75*H606),847)),MIN(H606,(0.75*$C606),847)),2)),IF($B606="Non - avec lien de dépendance",MIN(1129,H606,$C606)*overallRate,MIN(1129,H606)*overallRate)))))</f>
        <v>Effectuez l’étape 1</v>
      </c>
      <c r="M606" s="68" t="str">
        <f>IF(ISTEXT(overallRate),"Effectuez l’étape 1",IF(OR(COUNT($C606,I606)&lt;&gt;2,overallRate=0),0,IF(E606="Yes",ROUND(MAX(IF($B606="Non - avec lien de dépendance",0,MIN((0.75*I606),847)),MIN(I606,(0.75*$C606),847)),2),IF(revenueReduction&gt;0.3,MAX(IF($B606="Non - avec lien de dépendance",MIN(1129,I606,$C606)*overallRate,MIN(1129,I606)*overallRate),ROUND(MAX(IF($B606="Non - avec lien de dépendance",0,MIN((0.75*I606),847)),MIN(I606,(0.75*$C606),847)),2)),IF($B606="Non - avec lien de dépendance",MIN(1129,I606,$C606)*overallRate,MIN(1129,I606)*overallRate)))))</f>
        <v>Effectuez l’étape 1</v>
      </c>
      <c r="N606" s="68" t="str">
        <f>IF(ISTEXT(overallRate),"Effectuez l’étape 1",IF(OR(COUNT($C606,J606)&lt;&gt;2,overallRate=0),0,IF(F606="Yes",ROUND(MAX(IF($B606="Non - avec lien de dépendance",0,MIN((0.75*J606),847)),MIN(J606,(0.75*$C606),847)),2),IF(revenueReduction&gt;0.3,MAX(IF($B606="Non - avec lien de dépendance",MIN(1129,J606,$C606)*overallRate,MIN(1129,J606)*overallRate),ROUND(MAX(IF($B606="Non - avec lien de dépendance",0,MIN((0.75*J606),847)),MIN(J606,(0.75*$C606),847)),2)),IF($B606="Non - avec lien de dépendance",MIN(1129,J606,$C606)*overallRate,MIN(1129,J606)*overallRate)))))</f>
        <v>Effectuez l’étape 1</v>
      </c>
      <c r="O606" s="68" t="str">
        <f>IF(ISTEXT(overallRate),"Effectuez l’étape 1",IF(OR(COUNT($C606,K606)&lt;&gt;2,overallRate=0),0,IF(G606="Yes",ROUND(MAX(IF($B606="Non - avec lien de dépendance",0,MIN((0.75*K606),847)),MIN(K606,(0.75*$C606),847)),2),IF(revenueReduction&gt;0.3,MAX(IF($B606="Non - avec lien de dépendance",MIN(1129,K606,$C606)*overallRate,MIN(1129,K606)*overallRate),ROUND(MAX(IF($B606="Non - avec lien de dépendance",0,MIN((0.75*K606),847)),MIN(K606,(0.75*$C606),847)),2)),IF($B606="Non - avec lien de dépendance",MIN(1129,K606,$C606)*overallRate,MIN(1129,K606)*overallRate)))))</f>
        <v>Effectuez l’étape 1</v>
      </c>
      <c r="P606" s="3">
        <f t="shared" si="9"/>
        <v>0</v>
      </c>
    </row>
    <row r="607" spans="12:16" x14ac:dyDescent="0.5">
      <c r="L607" s="68" t="str">
        <f>IF(ISTEXT(overallRate),"Effectuez l’étape 1",IF(OR(COUNT($C607,H607)&lt;&gt;2,overallRate=0),0,IF(D607="Yes",ROUND(MAX(IF($B607="Non - avec lien de dépendance",0,MIN((0.75*H607),847)),MIN(H607,(0.75*$C607),847)),2),IF(revenueReduction&gt;0.3,MAX(IF($B607="Non - avec lien de dépendance",MIN(1129,H607,$C607)*overallRate,MIN(1129,H607)*overallRate),ROUND(MAX(IF($B607="Non - avec lien de dépendance",0,MIN((0.75*H607),847)),MIN(H607,(0.75*$C607),847)),2)),IF($B607="Non - avec lien de dépendance",MIN(1129,H607,$C607)*overallRate,MIN(1129,H607)*overallRate)))))</f>
        <v>Effectuez l’étape 1</v>
      </c>
      <c r="M607" s="68" t="str">
        <f>IF(ISTEXT(overallRate),"Effectuez l’étape 1",IF(OR(COUNT($C607,I607)&lt;&gt;2,overallRate=0),0,IF(E607="Yes",ROUND(MAX(IF($B607="Non - avec lien de dépendance",0,MIN((0.75*I607),847)),MIN(I607,(0.75*$C607),847)),2),IF(revenueReduction&gt;0.3,MAX(IF($B607="Non - avec lien de dépendance",MIN(1129,I607,$C607)*overallRate,MIN(1129,I607)*overallRate),ROUND(MAX(IF($B607="Non - avec lien de dépendance",0,MIN((0.75*I607),847)),MIN(I607,(0.75*$C607),847)),2)),IF($B607="Non - avec lien de dépendance",MIN(1129,I607,$C607)*overallRate,MIN(1129,I607)*overallRate)))))</f>
        <v>Effectuez l’étape 1</v>
      </c>
      <c r="N607" s="68" t="str">
        <f>IF(ISTEXT(overallRate),"Effectuez l’étape 1",IF(OR(COUNT($C607,J607)&lt;&gt;2,overallRate=0),0,IF(F607="Yes",ROUND(MAX(IF($B607="Non - avec lien de dépendance",0,MIN((0.75*J607),847)),MIN(J607,(0.75*$C607),847)),2),IF(revenueReduction&gt;0.3,MAX(IF($B607="Non - avec lien de dépendance",MIN(1129,J607,$C607)*overallRate,MIN(1129,J607)*overallRate),ROUND(MAX(IF($B607="Non - avec lien de dépendance",0,MIN((0.75*J607),847)),MIN(J607,(0.75*$C607),847)),2)),IF($B607="Non - avec lien de dépendance",MIN(1129,J607,$C607)*overallRate,MIN(1129,J607)*overallRate)))))</f>
        <v>Effectuez l’étape 1</v>
      </c>
      <c r="O607" s="68" t="str">
        <f>IF(ISTEXT(overallRate),"Effectuez l’étape 1",IF(OR(COUNT($C607,K607)&lt;&gt;2,overallRate=0),0,IF(G607="Yes",ROUND(MAX(IF($B607="Non - avec lien de dépendance",0,MIN((0.75*K607),847)),MIN(K607,(0.75*$C607),847)),2),IF(revenueReduction&gt;0.3,MAX(IF($B607="Non - avec lien de dépendance",MIN(1129,K607,$C607)*overallRate,MIN(1129,K607)*overallRate),ROUND(MAX(IF($B607="Non - avec lien de dépendance",0,MIN((0.75*K607),847)),MIN(K607,(0.75*$C607),847)),2)),IF($B607="Non - avec lien de dépendance",MIN(1129,K607,$C607)*overallRate,MIN(1129,K607)*overallRate)))))</f>
        <v>Effectuez l’étape 1</v>
      </c>
      <c r="P607" s="3">
        <f t="shared" si="9"/>
        <v>0</v>
      </c>
    </row>
    <row r="608" spans="12:16" x14ac:dyDescent="0.5">
      <c r="L608" s="68" t="str">
        <f>IF(ISTEXT(overallRate),"Effectuez l’étape 1",IF(OR(COUNT($C608,H608)&lt;&gt;2,overallRate=0),0,IF(D608="Yes",ROUND(MAX(IF($B608="Non - avec lien de dépendance",0,MIN((0.75*H608),847)),MIN(H608,(0.75*$C608),847)),2),IF(revenueReduction&gt;0.3,MAX(IF($B608="Non - avec lien de dépendance",MIN(1129,H608,$C608)*overallRate,MIN(1129,H608)*overallRate),ROUND(MAX(IF($B608="Non - avec lien de dépendance",0,MIN((0.75*H608),847)),MIN(H608,(0.75*$C608),847)),2)),IF($B608="Non - avec lien de dépendance",MIN(1129,H608,$C608)*overallRate,MIN(1129,H608)*overallRate)))))</f>
        <v>Effectuez l’étape 1</v>
      </c>
      <c r="M608" s="68" t="str">
        <f>IF(ISTEXT(overallRate),"Effectuez l’étape 1",IF(OR(COUNT($C608,I608)&lt;&gt;2,overallRate=0),0,IF(E608="Yes",ROUND(MAX(IF($B608="Non - avec lien de dépendance",0,MIN((0.75*I608),847)),MIN(I608,(0.75*$C608),847)),2),IF(revenueReduction&gt;0.3,MAX(IF($B608="Non - avec lien de dépendance",MIN(1129,I608,$C608)*overallRate,MIN(1129,I608)*overallRate),ROUND(MAX(IF($B608="Non - avec lien de dépendance",0,MIN((0.75*I608),847)),MIN(I608,(0.75*$C608),847)),2)),IF($B608="Non - avec lien de dépendance",MIN(1129,I608,$C608)*overallRate,MIN(1129,I608)*overallRate)))))</f>
        <v>Effectuez l’étape 1</v>
      </c>
      <c r="N608" s="68" t="str">
        <f>IF(ISTEXT(overallRate),"Effectuez l’étape 1",IF(OR(COUNT($C608,J608)&lt;&gt;2,overallRate=0),0,IF(F608="Yes",ROUND(MAX(IF($B608="Non - avec lien de dépendance",0,MIN((0.75*J608),847)),MIN(J608,(0.75*$C608),847)),2),IF(revenueReduction&gt;0.3,MAX(IF($B608="Non - avec lien de dépendance",MIN(1129,J608,$C608)*overallRate,MIN(1129,J608)*overallRate),ROUND(MAX(IF($B608="Non - avec lien de dépendance",0,MIN((0.75*J608),847)),MIN(J608,(0.75*$C608),847)),2)),IF($B608="Non - avec lien de dépendance",MIN(1129,J608,$C608)*overallRate,MIN(1129,J608)*overallRate)))))</f>
        <v>Effectuez l’étape 1</v>
      </c>
      <c r="O608" s="68" t="str">
        <f>IF(ISTEXT(overallRate),"Effectuez l’étape 1",IF(OR(COUNT($C608,K608)&lt;&gt;2,overallRate=0),0,IF(G608="Yes",ROUND(MAX(IF($B608="Non - avec lien de dépendance",0,MIN((0.75*K608),847)),MIN(K608,(0.75*$C608),847)),2),IF(revenueReduction&gt;0.3,MAX(IF($B608="Non - avec lien de dépendance",MIN(1129,K608,$C608)*overallRate,MIN(1129,K608)*overallRate),ROUND(MAX(IF($B608="Non - avec lien de dépendance",0,MIN((0.75*K608),847)),MIN(K608,(0.75*$C608),847)),2)),IF($B608="Non - avec lien de dépendance",MIN(1129,K608,$C608)*overallRate,MIN(1129,K608)*overallRate)))))</f>
        <v>Effectuez l’étape 1</v>
      </c>
      <c r="P608" s="3">
        <f t="shared" si="9"/>
        <v>0</v>
      </c>
    </row>
    <row r="609" spans="12:16" x14ac:dyDescent="0.5">
      <c r="L609" s="68" t="str">
        <f>IF(ISTEXT(overallRate),"Effectuez l’étape 1",IF(OR(COUNT($C609,H609)&lt;&gt;2,overallRate=0),0,IF(D609="Yes",ROUND(MAX(IF($B609="Non - avec lien de dépendance",0,MIN((0.75*H609),847)),MIN(H609,(0.75*$C609),847)),2),IF(revenueReduction&gt;0.3,MAX(IF($B609="Non - avec lien de dépendance",MIN(1129,H609,$C609)*overallRate,MIN(1129,H609)*overallRate),ROUND(MAX(IF($B609="Non - avec lien de dépendance",0,MIN((0.75*H609),847)),MIN(H609,(0.75*$C609),847)),2)),IF($B609="Non - avec lien de dépendance",MIN(1129,H609,$C609)*overallRate,MIN(1129,H609)*overallRate)))))</f>
        <v>Effectuez l’étape 1</v>
      </c>
      <c r="M609" s="68" t="str">
        <f>IF(ISTEXT(overallRate),"Effectuez l’étape 1",IF(OR(COUNT($C609,I609)&lt;&gt;2,overallRate=0),0,IF(E609="Yes",ROUND(MAX(IF($B609="Non - avec lien de dépendance",0,MIN((0.75*I609),847)),MIN(I609,(0.75*$C609),847)),2),IF(revenueReduction&gt;0.3,MAX(IF($B609="Non - avec lien de dépendance",MIN(1129,I609,$C609)*overallRate,MIN(1129,I609)*overallRate),ROUND(MAX(IF($B609="Non - avec lien de dépendance",0,MIN((0.75*I609),847)),MIN(I609,(0.75*$C609),847)),2)),IF($B609="Non - avec lien de dépendance",MIN(1129,I609,$C609)*overallRate,MIN(1129,I609)*overallRate)))))</f>
        <v>Effectuez l’étape 1</v>
      </c>
      <c r="N609" s="68" t="str">
        <f>IF(ISTEXT(overallRate),"Effectuez l’étape 1",IF(OR(COUNT($C609,J609)&lt;&gt;2,overallRate=0),0,IF(F609="Yes",ROUND(MAX(IF($B609="Non - avec lien de dépendance",0,MIN((0.75*J609),847)),MIN(J609,(0.75*$C609),847)),2),IF(revenueReduction&gt;0.3,MAX(IF($B609="Non - avec lien de dépendance",MIN(1129,J609,$C609)*overallRate,MIN(1129,J609)*overallRate),ROUND(MAX(IF($B609="Non - avec lien de dépendance",0,MIN((0.75*J609),847)),MIN(J609,(0.75*$C609),847)),2)),IF($B609="Non - avec lien de dépendance",MIN(1129,J609,$C609)*overallRate,MIN(1129,J609)*overallRate)))))</f>
        <v>Effectuez l’étape 1</v>
      </c>
      <c r="O609" s="68" t="str">
        <f>IF(ISTEXT(overallRate),"Effectuez l’étape 1",IF(OR(COUNT($C609,K609)&lt;&gt;2,overallRate=0),0,IF(G609="Yes",ROUND(MAX(IF($B609="Non - avec lien de dépendance",0,MIN((0.75*K609),847)),MIN(K609,(0.75*$C609),847)),2),IF(revenueReduction&gt;0.3,MAX(IF($B609="Non - avec lien de dépendance",MIN(1129,K609,$C609)*overallRate,MIN(1129,K609)*overallRate),ROUND(MAX(IF($B609="Non - avec lien de dépendance",0,MIN((0.75*K609),847)),MIN(K609,(0.75*$C609),847)),2)),IF($B609="Non - avec lien de dépendance",MIN(1129,K609,$C609)*overallRate,MIN(1129,K609)*overallRate)))))</f>
        <v>Effectuez l’étape 1</v>
      </c>
      <c r="P609" s="3">
        <f t="shared" si="9"/>
        <v>0</v>
      </c>
    </row>
    <row r="610" spans="12:16" x14ac:dyDescent="0.5">
      <c r="L610" s="68" t="str">
        <f>IF(ISTEXT(overallRate),"Effectuez l’étape 1",IF(OR(COUNT($C610,H610)&lt;&gt;2,overallRate=0),0,IF(D610="Yes",ROUND(MAX(IF($B610="Non - avec lien de dépendance",0,MIN((0.75*H610),847)),MIN(H610,(0.75*$C610),847)),2),IF(revenueReduction&gt;0.3,MAX(IF($B610="Non - avec lien de dépendance",MIN(1129,H610,$C610)*overallRate,MIN(1129,H610)*overallRate),ROUND(MAX(IF($B610="Non - avec lien de dépendance",0,MIN((0.75*H610),847)),MIN(H610,(0.75*$C610),847)),2)),IF($B610="Non - avec lien de dépendance",MIN(1129,H610,$C610)*overallRate,MIN(1129,H610)*overallRate)))))</f>
        <v>Effectuez l’étape 1</v>
      </c>
      <c r="M610" s="68" t="str">
        <f>IF(ISTEXT(overallRate),"Effectuez l’étape 1",IF(OR(COUNT($C610,I610)&lt;&gt;2,overallRate=0),0,IF(E610="Yes",ROUND(MAX(IF($B610="Non - avec lien de dépendance",0,MIN((0.75*I610),847)),MIN(I610,(0.75*$C610),847)),2),IF(revenueReduction&gt;0.3,MAX(IF($B610="Non - avec lien de dépendance",MIN(1129,I610,$C610)*overallRate,MIN(1129,I610)*overallRate),ROUND(MAX(IF($B610="Non - avec lien de dépendance",0,MIN((0.75*I610),847)),MIN(I610,(0.75*$C610),847)),2)),IF($B610="Non - avec lien de dépendance",MIN(1129,I610,$C610)*overallRate,MIN(1129,I610)*overallRate)))))</f>
        <v>Effectuez l’étape 1</v>
      </c>
      <c r="N610" s="68" t="str">
        <f>IF(ISTEXT(overallRate),"Effectuez l’étape 1",IF(OR(COUNT($C610,J610)&lt;&gt;2,overallRate=0),0,IF(F610="Yes",ROUND(MAX(IF($B610="Non - avec lien de dépendance",0,MIN((0.75*J610),847)),MIN(J610,(0.75*$C610),847)),2),IF(revenueReduction&gt;0.3,MAX(IF($B610="Non - avec lien de dépendance",MIN(1129,J610,$C610)*overallRate,MIN(1129,J610)*overallRate),ROUND(MAX(IF($B610="Non - avec lien de dépendance",0,MIN((0.75*J610),847)),MIN(J610,(0.75*$C610),847)),2)),IF($B610="Non - avec lien de dépendance",MIN(1129,J610,$C610)*overallRate,MIN(1129,J610)*overallRate)))))</f>
        <v>Effectuez l’étape 1</v>
      </c>
      <c r="O610" s="68" t="str">
        <f>IF(ISTEXT(overallRate),"Effectuez l’étape 1",IF(OR(COUNT($C610,K610)&lt;&gt;2,overallRate=0),0,IF(G610="Yes",ROUND(MAX(IF($B610="Non - avec lien de dépendance",0,MIN((0.75*K610),847)),MIN(K610,(0.75*$C610),847)),2),IF(revenueReduction&gt;0.3,MAX(IF($B610="Non - avec lien de dépendance",MIN(1129,K610,$C610)*overallRate,MIN(1129,K610)*overallRate),ROUND(MAX(IF($B610="Non - avec lien de dépendance",0,MIN((0.75*K610),847)),MIN(K610,(0.75*$C610),847)),2)),IF($B610="Non - avec lien de dépendance",MIN(1129,K610,$C610)*overallRate,MIN(1129,K610)*overallRate)))))</f>
        <v>Effectuez l’étape 1</v>
      </c>
      <c r="P610" s="3">
        <f t="shared" si="9"/>
        <v>0</v>
      </c>
    </row>
    <row r="611" spans="12:16" x14ac:dyDescent="0.5">
      <c r="L611" s="68" t="str">
        <f>IF(ISTEXT(overallRate),"Effectuez l’étape 1",IF(OR(COUNT($C611,H611)&lt;&gt;2,overallRate=0),0,IF(D611="Yes",ROUND(MAX(IF($B611="Non - avec lien de dépendance",0,MIN((0.75*H611),847)),MIN(H611,(0.75*$C611),847)),2),IF(revenueReduction&gt;0.3,MAX(IF($B611="Non - avec lien de dépendance",MIN(1129,H611,$C611)*overallRate,MIN(1129,H611)*overallRate),ROUND(MAX(IF($B611="Non - avec lien de dépendance",0,MIN((0.75*H611),847)),MIN(H611,(0.75*$C611),847)),2)),IF($B611="Non - avec lien de dépendance",MIN(1129,H611,$C611)*overallRate,MIN(1129,H611)*overallRate)))))</f>
        <v>Effectuez l’étape 1</v>
      </c>
      <c r="M611" s="68" t="str">
        <f>IF(ISTEXT(overallRate),"Effectuez l’étape 1",IF(OR(COUNT($C611,I611)&lt;&gt;2,overallRate=0),0,IF(E611="Yes",ROUND(MAX(IF($B611="Non - avec lien de dépendance",0,MIN((0.75*I611),847)),MIN(I611,(0.75*$C611),847)),2),IF(revenueReduction&gt;0.3,MAX(IF($B611="Non - avec lien de dépendance",MIN(1129,I611,$C611)*overallRate,MIN(1129,I611)*overallRate),ROUND(MAX(IF($B611="Non - avec lien de dépendance",0,MIN((0.75*I611),847)),MIN(I611,(0.75*$C611),847)),2)),IF($B611="Non - avec lien de dépendance",MIN(1129,I611,$C611)*overallRate,MIN(1129,I611)*overallRate)))))</f>
        <v>Effectuez l’étape 1</v>
      </c>
      <c r="N611" s="68" t="str">
        <f>IF(ISTEXT(overallRate),"Effectuez l’étape 1",IF(OR(COUNT($C611,J611)&lt;&gt;2,overallRate=0),0,IF(F611="Yes",ROUND(MAX(IF($B611="Non - avec lien de dépendance",0,MIN((0.75*J611),847)),MIN(J611,(0.75*$C611),847)),2),IF(revenueReduction&gt;0.3,MAX(IF($B611="Non - avec lien de dépendance",MIN(1129,J611,$C611)*overallRate,MIN(1129,J611)*overallRate),ROUND(MAX(IF($B611="Non - avec lien de dépendance",0,MIN((0.75*J611),847)),MIN(J611,(0.75*$C611),847)),2)),IF($B611="Non - avec lien de dépendance",MIN(1129,J611,$C611)*overallRate,MIN(1129,J611)*overallRate)))))</f>
        <v>Effectuez l’étape 1</v>
      </c>
      <c r="O611" s="68" t="str">
        <f>IF(ISTEXT(overallRate),"Effectuez l’étape 1",IF(OR(COUNT($C611,K611)&lt;&gt;2,overallRate=0),0,IF(G611="Yes",ROUND(MAX(IF($B611="Non - avec lien de dépendance",0,MIN((0.75*K611),847)),MIN(K611,(0.75*$C611),847)),2),IF(revenueReduction&gt;0.3,MAX(IF($B611="Non - avec lien de dépendance",MIN(1129,K611,$C611)*overallRate,MIN(1129,K611)*overallRate),ROUND(MAX(IF($B611="Non - avec lien de dépendance",0,MIN((0.75*K611),847)),MIN(K611,(0.75*$C611),847)),2)),IF($B611="Non - avec lien de dépendance",MIN(1129,K611,$C611)*overallRate,MIN(1129,K611)*overallRate)))))</f>
        <v>Effectuez l’étape 1</v>
      </c>
      <c r="P611" s="3">
        <f t="shared" si="9"/>
        <v>0</v>
      </c>
    </row>
    <row r="612" spans="12:16" x14ac:dyDescent="0.5">
      <c r="L612" s="68" t="str">
        <f>IF(ISTEXT(overallRate),"Effectuez l’étape 1",IF(OR(COUNT($C612,H612)&lt;&gt;2,overallRate=0),0,IF(D612="Yes",ROUND(MAX(IF($B612="Non - avec lien de dépendance",0,MIN((0.75*H612),847)),MIN(H612,(0.75*$C612),847)),2),IF(revenueReduction&gt;0.3,MAX(IF($B612="Non - avec lien de dépendance",MIN(1129,H612,$C612)*overallRate,MIN(1129,H612)*overallRate),ROUND(MAX(IF($B612="Non - avec lien de dépendance",0,MIN((0.75*H612),847)),MIN(H612,(0.75*$C612),847)),2)),IF($B612="Non - avec lien de dépendance",MIN(1129,H612,$C612)*overallRate,MIN(1129,H612)*overallRate)))))</f>
        <v>Effectuez l’étape 1</v>
      </c>
      <c r="M612" s="68" t="str">
        <f>IF(ISTEXT(overallRate),"Effectuez l’étape 1",IF(OR(COUNT($C612,I612)&lt;&gt;2,overallRate=0),0,IF(E612="Yes",ROUND(MAX(IF($B612="Non - avec lien de dépendance",0,MIN((0.75*I612),847)),MIN(I612,(0.75*$C612),847)),2),IF(revenueReduction&gt;0.3,MAX(IF($B612="Non - avec lien de dépendance",MIN(1129,I612,$C612)*overallRate,MIN(1129,I612)*overallRate),ROUND(MAX(IF($B612="Non - avec lien de dépendance",0,MIN((0.75*I612),847)),MIN(I612,(0.75*$C612),847)),2)),IF($B612="Non - avec lien de dépendance",MIN(1129,I612,$C612)*overallRate,MIN(1129,I612)*overallRate)))))</f>
        <v>Effectuez l’étape 1</v>
      </c>
      <c r="N612" s="68" t="str">
        <f>IF(ISTEXT(overallRate),"Effectuez l’étape 1",IF(OR(COUNT($C612,J612)&lt;&gt;2,overallRate=0),0,IF(F612="Yes",ROUND(MAX(IF($B612="Non - avec lien de dépendance",0,MIN((0.75*J612),847)),MIN(J612,(0.75*$C612),847)),2),IF(revenueReduction&gt;0.3,MAX(IF($B612="Non - avec lien de dépendance",MIN(1129,J612,$C612)*overallRate,MIN(1129,J612)*overallRate),ROUND(MAX(IF($B612="Non - avec lien de dépendance",0,MIN((0.75*J612),847)),MIN(J612,(0.75*$C612),847)),2)),IF($B612="Non - avec lien de dépendance",MIN(1129,J612,$C612)*overallRate,MIN(1129,J612)*overallRate)))))</f>
        <v>Effectuez l’étape 1</v>
      </c>
      <c r="O612" s="68" t="str">
        <f>IF(ISTEXT(overallRate),"Effectuez l’étape 1",IF(OR(COUNT($C612,K612)&lt;&gt;2,overallRate=0),0,IF(G612="Yes",ROUND(MAX(IF($B612="Non - avec lien de dépendance",0,MIN((0.75*K612),847)),MIN(K612,(0.75*$C612),847)),2),IF(revenueReduction&gt;0.3,MAX(IF($B612="Non - avec lien de dépendance",MIN(1129,K612,$C612)*overallRate,MIN(1129,K612)*overallRate),ROUND(MAX(IF($B612="Non - avec lien de dépendance",0,MIN((0.75*K612),847)),MIN(K612,(0.75*$C612),847)),2)),IF($B612="Non - avec lien de dépendance",MIN(1129,K612,$C612)*overallRate,MIN(1129,K612)*overallRate)))))</f>
        <v>Effectuez l’étape 1</v>
      </c>
      <c r="P612" s="3">
        <f t="shared" si="9"/>
        <v>0</v>
      </c>
    </row>
    <row r="613" spans="12:16" x14ac:dyDescent="0.5">
      <c r="L613" s="68" t="str">
        <f>IF(ISTEXT(overallRate),"Effectuez l’étape 1",IF(OR(COUNT($C613,H613)&lt;&gt;2,overallRate=0),0,IF(D613="Yes",ROUND(MAX(IF($B613="Non - avec lien de dépendance",0,MIN((0.75*H613),847)),MIN(H613,(0.75*$C613),847)),2),IF(revenueReduction&gt;0.3,MAX(IF($B613="Non - avec lien de dépendance",MIN(1129,H613,$C613)*overallRate,MIN(1129,H613)*overallRate),ROUND(MAX(IF($B613="Non - avec lien de dépendance",0,MIN((0.75*H613),847)),MIN(H613,(0.75*$C613),847)),2)),IF($B613="Non - avec lien de dépendance",MIN(1129,H613,$C613)*overallRate,MIN(1129,H613)*overallRate)))))</f>
        <v>Effectuez l’étape 1</v>
      </c>
      <c r="M613" s="68" t="str">
        <f>IF(ISTEXT(overallRate),"Effectuez l’étape 1",IF(OR(COUNT($C613,I613)&lt;&gt;2,overallRate=0),0,IF(E613="Yes",ROUND(MAX(IF($B613="Non - avec lien de dépendance",0,MIN((0.75*I613),847)),MIN(I613,(0.75*$C613),847)),2),IF(revenueReduction&gt;0.3,MAX(IF($B613="Non - avec lien de dépendance",MIN(1129,I613,$C613)*overallRate,MIN(1129,I613)*overallRate),ROUND(MAX(IF($B613="Non - avec lien de dépendance",0,MIN((0.75*I613),847)),MIN(I613,(0.75*$C613),847)),2)),IF($B613="Non - avec lien de dépendance",MIN(1129,I613,$C613)*overallRate,MIN(1129,I613)*overallRate)))))</f>
        <v>Effectuez l’étape 1</v>
      </c>
      <c r="N613" s="68" t="str">
        <f>IF(ISTEXT(overallRate),"Effectuez l’étape 1",IF(OR(COUNT($C613,J613)&lt;&gt;2,overallRate=0),0,IF(F613="Yes",ROUND(MAX(IF($B613="Non - avec lien de dépendance",0,MIN((0.75*J613),847)),MIN(J613,(0.75*$C613),847)),2),IF(revenueReduction&gt;0.3,MAX(IF($B613="Non - avec lien de dépendance",MIN(1129,J613,$C613)*overallRate,MIN(1129,J613)*overallRate),ROUND(MAX(IF($B613="Non - avec lien de dépendance",0,MIN((0.75*J613),847)),MIN(J613,(0.75*$C613),847)),2)),IF($B613="Non - avec lien de dépendance",MIN(1129,J613,$C613)*overallRate,MIN(1129,J613)*overallRate)))))</f>
        <v>Effectuez l’étape 1</v>
      </c>
      <c r="O613" s="68" t="str">
        <f>IF(ISTEXT(overallRate),"Effectuez l’étape 1",IF(OR(COUNT($C613,K613)&lt;&gt;2,overallRate=0),0,IF(G613="Yes",ROUND(MAX(IF($B613="Non - avec lien de dépendance",0,MIN((0.75*K613),847)),MIN(K613,(0.75*$C613),847)),2),IF(revenueReduction&gt;0.3,MAX(IF($B613="Non - avec lien de dépendance",MIN(1129,K613,$C613)*overallRate,MIN(1129,K613)*overallRate),ROUND(MAX(IF($B613="Non - avec lien de dépendance",0,MIN((0.75*K613),847)),MIN(K613,(0.75*$C613),847)),2)),IF($B613="Non - avec lien de dépendance",MIN(1129,K613,$C613)*overallRate,MIN(1129,K613)*overallRate)))))</f>
        <v>Effectuez l’étape 1</v>
      </c>
      <c r="P613" s="3">
        <f t="shared" si="9"/>
        <v>0</v>
      </c>
    </row>
    <row r="614" spans="12:16" x14ac:dyDescent="0.5">
      <c r="L614" s="68" t="str">
        <f>IF(ISTEXT(overallRate),"Effectuez l’étape 1",IF(OR(COUNT($C614,H614)&lt;&gt;2,overallRate=0),0,IF(D614="Yes",ROUND(MAX(IF($B614="Non - avec lien de dépendance",0,MIN((0.75*H614),847)),MIN(H614,(0.75*$C614),847)),2),IF(revenueReduction&gt;0.3,MAX(IF($B614="Non - avec lien de dépendance",MIN(1129,H614,$C614)*overallRate,MIN(1129,H614)*overallRate),ROUND(MAX(IF($B614="Non - avec lien de dépendance",0,MIN((0.75*H614),847)),MIN(H614,(0.75*$C614),847)),2)),IF($B614="Non - avec lien de dépendance",MIN(1129,H614,$C614)*overallRate,MIN(1129,H614)*overallRate)))))</f>
        <v>Effectuez l’étape 1</v>
      </c>
      <c r="M614" s="68" t="str">
        <f>IF(ISTEXT(overallRate),"Effectuez l’étape 1",IF(OR(COUNT($C614,I614)&lt;&gt;2,overallRate=0),0,IF(E614="Yes",ROUND(MAX(IF($B614="Non - avec lien de dépendance",0,MIN((0.75*I614),847)),MIN(I614,(0.75*$C614),847)),2),IF(revenueReduction&gt;0.3,MAX(IF($B614="Non - avec lien de dépendance",MIN(1129,I614,$C614)*overallRate,MIN(1129,I614)*overallRate),ROUND(MAX(IF($B614="Non - avec lien de dépendance",0,MIN((0.75*I614),847)),MIN(I614,(0.75*$C614),847)),2)),IF($B614="Non - avec lien de dépendance",MIN(1129,I614,$C614)*overallRate,MIN(1129,I614)*overallRate)))))</f>
        <v>Effectuez l’étape 1</v>
      </c>
      <c r="N614" s="68" t="str">
        <f>IF(ISTEXT(overallRate),"Effectuez l’étape 1",IF(OR(COUNT($C614,J614)&lt;&gt;2,overallRate=0),0,IF(F614="Yes",ROUND(MAX(IF($B614="Non - avec lien de dépendance",0,MIN((0.75*J614),847)),MIN(J614,(0.75*$C614),847)),2),IF(revenueReduction&gt;0.3,MAX(IF($B614="Non - avec lien de dépendance",MIN(1129,J614,$C614)*overallRate,MIN(1129,J614)*overallRate),ROUND(MAX(IF($B614="Non - avec lien de dépendance",0,MIN((0.75*J614),847)),MIN(J614,(0.75*$C614),847)),2)),IF($B614="Non - avec lien de dépendance",MIN(1129,J614,$C614)*overallRate,MIN(1129,J614)*overallRate)))))</f>
        <v>Effectuez l’étape 1</v>
      </c>
      <c r="O614" s="68" t="str">
        <f>IF(ISTEXT(overallRate),"Effectuez l’étape 1",IF(OR(COUNT($C614,K614)&lt;&gt;2,overallRate=0),0,IF(G614="Yes",ROUND(MAX(IF($B614="Non - avec lien de dépendance",0,MIN((0.75*K614),847)),MIN(K614,(0.75*$C614),847)),2),IF(revenueReduction&gt;0.3,MAX(IF($B614="Non - avec lien de dépendance",MIN(1129,K614,$C614)*overallRate,MIN(1129,K614)*overallRate),ROUND(MAX(IF($B614="Non - avec lien de dépendance",0,MIN((0.75*K614),847)),MIN(K614,(0.75*$C614),847)),2)),IF($B614="Non - avec lien de dépendance",MIN(1129,K614,$C614)*overallRate,MIN(1129,K614)*overallRate)))))</f>
        <v>Effectuez l’étape 1</v>
      </c>
      <c r="P614" s="3">
        <f t="shared" si="9"/>
        <v>0</v>
      </c>
    </row>
    <row r="615" spans="12:16" x14ac:dyDescent="0.5">
      <c r="L615" s="68" t="str">
        <f>IF(ISTEXT(overallRate),"Effectuez l’étape 1",IF(OR(COUNT($C615,H615)&lt;&gt;2,overallRate=0),0,IF(D615="Yes",ROUND(MAX(IF($B615="Non - avec lien de dépendance",0,MIN((0.75*H615),847)),MIN(H615,(0.75*$C615),847)),2),IF(revenueReduction&gt;0.3,MAX(IF($B615="Non - avec lien de dépendance",MIN(1129,H615,$C615)*overallRate,MIN(1129,H615)*overallRate),ROUND(MAX(IF($B615="Non - avec lien de dépendance",0,MIN((0.75*H615),847)),MIN(H615,(0.75*$C615),847)),2)),IF($B615="Non - avec lien de dépendance",MIN(1129,H615,$C615)*overallRate,MIN(1129,H615)*overallRate)))))</f>
        <v>Effectuez l’étape 1</v>
      </c>
      <c r="M615" s="68" t="str">
        <f>IF(ISTEXT(overallRate),"Effectuez l’étape 1",IF(OR(COUNT($C615,I615)&lt;&gt;2,overallRate=0),0,IF(E615="Yes",ROUND(MAX(IF($B615="Non - avec lien de dépendance",0,MIN((0.75*I615),847)),MIN(I615,(0.75*$C615),847)),2),IF(revenueReduction&gt;0.3,MAX(IF($B615="Non - avec lien de dépendance",MIN(1129,I615,$C615)*overallRate,MIN(1129,I615)*overallRate),ROUND(MAX(IF($B615="Non - avec lien de dépendance",0,MIN((0.75*I615),847)),MIN(I615,(0.75*$C615),847)),2)),IF($B615="Non - avec lien de dépendance",MIN(1129,I615,$C615)*overallRate,MIN(1129,I615)*overallRate)))))</f>
        <v>Effectuez l’étape 1</v>
      </c>
      <c r="N615" s="68" t="str">
        <f>IF(ISTEXT(overallRate),"Effectuez l’étape 1",IF(OR(COUNT($C615,J615)&lt;&gt;2,overallRate=0),0,IF(F615="Yes",ROUND(MAX(IF($B615="Non - avec lien de dépendance",0,MIN((0.75*J615),847)),MIN(J615,(0.75*$C615),847)),2),IF(revenueReduction&gt;0.3,MAX(IF($B615="Non - avec lien de dépendance",MIN(1129,J615,$C615)*overallRate,MIN(1129,J615)*overallRate),ROUND(MAX(IF($B615="Non - avec lien de dépendance",0,MIN((0.75*J615),847)),MIN(J615,(0.75*$C615),847)),2)),IF($B615="Non - avec lien de dépendance",MIN(1129,J615,$C615)*overallRate,MIN(1129,J615)*overallRate)))))</f>
        <v>Effectuez l’étape 1</v>
      </c>
      <c r="O615" s="68" t="str">
        <f>IF(ISTEXT(overallRate),"Effectuez l’étape 1",IF(OR(COUNT($C615,K615)&lt;&gt;2,overallRate=0),0,IF(G615="Yes",ROUND(MAX(IF($B615="Non - avec lien de dépendance",0,MIN((0.75*K615),847)),MIN(K615,(0.75*$C615),847)),2),IF(revenueReduction&gt;0.3,MAX(IF($B615="Non - avec lien de dépendance",MIN(1129,K615,$C615)*overallRate,MIN(1129,K615)*overallRate),ROUND(MAX(IF($B615="Non - avec lien de dépendance",0,MIN((0.75*K615),847)),MIN(K615,(0.75*$C615),847)),2)),IF($B615="Non - avec lien de dépendance",MIN(1129,K615,$C615)*overallRate,MIN(1129,K615)*overallRate)))))</f>
        <v>Effectuez l’étape 1</v>
      </c>
      <c r="P615" s="3">
        <f t="shared" si="9"/>
        <v>0</v>
      </c>
    </row>
    <row r="616" spans="12:16" x14ac:dyDescent="0.5">
      <c r="L616" s="68" t="str">
        <f>IF(ISTEXT(overallRate),"Effectuez l’étape 1",IF(OR(COUNT($C616,H616)&lt;&gt;2,overallRate=0),0,IF(D616="Yes",ROUND(MAX(IF($B616="Non - avec lien de dépendance",0,MIN((0.75*H616),847)),MIN(H616,(0.75*$C616),847)),2),IF(revenueReduction&gt;0.3,MAX(IF($B616="Non - avec lien de dépendance",MIN(1129,H616,$C616)*overallRate,MIN(1129,H616)*overallRate),ROUND(MAX(IF($B616="Non - avec lien de dépendance",0,MIN((0.75*H616),847)),MIN(H616,(0.75*$C616),847)),2)),IF($B616="Non - avec lien de dépendance",MIN(1129,H616,$C616)*overallRate,MIN(1129,H616)*overallRate)))))</f>
        <v>Effectuez l’étape 1</v>
      </c>
      <c r="M616" s="68" t="str">
        <f>IF(ISTEXT(overallRate),"Effectuez l’étape 1",IF(OR(COUNT($C616,I616)&lt;&gt;2,overallRate=0),0,IF(E616="Yes",ROUND(MAX(IF($B616="Non - avec lien de dépendance",0,MIN((0.75*I616),847)),MIN(I616,(0.75*$C616),847)),2),IF(revenueReduction&gt;0.3,MAX(IF($B616="Non - avec lien de dépendance",MIN(1129,I616,$C616)*overallRate,MIN(1129,I616)*overallRate),ROUND(MAX(IF($B616="Non - avec lien de dépendance",0,MIN((0.75*I616),847)),MIN(I616,(0.75*$C616),847)),2)),IF($B616="Non - avec lien de dépendance",MIN(1129,I616,$C616)*overallRate,MIN(1129,I616)*overallRate)))))</f>
        <v>Effectuez l’étape 1</v>
      </c>
      <c r="N616" s="68" t="str">
        <f>IF(ISTEXT(overallRate),"Effectuez l’étape 1",IF(OR(COUNT($C616,J616)&lt;&gt;2,overallRate=0),0,IF(F616="Yes",ROUND(MAX(IF($B616="Non - avec lien de dépendance",0,MIN((0.75*J616),847)),MIN(J616,(0.75*$C616),847)),2),IF(revenueReduction&gt;0.3,MAX(IF($B616="Non - avec lien de dépendance",MIN(1129,J616,$C616)*overallRate,MIN(1129,J616)*overallRate),ROUND(MAX(IF($B616="Non - avec lien de dépendance",0,MIN((0.75*J616),847)),MIN(J616,(0.75*$C616),847)),2)),IF($B616="Non - avec lien de dépendance",MIN(1129,J616,$C616)*overallRate,MIN(1129,J616)*overallRate)))))</f>
        <v>Effectuez l’étape 1</v>
      </c>
      <c r="O616" s="68" t="str">
        <f>IF(ISTEXT(overallRate),"Effectuez l’étape 1",IF(OR(COUNT($C616,K616)&lt;&gt;2,overallRate=0),0,IF(G616="Yes",ROUND(MAX(IF($B616="Non - avec lien de dépendance",0,MIN((0.75*K616),847)),MIN(K616,(0.75*$C616),847)),2),IF(revenueReduction&gt;0.3,MAX(IF($B616="Non - avec lien de dépendance",MIN(1129,K616,$C616)*overallRate,MIN(1129,K616)*overallRate),ROUND(MAX(IF($B616="Non - avec lien de dépendance",0,MIN((0.75*K616),847)),MIN(K616,(0.75*$C616),847)),2)),IF($B616="Non - avec lien de dépendance",MIN(1129,K616,$C616)*overallRate,MIN(1129,K616)*overallRate)))))</f>
        <v>Effectuez l’étape 1</v>
      </c>
      <c r="P616" s="3">
        <f t="shared" si="9"/>
        <v>0</v>
      </c>
    </row>
    <row r="617" spans="12:16" x14ac:dyDescent="0.5">
      <c r="L617" s="68" t="str">
        <f>IF(ISTEXT(overallRate),"Effectuez l’étape 1",IF(OR(COUNT($C617,H617)&lt;&gt;2,overallRate=0),0,IF(D617="Yes",ROUND(MAX(IF($B617="Non - avec lien de dépendance",0,MIN((0.75*H617),847)),MIN(H617,(0.75*$C617),847)),2),IF(revenueReduction&gt;0.3,MAX(IF($B617="Non - avec lien de dépendance",MIN(1129,H617,$C617)*overallRate,MIN(1129,H617)*overallRate),ROUND(MAX(IF($B617="Non - avec lien de dépendance",0,MIN((0.75*H617),847)),MIN(H617,(0.75*$C617),847)),2)),IF($B617="Non - avec lien de dépendance",MIN(1129,H617,$C617)*overallRate,MIN(1129,H617)*overallRate)))))</f>
        <v>Effectuez l’étape 1</v>
      </c>
      <c r="M617" s="68" t="str">
        <f>IF(ISTEXT(overallRate),"Effectuez l’étape 1",IF(OR(COUNT($C617,I617)&lt;&gt;2,overallRate=0),0,IF(E617="Yes",ROUND(MAX(IF($B617="Non - avec lien de dépendance",0,MIN((0.75*I617),847)),MIN(I617,(0.75*$C617),847)),2),IF(revenueReduction&gt;0.3,MAX(IF($B617="Non - avec lien de dépendance",MIN(1129,I617,$C617)*overallRate,MIN(1129,I617)*overallRate),ROUND(MAX(IF($B617="Non - avec lien de dépendance",0,MIN((0.75*I617),847)),MIN(I617,(0.75*$C617),847)),2)),IF($B617="Non - avec lien de dépendance",MIN(1129,I617,$C617)*overallRate,MIN(1129,I617)*overallRate)))))</f>
        <v>Effectuez l’étape 1</v>
      </c>
      <c r="N617" s="68" t="str">
        <f>IF(ISTEXT(overallRate),"Effectuez l’étape 1",IF(OR(COUNT($C617,J617)&lt;&gt;2,overallRate=0),0,IF(F617="Yes",ROUND(MAX(IF($B617="Non - avec lien de dépendance",0,MIN((0.75*J617),847)),MIN(J617,(0.75*$C617),847)),2),IF(revenueReduction&gt;0.3,MAX(IF($B617="Non - avec lien de dépendance",MIN(1129,J617,$C617)*overallRate,MIN(1129,J617)*overallRate),ROUND(MAX(IF($B617="Non - avec lien de dépendance",0,MIN((0.75*J617),847)),MIN(J617,(0.75*$C617),847)),2)),IF($B617="Non - avec lien de dépendance",MIN(1129,J617,$C617)*overallRate,MIN(1129,J617)*overallRate)))))</f>
        <v>Effectuez l’étape 1</v>
      </c>
      <c r="O617" s="68" t="str">
        <f>IF(ISTEXT(overallRate),"Effectuez l’étape 1",IF(OR(COUNT($C617,K617)&lt;&gt;2,overallRate=0),0,IF(G617="Yes",ROUND(MAX(IF($B617="Non - avec lien de dépendance",0,MIN((0.75*K617),847)),MIN(K617,(0.75*$C617),847)),2),IF(revenueReduction&gt;0.3,MAX(IF($B617="Non - avec lien de dépendance",MIN(1129,K617,$C617)*overallRate,MIN(1129,K617)*overallRate),ROUND(MAX(IF($B617="Non - avec lien de dépendance",0,MIN((0.75*K617),847)),MIN(K617,(0.75*$C617),847)),2)),IF($B617="Non - avec lien de dépendance",MIN(1129,K617,$C617)*overallRate,MIN(1129,K617)*overallRate)))))</f>
        <v>Effectuez l’étape 1</v>
      </c>
      <c r="P617" s="3">
        <f t="shared" si="9"/>
        <v>0</v>
      </c>
    </row>
    <row r="618" spans="12:16" x14ac:dyDescent="0.5">
      <c r="L618" s="68" t="str">
        <f>IF(ISTEXT(overallRate),"Effectuez l’étape 1",IF(OR(COUNT($C618,H618)&lt;&gt;2,overallRate=0),0,IF(D618="Yes",ROUND(MAX(IF($B618="Non - avec lien de dépendance",0,MIN((0.75*H618),847)),MIN(H618,(0.75*$C618),847)),2),IF(revenueReduction&gt;0.3,MAX(IF($B618="Non - avec lien de dépendance",MIN(1129,H618,$C618)*overallRate,MIN(1129,H618)*overallRate),ROUND(MAX(IF($B618="Non - avec lien de dépendance",0,MIN((0.75*H618),847)),MIN(H618,(0.75*$C618),847)),2)),IF($B618="Non - avec lien de dépendance",MIN(1129,H618,$C618)*overallRate,MIN(1129,H618)*overallRate)))))</f>
        <v>Effectuez l’étape 1</v>
      </c>
      <c r="M618" s="68" t="str">
        <f>IF(ISTEXT(overallRate),"Effectuez l’étape 1",IF(OR(COUNT($C618,I618)&lt;&gt;2,overallRate=0),0,IF(E618="Yes",ROUND(MAX(IF($B618="Non - avec lien de dépendance",0,MIN((0.75*I618),847)),MIN(I618,(0.75*$C618),847)),2),IF(revenueReduction&gt;0.3,MAX(IF($B618="Non - avec lien de dépendance",MIN(1129,I618,$C618)*overallRate,MIN(1129,I618)*overallRate),ROUND(MAX(IF($B618="Non - avec lien de dépendance",0,MIN((0.75*I618),847)),MIN(I618,(0.75*$C618),847)),2)),IF($B618="Non - avec lien de dépendance",MIN(1129,I618,$C618)*overallRate,MIN(1129,I618)*overallRate)))))</f>
        <v>Effectuez l’étape 1</v>
      </c>
      <c r="N618" s="68" t="str">
        <f>IF(ISTEXT(overallRate),"Effectuez l’étape 1",IF(OR(COUNT($C618,J618)&lt;&gt;2,overallRate=0),0,IF(F618="Yes",ROUND(MAX(IF($B618="Non - avec lien de dépendance",0,MIN((0.75*J618),847)),MIN(J618,(0.75*$C618),847)),2),IF(revenueReduction&gt;0.3,MAX(IF($B618="Non - avec lien de dépendance",MIN(1129,J618,$C618)*overallRate,MIN(1129,J618)*overallRate),ROUND(MAX(IF($B618="Non - avec lien de dépendance",0,MIN((0.75*J618),847)),MIN(J618,(0.75*$C618),847)),2)),IF($B618="Non - avec lien de dépendance",MIN(1129,J618,$C618)*overallRate,MIN(1129,J618)*overallRate)))))</f>
        <v>Effectuez l’étape 1</v>
      </c>
      <c r="O618" s="68" t="str">
        <f>IF(ISTEXT(overallRate),"Effectuez l’étape 1",IF(OR(COUNT($C618,K618)&lt;&gt;2,overallRate=0),0,IF(G618="Yes",ROUND(MAX(IF($B618="Non - avec lien de dépendance",0,MIN((0.75*K618),847)),MIN(K618,(0.75*$C618),847)),2),IF(revenueReduction&gt;0.3,MAX(IF($B618="Non - avec lien de dépendance",MIN(1129,K618,$C618)*overallRate,MIN(1129,K618)*overallRate),ROUND(MAX(IF($B618="Non - avec lien de dépendance",0,MIN((0.75*K618),847)),MIN(K618,(0.75*$C618),847)),2)),IF($B618="Non - avec lien de dépendance",MIN(1129,K618,$C618)*overallRate,MIN(1129,K618)*overallRate)))))</f>
        <v>Effectuez l’étape 1</v>
      </c>
      <c r="P618" s="3">
        <f t="shared" si="9"/>
        <v>0</v>
      </c>
    </row>
    <row r="619" spans="12:16" x14ac:dyDescent="0.5">
      <c r="L619" s="68" t="str">
        <f>IF(ISTEXT(overallRate),"Effectuez l’étape 1",IF(OR(COUNT($C619,H619)&lt;&gt;2,overallRate=0),0,IF(D619="Yes",ROUND(MAX(IF($B619="Non - avec lien de dépendance",0,MIN((0.75*H619),847)),MIN(H619,(0.75*$C619),847)),2),IF(revenueReduction&gt;0.3,MAX(IF($B619="Non - avec lien de dépendance",MIN(1129,H619,$C619)*overallRate,MIN(1129,H619)*overallRate),ROUND(MAX(IF($B619="Non - avec lien de dépendance",0,MIN((0.75*H619),847)),MIN(H619,(0.75*$C619),847)),2)),IF($B619="Non - avec lien de dépendance",MIN(1129,H619,$C619)*overallRate,MIN(1129,H619)*overallRate)))))</f>
        <v>Effectuez l’étape 1</v>
      </c>
      <c r="M619" s="68" t="str">
        <f>IF(ISTEXT(overallRate),"Effectuez l’étape 1",IF(OR(COUNT($C619,I619)&lt;&gt;2,overallRate=0),0,IF(E619="Yes",ROUND(MAX(IF($B619="Non - avec lien de dépendance",0,MIN((0.75*I619),847)),MIN(I619,(0.75*$C619),847)),2),IF(revenueReduction&gt;0.3,MAX(IF($B619="Non - avec lien de dépendance",MIN(1129,I619,$C619)*overallRate,MIN(1129,I619)*overallRate),ROUND(MAX(IF($B619="Non - avec lien de dépendance",0,MIN((0.75*I619),847)),MIN(I619,(0.75*$C619),847)),2)),IF($B619="Non - avec lien de dépendance",MIN(1129,I619,$C619)*overallRate,MIN(1129,I619)*overallRate)))))</f>
        <v>Effectuez l’étape 1</v>
      </c>
      <c r="N619" s="68" t="str">
        <f>IF(ISTEXT(overallRate),"Effectuez l’étape 1",IF(OR(COUNT($C619,J619)&lt;&gt;2,overallRate=0),0,IF(F619="Yes",ROUND(MAX(IF($B619="Non - avec lien de dépendance",0,MIN((0.75*J619),847)),MIN(J619,(0.75*$C619),847)),2),IF(revenueReduction&gt;0.3,MAX(IF($B619="Non - avec lien de dépendance",MIN(1129,J619,$C619)*overallRate,MIN(1129,J619)*overallRate),ROUND(MAX(IF($B619="Non - avec lien de dépendance",0,MIN((0.75*J619),847)),MIN(J619,(0.75*$C619),847)),2)),IF($B619="Non - avec lien de dépendance",MIN(1129,J619,$C619)*overallRate,MIN(1129,J619)*overallRate)))))</f>
        <v>Effectuez l’étape 1</v>
      </c>
      <c r="O619" s="68" t="str">
        <f>IF(ISTEXT(overallRate),"Effectuez l’étape 1",IF(OR(COUNT($C619,K619)&lt;&gt;2,overallRate=0),0,IF(G619="Yes",ROUND(MAX(IF($B619="Non - avec lien de dépendance",0,MIN((0.75*K619),847)),MIN(K619,(0.75*$C619),847)),2),IF(revenueReduction&gt;0.3,MAX(IF($B619="Non - avec lien de dépendance",MIN(1129,K619,$C619)*overallRate,MIN(1129,K619)*overallRate),ROUND(MAX(IF($B619="Non - avec lien de dépendance",0,MIN((0.75*K619),847)),MIN(K619,(0.75*$C619),847)),2)),IF($B619="Non - avec lien de dépendance",MIN(1129,K619,$C619)*overallRate,MIN(1129,K619)*overallRate)))))</f>
        <v>Effectuez l’étape 1</v>
      </c>
      <c r="P619" s="3">
        <f t="shared" si="9"/>
        <v>0</v>
      </c>
    </row>
    <row r="620" spans="12:16" x14ac:dyDescent="0.5">
      <c r="L620" s="68" t="str">
        <f>IF(ISTEXT(overallRate),"Effectuez l’étape 1",IF(OR(COUNT($C620,H620)&lt;&gt;2,overallRate=0),0,IF(D620="Yes",ROUND(MAX(IF($B620="Non - avec lien de dépendance",0,MIN((0.75*H620),847)),MIN(H620,(0.75*$C620),847)),2),IF(revenueReduction&gt;0.3,MAX(IF($B620="Non - avec lien de dépendance",MIN(1129,H620,$C620)*overallRate,MIN(1129,H620)*overallRate),ROUND(MAX(IF($B620="Non - avec lien de dépendance",0,MIN((0.75*H620),847)),MIN(H620,(0.75*$C620),847)),2)),IF($B620="Non - avec lien de dépendance",MIN(1129,H620,$C620)*overallRate,MIN(1129,H620)*overallRate)))))</f>
        <v>Effectuez l’étape 1</v>
      </c>
      <c r="M620" s="68" t="str">
        <f>IF(ISTEXT(overallRate),"Effectuez l’étape 1",IF(OR(COUNT($C620,I620)&lt;&gt;2,overallRate=0),0,IF(E620="Yes",ROUND(MAX(IF($B620="Non - avec lien de dépendance",0,MIN((0.75*I620),847)),MIN(I620,(0.75*$C620),847)),2),IF(revenueReduction&gt;0.3,MAX(IF($B620="Non - avec lien de dépendance",MIN(1129,I620,$C620)*overallRate,MIN(1129,I620)*overallRate),ROUND(MAX(IF($B620="Non - avec lien de dépendance",0,MIN((0.75*I620),847)),MIN(I620,(0.75*$C620),847)),2)),IF($B620="Non - avec lien de dépendance",MIN(1129,I620,$C620)*overallRate,MIN(1129,I620)*overallRate)))))</f>
        <v>Effectuez l’étape 1</v>
      </c>
      <c r="N620" s="68" t="str">
        <f>IF(ISTEXT(overallRate),"Effectuez l’étape 1",IF(OR(COUNT($C620,J620)&lt;&gt;2,overallRate=0),0,IF(F620="Yes",ROUND(MAX(IF($B620="Non - avec lien de dépendance",0,MIN((0.75*J620),847)),MIN(J620,(0.75*$C620),847)),2),IF(revenueReduction&gt;0.3,MAX(IF($B620="Non - avec lien de dépendance",MIN(1129,J620,$C620)*overallRate,MIN(1129,J620)*overallRate),ROUND(MAX(IF($B620="Non - avec lien de dépendance",0,MIN((0.75*J620),847)),MIN(J620,(0.75*$C620),847)),2)),IF($B620="Non - avec lien de dépendance",MIN(1129,J620,$C620)*overallRate,MIN(1129,J620)*overallRate)))))</f>
        <v>Effectuez l’étape 1</v>
      </c>
      <c r="O620" s="68" t="str">
        <f>IF(ISTEXT(overallRate),"Effectuez l’étape 1",IF(OR(COUNT($C620,K620)&lt;&gt;2,overallRate=0),0,IF(G620="Yes",ROUND(MAX(IF($B620="Non - avec lien de dépendance",0,MIN((0.75*K620),847)),MIN(K620,(0.75*$C620),847)),2),IF(revenueReduction&gt;0.3,MAX(IF($B620="Non - avec lien de dépendance",MIN(1129,K620,$C620)*overallRate,MIN(1129,K620)*overallRate),ROUND(MAX(IF($B620="Non - avec lien de dépendance",0,MIN((0.75*K620),847)),MIN(K620,(0.75*$C620),847)),2)),IF($B620="Non - avec lien de dépendance",MIN(1129,K620,$C620)*overallRate,MIN(1129,K620)*overallRate)))))</f>
        <v>Effectuez l’étape 1</v>
      </c>
      <c r="P620" s="3">
        <f t="shared" si="9"/>
        <v>0</v>
      </c>
    </row>
    <row r="621" spans="12:16" x14ac:dyDescent="0.5">
      <c r="L621" s="68" t="str">
        <f>IF(ISTEXT(overallRate),"Effectuez l’étape 1",IF(OR(COUNT($C621,H621)&lt;&gt;2,overallRate=0),0,IF(D621="Yes",ROUND(MAX(IF($B621="Non - avec lien de dépendance",0,MIN((0.75*H621),847)),MIN(H621,(0.75*$C621),847)),2),IF(revenueReduction&gt;0.3,MAX(IF($B621="Non - avec lien de dépendance",MIN(1129,H621,$C621)*overallRate,MIN(1129,H621)*overallRate),ROUND(MAX(IF($B621="Non - avec lien de dépendance",0,MIN((0.75*H621),847)),MIN(H621,(0.75*$C621),847)),2)),IF($B621="Non - avec lien de dépendance",MIN(1129,H621,$C621)*overallRate,MIN(1129,H621)*overallRate)))))</f>
        <v>Effectuez l’étape 1</v>
      </c>
      <c r="M621" s="68" t="str">
        <f>IF(ISTEXT(overallRate),"Effectuez l’étape 1",IF(OR(COUNT($C621,I621)&lt;&gt;2,overallRate=0),0,IF(E621="Yes",ROUND(MAX(IF($B621="Non - avec lien de dépendance",0,MIN((0.75*I621),847)),MIN(I621,(0.75*$C621),847)),2),IF(revenueReduction&gt;0.3,MAX(IF($B621="Non - avec lien de dépendance",MIN(1129,I621,$C621)*overallRate,MIN(1129,I621)*overallRate),ROUND(MAX(IF($B621="Non - avec lien de dépendance",0,MIN((0.75*I621),847)),MIN(I621,(0.75*$C621),847)),2)),IF($B621="Non - avec lien de dépendance",MIN(1129,I621,$C621)*overallRate,MIN(1129,I621)*overallRate)))))</f>
        <v>Effectuez l’étape 1</v>
      </c>
      <c r="N621" s="68" t="str">
        <f>IF(ISTEXT(overallRate),"Effectuez l’étape 1",IF(OR(COUNT($C621,J621)&lt;&gt;2,overallRate=0),0,IF(F621="Yes",ROUND(MAX(IF($B621="Non - avec lien de dépendance",0,MIN((0.75*J621),847)),MIN(J621,(0.75*$C621),847)),2),IF(revenueReduction&gt;0.3,MAX(IF($B621="Non - avec lien de dépendance",MIN(1129,J621,$C621)*overallRate,MIN(1129,J621)*overallRate),ROUND(MAX(IF($B621="Non - avec lien de dépendance",0,MIN((0.75*J621),847)),MIN(J621,(0.75*$C621),847)),2)),IF($B621="Non - avec lien de dépendance",MIN(1129,J621,$C621)*overallRate,MIN(1129,J621)*overallRate)))))</f>
        <v>Effectuez l’étape 1</v>
      </c>
      <c r="O621" s="68" t="str">
        <f>IF(ISTEXT(overallRate),"Effectuez l’étape 1",IF(OR(COUNT($C621,K621)&lt;&gt;2,overallRate=0),0,IF(G621="Yes",ROUND(MAX(IF($B621="Non - avec lien de dépendance",0,MIN((0.75*K621),847)),MIN(K621,(0.75*$C621),847)),2),IF(revenueReduction&gt;0.3,MAX(IF($B621="Non - avec lien de dépendance",MIN(1129,K621,$C621)*overallRate,MIN(1129,K621)*overallRate),ROUND(MAX(IF($B621="Non - avec lien de dépendance",0,MIN((0.75*K621),847)),MIN(K621,(0.75*$C621),847)),2)),IF($B621="Non - avec lien de dépendance",MIN(1129,K621,$C621)*overallRate,MIN(1129,K621)*overallRate)))))</f>
        <v>Effectuez l’étape 1</v>
      </c>
      <c r="P621" s="3">
        <f t="shared" si="9"/>
        <v>0</v>
      </c>
    </row>
    <row r="622" spans="12:16" x14ac:dyDescent="0.5">
      <c r="L622" s="68" t="str">
        <f>IF(ISTEXT(overallRate),"Effectuez l’étape 1",IF(OR(COUNT($C622,H622)&lt;&gt;2,overallRate=0),0,IF(D622="Yes",ROUND(MAX(IF($B622="Non - avec lien de dépendance",0,MIN((0.75*H622),847)),MIN(H622,(0.75*$C622),847)),2),IF(revenueReduction&gt;0.3,MAX(IF($B622="Non - avec lien de dépendance",MIN(1129,H622,$C622)*overallRate,MIN(1129,H622)*overallRate),ROUND(MAX(IF($B622="Non - avec lien de dépendance",0,MIN((0.75*H622),847)),MIN(H622,(0.75*$C622),847)),2)),IF($B622="Non - avec lien de dépendance",MIN(1129,H622,$C622)*overallRate,MIN(1129,H622)*overallRate)))))</f>
        <v>Effectuez l’étape 1</v>
      </c>
      <c r="M622" s="68" t="str">
        <f>IF(ISTEXT(overallRate),"Effectuez l’étape 1",IF(OR(COUNT($C622,I622)&lt;&gt;2,overallRate=0),0,IF(E622="Yes",ROUND(MAX(IF($B622="Non - avec lien de dépendance",0,MIN((0.75*I622),847)),MIN(I622,(0.75*$C622),847)),2),IF(revenueReduction&gt;0.3,MAX(IF($B622="Non - avec lien de dépendance",MIN(1129,I622,$C622)*overallRate,MIN(1129,I622)*overallRate),ROUND(MAX(IF($B622="Non - avec lien de dépendance",0,MIN((0.75*I622),847)),MIN(I622,(0.75*$C622),847)),2)),IF($B622="Non - avec lien de dépendance",MIN(1129,I622,$C622)*overallRate,MIN(1129,I622)*overallRate)))))</f>
        <v>Effectuez l’étape 1</v>
      </c>
      <c r="N622" s="68" t="str">
        <f>IF(ISTEXT(overallRate),"Effectuez l’étape 1",IF(OR(COUNT($C622,J622)&lt;&gt;2,overallRate=0),0,IF(F622="Yes",ROUND(MAX(IF($B622="Non - avec lien de dépendance",0,MIN((0.75*J622),847)),MIN(J622,(0.75*$C622),847)),2),IF(revenueReduction&gt;0.3,MAX(IF($B622="Non - avec lien de dépendance",MIN(1129,J622,$C622)*overallRate,MIN(1129,J622)*overallRate),ROUND(MAX(IF($B622="Non - avec lien de dépendance",0,MIN((0.75*J622),847)),MIN(J622,(0.75*$C622),847)),2)),IF($B622="Non - avec lien de dépendance",MIN(1129,J622,$C622)*overallRate,MIN(1129,J622)*overallRate)))))</f>
        <v>Effectuez l’étape 1</v>
      </c>
      <c r="O622" s="68" t="str">
        <f>IF(ISTEXT(overallRate),"Effectuez l’étape 1",IF(OR(COUNT($C622,K622)&lt;&gt;2,overallRate=0),0,IF(G622="Yes",ROUND(MAX(IF($B622="Non - avec lien de dépendance",0,MIN((0.75*K622),847)),MIN(K622,(0.75*$C622),847)),2),IF(revenueReduction&gt;0.3,MAX(IF($B622="Non - avec lien de dépendance",MIN(1129,K622,$C622)*overallRate,MIN(1129,K622)*overallRate),ROUND(MAX(IF($B622="Non - avec lien de dépendance",0,MIN((0.75*K622),847)),MIN(K622,(0.75*$C622),847)),2)),IF($B622="Non - avec lien de dépendance",MIN(1129,K622,$C622)*overallRate,MIN(1129,K622)*overallRate)))))</f>
        <v>Effectuez l’étape 1</v>
      </c>
      <c r="P622" s="3">
        <f t="shared" si="9"/>
        <v>0</v>
      </c>
    </row>
    <row r="623" spans="12:16" x14ac:dyDescent="0.5">
      <c r="L623" s="68" t="str">
        <f>IF(ISTEXT(overallRate),"Effectuez l’étape 1",IF(OR(COUNT($C623,H623)&lt;&gt;2,overallRate=0),0,IF(D623="Yes",ROUND(MAX(IF($B623="Non - avec lien de dépendance",0,MIN((0.75*H623),847)),MIN(H623,(0.75*$C623),847)),2),IF(revenueReduction&gt;0.3,MAX(IF($B623="Non - avec lien de dépendance",MIN(1129,H623,$C623)*overallRate,MIN(1129,H623)*overallRate),ROUND(MAX(IF($B623="Non - avec lien de dépendance",0,MIN((0.75*H623),847)),MIN(H623,(0.75*$C623),847)),2)),IF($B623="Non - avec lien de dépendance",MIN(1129,H623,$C623)*overallRate,MIN(1129,H623)*overallRate)))))</f>
        <v>Effectuez l’étape 1</v>
      </c>
      <c r="M623" s="68" t="str">
        <f>IF(ISTEXT(overallRate),"Effectuez l’étape 1",IF(OR(COUNT($C623,I623)&lt;&gt;2,overallRate=0),0,IF(E623="Yes",ROUND(MAX(IF($B623="Non - avec lien de dépendance",0,MIN((0.75*I623),847)),MIN(I623,(0.75*$C623),847)),2),IF(revenueReduction&gt;0.3,MAX(IF($B623="Non - avec lien de dépendance",MIN(1129,I623,$C623)*overallRate,MIN(1129,I623)*overallRate),ROUND(MAX(IF($B623="Non - avec lien de dépendance",0,MIN((0.75*I623),847)),MIN(I623,(0.75*$C623),847)),2)),IF($B623="Non - avec lien de dépendance",MIN(1129,I623,$C623)*overallRate,MIN(1129,I623)*overallRate)))))</f>
        <v>Effectuez l’étape 1</v>
      </c>
      <c r="N623" s="68" t="str">
        <f>IF(ISTEXT(overallRate),"Effectuez l’étape 1",IF(OR(COUNT($C623,J623)&lt;&gt;2,overallRate=0),0,IF(F623="Yes",ROUND(MAX(IF($B623="Non - avec lien de dépendance",0,MIN((0.75*J623),847)),MIN(J623,(0.75*$C623),847)),2),IF(revenueReduction&gt;0.3,MAX(IF($B623="Non - avec lien de dépendance",MIN(1129,J623,$C623)*overallRate,MIN(1129,J623)*overallRate),ROUND(MAX(IF($B623="Non - avec lien de dépendance",0,MIN((0.75*J623),847)),MIN(J623,(0.75*$C623),847)),2)),IF($B623="Non - avec lien de dépendance",MIN(1129,J623,$C623)*overallRate,MIN(1129,J623)*overallRate)))))</f>
        <v>Effectuez l’étape 1</v>
      </c>
      <c r="O623" s="68" t="str">
        <f>IF(ISTEXT(overallRate),"Effectuez l’étape 1",IF(OR(COUNT($C623,K623)&lt;&gt;2,overallRate=0),0,IF(G623="Yes",ROUND(MAX(IF($B623="Non - avec lien de dépendance",0,MIN((0.75*K623),847)),MIN(K623,(0.75*$C623),847)),2),IF(revenueReduction&gt;0.3,MAX(IF($B623="Non - avec lien de dépendance",MIN(1129,K623,$C623)*overallRate,MIN(1129,K623)*overallRate),ROUND(MAX(IF($B623="Non - avec lien de dépendance",0,MIN((0.75*K623),847)),MIN(K623,(0.75*$C623),847)),2)),IF($B623="Non - avec lien de dépendance",MIN(1129,K623,$C623)*overallRate,MIN(1129,K623)*overallRate)))))</f>
        <v>Effectuez l’étape 1</v>
      </c>
      <c r="P623" s="3">
        <f t="shared" si="9"/>
        <v>0</v>
      </c>
    </row>
    <row r="624" spans="12:16" x14ac:dyDescent="0.5">
      <c r="L624" s="68" t="str">
        <f>IF(ISTEXT(overallRate),"Effectuez l’étape 1",IF(OR(COUNT($C624,H624)&lt;&gt;2,overallRate=0),0,IF(D624="Yes",ROUND(MAX(IF($B624="Non - avec lien de dépendance",0,MIN((0.75*H624),847)),MIN(H624,(0.75*$C624),847)),2),IF(revenueReduction&gt;0.3,MAX(IF($B624="Non - avec lien de dépendance",MIN(1129,H624,$C624)*overallRate,MIN(1129,H624)*overallRate),ROUND(MAX(IF($B624="Non - avec lien de dépendance",0,MIN((0.75*H624),847)),MIN(H624,(0.75*$C624),847)),2)),IF($B624="Non - avec lien de dépendance",MIN(1129,H624,$C624)*overallRate,MIN(1129,H624)*overallRate)))))</f>
        <v>Effectuez l’étape 1</v>
      </c>
      <c r="M624" s="68" t="str">
        <f>IF(ISTEXT(overallRate),"Effectuez l’étape 1",IF(OR(COUNT($C624,I624)&lt;&gt;2,overallRate=0),0,IF(E624="Yes",ROUND(MAX(IF($B624="Non - avec lien de dépendance",0,MIN((0.75*I624),847)),MIN(I624,(0.75*$C624),847)),2),IF(revenueReduction&gt;0.3,MAX(IF($B624="Non - avec lien de dépendance",MIN(1129,I624,$C624)*overallRate,MIN(1129,I624)*overallRate),ROUND(MAX(IF($B624="Non - avec lien de dépendance",0,MIN((0.75*I624),847)),MIN(I624,(0.75*$C624),847)),2)),IF($B624="Non - avec lien de dépendance",MIN(1129,I624,$C624)*overallRate,MIN(1129,I624)*overallRate)))))</f>
        <v>Effectuez l’étape 1</v>
      </c>
      <c r="N624" s="68" t="str">
        <f>IF(ISTEXT(overallRate),"Effectuez l’étape 1",IF(OR(COUNT($C624,J624)&lt;&gt;2,overallRate=0),0,IF(F624="Yes",ROUND(MAX(IF($B624="Non - avec lien de dépendance",0,MIN((0.75*J624),847)),MIN(J624,(0.75*$C624),847)),2),IF(revenueReduction&gt;0.3,MAX(IF($B624="Non - avec lien de dépendance",MIN(1129,J624,$C624)*overallRate,MIN(1129,J624)*overallRate),ROUND(MAX(IF($B624="Non - avec lien de dépendance",0,MIN((0.75*J624),847)),MIN(J624,(0.75*$C624),847)),2)),IF($B624="Non - avec lien de dépendance",MIN(1129,J624,$C624)*overallRate,MIN(1129,J624)*overallRate)))))</f>
        <v>Effectuez l’étape 1</v>
      </c>
      <c r="O624" s="68" t="str">
        <f>IF(ISTEXT(overallRate),"Effectuez l’étape 1",IF(OR(COUNT($C624,K624)&lt;&gt;2,overallRate=0),0,IF(G624="Yes",ROUND(MAX(IF($B624="Non - avec lien de dépendance",0,MIN((0.75*K624),847)),MIN(K624,(0.75*$C624),847)),2),IF(revenueReduction&gt;0.3,MAX(IF($B624="Non - avec lien de dépendance",MIN(1129,K624,$C624)*overallRate,MIN(1129,K624)*overallRate),ROUND(MAX(IF($B624="Non - avec lien de dépendance",0,MIN((0.75*K624),847)),MIN(K624,(0.75*$C624),847)),2)),IF($B624="Non - avec lien de dépendance",MIN(1129,K624,$C624)*overallRate,MIN(1129,K624)*overallRate)))))</f>
        <v>Effectuez l’étape 1</v>
      </c>
      <c r="P624" s="3">
        <f t="shared" si="9"/>
        <v>0</v>
      </c>
    </row>
    <row r="625" spans="12:16" x14ac:dyDescent="0.5">
      <c r="L625" s="68" t="str">
        <f>IF(ISTEXT(overallRate),"Effectuez l’étape 1",IF(OR(COUNT($C625,H625)&lt;&gt;2,overallRate=0),0,IF(D625="Yes",ROUND(MAX(IF($B625="Non - avec lien de dépendance",0,MIN((0.75*H625),847)),MIN(H625,(0.75*$C625),847)),2),IF(revenueReduction&gt;0.3,MAX(IF($B625="Non - avec lien de dépendance",MIN(1129,H625,$C625)*overallRate,MIN(1129,H625)*overallRate),ROUND(MAX(IF($B625="Non - avec lien de dépendance",0,MIN((0.75*H625),847)),MIN(H625,(0.75*$C625),847)),2)),IF($B625="Non - avec lien de dépendance",MIN(1129,H625,$C625)*overallRate,MIN(1129,H625)*overallRate)))))</f>
        <v>Effectuez l’étape 1</v>
      </c>
      <c r="M625" s="68" t="str">
        <f>IF(ISTEXT(overallRate),"Effectuez l’étape 1",IF(OR(COUNT($C625,I625)&lt;&gt;2,overallRate=0),0,IF(E625="Yes",ROUND(MAX(IF($B625="Non - avec lien de dépendance",0,MIN((0.75*I625),847)),MIN(I625,(0.75*$C625),847)),2),IF(revenueReduction&gt;0.3,MAX(IF($B625="Non - avec lien de dépendance",MIN(1129,I625,$C625)*overallRate,MIN(1129,I625)*overallRate),ROUND(MAX(IF($B625="Non - avec lien de dépendance",0,MIN((0.75*I625),847)),MIN(I625,(0.75*$C625),847)),2)),IF($B625="Non - avec lien de dépendance",MIN(1129,I625,$C625)*overallRate,MIN(1129,I625)*overallRate)))))</f>
        <v>Effectuez l’étape 1</v>
      </c>
      <c r="N625" s="68" t="str">
        <f>IF(ISTEXT(overallRate),"Effectuez l’étape 1",IF(OR(COUNT($C625,J625)&lt;&gt;2,overallRate=0),0,IF(F625="Yes",ROUND(MAX(IF($B625="Non - avec lien de dépendance",0,MIN((0.75*J625),847)),MIN(J625,(0.75*$C625),847)),2),IF(revenueReduction&gt;0.3,MAX(IF($B625="Non - avec lien de dépendance",MIN(1129,J625,$C625)*overallRate,MIN(1129,J625)*overallRate),ROUND(MAX(IF($B625="Non - avec lien de dépendance",0,MIN((0.75*J625),847)),MIN(J625,(0.75*$C625),847)),2)),IF($B625="Non - avec lien de dépendance",MIN(1129,J625,$C625)*overallRate,MIN(1129,J625)*overallRate)))))</f>
        <v>Effectuez l’étape 1</v>
      </c>
      <c r="O625" s="68" t="str">
        <f>IF(ISTEXT(overallRate),"Effectuez l’étape 1",IF(OR(COUNT($C625,K625)&lt;&gt;2,overallRate=0),0,IF(G625="Yes",ROUND(MAX(IF($B625="Non - avec lien de dépendance",0,MIN((0.75*K625),847)),MIN(K625,(0.75*$C625),847)),2),IF(revenueReduction&gt;0.3,MAX(IF($B625="Non - avec lien de dépendance",MIN(1129,K625,$C625)*overallRate,MIN(1129,K625)*overallRate),ROUND(MAX(IF($B625="Non - avec lien de dépendance",0,MIN((0.75*K625),847)),MIN(K625,(0.75*$C625),847)),2)),IF($B625="Non - avec lien de dépendance",MIN(1129,K625,$C625)*overallRate,MIN(1129,K625)*overallRate)))))</f>
        <v>Effectuez l’étape 1</v>
      </c>
      <c r="P625" s="3">
        <f t="shared" si="9"/>
        <v>0</v>
      </c>
    </row>
    <row r="626" spans="12:16" x14ac:dyDescent="0.5">
      <c r="L626" s="68" t="str">
        <f>IF(ISTEXT(overallRate),"Effectuez l’étape 1",IF(OR(COUNT($C626,H626)&lt;&gt;2,overallRate=0),0,IF(D626="Yes",ROUND(MAX(IF($B626="Non - avec lien de dépendance",0,MIN((0.75*H626),847)),MIN(H626,(0.75*$C626),847)),2),IF(revenueReduction&gt;0.3,MAX(IF($B626="Non - avec lien de dépendance",MIN(1129,H626,$C626)*overallRate,MIN(1129,H626)*overallRate),ROUND(MAX(IF($B626="Non - avec lien de dépendance",0,MIN((0.75*H626),847)),MIN(H626,(0.75*$C626),847)),2)),IF($B626="Non - avec lien de dépendance",MIN(1129,H626,$C626)*overallRate,MIN(1129,H626)*overallRate)))))</f>
        <v>Effectuez l’étape 1</v>
      </c>
      <c r="M626" s="68" t="str">
        <f>IF(ISTEXT(overallRate),"Effectuez l’étape 1",IF(OR(COUNT($C626,I626)&lt;&gt;2,overallRate=0),0,IF(E626="Yes",ROUND(MAX(IF($B626="Non - avec lien de dépendance",0,MIN((0.75*I626),847)),MIN(I626,(0.75*$C626),847)),2),IF(revenueReduction&gt;0.3,MAX(IF($B626="Non - avec lien de dépendance",MIN(1129,I626,$C626)*overallRate,MIN(1129,I626)*overallRate),ROUND(MAX(IF($B626="Non - avec lien de dépendance",0,MIN((0.75*I626),847)),MIN(I626,(0.75*$C626),847)),2)),IF($B626="Non - avec lien de dépendance",MIN(1129,I626,$C626)*overallRate,MIN(1129,I626)*overallRate)))))</f>
        <v>Effectuez l’étape 1</v>
      </c>
      <c r="N626" s="68" t="str">
        <f>IF(ISTEXT(overallRate),"Effectuez l’étape 1",IF(OR(COUNT($C626,J626)&lt;&gt;2,overallRate=0),0,IF(F626="Yes",ROUND(MAX(IF($B626="Non - avec lien de dépendance",0,MIN((0.75*J626),847)),MIN(J626,(0.75*$C626),847)),2),IF(revenueReduction&gt;0.3,MAX(IF($B626="Non - avec lien de dépendance",MIN(1129,J626,$C626)*overallRate,MIN(1129,J626)*overallRate),ROUND(MAX(IF($B626="Non - avec lien de dépendance",0,MIN((0.75*J626),847)),MIN(J626,(0.75*$C626),847)),2)),IF($B626="Non - avec lien de dépendance",MIN(1129,J626,$C626)*overallRate,MIN(1129,J626)*overallRate)))))</f>
        <v>Effectuez l’étape 1</v>
      </c>
      <c r="O626" s="68" t="str">
        <f>IF(ISTEXT(overallRate),"Effectuez l’étape 1",IF(OR(COUNT($C626,K626)&lt;&gt;2,overallRate=0),0,IF(G626="Yes",ROUND(MAX(IF($B626="Non - avec lien de dépendance",0,MIN((0.75*K626),847)),MIN(K626,(0.75*$C626),847)),2),IF(revenueReduction&gt;0.3,MAX(IF($B626="Non - avec lien de dépendance",MIN(1129,K626,$C626)*overallRate,MIN(1129,K626)*overallRate),ROUND(MAX(IF($B626="Non - avec lien de dépendance",0,MIN((0.75*K626),847)),MIN(K626,(0.75*$C626),847)),2)),IF($B626="Non - avec lien de dépendance",MIN(1129,K626,$C626)*overallRate,MIN(1129,K626)*overallRate)))))</f>
        <v>Effectuez l’étape 1</v>
      </c>
      <c r="P626" s="3">
        <f t="shared" si="9"/>
        <v>0</v>
      </c>
    </row>
    <row r="627" spans="12:16" x14ac:dyDescent="0.5">
      <c r="L627" s="68" t="str">
        <f>IF(ISTEXT(overallRate),"Effectuez l’étape 1",IF(OR(COUNT($C627,H627)&lt;&gt;2,overallRate=0),0,IF(D627="Yes",ROUND(MAX(IF($B627="Non - avec lien de dépendance",0,MIN((0.75*H627),847)),MIN(H627,(0.75*$C627),847)),2),IF(revenueReduction&gt;0.3,MAX(IF($B627="Non - avec lien de dépendance",MIN(1129,H627,$C627)*overallRate,MIN(1129,H627)*overallRate),ROUND(MAX(IF($B627="Non - avec lien de dépendance",0,MIN((0.75*H627),847)),MIN(H627,(0.75*$C627),847)),2)),IF($B627="Non - avec lien de dépendance",MIN(1129,H627,$C627)*overallRate,MIN(1129,H627)*overallRate)))))</f>
        <v>Effectuez l’étape 1</v>
      </c>
      <c r="M627" s="68" t="str">
        <f>IF(ISTEXT(overallRate),"Effectuez l’étape 1",IF(OR(COUNT($C627,I627)&lt;&gt;2,overallRate=0),0,IF(E627="Yes",ROUND(MAX(IF($B627="Non - avec lien de dépendance",0,MIN((0.75*I627),847)),MIN(I627,(0.75*$C627),847)),2),IF(revenueReduction&gt;0.3,MAX(IF($B627="Non - avec lien de dépendance",MIN(1129,I627,$C627)*overallRate,MIN(1129,I627)*overallRate),ROUND(MAX(IF($B627="Non - avec lien de dépendance",0,MIN((0.75*I627),847)),MIN(I627,(0.75*$C627),847)),2)),IF($B627="Non - avec lien de dépendance",MIN(1129,I627,$C627)*overallRate,MIN(1129,I627)*overallRate)))))</f>
        <v>Effectuez l’étape 1</v>
      </c>
      <c r="N627" s="68" t="str">
        <f>IF(ISTEXT(overallRate),"Effectuez l’étape 1",IF(OR(COUNT($C627,J627)&lt;&gt;2,overallRate=0),0,IF(F627="Yes",ROUND(MAX(IF($B627="Non - avec lien de dépendance",0,MIN((0.75*J627),847)),MIN(J627,(0.75*$C627),847)),2),IF(revenueReduction&gt;0.3,MAX(IF($B627="Non - avec lien de dépendance",MIN(1129,J627,$C627)*overallRate,MIN(1129,J627)*overallRate),ROUND(MAX(IF($B627="Non - avec lien de dépendance",0,MIN((0.75*J627),847)),MIN(J627,(0.75*$C627),847)),2)),IF($B627="Non - avec lien de dépendance",MIN(1129,J627,$C627)*overallRate,MIN(1129,J627)*overallRate)))))</f>
        <v>Effectuez l’étape 1</v>
      </c>
      <c r="O627" s="68" t="str">
        <f>IF(ISTEXT(overallRate),"Effectuez l’étape 1",IF(OR(COUNT($C627,K627)&lt;&gt;2,overallRate=0),0,IF(G627="Yes",ROUND(MAX(IF($B627="Non - avec lien de dépendance",0,MIN((0.75*K627),847)),MIN(K627,(0.75*$C627),847)),2),IF(revenueReduction&gt;0.3,MAX(IF($B627="Non - avec lien de dépendance",MIN(1129,K627,$C627)*overallRate,MIN(1129,K627)*overallRate),ROUND(MAX(IF($B627="Non - avec lien de dépendance",0,MIN((0.75*K627),847)),MIN(K627,(0.75*$C627),847)),2)),IF($B627="Non - avec lien de dépendance",MIN(1129,K627,$C627)*overallRate,MIN(1129,K627)*overallRate)))))</f>
        <v>Effectuez l’étape 1</v>
      </c>
      <c r="P627" s="3">
        <f t="shared" si="9"/>
        <v>0</v>
      </c>
    </row>
    <row r="628" spans="12:16" x14ac:dyDescent="0.5">
      <c r="L628" s="68" t="str">
        <f>IF(ISTEXT(overallRate),"Effectuez l’étape 1",IF(OR(COUNT($C628,H628)&lt;&gt;2,overallRate=0),0,IF(D628="Yes",ROUND(MAX(IF($B628="Non - avec lien de dépendance",0,MIN((0.75*H628),847)),MIN(H628,(0.75*$C628),847)),2),IF(revenueReduction&gt;0.3,MAX(IF($B628="Non - avec lien de dépendance",MIN(1129,H628,$C628)*overallRate,MIN(1129,H628)*overallRate),ROUND(MAX(IF($B628="Non - avec lien de dépendance",0,MIN((0.75*H628),847)),MIN(H628,(0.75*$C628),847)),2)),IF($B628="Non - avec lien de dépendance",MIN(1129,H628,$C628)*overallRate,MIN(1129,H628)*overallRate)))))</f>
        <v>Effectuez l’étape 1</v>
      </c>
      <c r="M628" s="68" t="str">
        <f>IF(ISTEXT(overallRate),"Effectuez l’étape 1",IF(OR(COUNT($C628,I628)&lt;&gt;2,overallRate=0),0,IF(E628="Yes",ROUND(MAX(IF($B628="Non - avec lien de dépendance",0,MIN((0.75*I628),847)),MIN(I628,(0.75*$C628),847)),2),IF(revenueReduction&gt;0.3,MAX(IF($B628="Non - avec lien de dépendance",MIN(1129,I628,$C628)*overallRate,MIN(1129,I628)*overallRate),ROUND(MAX(IF($B628="Non - avec lien de dépendance",0,MIN((0.75*I628),847)),MIN(I628,(0.75*$C628),847)),2)),IF($B628="Non - avec lien de dépendance",MIN(1129,I628,$C628)*overallRate,MIN(1129,I628)*overallRate)))))</f>
        <v>Effectuez l’étape 1</v>
      </c>
      <c r="N628" s="68" t="str">
        <f>IF(ISTEXT(overallRate),"Effectuez l’étape 1",IF(OR(COUNT($C628,J628)&lt;&gt;2,overallRate=0),0,IF(F628="Yes",ROUND(MAX(IF($B628="Non - avec lien de dépendance",0,MIN((0.75*J628),847)),MIN(J628,(0.75*$C628),847)),2),IF(revenueReduction&gt;0.3,MAX(IF($B628="Non - avec lien de dépendance",MIN(1129,J628,$C628)*overallRate,MIN(1129,J628)*overallRate),ROUND(MAX(IF($B628="Non - avec lien de dépendance",0,MIN((0.75*J628),847)),MIN(J628,(0.75*$C628),847)),2)),IF($B628="Non - avec lien de dépendance",MIN(1129,J628,$C628)*overallRate,MIN(1129,J628)*overallRate)))))</f>
        <v>Effectuez l’étape 1</v>
      </c>
      <c r="O628" s="68" t="str">
        <f>IF(ISTEXT(overallRate),"Effectuez l’étape 1",IF(OR(COUNT($C628,K628)&lt;&gt;2,overallRate=0),0,IF(G628="Yes",ROUND(MAX(IF($B628="Non - avec lien de dépendance",0,MIN((0.75*K628),847)),MIN(K628,(0.75*$C628),847)),2),IF(revenueReduction&gt;0.3,MAX(IF($B628="Non - avec lien de dépendance",MIN(1129,K628,$C628)*overallRate,MIN(1129,K628)*overallRate),ROUND(MAX(IF($B628="Non - avec lien de dépendance",0,MIN((0.75*K628),847)),MIN(K628,(0.75*$C628),847)),2)),IF($B628="Non - avec lien de dépendance",MIN(1129,K628,$C628)*overallRate,MIN(1129,K628)*overallRate)))))</f>
        <v>Effectuez l’étape 1</v>
      </c>
      <c r="P628" s="3">
        <f t="shared" si="9"/>
        <v>0</v>
      </c>
    </row>
    <row r="629" spans="12:16" x14ac:dyDescent="0.5">
      <c r="L629" s="68" t="str">
        <f>IF(ISTEXT(overallRate),"Effectuez l’étape 1",IF(OR(COUNT($C629,H629)&lt;&gt;2,overallRate=0),0,IF(D629="Yes",ROUND(MAX(IF($B629="Non - avec lien de dépendance",0,MIN((0.75*H629),847)),MIN(H629,(0.75*$C629),847)),2),IF(revenueReduction&gt;0.3,MAX(IF($B629="Non - avec lien de dépendance",MIN(1129,H629,$C629)*overallRate,MIN(1129,H629)*overallRate),ROUND(MAX(IF($B629="Non - avec lien de dépendance",0,MIN((0.75*H629),847)),MIN(H629,(0.75*$C629),847)),2)),IF($B629="Non - avec lien de dépendance",MIN(1129,H629,$C629)*overallRate,MIN(1129,H629)*overallRate)))))</f>
        <v>Effectuez l’étape 1</v>
      </c>
      <c r="M629" s="68" t="str">
        <f>IF(ISTEXT(overallRate),"Effectuez l’étape 1",IF(OR(COUNT($C629,I629)&lt;&gt;2,overallRate=0),0,IF(E629="Yes",ROUND(MAX(IF($B629="Non - avec lien de dépendance",0,MIN((0.75*I629),847)),MIN(I629,(0.75*$C629),847)),2),IF(revenueReduction&gt;0.3,MAX(IF($B629="Non - avec lien de dépendance",MIN(1129,I629,$C629)*overallRate,MIN(1129,I629)*overallRate),ROUND(MAX(IF($B629="Non - avec lien de dépendance",0,MIN((0.75*I629),847)),MIN(I629,(0.75*$C629),847)),2)),IF($B629="Non - avec lien de dépendance",MIN(1129,I629,$C629)*overallRate,MIN(1129,I629)*overallRate)))))</f>
        <v>Effectuez l’étape 1</v>
      </c>
      <c r="N629" s="68" t="str">
        <f>IF(ISTEXT(overallRate),"Effectuez l’étape 1",IF(OR(COUNT($C629,J629)&lt;&gt;2,overallRate=0),0,IF(F629="Yes",ROUND(MAX(IF($B629="Non - avec lien de dépendance",0,MIN((0.75*J629),847)),MIN(J629,(0.75*$C629),847)),2),IF(revenueReduction&gt;0.3,MAX(IF($B629="Non - avec lien de dépendance",MIN(1129,J629,$C629)*overallRate,MIN(1129,J629)*overallRate),ROUND(MAX(IF($B629="Non - avec lien de dépendance",0,MIN((0.75*J629),847)),MIN(J629,(0.75*$C629),847)),2)),IF($B629="Non - avec lien de dépendance",MIN(1129,J629,$C629)*overallRate,MIN(1129,J629)*overallRate)))))</f>
        <v>Effectuez l’étape 1</v>
      </c>
      <c r="O629" s="68" t="str">
        <f>IF(ISTEXT(overallRate),"Effectuez l’étape 1",IF(OR(COUNT($C629,K629)&lt;&gt;2,overallRate=0),0,IF(G629="Yes",ROUND(MAX(IF($B629="Non - avec lien de dépendance",0,MIN((0.75*K629),847)),MIN(K629,(0.75*$C629),847)),2),IF(revenueReduction&gt;0.3,MAX(IF($B629="Non - avec lien de dépendance",MIN(1129,K629,$C629)*overallRate,MIN(1129,K629)*overallRate),ROUND(MAX(IF($B629="Non - avec lien de dépendance",0,MIN((0.75*K629),847)),MIN(K629,(0.75*$C629),847)),2)),IF($B629="Non - avec lien de dépendance",MIN(1129,K629,$C629)*overallRate,MIN(1129,K629)*overallRate)))))</f>
        <v>Effectuez l’étape 1</v>
      </c>
      <c r="P629" s="3">
        <f t="shared" si="9"/>
        <v>0</v>
      </c>
    </row>
    <row r="630" spans="12:16" x14ac:dyDescent="0.5">
      <c r="L630" s="68" t="str">
        <f>IF(ISTEXT(overallRate),"Effectuez l’étape 1",IF(OR(COUNT($C630,H630)&lt;&gt;2,overallRate=0),0,IF(D630="Yes",ROUND(MAX(IF($B630="Non - avec lien de dépendance",0,MIN((0.75*H630),847)),MIN(H630,(0.75*$C630),847)),2),IF(revenueReduction&gt;0.3,MAX(IF($B630="Non - avec lien de dépendance",MIN(1129,H630,$C630)*overallRate,MIN(1129,H630)*overallRate),ROUND(MAX(IF($B630="Non - avec lien de dépendance",0,MIN((0.75*H630),847)),MIN(H630,(0.75*$C630),847)),2)),IF($B630="Non - avec lien de dépendance",MIN(1129,H630,$C630)*overallRate,MIN(1129,H630)*overallRate)))))</f>
        <v>Effectuez l’étape 1</v>
      </c>
      <c r="M630" s="68" t="str">
        <f>IF(ISTEXT(overallRate),"Effectuez l’étape 1",IF(OR(COUNT($C630,I630)&lt;&gt;2,overallRate=0),0,IF(E630="Yes",ROUND(MAX(IF($B630="Non - avec lien de dépendance",0,MIN((0.75*I630),847)),MIN(I630,(0.75*$C630),847)),2),IF(revenueReduction&gt;0.3,MAX(IF($B630="Non - avec lien de dépendance",MIN(1129,I630,$C630)*overallRate,MIN(1129,I630)*overallRate),ROUND(MAX(IF($B630="Non - avec lien de dépendance",0,MIN((0.75*I630),847)),MIN(I630,(0.75*$C630),847)),2)),IF($B630="Non - avec lien de dépendance",MIN(1129,I630,$C630)*overallRate,MIN(1129,I630)*overallRate)))))</f>
        <v>Effectuez l’étape 1</v>
      </c>
      <c r="N630" s="68" t="str">
        <f>IF(ISTEXT(overallRate),"Effectuez l’étape 1",IF(OR(COUNT($C630,J630)&lt;&gt;2,overallRate=0),0,IF(F630="Yes",ROUND(MAX(IF($B630="Non - avec lien de dépendance",0,MIN((0.75*J630),847)),MIN(J630,(0.75*$C630),847)),2),IF(revenueReduction&gt;0.3,MAX(IF($B630="Non - avec lien de dépendance",MIN(1129,J630,$C630)*overallRate,MIN(1129,J630)*overallRate),ROUND(MAX(IF($B630="Non - avec lien de dépendance",0,MIN((0.75*J630),847)),MIN(J630,(0.75*$C630),847)),2)),IF($B630="Non - avec lien de dépendance",MIN(1129,J630,$C630)*overallRate,MIN(1129,J630)*overallRate)))))</f>
        <v>Effectuez l’étape 1</v>
      </c>
      <c r="O630" s="68" t="str">
        <f>IF(ISTEXT(overallRate),"Effectuez l’étape 1",IF(OR(COUNT($C630,K630)&lt;&gt;2,overallRate=0),0,IF(G630="Yes",ROUND(MAX(IF($B630="Non - avec lien de dépendance",0,MIN((0.75*K630),847)),MIN(K630,(0.75*$C630),847)),2),IF(revenueReduction&gt;0.3,MAX(IF($B630="Non - avec lien de dépendance",MIN(1129,K630,$C630)*overallRate,MIN(1129,K630)*overallRate),ROUND(MAX(IF($B630="Non - avec lien de dépendance",0,MIN((0.75*K630),847)),MIN(K630,(0.75*$C630),847)),2)),IF($B630="Non - avec lien de dépendance",MIN(1129,K630,$C630)*overallRate,MIN(1129,K630)*overallRate)))))</f>
        <v>Effectuez l’étape 1</v>
      </c>
      <c r="P630" s="3">
        <f t="shared" si="9"/>
        <v>0</v>
      </c>
    </row>
    <row r="631" spans="12:16" x14ac:dyDescent="0.5">
      <c r="L631" s="68" t="str">
        <f>IF(ISTEXT(overallRate),"Effectuez l’étape 1",IF(OR(COUNT($C631,H631)&lt;&gt;2,overallRate=0),0,IF(D631="Yes",ROUND(MAX(IF($B631="Non - avec lien de dépendance",0,MIN((0.75*H631),847)),MIN(H631,(0.75*$C631),847)),2),IF(revenueReduction&gt;0.3,MAX(IF($B631="Non - avec lien de dépendance",MIN(1129,H631,$C631)*overallRate,MIN(1129,H631)*overallRate),ROUND(MAX(IF($B631="Non - avec lien de dépendance",0,MIN((0.75*H631),847)),MIN(H631,(0.75*$C631),847)),2)),IF($B631="Non - avec lien de dépendance",MIN(1129,H631,$C631)*overallRate,MIN(1129,H631)*overallRate)))))</f>
        <v>Effectuez l’étape 1</v>
      </c>
      <c r="M631" s="68" t="str">
        <f>IF(ISTEXT(overallRate),"Effectuez l’étape 1",IF(OR(COUNT($C631,I631)&lt;&gt;2,overallRate=0),0,IF(E631="Yes",ROUND(MAX(IF($B631="Non - avec lien de dépendance",0,MIN((0.75*I631),847)),MIN(I631,(0.75*$C631),847)),2),IF(revenueReduction&gt;0.3,MAX(IF($B631="Non - avec lien de dépendance",MIN(1129,I631,$C631)*overallRate,MIN(1129,I631)*overallRate),ROUND(MAX(IF($B631="Non - avec lien de dépendance",0,MIN((0.75*I631),847)),MIN(I631,(0.75*$C631),847)),2)),IF($B631="Non - avec lien de dépendance",MIN(1129,I631,$C631)*overallRate,MIN(1129,I631)*overallRate)))))</f>
        <v>Effectuez l’étape 1</v>
      </c>
      <c r="N631" s="68" t="str">
        <f>IF(ISTEXT(overallRate),"Effectuez l’étape 1",IF(OR(COUNT($C631,J631)&lt;&gt;2,overallRate=0),0,IF(F631="Yes",ROUND(MAX(IF($B631="Non - avec lien de dépendance",0,MIN((0.75*J631),847)),MIN(J631,(0.75*$C631),847)),2),IF(revenueReduction&gt;0.3,MAX(IF($B631="Non - avec lien de dépendance",MIN(1129,J631,$C631)*overallRate,MIN(1129,J631)*overallRate),ROUND(MAX(IF($B631="Non - avec lien de dépendance",0,MIN((0.75*J631),847)),MIN(J631,(0.75*$C631),847)),2)),IF($B631="Non - avec lien de dépendance",MIN(1129,J631,$C631)*overallRate,MIN(1129,J631)*overallRate)))))</f>
        <v>Effectuez l’étape 1</v>
      </c>
      <c r="O631" s="68" t="str">
        <f>IF(ISTEXT(overallRate),"Effectuez l’étape 1",IF(OR(COUNT($C631,K631)&lt;&gt;2,overallRate=0),0,IF(G631="Yes",ROUND(MAX(IF($B631="Non - avec lien de dépendance",0,MIN((0.75*K631),847)),MIN(K631,(0.75*$C631),847)),2),IF(revenueReduction&gt;0.3,MAX(IF($B631="Non - avec lien de dépendance",MIN(1129,K631,$C631)*overallRate,MIN(1129,K631)*overallRate),ROUND(MAX(IF($B631="Non - avec lien de dépendance",0,MIN((0.75*K631),847)),MIN(K631,(0.75*$C631),847)),2)),IF($B631="Non - avec lien de dépendance",MIN(1129,K631,$C631)*overallRate,MIN(1129,K631)*overallRate)))))</f>
        <v>Effectuez l’étape 1</v>
      </c>
      <c r="P631" s="3">
        <f t="shared" si="9"/>
        <v>0</v>
      </c>
    </row>
    <row r="632" spans="12:16" x14ac:dyDescent="0.5">
      <c r="L632" s="68" t="str">
        <f>IF(ISTEXT(overallRate),"Effectuez l’étape 1",IF(OR(COUNT($C632,H632)&lt;&gt;2,overallRate=0),0,IF(D632="Yes",ROUND(MAX(IF($B632="Non - avec lien de dépendance",0,MIN((0.75*H632),847)),MIN(H632,(0.75*$C632),847)),2),IF(revenueReduction&gt;0.3,MAX(IF($B632="Non - avec lien de dépendance",MIN(1129,H632,$C632)*overallRate,MIN(1129,H632)*overallRate),ROUND(MAX(IF($B632="Non - avec lien de dépendance",0,MIN((0.75*H632),847)),MIN(H632,(0.75*$C632),847)),2)),IF($B632="Non - avec lien de dépendance",MIN(1129,H632,$C632)*overallRate,MIN(1129,H632)*overallRate)))))</f>
        <v>Effectuez l’étape 1</v>
      </c>
      <c r="M632" s="68" t="str">
        <f>IF(ISTEXT(overallRate),"Effectuez l’étape 1",IF(OR(COUNT($C632,I632)&lt;&gt;2,overallRate=0),0,IF(E632="Yes",ROUND(MAX(IF($B632="Non - avec lien de dépendance",0,MIN((0.75*I632),847)),MIN(I632,(0.75*$C632),847)),2),IF(revenueReduction&gt;0.3,MAX(IF($B632="Non - avec lien de dépendance",MIN(1129,I632,$C632)*overallRate,MIN(1129,I632)*overallRate),ROUND(MAX(IF($B632="Non - avec lien de dépendance",0,MIN((0.75*I632),847)),MIN(I632,(0.75*$C632),847)),2)),IF($B632="Non - avec lien de dépendance",MIN(1129,I632,$C632)*overallRate,MIN(1129,I632)*overallRate)))))</f>
        <v>Effectuez l’étape 1</v>
      </c>
      <c r="N632" s="68" t="str">
        <f>IF(ISTEXT(overallRate),"Effectuez l’étape 1",IF(OR(COUNT($C632,J632)&lt;&gt;2,overallRate=0),0,IF(F632="Yes",ROUND(MAX(IF($B632="Non - avec lien de dépendance",0,MIN((0.75*J632),847)),MIN(J632,(0.75*$C632),847)),2),IF(revenueReduction&gt;0.3,MAX(IF($B632="Non - avec lien de dépendance",MIN(1129,J632,$C632)*overallRate,MIN(1129,J632)*overallRate),ROUND(MAX(IF($B632="Non - avec lien de dépendance",0,MIN((0.75*J632),847)),MIN(J632,(0.75*$C632),847)),2)),IF($B632="Non - avec lien de dépendance",MIN(1129,J632,$C632)*overallRate,MIN(1129,J632)*overallRate)))))</f>
        <v>Effectuez l’étape 1</v>
      </c>
      <c r="O632" s="68" t="str">
        <f>IF(ISTEXT(overallRate),"Effectuez l’étape 1",IF(OR(COUNT($C632,K632)&lt;&gt;2,overallRate=0),0,IF(G632="Yes",ROUND(MAX(IF($B632="Non - avec lien de dépendance",0,MIN((0.75*K632),847)),MIN(K632,(0.75*$C632),847)),2),IF(revenueReduction&gt;0.3,MAX(IF($B632="Non - avec lien de dépendance",MIN(1129,K632,$C632)*overallRate,MIN(1129,K632)*overallRate),ROUND(MAX(IF($B632="Non - avec lien de dépendance",0,MIN((0.75*K632),847)),MIN(K632,(0.75*$C632),847)),2)),IF($B632="Non - avec lien de dépendance",MIN(1129,K632,$C632)*overallRate,MIN(1129,K632)*overallRate)))))</f>
        <v>Effectuez l’étape 1</v>
      </c>
      <c r="P632" s="3">
        <f t="shared" si="9"/>
        <v>0</v>
      </c>
    </row>
    <row r="633" spans="12:16" x14ac:dyDescent="0.5">
      <c r="L633" s="68" t="str">
        <f>IF(ISTEXT(overallRate),"Effectuez l’étape 1",IF(OR(COUNT($C633,H633)&lt;&gt;2,overallRate=0),0,IF(D633="Yes",ROUND(MAX(IF($B633="Non - avec lien de dépendance",0,MIN((0.75*H633),847)),MIN(H633,(0.75*$C633),847)),2),IF(revenueReduction&gt;0.3,MAX(IF($B633="Non - avec lien de dépendance",MIN(1129,H633,$C633)*overallRate,MIN(1129,H633)*overallRate),ROUND(MAX(IF($B633="Non - avec lien de dépendance",0,MIN((0.75*H633),847)),MIN(H633,(0.75*$C633),847)),2)),IF($B633="Non - avec lien de dépendance",MIN(1129,H633,$C633)*overallRate,MIN(1129,H633)*overallRate)))))</f>
        <v>Effectuez l’étape 1</v>
      </c>
      <c r="M633" s="68" t="str">
        <f>IF(ISTEXT(overallRate),"Effectuez l’étape 1",IF(OR(COUNT($C633,I633)&lt;&gt;2,overallRate=0),0,IF(E633="Yes",ROUND(MAX(IF($B633="Non - avec lien de dépendance",0,MIN((0.75*I633),847)),MIN(I633,(0.75*$C633),847)),2),IF(revenueReduction&gt;0.3,MAX(IF($B633="Non - avec lien de dépendance",MIN(1129,I633,$C633)*overallRate,MIN(1129,I633)*overallRate),ROUND(MAX(IF($B633="Non - avec lien de dépendance",0,MIN((0.75*I633),847)),MIN(I633,(0.75*$C633),847)),2)),IF($B633="Non - avec lien de dépendance",MIN(1129,I633,$C633)*overallRate,MIN(1129,I633)*overallRate)))))</f>
        <v>Effectuez l’étape 1</v>
      </c>
      <c r="N633" s="68" t="str">
        <f>IF(ISTEXT(overallRate),"Effectuez l’étape 1",IF(OR(COUNT($C633,J633)&lt;&gt;2,overallRate=0),0,IF(F633="Yes",ROUND(MAX(IF($B633="Non - avec lien de dépendance",0,MIN((0.75*J633),847)),MIN(J633,(0.75*$C633),847)),2),IF(revenueReduction&gt;0.3,MAX(IF($B633="Non - avec lien de dépendance",MIN(1129,J633,$C633)*overallRate,MIN(1129,J633)*overallRate),ROUND(MAX(IF($B633="Non - avec lien de dépendance",0,MIN((0.75*J633),847)),MIN(J633,(0.75*$C633),847)),2)),IF($B633="Non - avec lien de dépendance",MIN(1129,J633,$C633)*overallRate,MIN(1129,J633)*overallRate)))))</f>
        <v>Effectuez l’étape 1</v>
      </c>
      <c r="O633" s="68" t="str">
        <f>IF(ISTEXT(overallRate),"Effectuez l’étape 1",IF(OR(COUNT($C633,K633)&lt;&gt;2,overallRate=0),0,IF(G633="Yes",ROUND(MAX(IF($B633="Non - avec lien de dépendance",0,MIN((0.75*K633),847)),MIN(K633,(0.75*$C633),847)),2),IF(revenueReduction&gt;0.3,MAX(IF($B633="Non - avec lien de dépendance",MIN(1129,K633,$C633)*overallRate,MIN(1129,K633)*overallRate),ROUND(MAX(IF($B633="Non - avec lien de dépendance",0,MIN((0.75*K633),847)),MIN(K633,(0.75*$C633),847)),2)),IF($B633="Non - avec lien de dépendance",MIN(1129,K633,$C633)*overallRate,MIN(1129,K633)*overallRate)))))</f>
        <v>Effectuez l’étape 1</v>
      </c>
      <c r="P633" s="3">
        <f t="shared" si="9"/>
        <v>0</v>
      </c>
    </row>
    <row r="634" spans="12:16" x14ac:dyDescent="0.5">
      <c r="L634" s="68" t="str">
        <f>IF(ISTEXT(overallRate),"Effectuez l’étape 1",IF(OR(COUNT($C634,H634)&lt;&gt;2,overallRate=0),0,IF(D634="Yes",ROUND(MAX(IF($B634="Non - avec lien de dépendance",0,MIN((0.75*H634),847)),MIN(H634,(0.75*$C634),847)),2),IF(revenueReduction&gt;0.3,MAX(IF($B634="Non - avec lien de dépendance",MIN(1129,H634,$C634)*overallRate,MIN(1129,H634)*overallRate),ROUND(MAX(IF($B634="Non - avec lien de dépendance",0,MIN((0.75*H634),847)),MIN(H634,(0.75*$C634),847)),2)),IF($B634="Non - avec lien de dépendance",MIN(1129,H634,$C634)*overallRate,MIN(1129,H634)*overallRate)))))</f>
        <v>Effectuez l’étape 1</v>
      </c>
      <c r="M634" s="68" t="str">
        <f>IF(ISTEXT(overallRate),"Effectuez l’étape 1",IF(OR(COUNT($C634,I634)&lt;&gt;2,overallRate=0),0,IF(E634="Yes",ROUND(MAX(IF($B634="Non - avec lien de dépendance",0,MIN((0.75*I634),847)),MIN(I634,(0.75*$C634),847)),2),IF(revenueReduction&gt;0.3,MAX(IF($B634="Non - avec lien de dépendance",MIN(1129,I634,$C634)*overallRate,MIN(1129,I634)*overallRate),ROUND(MAX(IF($B634="Non - avec lien de dépendance",0,MIN((0.75*I634),847)),MIN(I634,(0.75*$C634),847)),2)),IF($B634="Non - avec lien de dépendance",MIN(1129,I634,$C634)*overallRate,MIN(1129,I634)*overallRate)))))</f>
        <v>Effectuez l’étape 1</v>
      </c>
      <c r="N634" s="68" t="str">
        <f>IF(ISTEXT(overallRate),"Effectuez l’étape 1",IF(OR(COUNT($C634,J634)&lt;&gt;2,overallRate=0),0,IF(F634="Yes",ROUND(MAX(IF($B634="Non - avec lien de dépendance",0,MIN((0.75*J634),847)),MIN(J634,(0.75*$C634),847)),2),IF(revenueReduction&gt;0.3,MAX(IF($B634="Non - avec lien de dépendance",MIN(1129,J634,$C634)*overallRate,MIN(1129,J634)*overallRate),ROUND(MAX(IF($B634="Non - avec lien de dépendance",0,MIN((0.75*J634),847)),MIN(J634,(0.75*$C634),847)),2)),IF($B634="Non - avec lien de dépendance",MIN(1129,J634,$C634)*overallRate,MIN(1129,J634)*overallRate)))))</f>
        <v>Effectuez l’étape 1</v>
      </c>
      <c r="O634" s="68" t="str">
        <f>IF(ISTEXT(overallRate),"Effectuez l’étape 1",IF(OR(COUNT($C634,K634)&lt;&gt;2,overallRate=0),0,IF(G634="Yes",ROUND(MAX(IF($B634="Non - avec lien de dépendance",0,MIN((0.75*K634),847)),MIN(K634,(0.75*$C634),847)),2),IF(revenueReduction&gt;0.3,MAX(IF($B634="Non - avec lien de dépendance",MIN(1129,K634,$C634)*overallRate,MIN(1129,K634)*overallRate),ROUND(MAX(IF($B634="Non - avec lien de dépendance",0,MIN((0.75*K634),847)),MIN(K634,(0.75*$C634),847)),2)),IF($B634="Non - avec lien de dépendance",MIN(1129,K634,$C634)*overallRate,MIN(1129,K634)*overallRate)))))</f>
        <v>Effectuez l’étape 1</v>
      </c>
      <c r="P634" s="3">
        <f t="shared" si="9"/>
        <v>0</v>
      </c>
    </row>
    <row r="635" spans="12:16" x14ac:dyDescent="0.5">
      <c r="L635" s="68" t="str">
        <f>IF(ISTEXT(overallRate),"Effectuez l’étape 1",IF(OR(COUNT($C635,H635)&lt;&gt;2,overallRate=0),0,IF(D635="Yes",ROUND(MAX(IF($B635="Non - avec lien de dépendance",0,MIN((0.75*H635),847)),MIN(H635,(0.75*$C635),847)),2),IF(revenueReduction&gt;0.3,MAX(IF($B635="Non - avec lien de dépendance",MIN(1129,H635,$C635)*overallRate,MIN(1129,H635)*overallRate),ROUND(MAX(IF($B635="Non - avec lien de dépendance",0,MIN((0.75*H635),847)),MIN(H635,(0.75*$C635),847)),2)),IF($B635="Non - avec lien de dépendance",MIN(1129,H635,$C635)*overallRate,MIN(1129,H635)*overallRate)))))</f>
        <v>Effectuez l’étape 1</v>
      </c>
      <c r="M635" s="68" t="str">
        <f>IF(ISTEXT(overallRate),"Effectuez l’étape 1",IF(OR(COUNT($C635,I635)&lt;&gt;2,overallRate=0),0,IF(E635="Yes",ROUND(MAX(IF($B635="Non - avec lien de dépendance",0,MIN((0.75*I635),847)),MIN(I635,(0.75*$C635),847)),2),IF(revenueReduction&gt;0.3,MAX(IF($B635="Non - avec lien de dépendance",MIN(1129,I635,$C635)*overallRate,MIN(1129,I635)*overallRate),ROUND(MAX(IF($B635="Non - avec lien de dépendance",0,MIN((0.75*I635),847)),MIN(I635,(0.75*$C635),847)),2)),IF($B635="Non - avec lien de dépendance",MIN(1129,I635,$C635)*overallRate,MIN(1129,I635)*overallRate)))))</f>
        <v>Effectuez l’étape 1</v>
      </c>
      <c r="N635" s="68" t="str">
        <f>IF(ISTEXT(overallRate),"Effectuez l’étape 1",IF(OR(COUNT($C635,J635)&lt;&gt;2,overallRate=0),0,IF(F635="Yes",ROUND(MAX(IF($B635="Non - avec lien de dépendance",0,MIN((0.75*J635),847)),MIN(J635,(0.75*$C635),847)),2),IF(revenueReduction&gt;0.3,MAX(IF($B635="Non - avec lien de dépendance",MIN(1129,J635,$C635)*overallRate,MIN(1129,J635)*overallRate),ROUND(MAX(IF($B635="Non - avec lien de dépendance",0,MIN((0.75*J635),847)),MIN(J635,(0.75*$C635),847)),2)),IF($B635="Non - avec lien de dépendance",MIN(1129,J635,$C635)*overallRate,MIN(1129,J635)*overallRate)))))</f>
        <v>Effectuez l’étape 1</v>
      </c>
      <c r="O635" s="68" t="str">
        <f>IF(ISTEXT(overallRate),"Effectuez l’étape 1",IF(OR(COUNT($C635,K635)&lt;&gt;2,overallRate=0),0,IF(G635="Yes",ROUND(MAX(IF($B635="Non - avec lien de dépendance",0,MIN((0.75*K635),847)),MIN(K635,(0.75*$C635),847)),2),IF(revenueReduction&gt;0.3,MAX(IF($B635="Non - avec lien de dépendance",MIN(1129,K635,$C635)*overallRate,MIN(1129,K635)*overallRate),ROUND(MAX(IF($B635="Non - avec lien de dépendance",0,MIN((0.75*K635),847)),MIN(K635,(0.75*$C635),847)),2)),IF($B635="Non - avec lien de dépendance",MIN(1129,K635,$C635)*overallRate,MIN(1129,K635)*overallRate)))))</f>
        <v>Effectuez l’étape 1</v>
      </c>
      <c r="P635" s="3">
        <f t="shared" si="9"/>
        <v>0</v>
      </c>
    </row>
    <row r="636" spans="12:16" x14ac:dyDescent="0.5">
      <c r="L636" s="68" t="str">
        <f>IF(ISTEXT(overallRate),"Effectuez l’étape 1",IF(OR(COUNT($C636,H636)&lt;&gt;2,overallRate=0),0,IF(D636="Yes",ROUND(MAX(IF($B636="Non - avec lien de dépendance",0,MIN((0.75*H636),847)),MIN(H636,(0.75*$C636),847)),2),IF(revenueReduction&gt;0.3,MAX(IF($B636="Non - avec lien de dépendance",MIN(1129,H636,$C636)*overallRate,MIN(1129,H636)*overallRate),ROUND(MAX(IF($B636="Non - avec lien de dépendance",0,MIN((0.75*H636),847)),MIN(H636,(0.75*$C636),847)),2)),IF($B636="Non - avec lien de dépendance",MIN(1129,H636,$C636)*overallRate,MIN(1129,H636)*overallRate)))))</f>
        <v>Effectuez l’étape 1</v>
      </c>
      <c r="M636" s="68" t="str">
        <f>IF(ISTEXT(overallRate),"Effectuez l’étape 1",IF(OR(COUNT($C636,I636)&lt;&gt;2,overallRate=0),0,IF(E636="Yes",ROUND(MAX(IF($B636="Non - avec lien de dépendance",0,MIN((0.75*I636),847)),MIN(I636,(0.75*$C636),847)),2),IF(revenueReduction&gt;0.3,MAX(IF($B636="Non - avec lien de dépendance",MIN(1129,I636,$C636)*overallRate,MIN(1129,I636)*overallRate),ROUND(MAX(IF($B636="Non - avec lien de dépendance",0,MIN((0.75*I636),847)),MIN(I636,(0.75*$C636),847)),2)),IF($B636="Non - avec lien de dépendance",MIN(1129,I636,$C636)*overallRate,MIN(1129,I636)*overallRate)))))</f>
        <v>Effectuez l’étape 1</v>
      </c>
      <c r="N636" s="68" t="str">
        <f>IF(ISTEXT(overallRate),"Effectuez l’étape 1",IF(OR(COUNT($C636,J636)&lt;&gt;2,overallRate=0),0,IF(F636="Yes",ROUND(MAX(IF($B636="Non - avec lien de dépendance",0,MIN((0.75*J636),847)),MIN(J636,(0.75*$C636),847)),2),IF(revenueReduction&gt;0.3,MAX(IF($B636="Non - avec lien de dépendance",MIN(1129,J636,$C636)*overallRate,MIN(1129,J636)*overallRate),ROUND(MAX(IF($B636="Non - avec lien de dépendance",0,MIN((0.75*J636),847)),MIN(J636,(0.75*$C636),847)),2)),IF($B636="Non - avec lien de dépendance",MIN(1129,J636,$C636)*overallRate,MIN(1129,J636)*overallRate)))))</f>
        <v>Effectuez l’étape 1</v>
      </c>
      <c r="O636" s="68" t="str">
        <f>IF(ISTEXT(overallRate),"Effectuez l’étape 1",IF(OR(COUNT($C636,K636)&lt;&gt;2,overallRate=0),0,IF(G636="Yes",ROUND(MAX(IF($B636="Non - avec lien de dépendance",0,MIN((0.75*K636),847)),MIN(K636,(0.75*$C636),847)),2),IF(revenueReduction&gt;0.3,MAX(IF($B636="Non - avec lien de dépendance",MIN(1129,K636,$C636)*overallRate,MIN(1129,K636)*overallRate),ROUND(MAX(IF($B636="Non - avec lien de dépendance",0,MIN((0.75*K636),847)),MIN(K636,(0.75*$C636),847)),2)),IF($B636="Non - avec lien de dépendance",MIN(1129,K636,$C636)*overallRate,MIN(1129,K636)*overallRate)))))</f>
        <v>Effectuez l’étape 1</v>
      </c>
      <c r="P636" s="3">
        <f t="shared" si="9"/>
        <v>0</v>
      </c>
    </row>
    <row r="637" spans="12:16" x14ac:dyDescent="0.5">
      <c r="L637" s="68" t="str">
        <f>IF(ISTEXT(overallRate),"Effectuez l’étape 1",IF(OR(COUNT($C637,H637)&lt;&gt;2,overallRate=0),0,IF(D637="Yes",ROUND(MAX(IF($B637="Non - avec lien de dépendance",0,MIN((0.75*H637),847)),MIN(H637,(0.75*$C637),847)),2),IF(revenueReduction&gt;0.3,MAX(IF($B637="Non - avec lien de dépendance",MIN(1129,H637,$C637)*overallRate,MIN(1129,H637)*overallRate),ROUND(MAX(IF($B637="Non - avec lien de dépendance",0,MIN((0.75*H637),847)),MIN(H637,(0.75*$C637),847)),2)),IF($B637="Non - avec lien de dépendance",MIN(1129,H637,$C637)*overallRate,MIN(1129,H637)*overallRate)))))</f>
        <v>Effectuez l’étape 1</v>
      </c>
      <c r="M637" s="68" t="str">
        <f>IF(ISTEXT(overallRate),"Effectuez l’étape 1",IF(OR(COUNT($C637,I637)&lt;&gt;2,overallRate=0),0,IF(E637="Yes",ROUND(MAX(IF($B637="Non - avec lien de dépendance",0,MIN((0.75*I637),847)),MIN(I637,(0.75*$C637),847)),2),IF(revenueReduction&gt;0.3,MAX(IF($B637="Non - avec lien de dépendance",MIN(1129,I637,$C637)*overallRate,MIN(1129,I637)*overallRate),ROUND(MAX(IF($B637="Non - avec lien de dépendance",0,MIN((0.75*I637),847)),MIN(I637,(0.75*$C637),847)),2)),IF($B637="Non - avec lien de dépendance",MIN(1129,I637,$C637)*overallRate,MIN(1129,I637)*overallRate)))))</f>
        <v>Effectuez l’étape 1</v>
      </c>
      <c r="N637" s="68" t="str">
        <f>IF(ISTEXT(overallRate),"Effectuez l’étape 1",IF(OR(COUNT($C637,J637)&lt;&gt;2,overallRate=0),0,IF(F637="Yes",ROUND(MAX(IF($B637="Non - avec lien de dépendance",0,MIN((0.75*J637),847)),MIN(J637,(0.75*$C637),847)),2),IF(revenueReduction&gt;0.3,MAX(IF($B637="Non - avec lien de dépendance",MIN(1129,J637,$C637)*overallRate,MIN(1129,J637)*overallRate),ROUND(MAX(IF($B637="Non - avec lien de dépendance",0,MIN((0.75*J637),847)),MIN(J637,(0.75*$C637),847)),2)),IF($B637="Non - avec lien de dépendance",MIN(1129,J637,$C637)*overallRate,MIN(1129,J637)*overallRate)))))</f>
        <v>Effectuez l’étape 1</v>
      </c>
      <c r="O637" s="68" t="str">
        <f>IF(ISTEXT(overallRate),"Effectuez l’étape 1",IF(OR(COUNT($C637,K637)&lt;&gt;2,overallRate=0),0,IF(G637="Yes",ROUND(MAX(IF($B637="Non - avec lien de dépendance",0,MIN((0.75*K637),847)),MIN(K637,(0.75*$C637),847)),2),IF(revenueReduction&gt;0.3,MAX(IF($B637="Non - avec lien de dépendance",MIN(1129,K637,$C637)*overallRate,MIN(1129,K637)*overallRate),ROUND(MAX(IF($B637="Non - avec lien de dépendance",0,MIN((0.75*K637),847)),MIN(K637,(0.75*$C637),847)),2)),IF($B637="Non - avec lien de dépendance",MIN(1129,K637,$C637)*overallRate,MIN(1129,K637)*overallRate)))))</f>
        <v>Effectuez l’étape 1</v>
      </c>
      <c r="P637" s="3">
        <f t="shared" si="9"/>
        <v>0</v>
      </c>
    </row>
    <row r="638" spans="12:16" x14ac:dyDescent="0.5">
      <c r="L638" s="68" t="str">
        <f>IF(ISTEXT(overallRate),"Effectuez l’étape 1",IF(OR(COUNT($C638,H638)&lt;&gt;2,overallRate=0),0,IF(D638="Yes",ROUND(MAX(IF($B638="Non - avec lien de dépendance",0,MIN((0.75*H638),847)),MIN(H638,(0.75*$C638),847)),2),IF(revenueReduction&gt;0.3,MAX(IF($B638="Non - avec lien de dépendance",MIN(1129,H638,$C638)*overallRate,MIN(1129,H638)*overallRate),ROUND(MAX(IF($B638="Non - avec lien de dépendance",0,MIN((0.75*H638),847)),MIN(H638,(0.75*$C638),847)),2)),IF($B638="Non - avec lien de dépendance",MIN(1129,H638,$C638)*overallRate,MIN(1129,H638)*overallRate)))))</f>
        <v>Effectuez l’étape 1</v>
      </c>
      <c r="M638" s="68" t="str">
        <f>IF(ISTEXT(overallRate),"Effectuez l’étape 1",IF(OR(COUNT($C638,I638)&lt;&gt;2,overallRate=0),0,IF(E638="Yes",ROUND(MAX(IF($B638="Non - avec lien de dépendance",0,MIN((0.75*I638),847)),MIN(I638,(0.75*$C638),847)),2),IF(revenueReduction&gt;0.3,MAX(IF($B638="Non - avec lien de dépendance",MIN(1129,I638,$C638)*overallRate,MIN(1129,I638)*overallRate),ROUND(MAX(IF($B638="Non - avec lien de dépendance",0,MIN((0.75*I638),847)),MIN(I638,(0.75*$C638),847)),2)),IF($B638="Non - avec lien de dépendance",MIN(1129,I638,$C638)*overallRate,MIN(1129,I638)*overallRate)))))</f>
        <v>Effectuez l’étape 1</v>
      </c>
      <c r="N638" s="68" t="str">
        <f>IF(ISTEXT(overallRate),"Effectuez l’étape 1",IF(OR(COUNT($C638,J638)&lt;&gt;2,overallRate=0),0,IF(F638="Yes",ROUND(MAX(IF($B638="Non - avec lien de dépendance",0,MIN((0.75*J638),847)),MIN(J638,(0.75*$C638),847)),2),IF(revenueReduction&gt;0.3,MAX(IF($B638="Non - avec lien de dépendance",MIN(1129,J638,$C638)*overallRate,MIN(1129,J638)*overallRate),ROUND(MAX(IF($B638="Non - avec lien de dépendance",0,MIN((0.75*J638),847)),MIN(J638,(0.75*$C638),847)),2)),IF($B638="Non - avec lien de dépendance",MIN(1129,J638,$C638)*overallRate,MIN(1129,J638)*overallRate)))))</f>
        <v>Effectuez l’étape 1</v>
      </c>
      <c r="O638" s="68" t="str">
        <f>IF(ISTEXT(overallRate),"Effectuez l’étape 1",IF(OR(COUNT($C638,K638)&lt;&gt;2,overallRate=0),0,IF(G638="Yes",ROUND(MAX(IF($B638="Non - avec lien de dépendance",0,MIN((0.75*K638),847)),MIN(K638,(0.75*$C638),847)),2),IF(revenueReduction&gt;0.3,MAX(IF($B638="Non - avec lien de dépendance",MIN(1129,K638,$C638)*overallRate,MIN(1129,K638)*overallRate),ROUND(MAX(IF($B638="Non - avec lien de dépendance",0,MIN((0.75*K638),847)),MIN(K638,(0.75*$C638),847)),2)),IF($B638="Non - avec lien de dépendance",MIN(1129,K638,$C638)*overallRate,MIN(1129,K638)*overallRate)))))</f>
        <v>Effectuez l’étape 1</v>
      </c>
      <c r="P638" s="3">
        <f t="shared" si="9"/>
        <v>0</v>
      </c>
    </row>
    <row r="639" spans="12:16" x14ac:dyDescent="0.5">
      <c r="L639" s="68" t="str">
        <f>IF(ISTEXT(overallRate),"Effectuez l’étape 1",IF(OR(COUNT($C639,H639)&lt;&gt;2,overallRate=0),0,IF(D639="Yes",ROUND(MAX(IF($B639="Non - avec lien de dépendance",0,MIN((0.75*H639),847)),MIN(H639,(0.75*$C639),847)),2),IF(revenueReduction&gt;0.3,MAX(IF($B639="Non - avec lien de dépendance",MIN(1129,H639,$C639)*overallRate,MIN(1129,H639)*overallRate),ROUND(MAX(IF($B639="Non - avec lien de dépendance",0,MIN((0.75*H639),847)),MIN(H639,(0.75*$C639),847)),2)),IF($B639="Non - avec lien de dépendance",MIN(1129,H639,$C639)*overallRate,MIN(1129,H639)*overallRate)))))</f>
        <v>Effectuez l’étape 1</v>
      </c>
      <c r="M639" s="68" t="str">
        <f>IF(ISTEXT(overallRate),"Effectuez l’étape 1",IF(OR(COUNT($C639,I639)&lt;&gt;2,overallRate=0),0,IF(E639="Yes",ROUND(MAX(IF($B639="Non - avec lien de dépendance",0,MIN((0.75*I639),847)),MIN(I639,(0.75*$C639),847)),2),IF(revenueReduction&gt;0.3,MAX(IF($B639="Non - avec lien de dépendance",MIN(1129,I639,$C639)*overallRate,MIN(1129,I639)*overallRate),ROUND(MAX(IF($B639="Non - avec lien de dépendance",0,MIN((0.75*I639),847)),MIN(I639,(0.75*$C639),847)),2)),IF($B639="Non - avec lien de dépendance",MIN(1129,I639,$C639)*overallRate,MIN(1129,I639)*overallRate)))))</f>
        <v>Effectuez l’étape 1</v>
      </c>
      <c r="N639" s="68" t="str">
        <f>IF(ISTEXT(overallRate),"Effectuez l’étape 1",IF(OR(COUNT($C639,J639)&lt;&gt;2,overallRate=0),0,IF(F639="Yes",ROUND(MAX(IF($B639="Non - avec lien de dépendance",0,MIN((0.75*J639),847)),MIN(J639,(0.75*$C639),847)),2),IF(revenueReduction&gt;0.3,MAX(IF($B639="Non - avec lien de dépendance",MIN(1129,J639,$C639)*overallRate,MIN(1129,J639)*overallRate),ROUND(MAX(IF($B639="Non - avec lien de dépendance",0,MIN((0.75*J639),847)),MIN(J639,(0.75*$C639),847)),2)),IF($B639="Non - avec lien de dépendance",MIN(1129,J639,$C639)*overallRate,MIN(1129,J639)*overallRate)))))</f>
        <v>Effectuez l’étape 1</v>
      </c>
      <c r="O639" s="68" t="str">
        <f>IF(ISTEXT(overallRate),"Effectuez l’étape 1",IF(OR(COUNT($C639,K639)&lt;&gt;2,overallRate=0),0,IF(G639="Yes",ROUND(MAX(IF($B639="Non - avec lien de dépendance",0,MIN((0.75*K639),847)),MIN(K639,(0.75*$C639),847)),2),IF(revenueReduction&gt;0.3,MAX(IF($B639="Non - avec lien de dépendance",MIN(1129,K639,$C639)*overallRate,MIN(1129,K639)*overallRate),ROUND(MAX(IF($B639="Non - avec lien de dépendance",0,MIN((0.75*K639),847)),MIN(K639,(0.75*$C639),847)),2)),IF($B639="Non - avec lien de dépendance",MIN(1129,K639,$C639)*overallRate,MIN(1129,K639)*overallRate)))))</f>
        <v>Effectuez l’étape 1</v>
      </c>
      <c r="P639" s="3">
        <f t="shared" si="9"/>
        <v>0</v>
      </c>
    </row>
    <row r="640" spans="12:16" x14ac:dyDescent="0.5">
      <c r="L640" s="68" t="str">
        <f>IF(ISTEXT(overallRate),"Effectuez l’étape 1",IF(OR(COUNT($C640,H640)&lt;&gt;2,overallRate=0),0,IF(D640="Yes",ROUND(MAX(IF($B640="Non - avec lien de dépendance",0,MIN((0.75*H640),847)),MIN(H640,(0.75*$C640),847)),2),IF(revenueReduction&gt;0.3,MAX(IF($B640="Non - avec lien de dépendance",MIN(1129,H640,$C640)*overallRate,MIN(1129,H640)*overallRate),ROUND(MAX(IF($B640="Non - avec lien de dépendance",0,MIN((0.75*H640),847)),MIN(H640,(0.75*$C640),847)),2)),IF($B640="Non - avec lien de dépendance",MIN(1129,H640,$C640)*overallRate,MIN(1129,H640)*overallRate)))))</f>
        <v>Effectuez l’étape 1</v>
      </c>
      <c r="M640" s="68" t="str">
        <f>IF(ISTEXT(overallRate),"Effectuez l’étape 1",IF(OR(COUNT($C640,I640)&lt;&gt;2,overallRate=0),0,IF(E640="Yes",ROUND(MAX(IF($B640="Non - avec lien de dépendance",0,MIN((0.75*I640),847)),MIN(I640,(0.75*$C640),847)),2),IF(revenueReduction&gt;0.3,MAX(IF($B640="Non - avec lien de dépendance",MIN(1129,I640,$C640)*overallRate,MIN(1129,I640)*overallRate),ROUND(MAX(IF($B640="Non - avec lien de dépendance",0,MIN((0.75*I640),847)),MIN(I640,(0.75*$C640),847)),2)),IF($B640="Non - avec lien de dépendance",MIN(1129,I640,$C640)*overallRate,MIN(1129,I640)*overallRate)))))</f>
        <v>Effectuez l’étape 1</v>
      </c>
      <c r="N640" s="68" t="str">
        <f>IF(ISTEXT(overallRate),"Effectuez l’étape 1",IF(OR(COUNT($C640,J640)&lt;&gt;2,overallRate=0),0,IF(F640="Yes",ROUND(MAX(IF($B640="Non - avec lien de dépendance",0,MIN((0.75*J640),847)),MIN(J640,(0.75*$C640),847)),2),IF(revenueReduction&gt;0.3,MAX(IF($B640="Non - avec lien de dépendance",MIN(1129,J640,$C640)*overallRate,MIN(1129,J640)*overallRate),ROUND(MAX(IF($B640="Non - avec lien de dépendance",0,MIN((0.75*J640),847)),MIN(J640,(0.75*$C640),847)),2)),IF($B640="Non - avec lien de dépendance",MIN(1129,J640,$C640)*overallRate,MIN(1129,J640)*overallRate)))))</f>
        <v>Effectuez l’étape 1</v>
      </c>
      <c r="O640" s="68" t="str">
        <f>IF(ISTEXT(overallRate),"Effectuez l’étape 1",IF(OR(COUNT($C640,K640)&lt;&gt;2,overallRate=0),0,IF(G640="Yes",ROUND(MAX(IF($B640="Non - avec lien de dépendance",0,MIN((0.75*K640),847)),MIN(K640,(0.75*$C640),847)),2),IF(revenueReduction&gt;0.3,MAX(IF($B640="Non - avec lien de dépendance",MIN(1129,K640,$C640)*overallRate,MIN(1129,K640)*overallRate),ROUND(MAX(IF($B640="Non - avec lien de dépendance",0,MIN((0.75*K640),847)),MIN(K640,(0.75*$C640),847)),2)),IF($B640="Non - avec lien de dépendance",MIN(1129,K640,$C640)*overallRate,MIN(1129,K640)*overallRate)))))</f>
        <v>Effectuez l’étape 1</v>
      </c>
      <c r="P640" s="3">
        <f t="shared" si="9"/>
        <v>0</v>
      </c>
    </row>
    <row r="641" spans="12:16" x14ac:dyDescent="0.5">
      <c r="L641" s="68" t="str">
        <f>IF(ISTEXT(overallRate),"Effectuez l’étape 1",IF(OR(COUNT($C641,H641)&lt;&gt;2,overallRate=0),0,IF(D641="Yes",ROUND(MAX(IF($B641="Non - avec lien de dépendance",0,MIN((0.75*H641),847)),MIN(H641,(0.75*$C641),847)),2),IF(revenueReduction&gt;0.3,MAX(IF($B641="Non - avec lien de dépendance",MIN(1129,H641,$C641)*overallRate,MIN(1129,H641)*overallRate),ROUND(MAX(IF($B641="Non - avec lien de dépendance",0,MIN((0.75*H641),847)),MIN(H641,(0.75*$C641),847)),2)),IF($B641="Non - avec lien de dépendance",MIN(1129,H641,$C641)*overallRate,MIN(1129,H641)*overallRate)))))</f>
        <v>Effectuez l’étape 1</v>
      </c>
      <c r="M641" s="68" t="str">
        <f>IF(ISTEXT(overallRate),"Effectuez l’étape 1",IF(OR(COUNT($C641,I641)&lt;&gt;2,overallRate=0),0,IF(E641="Yes",ROUND(MAX(IF($B641="Non - avec lien de dépendance",0,MIN((0.75*I641),847)),MIN(I641,(0.75*$C641),847)),2),IF(revenueReduction&gt;0.3,MAX(IF($B641="Non - avec lien de dépendance",MIN(1129,I641,$C641)*overallRate,MIN(1129,I641)*overallRate),ROUND(MAX(IF($B641="Non - avec lien de dépendance",0,MIN((0.75*I641),847)),MIN(I641,(0.75*$C641),847)),2)),IF($B641="Non - avec lien de dépendance",MIN(1129,I641,$C641)*overallRate,MIN(1129,I641)*overallRate)))))</f>
        <v>Effectuez l’étape 1</v>
      </c>
      <c r="N641" s="68" t="str">
        <f>IF(ISTEXT(overallRate),"Effectuez l’étape 1",IF(OR(COUNT($C641,J641)&lt;&gt;2,overallRate=0),0,IF(F641="Yes",ROUND(MAX(IF($B641="Non - avec lien de dépendance",0,MIN((0.75*J641),847)),MIN(J641,(0.75*$C641),847)),2),IF(revenueReduction&gt;0.3,MAX(IF($B641="Non - avec lien de dépendance",MIN(1129,J641,$C641)*overallRate,MIN(1129,J641)*overallRate),ROUND(MAX(IF($B641="Non - avec lien de dépendance",0,MIN((0.75*J641),847)),MIN(J641,(0.75*$C641),847)),2)),IF($B641="Non - avec lien de dépendance",MIN(1129,J641,$C641)*overallRate,MIN(1129,J641)*overallRate)))))</f>
        <v>Effectuez l’étape 1</v>
      </c>
      <c r="O641" s="68" t="str">
        <f>IF(ISTEXT(overallRate),"Effectuez l’étape 1",IF(OR(COUNT($C641,K641)&lt;&gt;2,overallRate=0),0,IF(G641="Yes",ROUND(MAX(IF($B641="Non - avec lien de dépendance",0,MIN((0.75*K641),847)),MIN(K641,(0.75*$C641),847)),2),IF(revenueReduction&gt;0.3,MAX(IF($B641="Non - avec lien de dépendance",MIN(1129,K641,$C641)*overallRate,MIN(1129,K641)*overallRate),ROUND(MAX(IF($B641="Non - avec lien de dépendance",0,MIN((0.75*K641),847)),MIN(K641,(0.75*$C641),847)),2)),IF($B641="Non - avec lien de dépendance",MIN(1129,K641,$C641)*overallRate,MIN(1129,K641)*overallRate)))))</f>
        <v>Effectuez l’étape 1</v>
      </c>
      <c r="P641" s="3">
        <f t="shared" si="9"/>
        <v>0</v>
      </c>
    </row>
    <row r="642" spans="12:16" x14ac:dyDescent="0.5">
      <c r="L642" s="68" t="str">
        <f>IF(ISTEXT(overallRate),"Effectuez l’étape 1",IF(OR(COUNT($C642,H642)&lt;&gt;2,overallRate=0),0,IF(D642="Yes",ROUND(MAX(IF($B642="Non - avec lien de dépendance",0,MIN((0.75*H642),847)),MIN(H642,(0.75*$C642),847)),2),IF(revenueReduction&gt;0.3,MAX(IF($B642="Non - avec lien de dépendance",MIN(1129,H642,$C642)*overallRate,MIN(1129,H642)*overallRate),ROUND(MAX(IF($B642="Non - avec lien de dépendance",0,MIN((0.75*H642),847)),MIN(H642,(0.75*$C642),847)),2)),IF($B642="Non - avec lien de dépendance",MIN(1129,H642,$C642)*overallRate,MIN(1129,H642)*overallRate)))))</f>
        <v>Effectuez l’étape 1</v>
      </c>
      <c r="M642" s="68" t="str">
        <f>IF(ISTEXT(overallRate),"Effectuez l’étape 1",IF(OR(COUNT($C642,I642)&lt;&gt;2,overallRate=0),0,IF(E642="Yes",ROUND(MAX(IF($B642="Non - avec lien de dépendance",0,MIN((0.75*I642),847)),MIN(I642,(0.75*$C642),847)),2),IF(revenueReduction&gt;0.3,MAX(IF($B642="Non - avec lien de dépendance",MIN(1129,I642,$C642)*overallRate,MIN(1129,I642)*overallRate),ROUND(MAX(IF($B642="Non - avec lien de dépendance",0,MIN((0.75*I642),847)),MIN(I642,(0.75*$C642),847)),2)),IF($B642="Non - avec lien de dépendance",MIN(1129,I642,$C642)*overallRate,MIN(1129,I642)*overallRate)))))</f>
        <v>Effectuez l’étape 1</v>
      </c>
      <c r="N642" s="68" t="str">
        <f>IF(ISTEXT(overallRate),"Effectuez l’étape 1",IF(OR(COUNT($C642,J642)&lt;&gt;2,overallRate=0),0,IF(F642="Yes",ROUND(MAX(IF($B642="Non - avec lien de dépendance",0,MIN((0.75*J642),847)),MIN(J642,(0.75*$C642),847)),2),IF(revenueReduction&gt;0.3,MAX(IF($B642="Non - avec lien de dépendance",MIN(1129,J642,$C642)*overallRate,MIN(1129,J642)*overallRate),ROUND(MAX(IF($B642="Non - avec lien de dépendance",0,MIN((0.75*J642),847)),MIN(J642,(0.75*$C642),847)),2)),IF($B642="Non - avec lien de dépendance",MIN(1129,J642,$C642)*overallRate,MIN(1129,J642)*overallRate)))))</f>
        <v>Effectuez l’étape 1</v>
      </c>
      <c r="O642" s="68" t="str">
        <f>IF(ISTEXT(overallRate),"Effectuez l’étape 1",IF(OR(COUNT($C642,K642)&lt;&gt;2,overallRate=0),0,IF(G642="Yes",ROUND(MAX(IF($B642="Non - avec lien de dépendance",0,MIN((0.75*K642),847)),MIN(K642,(0.75*$C642),847)),2),IF(revenueReduction&gt;0.3,MAX(IF($B642="Non - avec lien de dépendance",MIN(1129,K642,$C642)*overallRate,MIN(1129,K642)*overallRate),ROUND(MAX(IF($B642="Non - avec lien de dépendance",0,MIN((0.75*K642),847)),MIN(K642,(0.75*$C642),847)),2)),IF($B642="Non - avec lien de dépendance",MIN(1129,K642,$C642)*overallRate,MIN(1129,K642)*overallRate)))))</f>
        <v>Effectuez l’étape 1</v>
      </c>
      <c r="P642" s="3">
        <f t="shared" si="9"/>
        <v>0</v>
      </c>
    </row>
    <row r="643" spans="12:16" x14ac:dyDescent="0.5">
      <c r="L643" s="68" t="str">
        <f>IF(ISTEXT(overallRate),"Effectuez l’étape 1",IF(OR(COUNT($C643,H643)&lt;&gt;2,overallRate=0),0,IF(D643="Yes",ROUND(MAX(IF($B643="Non - avec lien de dépendance",0,MIN((0.75*H643),847)),MIN(H643,(0.75*$C643),847)),2),IF(revenueReduction&gt;0.3,MAX(IF($B643="Non - avec lien de dépendance",MIN(1129,H643,$C643)*overallRate,MIN(1129,H643)*overallRate),ROUND(MAX(IF($B643="Non - avec lien de dépendance",0,MIN((0.75*H643),847)),MIN(H643,(0.75*$C643),847)),2)),IF($B643="Non - avec lien de dépendance",MIN(1129,H643,$C643)*overallRate,MIN(1129,H643)*overallRate)))))</f>
        <v>Effectuez l’étape 1</v>
      </c>
      <c r="M643" s="68" t="str">
        <f>IF(ISTEXT(overallRate),"Effectuez l’étape 1",IF(OR(COUNT($C643,I643)&lt;&gt;2,overallRate=0),0,IF(E643="Yes",ROUND(MAX(IF($B643="Non - avec lien de dépendance",0,MIN((0.75*I643),847)),MIN(I643,(0.75*$C643),847)),2),IF(revenueReduction&gt;0.3,MAX(IF($B643="Non - avec lien de dépendance",MIN(1129,I643,$C643)*overallRate,MIN(1129,I643)*overallRate),ROUND(MAX(IF($B643="Non - avec lien de dépendance",0,MIN((0.75*I643),847)),MIN(I643,(0.75*$C643),847)),2)),IF($B643="Non - avec lien de dépendance",MIN(1129,I643,$C643)*overallRate,MIN(1129,I643)*overallRate)))))</f>
        <v>Effectuez l’étape 1</v>
      </c>
      <c r="N643" s="68" t="str">
        <f>IF(ISTEXT(overallRate),"Effectuez l’étape 1",IF(OR(COUNT($C643,J643)&lt;&gt;2,overallRate=0),0,IF(F643="Yes",ROUND(MAX(IF($B643="Non - avec lien de dépendance",0,MIN((0.75*J643),847)),MIN(J643,(0.75*$C643),847)),2),IF(revenueReduction&gt;0.3,MAX(IF($B643="Non - avec lien de dépendance",MIN(1129,J643,$C643)*overallRate,MIN(1129,J643)*overallRate),ROUND(MAX(IF($B643="Non - avec lien de dépendance",0,MIN((0.75*J643),847)),MIN(J643,(0.75*$C643),847)),2)),IF($B643="Non - avec lien de dépendance",MIN(1129,J643,$C643)*overallRate,MIN(1129,J643)*overallRate)))))</f>
        <v>Effectuez l’étape 1</v>
      </c>
      <c r="O643" s="68" t="str">
        <f>IF(ISTEXT(overallRate),"Effectuez l’étape 1",IF(OR(COUNT($C643,K643)&lt;&gt;2,overallRate=0),0,IF(G643="Yes",ROUND(MAX(IF($B643="Non - avec lien de dépendance",0,MIN((0.75*K643),847)),MIN(K643,(0.75*$C643),847)),2),IF(revenueReduction&gt;0.3,MAX(IF($B643="Non - avec lien de dépendance",MIN(1129,K643,$C643)*overallRate,MIN(1129,K643)*overallRate),ROUND(MAX(IF($B643="Non - avec lien de dépendance",0,MIN((0.75*K643),847)),MIN(K643,(0.75*$C643),847)),2)),IF($B643="Non - avec lien de dépendance",MIN(1129,K643,$C643)*overallRate,MIN(1129,K643)*overallRate)))))</f>
        <v>Effectuez l’étape 1</v>
      </c>
      <c r="P643" s="3">
        <f t="shared" si="9"/>
        <v>0</v>
      </c>
    </row>
    <row r="644" spans="12:16" x14ac:dyDescent="0.5">
      <c r="L644" s="68" t="str">
        <f>IF(ISTEXT(overallRate),"Effectuez l’étape 1",IF(OR(COUNT($C644,H644)&lt;&gt;2,overallRate=0),0,IF(D644="Yes",ROUND(MAX(IF($B644="Non - avec lien de dépendance",0,MIN((0.75*H644),847)),MIN(H644,(0.75*$C644),847)),2),IF(revenueReduction&gt;0.3,MAX(IF($B644="Non - avec lien de dépendance",MIN(1129,H644,$C644)*overallRate,MIN(1129,H644)*overallRate),ROUND(MAX(IF($B644="Non - avec lien de dépendance",0,MIN((0.75*H644),847)),MIN(H644,(0.75*$C644),847)),2)),IF($B644="Non - avec lien de dépendance",MIN(1129,H644,$C644)*overallRate,MIN(1129,H644)*overallRate)))))</f>
        <v>Effectuez l’étape 1</v>
      </c>
      <c r="M644" s="68" t="str">
        <f>IF(ISTEXT(overallRate),"Effectuez l’étape 1",IF(OR(COUNT($C644,I644)&lt;&gt;2,overallRate=0),0,IF(E644="Yes",ROUND(MAX(IF($B644="Non - avec lien de dépendance",0,MIN((0.75*I644),847)),MIN(I644,(0.75*$C644),847)),2),IF(revenueReduction&gt;0.3,MAX(IF($B644="Non - avec lien de dépendance",MIN(1129,I644,$C644)*overallRate,MIN(1129,I644)*overallRate),ROUND(MAX(IF($B644="Non - avec lien de dépendance",0,MIN((0.75*I644),847)),MIN(I644,(0.75*$C644),847)),2)),IF($B644="Non - avec lien de dépendance",MIN(1129,I644,$C644)*overallRate,MIN(1129,I644)*overallRate)))))</f>
        <v>Effectuez l’étape 1</v>
      </c>
      <c r="N644" s="68" t="str">
        <f>IF(ISTEXT(overallRate),"Effectuez l’étape 1",IF(OR(COUNT($C644,J644)&lt;&gt;2,overallRate=0),0,IF(F644="Yes",ROUND(MAX(IF($B644="Non - avec lien de dépendance",0,MIN((0.75*J644),847)),MIN(J644,(0.75*$C644),847)),2),IF(revenueReduction&gt;0.3,MAX(IF($B644="Non - avec lien de dépendance",MIN(1129,J644,$C644)*overallRate,MIN(1129,J644)*overallRate),ROUND(MAX(IF($B644="Non - avec lien de dépendance",0,MIN((0.75*J644),847)),MIN(J644,(0.75*$C644),847)),2)),IF($B644="Non - avec lien de dépendance",MIN(1129,J644,$C644)*overallRate,MIN(1129,J644)*overallRate)))))</f>
        <v>Effectuez l’étape 1</v>
      </c>
      <c r="O644" s="68" t="str">
        <f>IF(ISTEXT(overallRate),"Effectuez l’étape 1",IF(OR(COUNT($C644,K644)&lt;&gt;2,overallRate=0),0,IF(G644="Yes",ROUND(MAX(IF($B644="Non - avec lien de dépendance",0,MIN((0.75*K644),847)),MIN(K644,(0.75*$C644),847)),2),IF(revenueReduction&gt;0.3,MAX(IF($B644="Non - avec lien de dépendance",MIN(1129,K644,$C644)*overallRate,MIN(1129,K644)*overallRate),ROUND(MAX(IF($B644="Non - avec lien de dépendance",0,MIN((0.75*K644),847)),MIN(K644,(0.75*$C644),847)),2)),IF($B644="Non - avec lien de dépendance",MIN(1129,K644,$C644)*overallRate,MIN(1129,K644)*overallRate)))))</f>
        <v>Effectuez l’étape 1</v>
      </c>
      <c r="P644" s="3">
        <f t="shared" si="9"/>
        <v>0</v>
      </c>
    </row>
    <row r="645" spans="12:16" x14ac:dyDescent="0.5">
      <c r="L645" s="68" t="str">
        <f>IF(ISTEXT(overallRate),"Effectuez l’étape 1",IF(OR(COUNT($C645,H645)&lt;&gt;2,overallRate=0),0,IF(D645="Yes",ROUND(MAX(IF($B645="Non - avec lien de dépendance",0,MIN((0.75*H645),847)),MIN(H645,(0.75*$C645),847)),2),IF(revenueReduction&gt;0.3,MAX(IF($B645="Non - avec lien de dépendance",MIN(1129,H645,$C645)*overallRate,MIN(1129,H645)*overallRate),ROUND(MAX(IF($B645="Non - avec lien de dépendance",0,MIN((0.75*H645),847)),MIN(H645,(0.75*$C645),847)),2)),IF($B645="Non - avec lien de dépendance",MIN(1129,H645,$C645)*overallRate,MIN(1129,H645)*overallRate)))))</f>
        <v>Effectuez l’étape 1</v>
      </c>
      <c r="M645" s="68" t="str">
        <f>IF(ISTEXT(overallRate),"Effectuez l’étape 1",IF(OR(COUNT($C645,I645)&lt;&gt;2,overallRate=0),0,IF(E645="Yes",ROUND(MAX(IF($B645="Non - avec lien de dépendance",0,MIN((0.75*I645),847)),MIN(I645,(0.75*$C645),847)),2),IF(revenueReduction&gt;0.3,MAX(IF($B645="Non - avec lien de dépendance",MIN(1129,I645,$C645)*overallRate,MIN(1129,I645)*overallRate),ROUND(MAX(IF($B645="Non - avec lien de dépendance",0,MIN((0.75*I645),847)),MIN(I645,(0.75*$C645),847)),2)),IF($B645="Non - avec lien de dépendance",MIN(1129,I645,$C645)*overallRate,MIN(1129,I645)*overallRate)))))</f>
        <v>Effectuez l’étape 1</v>
      </c>
      <c r="N645" s="68" t="str">
        <f>IF(ISTEXT(overallRate),"Effectuez l’étape 1",IF(OR(COUNT($C645,J645)&lt;&gt;2,overallRate=0),0,IF(F645="Yes",ROUND(MAX(IF($B645="Non - avec lien de dépendance",0,MIN((0.75*J645),847)),MIN(J645,(0.75*$C645),847)),2),IF(revenueReduction&gt;0.3,MAX(IF($B645="Non - avec lien de dépendance",MIN(1129,J645,$C645)*overallRate,MIN(1129,J645)*overallRate),ROUND(MAX(IF($B645="Non - avec lien de dépendance",0,MIN((0.75*J645),847)),MIN(J645,(0.75*$C645),847)),2)),IF($B645="Non - avec lien de dépendance",MIN(1129,J645,$C645)*overallRate,MIN(1129,J645)*overallRate)))))</f>
        <v>Effectuez l’étape 1</v>
      </c>
      <c r="O645" s="68" t="str">
        <f>IF(ISTEXT(overallRate),"Effectuez l’étape 1",IF(OR(COUNT($C645,K645)&lt;&gt;2,overallRate=0),0,IF(G645="Yes",ROUND(MAX(IF($B645="Non - avec lien de dépendance",0,MIN((0.75*K645),847)),MIN(K645,(0.75*$C645),847)),2),IF(revenueReduction&gt;0.3,MAX(IF($B645="Non - avec lien de dépendance",MIN(1129,K645,$C645)*overallRate,MIN(1129,K645)*overallRate),ROUND(MAX(IF($B645="Non - avec lien de dépendance",0,MIN((0.75*K645),847)),MIN(K645,(0.75*$C645),847)),2)),IF($B645="Non - avec lien de dépendance",MIN(1129,K645,$C645)*overallRate,MIN(1129,K645)*overallRate)))))</f>
        <v>Effectuez l’étape 1</v>
      </c>
      <c r="P645" s="3">
        <f t="shared" si="9"/>
        <v>0</v>
      </c>
    </row>
    <row r="646" spans="12:16" x14ac:dyDescent="0.5">
      <c r="L646" s="68" t="str">
        <f>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10">IF(AND(COUNT(C646:K646)&gt;0,OR(COUNT(C646:K646)&lt;&gt;5,ISBLANK(B646))),"Fill out all amounts",IF(OR(COUNTIF(H646,0)+COUNTIF(I646,0)&gt;1,COUNTIF(I646,0)+COUNTIF(J646,0)&gt;1,COUNTIF(J646,0)+COUNTIF(K646,0)&gt;1),0,SUM(L646:O646)))</f>
        <v>0</v>
      </c>
    </row>
    <row r="647" spans="12:16" x14ac:dyDescent="0.5">
      <c r="L647" s="68" t="str">
        <f>IF(ISTEXT(overallRate),"Effectuez l’étape 1",IF(OR(COUNT($C647,H647)&lt;&gt;2,overallRate=0),0,IF(D647="Yes",ROUND(MAX(IF($B647="Non - avec lien de dépendance",0,MIN((0.75*H647),847)),MIN(H647,(0.75*$C647),847)),2),IF(revenueReduction&gt;0.3,MAX(IF($B647="Non - avec lien de dépendance",MIN(1129,H647,$C647)*overallRate,MIN(1129,H647)*overallRate),ROUND(MAX(IF($B647="Non - avec lien de dépendance",0,MIN((0.75*H647),847)),MIN(H647,(0.75*$C647),847)),2)),IF($B647="Non - avec lien de dépendance",MIN(1129,H647,$C647)*overallRate,MIN(1129,H647)*overallRate)))))</f>
        <v>Effectuez l’étape 1</v>
      </c>
      <c r="M647" s="68" t="str">
        <f>IF(ISTEXT(overallRate),"Effectuez l’étape 1",IF(OR(COUNT($C647,I647)&lt;&gt;2,overallRate=0),0,IF(E647="Yes",ROUND(MAX(IF($B647="Non - avec lien de dépendance",0,MIN((0.75*I647),847)),MIN(I647,(0.75*$C647),847)),2),IF(revenueReduction&gt;0.3,MAX(IF($B647="Non - avec lien de dépendance",MIN(1129,I647,$C647)*overallRate,MIN(1129,I647)*overallRate),ROUND(MAX(IF($B647="Non - avec lien de dépendance",0,MIN((0.75*I647),847)),MIN(I647,(0.75*$C647),847)),2)),IF($B647="Non - avec lien de dépendance",MIN(1129,I647,$C647)*overallRate,MIN(1129,I647)*overallRate)))))</f>
        <v>Effectuez l’étape 1</v>
      </c>
      <c r="N647" s="68" t="str">
        <f>IF(ISTEXT(overallRate),"Effectuez l’étape 1",IF(OR(COUNT($C647,J647)&lt;&gt;2,overallRate=0),0,IF(F647="Yes",ROUND(MAX(IF($B647="Non - avec lien de dépendance",0,MIN((0.75*J647),847)),MIN(J647,(0.75*$C647),847)),2),IF(revenueReduction&gt;0.3,MAX(IF($B647="Non - avec lien de dépendance",MIN(1129,J647,$C647)*overallRate,MIN(1129,J647)*overallRate),ROUND(MAX(IF($B647="Non - avec lien de dépendance",0,MIN((0.75*J647),847)),MIN(J647,(0.75*$C647),847)),2)),IF($B647="Non - avec lien de dépendance",MIN(1129,J647,$C647)*overallRate,MIN(1129,J647)*overallRate)))))</f>
        <v>Effectuez l’étape 1</v>
      </c>
      <c r="O647" s="68" t="str">
        <f>IF(ISTEXT(overallRate),"Effectuez l’étape 1",IF(OR(COUNT($C647,K647)&lt;&gt;2,overallRate=0),0,IF(G647="Yes",ROUND(MAX(IF($B647="Non - avec lien de dépendance",0,MIN((0.75*K647),847)),MIN(K647,(0.75*$C647),847)),2),IF(revenueReduction&gt;0.3,MAX(IF($B647="Non - avec lien de dépendance",MIN(1129,K647,$C647)*overallRate,MIN(1129,K647)*overallRate),ROUND(MAX(IF($B647="Non - avec lien de dépendance",0,MIN((0.75*K647),847)),MIN(K647,(0.75*$C647),847)),2)),IF($B647="Non - avec lien de dépendance",MIN(1129,K647,$C647)*overallRate,MIN(1129,K647)*overallRate)))))</f>
        <v>Effectuez l’étape 1</v>
      </c>
      <c r="P647" s="3">
        <f t="shared" si="10"/>
        <v>0</v>
      </c>
    </row>
    <row r="648" spans="12:16" x14ac:dyDescent="0.5">
      <c r="L648" s="68" t="str">
        <f>IF(ISTEXT(overallRate),"Effectuez l’étape 1",IF(OR(COUNT($C648,H648)&lt;&gt;2,overallRate=0),0,IF(D648="Yes",ROUND(MAX(IF($B648="Non - avec lien de dépendance",0,MIN((0.75*H648),847)),MIN(H648,(0.75*$C648),847)),2),IF(revenueReduction&gt;0.3,MAX(IF($B648="Non - avec lien de dépendance",MIN(1129,H648,$C648)*overallRate,MIN(1129,H648)*overallRate),ROUND(MAX(IF($B648="Non - avec lien de dépendance",0,MIN((0.75*H648),847)),MIN(H648,(0.75*$C648),847)),2)),IF($B648="Non - avec lien de dépendance",MIN(1129,H648,$C648)*overallRate,MIN(1129,H648)*overallRate)))))</f>
        <v>Effectuez l’étape 1</v>
      </c>
      <c r="M648" s="68" t="str">
        <f>IF(ISTEXT(overallRate),"Effectuez l’étape 1",IF(OR(COUNT($C648,I648)&lt;&gt;2,overallRate=0),0,IF(E648="Yes",ROUND(MAX(IF($B648="Non - avec lien de dépendance",0,MIN((0.75*I648),847)),MIN(I648,(0.75*$C648),847)),2),IF(revenueReduction&gt;0.3,MAX(IF($B648="Non - avec lien de dépendance",MIN(1129,I648,$C648)*overallRate,MIN(1129,I648)*overallRate),ROUND(MAX(IF($B648="Non - avec lien de dépendance",0,MIN((0.75*I648),847)),MIN(I648,(0.75*$C648),847)),2)),IF($B648="Non - avec lien de dépendance",MIN(1129,I648,$C648)*overallRate,MIN(1129,I648)*overallRate)))))</f>
        <v>Effectuez l’étape 1</v>
      </c>
      <c r="N648" s="68" t="str">
        <f>IF(ISTEXT(overallRate),"Effectuez l’étape 1",IF(OR(COUNT($C648,J648)&lt;&gt;2,overallRate=0),0,IF(F648="Yes",ROUND(MAX(IF($B648="Non - avec lien de dépendance",0,MIN((0.75*J648),847)),MIN(J648,(0.75*$C648),847)),2),IF(revenueReduction&gt;0.3,MAX(IF($B648="Non - avec lien de dépendance",MIN(1129,J648,$C648)*overallRate,MIN(1129,J648)*overallRate),ROUND(MAX(IF($B648="Non - avec lien de dépendance",0,MIN((0.75*J648),847)),MIN(J648,(0.75*$C648),847)),2)),IF($B648="Non - avec lien de dépendance",MIN(1129,J648,$C648)*overallRate,MIN(1129,J648)*overallRate)))))</f>
        <v>Effectuez l’étape 1</v>
      </c>
      <c r="O648" s="68" t="str">
        <f>IF(ISTEXT(overallRate),"Effectuez l’étape 1",IF(OR(COUNT($C648,K648)&lt;&gt;2,overallRate=0),0,IF(G648="Yes",ROUND(MAX(IF($B648="Non - avec lien de dépendance",0,MIN((0.75*K648),847)),MIN(K648,(0.75*$C648),847)),2),IF(revenueReduction&gt;0.3,MAX(IF($B648="Non - avec lien de dépendance",MIN(1129,K648,$C648)*overallRate,MIN(1129,K648)*overallRate),ROUND(MAX(IF($B648="Non - avec lien de dépendance",0,MIN((0.75*K648),847)),MIN(K648,(0.75*$C648),847)),2)),IF($B648="Non - avec lien de dépendance",MIN(1129,K648,$C648)*overallRate,MIN(1129,K648)*overallRate)))))</f>
        <v>Effectuez l’étape 1</v>
      </c>
      <c r="P648" s="3">
        <f t="shared" si="10"/>
        <v>0</v>
      </c>
    </row>
    <row r="649" spans="12:16" x14ac:dyDescent="0.5">
      <c r="L649" s="68" t="str">
        <f>IF(ISTEXT(overallRate),"Effectuez l’étape 1",IF(OR(COUNT($C649,H649)&lt;&gt;2,overallRate=0),0,IF(D649="Yes",ROUND(MAX(IF($B649="Non - avec lien de dépendance",0,MIN((0.75*H649),847)),MIN(H649,(0.75*$C649),847)),2),IF(revenueReduction&gt;0.3,MAX(IF($B649="Non - avec lien de dépendance",MIN(1129,H649,$C649)*overallRate,MIN(1129,H649)*overallRate),ROUND(MAX(IF($B649="Non - avec lien de dépendance",0,MIN((0.75*H649),847)),MIN(H649,(0.75*$C649),847)),2)),IF($B649="Non - avec lien de dépendance",MIN(1129,H649,$C649)*overallRate,MIN(1129,H649)*overallRate)))))</f>
        <v>Effectuez l’étape 1</v>
      </c>
      <c r="M649" s="68" t="str">
        <f>IF(ISTEXT(overallRate),"Effectuez l’étape 1",IF(OR(COUNT($C649,I649)&lt;&gt;2,overallRate=0),0,IF(E649="Yes",ROUND(MAX(IF($B649="Non - avec lien de dépendance",0,MIN((0.75*I649),847)),MIN(I649,(0.75*$C649),847)),2),IF(revenueReduction&gt;0.3,MAX(IF($B649="Non - avec lien de dépendance",MIN(1129,I649,$C649)*overallRate,MIN(1129,I649)*overallRate),ROUND(MAX(IF($B649="Non - avec lien de dépendance",0,MIN((0.75*I649),847)),MIN(I649,(0.75*$C649),847)),2)),IF($B649="Non - avec lien de dépendance",MIN(1129,I649,$C649)*overallRate,MIN(1129,I649)*overallRate)))))</f>
        <v>Effectuez l’étape 1</v>
      </c>
      <c r="N649" s="68" t="str">
        <f>IF(ISTEXT(overallRate),"Effectuez l’étape 1",IF(OR(COUNT($C649,J649)&lt;&gt;2,overallRate=0),0,IF(F649="Yes",ROUND(MAX(IF($B649="Non - avec lien de dépendance",0,MIN((0.75*J649),847)),MIN(J649,(0.75*$C649),847)),2),IF(revenueReduction&gt;0.3,MAX(IF($B649="Non - avec lien de dépendance",MIN(1129,J649,$C649)*overallRate,MIN(1129,J649)*overallRate),ROUND(MAX(IF($B649="Non - avec lien de dépendance",0,MIN((0.75*J649),847)),MIN(J649,(0.75*$C649),847)),2)),IF($B649="Non - avec lien de dépendance",MIN(1129,J649,$C649)*overallRate,MIN(1129,J649)*overallRate)))))</f>
        <v>Effectuez l’étape 1</v>
      </c>
      <c r="O649" s="68" t="str">
        <f>IF(ISTEXT(overallRate),"Effectuez l’étape 1",IF(OR(COUNT($C649,K649)&lt;&gt;2,overallRate=0),0,IF(G649="Yes",ROUND(MAX(IF($B649="Non - avec lien de dépendance",0,MIN((0.75*K649),847)),MIN(K649,(0.75*$C649),847)),2),IF(revenueReduction&gt;0.3,MAX(IF($B649="Non - avec lien de dépendance",MIN(1129,K649,$C649)*overallRate,MIN(1129,K649)*overallRate),ROUND(MAX(IF($B649="Non - avec lien de dépendance",0,MIN((0.75*K649),847)),MIN(K649,(0.75*$C649),847)),2)),IF($B649="Non - avec lien de dépendance",MIN(1129,K649,$C649)*overallRate,MIN(1129,K649)*overallRate)))))</f>
        <v>Effectuez l’étape 1</v>
      </c>
      <c r="P649" s="3">
        <f t="shared" si="10"/>
        <v>0</v>
      </c>
    </row>
    <row r="650" spans="12:16" x14ac:dyDescent="0.5">
      <c r="L650" s="68" t="str">
        <f>IF(ISTEXT(overallRate),"Effectuez l’étape 1",IF(OR(COUNT($C650,H650)&lt;&gt;2,overallRate=0),0,IF(D650="Yes",ROUND(MAX(IF($B650="Non - avec lien de dépendance",0,MIN((0.75*H650),847)),MIN(H650,(0.75*$C650),847)),2),IF(revenueReduction&gt;0.3,MAX(IF($B650="Non - avec lien de dépendance",MIN(1129,H650,$C650)*overallRate,MIN(1129,H650)*overallRate),ROUND(MAX(IF($B650="Non - avec lien de dépendance",0,MIN((0.75*H650),847)),MIN(H650,(0.75*$C650),847)),2)),IF($B650="Non - avec lien de dépendance",MIN(1129,H650,$C650)*overallRate,MIN(1129,H650)*overallRate)))))</f>
        <v>Effectuez l’étape 1</v>
      </c>
      <c r="M650" s="68" t="str">
        <f>IF(ISTEXT(overallRate),"Effectuez l’étape 1",IF(OR(COUNT($C650,I650)&lt;&gt;2,overallRate=0),0,IF(E650="Yes",ROUND(MAX(IF($B650="Non - avec lien de dépendance",0,MIN((0.75*I650),847)),MIN(I650,(0.75*$C650),847)),2),IF(revenueReduction&gt;0.3,MAX(IF($B650="Non - avec lien de dépendance",MIN(1129,I650,$C650)*overallRate,MIN(1129,I650)*overallRate),ROUND(MAX(IF($B650="Non - avec lien de dépendance",0,MIN((0.75*I650),847)),MIN(I650,(0.75*$C650),847)),2)),IF($B650="Non - avec lien de dépendance",MIN(1129,I650,$C650)*overallRate,MIN(1129,I650)*overallRate)))))</f>
        <v>Effectuez l’étape 1</v>
      </c>
      <c r="N650" s="68" t="str">
        <f>IF(ISTEXT(overallRate),"Effectuez l’étape 1",IF(OR(COUNT($C650,J650)&lt;&gt;2,overallRate=0),0,IF(F650="Yes",ROUND(MAX(IF($B650="Non - avec lien de dépendance",0,MIN((0.75*J650),847)),MIN(J650,(0.75*$C650),847)),2),IF(revenueReduction&gt;0.3,MAX(IF($B650="Non - avec lien de dépendance",MIN(1129,J650,$C650)*overallRate,MIN(1129,J650)*overallRate),ROUND(MAX(IF($B650="Non - avec lien de dépendance",0,MIN((0.75*J650),847)),MIN(J650,(0.75*$C650),847)),2)),IF($B650="Non - avec lien de dépendance",MIN(1129,J650,$C650)*overallRate,MIN(1129,J650)*overallRate)))))</f>
        <v>Effectuez l’étape 1</v>
      </c>
      <c r="O650" s="68" t="str">
        <f>IF(ISTEXT(overallRate),"Effectuez l’étape 1",IF(OR(COUNT($C650,K650)&lt;&gt;2,overallRate=0),0,IF(G650="Yes",ROUND(MAX(IF($B650="Non - avec lien de dépendance",0,MIN((0.75*K650),847)),MIN(K650,(0.75*$C650),847)),2),IF(revenueReduction&gt;0.3,MAX(IF($B650="Non - avec lien de dépendance",MIN(1129,K650,$C650)*overallRate,MIN(1129,K650)*overallRate),ROUND(MAX(IF($B650="Non - avec lien de dépendance",0,MIN((0.75*K650),847)),MIN(K650,(0.75*$C650),847)),2)),IF($B650="Non - avec lien de dépendance",MIN(1129,K650,$C650)*overallRate,MIN(1129,K650)*overallRate)))))</f>
        <v>Effectuez l’étape 1</v>
      </c>
      <c r="P650" s="3">
        <f t="shared" si="10"/>
        <v>0</v>
      </c>
    </row>
    <row r="651" spans="12:16" x14ac:dyDescent="0.5">
      <c r="L651" s="68" t="str">
        <f>IF(ISTEXT(overallRate),"Effectuez l’étape 1",IF(OR(COUNT($C651,H651)&lt;&gt;2,overallRate=0),0,IF(D651="Yes",ROUND(MAX(IF($B651="Non - avec lien de dépendance",0,MIN((0.75*H651),847)),MIN(H651,(0.75*$C651),847)),2),IF(revenueReduction&gt;0.3,MAX(IF($B651="Non - avec lien de dépendance",MIN(1129,H651,$C651)*overallRate,MIN(1129,H651)*overallRate),ROUND(MAX(IF($B651="Non - avec lien de dépendance",0,MIN((0.75*H651),847)),MIN(H651,(0.75*$C651),847)),2)),IF($B651="Non - avec lien de dépendance",MIN(1129,H651,$C651)*overallRate,MIN(1129,H651)*overallRate)))))</f>
        <v>Effectuez l’étape 1</v>
      </c>
      <c r="M651" s="68" t="str">
        <f>IF(ISTEXT(overallRate),"Effectuez l’étape 1",IF(OR(COUNT($C651,I651)&lt;&gt;2,overallRate=0),0,IF(E651="Yes",ROUND(MAX(IF($B651="Non - avec lien de dépendance",0,MIN((0.75*I651),847)),MIN(I651,(0.75*$C651),847)),2),IF(revenueReduction&gt;0.3,MAX(IF($B651="Non - avec lien de dépendance",MIN(1129,I651,$C651)*overallRate,MIN(1129,I651)*overallRate),ROUND(MAX(IF($B651="Non - avec lien de dépendance",0,MIN((0.75*I651),847)),MIN(I651,(0.75*$C651),847)),2)),IF($B651="Non - avec lien de dépendance",MIN(1129,I651,$C651)*overallRate,MIN(1129,I651)*overallRate)))))</f>
        <v>Effectuez l’étape 1</v>
      </c>
      <c r="N651" s="68" t="str">
        <f>IF(ISTEXT(overallRate),"Effectuez l’étape 1",IF(OR(COUNT($C651,J651)&lt;&gt;2,overallRate=0),0,IF(F651="Yes",ROUND(MAX(IF($B651="Non - avec lien de dépendance",0,MIN((0.75*J651),847)),MIN(J651,(0.75*$C651),847)),2),IF(revenueReduction&gt;0.3,MAX(IF($B651="Non - avec lien de dépendance",MIN(1129,J651,$C651)*overallRate,MIN(1129,J651)*overallRate),ROUND(MAX(IF($B651="Non - avec lien de dépendance",0,MIN((0.75*J651),847)),MIN(J651,(0.75*$C651),847)),2)),IF($B651="Non - avec lien de dépendance",MIN(1129,J651,$C651)*overallRate,MIN(1129,J651)*overallRate)))))</f>
        <v>Effectuez l’étape 1</v>
      </c>
      <c r="O651" s="68" t="str">
        <f>IF(ISTEXT(overallRate),"Effectuez l’étape 1",IF(OR(COUNT($C651,K651)&lt;&gt;2,overallRate=0),0,IF(G651="Yes",ROUND(MAX(IF($B651="Non - avec lien de dépendance",0,MIN((0.75*K651),847)),MIN(K651,(0.75*$C651),847)),2),IF(revenueReduction&gt;0.3,MAX(IF($B651="Non - avec lien de dépendance",MIN(1129,K651,$C651)*overallRate,MIN(1129,K651)*overallRate),ROUND(MAX(IF($B651="Non - avec lien de dépendance",0,MIN((0.75*K651),847)),MIN(K651,(0.75*$C651),847)),2)),IF($B651="Non - avec lien de dépendance",MIN(1129,K651,$C651)*overallRate,MIN(1129,K651)*overallRate)))))</f>
        <v>Effectuez l’étape 1</v>
      </c>
      <c r="P651" s="3">
        <f t="shared" si="10"/>
        <v>0</v>
      </c>
    </row>
    <row r="652" spans="12:16" x14ac:dyDescent="0.5">
      <c r="L652" s="68" t="str">
        <f>IF(ISTEXT(overallRate),"Effectuez l’étape 1",IF(OR(COUNT($C652,H652)&lt;&gt;2,overallRate=0),0,IF(D652="Yes",ROUND(MAX(IF($B652="Non - avec lien de dépendance",0,MIN((0.75*H652),847)),MIN(H652,(0.75*$C652),847)),2),IF(revenueReduction&gt;0.3,MAX(IF($B652="Non - avec lien de dépendance",MIN(1129,H652,$C652)*overallRate,MIN(1129,H652)*overallRate),ROUND(MAX(IF($B652="Non - avec lien de dépendance",0,MIN((0.75*H652),847)),MIN(H652,(0.75*$C652),847)),2)),IF($B652="Non - avec lien de dépendance",MIN(1129,H652,$C652)*overallRate,MIN(1129,H652)*overallRate)))))</f>
        <v>Effectuez l’étape 1</v>
      </c>
      <c r="M652" s="68" t="str">
        <f>IF(ISTEXT(overallRate),"Effectuez l’étape 1",IF(OR(COUNT($C652,I652)&lt;&gt;2,overallRate=0),0,IF(E652="Yes",ROUND(MAX(IF($B652="Non - avec lien de dépendance",0,MIN((0.75*I652),847)),MIN(I652,(0.75*$C652),847)),2),IF(revenueReduction&gt;0.3,MAX(IF($B652="Non - avec lien de dépendance",MIN(1129,I652,$C652)*overallRate,MIN(1129,I652)*overallRate),ROUND(MAX(IF($B652="Non - avec lien de dépendance",0,MIN((0.75*I652),847)),MIN(I652,(0.75*$C652),847)),2)),IF($B652="Non - avec lien de dépendance",MIN(1129,I652,$C652)*overallRate,MIN(1129,I652)*overallRate)))))</f>
        <v>Effectuez l’étape 1</v>
      </c>
      <c r="N652" s="68" t="str">
        <f>IF(ISTEXT(overallRate),"Effectuez l’étape 1",IF(OR(COUNT($C652,J652)&lt;&gt;2,overallRate=0),0,IF(F652="Yes",ROUND(MAX(IF($B652="Non - avec lien de dépendance",0,MIN((0.75*J652),847)),MIN(J652,(0.75*$C652),847)),2),IF(revenueReduction&gt;0.3,MAX(IF($B652="Non - avec lien de dépendance",MIN(1129,J652,$C652)*overallRate,MIN(1129,J652)*overallRate),ROUND(MAX(IF($B652="Non - avec lien de dépendance",0,MIN((0.75*J652),847)),MIN(J652,(0.75*$C652),847)),2)),IF($B652="Non - avec lien de dépendance",MIN(1129,J652,$C652)*overallRate,MIN(1129,J652)*overallRate)))))</f>
        <v>Effectuez l’étape 1</v>
      </c>
      <c r="O652" s="68" t="str">
        <f>IF(ISTEXT(overallRate),"Effectuez l’étape 1",IF(OR(COUNT($C652,K652)&lt;&gt;2,overallRate=0),0,IF(G652="Yes",ROUND(MAX(IF($B652="Non - avec lien de dépendance",0,MIN((0.75*K652),847)),MIN(K652,(0.75*$C652),847)),2),IF(revenueReduction&gt;0.3,MAX(IF($B652="Non - avec lien de dépendance",MIN(1129,K652,$C652)*overallRate,MIN(1129,K652)*overallRate),ROUND(MAX(IF($B652="Non - avec lien de dépendance",0,MIN((0.75*K652),847)),MIN(K652,(0.75*$C652),847)),2)),IF($B652="Non - avec lien de dépendance",MIN(1129,K652,$C652)*overallRate,MIN(1129,K652)*overallRate)))))</f>
        <v>Effectuez l’étape 1</v>
      </c>
      <c r="P652" s="3">
        <f t="shared" si="10"/>
        <v>0</v>
      </c>
    </row>
    <row r="653" spans="12:16" x14ac:dyDescent="0.5">
      <c r="L653" s="68" t="str">
        <f>IF(ISTEXT(overallRate),"Effectuez l’étape 1",IF(OR(COUNT($C653,H653)&lt;&gt;2,overallRate=0),0,IF(D653="Yes",ROUND(MAX(IF($B653="Non - avec lien de dépendance",0,MIN((0.75*H653),847)),MIN(H653,(0.75*$C653),847)),2),IF(revenueReduction&gt;0.3,MAX(IF($B653="Non - avec lien de dépendance",MIN(1129,H653,$C653)*overallRate,MIN(1129,H653)*overallRate),ROUND(MAX(IF($B653="Non - avec lien de dépendance",0,MIN((0.75*H653),847)),MIN(H653,(0.75*$C653),847)),2)),IF($B653="Non - avec lien de dépendance",MIN(1129,H653,$C653)*overallRate,MIN(1129,H653)*overallRate)))))</f>
        <v>Effectuez l’étape 1</v>
      </c>
      <c r="M653" s="68" t="str">
        <f>IF(ISTEXT(overallRate),"Effectuez l’étape 1",IF(OR(COUNT($C653,I653)&lt;&gt;2,overallRate=0),0,IF(E653="Yes",ROUND(MAX(IF($B653="Non - avec lien de dépendance",0,MIN((0.75*I653),847)),MIN(I653,(0.75*$C653),847)),2),IF(revenueReduction&gt;0.3,MAX(IF($B653="Non - avec lien de dépendance",MIN(1129,I653,$C653)*overallRate,MIN(1129,I653)*overallRate),ROUND(MAX(IF($B653="Non - avec lien de dépendance",0,MIN((0.75*I653),847)),MIN(I653,(0.75*$C653),847)),2)),IF($B653="Non - avec lien de dépendance",MIN(1129,I653,$C653)*overallRate,MIN(1129,I653)*overallRate)))))</f>
        <v>Effectuez l’étape 1</v>
      </c>
      <c r="N653" s="68" t="str">
        <f>IF(ISTEXT(overallRate),"Effectuez l’étape 1",IF(OR(COUNT($C653,J653)&lt;&gt;2,overallRate=0),0,IF(F653="Yes",ROUND(MAX(IF($B653="Non - avec lien de dépendance",0,MIN((0.75*J653),847)),MIN(J653,(0.75*$C653),847)),2),IF(revenueReduction&gt;0.3,MAX(IF($B653="Non - avec lien de dépendance",MIN(1129,J653,$C653)*overallRate,MIN(1129,J653)*overallRate),ROUND(MAX(IF($B653="Non - avec lien de dépendance",0,MIN((0.75*J653),847)),MIN(J653,(0.75*$C653),847)),2)),IF($B653="Non - avec lien de dépendance",MIN(1129,J653,$C653)*overallRate,MIN(1129,J653)*overallRate)))))</f>
        <v>Effectuez l’étape 1</v>
      </c>
      <c r="O653" s="68" t="str">
        <f>IF(ISTEXT(overallRate),"Effectuez l’étape 1",IF(OR(COUNT($C653,K653)&lt;&gt;2,overallRate=0),0,IF(G653="Yes",ROUND(MAX(IF($B653="Non - avec lien de dépendance",0,MIN((0.75*K653),847)),MIN(K653,(0.75*$C653),847)),2),IF(revenueReduction&gt;0.3,MAX(IF($B653="Non - avec lien de dépendance",MIN(1129,K653,$C653)*overallRate,MIN(1129,K653)*overallRate),ROUND(MAX(IF($B653="Non - avec lien de dépendance",0,MIN((0.75*K653),847)),MIN(K653,(0.75*$C653),847)),2)),IF($B653="Non - avec lien de dépendance",MIN(1129,K653,$C653)*overallRate,MIN(1129,K653)*overallRate)))))</f>
        <v>Effectuez l’étape 1</v>
      </c>
      <c r="P653" s="3">
        <f t="shared" si="10"/>
        <v>0</v>
      </c>
    </row>
    <row r="654" spans="12:16" x14ac:dyDescent="0.5">
      <c r="L654" s="68" t="str">
        <f>IF(ISTEXT(overallRate),"Effectuez l’étape 1",IF(OR(COUNT($C654,H654)&lt;&gt;2,overallRate=0),0,IF(D654="Yes",ROUND(MAX(IF($B654="Non - avec lien de dépendance",0,MIN((0.75*H654),847)),MIN(H654,(0.75*$C654),847)),2),IF(revenueReduction&gt;0.3,MAX(IF($B654="Non - avec lien de dépendance",MIN(1129,H654,$C654)*overallRate,MIN(1129,H654)*overallRate),ROUND(MAX(IF($B654="Non - avec lien de dépendance",0,MIN((0.75*H654),847)),MIN(H654,(0.75*$C654),847)),2)),IF($B654="Non - avec lien de dépendance",MIN(1129,H654,$C654)*overallRate,MIN(1129,H654)*overallRate)))))</f>
        <v>Effectuez l’étape 1</v>
      </c>
      <c r="M654" s="68" t="str">
        <f>IF(ISTEXT(overallRate),"Effectuez l’étape 1",IF(OR(COUNT($C654,I654)&lt;&gt;2,overallRate=0),0,IF(E654="Yes",ROUND(MAX(IF($B654="Non - avec lien de dépendance",0,MIN((0.75*I654),847)),MIN(I654,(0.75*$C654),847)),2),IF(revenueReduction&gt;0.3,MAX(IF($B654="Non - avec lien de dépendance",MIN(1129,I654,$C654)*overallRate,MIN(1129,I654)*overallRate),ROUND(MAX(IF($B654="Non - avec lien de dépendance",0,MIN((0.75*I654),847)),MIN(I654,(0.75*$C654),847)),2)),IF($B654="Non - avec lien de dépendance",MIN(1129,I654,$C654)*overallRate,MIN(1129,I654)*overallRate)))))</f>
        <v>Effectuez l’étape 1</v>
      </c>
      <c r="N654" s="68" t="str">
        <f>IF(ISTEXT(overallRate),"Effectuez l’étape 1",IF(OR(COUNT($C654,J654)&lt;&gt;2,overallRate=0),0,IF(F654="Yes",ROUND(MAX(IF($B654="Non - avec lien de dépendance",0,MIN((0.75*J654),847)),MIN(J654,(0.75*$C654),847)),2),IF(revenueReduction&gt;0.3,MAX(IF($B654="Non - avec lien de dépendance",MIN(1129,J654,$C654)*overallRate,MIN(1129,J654)*overallRate),ROUND(MAX(IF($B654="Non - avec lien de dépendance",0,MIN((0.75*J654),847)),MIN(J654,(0.75*$C654),847)),2)),IF($B654="Non - avec lien de dépendance",MIN(1129,J654,$C654)*overallRate,MIN(1129,J654)*overallRate)))))</f>
        <v>Effectuez l’étape 1</v>
      </c>
      <c r="O654" s="68" t="str">
        <f>IF(ISTEXT(overallRate),"Effectuez l’étape 1",IF(OR(COUNT($C654,K654)&lt;&gt;2,overallRate=0),0,IF(G654="Yes",ROUND(MAX(IF($B654="Non - avec lien de dépendance",0,MIN((0.75*K654),847)),MIN(K654,(0.75*$C654),847)),2),IF(revenueReduction&gt;0.3,MAX(IF($B654="Non - avec lien de dépendance",MIN(1129,K654,$C654)*overallRate,MIN(1129,K654)*overallRate),ROUND(MAX(IF($B654="Non - avec lien de dépendance",0,MIN((0.75*K654),847)),MIN(K654,(0.75*$C654),847)),2)),IF($B654="Non - avec lien de dépendance",MIN(1129,K654,$C654)*overallRate,MIN(1129,K654)*overallRate)))))</f>
        <v>Effectuez l’étape 1</v>
      </c>
      <c r="P654" s="3">
        <f t="shared" si="10"/>
        <v>0</v>
      </c>
    </row>
    <row r="655" spans="12:16" x14ac:dyDescent="0.5">
      <c r="L655" s="68" t="str">
        <f>IF(ISTEXT(overallRate),"Effectuez l’étape 1",IF(OR(COUNT($C655,H655)&lt;&gt;2,overallRate=0),0,IF(D655="Yes",ROUND(MAX(IF($B655="Non - avec lien de dépendance",0,MIN((0.75*H655),847)),MIN(H655,(0.75*$C655),847)),2),IF(revenueReduction&gt;0.3,MAX(IF($B655="Non - avec lien de dépendance",MIN(1129,H655,$C655)*overallRate,MIN(1129,H655)*overallRate),ROUND(MAX(IF($B655="Non - avec lien de dépendance",0,MIN((0.75*H655),847)),MIN(H655,(0.75*$C655),847)),2)),IF($B655="Non - avec lien de dépendance",MIN(1129,H655,$C655)*overallRate,MIN(1129,H655)*overallRate)))))</f>
        <v>Effectuez l’étape 1</v>
      </c>
      <c r="M655" s="68" t="str">
        <f>IF(ISTEXT(overallRate),"Effectuez l’étape 1",IF(OR(COUNT($C655,I655)&lt;&gt;2,overallRate=0),0,IF(E655="Yes",ROUND(MAX(IF($B655="Non - avec lien de dépendance",0,MIN((0.75*I655),847)),MIN(I655,(0.75*$C655),847)),2),IF(revenueReduction&gt;0.3,MAX(IF($B655="Non - avec lien de dépendance",MIN(1129,I655,$C655)*overallRate,MIN(1129,I655)*overallRate),ROUND(MAX(IF($B655="Non - avec lien de dépendance",0,MIN((0.75*I655),847)),MIN(I655,(0.75*$C655),847)),2)),IF($B655="Non - avec lien de dépendance",MIN(1129,I655,$C655)*overallRate,MIN(1129,I655)*overallRate)))))</f>
        <v>Effectuez l’étape 1</v>
      </c>
      <c r="N655" s="68" t="str">
        <f>IF(ISTEXT(overallRate),"Effectuez l’étape 1",IF(OR(COUNT($C655,J655)&lt;&gt;2,overallRate=0),0,IF(F655="Yes",ROUND(MAX(IF($B655="Non - avec lien de dépendance",0,MIN((0.75*J655),847)),MIN(J655,(0.75*$C655),847)),2),IF(revenueReduction&gt;0.3,MAX(IF($B655="Non - avec lien de dépendance",MIN(1129,J655,$C655)*overallRate,MIN(1129,J655)*overallRate),ROUND(MAX(IF($B655="Non - avec lien de dépendance",0,MIN((0.75*J655),847)),MIN(J655,(0.75*$C655),847)),2)),IF($B655="Non - avec lien de dépendance",MIN(1129,J655,$C655)*overallRate,MIN(1129,J655)*overallRate)))))</f>
        <v>Effectuez l’étape 1</v>
      </c>
      <c r="O655" s="68" t="str">
        <f>IF(ISTEXT(overallRate),"Effectuez l’étape 1",IF(OR(COUNT($C655,K655)&lt;&gt;2,overallRate=0),0,IF(G655="Yes",ROUND(MAX(IF($B655="Non - avec lien de dépendance",0,MIN((0.75*K655),847)),MIN(K655,(0.75*$C655),847)),2),IF(revenueReduction&gt;0.3,MAX(IF($B655="Non - avec lien de dépendance",MIN(1129,K655,$C655)*overallRate,MIN(1129,K655)*overallRate),ROUND(MAX(IF($B655="Non - avec lien de dépendance",0,MIN((0.75*K655),847)),MIN(K655,(0.75*$C655),847)),2)),IF($B655="Non - avec lien de dépendance",MIN(1129,K655,$C655)*overallRate,MIN(1129,K655)*overallRate)))))</f>
        <v>Effectuez l’étape 1</v>
      </c>
      <c r="P655" s="3">
        <f t="shared" si="10"/>
        <v>0</v>
      </c>
    </row>
    <row r="656" spans="12:16" x14ac:dyDescent="0.5">
      <c r="L656" s="68" t="str">
        <f>IF(ISTEXT(overallRate),"Effectuez l’étape 1",IF(OR(COUNT($C656,H656)&lt;&gt;2,overallRate=0),0,IF(D656="Yes",ROUND(MAX(IF($B656="Non - avec lien de dépendance",0,MIN((0.75*H656),847)),MIN(H656,(0.75*$C656),847)),2),IF(revenueReduction&gt;0.3,MAX(IF($B656="Non - avec lien de dépendance",MIN(1129,H656,$C656)*overallRate,MIN(1129,H656)*overallRate),ROUND(MAX(IF($B656="Non - avec lien de dépendance",0,MIN((0.75*H656),847)),MIN(H656,(0.75*$C656),847)),2)),IF($B656="Non - avec lien de dépendance",MIN(1129,H656,$C656)*overallRate,MIN(1129,H656)*overallRate)))))</f>
        <v>Effectuez l’étape 1</v>
      </c>
      <c r="M656" s="68" t="str">
        <f>IF(ISTEXT(overallRate),"Effectuez l’étape 1",IF(OR(COUNT($C656,I656)&lt;&gt;2,overallRate=0),0,IF(E656="Yes",ROUND(MAX(IF($B656="Non - avec lien de dépendance",0,MIN((0.75*I656),847)),MIN(I656,(0.75*$C656),847)),2),IF(revenueReduction&gt;0.3,MAX(IF($B656="Non - avec lien de dépendance",MIN(1129,I656,$C656)*overallRate,MIN(1129,I656)*overallRate),ROUND(MAX(IF($B656="Non - avec lien de dépendance",0,MIN((0.75*I656),847)),MIN(I656,(0.75*$C656),847)),2)),IF($B656="Non - avec lien de dépendance",MIN(1129,I656,$C656)*overallRate,MIN(1129,I656)*overallRate)))))</f>
        <v>Effectuez l’étape 1</v>
      </c>
      <c r="N656" s="68" t="str">
        <f>IF(ISTEXT(overallRate),"Effectuez l’étape 1",IF(OR(COUNT($C656,J656)&lt;&gt;2,overallRate=0),0,IF(F656="Yes",ROUND(MAX(IF($B656="Non - avec lien de dépendance",0,MIN((0.75*J656),847)),MIN(J656,(0.75*$C656),847)),2),IF(revenueReduction&gt;0.3,MAX(IF($B656="Non - avec lien de dépendance",MIN(1129,J656,$C656)*overallRate,MIN(1129,J656)*overallRate),ROUND(MAX(IF($B656="Non - avec lien de dépendance",0,MIN((0.75*J656),847)),MIN(J656,(0.75*$C656),847)),2)),IF($B656="Non - avec lien de dépendance",MIN(1129,J656,$C656)*overallRate,MIN(1129,J656)*overallRate)))))</f>
        <v>Effectuez l’étape 1</v>
      </c>
      <c r="O656" s="68" t="str">
        <f>IF(ISTEXT(overallRate),"Effectuez l’étape 1",IF(OR(COUNT($C656,K656)&lt;&gt;2,overallRate=0),0,IF(G656="Yes",ROUND(MAX(IF($B656="Non - avec lien de dépendance",0,MIN((0.75*K656),847)),MIN(K656,(0.75*$C656),847)),2),IF(revenueReduction&gt;0.3,MAX(IF($B656="Non - avec lien de dépendance",MIN(1129,K656,$C656)*overallRate,MIN(1129,K656)*overallRate),ROUND(MAX(IF($B656="Non - avec lien de dépendance",0,MIN((0.75*K656),847)),MIN(K656,(0.75*$C656),847)),2)),IF($B656="Non - avec lien de dépendance",MIN(1129,K656,$C656)*overallRate,MIN(1129,K656)*overallRate)))))</f>
        <v>Effectuez l’étape 1</v>
      </c>
      <c r="P656" s="3">
        <f t="shared" si="10"/>
        <v>0</v>
      </c>
    </row>
    <row r="657" spans="12:16" x14ac:dyDescent="0.5">
      <c r="L657" s="68" t="str">
        <f>IF(ISTEXT(overallRate),"Effectuez l’étape 1",IF(OR(COUNT($C657,H657)&lt;&gt;2,overallRate=0),0,IF(D657="Yes",ROUND(MAX(IF($B657="Non - avec lien de dépendance",0,MIN((0.75*H657),847)),MIN(H657,(0.75*$C657),847)),2),IF(revenueReduction&gt;0.3,MAX(IF($B657="Non - avec lien de dépendance",MIN(1129,H657,$C657)*overallRate,MIN(1129,H657)*overallRate),ROUND(MAX(IF($B657="Non - avec lien de dépendance",0,MIN((0.75*H657),847)),MIN(H657,(0.75*$C657),847)),2)),IF($B657="Non - avec lien de dépendance",MIN(1129,H657,$C657)*overallRate,MIN(1129,H657)*overallRate)))))</f>
        <v>Effectuez l’étape 1</v>
      </c>
      <c r="M657" s="68" t="str">
        <f>IF(ISTEXT(overallRate),"Effectuez l’étape 1",IF(OR(COUNT($C657,I657)&lt;&gt;2,overallRate=0),0,IF(E657="Yes",ROUND(MAX(IF($B657="Non - avec lien de dépendance",0,MIN((0.75*I657),847)),MIN(I657,(0.75*$C657),847)),2),IF(revenueReduction&gt;0.3,MAX(IF($B657="Non - avec lien de dépendance",MIN(1129,I657,$C657)*overallRate,MIN(1129,I657)*overallRate),ROUND(MAX(IF($B657="Non - avec lien de dépendance",0,MIN((0.75*I657),847)),MIN(I657,(0.75*$C657),847)),2)),IF($B657="Non - avec lien de dépendance",MIN(1129,I657,$C657)*overallRate,MIN(1129,I657)*overallRate)))))</f>
        <v>Effectuez l’étape 1</v>
      </c>
      <c r="N657" s="68" t="str">
        <f>IF(ISTEXT(overallRate),"Effectuez l’étape 1",IF(OR(COUNT($C657,J657)&lt;&gt;2,overallRate=0),0,IF(F657="Yes",ROUND(MAX(IF($B657="Non - avec lien de dépendance",0,MIN((0.75*J657),847)),MIN(J657,(0.75*$C657),847)),2),IF(revenueReduction&gt;0.3,MAX(IF($B657="Non - avec lien de dépendance",MIN(1129,J657,$C657)*overallRate,MIN(1129,J657)*overallRate),ROUND(MAX(IF($B657="Non - avec lien de dépendance",0,MIN((0.75*J657),847)),MIN(J657,(0.75*$C657),847)),2)),IF($B657="Non - avec lien de dépendance",MIN(1129,J657,$C657)*overallRate,MIN(1129,J657)*overallRate)))))</f>
        <v>Effectuez l’étape 1</v>
      </c>
      <c r="O657" s="68" t="str">
        <f>IF(ISTEXT(overallRate),"Effectuez l’étape 1",IF(OR(COUNT($C657,K657)&lt;&gt;2,overallRate=0),0,IF(G657="Yes",ROUND(MAX(IF($B657="Non - avec lien de dépendance",0,MIN((0.75*K657),847)),MIN(K657,(0.75*$C657),847)),2),IF(revenueReduction&gt;0.3,MAX(IF($B657="Non - avec lien de dépendance",MIN(1129,K657,$C657)*overallRate,MIN(1129,K657)*overallRate),ROUND(MAX(IF($B657="Non - avec lien de dépendance",0,MIN((0.75*K657),847)),MIN(K657,(0.75*$C657),847)),2)),IF($B657="Non - avec lien de dépendance",MIN(1129,K657,$C657)*overallRate,MIN(1129,K657)*overallRate)))))</f>
        <v>Effectuez l’étape 1</v>
      </c>
      <c r="P657" s="3">
        <f t="shared" si="10"/>
        <v>0</v>
      </c>
    </row>
    <row r="658" spans="12:16" x14ac:dyDescent="0.5">
      <c r="L658" s="68" t="str">
        <f>IF(ISTEXT(overallRate),"Effectuez l’étape 1",IF(OR(COUNT($C658,H658)&lt;&gt;2,overallRate=0),0,IF(D658="Yes",ROUND(MAX(IF($B658="Non - avec lien de dépendance",0,MIN((0.75*H658),847)),MIN(H658,(0.75*$C658),847)),2),IF(revenueReduction&gt;0.3,MAX(IF($B658="Non - avec lien de dépendance",MIN(1129,H658,$C658)*overallRate,MIN(1129,H658)*overallRate),ROUND(MAX(IF($B658="Non - avec lien de dépendance",0,MIN((0.75*H658),847)),MIN(H658,(0.75*$C658),847)),2)),IF($B658="Non - avec lien de dépendance",MIN(1129,H658,$C658)*overallRate,MIN(1129,H658)*overallRate)))))</f>
        <v>Effectuez l’étape 1</v>
      </c>
      <c r="M658" s="68" t="str">
        <f>IF(ISTEXT(overallRate),"Effectuez l’étape 1",IF(OR(COUNT($C658,I658)&lt;&gt;2,overallRate=0),0,IF(E658="Yes",ROUND(MAX(IF($B658="Non - avec lien de dépendance",0,MIN((0.75*I658),847)),MIN(I658,(0.75*$C658),847)),2),IF(revenueReduction&gt;0.3,MAX(IF($B658="Non - avec lien de dépendance",MIN(1129,I658,$C658)*overallRate,MIN(1129,I658)*overallRate),ROUND(MAX(IF($B658="Non - avec lien de dépendance",0,MIN((0.75*I658),847)),MIN(I658,(0.75*$C658),847)),2)),IF($B658="Non - avec lien de dépendance",MIN(1129,I658,$C658)*overallRate,MIN(1129,I658)*overallRate)))))</f>
        <v>Effectuez l’étape 1</v>
      </c>
      <c r="N658" s="68" t="str">
        <f>IF(ISTEXT(overallRate),"Effectuez l’étape 1",IF(OR(COUNT($C658,J658)&lt;&gt;2,overallRate=0),0,IF(F658="Yes",ROUND(MAX(IF($B658="Non - avec lien de dépendance",0,MIN((0.75*J658),847)),MIN(J658,(0.75*$C658),847)),2),IF(revenueReduction&gt;0.3,MAX(IF($B658="Non - avec lien de dépendance",MIN(1129,J658,$C658)*overallRate,MIN(1129,J658)*overallRate),ROUND(MAX(IF($B658="Non - avec lien de dépendance",0,MIN((0.75*J658),847)),MIN(J658,(0.75*$C658),847)),2)),IF($B658="Non - avec lien de dépendance",MIN(1129,J658,$C658)*overallRate,MIN(1129,J658)*overallRate)))))</f>
        <v>Effectuez l’étape 1</v>
      </c>
      <c r="O658" s="68" t="str">
        <f>IF(ISTEXT(overallRate),"Effectuez l’étape 1",IF(OR(COUNT($C658,K658)&lt;&gt;2,overallRate=0),0,IF(G658="Yes",ROUND(MAX(IF($B658="Non - avec lien de dépendance",0,MIN((0.75*K658),847)),MIN(K658,(0.75*$C658),847)),2),IF(revenueReduction&gt;0.3,MAX(IF($B658="Non - avec lien de dépendance",MIN(1129,K658,$C658)*overallRate,MIN(1129,K658)*overallRate),ROUND(MAX(IF($B658="Non - avec lien de dépendance",0,MIN((0.75*K658),847)),MIN(K658,(0.75*$C658),847)),2)),IF($B658="Non - avec lien de dépendance",MIN(1129,K658,$C658)*overallRate,MIN(1129,K658)*overallRate)))))</f>
        <v>Effectuez l’étape 1</v>
      </c>
      <c r="P658" s="3">
        <f t="shared" si="10"/>
        <v>0</v>
      </c>
    </row>
    <row r="659" spans="12:16" x14ac:dyDescent="0.5">
      <c r="L659" s="68" t="str">
        <f>IF(ISTEXT(overallRate),"Effectuez l’étape 1",IF(OR(COUNT($C659,H659)&lt;&gt;2,overallRate=0),0,IF(D659="Yes",ROUND(MAX(IF($B659="Non - avec lien de dépendance",0,MIN((0.75*H659),847)),MIN(H659,(0.75*$C659),847)),2),IF(revenueReduction&gt;0.3,MAX(IF($B659="Non - avec lien de dépendance",MIN(1129,H659,$C659)*overallRate,MIN(1129,H659)*overallRate),ROUND(MAX(IF($B659="Non - avec lien de dépendance",0,MIN((0.75*H659),847)),MIN(H659,(0.75*$C659),847)),2)),IF($B659="Non - avec lien de dépendance",MIN(1129,H659,$C659)*overallRate,MIN(1129,H659)*overallRate)))))</f>
        <v>Effectuez l’étape 1</v>
      </c>
      <c r="M659" s="68" t="str">
        <f>IF(ISTEXT(overallRate),"Effectuez l’étape 1",IF(OR(COUNT($C659,I659)&lt;&gt;2,overallRate=0),0,IF(E659="Yes",ROUND(MAX(IF($B659="Non - avec lien de dépendance",0,MIN((0.75*I659),847)),MIN(I659,(0.75*$C659),847)),2),IF(revenueReduction&gt;0.3,MAX(IF($B659="Non - avec lien de dépendance",MIN(1129,I659,$C659)*overallRate,MIN(1129,I659)*overallRate),ROUND(MAX(IF($B659="Non - avec lien de dépendance",0,MIN((0.75*I659),847)),MIN(I659,(0.75*$C659),847)),2)),IF($B659="Non - avec lien de dépendance",MIN(1129,I659,$C659)*overallRate,MIN(1129,I659)*overallRate)))))</f>
        <v>Effectuez l’étape 1</v>
      </c>
      <c r="N659" s="68" t="str">
        <f>IF(ISTEXT(overallRate),"Effectuez l’étape 1",IF(OR(COUNT($C659,J659)&lt;&gt;2,overallRate=0),0,IF(F659="Yes",ROUND(MAX(IF($B659="Non - avec lien de dépendance",0,MIN((0.75*J659),847)),MIN(J659,(0.75*$C659),847)),2),IF(revenueReduction&gt;0.3,MAX(IF($B659="Non - avec lien de dépendance",MIN(1129,J659,$C659)*overallRate,MIN(1129,J659)*overallRate),ROUND(MAX(IF($B659="Non - avec lien de dépendance",0,MIN((0.75*J659),847)),MIN(J659,(0.75*$C659),847)),2)),IF($B659="Non - avec lien de dépendance",MIN(1129,J659,$C659)*overallRate,MIN(1129,J659)*overallRate)))))</f>
        <v>Effectuez l’étape 1</v>
      </c>
      <c r="O659" s="68" t="str">
        <f>IF(ISTEXT(overallRate),"Effectuez l’étape 1",IF(OR(COUNT($C659,K659)&lt;&gt;2,overallRate=0),0,IF(G659="Yes",ROUND(MAX(IF($B659="Non - avec lien de dépendance",0,MIN((0.75*K659),847)),MIN(K659,(0.75*$C659),847)),2),IF(revenueReduction&gt;0.3,MAX(IF($B659="Non - avec lien de dépendance",MIN(1129,K659,$C659)*overallRate,MIN(1129,K659)*overallRate),ROUND(MAX(IF($B659="Non - avec lien de dépendance",0,MIN((0.75*K659),847)),MIN(K659,(0.75*$C659),847)),2)),IF($B659="Non - avec lien de dépendance",MIN(1129,K659,$C659)*overallRate,MIN(1129,K659)*overallRate)))))</f>
        <v>Effectuez l’étape 1</v>
      </c>
      <c r="P659" s="3">
        <f t="shared" si="10"/>
        <v>0</v>
      </c>
    </row>
    <row r="660" spans="12:16" x14ac:dyDescent="0.5">
      <c r="L660" s="68" t="str">
        <f>IF(ISTEXT(overallRate),"Effectuez l’étape 1",IF(OR(COUNT($C660,H660)&lt;&gt;2,overallRate=0),0,IF(D660="Yes",ROUND(MAX(IF($B660="Non - avec lien de dépendance",0,MIN((0.75*H660),847)),MIN(H660,(0.75*$C660),847)),2),IF(revenueReduction&gt;0.3,MAX(IF($B660="Non - avec lien de dépendance",MIN(1129,H660,$C660)*overallRate,MIN(1129,H660)*overallRate),ROUND(MAX(IF($B660="Non - avec lien de dépendance",0,MIN((0.75*H660),847)),MIN(H660,(0.75*$C660),847)),2)),IF($B660="Non - avec lien de dépendance",MIN(1129,H660,$C660)*overallRate,MIN(1129,H660)*overallRate)))))</f>
        <v>Effectuez l’étape 1</v>
      </c>
      <c r="M660" s="68" t="str">
        <f>IF(ISTEXT(overallRate),"Effectuez l’étape 1",IF(OR(COUNT($C660,I660)&lt;&gt;2,overallRate=0),0,IF(E660="Yes",ROUND(MAX(IF($B660="Non - avec lien de dépendance",0,MIN((0.75*I660),847)),MIN(I660,(0.75*$C660),847)),2),IF(revenueReduction&gt;0.3,MAX(IF($B660="Non - avec lien de dépendance",MIN(1129,I660,$C660)*overallRate,MIN(1129,I660)*overallRate),ROUND(MAX(IF($B660="Non - avec lien de dépendance",0,MIN((0.75*I660),847)),MIN(I660,(0.75*$C660),847)),2)),IF($B660="Non - avec lien de dépendance",MIN(1129,I660,$C660)*overallRate,MIN(1129,I660)*overallRate)))))</f>
        <v>Effectuez l’étape 1</v>
      </c>
      <c r="N660" s="68" t="str">
        <f>IF(ISTEXT(overallRate),"Effectuez l’étape 1",IF(OR(COUNT($C660,J660)&lt;&gt;2,overallRate=0),0,IF(F660="Yes",ROUND(MAX(IF($B660="Non - avec lien de dépendance",0,MIN((0.75*J660),847)),MIN(J660,(0.75*$C660),847)),2),IF(revenueReduction&gt;0.3,MAX(IF($B660="Non - avec lien de dépendance",MIN(1129,J660,$C660)*overallRate,MIN(1129,J660)*overallRate),ROUND(MAX(IF($B660="Non - avec lien de dépendance",0,MIN((0.75*J660),847)),MIN(J660,(0.75*$C660),847)),2)),IF($B660="Non - avec lien de dépendance",MIN(1129,J660,$C660)*overallRate,MIN(1129,J660)*overallRate)))))</f>
        <v>Effectuez l’étape 1</v>
      </c>
      <c r="O660" s="68" t="str">
        <f>IF(ISTEXT(overallRate),"Effectuez l’étape 1",IF(OR(COUNT($C660,K660)&lt;&gt;2,overallRate=0),0,IF(G660="Yes",ROUND(MAX(IF($B660="Non - avec lien de dépendance",0,MIN((0.75*K660),847)),MIN(K660,(0.75*$C660),847)),2),IF(revenueReduction&gt;0.3,MAX(IF($B660="Non - avec lien de dépendance",MIN(1129,K660,$C660)*overallRate,MIN(1129,K660)*overallRate),ROUND(MAX(IF($B660="Non - avec lien de dépendance",0,MIN((0.75*K660),847)),MIN(K660,(0.75*$C660),847)),2)),IF($B660="Non - avec lien de dépendance",MIN(1129,K660,$C660)*overallRate,MIN(1129,K660)*overallRate)))))</f>
        <v>Effectuez l’étape 1</v>
      </c>
      <c r="P660" s="3">
        <f t="shared" si="10"/>
        <v>0</v>
      </c>
    </row>
    <row r="661" spans="12:16" x14ac:dyDescent="0.5">
      <c r="L661" s="68" t="str">
        <f>IF(ISTEXT(overallRate),"Effectuez l’étape 1",IF(OR(COUNT($C661,H661)&lt;&gt;2,overallRate=0),0,IF(D661="Yes",ROUND(MAX(IF($B661="Non - avec lien de dépendance",0,MIN((0.75*H661),847)),MIN(H661,(0.75*$C661),847)),2),IF(revenueReduction&gt;0.3,MAX(IF($B661="Non - avec lien de dépendance",MIN(1129,H661,$C661)*overallRate,MIN(1129,H661)*overallRate),ROUND(MAX(IF($B661="Non - avec lien de dépendance",0,MIN((0.75*H661),847)),MIN(H661,(0.75*$C661),847)),2)),IF($B661="Non - avec lien de dépendance",MIN(1129,H661,$C661)*overallRate,MIN(1129,H661)*overallRate)))))</f>
        <v>Effectuez l’étape 1</v>
      </c>
      <c r="M661" s="68" t="str">
        <f>IF(ISTEXT(overallRate),"Effectuez l’étape 1",IF(OR(COUNT($C661,I661)&lt;&gt;2,overallRate=0),0,IF(E661="Yes",ROUND(MAX(IF($B661="Non - avec lien de dépendance",0,MIN((0.75*I661),847)),MIN(I661,(0.75*$C661),847)),2),IF(revenueReduction&gt;0.3,MAX(IF($B661="Non - avec lien de dépendance",MIN(1129,I661,$C661)*overallRate,MIN(1129,I661)*overallRate),ROUND(MAX(IF($B661="Non - avec lien de dépendance",0,MIN((0.75*I661),847)),MIN(I661,(0.75*$C661),847)),2)),IF($B661="Non - avec lien de dépendance",MIN(1129,I661,$C661)*overallRate,MIN(1129,I661)*overallRate)))))</f>
        <v>Effectuez l’étape 1</v>
      </c>
      <c r="N661" s="68" t="str">
        <f>IF(ISTEXT(overallRate),"Effectuez l’étape 1",IF(OR(COUNT($C661,J661)&lt;&gt;2,overallRate=0),0,IF(F661="Yes",ROUND(MAX(IF($B661="Non - avec lien de dépendance",0,MIN((0.75*J661),847)),MIN(J661,(0.75*$C661),847)),2),IF(revenueReduction&gt;0.3,MAX(IF($B661="Non - avec lien de dépendance",MIN(1129,J661,$C661)*overallRate,MIN(1129,J661)*overallRate),ROUND(MAX(IF($B661="Non - avec lien de dépendance",0,MIN((0.75*J661),847)),MIN(J661,(0.75*$C661),847)),2)),IF($B661="Non - avec lien de dépendance",MIN(1129,J661,$C661)*overallRate,MIN(1129,J661)*overallRate)))))</f>
        <v>Effectuez l’étape 1</v>
      </c>
      <c r="O661" s="68" t="str">
        <f>IF(ISTEXT(overallRate),"Effectuez l’étape 1",IF(OR(COUNT($C661,K661)&lt;&gt;2,overallRate=0),0,IF(G661="Yes",ROUND(MAX(IF($B661="Non - avec lien de dépendance",0,MIN((0.75*K661),847)),MIN(K661,(0.75*$C661),847)),2),IF(revenueReduction&gt;0.3,MAX(IF($B661="Non - avec lien de dépendance",MIN(1129,K661,$C661)*overallRate,MIN(1129,K661)*overallRate),ROUND(MAX(IF($B661="Non - avec lien de dépendance",0,MIN((0.75*K661),847)),MIN(K661,(0.75*$C661),847)),2)),IF($B661="Non - avec lien de dépendance",MIN(1129,K661,$C661)*overallRate,MIN(1129,K661)*overallRate)))))</f>
        <v>Effectuez l’étape 1</v>
      </c>
      <c r="P661" s="3">
        <f t="shared" si="10"/>
        <v>0</v>
      </c>
    </row>
    <row r="662" spans="12:16" x14ac:dyDescent="0.5">
      <c r="L662" s="68" t="str">
        <f>IF(ISTEXT(overallRate),"Effectuez l’étape 1",IF(OR(COUNT($C662,H662)&lt;&gt;2,overallRate=0),0,IF(D662="Yes",ROUND(MAX(IF($B662="Non - avec lien de dépendance",0,MIN((0.75*H662),847)),MIN(H662,(0.75*$C662),847)),2),IF(revenueReduction&gt;0.3,MAX(IF($B662="Non - avec lien de dépendance",MIN(1129,H662,$C662)*overallRate,MIN(1129,H662)*overallRate),ROUND(MAX(IF($B662="Non - avec lien de dépendance",0,MIN((0.75*H662),847)),MIN(H662,(0.75*$C662),847)),2)),IF($B662="Non - avec lien de dépendance",MIN(1129,H662,$C662)*overallRate,MIN(1129,H662)*overallRate)))))</f>
        <v>Effectuez l’étape 1</v>
      </c>
      <c r="M662" s="68" t="str">
        <f>IF(ISTEXT(overallRate),"Effectuez l’étape 1",IF(OR(COUNT($C662,I662)&lt;&gt;2,overallRate=0),0,IF(E662="Yes",ROUND(MAX(IF($B662="Non - avec lien de dépendance",0,MIN((0.75*I662),847)),MIN(I662,(0.75*$C662),847)),2),IF(revenueReduction&gt;0.3,MAX(IF($B662="Non - avec lien de dépendance",MIN(1129,I662,$C662)*overallRate,MIN(1129,I662)*overallRate),ROUND(MAX(IF($B662="Non - avec lien de dépendance",0,MIN((0.75*I662),847)),MIN(I662,(0.75*$C662),847)),2)),IF($B662="Non - avec lien de dépendance",MIN(1129,I662,$C662)*overallRate,MIN(1129,I662)*overallRate)))))</f>
        <v>Effectuez l’étape 1</v>
      </c>
      <c r="N662" s="68" t="str">
        <f>IF(ISTEXT(overallRate),"Effectuez l’étape 1",IF(OR(COUNT($C662,J662)&lt;&gt;2,overallRate=0),0,IF(F662="Yes",ROUND(MAX(IF($B662="Non - avec lien de dépendance",0,MIN((0.75*J662),847)),MIN(J662,(0.75*$C662),847)),2),IF(revenueReduction&gt;0.3,MAX(IF($B662="Non - avec lien de dépendance",MIN(1129,J662,$C662)*overallRate,MIN(1129,J662)*overallRate),ROUND(MAX(IF($B662="Non - avec lien de dépendance",0,MIN((0.75*J662),847)),MIN(J662,(0.75*$C662),847)),2)),IF($B662="Non - avec lien de dépendance",MIN(1129,J662,$C662)*overallRate,MIN(1129,J662)*overallRate)))))</f>
        <v>Effectuez l’étape 1</v>
      </c>
      <c r="O662" s="68" t="str">
        <f>IF(ISTEXT(overallRate),"Effectuez l’étape 1",IF(OR(COUNT($C662,K662)&lt;&gt;2,overallRate=0),0,IF(G662="Yes",ROUND(MAX(IF($B662="Non - avec lien de dépendance",0,MIN((0.75*K662),847)),MIN(K662,(0.75*$C662),847)),2),IF(revenueReduction&gt;0.3,MAX(IF($B662="Non - avec lien de dépendance",MIN(1129,K662,$C662)*overallRate,MIN(1129,K662)*overallRate),ROUND(MAX(IF($B662="Non - avec lien de dépendance",0,MIN((0.75*K662),847)),MIN(K662,(0.75*$C662),847)),2)),IF($B662="Non - avec lien de dépendance",MIN(1129,K662,$C662)*overallRate,MIN(1129,K662)*overallRate)))))</f>
        <v>Effectuez l’étape 1</v>
      </c>
      <c r="P662" s="3">
        <f t="shared" si="10"/>
        <v>0</v>
      </c>
    </row>
    <row r="663" spans="12:16" x14ac:dyDescent="0.5">
      <c r="L663" s="68" t="str">
        <f>IF(ISTEXT(overallRate),"Effectuez l’étape 1",IF(OR(COUNT($C663,H663)&lt;&gt;2,overallRate=0),0,IF(D663="Yes",ROUND(MAX(IF($B663="Non - avec lien de dépendance",0,MIN((0.75*H663),847)),MIN(H663,(0.75*$C663),847)),2),IF(revenueReduction&gt;0.3,MAX(IF($B663="Non - avec lien de dépendance",MIN(1129,H663,$C663)*overallRate,MIN(1129,H663)*overallRate),ROUND(MAX(IF($B663="Non - avec lien de dépendance",0,MIN((0.75*H663),847)),MIN(H663,(0.75*$C663),847)),2)),IF($B663="Non - avec lien de dépendance",MIN(1129,H663,$C663)*overallRate,MIN(1129,H663)*overallRate)))))</f>
        <v>Effectuez l’étape 1</v>
      </c>
      <c r="M663" s="68" t="str">
        <f>IF(ISTEXT(overallRate),"Effectuez l’étape 1",IF(OR(COUNT($C663,I663)&lt;&gt;2,overallRate=0),0,IF(E663="Yes",ROUND(MAX(IF($B663="Non - avec lien de dépendance",0,MIN((0.75*I663),847)),MIN(I663,(0.75*$C663),847)),2),IF(revenueReduction&gt;0.3,MAX(IF($B663="Non - avec lien de dépendance",MIN(1129,I663,$C663)*overallRate,MIN(1129,I663)*overallRate),ROUND(MAX(IF($B663="Non - avec lien de dépendance",0,MIN((0.75*I663),847)),MIN(I663,(0.75*$C663),847)),2)),IF($B663="Non - avec lien de dépendance",MIN(1129,I663,$C663)*overallRate,MIN(1129,I663)*overallRate)))))</f>
        <v>Effectuez l’étape 1</v>
      </c>
      <c r="N663" s="68" t="str">
        <f>IF(ISTEXT(overallRate),"Effectuez l’étape 1",IF(OR(COUNT($C663,J663)&lt;&gt;2,overallRate=0),0,IF(F663="Yes",ROUND(MAX(IF($B663="Non - avec lien de dépendance",0,MIN((0.75*J663),847)),MIN(J663,(0.75*$C663),847)),2),IF(revenueReduction&gt;0.3,MAX(IF($B663="Non - avec lien de dépendance",MIN(1129,J663,$C663)*overallRate,MIN(1129,J663)*overallRate),ROUND(MAX(IF($B663="Non - avec lien de dépendance",0,MIN((0.75*J663),847)),MIN(J663,(0.75*$C663),847)),2)),IF($B663="Non - avec lien de dépendance",MIN(1129,J663,$C663)*overallRate,MIN(1129,J663)*overallRate)))))</f>
        <v>Effectuez l’étape 1</v>
      </c>
      <c r="O663" s="68" t="str">
        <f>IF(ISTEXT(overallRate),"Effectuez l’étape 1",IF(OR(COUNT($C663,K663)&lt;&gt;2,overallRate=0),0,IF(G663="Yes",ROUND(MAX(IF($B663="Non - avec lien de dépendance",0,MIN((0.75*K663),847)),MIN(K663,(0.75*$C663),847)),2),IF(revenueReduction&gt;0.3,MAX(IF($B663="Non - avec lien de dépendance",MIN(1129,K663,$C663)*overallRate,MIN(1129,K663)*overallRate),ROUND(MAX(IF($B663="Non - avec lien de dépendance",0,MIN((0.75*K663),847)),MIN(K663,(0.75*$C663),847)),2)),IF($B663="Non - avec lien de dépendance",MIN(1129,K663,$C663)*overallRate,MIN(1129,K663)*overallRate)))))</f>
        <v>Effectuez l’étape 1</v>
      </c>
      <c r="P663" s="3">
        <f t="shared" si="10"/>
        <v>0</v>
      </c>
    </row>
    <row r="664" spans="12:16" x14ac:dyDescent="0.5">
      <c r="L664" s="68" t="str">
        <f>IF(ISTEXT(overallRate),"Effectuez l’étape 1",IF(OR(COUNT($C664,H664)&lt;&gt;2,overallRate=0),0,IF(D664="Yes",ROUND(MAX(IF($B664="Non - avec lien de dépendance",0,MIN((0.75*H664),847)),MIN(H664,(0.75*$C664),847)),2),IF(revenueReduction&gt;0.3,MAX(IF($B664="Non - avec lien de dépendance",MIN(1129,H664,$C664)*overallRate,MIN(1129,H664)*overallRate),ROUND(MAX(IF($B664="Non - avec lien de dépendance",0,MIN((0.75*H664),847)),MIN(H664,(0.75*$C664),847)),2)),IF($B664="Non - avec lien de dépendance",MIN(1129,H664,$C664)*overallRate,MIN(1129,H664)*overallRate)))))</f>
        <v>Effectuez l’étape 1</v>
      </c>
      <c r="M664" s="68" t="str">
        <f>IF(ISTEXT(overallRate),"Effectuez l’étape 1",IF(OR(COUNT($C664,I664)&lt;&gt;2,overallRate=0),0,IF(E664="Yes",ROUND(MAX(IF($B664="Non - avec lien de dépendance",0,MIN((0.75*I664),847)),MIN(I664,(0.75*$C664),847)),2),IF(revenueReduction&gt;0.3,MAX(IF($B664="Non - avec lien de dépendance",MIN(1129,I664,$C664)*overallRate,MIN(1129,I664)*overallRate),ROUND(MAX(IF($B664="Non - avec lien de dépendance",0,MIN((0.75*I664),847)),MIN(I664,(0.75*$C664),847)),2)),IF($B664="Non - avec lien de dépendance",MIN(1129,I664,$C664)*overallRate,MIN(1129,I664)*overallRate)))))</f>
        <v>Effectuez l’étape 1</v>
      </c>
      <c r="N664" s="68" t="str">
        <f>IF(ISTEXT(overallRate),"Effectuez l’étape 1",IF(OR(COUNT($C664,J664)&lt;&gt;2,overallRate=0),0,IF(F664="Yes",ROUND(MAX(IF($B664="Non - avec lien de dépendance",0,MIN((0.75*J664),847)),MIN(J664,(0.75*$C664),847)),2),IF(revenueReduction&gt;0.3,MAX(IF($B664="Non - avec lien de dépendance",MIN(1129,J664,$C664)*overallRate,MIN(1129,J664)*overallRate),ROUND(MAX(IF($B664="Non - avec lien de dépendance",0,MIN((0.75*J664),847)),MIN(J664,(0.75*$C664),847)),2)),IF($B664="Non - avec lien de dépendance",MIN(1129,J664,$C664)*overallRate,MIN(1129,J664)*overallRate)))))</f>
        <v>Effectuez l’étape 1</v>
      </c>
      <c r="O664" s="68" t="str">
        <f>IF(ISTEXT(overallRate),"Effectuez l’étape 1",IF(OR(COUNT($C664,K664)&lt;&gt;2,overallRate=0),0,IF(G664="Yes",ROUND(MAX(IF($B664="Non - avec lien de dépendance",0,MIN((0.75*K664),847)),MIN(K664,(0.75*$C664),847)),2),IF(revenueReduction&gt;0.3,MAX(IF($B664="Non - avec lien de dépendance",MIN(1129,K664,$C664)*overallRate,MIN(1129,K664)*overallRate),ROUND(MAX(IF($B664="Non - avec lien de dépendance",0,MIN((0.75*K664),847)),MIN(K664,(0.75*$C664),847)),2)),IF($B664="Non - avec lien de dépendance",MIN(1129,K664,$C664)*overallRate,MIN(1129,K664)*overallRate)))))</f>
        <v>Effectuez l’étape 1</v>
      </c>
      <c r="P664" s="3">
        <f t="shared" si="10"/>
        <v>0</v>
      </c>
    </row>
    <row r="665" spans="12:16" x14ac:dyDescent="0.5">
      <c r="L665" s="68" t="str">
        <f>IF(ISTEXT(overallRate),"Effectuez l’étape 1",IF(OR(COUNT($C665,H665)&lt;&gt;2,overallRate=0),0,IF(D665="Yes",ROUND(MAX(IF($B665="Non - avec lien de dépendance",0,MIN((0.75*H665),847)),MIN(H665,(0.75*$C665),847)),2),IF(revenueReduction&gt;0.3,MAX(IF($B665="Non - avec lien de dépendance",MIN(1129,H665,$C665)*overallRate,MIN(1129,H665)*overallRate),ROUND(MAX(IF($B665="Non - avec lien de dépendance",0,MIN((0.75*H665),847)),MIN(H665,(0.75*$C665),847)),2)),IF($B665="Non - avec lien de dépendance",MIN(1129,H665,$C665)*overallRate,MIN(1129,H665)*overallRate)))))</f>
        <v>Effectuez l’étape 1</v>
      </c>
      <c r="M665" s="68" t="str">
        <f>IF(ISTEXT(overallRate),"Effectuez l’étape 1",IF(OR(COUNT($C665,I665)&lt;&gt;2,overallRate=0),0,IF(E665="Yes",ROUND(MAX(IF($B665="Non - avec lien de dépendance",0,MIN((0.75*I665),847)),MIN(I665,(0.75*$C665),847)),2),IF(revenueReduction&gt;0.3,MAX(IF($B665="Non - avec lien de dépendance",MIN(1129,I665,$C665)*overallRate,MIN(1129,I665)*overallRate),ROUND(MAX(IF($B665="Non - avec lien de dépendance",0,MIN((0.75*I665),847)),MIN(I665,(0.75*$C665),847)),2)),IF($B665="Non - avec lien de dépendance",MIN(1129,I665,$C665)*overallRate,MIN(1129,I665)*overallRate)))))</f>
        <v>Effectuez l’étape 1</v>
      </c>
      <c r="N665" s="68" t="str">
        <f>IF(ISTEXT(overallRate),"Effectuez l’étape 1",IF(OR(COUNT($C665,J665)&lt;&gt;2,overallRate=0),0,IF(F665="Yes",ROUND(MAX(IF($B665="Non - avec lien de dépendance",0,MIN((0.75*J665),847)),MIN(J665,(0.75*$C665),847)),2),IF(revenueReduction&gt;0.3,MAX(IF($B665="Non - avec lien de dépendance",MIN(1129,J665,$C665)*overallRate,MIN(1129,J665)*overallRate),ROUND(MAX(IF($B665="Non - avec lien de dépendance",0,MIN((0.75*J665),847)),MIN(J665,(0.75*$C665),847)),2)),IF($B665="Non - avec lien de dépendance",MIN(1129,J665,$C665)*overallRate,MIN(1129,J665)*overallRate)))))</f>
        <v>Effectuez l’étape 1</v>
      </c>
      <c r="O665" s="68" t="str">
        <f>IF(ISTEXT(overallRate),"Effectuez l’étape 1",IF(OR(COUNT($C665,K665)&lt;&gt;2,overallRate=0),0,IF(G665="Yes",ROUND(MAX(IF($B665="Non - avec lien de dépendance",0,MIN((0.75*K665),847)),MIN(K665,(0.75*$C665),847)),2),IF(revenueReduction&gt;0.3,MAX(IF($B665="Non - avec lien de dépendance",MIN(1129,K665,$C665)*overallRate,MIN(1129,K665)*overallRate),ROUND(MAX(IF($B665="Non - avec lien de dépendance",0,MIN((0.75*K665),847)),MIN(K665,(0.75*$C665),847)),2)),IF($B665="Non - avec lien de dépendance",MIN(1129,K665,$C665)*overallRate,MIN(1129,K665)*overallRate)))))</f>
        <v>Effectuez l’étape 1</v>
      </c>
      <c r="P665" s="3">
        <f t="shared" si="10"/>
        <v>0</v>
      </c>
    </row>
    <row r="666" spans="12:16" x14ac:dyDescent="0.5">
      <c r="L666" s="68" t="str">
        <f>IF(ISTEXT(overallRate),"Effectuez l’étape 1",IF(OR(COUNT($C666,H666)&lt;&gt;2,overallRate=0),0,IF(D666="Yes",ROUND(MAX(IF($B666="Non - avec lien de dépendance",0,MIN((0.75*H666),847)),MIN(H666,(0.75*$C666),847)),2),IF(revenueReduction&gt;0.3,MAX(IF($B666="Non - avec lien de dépendance",MIN(1129,H666,$C666)*overallRate,MIN(1129,H666)*overallRate),ROUND(MAX(IF($B666="Non - avec lien de dépendance",0,MIN((0.75*H666),847)),MIN(H666,(0.75*$C666),847)),2)),IF($B666="Non - avec lien de dépendance",MIN(1129,H666,$C666)*overallRate,MIN(1129,H666)*overallRate)))))</f>
        <v>Effectuez l’étape 1</v>
      </c>
      <c r="M666" s="68" t="str">
        <f>IF(ISTEXT(overallRate),"Effectuez l’étape 1",IF(OR(COUNT($C666,I666)&lt;&gt;2,overallRate=0),0,IF(E666="Yes",ROUND(MAX(IF($B666="Non - avec lien de dépendance",0,MIN((0.75*I666),847)),MIN(I666,(0.75*$C666),847)),2),IF(revenueReduction&gt;0.3,MAX(IF($B666="Non - avec lien de dépendance",MIN(1129,I666,$C666)*overallRate,MIN(1129,I666)*overallRate),ROUND(MAX(IF($B666="Non - avec lien de dépendance",0,MIN((0.75*I666),847)),MIN(I666,(0.75*$C666),847)),2)),IF($B666="Non - avec lien de dépendance",MIN(1129,I666,$C666)*overallRate,MIN(1129,I666)*overallRate)))))</f>
        <v>Effectuez l’étape 1</v>
      </c>
      <c r="N666" s="68" t="str">
        <f>IF(ISTEXT(overallRate),"Effectuez l’étape 1",IF(OR(COUNT($C666,J666)&lt;&gt;2,overallRate=0),0,IF(F666="Yes",ROUND(MAX(IF($B666="Non - avec lien de dépendance",0,MIN((0.75*J666),847)),MIN(J666,(0.75*$C666),847)),2),IF(revenueReduction&gt;0.3,MAX(IF($B666="Non - avec lien de dépendance",MIN(1129,J666,$C666)*overallRate,MIN(1129,J666)*overallRate),ROUND(MAX(IF($B666="Non - avec lien de dépendance",0,MIN((0.75*J666),847)),MIN(J666,(0.75*$C666),847)),2)),IF($B666="Non - avec lien de dépendance",MIN(1129,J666,$C666)*overallRate,MIN(1129,J666)*overallRate)))))</f>
        <v>Effectuez l’étape 1</v>
      </c>
      <c r="O666" s="68" t="str">
        <f>IF(ISTEXT(overallRate),"Effectuez l’étape 1",IF(OR(COUNT($C666,K666)&lt;&gt;2,overallRate=0),0,IF(G666="Yes",ROUND(MAX(IF($B666="Non - avec lien de dépendance",0,MIN((0.75*K666),847)),MIN(K666,(0.75*$C666),847)),2),IF(revenueReduction&gt;0.3,MAX(IF($B666="Non - avec lien de dépendance",MIN(1129,K666,$C666)*overallRate,MIN(1129,K666)*overallRate),ROUND(MAX(IF($B666="Non - avec lien de dépendance",0,MIN((0.75*K666),847)),MIN(K666,(0.75*$C666),847)),2)),IF($B666="Non - avec lien de dépendance",MIN(1129,K666,$C666)*overallRate,MIN(1129,K666)*overallRate)))))</f>
        <v>Effectuez l’étape 1</v>
      </c>
      <c r="P666" s="3">
        <f t="shared" si="10"/>
        <v>0</v>
      </c>
    </row>
    <row r="667" spans="12:16" x14ac:dyDescent="0.5">
      <c r="L667" s="68" t="str">
        <f>IF(ISTEXT(overallRate),"Effectuez l’étape 1",IF(OR(COUNT($C667,H667)&lt;&gt;2,overallRate=0),0,IF(D667="Yes",ROUND(MAX(IF($B667="Non - avec lien de dépendance",0,MIN((0.75*H667),847)),MIN(H667,(0.75*$C667),847)),2),IF(revenueReduction&gt;0.3,MAX(IF($B667="Non - avec lien de dépendance",MIN(1129,H667,$C667)*overallRate,MIN(1129,H667)*overallRate),ROUND(MAX(IF($B667="Non - avec lien de dépendance",0,MIN((0.75*H667),847)),MIN(H667,(0.75*$C667),847)),2)),IF($B667="Non - avec lien de dépendance",MIN(1129,H667,$C667)*overallRate,MIN(1129,H667)*overallRate)))))</f>
        <v>Effectuez l’étape 1</v>
      </c>
      <c r="M667" s="68" t="str">
        <f>IF(ISTEXT(overallRate),"Effectuez l’étape 1",IF(OR(COUNT($C667,I667)&lt;&gt;2,overallRate=0),0,IF(E667="Yes",ROUND(MAX(IF($B667="Non - avec lien de dépendance",0,MIN((0.75*I667),847)),MIN(I667,(0.75*$C667),847)),2),IF(revenueReduction&gt;0.3,MAX(IF($B667="Non - avec lien de dépendance",MIN(1129,I667,$C667)*overallRate,MIN(1129,I667)*overallRate),ROUND(MAX(IF($B667="Non - avec lien de dépendance",0,MIN((0.75*I667),847)),MIN(I667,(0.75*$C667),847)),2)),IF($B667="Non - avec lien de dépendance",MIN(1129,I667,$C667)*overallRate,MIN(1129,I667)*overallRate)))))</f>
        <v>Effectuez l’étape 1</v>
      </c>
      <c r="N667" s="68" t="str">
        <f>IF(ISTEXT(overallRate),"Effectuez l’étape 1",IF(OR(COUNT($C667,J667)&lt;&gt;2,overallRate=0),0,IF(F667="Yes",ROUND(MAX(IF($B667="Non - avec lien de dépendance",0,MIN((0.75*J667),847)),MIN(J667,(0.75*$C667),847)),2),IF(revenueReduction&gt;0.3,MAX(IF($B667="Non - avec lien de dépendance",MIN(1129,J667,$C667)*overallRate,MIN(1129,J667)*overallRate),ROUND(MAX(IF($B667="Non - avec lien de dépendance",0,MIN((0.75*J667),847)),MIN(J667,(0.75*$C667),847)),2)),IF($B667="Non - avec lien de dépendance",MIN(1129,J667,$C667)*overallRate,MIN(1129,J667)*overallRate)))))</f>
        <v>Effectuez l’étape 1</v>
      </c>
      <c r="O667" s="68" t="str">
        <f>IF(ISTEXT(overallRate),"Effectuez l’étape 1",IF(OR(COUNT($C667,K667)&lt;&gt;2,overallRate=0),0,IF(G667="Yes",ROUND(MAX(IF($B667="Non - avec lien de dépendance",0,MIN((0.75*K667),847)),MIN(K667,(0.75*$C667),847)),2),IF(revenueReduction&gt;0.3,MAX(IF($B667="Non - avec lien de dépendance",MIN(1129,K667,$C667)*overallRate,MIN(1129,K667)*overallRate),ROUND(MAX(IF($B667="Non - avec lien de dépendance",0,MIN((0.75*K667),847)),MIN(K667,(0.75*$C667),847)),2)),IF($B667="Non - avec lien de dépendance",MIN(1129,K667,$C667)*overallRate,MIN(1129,K667)*overallRate)))))</f>
        <v>Effectuez l’étape 1</v>
      </c>
      <c r="P667" s="3">
        <f t="shared" si="10"/>
        <v>0</v>
      </c>
    </row>
    <row r="668" spans="12:16" x14ac:dyDescent="0.5">
      <c r="L668" s="68" t="str">
        <f>IF(ISTEXT(overallRate),"Effectuez l’étape 1",IF(OR(COUNT($C668,H668)&lt;&gt;2,overallRate=0),0,IF(D668="Yes",ROUND(MAX(IF($B668="Non - avec lien de dépendance",0,MIN((0.75*H668),847)),MIN(H668,(0.75*$C668),847)),2),IF(revenueReduction&gt;0.3,MAX(IF($B668="Non - avec lien de dépendance",MIN(1129,H668,$C668)*overallRate,MIN(1129,H668)*overallRate),ROUND(MAX(IF($B668="Non - avec lien de dépendance",0,MIN((0.75*H668),847)),MIN(H668,(0.75*$C668),847)),2)),IF($B668="Non - avec lien de dépendance",MIN(1129,H668,$C668)*overallRate,MIN(1129,H668)*overallRate)))))</f>
        <v>Effectuez l’étape 1</v>
      </c>
      <c r="M668" s="68" t="str">
        <f>IF(ISTEXT(overallRate),"Effectuez l’étape 1",IF(OR(COUNT($C668,I668)&lt;&gt;2,overallRate=0),0,IF(E668="Yes",ROUND(MAX(IF($B668="Non - avec lien de dépendance",0,MIN((0.75*I668),847)),MIN(I668,(0.75*$C668),847)),2),IF(revenueReduction&gt;0.3,MAX(IF($B668="Non - avec lien de dépendance",MIN(1129,I668,$C668)*overallRate,MIN(1129,I668)*overallRate),ROUND(MAX(IF($B668="Non - avec lien de dépendance",0,MIN((0.75*I668),847)),MIN(I668,(0.75*$C668),847)),2)),IF($B668="Non - avec lien de dépendance",MIN(1129,I668,$C668)*overallRate,MIN(1129,I668)*overallRate)))))</f>
        <v>Effectuez l’étape 1</v>
      </c>
      <c r="N668" s="68" t="str">
        <f>IF(ISTEXT(overallRate),"Effectuez l’étape 1",IF(OR(COUNT($C668,J668)&lt;&gt;2,overallRate=0),0,IF(F668="Yes",ROUND(MAX(IF($B668="Non - avec lien de dépendance",0,MIN((0.75*J668),847)),MIN(J668,(0.75*$C668),847)),2),IF(revenueReduction&gt;0.3,MAX(IF($B668="Non - avec lien de dépendance",MIN(1129,J668,$C668)*overallRate,MIN(1129,J668)*overallRate),ROUND(MAX(IF($B668="Non - avec lien de dépendance",0,MIN((0.75*J668),847)),MIN(J668,(0.75*$C668),847)),2)),IF($B668="Non - avec lien de dépendance",MIN(1129,J668,$C668)*overallRate,MIN(1129,J668)*overallRate)))))</f>
        <v>Effectuez l’étape 1</v>
      </c>
      <c r="O668" s="68" t="str">
        <f>IF(ISTEXT(overallRate),"Effectuez l’étape 1",IF(OR(COUNT($C668,K668)&lt;&gt;2,overallRate=0),0,IF(G668="Yes",ROUND(MAX(IF($B668="Non - avec lien de dépendance",0,MIN((0.75*K668),847)),MIN(K668,(0.75*$C668),847)),2),IF(revenueReduction&gt;0.3,MAX(IF($B668="Non - avec lien de dépendance",MIN(1129,K668,$C668)*overallRate,MIN(1129,K668)*overallRate),ROUND(MAX(IF($B668="Non - avec lien de dépendance",0,MIN((0.75*K668),847)),MIN(K668,(0.75*$C668),847)),2)),IF($B668="Non - avec lien de dépendance",MIN(1129,K668,$C668)*overallRate,MIN(1129,K668)*overallRate)))))</f>
        <v>Effectuez l’étape 1</v>
      </c>
      <c r="P668" s="3">
        <f t="shared" si="10"/>
        <v>0</v>
      </c>
    </row>
    <row r="669" spans="12:16" x14ac:dyDescent="0.5">
      <c r="L669" s="68" t="str">
        <f>IF(ISTEXT(overallRate),"Effectuez l’étape 1",IF(OR(COUNT($C669,H669)&lt;&gt;2,overallRate=0),0,IF(D669="Yes",ROUND(MAX(IF($B669="Non - avec lien de dépendance",0,MIN((0.75*H669),847)),MIN(H669,(0.75*$C669),847)),2),IF(revenueReduction&gt;0.3,MAX(IF($B669="Non - avec lien de dépendance",MIN(1129,H669,$C669)*overallRate,MIN(1129,H669)*overallRate),ROUND(MAX(IF($B669="Non - avec lien de dépendance",0,MIN((0.75*H669),847)),MIN(H669,(0.75*$C669),847)),2)),IF($B669="Non - avec lien de dépendance",MIN(1129,H669,$C669)*overallRate,MIN(1129,H669)*overallRate)))))</f>
        <v>Effectuez l’étape 1</v>
      </c>
      <c r="M669" s="68" t="str">
        <f>IF(ISTEXT(overallRate),"Effectuez l’étape 1",IF(OR(COUNT($C669,I669)&lt;&gt;2,overallRate=0),0,IF(E669="Yes",ROUND(MAX(IF($B669="Non - avec lien de dépendance",0,MIN((0.75*I669),847)),MIN(I669,(0.75*$C669),847)),2),IF(revenueReduction&gt;0.3,MAX(IF($B669="Non - avec lien de dépendance",MIN(1129,I669,$C669)*overallRate,MIN(1129,I669)*overallRate),ROUND(MAX(IF($B669="Non - avec lien de dépendance",0,MIN((0.75*I669),847)),MIN(I669,(0.75*$C669),847)),2)),IF($B669="Non - avec lien de dépendance",MIN(1129,I669,$C669)*overallRate,MIN(1129,I669)*overallRate)))))</f>
        <v>Effectuez l’étape 1</v>
      </c>
      <c r="N669" s="68" t="str">
        <f>IF(ISTEXT(overallRate),"Effectuez l’étape 1",IF(OR(COUNT($C669,J669)&lt;&gt;2,overallRate=0),0,IF(F669="Yes",ROUND(MAX(IF($B669="Non - avec lien de dépendance",0,MIN((0.75*J669),847)),MIN(J669,(0.75*$C669),847)),2),IF(revenueReduction&gt;0.3,MAX(IF($B669="Non - avec lien de dépendance",MIN(1129,J669,$C669)*overallRate,MIN(1129,J669)*overallRate),ROUND(MAX(IF($B669="Non - avec lien de dépendance",0,MIN((0.75*J669),847)),MIN(J669,(0.75*$C669),847)),2)),IF($B669="Non - avec lien de dépendance",MIN(1129,J669,$C669)*overallRate,MIN(1129,J669)*overallRate)))))</f>
        <v>Effectuez l’étape 1</v>
      </c>
      <c r="O669" s="68" t="str">
        <f>IF(ISTEXT(overallRate),"Effectuez l’étape 1",IF(OR(COUNT($C669,K669)&lt;&gt;2,overallRate=0),0,IF(G669="Yes",ROUND(MAX(IF($B669="Non - avec lien de dépendance",0,MIN((0.75*K669),847)),MIN(K669,(0.75*$C669),847)),2),IF(revenueReduction&gt;0.3,MAX(IF($B669="Non - avec lien de dépendance",MIN(1129,K669,$C669)*overallRate,MIN(1129,K669)*overallRate),ROUND(MAX(IF($B669="Non - avec lien de dépendance",0,MIN((0.75*K669),847)),MIN(K669,(0.75*$C669),847)),2)),IF($B669="Non - avec lien de dépendance",MIN(1129,K669,$C669)*overallRate,MIN(1129,K669)*overallRate)))))</f>
        <v>Effectuez l’étape 1</v>
      </c>
      <c r="P669" s="3">
        <f t="shared" si="10"/>
        <v>0</v>
      </c>
    </row>
    <row r="670" spans="12:16" x14ac:dyDescent="0.5">
      <c r="L670" s="68" t="str">
        <f>IF(ISTEXT(overallRate),"Effectuez l’étape 1",IF(OR(COUNT($C670,H670)&lt;&gt;2,overallRate=0),0,IF(D670="Yes",ROUND(MAX(IF($B670="Non - avec lien de dépendance",0,MIN((0.75*H670),847)),MIN(H670,(0.75*$C670),847)),2),IF(revenueReduction&gt;0.3,MAX(IF($B670="Non - avec lien de dépendance",MIN(1129,H670,$C670)*overallRate,MIN(1129,H670)*overallRate),ROUND(MAX(IF($B670="Non - avec lien de dépendance",0,MIN((0.75*H670),847)),MIN(H670,(0.75*$C670),847)),2)),IF($B670="Non - avec lien de dépendance",MIN(1129,H670,$C670)*overallRate,MIN(1129,H670)*overallRate)))))</f>
        <v>Effectuez l’étape 1</v>
      </c>
      <c r="M670" s="68" t="str">
        <f>IF(ISTEXT(overallRate),"Effectuez l’étape 1",IF(OR(COUNT($C670,I670)&lt;&gt;2,overallRate=0),0,IF(E670="Yes",ROUND(MAX(IF($B670="Non - avec lien de dépendance",0,MIN((0.75*I670),847)),MIN(I670,(0.75*$C670),847)),2),IF(revenueReduction&gt;0.3,MAX(IF($B670="Non - avec lien de dépendance",MIN(1129,I670,$C670)*overallRate,MIN(1129,I670)*overallRate),ROUND(MAX(IF($B670="Non - avec lien de dépendance",0,MIN((0.75*I670),847)),MIN(I670,(0.75*$C670),847)),2)),IF($B670="Non - avec lien de dépendance",MIN(1129,I670,$C670)*overallRate,MIN(1129,I670)*overallRate)))))</f>
        <v>Effectuez l’étape 1</v>
      </c>
      <c r="N670" s="68" t="str">
        <f>IF(ISTEXT(overallRate),"Effectuez l’étape 1",IF(OR(COUNT($C670,J670)&lt;&gt;2,overallRate=0),0,IF(F670="Yes",ROUND(MAX(IF($B670="Non - avec lien de dépendance",0,MIN((0.75*J670),847)),MIN(J670,(0.75*$C670),847)),2),IF(revenueReduction&gt;0.3,MAX(IF($B670="Non - avec lien de dépendance",MIN(1129,J670,$C670)*overallRate,MIN(1129,J670)*overallRate),ROUND(MAX(IF($B670="Non - avec lien de dépendance",0,MIN((0.75*J670),847)),MIN(J670,(0.75*$C670),847)),2)),IF($B670="Non - avec lien de dépendance",MIN(1129,J670,$C670)*overallRate,MIN(1129,J670)*overallRate)))))</f>
        <v>Effectuez l’étape 1</v>
      </c>
      <c r="O670" s="68" t="str">
        <f>IF(ISTEXT(overallRate),"Effectuez l’étape 1",IF(OR(COUNT($C670,K670)&lt;&gt;2,overallRate=0),0,IF(G670="Yes",ROUND(MAX(IF($B670="Non - avec lien de dépendance",0,MIN((0.75*K670),847)),MIN(K670,(0.75*$C670),847)),2),IF(revenueReduction&gt;0.3,MAX(IF($B670="Non - avec lien de dépendance",MIN(1129,K670,$C670)*overallRate,MIN(1129,K670)*overallRate),ROUND(MAX(IF($B670="Non - avec lien de dépendance",0,MIN((0.75*K670),847)),MIN(K670,(0.75*$C670),847)),2)),IF($B670="Non - avec lien de dépendance",MIN(1129,K670,$C670)*overallRate,MIN(1129,K670)*overallRate)))))</f>
        <v>Effectuez l’étape 1</v>
      </c>
      <c r="P670" s="3">
        <f t="shared" si="10"/>
        <v>0</v>
      </c>
    </row>
    <row r="671" spans="12:16" x14ac:dyDescent="0.5">
      <c r="L671" s="68" t="str">
        <f>IF(ISTEXT(overallRate),"Effectuez l’étape 1",IF(OR(COUNT($C671,H671)&lt;&gt;2,overallRate=0),0,IF(D671="Yes",ROUND(MAX(IF($B671="Non - avec lien de dépendance",0,MIN((0.75*H671),847)),MIN(H671,(0.75*$C671),847)),2),IF(revenueReduction&gt;0.3,MAX(IF($B671="Non - avec lien de dépendance",MIN(1129,H671,$C671)*overallRate,MIN(1129,H671)*overallRate),ROUND(MAX(IF($B671="Non - avec lien de dépendance",0,MIN((0.75*H671),847)),MIN(H671,(0.75*$C671),847)),2)),IF($B671="Non - avec lien de dépendance",MIN(1129,H671,$C671)*overallRate,MIN(1129,H671)*overallRate)))))</f>
        <v>Effectuez l’étape 1</v>
      </c>
      <c r="M671" s="68" t="str">
        <f>IF(ISTEXT(overallRate),"Effectuez l’étape 1",IF(OR(COUNT($C671,I671)&lt;&gt;2,overallRate=0),0,IF(E671="Yes",ROUND(MAX(IF($B671="Non - avec lien de dépendance",0,MIN((0.75*I671),847)),MIN(I671,(0.75*$C671),847)),2),IF(revenueReduction&gt;0.3,MAX(IF($B671="Non - avec lien de dépendance",MIN(1129,I671,$C671)*overallRate,MIN(1129,I671)*overallRate),ROUND(MAX(IF($B671="Non - avec lien de dépendance",0,MIN((0.75*I671),847)),MIN(I671,(0.75*$C671),847)),2)),IF($B671="Non - avec lien de dépendance",MIN(1129,I671,$C671)*overallRate,MIN(1129,I671)*overallRate)))))</f>
        <v>Effectuez l’étape 1</v>
      </c>
      <c r="N671" s="68" t="str">
        <f>IF(ISTEXT(overallRate),"Effectuez l’étape 1",IF(OR(COUNT($C671,J671)&lt;&gt;2,overallRate=0),0,IF(F671="Yes",ROUND(MAX(IF($B671="Non - avec lien de dépendance",0,MIN((0.75*J671),847)),MIN(J671,(0.75*$C671),847)),2),IF(revenueReduction&gt;0.3,MAX(IF($B671="Non - avec lien de dépendance",MIN(1129,J671,$C671)*overallRate,MIN(1129,J671)*overallRate),ROUND(MAX(IF($B671="Non - avec lien de dépendance",0,MIN((0.75*J671),847)),MIN(J671,(0.75*$C671),847)),2)),IF($B671="Non - avec lien de dépendance",MIN(1129,J671,$C671)*overallRate,MIN(1129,J671)*overallRate)))))</f>
        <v>Effectuez l’étape 1</v>
      </c>
      <c r="O671" s="68" t="str">
        <f>IF(ISTEXT(overallRate),"Effectuez l’étape 1",IF(OR(COUNT($C671,K671)&lt;&gt;2,overallRate=0),0,IF(G671="Yes",ROUND(MAX(IF($B671="Non - avec lien de dépendance",0,MIN((0.75*K671),847)),MIN(K671,(0.75*$C671),847)),2),IF(revenueReduction&gt;0.3,MAX(IF($B671="Non - avec lien de dépendance",MIN(1129,K671,$C671)*overallRate,MIN(1129,K671)*overallRate),ROUND(MAX(IF($B671="Non - avec lien de dépendance",0,MIN((0.75*K671),847)),MIN(K671,(0.75*$C671),847)),2)),IF($B671="Non - avec lien de dépendance",MIN(1129,K671,$C671)*overallRate,MIN(1129,K671)*overallRate)))))</f>
        <v>Effectuez l’étape 1</v>
      </c>
      <c r="P671" s="3">
        <f t="shared" si="10"/>
        <v>0</v>
      </c>
    </row>
    <row r="672" spans="12:16" x14ac:dyDescent="0.5">
      <c r="L672" s="68" t="str">
        <f>IF(ISTEXT(overallRate),"Effectuez l’étape 1",IF(OR(COUNT($C672,H672)&lt;&gt;2,overallRate=0),0,IF(D672="Yes",ROUND(MAX(IF($B672="Non - avec lien de dépendance",0,MIN((0.75*H672),847)),MIN(H672,(0.75*$C672),847)),2),IF(revenueReduction&gt;0.3,MAX(IF($B672="Non - avec lien de dépendance",MIN(1129,H672,$C672)*overallRate,MIN(1129,H672)*overallRate),ROUND(MAX(IF($B672="Non - avec lien de dépendance",0,MIN((0.75*H672),847)),MIN(H672,(0.75*$C672),847)),2)),IF($B672="Non - avec lien de dépendance",MIN(1129,H672,$C672)*overallRate,MIN(1129,H672)*overallRate)))))</f>
        <v>Effectuez l’étape 1</v>
      </c>
      <c r="M672" s="68" t="str">
        <f>IF(ISTEXT(overallRate),"Effectuez l’étape 1",IF(OR(COUNT($C672,I672)&lt;&gt;2,overallRate=0),0,IF(E672="Yes",ROUND(MAX(IF($B672="Non - avec lien de dépendance",0,MIN((0.75*I672),847)),MIN(I672,(0.75*$C672),847)),2),IF(revenueReduction&gt;0.3,MAX(IF($B672="Non - avec lien de dépendance",MIN(1129,I672,$C672)*overallRate,MIN(1129,I672)*overallRate),ROUND(MAX(IF($B672="Non - avec lien de dépendance",0,MIN((0.75*I672),847)),MIN(I672,(0.75*$C672),847)),2)),IF($B672="Non - avec lien de dépendance",MIN(1129,I672,$C672)*overallRate,MIN(1129,I672)*overallRate)))))</f>
        <v>Effectuez l’étape 1</v>
      </c>
      <c r="N672" s="68" t="str">
        <f>IF(ISTEXT(overallRate),"Effectuez l’étape 1",IF(OR(COUNT($C672,J672)&lt;&gt;2,overallRate=0),0,IF(F672="Yes",ROUND(MAX(IF($B672="Non - avec lien de dépendance",0,MIN((0.75*J672),847)),MIN(J672,(0.75*$C672),847)),2),IF(revenueReduction&gt;0.3,MAX(IF($B672="Non - avec lien de dépendance",MIN(1129,J672,$C672)*overallRate,MIN(1129,J672)*overallRate),ROUND(MAX(IF($B672="Non - avec lien de dépendance",0,MIN((0.75*J672),847)),MIN(J672,(0.75*$C672),847)),2)),IF($B672="Non - avec lien de dépendance",MIN(1129,J672,$C672)*overallRate,MIN(1129,J672)*overallRate)))))</f>
        <v>Effectuez l’étape 1</v>
      </c>
      <c r="O672" s="68" t="str">
        <f>IF(ISTEXT(overallRate),"Effectuez l’étape 1",IF(OR(COUNT($C672,K672)&lt;&gt;2,overallRate=0),0,IF(G672="Yes",ROUND(MAX(IF($B672="Non - avec lien de dépendance",0,MIN((0.75*K672),847)),MIN(K672,(0.75*$C672),847)),2),IF(revenueReduction&gt;0.3,MAX(IF($B672="Non - avec lien de dépendance",MIN(1129,K672,$C672)*overallRate,MIN(1129,K672)*overallRate),ROUND(MAX(IF($B672="Non - avec lien de dépendance",0,MIN((0.75*K672),847)),MIN(K672,(0.75*$C672),847)),2)),IF($B672="Non - avec lien de dépendance",MIN(1129,K672,$C672)*overallRate,MIN(1129,K672)*overallRate)))))</f>
        <v>Effectuez l’étape 1</v>
      </c>
      <c r="P672" s="3">
        <f t="shared" si="10"/>
        <v>0</v>
      </c>
    </row>
    <row r="673" spans="12:16" x14ac:dyDescent="0.5">
      <c r="L673" s="68" t="str">
        <f>IF(ISTEXT(overallRate),"Effectuez l’étape 1",IF(OR(COUNT($C673,H673)&lt;&gt;2,overallRate=0),0,IF(D673="Yes",ROUND(MAX(IF($B673="Non - avec lien de dépendance",0,MIN((0.75*H673),847)),MIN(H673,(0.75*$C673),847)),2),IF(revenueReduction&gt;0.3,MAX(IF($B673="Non - avec lien de dépendance",MIN(1129,H673,$C673)*overallRate,MIN(1129,H673)*overallRate),ROUND(MAX(IF($B673="Non - avec lien de dépendance",0,MIN((0.75*H673),847)),MIN(H673,(0.75*$C673),847)),2)),IF($B673="Non - avec lien de dépendance",MIN(1129,H673,$C673)*overallRate,MIN(1129,H673)*overallRate)))))</f>
        <v>Effectuez l’étape 1</v>
      </c>
      <c r="M673" s="68" t="str">
        <f>IF(ISTEXT(overallRate),"Effectuez l’étape 1",IF(OR(COUNT($C673,I673)&lt;&gt;2,overallRate=0),0,IF(E673="Yes",ROUND(MAX(IF($B673="Non - avec lien de dépendance",0,MIN((0.75*I673),847)),MIN(I673,(0.75*$C673),847)),2),IF(revenueReduction&gt;0.3,MAX(IF($B673="Non - avec lien de dépendance",MIN(1129,I673,$C673)*overallRate,MIN(1129,I673)*overallRate),ROUND(MAX(IF($B673="Non - avec lien de dépendance",0,MIN((0.75*I673),847)),MIN(I673,(0.75*$C673),847)),2)),IF($B673="Non - avec lien de dépendance",MIN(1129,I673,$C673)*overallRate,MIN(1129,I673)*overallRate)))))</f>
        <v>Effectuez l’étape 1</v>
      </c>
      <c r="N673" s="68" t="str">
        <f>IF(ISTEXT(overallRate),"Effectuez l’étape 1",IF(OR(COUNT($C673,J673)&lt;&gt;2,overallRate=0),0,IF(F673="Yes",ROUND(MAX(IF($B673="Non - avec lien de dépendance",0,MIN((0.75*J673),847)),MIN(J673,(0.75*$C673),847)),2),IF(revenueReduction&gt;0.3,MAX(IF($B673="Non - avec lien de dépendance",MIN(1129,J673,$C673)*overallRate,MIN(1129,J673)*overallRate),ROUND(MAX(IF($B673="Non - avec lien de dépendance",0,MIN((0.75*J673),847)),MIN(J673,(0.75*$C673),847)),2)),IF($B673="Non - avec lien de dépendance",MIN(1129,J673,$C673)*overallRate,MIN(1129,J673)*overallRate)))))</f>
        <v>Effectuez l’étape 1</v>
      </c>
      <c r="O673" s="68" t="str">
        <f>IF(ISTEXT(overallRate),"Effectuez l’étape 1",IF(OR(COUNT($C673,K673)&lt;&gt;2,overallRate=0),0,IF(G673="Yes",ROUND(MAX(IF($B673="Non - avec lien de dépendance",0,MIN((0.75*K673),847)),MIN(K673,(0.75*$C673),847)),2),IF(revenueReduction&gt;0.3,MAX(IF($B673="Non - avec lien de dépendance",MIN(1129,K673,$C673)*overallRate,MIN(1129,K673)*overallRate),ROUND(MAX(IF($B673="Non - avec lien de dépendance",0,MIN((0.75*K673),847)),MIN(K673,(0.75*$C673),847)),2)),IF($B673="Non - avec lien de dépendance",MIN(1129,K673,$C673)*overallRate,MIN(1129,K673)*overallRate)))))</f>
        <v>Effectuez l’étape 1</v>
      </c>
      <c r="P673" s="3">
        <f t="shared" si="10"/>
        <v>0</v>
      </c>
    </row>
    <row r="674" spans="12:16" x14ac:dyDescent="0.5">
      <c r="L674" s="68" t="str">
        <f>IF(ISTEXT(overallRate),"Effectuez l’étape 1",IF(OR(COUNT($C674,H674)&lt;&gt;2,overallRate=0),0,IF(D674="Yes",ROUND(MAX(IF($B674="Non - avec lien de dépendance",0,MIN((0.75*H674),847)),MIN(H674,(0.75*$C674),847)),2),IF(revenueReduction&gt;0.3,MAX(IF($B674="Non - avec lien de dépendance",MIN(1129,H674,$C674)*overallRate,MIN(1129,H674)*overallRate),ROUND(MAX(IF($B674="Non - avec lien de dépendance",0,MIN((0.75*H674),847)),MIN(H674,(0.75*$C674),847)),2)),IF($B674="Non - avec lien de dépendance",MIN(1129,H674,$C674)*overallRate,MIN(1129,H674)*overallRate)))))</f>
        <v>Effectuez l’étape 1</v>
      </c>
      <c r="M674" s="68" t="str">
        <f>IF(ISTEXT(overallRate),"Effectuez l’étape 1",IF(OR(COUNT($C674,I674)&lt;&gt;2,overallRate=0),0,IF(E674="Yes",ROUND(MAX(IF($B674="Non - avec lien de dépendance",0,MIN((0.75*I674),847)),MIN(I674,(0.75*$C674),847)),2),IF(revenueReduction&gt;0.3,MAX(IF($B674="Non - avec lien de dépendance",MIN(1129,I674,$C674)*overallRate,MIN(1129,I674)*overallRate),ROUND(MAX(IF($B674="Non - avec lien de dépendance",0,MIN((0.75*I674),847)),MIN(I674,(0.75*$C674),847)),2)),IF($B674="Non - avec lien de dépendance",MIN(1129,I674,$C674)*overallRate,MIN(1129,I674)*overallRate)))))</f>
        <v>Effectuez l’étape 1</v>
      </c>
      <c r="N674" s="68" t="str">
        <f>IF(ISTEXT(overallRate),"Effectuez l’étape 1",IF(OR(COUNT($C674,J674)&lt;&gt;2,overallRate=0),0,IF(F674="Yes",ROUND(MAX(IF($B674="Non - avec lien de dépendance",0,MIN((0.75*J674),847)),MIN(J674,(0.75*$C674),847)),2),IF(revenueReduction&gt;0.3,MAX(IF($B674="Non - avec lien de dépendance",MIN(1129,J674,$C674)*overallRate,MIN(1129,J674)*overallRate),ROUND(MAX(IF($B674="Non - avec lien de dépendance",0,MIN((0.75*J674),847)),MIN(J674,(0.75*$C674),847)),2)),IF($B674="Non - avec lien de dépendance",MIN(1129,J674,$C674)*overallRate,MIN(1129,J674)*overallRate)))))</f>
        <v>Effectuez l’étape 1</v>
      </c>
      <c r="O674" s="68" t="str">
        <f>IF(ISTEXT(overallRate),"Effectuez l’étape 1",IF(OR(COUNT($C674,K674)&lt;&gt;2,overallRate=0),0,IF(G674="Yes",ROUND(MAX(IF($B674="Non - avec lien de dépendance",0,MIN((0.75*K674),847)),MIN(K674,(0.75*$C674),847)),2),IF(revenueReduction&gt;0.3,MAX(IF($B674="Non - avec lien de dépendance",MIN(1129,K674,$C674)*overallRate,MIN(1129,K674)*overallRate),ROUND(MAX(IF($B674="Non - avec lien de dépendance",0,MIN((0.75*K674),847)),MIN(K674,(0.75*$C674),847)),2)),IF($B674="Non - avec lien de dépendance",MIN(1129,K674,$C674)*overallRate,MIN(1129,K674)*overallRate)))))</f>
        <v>Effectuez l’étape 1</v>
      </c>
      <c r="P674" s="3">
        <f t="shared" si="10"/>
        <v>0</v>
      </c>
    </row>
    <row r="675" spans="12:16" x14ac:dyDescent="0.5">
      <c r="L675" s="68" t="str">
        <f>IF(ISTEXT(overallRate),"Effectuez l’étape 1",IF(OR(COUNT($C675,H675)&lt;&gt;2,overallRate=0),0,IF(D675="Yes",ROUND(MAX(IF($B675="Non - avec lien de dépendance",0,MIN((0.75*H675),847)),MIN(H675,(0.75*$C675),847)),2),IF(revenueReduction&gt;0.3,MAX(IF($B675="Non - avec lien de dépendance",MIN(1129,H675,$C675)*overallRate,MIN(1129,H675)*overallRate),ROUND(MAX(IF($B675="Non - avec lien de dépendance",0,MIN((0.75*H675),847)),MIN(H675,(0.75*$C675),847)),2)),IF($B675="Non - avec lien de dépendance",MIN(1129,H675,$C675)*overallRate,MIN(1129,H675)*overallRate)))))</f>
        <v>Effectuez l’étape 1</v>
      </c>
      <c r="M675" s="68" t="str">
        <f>IF(ISTEXT(overallRate),"Effectuez l’étape 1",IF(OR(COUNT($C675,I675)&lt;&gt;2,overallRate=0),0,IF(E675="Yes",ROUND(MAX(IF($B675="Non - avec lien de dépendance",0,MIN((0.75*I675),847)),MIN(I675,(0.75*$C675),847)),2),IF(revenueReduction&gt;0.3,MAX(IF($B675="Non - avec lien de dépendance",MIN(1129,I675,$C675)*overallRate,MIN(1129,I675)*overallRate),ROUND(MAX(IF($B675="Non - avec lien de dépendance",0,MIN((0.75*I675),847)),MIN(I675,(0.75*$C675),847)),2)),IF($B675="Non - avec lien de dépendance",MIN(1129,I675,$C675)*overallRate,MIN(1129,I675)*overallRate)))))</f>
        <v>Effectuez l’étape 1</v>
      </c>
      <c r="N675" s="68" t="str">
        <f>IF(ISTEXT(overallRate),"Effectuez l’étape 1",IF(OR(COUNT($C675,J675)&lt;&gt;2,overallRate=0),0,IF(F675="Yes",ROUND(MAX(IF($B675="Non - avec lien de dépendance",0,MIN((0.75*J675),847)),MIN(J675,(0.75*$C675),847)),2),IF(revenueReduction&gt;0.3,MAX(IF($B675="Non - avec lien de dépendance",MIN(1129,J675,$C675)*overallRate,MIN(1129,J675)*overallRate),ROUND(MAX(IF($B675="Non - avec lien de dépendance",0,MIN((0.75*J675),847)),MIN(J675,(0.75*$C675),847)),2)),IF($B675="Non - avec lien de dépendance",MIN(1129,J675,$C675)*overallRate,MIN(1129,J675)*overallRate)))))</f>
        <v>Effectuez l’étape 1</v>
      </c>
      <c r="O675" s="68" t="str">
        <f>IF(ISTEXT(overallRate),"Effectuez l’étape 1",IF(OR(COUNT($C675,K675)&lt;&gt;2,overallRate=0),0,IF(G675="Yes",ROUND(MAX(IF($B675="Non - avec lien de dépendance",0,MIN((0.75*K675),847)),MIN(K675,(0.75*$C675),847)),2),IF(revenueReduction&gt;0.3,MAX(IF($B675="Non - avec lien de dépendance",MIN(1129,K675,$C675)*overallRate,MIN(1129,K675)*overallRate),ROUND(MAX(IF($B675="Non - avec lien de dépendance",0,MIN((0.75*K675),847)),MIN(K675,(0.75*$C675),847)),2)),IF($B675="Non - avec lien de dépendance",MIN(1129,K675,$C675)*overallRate,MIN(1129,K675)*overallRate)))))</f>
        <v>Effectuez l’étape 1</v>
      </c>
      <c r="P675" s="3">
        <f t="shared" si="10"/>
        <v>0</v>
      </c>
    </row>
    <row r="676" spans="12:16" x14ac:dyDescent="0.5">
      <c r="L676" s="68" t="str">
        <f>IF(ISTEXT(overallRate),"Effectuez l’étape 1",IF(OR(COUNT($C676,H676)&lt;&gt;2,overallRate=0),0,IF(D676="Yes",ROUND(MAX(IF($B676="Non - avec lien de dépendance",0,MIN((0.75*H676),847)),MIN(H676,(0.75*$C676),847)),2),IF(revenueReduction&gt;0.3,MAX(IF($B676="Non - avec lien de dépendance",MIN(1129,H676,$C676)*overallRate,MIN(1129,H676)*overallRate),ROUND(MAX(IF($B676="Non - avec lien de dépendance",0,MIN((0.75*H676),847)),MIN(H676,(0.75*$C676),847)),2)),IF($B676="Non - avec lien de dépendance",MIN(1129,H676,$C676)*overallRate,MIN(1129,H676)*overallRate)))))</f>
        <v>Effectuez l’étape 1</v>
      </c>
      <c r="M676" s="68" t="str">
        <f>IF(ISTEXT(overallRate),"Effectuez l’étape 1",IF(OR(COUNT($C676,I676)&lt;&gt;2,overallRate=0),0,IF(E676="Yes",ROUND(MAX(IF($B676="Non - avec lien de dépendance",0,MIN((0.75*I676),847)),MIN(I676,(0.75*$C676),847)),2),IF(revenueReduction&gt;0.3,MAX(IF($B676="Non - avec lien de dépendance",MIN(1129,I676,$C676)*overallRate,MIN(1129,I676)*overallRate),ROUND(MAX(IF($B676="Non - avec lien de dépendance",0,MIN((0.75*I676),847)),MIN(I676,(0.75*$C676),847)),2)),IF($B676="Non - avec lien de dépendance",MIN(1129,I676,$C676)*overallRate,MIN(1129,I676)*overallRate)))))</f>
        <v>Effectuez l’étape 1</v>
      </c>
      <c r="N676" s="68" t="str">
        <f>IF(ISTEXT(overallRate),"Effectuez l’étape 1",IF(OR(COUNT($C676,J676)&lt;&gt;2,overallRate=0),0,IF(F676="Yes",ROUND(MAX(IF($B676="Non - avec lien de dépendance",0,MIN((0.75*J676),847)),MIN(J676,(0.75*$C676),847)),2),IF(revenueReduction&gt;0.3,MAX(IF($B676="Non - avec lien de dépendance",MIN(1129,J676,$C676)*overallRate,MIN(1129,J676)*overallRate),ROUND(MAX(IF($B676="Non - avec lien de dépendance",0,MIN((0.75*J676),847)),MIN(J676,(0.75*$C676),847)),2)),IF($B676="Non - avec lien de dépendance",MIN(1129,J676,$C676)*overallRate,MIN(1129,J676)*overallRate)))))</f>
        <v>Effectuez l’étape 1</v>
      </c>
      <c r="O676" s="68" t="str">
        <f>IF(ISTEXT(overallRate),"Effectuez l’étape 1",IF(OR(COUNT($C676,K676)&lt;&gt;2,overallRate=0),0,IF(G676="Yes",ROUND(MAX(IF($B676="Non - avec lien de dépendance",0,MIN((0.75*K676),847)),MIN(K676,(0.75*$C676),847)),2),IF(revenueReduction&gt;0.3,MAX(IF($B676="Non - avec lien de dépendance",MIN(1129,K676,$C676)*overallRate,MIN(1129,K676)*overallRate),ROUND(MAX(IF($B676="Non - avec lien de dépendance",0,MIN((0.75*K676),847)),MIN(K676,(0.75*$C676),847)),2)),IF($B676="Non - avec lien de dépendance",MIN(1129,K676,$C676)*overallRate,MIN(1129,K676)*overallRate)))))</f>
        <v>Effectuez l’étape 1</v>
      </c>
      <c r="P676" s="3">
        <f t="shared" si="10"/>
        <v>0</v>
      </c>
    </row>
    <row r="677" spans="12:16" x14ac:dyDescent="0.5">
      <c r="L677" s="68" t="str">
        <f>IF(ISTEXT(overallRate),"Effectuez l’étape 1",IF(OR(COUNT($C677,H677)&lt;&gt;2,overallRate=0),0,IF(D677="Yes",ROUND(MAX(IF($B677="Non - avec lien de dépendance",0,MIN((0.75*H677),847)),MIN(H677,(0.75*$C677),847)),2),IF(revenueReduction&gt;0.3,MAX(IF($B677="Non - avec lien de dépendance",MIN(1129,H677,$C677)*overallRate,MIN(1129,H677)*overallRate),ROUND(MAX(IF($B677="Non - avec lien de dépendance",0,MIN((0.75*H677),847)),MIN(H677,(0.75*$C677),847)),2)),IF($B677="Non - avec lien de dépendance",MIN(1129,H677,$C677)*overallRate,MIN(1129,H677)*overallRate)))))</f>
        <v>Effectuez l’étape 1</v>
      </c>
      <c r="M677" s="68" t="str">
        <f>IF(ISTEXT(overallRate),"Effectuez l’étape 1",IF(OR(COUNT($C677,I677)&lt;&gt;2,overallRate=0),0,IF(E677="Yes",ROUND(MAX(IF($B677="Non - avec lien de dépendance",0,MIN((0.75*I677),847)),MIN(I677,(0.75*$C677),847)),2),IF(revenueReduction&gt;0.3,MAX(IF($B677="Non - avec lien de dépendance",MIN(1129,I677,$C677)*overallRate,MIN(1129,I677)*overallRate),ROUND(MAX(IF($B677="Non - avec lien de dépendance",0,MIN((0.75*I677),847)),MIN(I677,(0.75*$C677),847)),2)),IF($B677="Non - avec lien de dépendance",MIN(1129,I677,$C677)*overallRate,MIN(1129,I677)*overallRate)))))</f>
        <v>Effectuez l’étape 1</v>
      </c>
      <c r="N677" s="68" t="str">
        <f>IF(ISTEXT(overallRate),"Effectuez l’étape 1",IF(OR(COUNT($C677,J677)&lt;&gt;2,overallRate=0),0,IF(F677="Yes",ROUND(MAX(IF($B677="Non - avec lien de dépendance",0,MIN((0.75*J677),847)),MIN(J677,(0.75*$C677),847)),2),IF(revenueReduction&gt;0.3,MAX(IF($B677="Non - avec lien de dépendance",MIN(1129,J677,$C677)*overallRate,MIN(1129,J677)*overallRate),ROUND(MAX(IF($B677="Non - avec lien de dépendance",0,MIN((0.75*J677),847)),MIN(J677,(0.75*$C677),847)),2)),IF($B677="Non - avec lien de dépendance",MIN(1129,J677,$C677)*overallRate,MIN(1129,J677)*overallRate)))))</f>
        <v>Effectuez l’étape 1</v>
      </c>
      <c r="O677" s="68" t="str">
        <f>IF(ISTEXT(overallRate),"Effectuez l’étape 1",IF(OR(COUNT($C677,K677)&lt;&gt;2,overallRate=0),0,IF(G677="Yes",ROUND(MAX(IF($B677="Non - avec lien de dépendance",0,MIN((0.75*K677),847)),MIN(K677,(0.75*$C677),847)),2),IF(revenueReduction&gt;0.3,MAX(IF($B677="Non - avec lien de dépendance",MIN(1129,K677,$C677)*overallRate,MIN(1129,K677)*overallRate),ROUND(MAX(IF($B677="Non - avec lien de dépendance",0,MIN((0.75*K677),847)),MIN(K677,(0.75*$C677),847)),2)),IF($B677="Non - avec lien de dépendance",MIN(1129,K677,$C677)*overallRate,MIN(1129,K677)*overallRate)))))</f>
        <v>Effectuez l’étape 1</v>
      </c>
      <c r="P677" s="3">
        <f t="shared" si="10"/>
        <v>0</v>
      </c>
    </row>
    <row r="678" spans="12:16" x14ac:dyDescent="0.5">
      <c r="L678" s="68" t="str">
        <f>IF(ISTEXT(overallRate),"Effectuez l’étape 1",IF(OR(COUNT($C678,H678)&lt;&gt;2,overallRate=0),0,IF(D678="Yes",ROUND(MAX(IF($B678="Non - avec lien de dépendance",0,MIN((0.75*H678),847)),MIN(H678,(0.75*$C678),847)),2),IF(revenueReduction&gt;0.3,MAX(IF($B678="Non - avec lien de dépendance",MIN(1129,H678,$C678)*overallRate,MIN(1129,H678)*overallRate),ROUND(MAX(IF($B678="Non - avec lien de dépendance",0,MIN((0.75*H678),847)),MIN(H678,(0.75*$C678),847)),2)),IF($B678="Non - avec lien de dépendance",MIN(1129,H678,$C678)*overallRate,MIN(1129,H678)*overallRate)))))</f>
        <v>Effectuez l’étape 1</v>
      </c>
      <c r="M678" s="68" t="str">
        <f>IF(ISTEXT(overallRate),"Effectuez l’étape 1",IF(OR(COUNT($C678,I678)&lt;&gt;2,overallRate=0),0,IF(E678="Yes",ROUND(MAX(IF($B678="Non - avec lien de dépendance",0,MIN((0.75*I678),847)),MIN(I678,(0.75*$C678),847)),2),IF(revenueReduction&gt;0.3,MAX(IF($B678="Non - avec lien de dépendance",MIN(1129,I678,$C678)*overallRate,MIN(1129,I678)*overallRate),ROUND(MAX(IF($B678="Non - avec lien de dépendance",0,MIN((0.75*I678),847)),MIN(I678,(0.75*$C678),847)),2)),IF($B678="Non - avec lien de dépendance",MIN(1129,I678,$C678)*overallRate,MIN(1129,I678)*overallRate)))))</f>
        <v>Effectuez l’étape 1</v>
      </c>
      <c r="N678" s="68" t="str">
        <f>IF(ISTEXT(overallRate),"Effectuez l’étape 1",IF(OR(COUNT($C678,J678)&lt;&gt;2,overallRate=0),0,IF(F678="Yes",ROUND(MAX(IF($B678="Non - avec lien de dépendance",0,MIN((0.75*J678),847)),MIN(J678,(0.75*$C678),847)),2),IF(revenueReduction&gt;0.3,MAX(IF($B678="Non - avec lien de dépendance",MIN(1129,J678,$C678)*overallRate,MIN(1129,J678)*overallRate),ROUND(MAX(IF($B678="Non - avec lien de dépendance",0,MIN((0.75*J678),847)),MIN(J678,(0.75*$C678),847)),2)),IF($B678="Non - avec lien de dépendance",MIN(1129,J678,$C678)*overallRate,MIN(1129,J678)*overallRate)))))</f>
        <v>Effectuez l’étape 1</v>
      </c>
      <c r="O678" s="68" t="str">
        <f>IF(ISTEXT(overallRate),"Effectuez l’étape 1",IF(OR(COUNT($C678,K678)&lt;&gt;2,overallRate=0),0,IF(G678="Yes",ROUND(MAX(IF($B678="Non - avec lien de dépendance",0,MIN((0.75*K678),847)),MIN(K678,(0.75*$C678),847)),2),IF(revenueReduction&gt;0.3,MAX(IF($B678="Non - avec lien de dépendance",MIN(1129,K678,$C678)*overallRate,MIN(1129,K678)*overallRate),ROUND(MAX(IF($B678="Non - avec lien de dépendance",0,MIN((0.75*K678),847)),MIN(K678,(0.75*$C678),847)),2)),IF($B678="Non - avec lien de dépendance",MIN(1129,K678,$C678)*overallRate,MIN(1129,K678)*overallRate)))))</f>
        <v>Effectuez l’étape 1</v>
      </c>
      <c r="P678" s="3">
        <f t="shared" si="10"/>
        <v>0</v>
      </c>
    </row>
    <row r="679" spans="12:16" x14ac:dyDescent="0.5">
      <c r="L679" s="68" t="str">
        <f>IF(ISTEXT(overallRate),"Effectuez l’étape 1",IF(OR(COUNT($C679,H679)&lt;&gt;2,overallRate=0),0,IF(D679="Yes",ROUND(MAX(IF($B679="Non - avec lien de dépendance",0,MIN((0.75*H679),847)),MIN(H679,(0.75*$C679),847)),2),IF(revenueReduction&gt;0.3,MAX(IF($B679="Non - avec lien de dépendance",MIN(1129,H679,$C679)*overallRate,MIN(1129,H679)*overallRate),ROUND(MAX(IF($B679="Non - avec lien de dépendance",0,MIN((0.75*H679),847)),MIN(H679,(0.75*$C679),847)),2)),IF($B679="Non - avec lien de dépendance",MIN(1129,H679,$C679)*overallRate,MIN(1129,H679)*overallRate)))))</f>
        <v>Effectuez l’étape 1</v>
      </c>
      <c r="M679" s="68" t="str">
        <f>IF(ISTEXT(overallRate),"Effectuez l’étape 1",IF(OR(COUNT($C679,I679)&lt;&gt;2,overallRate=0),0,IF(E679="Yes",ROUND(MAX(IF($B679="Non - avec lien de dépendance",0,MIN((0.75*I679),847)),MIN(I679,(0.75*$C679),847)),2),IF(revenueReduction&gt;0.3,MAX(IF($B679="Non - avec lien de dépendance",MIN(1129,I679,$C679)*overallRate,MIN(1129,I679)*overallRate),ROUND(MAX(IF($B679="Non - avec lien de dépendance",0,MIN((0.75*I679),847)),MIN(I679,(0.75*$C679),847)),2)),IF($B679="Non - avec lien de dépendance",MIN(1129,I679,$C679)*overallRate,MIN(1129,I679)*overallRate)))))</f>
        <v>Effectuez l’étape 1</v>
      </c>
      <c r="N679" s="68" t="str">
        <f>IF(ISTEXT(overallRate),"Effectuez l’étape 1",IF(OR(COUNT($C679,J679)&lt;&gt;2,overallRate=0),0,IF(F679="Yes",ROUND(MAX(IF($B679="Non - avec lien de dépendance",0,MIN((0.75*J679),847)),MIN(J679,(0.75*$C679),847)),2),IF(revenueReduction&gt;0.3,MAX(IF($B679="Non - avec lien de dépendance",MIN(1129,J679,$C679)*overallRate,MIN(1129,J679)*overallRate),ROUND(MAX(IF($B679="Non - avec lien de dépendance",0,MIN((0.75*J679),847)),MIN(J679,(0.75*$C679),847)),2)),IF($B679="Non - avec lien de dépendance",MIN(1129,J679,$C679)*overallRate,MIN(1129,J679)*overallRate)))))</f>
        <v>Effectuez l’étape 1</v>
      </c>
      <c r="O679" s="68" t="str">
        <f>IF(ISTEXT(overallRate),"Effectuez l’étape 1",IF(OR(COUNT($C679,K679)&lt;&gt;2,overallRate=0),0,IF(G679="Yes",ROUND(MAX(IF($B679="Non - avec lien de dépendance",0,MIN((0.75*K679),847)),MIN(K679,(0.75*$C679),847)),2),IF(revenueReduction&gt;0.3,MAX(IF($B679="Non - avec lien de dépendance",MIN(1129,K679,$C679)*overallRate,MIN(1129,K679)*overallRate),ROUND(MAX(IF($B679="Non - avec lien de dépendance",0,MIN((0.75*K679),847)),MIN(K679,(0.75*$C679),847)),2)),IF($B679="Non - avec lien de dépendance",MIN(1129,K679,$C679)*overallRate,MIN(1129,K679)*overallRate)))))</f>
        <v>Effectuez l’étape 1</v>
      </c>
      <c r="P679" s="3">
        <f t="shared" si="10"/>
        <v>0</v>
      </c>
    </row>
    <row r="680" spans="12:16" x14ac:dyDescent="0.5">
      <c r="L680" s="68" t="str">
        <f>IF(ISTEXT(overallRate),"Effectuez l’étape 1",IF(OR(COUNT($C680,H680)&lt;&gt;2,overallRate=0),0,IF(D680="Yes",ROUND(MAX(IF($B680="Non - avec lien de dépendance",0,MIN((0.75*H680),847)),MIN(H680,(0.75*$C680),847)),2),IF(revenueReduction&gt;0.3,MAX(IF($B680="Non - avec lien de dépendance",MIN(1129,H680,$C680)*overallRate,MIN(1129,H680)*overallRate),ROUND(MAX(IF($B680="Non - avec lien de dépendance",0,MIN((0.75*H680),847)),MIN(H680,(0.75*$C680),847)),2)),IF($B680="Non - avec lien de dépendance",MIN(1129,H680,$C680)*overallRate,MIN(1129,H680)*overallRate)))))</f>
        <v>Effectuez l’étape 1</v>
      </c>
      <c r="M680" s="68" t="str">
        <f>IF(ISTEXT(overallRate),"Effectuez l’étape 1",IF(OR(COUNT($C680,I680)&lt;&gt;2,overallRate=0),0,IF(E680="Yes",ROUND(MAX(IF($B680="Non - avec lien de dépendance",0,MIN((0.75*I680),847)),MIN(I680,(0.75*$C680),847)),2),IF(revenueReduction&gt;0.3,MAX(IF($B680="Non - avec lien de dépendance",MIN(1129,I680,$C680)*overallRate,MIN(1129,I680)*overallRate),ROUND(MAX(IF($B680="Non - avec lien de dépendance",0,MIN((0.75*I680),847)),MIN(I680,(0.75*$C680),847)),2)),IF($B680="Non - avec lien de dépendance",MIN(1129,I680,$C680)*overallRate,MIN(1129,I680)*overallRate)))))</f>
        <v>Effectuez l’étape 1</v>
      </c>
      <c r="N680" s="68" t="str">
        <f>IF(ISTEXT(overallRate),"Effectuez l’étape 1",IF(OR(COUNT($C680,J680)&lt;&gt;2,overallRate=0),0,IF(F680="Yes",ROUND(MAX(IF($B680="Non - avec lien de dépendance",0,MIN((0.75*J680),847)),MIN(J680,(0.75*$C680),847)),2),IF(revenueReduction&gt;0.3,MAX(IF($B680="Non - avec lien de dépendance",MIN(1129,J680,$C680)*overallRate,MIN(1129,J680)*overallRate),ROUND(MAX(IF($B680="Non - avec lien de dépendance",0,MIN((0.75*J680),847)),MIN(J680,(0.75*$C680),847)),2)),IF($B680="Non - avec lien de dépendance",MIN(1129,J680,$C680)*overallRate,MIN(1129,J680)*overallRate)))))</f>
        <v>Effectuez l’étape 1</v>
      </c>
      <c r="O680" s="68" t="str">
        <f>IF(ISTEXT(overallRate),"Effectuez l’étape 1",IF(OR(COUNT($C680,K680)&lt;&gt;2,overallRate=0),0,IF(G680="Yes",ROUND(MAX(IF($B680="Non - avec lien de dépendance",0,MIN((0.75*K680),847)),MIN(K680,(0.75*$C680),847)),2),IF(revenueReduction&gt;0.3,MAX(IF($B680="Non - avec lien de dépendance",MIN(1129,K680,$C680)*overallRate,MIN(1129,K680)*overallRate),ROUND(MAX(IF($B680="Non - avec lien de dépendance",0,MIN((0.75*K680),847)),MIN(K680,(0.75*$C680),847)),2)),IF($B680="Non - avec lien de dépendance",MIN(1129,K680,$C680)*overallRate,MIN(1129,K680)*overallRate)))))</f>
        <v>Effectuez l’étape 1</v>
      </c>
      <c r="P680" s="3">
        <f t="shared" si="10"/>
        <v>0</v>
      </c>
    </row>
    <row r="681" spans="12:16" x14ac:dyDescent="0.5">
      <c r="L681" s="68" t="str">
        <f>IF(ISTEXT(overallRate),"Effectuez l’étape 1",IF(OR(COUNT($C681,H681)&lt;&gt;2,overallRate=0),0,IF(D681="Yes",ROUND(MAX(IF($B681="Non - avec lien de dépendance",0,MIN((0.75*H681),847)),MIN(H681,(0.75*$C681),847)),2),IF(revenueReduction&gt;0.3,MAX(IF($B681="Non - avec lien de dépendance",MIN(1129,H681,$C681)*overallRate,MIN(1129,H681)*overallRate),ROUND(MAX(IF($B681="Non - avec lien de dépendance",0,MIN((0.75*H681),847)),MIN(H681,(0.75*$C681),847)),2)),IF($B681="Non - avec lien de dépendance",MIN(1129,H681,$C681)*overallRate,MIN(1129,H681)*overallRate)))))</f>
        <v>Effectuez l’étape 1</v>
      </c>
      <c r="M681" s="68" t="str">
        <f>IF(ISTEXT(overallRate),"Effectuez l’étape 1",IF(OR(COUNT($C681,I681)&lt;&gt;2,overallRate=0),0,IF(E681="Yes",ROUND(MAX(IF($B681="Non - avec lien de dépendance",0,MIN((0.75*I681),847)),MIN(I681,(0.75*$C681),847)),2),IF(revenueReduction&gt;0.3,MAX(IF($B681="Non - avec lien de dépendance",MIN(1129,I681,$C681)*overallRate,MIN(1129,I681)*overallRate),ROUND(MAX(IF($B681="Non - avec lien de dépendance",0,MIN((0.75*I681),847)),MIN(I681,(0.75*$C681),847)),2)),IF($B681="Non - avec lien de dépendance",MIN(1129,I681,$C681)*overallRate,MIN(1129,I681)*overallRate)))))</f>
        <v>Effectuez l’étape 1</v>
      </c>
      <c r="N681" s="68" t="str">
        <f>IF(ISTEXT(overallRate),"Effectuez l’étape 1",IF(OR(COUNT($C681,J681)&lt;&gt;2,overallRate=0),0,IF(F681="Yes",ROUND(MAX(IF($B681="Non - avec lien de dépendance",0,MIN((0.75*J681),847)),MIN(J681,(0.75*$C681),847)),2),IF(revenueReduction&gt;0.3,MAX(IF($B681="Non - avec lien de dépendance",MIN(1129,J681,$C681)*overallRate,MIN(1129,J681)*overallRate),ROUND(MAX(IF($B681="Non - avec lien de dépendance",0,MIN((0.75*J681),847)),MIN(J681,(0.75*$C681),847)),2)),IF($B681="Non - avec lien de dépendance",MIN(1129,J681,$C681)*overallRate,MIN(1129,J681)*overallRate)))))</f>
        <v>Effectuez l’étape 1</v>
      </c>
      <c r="O681" s="68" t="str">
        <f>IF(ISTEXT(overallRate),"Effectuez l’étape 1",IF(OR(COUNT($C681,K681)&lt;&gt;2,overallRate=0),0,IF(G681="Yes",ROUND(MAX(IF($B681="Non - avec lien de dépendance",0,MIN((0.75*K681),847)),MIN(K681,(0.75*$C681),847)),2),IF(revenueReduction&gt;0.3,MAX(IF($B681="Non - avec lien de dépendance",MIN(1129,K681,$C681)*overallRate,MIN(1129,K681)*overallRate),ROUND(MAX(IF($B681="Non - avec lien de dépendance",0,MIN((0.75*K681),847)),MIN(K681,(0.75*$C681),847)),2)),IF($B681="Non - avec lien de dépendance",MIN(1129,K681,$C681)*overallRate,MIN(1129,K681)*overallRate)))))</f>
        <v>Effectuez l’étape 1</v>
      </c>
      <c r="P681" s="3">
        <f t="shared" si="10"/>
        <v>0</v>
      </c>
    </row>
    <row r="682" spans="12:16" x14ac:dyDescent="0.5">
      <c r="L682" s="68" t="str">
        <f>IF(ISTEXT(overallRate),"Effectuez l’étape 1",IF(OR(COUNT($C682,H682)&lt;&gt;2,overallRate=0),0,IF(D682="Yes",ROUND(MAX(IF($B682="Non - avec lien de dépendance",0,MIN((0.75*H682),847)),MIN(H682,(0.75*$C682),847)),2),IF(revenueReduction&gt;0.3,MAX(IF($B682="Non - avec lien de dépendance",MIN(1129,H682,$C682)*overallRate,MIN(1129,H682)*overallRate),ROUND(MAX(IF($B682="Non - avec lien de dépendance",0,MIN((0.75*H682),847)),MIN(H682,(0.75*$C682),847)),2)),IF($B682="Non - avec lien de dépendance",MIN(1129,H682,$C682)*overallRate,MIN(1129,H682)*overallRate)))))</f>
        <v>Effectuez l’étape 1</v>
      </c>
      <c r="M682" s="68" t="str">
        <f>IF(ISTEXT(overallRate),"Effectuez l’étape 1",IF(OR(COUNT($C682,I682)&lt;&gt;2,overallRate=0),0,IF(E682="Yes",ROUND(MAX(IF($B682="Non - avec lien de dépendance",0,MIN((0.75*I682),847)),MIN(I682,(0.75*$C682),847)),2),IF(revenueReduction&gt;0.3,MAX(IF($B682="Non - avec lien de dépendance",MIN(1129,I682,$C682)*overallRate,MIN(1129,I682)*overallRate),ROUND(MAX(IF($B682="Non - avec lien de dépendance",0,MIN((0.75*I682),847)),MIN(I682,(0.75*$C682),847)),2)),IF($B682="Non - avec lien de dépendance",MIN(1129,I682,$C682)*overallRate,MIN(1129,I682)*overallRate)))))</f>
        <v>Effectuez l’étape 1</v>
      </c>
      <c r="N682" s="68" t="str">
        <f>IF(ISTEXT(overallRate),"Effectuez l’étape 1",IF(OR(COUNT($C682,J682)&lt;&gt;2,overallRate=0),0,IF(F682="Yes",ROUND(MAX(IF($B682="Non - avec lien de dépendance",0,MIN((0.75*J682),847)),MIN(J682,(0.75*$C682),847)),2),IF(revenueReduction&gt;0.3,MAX(IF($B682="Non - avec lien de dépendance",MIN(1129,J682,$C682)*overallRate,MIN(1129,J682)*overallRate),ROUND(MAX(IF($B682="Non - avec lien de dépendance",0,MIN((0.75*J682),847)),MIN(J682,(0.75*$C682),847)),2)),IF($B682="Non - avec lien de dépendance",MIN(1129,J682,$C682)*overallRate,MIN(1129,J682)*overallRate)))))</f>
        <v>Effectuez l’étape 1</v>
      </c>
      <c r="O682" s="68" t="str">
        <f>IF(ISTEXT(overallRate),"Effectuez l’étape 1",IF(OR(COUNT($C682,K682)&lt;&gt;2,overallRate=0),0,IF(G682="Yes",ROUND(MAX(IF($B682="Non - avec lien de dépendance",0,MIN((0.75*K682),847)),MIN(K682,(0.75*$C682),847)),2),IF(revenueReduction&gt;0.3,MAX(IF($B682="Non - avec lien de dépendance",MIN(1129,K682,$C682)*overallRate,MIN(1129,K682)*overallRate),ROUND(MAX(IF($B682="Non - avec lien de dépendance",0,MIN((0.75*K682),847)),MIN(K682,(0.75*$C682),847)),2)),IF($B682="Non - avec lien de dépendance",MIN(1129,K682,$C682)*overallRate,MIN(1129,K682)*overallRate)))))</f>
        <v>Effectuez l’étape 1</v>
      </c>
      <c r="P682" s="3">
        <f t="shared" si="10"/>
        <v>0</v>
      </c>
    </row>
    <row r="683" spans="12:16" x14ac:dyDescent="0.5">
      <c r="L683" s="68" t="str">
        <f>IF(ISTEXT(overallRate),"Effectuez l’étape 1",IF(OR(COUNT($C683,H683)&lt;&gt;2,overallRate=0),0,IF(D683="Yes",ROUND(MAX(IF($B683="Non - avec lien de dépendance",0,MIN((0.75*H683),847)),MIN(H683,(0.75*$C683),847)),2),IF(revenueReduction&gt;0.3,MAX(IF($B683="Non - avec lien de dépendance",MIN(1129,H683,$C683)*overallRate,MIN(1129,H683)*overallRate),ROUND(MAX(IF($B683="Non - avec lien de dépendance",0,MIN((0.75*H683),847)),MIN(H683,(0.75*$C683),847)),2)),IF($B683="Non - avec lien de dépendance",MIN(1129,H683,$C683)*overallRate,MIN(1129,H683)*overallRate)))))</f>
        <v>Effectuez l’étape 1</v>
      </c>
      <c r="M683" s="68" t="str">
        <f>IF(ISTEXT(overallRate),"Effectuez l’étape 1",IF(OR(COUNT($C683,I683)&lt;&gt;2,overallRate=0),0,IF(E683="Yes",ROUND(MAX(IF($B683="Non - avec lien de dépendance",0,MIN((0.75*I683),847)),MIN(I683,(0.75*$C683),847)),2),IF(revenueReduction&gt;0.3,MAX(IF($B683="Non - avec lien de dépendance",MIN(1129,I683,$C683)*overallRate,MIN(1129,I683)*overallRate),ROUND(MAX(IF($B683="Non - avec lien de dépendance",0,MIN((0.75*I683),847)),MIN(I683,(0.75*$C683),847)),2)),IF($B683="Non - avec lien de dépendance",MIN(1129,I683,$C683)*overallRate,MIN(1129,I683)*overallRate)))))</f>
        <v>Effectuez l’étape 1</v>
      </c>
      <c r="N683" s="68" t="str">
        <f>IF(ISTEXT(overallRate),"Effectuez l’étape 1",IF(OR(COUNT($C683,J683)&lt;&gt;2,overallRate=0),0,IF(F683="Yes",ROUND(MAX(IF($B683="Non - avec lien de dépendance",0,MIN((0.75*J683),847)),MIN(J683,(0.75*$C683),847)),2),IF(revenueReduction&gt;0.3,MAX(IF($B683="Non - avec lien de dépendance",MIN(1129,J683,$C683)*overallRate,MIN(1129,J683)*overallRate),ROUND(MAX(IF($B683="Non - avec lien de dépendance",0,MIN((0.75*J683),847)),MIN(J683,(0.75*$C683),847)),2)),IF($B683="Non - avec lien de dépendance",MIN(1129,J683,$C683)*overallRate,MIN(1129,J683)*overallRate)))))</f>
        <v>Effectuez l’étape 1</v>
      </c>
      <c r="O683" s="68" t="str">
        <f>IF(ISTEXT(overallRate),"Effectuez l’étape 1",IF(OR(COUNT($C683,K683)&lt;&gt;2,overallRate=0),0,IF(G683="Yes",ROUND(MAX(IF($B683="Non - avec lien de dépendance",0,MIN((0.75*K683),847)),MIN(K683,(0.75*$C683),847)),2),IF(revenueReduction&gt;0.3,MAX(IF($B683="Non - avec lien de dépendance",MIN(1129,K683,$C683)*overallRate,MIN(1129,K683)*overallRate),ROUND(MAX(IF($B683="Non - avec lien de dépendance",0,MIN((0.75*K683),847)),MIN(K683,(0.75*$C683),847)),2)),IF($B683="Non - avec lien de dépendance",MIN(1129,K683,$C683)*overallRate,MIN(1129,K683)*overallRate)))))</f>
        <v>Effectuez l’étape 1</v>
      </c>
      <c r="P683" s="3">
        <f t="shared" si="10"/>
        <v>0</v>
      </c>
    </row>
    <row r="684" spans="12:16" x14ac:dyDescent="0.5">
      <c r="L684" s="68" t="str">
        <f>IF(ISTEXT(overallRate),"Effectuez l’étape 1",IF(OR(COUNT($C684,H684)&lt;&gt;2,overallRate=0),0,IF(D684="Yes",ROUND(MAX(IF($B684="Non - avec lien de dépendance",0,MIN((0.75*H684),847)),MIN(H684,(0.75*$C684),847)),2),IF(revenueReduction&gt;0.3,MAX(IF($B684="Non - avec lien de dépendance",MIN(1129,H684,$C684)*overallRate,MIN(1129,H684)*overallRate),ROUND(MAX(IF($B684="Non - avec lien de dépendance",0,MIN((0.75*H684),847)),MIN(H684,(0.75*$C684),847)),2)),IF($B684="Non - avec lien de dépendance",MIN(1129,H684,$C684)*overallRate,MIN(1129,H684)*overallRate)))))</f>
        <v>Effectuez l’étape 1</v>
      </c>
      <c r="M684" s="68" t="str">
        <f>IF(ISTEXT(overallRate),"Effectuez l’étape 1",IF(OR(COUNT($C684,I684)&lt;&gt;2,overallRate=0),0,IF(E684="Yes",ROUND(MAX(IF($B684="Non - avec lien de dépendance",0,MIN((0.75*I684),847)),MIN(I684,(0.75*$C684),847)),2),IF(revenueReduction&gt;0.3,MAX(IF($B684="Non - avec lien de dépendance",MIN(1129,I684,$C684)*overallRate,MIN(1129,I684)*overallRate),ROUND(MAX(IF($B684="Non - avec lien de dépendance",0,MIN((0.75*I684),847)),MIN(I684,(0.75*$C684),847)),2)),IF($B684="Non - avec lien de dépendance",MIN(1129,I684,$C684)*overallRate,MIN(1129,I684)*overallRate)))))</f>
        <v>Effectuez l’étape 1</v>
      </c>
      <c r="N684" s="68" t="str">
        <f>IF(ISTEXT(overallRate),"Effectuez l’étape 1",IF(OR(COUNT($C684,J684)&lt;&gt;2,overallRate=0),0,IF(F684="Yes",ROUND(MAX(IF($B684="Non - avec lien de dépendance",0,MIN((0.75*J684),847)),MIN(J684,(0.75*$C684),847)),2),IF(revenueReduction&gt;0.3,MAX(IF($B684="Non - avec lien de dépendance",MIN(1129,J684,$C684)*overallRate,MIN(1129,J684)*overallRate),ROUND(MAX(IF($B684="Non - avec lien de dépendance",0,MIN((0.75*J684),847)),MIN(J684,(0.75*$C684),847)),2)),IF($B684="Non - avec lien de dépendance",MIN(1129,J684,$C684)*overallRate,MIN(1129,J684)*overallRate)))))</f>
        <v>Effectuez l’étape 1</v>
      </c>
      <c r="O684" s="68" t="str">
        <f>IF(ISTEXT(overallRate),"Effectuez l’étape 1",IF(OR(COUNT($C684,K684)&lt;&gt;2,overallRate=0),0,IF(G684="Yes",ROUND(MAX(IF($B684="Non - avec lien de dépendance",0,MIN((0.75*K684),847)),MIN(K684,(0.75*$C684),847)),2),IF(revenueReduction&gt;0.3,MAX(IF($B684="Non - avec lien de dépendance",MIN(1129,K684,$C684)*overallRate,MIN(1129,K684)*overallRate),ROUND(MAX(IF($B684="Non - avec lien de dépendance",0,MIN((0.75*K684),847)),MIN(K684,(0.75*$C684),847)),2)),IF($B684="Non - avec lien de dépendance",MIN(1129,K684,$C684)*overallRate,MIN(1129,K684)*overallRate)))))</f>
        <v>Effectuez l’étape 1</v>
      </c>
      <c r="P684" s="3">
        <f t="shared" si="10"/>
        <v>0</v>
      </c>
    </row>
    <row r="685" spans="12:16" x14ac:dyDescent="0.5">
      <c r="L685" s="68" t="str">
        <f>IF(ISTEXT(overallRate),"Effectuez l’étape 1",IF(OR(COUNT($C685,H685)&lt;&gt;2,overallRate=0),0,IF(D685="Yes",ROUND(MAX(IF($B685="Non - avec lien de dépendance",0,MIN((0.75*H685),847)),MIN(H685,(0.75*$C685),847)),2),IF(revenueReduction&gt;0.3,MAX(IF($B685="Non - avec lien de dépendance",MIN(1129,H685,$C685)*overallRate,MIN(1129,H685)*overallRate),ROUND(MAX(IF($B685="Non - avec lien de dépendance",0,MIN((0.75*H685),847)),MIN(H685,(0.75*$C685),847)),2)),IF($B685="Non - avec lien de dépendance",MIN(1129,H685,$C685)*overallRate,MIN(1129,H685)*overallRate)))))</f>
        <v>Effectuez l’étape 1</v>
      </c>
      <c r="M685" s="68" t="str">
        <f>IF(ISTEXT(overallRate),"Effectuez l’étape 1",IF(OR(COUNT($C685,I685)&lt;&gt;2,overallRate=0),0,IF(E685="Yes",ROUND(MAX(IF($B685="Non - avec lien de dépendance",0,MIN((0.75*I685),847)),MIN(I685,(0.75*$C685),847)),2),IF(revenueReduction&gt;0.3,MAX(IF($B685="Non - avec lien de dépendance",MIN(1129,I685,$C685)*overallRate,MIN(1129,I685)*overallRate),ROUND(MAX(IF($B685="Non - avec lien de dépendance",0,MIN((0.75*I685),847)),MIN(I685,(0.75*$C685),847)),2)),IF($B685="Non - avec lien de dépendance",MIN(1129,I685,$C685)*overallRate,MIN(1129,I685)*overallRate)))))</f>
        <v>Effectuez l’étape 1</v>
      </c>
      <c r="N685" s="68" t="str">
        <f>IF(ISTEXT(overallRate),"Effectuez l’étape 1",IF(OR(COUNT($C685,J685)&lt;&gt;2,overallRate=0),0,IF(F685="Yes",ROUND(MAX(IF($B685="Non - avec lien de dépendance",0,MIN((0.75*J685),847)),MIN(J685,(0.75*$C685),847)),2),IF(revenueReduction&gt;0.3,MAX(IF($B685="Non - avec lien de dépendance",MIN(1129,J685,$C685)*overallRate,MIN(1129,J685)*overallRate),ROUND(MAX(IF($B685="Non - avec lien de dépendance",0,MIN((0.75*J685),847)),MIN(J685,(0.75*$C685),847)),2)),IF($B685="Non - avec lien de dépendance",MIN(1129,J685,$C685)*overallRate,MIN(1129,J685)*overallRate)))))</f>
        <v>Effectuez l’étape 1</v>
      </c>
      <c r="O685" s="68" t="str">
        <f>IF(ISTEXT(overallRate),"Effectuez l’étape 1",IF(OR(COUNT($C685,K685)&lt;&gt;2,overallRate=0),0,IF(G685="Yes",ROUND(MAX(IF($B685="Non - avec lien de dépendance",0,MIN((0.75*K685),847)),MIN(K685,(0.75*$C685),847)),2),IF(revenueReduction&gt;0.3,MAX(IF($B685="Non - avec lien de dépendance",MIN(1129,K685,$C685)*overallRate,MIN(1129,K685)*overallRate),ROUND(MAX(IF($B685="Non - avec lien de dépendance",0,MIN((0.75*K685),847)),MIN(K685,(0.75*$C685),847)),2)),IF($B685="Non - avec lien de dépendance",MIN(1129,K685,$C685)*overallRate,MIN(1129,K685)*overallRate)))))</f>
        <v>Effectuez l’étape 1</v>
      </c>
      <c r="P685" s="3">
        <f t="shared" si="10"/>
        <v>0</v>
      </c>
    </row>
    <row r="686" spans="12:16" x14ac:dyDescent="0.5">
      <c r="L686" s="68" t="str">
        <f>IF(ISTEXT(overallRate),"Effectuez l’étape 1",IF(OR(COUNT($C686,H686)&lt;&gt;2,overallRate=0),0,IF(D686="Yes",ROUND(MAX(IF($B686="Non - avec lien de dépendance",0,MIN((0.75*H686),847)),MIN(H686,(0.75*$C686),847)),2),IF(revenueReduction&gt;0.3,MAX(IF($B686="Non - avec lien de dépendance",MIN(1129,H686,$C686)*overallRate,MIN(1129,H686)*overallRate),ROUND(MAX(IF($B686="Non - avec lien de dépendance",0,MIN((0.75*H686),847)),MIN(H686,(0.75*$C686),847)),2)),IF($B686="Non - avec lien de dépendance",MIN(1129,H686,$C686)*overallRate,MIN(1129,H686)*overallRate)))))</f>
        <v>Effectuez l’étape 1</v>
      </c>
      <c r="M686" s="68" t="str">
        <f>IF(ISTEXT(overallRate),"Effectuez l’étape 1",IF(OR(COUNT($C686,I686)&lt;&gt;2,overallRate=0),0,IF(E686="Yes",ROUND(MAX(IF($B686="Non - avec lien de dépendance",0,MIN((0.75*I686),847)),MIN(I686,(0.75*$C686),847)),2),IF(revenueReduction&gt;0.3,MAX(IF($B686="Non - avec lien de dépendance",MIN(1129,I686,$C686)*overallRate,MIN(1129,I686)*overallRate),ROUND(MAX(IF($B686="Non - avec lien de dépendance",0,MIN((0.75*I686),847)),MIN(I686,(0.75*$C686),847)),2)),IF($B686="Non - avec lien de dépendance",MIN(1129,I686,$C686)*overallRate,MIN(1129,I686)*overallRate)))))</f>
        <v>Effectuez l’étape 1</v>
      </c>
      <c r="N686" s="68" t="str">
        <f>IF(ISTEXT(overallRate),"Effectuez l’étape 1",IF(OR(COUNT($C686,J686)&lt;&gt;2,overallRate=0),0,IF(F686="Yes",ROUND(MAX(IF($B686="Non - avec lien de dépendance",0,MIN((0.75*J686),847)),MIN(J686,(0.75*$C686),847)),2),IF(revenueReduction&gt;0.3,MAX(IF($B686="Non - avec lien de dépendance",MIN(1129,J686,$C686)*overallRate,MIN(1129,J686)*overallRate),ROUND(MAX(IF($B686="Non - avec lien de dépendance",0,MIN((0.75*J686),847)),MIN(J686,(0.75*$C686),847)),2)),IF($B686="Non - avec lien de dépendance",MIN(1129,J686,$C686)*overallRate,MIN(1129,J686)*overallRate)))))</f>
        <v>Effectuez l’étape 1</v>
      </c>
      <c r="O686" s="68" t="str">
        <f>IF(ISTEXT(overallRate),"Effectuez l’étape 1",IF(OR(COUNT($C686,K686)&lt;&gt;2,overallRate=0),0,IF(G686="Yes",ROUND(MAX(IF($B686="Non - avec lien de dépendance",0,MIN((0.75*K686),847)),MIN(K686,(0.75*$C686),847)),2),IF(revenueReduction&gt;0.3,MAX(IF($B686="Non - avec lien de dépendance",MIN(1129,K686,$C686)*overallRate,MIN(1129,K686)*overallRate),ROUND(MAX(IF($B686="Non - avec lien de dépendance",0,MIN((0.75*K686),847)),MIN(K686,(0.75*$C686),847)),2)),IF($B686="Non - avec lien de dépendance",MIN(1129,K686,$C686)*overallRate,MIN(1129,K686)*overallRate)))))</f>
        <v>Effectuez l’étape 1</v>
      </c>
      <c r="P686" s="3">
        <f t="shared" si="10"/>
        <v>0</v>
      </c>
    </row>
    <row r="687" spans="12:16" x14ac:dyDescent="0.5">
      <c r="L687" s="68" t="str">
        <f>IF(ISTEXT(overallRate),"Effectuez l’étape 1",IF(OR(COUNT($C687,H687)&lt;&gt;2,overallRate=0),0,IF(D687="Yes",ROUND(MAX(IF($B687="Non - avec lien de dépendance",0,MIN((0.75*H687),847)),MIN(H687,(0.75*$C687),847)),2),IF(revenueReduction&gt;0.3,MAX(IF($B687="Non - avec lien de dépendance",MIN(1129,H687,$C687)*overallRate,MIN(1129,H687)*overallRate),ROUND(MAX(IF($B687="Non - avec lien de dépendance",0,MIN((0.75*H687),847)),MIN(H687,(0.75*$C687),847)),2)),IF($B687="Non - avec lien de dépendance",MIN(1129,H687,$C687)*overallRate,MIN(1129,H687)*overallRate)))))</f>
        <v>Effectuez l’étape 1</v>
      </c>
      <c r="M687" s="68" t="str">
        <f>IF(ISTEXT(overallRate),"Effectuez l’étape 1",IF(OR(COUNT($C687,I687)&lt;&gt;2,overallRate=0),0,IF(E687="Yes",ROUND(MAX(IF($B687="Non - avec lien de dépendance",0,MIN((0.75*I687),847)),MIN(I687,(0.75*$C687),847)),2),IF(revenueReduction&gt;0.3,MAX(IF($B687="Non - avec lien de dépendance",MIN(1129,I687,$C687)*overallRate,MIN(1129,I687)*overallRate),ROUND(MAX(IF($B687="Non - avec lien de dépendance",0,MIN((0.75*I687),847)),MIN(I687,(0.75*$C687),847)),2)),IF($B687="Non - avec lien de dépendance",MIN(1129,I687,$C687)*overallRate,MIN(1129,I687)*overallRate)))))</f>
        <v>Effectuez l’étape 1</v>
      </c>
      <c r="N687" s="68" t="str">
        <f>IF(ISTEXT(overallRate),"Effectuez l’étape 1",IF(OR(COUNT($C687,J687)&lt;&gt;2,overallRate=0),0,IF(F687="Yes",ROUND(MAX(IF($B687="Non - avec lien de dépendance",0,MIN((0.75*J687),847)),MIN(J687,(0.75*$C687),847)),2),IF(revenueReduction&gt;0.3,MAX(IF($B687="Non - avec lien de dépendance",MIN(1129,J687,$C687)*overallRate,MIN(1129,J687)*overallRate),ROUND(MAX(IF($B687="Non - avec lien de dépendance",0,MIN((0.75*J687),847)),MIN(J687,(0.75*$C687),847)),2)),IF($B687="Non - avec lien de dépendance",MIN(1129,J687,$C687)*overallRate,MIN(1129,J687)*overallRate)))))</f>
        <v>Effectuez l’étape 1</v>
      </c>
      <c r="O687" s="68" t="str">
        <f>IF(ISTEXT(overallRate),"Effectuez l’étape 1",IF(OR(COUNT($C687,K687)&lt;&gt;2,overallRate=0),0,IF(G687="Yes",ROUND(MAX(IF($B687="Non - avec lien de dépendance",0,MIN((0.75*K687),847)),MIN(K687,(0.75*$C687),847)),2),IF(revenueReduction&gt;0.3,MAX(IF($B687="Non - avec lien de dépendance",MIN(1129,K687,$C687)*overallRate,MIN(1129,K687)*overallRate),ROUND(MAX(IF($B687="Non - avec lien de dépendance",0,MIN((0.75*K687),847)),MIN(K687,(0.75*$C687),847)),2)),IF($B687="Non - avec lien de dépendance",MIN(1129,K687,$C687)*overallRate,MIN(1129,K687)*overallRate)))))</f>
        <v>Effectuez l’étape 1</v>
      </c>
      <c r="P687" s="3">
        <f t="shared" si="10"/>
        <v>0</v>
      </c>
    </row>
    <row r="688" spans="12:16" x14ac:dyDescent="0.5">
      <c r="L688" s="68" t="str">
        <f>IF(ISTEXT(overallRate),"Effectuez l’étape 1",IF(OR(COUNT($C688,H688)&lt;&gt;2,overallRate=0),0,IF(D688="Yes",ROUND(MAX(IF($B688="Non - avec lien de dépendance",0,MIN((0.75*H688),847)),MIN(H688,(0.75*$C688),847)),2),IF(revenueReduction&gt;0.3,MAX(IF($B688="Non - avec lien de dépendance",MIN(1129,H688,$C688)*overallRate,MIN(1129,H688)*overallRate),ROUND(MAX(IF($B688="Non - avec lien de dépendance",0,MIN((0.75*H688),847)),MIN(H688,(0.75*$C688),847)),2)),IF($B688="Non - avec lien de dépendance",MIN(1129,H688,$C688)*overallRate,MIN(1129,H688)*overallRate)))))</f>
        <v>Effectuez l’étape 1</v>
      </c>
      <c r="M688" s="68" t="str">
        <f>IF(ISTEXT(overallRate),"Effectuez l’étape 1",IF(OR(COUNT($C688,I688)&lt;&gt;2,overallRate=0),0,IF(E688="Yes",ROUND(MAX(IF($B688="Non - avec lien de dépendance",0,MIN((0.75*I688),847)),MIN(I688,(0.75*$C688),847)),2),IF(revenueReduction&gt;0.3,MAX(IF($B688="Non - avec lien de dépendance",MIN(1129,I688,$C688)*overallRate,MIN(1129,I688)*overallRate),ROUND(MAX(IF($B688="Non - avec lien de dépendance",0,MIN((0.75*I688),847)),MIN(I688,(0.75*$C688),847)),2)),IF($B688="Non - avec lien de dépendance",MIN(1129,I688,$C688)*overallRate,MIN(1129,I688)*overallRate)))))</f>
        <v>Effectuez l’étape 1</v>
      </c>
      <c r="N688" s="68" t="str">
        <f>IF(ISTEXT(overallRate),"Effectuez l’étape 1",IF(OR(COUNT($C688,J688)&lt;&gt;2,overallRate=0),0,IF(F688="Yes",ROUND(MAX(IF($B688="Non - avec lien de dépendance",0,MIN((0.75*J688),847)),MIN(J688,(0.75*$C688),847)),2),IF(revenueReduction&gt;0.3,MAX(IF($B688="Non - avec lien de dépendance",MIN(1129,J688,$C688)*overallRate,MIN(1129,J688)*overallRate),ROUND(MAX(IF($B688="Non - avec lien de dépendance",0,MIN((0.75*J688),847)),MIN(J688,(0.75*$C688),847)),2)),IF($B688="Non - avec lien de dépendance",MIN(1129,J688,$C688)*overallRate,MIN(1129,J688)*overallRate)))))</f>
        <v>Effectuez l’étape 1</v>
      </c>
      <c r="O688" s="68" t="str">
        <f>IF(ISTEXT(overallRate),"Effectuez l’étape 1",IF(OR(COUNT($C688,K688)&lt;&gt;2,overallRate=0),0,IF(G688="Yes",ROUND(MAX(IF($B688="Non - avec lien de dépendance",0,MIN((0.75*K688),847)),MIN(K688,(0.75*$C688),847)),2),IF(revenueReduction&gt;0.3,MAX(IF($B688="Non - avec lien de dépendance",MIN(1129,K688,$C688)*overallRate,MIN(1129,K688)*overallRate),ROUND(MAX(IF($B688="Non - avec lien de dépendance",0,MIN((0.75*K688),847)),MIN(K688,(0.75*$C688),847)),2)),IF($B688="Non - avec lien de dépendance",MIN(1129,K688,$C688)*overallRate,MIN(1129,K688)*overallRate)))))</f>
        <v>Effectuez l’étape 1</v>
      </c>
      <c r="P688" s="3">
        <f t="shared" si="10"/>
        <v>0</v>
      </c>
    </row>
    <row r="689" spans="12:16" x14ac:dyDescent="0.5">
      <c r="L689" s="68" t="str">
        <f>IF(ISTEXT(overallRate),"Effectuez l’étape 1",IF(OR(COUNT($C689,H689)&lt;&gt;2,overallRate=0),0,IF(D689="Yes",ROUND(MAX(IF($B689="Non - avec lien de dépendance",0,MIN((0.75*H689),847)),MIN(H689,(0.75*$C689),847)),2),IF(revenueReduction&gt;0.3,MAX(IF($B689="Non - avec lien de dépendance",MIN(1129,H689,$C689)*overallRate,MIN(1129,H689)*overallRate),ROUND(MAX(IF($B689="Non - avec lien de dépendance",0,MIN((0.75*H689),847)),MIN(H689,(0.75*$C689),847)),2)),IF($B689="Non - avec lien de dépendance",MIN(1129,H689,$C689)*overallRate,MIN(1129,H689)*overallRate)))))</f>
        <v>Effectuez l’étape 1</v>
      </c>
      <c r="M689" s="68" t="str">
        <f>IF(ISTEXT(overallRate),"Effectuez l’étape 1",IF(OR(COUNT($C689,I689)&lt;&gt;2,overallRate=0),0,IF(E689="Yes",ROUND(MAX(IF($B689="Non - avec lien de dépendance",0,MIN((0.75*I689),847)),MIN(I689,(0.75*$C689),847)),2),IF(revenueReduction&gt;0.3,MAX(IF($B689="Non - avec lien de dépendance",MIN(1129,I689,$C689)*overallRate,MIN(1129,I689)*overallRate),ROUND(MAX(IF($B689="Non - avec lien de dépendance",0,MIN((0.75*I689),847)),MIN(I689,(0.75*$C689),847)),2)),IF($B689="Non - avec lien de dépendance",MIN(1129,I689,$C689)*overallRate,MIN(1129,I689)*overallRate)))))</f>
        <v>Effectuez l’étape 1</v>
      </c>
      <c r="N689" s="68" t="str">
        <f>IF(ISTEXT(overallRate),"Effectuez l’étape 1",IF(OR(COUNT($C689,J689)&lt;&gt;2,overallRate=0),0,IF(F689="Yes",ROUND(MAX(IF($B689="Non - avec lien de dépendance",0,MIN((0.75*J689),847)),MIN(J689,(0.75*$C689),847)),2),IF(revenueReduction&gt;0.3,MAX(IF($B689="Non - avec lien de dépendance",MIN(1129,J689,$C689)*overallRate,MIN(1129,J689)*overallRate),ROUND(MAX(IF($B689="Non - avec lien de dépendance",0,MIN((0.75*J689),847)),MIN(J689,(0.75*$C689),847)),2)),IF($B689="Non - avec lien de dépendance",MIN(1129,J689,$C689)*overallRate,MIN(1129,J689)*overallRate)))))</f>
        <v>Effectuez l’étape 1</v>
      </c>
      <c r="O689" s="68" t="str">
        <f>IF(ISTEXT(overallRate),"Effectuez l’étape 1",IF(OR(COUNT($C689,K689)&lt;&gt;2,overallRate=0),0,IF(G689="Yes",ROUND(MAX(IF($B689="Non - avec lien de dépendance",0,MIN((0.75*K689),847)),MIN(K689,(0.75*$C689),847)),2),IF(revenueReduction&gt;0.3,MAX(IF($B689="Non - avec lien de dépendance",MIN(1129,K689,$C689)*overallRate,MIN(1129,K689)*overallRate),ROUND(MAX(IF($B689="Non - avec lien de dépendance",0,MIN((0.75*K689),847)),MIN(K689,(0.75*$C689),847)),2)),IF($B689="Non - avec lien de dépendance",MIN(1129,K689,$C689)*overallRate,MIN(1129,K689)*overallRate)))))</f>
        <v>Effectuez l’étape 1</v>
      </c>
      <c r="P689" s="3">
        <f t="shared" si="10"/>
        <v>0</v>
      </c>
    </row>
    <row r="690" spans="12:16" x14ac:dyDescent="0.5">
      <c r="L690" s="68" t="str">
        <f>IF(ISTEXT(overallRate),"Effectuez l’étape 1",IF(OR(COUNT($C690,H690)&lt;&gt;2,overallRate=0),0,IF(D690="Yes",ROUND(MAX(IF($B690="Non - avec lien de dépendance",0,MIN((0.75*H690),847)),MIN(H690,(0.75*$C690),847)),2),IF(revenueReduction&gt;0.3,MAX(IF($B690="Non - avec lien de dépendance",MIN(1129,H690,$C690)*overallRate,MIN(1129,H690)*overallRate),ROUND(MAX(IF($B690="Non - avec lien de dépendance",0,MIN((0.75*H690),847)),MIN(H690,(0.75*$C690),847)),2)),IF($B690="Non - avec lien de dépendance",MIN(1129,H690,$C690)*overallRate,MIN(1129,H690)*overallRate)))))</f>
        <v>Effectuez l’étape 1</v>
      </c>
      <c r="M690" s="68" t="str">
        <f>IF(ISTEXT(overallRate),"Effectuez l’étape 1",IF(OR(COUNT($C690,I690)&lt;&gt;2,overallRate=0),0,IF(E690="Yes",ROUND(MAX(IF($B690="Non - avec lien de dépendance",0,MIN((0.75*I690),847)),MIN(I690,(0.75*$C690),847)),2),IF(revenueReduction&gt;0.3,MAX(IF($B690="Non - avec lien de dépendance",MIN(1129,I690,$C690)*overallRate,MIN(1129,I690)*overallRate),ROUND(MAX(IF($B690="Non - avec lien de dépendance",0,MIN((0.75*I690),847)),MIN(I690,(0.75*$C690),847)),2)),IF($B690="Non - avec lien de dépendance",MIN(1129,I690,$C690)*overallRate,MIN(1129,I690)*overallRate)))))</f>
        <v>Effectuez l’étape 1</v>
      </c>
      <c r="N690" s="68" t="str">
        <f>IF(ISTEXT(overallRate),"Effectuez l’étape 1",IF(OR(COUNT($C690,J690)&lt;&gt;2,overallRate=0),0,IF(F690="Yes",ROUND(MAX(IF($B690="Non - avec lien de dépendance",0,MIN((0.75*J690),847)),MIN(J690,(0.75*$C690),847)),2),IF(revenueReduction&gt;0.3,MAX(IF($B690="Non - avec lien de dépendance",MIN(1129,J690,$C690)*overallRate,MIN(1129,J690)*overallRate),ROUND(MAX(IF($B690="Non - avec lien de dépendance",0,MIN((0.75*J690),847)),MIN(J690,(0.75*$C690),847)),2)),IF($B690="Non - avec lien de dépendance",MIN(1129,J690,$C690)*overallRate,MIN(1129,J690)*overallRate)))))</f>
        <v>Effectuez l’étape 1</v>
      </c>
      <c r="O690" s="68" t="str">
        <f>IF(ISTEXT(overallRate),"Effectuez l’étape 1",IF(OR(COUNT($C690,K690)&lt;&gt;2,overallRate=0),0,IF(G690="Yes",ROUND(MAX(IF($B690="Non - avec lien de dépendance",0,MIN((0.75*K690),847)),MIN(K690,(0.75*$C690),847)),2),IF(revenueReduction&gt;0.3,MAX(IF($B690="Non - avec lien de dépendance",MIN(1129,K690,$C690)*overallRate,MIN(1129,K690)*overallRate),ROUND(MAX(IF($B690="Non - avec lien de dépendance",0,MIN((0.75*K690),847)),MIN(K690,(0.75*$C690),847)),2)),IF($B690="Non - avec lien de dépendance",MIN(1129,K690,$C690)*overallRate,MIN(1129,K690)*overallRate)))))</f>
        <v>Effectuez l’étape 1</v>
      </c>
      <c r="P690" s="3">
        <f t="shared" si="10"/>
        <v>0</v>
      </c>
    </row>
    <row r="691" spans="12:16" x14ac:dyDescent="0.5">
      <c r="L691" s="68" t="str">
        <f>IF(ISTEXT(overallRate),"Effectuez l’étape 1",IF(OR(COUNT($C691,H691)&lt;&gt;2,overallRate=0),0,IF(D691="Yes",ROUND(MAX(IF($B691="Non - avec lien de dépendance",0,MIN((0.75*H691),847)),MIN(H691,(0.75*$C691),847)),2),IF(revenueReduction&gt;0.3,MAX(IF($B691="Non - avec lien de dépendance",MIN(1129,H691,$C691)*overallRate,MIN(1129,H691)*overallRate),ROUND(MAX(IF($B691="Non - avec lien de dépendance",0,MIN((0.75*H691),847)),MIN(H691,(0.75*$C691),847)),2)),IF($B691="Non - avec lien de dépendance",MIN(1129,H691,$C691)*overallRate,MIN(1129,H691)*overallRate)))))</f>
        <v>Effectuez l’étape 1</v>
      </c>
      <c r="M691" s="68" t="str">
        <f>IF(ISTEXT(overallRate),"Effectuez l’étape 1",IF(OR(COUNT($C691,I691)&lt;&gt;2,overallRate=0),0,IF(E691="Yes",ROUND(MAX(IF($B691="Non - avec lien de dépendance",0,MIN((0.75*I691),847)),MIN(I691,(0.75*$C691),847)),2),IF(revenueReduction&gt;0.3,MAX(IF($B691="Non - avec lien de dépendance",MIN(1129,I691,$C691)*overallRate,MIN(1129,I691)*overallRate),ROUND(MAX(IF($B691="Non - avec lien de dépendance",0,MIN((0.75*I691),847)),MIN(I691,(0.75*$C691),847)),2)),IF($B691="Non - avec lien de dépendance",MIN(1129,I691,$C691)*overallRate,MIN(1129,I691)*overallRate)))))</f>
        <v>Effectuez l’étape 1</v>
      </c>
      <c r="N691" s="68" t="str">
        <f>IF(ISTEXT(overallRate),"Effectuez l’étape 1",IF(OR(COUNT($C691,J691)&lt;&gt;2,overallRate=0),0,IF(F691="Yes",ROUND(MAX(IF($B691="Non - avec lien de dépendance",0,MIN((0.75*J691),847)),MIN(J691,(0.75*$C691),847)),2),IF(revenueReduction&gt;0.3,MAX(IF($B691="Non - avec lien de dépendance",MIN(1129,J691,$C691)*overallRate,MIN(1129,J691)*overallRate),ROUND(MAX(IF($B691="Non - avec lien de dépendance",0,MIN((0.75*J691),847)),MIN(J691,(0.75*$C691),847)),2)),IF($B691="Non - avec lien de dépendance",MIN(1129,J691,$C691)*overallRate,MIN(1129,J691)*overallRate)))))</f>
        <v>Effectuez l’étape 1</v>
      </c>
      <c r="O691" s="68" t="str">
        <f>IF(ISTEXT(overallRate),"Effectuez l’étape 1",IF(OR(COUNT($C691,K691)&lt;&gt;2,overallRate=0),0,IF(G691="Yes",ROUND(MAX(IF($B691="Non - avec lien de dépendance",0,MIN((0.75*K691),847)),MIN(K691,(0.75*$C691),847)),2),IF(revenueReduction&gt;0.3,MAX(IF($B691="Non - avec lien de dépendance",MIN(1129,K691,$C691)*overallRate,MIN(1129,K691)*overallRate),ROUND(MAX(IF($B691="Non - avec lien de dépendance",0,MIN((0.75*K691),847)),MIN(K691,(0.75*$C691),847)),2)),IF($B691="Non - avec lien de dépendance",MIN(1129,K691,$C691)*overallRate,MIN(1129,K691)*overallRate)))))</f>
        <v>Effectuez l’étape 1</v>
      </c>
      <c r="P691" s="3">
        <f t="shared" si="10"/>
        <v>0</v>
      </c>
    </row>
    <row r="692" spans="12:16" x14ac:dyDescent="0.5">
      <c r="L692" s="68" t="str">
        <f>IF(ISTEXT(overallRate),"Effectuez l’étape 1",IF(OR(COUNT($C692,H692)&lt;&gt;2,overallRate=0),0,IF(D692="Yes",ROUND(MAX(IF($B692="Non - avec lien de dépendance",0,MIN((0.75*H692),847)),MIN(H692,(0.75*$C692),847)),2),IF(revenueReduction&gt;0.3,MAX(IF($B692="Non - avec lien de dépendance",MIN(1129,H692,$C692)*overallRate,MIN(1129,H692)*overallRate),ROUND(MAX(IF($B692="Non - avec lien de dépendance",0,MIN((0.75*H692),847)),MIN(H692,(0.75*$C692),847)),2)),IF($B692="Non - avec lien de dépendance",MIN(1129,H692,$C692)*overallRate,MIN(1129,H692)*overallRate)))))</f>
        <v>Effectuez l’étape 1</v>
      </c>
      <c r="M692" s="68" t="str">
        <f>IF(ISTEXT(overallRate),"Effectuez l’étape 1",IF(OR(COUNT($C692,I692)&lt;&gt;2,overallRate=0),0,IF(E692="Yes",ROUND(MAX(IF($B692="Non - avec lien de dépendance",0,MIN((0.75*I692),847)),MIN(I692,(0.75*$C692),847)),2),IF(revenueReduction&gt;0.3,MAX(IF($B692="Non - avec lien de dépendance",MIN(1129,I692,$C692)*overallRate,MIN(1129,I692)*overallRate),ROUND(MAX(IF($B692="Non - avec lien de dépendance",0,MIN((0.75*I692),847)),MIN(I692,(0.75*$C692),847)),2)),IF($B692="Non - avec lien de dépendance",MIN(1129,I692,$C692)*overallRate,MIN(1129,I692)*overallRate)))))</f>
        <v>Effectuez l’étape 1</v>
      </c>
      <c r="N692" s="68" t="str">
        <f>IF(ISTEXT(overallRate),"Effectuez l’étape 1",IF(OR(COUNT($C692,J692)&lt;&gt;2,overallRate=0),0,IF(F692="Yes",ROUND(MAX(IF($B692="Non - avec lien de dépendance",0,MIN((0.75*J692),847)),MIN(J692,(0.75*$C692),847)),2),IF(revenueReduction&gt;0.3,MAX(IF($B692="Non - avec lien de dépendance",MIN(1129,J692,$C692)*overallRate,MIN(1129,J692)*overallRate),ROUND(MAX(IF($B692="Non - avec lien de dépendance",0,MIN((0.75*J692),847)),MIN(J692,(0.75*$C692),847)),2)),IF($B692="Non - avec lien de dépendance",MIN(1129,J692,$C692)*overallRate,MIN(1129,J692)*overallRate)))))</f>
        <v>Effectuez l’étape 1</v>
      </c>
      <c r="O692" s="68" t="str">
        <f>IF(ISTEXT(overallRate),"Effectuez l’étape 1",IF(OR(COUNT($C692,K692)&lt;&gt;2,overallRate=0),0,IF(G692="Yes",ROUND(MAX(IF($B692="Non - avec lien de dépendance",0,MIN((0.75*K692),847)),MIN(K692,(0.75*$C692),847)),2),IF(revenueReduction&gt;0.3,MAX(IF($B692="Non - avec lien de dépendance",MIN(1129,K692,$C692)*overallRate,MIN(1129,K692)*overallRate),ROUND(MAX(IF($B692="Non - avec lien de dépendance",0,MIN((0.75*K692),847)),MIN(K692,(0.75*$C692),847)),2)),IF($B692="Non - avec lien de dépendance",MIN(1129,K692,$C692)*overallRate,MIN(1129,K692)*overallRate)))))</f>
        <v>Effectuez l’étape 1</v>
      </c>
      <c r="P692" s="3">
        <f t="shared" si="10"/>
        <v>0</v>
      </c>
    </row>
    <row r="693" spans="12:16" x14ac:dyDescent="0.5">
      <c r="L693" s="68" t="str">
        <f>IF(ISTEXT(overallRate),"Effectuez l’étape 1",IF(OR(COUNT($C693,H693)&lt;&gt;2,overallRate=0),0,IF(D693="Yes",ROUND(MAX(IF($B693="Non - avec lien de dépendance",0,MIN((0.75*H693),847)),MIN(H693,(0.75*$C693),847)),2),IF(revenueReduction&gt;0.3,MAX(IF($B693="Non - avec lien de dépendance",MIN(1129,H693,$C693)*overallRate,MIN(1129,H693)*overallRate),ROUND(MAX(IF($B693="Non - avec lien de dépendance",0,MIN((0.75*H693),847)),MIN(H693,(0.75*$C693),847)),2)),IF($B693="Non - avec lien de dépendance",MIN(1129,H693,$C693)*overallRate,MIN(1129,H693)*overallRate)))))</f>
        <v>Effectuez l’étape 1</v>
      </c>
      <c r="M693" s="68" t="str">
        <f>IF(ISTEXT(overallRate),"Effectuez l’étape 1",IF(OR(COUNT($C693,I693)&lt;&gt;2,overallRate=0),0,IF(E693="Yes",ROUND(MAX(IF($B693="Non - avec lien de dépendance",0,MIN((0.75*I693),847)),MIN(I693,(0.75*$C693),847)),2),IF(revenueReduction&gt;0.3,MAX(IF($B693="Non - avec lien de dépendance",MIN(1129,I693,$C693)*overallRate,MIN(1129,I693)*overallRate),ROUND(MAX(IF($B693="Non - avec lien de dépendance",0,MIN((0.75*I693),847)),MIN(I693,(0.75*$C693),847)),2)),IF($B693="Non - avec lien de dépendance",MIN(1129,I693,$C693)*overallRate,MIN(1129,I693)*overallRate)))))</f>
        <v>Effectuez l’étape 1</v>
      </c>
      <c r="N693" s="68" t="str">
        <f>IF(ISTEXT(overallRate),"Effectuez l’étape 1",IF(OR(COUNT($C693,J693)&lt;&gt;2,overallRate=0),0,IF(F693="Yes",ROUND(MAX(IF($B693="Non - avec lien de dépendance",0,MIN((0.75*J693),847)),MIN(J693,(0.75*$C693),847)),2),IF(revenueReduction&gt;0.3,MAX(IF($B693="Non - avec lien de dépendance",MIN(1129,J693,$C693)*overallRate,MIN(1129,J693)*overallRate),ROUND(MAX(IF($B693="Non - avec lien de dépendance",0,MIN((0.75*J693),847)),MIN(J693,(0.75*$C693),847)),2)),IF($B693="Non - avec lien de dépendance",MIN(1129,J693,$C693)*overallRate,MIN(1129,J693)*overallRate)))))</f>
        <v>Effectuez l’étape 1</v>
      </c>
      <c r="O693" s="68" t="str">
        <f>IF(ISTEXT(overallRate),"Effectuez l’étape 1",IF(OR(COUNT($C693,K693)&lt;&gt;2,overallRate=0),0,IF(G693="Yes",ROUND(MAX(IF($B693="Non - avec lien de dépendance",0,MIN((0.75*K693),847)),MIN(K693,(0.75*$C693),847)),2),IF(revenueReduction&gt;0.3,MAX(IF($B693="Non - avec lien de dépendance",MIN(1129,K693,$C693)*overallRate,MIN(1129,K693)*overallRate),ROUND(MAX(IF($B693="Non - avec lien de dépendance",0,MIN((0.75*K693),847)),MIN(K693,(0.75*$C693),847)),2)),IF($B693="Non - avec lien de dépendance",MIN(1129,K693,$C693)*overallRate,MIN(1129,K693)*overallRate)))))</f>
        <v>Effectuez l’étape 1</v>
      </c>
      <c r="P693" s="3">
        <f t="shared" si="10"/>
        <v>0</v>
      </c>
    </row>
    <row r="694" spans="12:16" x14ac:dyDescent="0.5">
      <c r="L694" s="68" t="str">
        <f>IF(ISTEXT(overallRate),"Effectuez l’étape 1",IF(OR(COUNT($C694,H694)&lt;&gt;2,overallRate=0),0,IF(D694="Yes",ROUND(MAX(IF($B694="Non - avec lien de dépendance",0,MIN((0.75*H694),847)),MIN(H694,(0.75*$C694),847)),2),IF(revenueReduction&gt;0.3,MAX(IF($B694="Non - avec lien de dépendance",MIN(1129,H694,$C694)*overallRate,MIN(1129,H694)*overallRate),ROUND(MAX(IF($B694="Non - avec lien de dépendance",0,MIN((0.75*H694),847)),MIN(H694,(0.75*$C694),847)),2)),IF($B694="Non - avec lien de dépendance",MIN(1129,H694,$C694)*overallRate,MIN(1129,H694)*overallRate)))))</f>
        <v>Effectuez l’étape 1</v>
      </c>
      <c r="M694" s="68" t="str">
        <f>IF(ISTEXT(overallRate),"Effectuez l’étape 1",IF(OR(COUNT($C694,I694)&lt;&gt;2,overallRate=0),0,IF(E694="Yes",ROUND(MAX(IF($B694="Non - avec lien de dépendance",0,MIN((0.75*I694),847)),MIN(I694,(0.75*$C694),847)),2),IF(revenueReduction&gt;0.3,MAX(IF($B694="Non - avec lien de dépendance",MIN(1129,I694,$C694)*overallRate,MIN(1129,I694)*overallRate),ROUND(MAX(IF($B694="Non - avec lien de dépendance",0,MIN((0.75*I694),847)),MIN(I694,(0.75*$C694),847)),2)),IF($B694="Non - avec lien de dépendance",MIN(1129,I694,$C694)*overallRate,MIN(1129,I694)*overallRate)))))</f>
        <v>Effectuez l’étape 1</v>
      </c>
      <c r="N694" s="68" t="str">
        <f>IF(ISTEXT(overallRate),"Effectuez l’étape 1",IF(OR(COUNT($C694,J694)&lt;&gt;2,overallRate=0),0,IF(F694="Yes",ROUND(MAX(IF($B694="Non - avec lien de dépendance",0,MIN((0.75*J694),847)),MIN(J694,(0.75*$C694),847)),2),IF(revenueReduction&gt;0.3,MAX(IF($B694="Non - avec lien de dépendance",MIN(1129,J694,$C694)*overallRate,MIN(1129,J694)*overallRate),ROUND(MAX(IF($B694="Non - avec lien de dépendance",0,MIN((0.75*J694),847)),MIN(J694,(0.75*$C694),847)),2)),IF($B694="Non - avec lien de dépendance",MIN(1129,J694,$C694)*overallRate,MIN(1129,J694)*overallRate)))))</f>
        <v>Effectuez l’étape 1</v>
      </c>
      <c r="O694" s="68" t="str">
        <f>IF(ISTEXT(overallRate),"Effectuez l’étape 1",IF(OR(COUNT($C694,K694)&lt;&gt;2,overallRate=0),0,IF(G694="Yes",ROUND(MAX(IF($B694="Non - avec lien de dépendance",0,MIN((0.75*K694),847)),MIN(K694,(0.75*$C694),847)),2),IF(revenueReduction&gt;0.3,MAX(IF($B694="Non - avec lien de dépendance",MIN(1129,K694,$C694)*overallRate,MIN(1129,K694)*overallRate),ROUND(MAX(IF($B694="Non - avec lien de dépendance",0,MIN((0.75*K694),847)),MIN(K694,(0.75*$C694),847)),2)),IF($B694="Non - avec lien de dépendance",MIN(1129,K694,$C694)*overallRate,MIN(1129,K694)*overallRate)))))</f>
        <v>Effectuez l’étape 1</v>
      </c>
      <c r="P694" s="3">
        <f t="shared" si="10"/>
        <v>0</v>
      </c>
    </row>
    <row r="695" spans="12:16" x14ac:dyDescent="0.5">
      <c r="L695" s="68" t="str">
        <f>IF(ISTEXT(overallRate),"Effectuez l’étape 1",IF(OR(COUNT($C695,H695)&lt;&gt;2,overallRate=0),0,IF(D695="Yes",ROUND(MAX(IF($B695="Non - avec lien de dépendance",0,MIN((0.75*H695),847)),MIN(H695,(0.75*$C695),847)),2),IF(revenueReduction&gt;0.3,MAX(IF($B695="Non - avec lien de dépendance",MIN(1129,H695,$C695)*overallRate,MIN(1129,H695)*overallRate),ROUND(MAX(IF($B695="Non - avec lien de dépendance",0,MIN((0.75*H695),847)),MIN(H695,(0.75*$C695),847)),2)),IF($B695="Non - avec lien de dépendance",MIN(1129,H695,$C695)*overallRate,MIN(1129,H695)*overallRate)))))</f>
        <v>Effectuez l’étape 1</v>
      </c>
      <c r="M695" s="68" t="str">
        <f>IF(ISTEXT(overallRate),"Effectuez l’étape 1",IF(OR(COUNT($C695,I695)&lt;&gt;2,overallRate=0),0,IF(E695="Yes",ROUND(MAX(IF($B695="Non - avec lien de dépendance",0,MIN((0.75*I695),847)),MIN(I695,(0.75*$C695),847)),2),IF(revenueReduction&gt;0.3,MAX(IF($B695="Non - avec lien de dépendance",MIN(1129,I695,$C695)*overallRate,MIN(1129,I695)*overallRate),ROUND(MAX(IF($B695="Non - avec lien de dépendance",0,MIN((0.75*I695),847)),MIN(I695,(0.75*$C695),847)),2)),IF($B695="Non - avec lien de dépendance",MIN(1129,I695,$C695)*overallRate,MIN(1129,I695)*overallRate)))))</f>
        <v>Effectuez l’étape 1</v>
      </c>
      <c r="N695" s="68" t="str">
        <f>IF(ISTEXT(overallRate),"Effectuez l’étape 1",IF(OR(COUNT($C695,J695)&lt;&gt;2,overallRate=0),0,IF(F695="Yes",ROUND(MAX(IF($B695="Non - avec lien de dépendance",0,MIN((0.75*J695),847)),MIN(J695,(0.75*$C695),847)),2),IF(revenueReduction&gt;0.3,MAX(IF($B695="Non - avec lien de dépendance",MIN(1129,J695,$C695)*overallRate,MIN(1129,J695)*overallRate),ROUND(MAX(IF($B695="Non - avec lien de dépendance",0,MIN((0.75*J695),847)),MIN(J695,(0.75*$C695),847)),2)),IF($B695="Non - avec lien de dépendance",MIN(1129,J695,$C695)*overallRate,MIN(1129,J695)*overallRate)))))</f>
        <v>Effectuez l’étape 1</v>
      </c>
      <c r="O695" s="68" t="str">
        <f>IF(ISTEXT(overallRate),"Effectuez l’étape 1",IF(OR(COUNT($C695,K695)&lt;&gt;2,overallRate=0),0,IF(G695="Yes",ROUND(MAX(IF($B695="Non - avec lien de dépendance",0,MIN((0.75*K695),847)),MIN(K695,(0.75*$C695),847)),2),IF(revenueReduction&gt;0.3,MAX(IF($B695="Non - avec lien de dépendance",MIN(1129,K695,$C695)*overallRate,MIN(1129,K695)*overallRate),ROUND(MAX(IF($B695="Non - avec lien de dépendance",0,MIN((0.75*K695),847)),MIN(K695,(0.75*$C695),847)),2)),IF($B695="Non - avec lien de dépendance",MIN(1129,K695,$C695)*overallRate,MIN(1129,K695)*overallRate)))))</f>
        <v>Effectuez l’étape 1</v>
      </c>
      <c r="P695" s="3">
        <f t="shared" si="10"/>
        <v>0</v>
      </c>
    </row>
    <row r="696" spans="12:16" x14ac:dyDescent="0.5">
      <c r="L696" s="68" t="str">
        <f>IF(ISTEXT(overallRate),"Effectuez l’étape 1",IF(OR(COUNT($C696,H696)&lt;&gt;2,overallRate=0),0,IF(D696="Yes",ROUND(MAX(IF($B696="Non - avec lien de dépendance",0,MIN((0.75*H696),847)),MIN(H696,(0.75*$C696),847)),2),IF(revenueReduction&gt;0.3,MAX(IF($B696="Non - avec lien de dépendance",MIN(1129,H696,$C696)*overallRate,MIN(1129,H696)*overallRate),ROUND(MAX(IF($B696="Non - avec lien de dépendance",0,MIN((0.75*H696),847)),MIN(H696,(0.75*$C696),847)),2)),IF($B696="Non - avec lien de dépendance",MIN(1129,H696,$C696)*overallRate,MIN(1129,H696)*overallRate)))))</f>
        <v>Effectuez l’étape 1</v>
      </c>
      <c r="M696" s="68" t="str">
        <f>IF(ISTEXT(overallRate),"Effectuez l’étape 1",IF(OR(COUNT($C696,I696)&lt;&gt;2,overallRate=0),0,IF(E696="Yes",ROUND(MAX(IF($B696="Non - avec lien de dépendance",0,MIN((0.75*I696),847)),MIN(I696,(0.75*$C696),847)),2),IF(revenueReduction&gt;0.3,MAX(IF($B696="Non - avec lien de dépendance",MIN(1129,I696,$C696)*overallRate,MIN(1129,I696)*overallRate),ROUND(MAX(IF($B696="Non - avec lien de dépendance",0,MIN((0.75*I696),847)),MIN(I696,(0.75*$C696),847)),2)),IF($B696="Non - avec lien de dépendance",MIN(1129,I696,$C696)*overallRate,MIN(1129,I696)*overallRate)))))</f>
        <v>Effectuez l’étape 1</v>
      </c>
      <c r="N696" s="68" t="str">
        <f>IF(ISTEXT(overallRate),"Effectuez l’étape 1",IF(OR(COUNT($C696,J696)&lt;&gt;2,overallRate=0),0,IF(F696="Yes",ROUND(MAX(IF($B696="Non - avec lien de dépendance",0,MIN((0.75*J696),847)),MIN(J696,(0.75*$C696),847)),2),IF(revenueReduction&gt;0.3,MAX(IF($B696="Non - avec lien de dépendance",MIN(1129,J696,$C696)*overallRate,MIN(1129,J696)*overallRate),ROUND(MAX(IF($B696="Non - avec lien de dépendance",0,MIN((0.75*J696),847)),MIN(J696,(0.75*$C696),847)),2)),IF($B696="Non - avec lien de dépendance",MIN(1129,J696,$C696)*overallRate,MIN(1129,J696)*overallRate)))))</f>
        <v>Effectuez l’étape 1</v>
      </c>
      <c r="O696" s="68" t="str">
        <f>IF(ISTEXT(overallRate),"Effectuez l’étape 1",IF(OR(COUNT($C696,K696)&lt;&gt;2,overallRate=0),0,IF(G696="Yes",ROUND(MAX(IF($B696="Non - avec lien de dépendance",0,MIN((0.75*K696),847)),MIN(K696,(0.75*$C696),847)),2),IF(revenueReduction&gt;0.3,MAX(IF($B696="Non - avec lien de dépendance",MIN(1129,K696,$C696)*overallRate,MIN(1129,K696)*overallRate),ROUND(MAX(IF($B696="Non - avec lien de dépendance",0,MIN((0.75*K696),847)),MIN(K696,(0.75*$C696),847)),2)),IF($B696="Non - avec lien de dépendance",MIN(1129,K696,$C696)*overallRate,MIN(1129,K696)*overallRate)))))</f>
        <v>Effectuez l’étape 1</v>
      </c>
      <c r="P696" s="3">
        <f t="shared" si="10"/>
        <v>0</v>
      </c>
    </row>
    <row r="697" spans="12:16" x14ac:dyDescent="0.5">
      <c r="L697" s="68" t="str">
        <f>IF(ISTEXT(overallRate),"Effectuez l’étape 1",IF(OR(COUNT($C697,H697)&lt;&gt;2,overallRate=0),0,IF(D697="Yes",ROUND(MAX(IF($B697="Non - avec lien de dépendance",0,MIN((0.75*H697),847)),MIN(H697,(0.75*$C697),847)),2),IF(revenueReduction&gt;0.3,MAX(IF($B697="Non - avec lien de dépendance",MIN(1129,H697,$C697)*overallRate,MIN(1129,H697)*overallRate),ROUND(MAX(IF($B697="Non - avec lien de dépendance",0,MIN((0.75*H697),847)),MIN(H697,(0.75*$C697),847)),2)),IF($B697="Non - avec lien de dépendance",MIN(1129,H697,$C697)*overallRate,MIN(1129,H697)*overallRate)))))</f>
        <v>Effectuez l’étape 1</v>
      </c>
      <c r="M697" s="68" t="str">
        <f>IF(ISTEXT(overallRate),"Effectuez l’étape 1",IF(OR(COUNT($C697,I697)&lt;&gt;2,overallRate=0),0,IF(E697="Yes",ROUND(MAX(IF($B697="Non - avec lien de dépendance",0,MIN((0.75*I697),847)),MIN(I697,(0.75*$C697),847)),2),IF(revenueReduction&gt;0.3,MAX(IF($B697="Non - avec lien de dépendance",MIN(1129,I697,$C697)*overallRate,MIN(1129,I697)*overallRate),ROUND(MAX(IF($B697="Non - avec lien de dépendance",0,MIN((0.75*I697),847)),MIN(I697,(0.75*$C697),847)),2)),IF($B697="Non - avec lien de dépendance",MIN(1129,I697,$C697)*overallRate,MIN(1129,I697)*overallRate)))))</f>
        <v>Effectuez l’étape 1</v>
      </c>
      <c r="N697" s="68" t="str">
        <f>IF(ISTEXT(overallRate),"Effectuez l’étape 1",IF(OR(COUNT($C697,J697)&lt;&gt;2,overallRate=0),0,IF(F697="Yes",ROUND(MAX(IF($B697="Non - avec lien de dépendance",0,MIN((0.75*J697),847)),MIN(J697,(0.75*$C697),847)),2),IF(revenueReduction&gt;0.3,MAX(IF($B697="Non - avec lien de dépendance",MIN(1129,J697,$C697)*overallRate,MIN(1129,J697)*overallRate),ROUND(MAX(IF($B697="Non - avec lien de dépendance",0,MIN((0.75*J697),847)),MIN(J697,(0.75*$C697),847)),2)),IF($B697="Non - avec lien de dépendance",MIN(1129,J697,$C697)*overallRate,MIN(1129,J697)*overallRate)))))</f>
        <v>Effectuez l’étape 1</v>
      </c>
      <c r="O697" s="68" t="str">
        <f>IF(ISTEXT(overallRate),"Effectuez l’étape 1",IF(OR(COUNT($C697,K697)&lt;&gt;2,overallRate=0),0,IF(G697="Yes",ROUND(MAX(IF($B697="Non - avec lien de dépendance",0,MIN((0.75*K697),847)),MIN(K697,(0.75*$C697),847)),2),IF(revenueReduction&gt;0.3,MAX(IF($B697="Non - avec lien de dépendance",MIN(1129,K697,$C697)*overallRate,MIN(1129,K697)*overallRate),ROUND(MAX(IF($B697="Non - avec lien de dépendance",0,MIN((0.75*K697),847)),MIN(K697,(0.75*$C697),847)),2)),IF($B697="Non - avec lien de dépendance",MIN(1129,K697,$C697)*overallRate,MIN(1129,K697)*overallRate)))))</f>
        <v>Effectuez l’étape 1</v>
      </c>
      <c r="P697" s="3">
        <f t="shared" si="10"/>
        <v>0</v>
      </c>
    </row>
    <row r="698" spans="12:16" x14ac:dyDescent="0.5">
      <c r="L698" s="68" t="str">
        <f>IF(ISTEXT(overallRate),"Effectuez l’étape 1",IF(OR(COUNT($C698,H698)&lt;&gt;2,overallRate=0),0,IF(D698="Yes",ROUND(MAX(IF($B698="Non - avec lien de dépendance",0,MIN((0.75*H698),847)),MIN(H698,(0.75*$C698),847)),2),IF(revenueReduction&gt;0.3,MAX(IF($B698="Non - avec lien de dépendance",MIN(1129,H698,$C698)*overallRate,MIN(1129,H698)*overallRate),ROUND(MAX(IF($B698="Non - avec lien de dépendance",0,MIN((0.75*H698),847)),MIN(H698,(0.75*$C698),847)),2)),IF($B698="Non - avec lien de dépendance",MIN(1129,H698,$C698)*overallRate,MIN(1129,H698)*overallRate)))))</f>
        <v>Effectuez l’étape 1</v>
      </c>
      <c r="M698" s="68" t="str">
        <f>IF(ISTEXT(overallRate),"Effectuez l’étape 1",IF(OR(COUNT($C698,I698)&lt;&gt;2,overallRate=0),0,IF(E698="Yes",ROUND(MAX(IF($B698="Non - avec lien de dépendance",0,MIN((0.75*I698),847)),MIN(I698,(0.75*$C698),847)),2),IF(revenueReduction&gt;0.3,MAX(IF($B698="Non - avec lien de dépendance",MIN(1129,I698,$C698)*overallRate,MIN(1129,I698)*overallRate),ROUND(MAX(IF($B698="Non - avec lien de dépendance",0,MIN((0.75*I698),847)),MIN(I698,(0.75*$C698),847)),2)),IF($B698="Non - avec lien de dépendance",MIN(1129,I698,$C698)*overallRate,MIN(1129,I698)*overallRate)))))</f>
        <v>Effectuez l’étape 1</v>
      </c>
      <c r="N698" s="68" t="str">
        <f>IF(ISTEXT(overallRate),"Effectuez l’étape 1",IF(OR(COUNT($C698,J698)&lt;&gt;2,overallRate=0),0,IF(F698="Yes",ROUND(MAX(IF($B698="Non - avec lien de dépendance",0,MIN((0.75*J698),847)),MIN(J698,(0.75*$C698),847)),2),IF(revenueReduction&gt;0.3,MAX(IF($B698="Non - avec lien de dépendance",MIN(1129,J698,$C698)*overallRate,MIN(1129,J698)*overallRate),ROUND(MAX(IF($B698="Non - avec lien de dépendance",0,MIN((0.75*J698),847)),MIN(J698,(0.75*$C698),847)),2)),IF($B698="Non - avec lien de dépendance",MIN(1129,J698,$C698)*overallRate,MIN(1129,J698)*overallRate)))))</f>
        <v>Effectuez l’étape 1</v>
      </c>
      <c r="O698" s="68" t="str">
        <f>IF(ISTEXT(overallRate),"Effectuez l’étape 1",IF(OR(COUNT($C698,K698)&lt;&gt;2,overallRate=0),0,IF(G698="Yes",ROUND(MAX(IF($B698="Non - avec lien de dépendance",0,MIN((0.75*K698),847)),MIN(K698,(0.75*$C698),847)),2),IF(revenueReduction&gt;0.3,MAX(IF($B698="Non - avec lien de dépendance",MIN(1129,K698,$C698)*overallRate,MIN(1129,K698)*overallRate),ROUND(MAX(IF($B698="Non - avec lien de dépendance",0,MIN((0.75*K698),847)),MIN(K698,(0.75*$C698),847)),2)),IF($B698="Non - avec lien de dépendance",MIN(1129,K698,$C698)*overallRate,MIN(1129,K698)*overallRate)))))</f>
        <v>Effectuez l’étape 1</v>
      </c>
      <c r="P698" s="3">
        <f t="shared" si="10"/>
        <v>0</v>
      </c>
    </row>
    <row r="699" spans="12:16" x14ac:dyDescent="0.5">
      <c r="L699" s="68" t="str">
        <f>IF(ISTEXT(overallRate),"Effectuez l’étape 1",IF(OR(COUNT($C699,H699)&lt;&gt;2,overallRate=0),0,IF(D699="Yes",ROUND(MAX(IF($B699="Non - avec lien de dépendance",0,MIN((0.75*H699),847)),MIN(H699,(0.75*$C699),847)),2),IF(revenueReduction&gt;0.3,MAX(IF($B699="Non - avec lien de dépendance",MIN(1129,H699,$C699)*overallRate,MIN(1129,H699)*overallRate),ROUND(MAX(IF($B699="Non - avec lien de dépendance",0,MIN((0.75*H699),847)),MIN(H699,(0.75*$C699),847)),2)),IF($B699="Non - avec lien de dépendance",MIN(1129,H699,$C699)*overallRate,MIN(1129,H699)*overallRate)))))</f>
        <v>Effectuez l’étape 1</v>
      </c>
      <c r="M699" s="68" t="str">
        <f>IF(ISTEXT(overallRate),"Effectuez l’étape 1",IF(OR(COUNT($C699,I699)&lt;&gt;2,overallRate=0),0,IF(E699="Yes",ROUND(MAX(IF($B699="Non - avec lien de dépendance",0,MIN((0.75*I699),847)),MIN(I699,(0.75*$C699),847)),2),IF(revenueReduction&gt;0.3,MAX(IF($B699="Non - avec lien de dépendance",MIN(1129,I699,$C699)*overallRate,MIN(1129,I699)*overallRate),ROUND(MAX(IF($B699="Non - avec lien de dépendance",0,MIN((0.75*I699),847)),MIN(I699,(0.75*$C699),847)),2)),IF($B699="Non - avec lien de dépendance",MIN(1129,I699,$C699)*overallRate,MIN(1129,I699)*overallRate)))))</f>
        <v>Effectuez l’étape 1</v>
      </c>
      <c r="N699" s="68" t="str">
        <f>IF(ISTEXT(overallRate),"Effectuez l’étape 1",IF(OR(COUNT($C699,J699)&lt;&gt;2,overallRate=0),0,IF(F699="Yes",ROUND(MAX(IF($B699="Non - avec lien de dépendance",0,MIN((0.75*J699),847)),MIN(J699,(0.75*$C699),847)),2),IF(revenueReduction&gt;0.3,MAX(IF($B699="Non - avec lien de dépendance",MIN(1129,J699,$C699)*overallRate,MIN(1129,J699)*overallRate),ROUND(MAX(IF($B699="Non - avec lien de dépendance",0,MIN((0.75*J699),847)),MIN(J699,(0.75*$C699),847)),2)),IF($B699="Non - avec lien de dépendance",MIN(1129,J699,$C699)*overallRate,MIN(1129,J699)*overallRate)))))</f>
        <v>Effectuez l’étape 1</v>
      </c>
      <c r="O699" s="68" t="str">
        <f>IF(ISTEXT(overallRate),"Effectuez l’étape 1",IF(OR(COUNT($C699,K699)&lt;&gt;2,overallRate=0),0,IF(G699="Yes",ROUND(MAX(IF($B699="Non - avec lien de dépendance",0,MIN((0.75*K699),847)),MIN(K699,(0.75*$C699),847)),2),IF(revenueReduction&gt;0.3,MAX(IF($B699="Non - avec lien de dépendance",MIN(1129,K699,$C699)*overallRate,MIN(1129,K699)*overallRate),ROUND(MAX(IF($B699="Non - avec lien de dépendance",0,MIN((0.75*K699),847)),MIN(K699,(0.75*$C699),847)),2)),IF($B699="Non - avec lien de dépendance",MIN(1129,K699,$C699)*overallRate,MIN(1129,K699)*overallRate)))))</f>
        <v>Effectuez l’étape 1</v>
      </c>
      <c r="P699" s="3">
        <f t="shared" si="10"/>
        <v>0</v>
      </c>
    </row>
    <row r="700" spans="12:16" x14ac:dyDescent="0.5">
      <c r="L700" s="68" t="str">
        <f>IF(ISTEXT(overallRate),"Effectuez l’étape 1",IF(OR(COUNT($C700,H700)&lt;&gt;2,overallRate=0),0,IF(D700="Yes",ROUND(MAX(IF($B700="Non - avec lien de dépendance",0,MIN((0.75*H700),847)),MIN(H700,(0.75*$C700),847)),2),IF(revenueReduction&gt;0.3,MAX(IF($B700="Non - avec lien de dépendance",MIN(1129,H700,$C700)*overallRate,MIN(1129,H700)*overallRate),ROUND(MAX(IF($B700="Non - avec lien de dépendance",0,MIN((0.75*H700),847)),MIN(H700,(0.75*$C700),847)),2)),IF($B700="Non - avec lien de dépendance",MIN(1129,H700,$C700)*overallRate,MIN(1129,H700)*overallRate)))))</f>
        <v>Effectuez l’étape 1</v>
      </c>
      <c r="M700" s="68" t="str">
        <f>IF(ISTEXT(overallRate),"Effectuez l’étape 1",IF(OR(COUNT($C700,I700)&lt;&gt;2,overallRate=0),0,IF(E700="Yes",ROUND(MAX(IF($B700="Non - avec lien de dépendance",0,MIN((0.75*I700),847)),MIN(I700,(0.75*$C700),847)),2),IF(revenueReduction&gt;0.3,MAX(IF($B700="Non - avec lien de dépendance",MIN(1129,I700,$C700)*overallRate,MIN(1129,I700)*overallRate),ROUND(MAX(IF($B700="Non - avec lien de dépendance",0,MIN((0.75*I700),847)),MIN(I700,(0.75*$C700),847)),2)),IF($B700="Non - avec lien de dépendance",MIN(1129,I700,$C700)*overallRate,MIN(1129,I700)*overallRate)))))</f>
        <v>Effectuez l’étape 1</v>
      </c>
      <c r="N700" s="68" t="str">
        <f>IF(ISTEXT(overallRate),"Effectuez l’étape 1",IF(OR(COUNT($C700,J700)&lt;&gt;2,overallRate=0),0,IF(F700="Yes",ROUND(MAX(IF($B700="Non - avec lien de dépendance",0,MIN((0.75*J700),847)),MIN(J700,(0.75*$C700),847)),2),IF(revenueReduction&gt;0.3,MAX(IF($B700="Non - avec lien de dépendance",MIN(1129,J700,$C700)*overallRate,MIN(1129,J700)*overallRate),ROUND(MAX(IF($B700="Non - avec lien de dépendance",0,MIN((0.75*J700),847)),MIN(J700,(0.75*$C700),847)),2)),IF($B700="Non - avec lien de dépendance",MIN(1129,J700,$C700)*overallRate,MIN(1129,J700)*overallRate)))))</f>
        <v>Effectuez l’étape 1</v>
      </c>
      <c r="O700" s="68" t="str">
        <f>IF(ISTEXT(overallRate),"Effectuez l’étape 1",IF(OR(COUNT($C700,K700)&lt;&gt;2,overallRate=0),0,IF(G700="Yes",ROUND(MAX(IF($B700="Non - avec lien de dépendance",0,MIN((0.75*K700),847)),MIN(K700,(0.75*$C700),847)),2),IF(revenueReduction&gt;0.3,MAX(IF($B700="Non - avec lien de dépendance",MIN(1129,K700,$C700)*overallRate,MIN(1129,K700)*overallRate),ROUND(MAX(IF($B700="Non - avec lien de dépendance",0,MIN((0.75*K700),847)),MIN(K700,(0.75*$C700),847)),2)),IF($B700="Non - avec lien de dépendance",MIN(1129,K700,$C700)*overallRate,MIN(1129,K700)*overallRate)))))</f>
        <v>Effectuez l’étape 1</v>
      </c>
      <c r="P700" s="3">
        <f t="shared" si="10"/>
        <v>0</v>
      </c>
    </row>
    <row r="701" spans="12:16" x14ac:dyDescent="0.5">
      <c r="L701" s="68" t="str">
        <f>IF(ISTEXT(overallRate),"Effectuez l’étape 1",IF(OR(COUNT($C701,H701)&lt;&gt;2,overallRate=0),0,IF(D701="Yes",ROUND(MAX(IF($B701="Non - avec lien de dépendance",0,MIN((0.75*H701),847)),MIN(H701,(0.75*$C701),847)),2),IF(revenueReduction&gt;0.3,MAX(IF($B701="Non - avec lien de dépendance",MIN(1129,H701,$C701)*overallRate,MIN(1129,H701)*overallRate),ROUND(MAX(IF($B701="Non - avec lien de dépendance",0,MIN((0.75*H701),847)),MIN(H701,(0.75*$C701),847)),2)),IF($B701="Non - avec lien de dépendance",MIN(1129,H701,$C701)*overallRate,MIN(1129,H701)*overallRate)))))</f>
        <v>Effectuez l’étape 1</v>
      </c>
      <c r="M701" s="68" t="str">
        <f>IF(ISTEXT(overallRate),"Effectuez l’étape 1",IF(OR(COUNT($C701,I701)&lt;&gt;2,overallRate=0),0,IF(E701="Yes",ROUND(MAX(IF($B701="Non - avec lien de dépendance",0,MIN((0.75*I701),847)),MIN(I701,(0.75*$C701),847)),2),IF(revenueReduction&gt;0.3,MAX(IF($B701="Non - avec lien de dépendance",MIN(1129,I701,$C701)*overallRate,MIN(1129,I701)*overallRate),ROUND(MAX(IF($B701="Non - avec lien de dépendance",0,MIN((0.75*I701),847)),MIN(I701,(0.75*$C701),847)),2)),IF($B701="Non - avec lien de dépendance",MIN(1129,I701,$C701)*overallRate,MIN(1129,I701)*overallRate)))))</f>
        <v>Effectuez l’étape 1</v>
      </c>
      <c r="N701" s="68" t="str">
        <f>IF(ISTEXT(overallRate),"Effectuez l’étape 1",IF(OR(COUNT($C701,J701)&lt;&gt;2,overallRate=0),0,IF(F701="Yes",ROUND(MAX(IF($B701="Non - avec lien de dépendance",0,MIN((0.75*J701),847)),MIN(J701,(0.75*$C701),847)),2),IF(revenueReduction&gt;0.3,MAX(IF($B701="Non - avec lien de dépendance",MIN(1129,J701,$C701)*overallRate,MIN(1129,J701)*overallRate),ROUND(MAX(IF($B701="Non - avec lien de dépendance",0,MIN((0.75*J701),847)),MIN(J701,(0.75*$C701),847)),2)),IF($B701="Non - avec lien de dépendance",MIN(1129,J701,$C701)*overallRate,MIN(1129,J701)*overallRate)))))</f>
        <v>Effectuez l’étape 1</v>
      </c>
      <c r="O701" s="68" t="str">
        <f>IF(ISTEXT(overallRate),"Effectuez l’étape 1",IF(OR(COUNT($C701,K701)&lt;&gt;2,overallRate=0),0,IF(G701="Yes",ROUND(MAX(IF($B701="Non - avec lien de dépendance",0,MIN((0.75*K701),847)),MIN(K701,(0.75*$C701),847)),2),IF(revenueReduction&gt;0.3,MAX(IF($B701="Non - avec lien de dépendance",MIN(1129,K701,$C701)*overallRate,MIN(1129,K701)*overallRate),ROUND(MAX(IF($B701="Non - avec lien de dépendance",0,MIN((0.75*K701),847)),MIN(K701,(0.75*$C701),847)),2)),IF($B701="Non - avec lien de dépendance",MIN(1129,K701,$C701)*overallRate,MIN(1129,K701)*overallRate)))))</f>
        <v>Effectuez l’étape 1</v>
      </c>
      <c r="P701" s="3">
        <f t="shared" si="10"/>
        <v>0</v>
      </c>
    </row>
    <row r="702" spans="12:16" x14ac:dyDescent="0.5">
      <c r="L702" s="68" t="str">
        <f>IF(ISTEXT(overallRate),"Effectuez l’étape 1",IF(OR(COUNT($C702,H702)&lt;&gt;2,overallRate=0),0,IF(D702="Yes",ROUND(MAX(IF($B702="Non - avec lien de dépendance",0,MIN((0.75*H702),847)),MIN(H702,(0.75*$C702),847)),2),IF(revenueReduction&gt;0.3,MAX(IF($B702="Non - avec lien de dépendance",MIN(1129,H702,$C702)*overallRate,MIN(1129,H702)*overallRate),ROUND(MAX(IF($B702="Non - avec lien de dépendance",0,MIN((0.75*H702),847)),MIN(H702,(0.75*$C702),847)),2)),IF($B702="Non - avec lien de dépendance",MIN(1129,H702,$C702)*overallRate,MIN(1129,H702)*overallRate)))))</f>
        <v>Effectuez l’étape 1</v>
      </c>
      <c r="M702" s="68" t="str">
        <f>IF(ISTEXT(overallRate),"Effectuez l’étape 1",IF(OR(COUNT($C702,I702)&lt;&gt;2,overallRate=0),0,IF(E702="Yes",ROUND(MAX(IF($B702="Non - avec lien de dépendance",0,MIN((0.75*I702),847)),MIN(I702,(0.75*$C702),847)),2),IF(revenueReduction&gt;0.3,MAX(IF($B702="Non - avec lien de dépendance",MIN(1129,I702,$C702)*overallRate,MIN(1129,I702)*overallRate),ROUND(MAX(IF($B702="Non - avec lien de dépendance",0,MIN((0.75*I702),847)),MIN(I702,(0.75*$C702),847)),2)),IF($B702="Non - avec lien de dépendance",MIN(1129,I702,$C702)*overallRate,MIN(1129,I702)*overallRate)))))</f>
        <v>Effectuez l’étape 1</v>
      </c>
      <c r="N702" s="68" t="str">
        <f>IF(ISTEXT(overallRate),"Effectuez l’étape 1",IF(OR(COUNT($C702,J702)&lt;&gt;2,overallRate=0),0,IF(F702="Yes",ROUND(MAX(IF($B702="Non - avec lien de dépendance",0,MIN((0.75*J702),847)),MIN(J702,(0.75*$C702),847)),2),IF(revenueReduction&gt;0.3,MAX(IF($B702="Non - avec lien de dépendance",MIN(1129,J702,$C702)*overallRate,MIN(1129,J702)*overallRate),ROUND(MAX(IF($B702="Non - avec lien de dépendance",0,MIN((0.75*J702),847)),MIN(J702,(0.75*$C702),847)),2)),IF($B702="Non - avec lien de dépendance",MIN(1129,J702,$C702)*overallRate,MIN(1129,J702)*overallRate)))))</f>
        <v>Effectuez l’étape 1</v>
      </c>
      <c r="O702" s="68" t="str">
        <f>IF(ISTEXT(overallRate),"Effectuez l’étape 1",IF(OR(COUNT($C702,K702)&lt;&gt;2,overallRate=0),0,IF(G702="Yes",ROUND(MAX(IF($B702="Non - avec lien de dépendance",0,MIN((0.75*K702),847)),MIN(K702,(0.75*$C702),847)),2),IF(revenueReduction&gt;0.3,MAX(IF($B702="Non - avec lien de dépendance",MIN(1129,K702,$C702)*overallRate,MIN(1129,K702)*overallRate),ROUND(MAX(IF($B702="Non - avec lien de dépendance",0,MIN((0.75*K702),847)),MIN(K702,(0.75*$C702),847)),2)),IF($B702="Non - avec lien de dépendance",MIN(1129,K702,$C702)*overallRate,MIN(1129,K702)*overallRate)))))</f>
        <v>Effectuez l’étape 1</v>
      </c>
      <c r="P702" s="3">
        <f t="shared" si="10"/>
        <v>0</v>
      </c>
    </row>
    <row r="703" spans="12:16" x14ac:dyDescent="0.5">
      <c r="L703" s="68" t="str">
        <f>IF(ISTEXT(overallRate),"Effectuez l’étape 1",IF(OR(COUNT($C703,H703)&lt;&gt;2,overallRate=0),0,IF(D703="Yes",ROUND(MAX(IF($B703="Non - avec lien de dépendance",0,MIN((0.75*H703),847)),MIN(H703,(0.75*$C703),847)),2),IF(revenueReduction&gt;0.3,MAX(IF($B703="Non - avec lien de dépendance",MIN(1129,H703,$C703)*overallRate,MIN(1129,H703)*overallRate),ROUND(MAX(IF($B703="Non - avec lien de dépendance",0,MIN((0.75*H703),847)),MIN(H703,(0.75*$C703),847)),2)),IF($B703="Non - avec lien de dépendance",MIN(1129,H703,$C703)*overallRate,MIN(1129,H703)*overallRate)))))</f>
        <v>Effectuez l’étape 1</v>
      </c>
      <c r="M703" s="68" t="str">
        <f>IF(ISTEXT(overallRate),"Effectuez l’étape 1",IF(OR(COUNT($C703,I703)&lt;&gt;2,overallRate=0),0,IF(E703="Yes",ROUND(MAX(IF($B703="Non - avec lien de dépendance",0,MIN((0.75*I703),847)),MIN(I703,(0.75*$C703),847)),2),IF(revenueReduction&gt;0.3,MAX(IF($B703="Non - avec lien de dépendance",MIN(1129,I703,$C703)*overallRate,MIN(1129,I703)*overallRate),ROUND(MAX(IF($B703="Non - avec lien de dépendance",0,MIN((0.75*I703),847)),MIN(I703,(0.75*$C703),847)),2)),IF($B703="Non - avec lien de dépendance",MIN(1129,I703,$C703)*overallRate,MIN(1129,I703)*overallRate)))))</f>
        <v>Effectuez l’étape 1</v>
      </c>
      <c r="N703" s="68" t="str">
        <f>IF(ISTEXT(overallRate),"Effectuez l’étape 1",IF(OR(COUNT($C703,J703)&lt;&gt;2,overallRate=0),0,IF(F703="Yes",ROUND(MAX(IF($B703="Non - avec lien de dépendance",0,MIN((0.75*J703),847)),MIN(J703,(0.75*$C703),847)),2),IF(revenueReduction&gt;0.3,MAX(IF($B703="Non - avec lien de dépendance",MIN(1129,J703,$C703)*overallRate,MIN(1129,J703)*overallRate),ROUND(MAX(IF($B703="Non - avec lien de dépendance",0,MIN((0.75*J703),847)),MIN(J703,(0.75*$C703),847)),2)),IF($B703="Non - avec lien de dépendance",MIN(1129,J703,$C703)*overallRate,MIN(1129,J703)*overallRate)))))</f>
        <v>Effectuez l’étape 1</v>
      </c>
      <c r="O703" s="68" t="str">
        <f>IF(ISTEXT(overallRate),"Effectuez l’étape 1",IF(OR(COUNT($C703,K703)&lt;&gt;2,overallRate=0),0,IF(G703="Yes",ROUND(MAX(IF($B703="Non - avec lien de dépendance",0,MIN((0.75*K703),847)),MIN(K703,(0.75*$C703),847)),2),IF(revenueReduction&gt;0.3,MAX(IF($B703="Non - avec lien de dépendance",MIN(1129,K703,$C703)*overallRate,MIN(1129,K703)*overallRate),ROUND(MAX(IF($B703="Non - avec lien de dépendance",0,MIN((0.75*K703),847)),MIN(K703,(0.75*$C703),847)),2)),IF($B703="Non - avec lien de dépendance",MIN(1129,K703,$C703)*overallRate,MIN(1129,K703)*overallRate)))))</f>
        <v>Effectuez l’étape 1</v>
      </c>
      <c r="P703" s="3">
        <f t="shared" si="10"/>
        <v>0</v>
      </c>
    </row>
    <row r="704" spans="12:16" x14ac:dyDescent="0.5">
      <c r="L704" s="68" t="str">
        <f>IF(ISTEXT(overallRate),"Effectuez l’étape 1",IF(OR(COUNT($C704,H704)&lt;&gt;2,overallRate=0),0,IF(D704="Yes",ROUND(MAX(IF($B704="Non - avec lien de dépendance",0,MIN((0.75*H704),847)),MIN(H704,(0.75*$C704),847)),2),IF(revenueReduction&gt;0.3,MAX(IF($B704="Non - avec lien de dépendance",MIN(1129,H704,$C704)*overallRate,MIN(1129,H704)*overallRate),ROUND(MAX(IF($B704="Non - avec lien de dépendance",0,MIN((0.75*H704),847)),MIN(H704,(0.75*$C704),847)),2)),IF($B704="Non - avec lien de dépendance",MIN(1129,H704,$C704)*overallRate,MIN(1129,H704)*overallRate)))))</f>
        <v>Effectuez l’étape 1</v>
      </c>
      <c r="M704" s="68" t="str">
        <f>IF(ISTEXT(overallRate),"Effectuez l’étape 1",IF(OR(COUNT($C704,I704)&lt;&gt;2,overallRate=0),0,IF(E704="Yes",ROUND(MAX(IF($B704="Non - avec lien de dépendance",0,MIN((0.75*I704),847)),MIN(I704,(0.75*$C704),847)),2),IF(revenueReduction&gt;0.3,MAX(IF($B704="Non - avec lien de dépendance",MIN(1129,I704,$C704)*overallRate,MIN(1129,I704)*overallRate),ROUND(MAX(IF($B704="Non - avec lien de dépendance",0,MIN((0.75*I704),847)),MIN(I704,(0.75*$C704),847)),2)),IF($B704="Non - avec lien de dépendance",MIN(1129,I704,$C704)*overallRate,MIN(1129,I704)*overallRate)))))</f>
        <v>Effectuez l’étape 1</v>
      </c>
      <c r="N704" s="68" t="str">
        <f>IF(ISTEXT(overallRate),"Effectuez l’étape 1",IF(OR(COUNT($C704,J704)&lt;&gt;2,overallRate=0),0,IF(F704="Yes",ROUND(MAX(IF($B704="Non - avec lien de dépendance",0,MIN((0.75*J704),847)),MIN(J704,(0.75*$C704),847)),2),IF(revenueReduction&gt;0.3,MAX(IF($B704="Non - avec lien de dépendance",MIN(1129,J704,$C704)*overallRate,MIN(1129,J704)*overallRate),ROUND(MAX(IF($B704="Non - avec lien de dépendance",0,MIN((0.75*J704),847)),MIN(J704,(0.75*$C704),847)),2)),IF($B704="Non - avec lien de dépendance",MIN(1129,J704,$C704)*overallRate,MIN(1129,J704)*overallRate)))))</f>
        <v>Effectuez l’étape 1</v>
      </c>
      <c r="O704" s="68" t="str">
        <f>IF(ISTEXT(overallRate),"Effectuez l’étape 1",IF(OR(COUNT($C704,K704)&lt;&gt;2,overallRate=0),0,IF(G704="Yes",ROUND(MAX(IF($B704="Non - avec lien de dépendance",0,MIN((0.75*K704),847)),MIN(K704,(0.75*$C704),847)),2),IF(revenueReduction&gt;0.3,MAX(IF($B704="Non - avec lien de dépendance",MIN(1129,K704,$C704)*overallRate,MIN(1129,K704)*overallRate),ROUND(MAX(IF($B704="Non - avec lien de dépendance",0,MIN((0.75*K704),847)),MIN(K704,(0.75*$C704),847)),2)),IF($B704="Non - avec lien de dépendance",MIN(1129,K704,$C704)*overallRate,MIN(1129,K704)*overallRate)))))</f>
        <v>Effectuez l’étape 1</v>
      </c>
      <c r="P704" s="3">
        <f t="shared" si="10"/>
        <v>0</v>
      </c>
    </row>
    <row r="705" spans="12:16" x14ac:dyDescent="0.5">
      <c r="L705" s="68" t="str">
        <f>IF(ISTEXT(overallRate),"Effectuez l’étape 1",IF(OR(COUNT($C705,H705)&lt;&gt;2,overallRate=0),0,IF(D705="Yes",ROUND(MAX(IF($B705="Non - avec lien de dépendance",0,MIN((0.75*H705),847)),MIN(H705,(0.75*$C705),847)),2),IF(revenueReduction&gt;0.3,MAX(IF($B705="Non - avec lien de dépendance",MIN(1129,H705,$C705)*overallRate,MIN(1129,H705)*overallRate),ROUND(MAX(IF($B705="Non - avec lien de dépendance",0,MIN((0.75*H705),847)),MIN(H705,(0.75*$C705),847)),2)),IF($B705="Non - avec lien de dépendance",MIN(1129,H705,$C705)*overallRate,MIN(1129,H705)*overallRate)))))</f>
        <v>Effectuez l’étape 1</v>
      </c>
      <c r="M705" s="68" t="str">
        <f>IF(ISTEXT(overallRate),"Effectuez l’étape 1",IF(OR(COUNT($C705,I705)&lt;&gt;2,overallRate=0),0,IF(E705="Yes",ROUND(MAX(IF($B705="Non - avec lien de dépendance",0,MIN((0.75*I705),847)),MIN(I705,(0.75*$C705),847)),2),IF(revenueReduction&gt;0.3,MAX(IF($B705="Non - avec lien de dépendance",MIN(1129,I705,$C705)*overallRate,MIN(1129,I705)*overallRate),ROUND(MAX(IF($B705="Non - avec lien de dépendance",0,MIN((0.75*I705),847)),MIN(I705,(0.75*$C705),847)),2)),IF($B705="Non - avec lien de dépendance",MIN(1129,I705,$C705)*overallRate,MIN(1129,I705)*overallRate)))))</f>
        <v>Effectuez l’étape 1</v>
      </c>
      <c r="N705" s="68" t="str">
        <f>IF(ISTEXT(overallRate),"Effectuez l’étape 1",IF(OR(COUNT($C705,J705)&lt;&gt;2,overallRate=0),0,IF(F705="Yes",ROUND(MAX(IF($B705="Non - avec lien de dépendance",0,MIN((0.75*J705),847)),MIN(J705,(0.75*$C705),847)),2),IF(revenueReduction&gt;0.3,MAX(IF($B705="Non - avec lien de dépendance",MIN(1129,J705,$C705)*overallRate,MIN(1129,J705)*overallRate),ROUND(MAX(IF($B705="Non - avec lien de dépendance",0,MIN((0.75*J705),847)),MIN(J705,(0.75*$C705),847)),2)),IF($B705="Non - avec lien de dépendance",MIN(1129,J705,$C705)*overallRate,MIN(1129,J705)*overallRate)))))</f>
        <v>Effectuez l’étape 1</v>
      </c>
      <c r="O705" s="68" t="str">
        <f>IF(ISTEXT(overallRate),"Effectuez l’étape 1",IF(OR(COUNT($C705,K705)&lt;&gt;2,overallRate=0),0,IF(G705="Yes",ROUND(MAX(IF($B705="Non - avec lien de dépendance",0,MIN((0.75*K705),847)),MIN(K705,(0.75*$C705),847)),2),IF(revenueReduction&gt;0.3,MAX(IF($B705="Non - avec lien de dépendance",MIN(1129,K705,$C705)*overallRate,MIN(1129,K705)*overallRate),ROUND(MAX(IF($B705="Non - avec lien de dépendance",0,MIN((0.75*K705),847)),MIN(K705,(0.75*$C705),847)),2)),IF($B705="Non - avec lien de dépendance",MIN(1129,K705,$C705)*overallRate,MIN(1129,K705)*overallRate)))))</f>
        <v>Effectuez l’étape 1</v>
      </c>
      <c r="P705" s="3">
        <f t="shared" si="10"/>
        <v>0</v>
      </c>
    </row>
    <row r="706" spans="12:16" x14ac:dyDescent="0.5">
      <c r="L706" s="68" t="str">
        <f>IF(ISTEXT(overallRate),"Effectuez l’étape 1",IF(OR(COUNT($C706,H706)&lt;&gt;2,overallRate=0),0,IF(D706="Yes",ROUND(MAX(IF($B706="Non - avec lien de dépendance",0,MIN((0.75*H706),847)),MIN(H706,(0.75*$C706),847)),2),IF(revenueReduction&gt;0.3,MAX(IF($B706="Non - avec lien de dépendance",MIN(1129,H706,$C706)*overallRate,MIN(1129,H706)*overallRate),ROUND(MAX(IF($B706="Non - avec lien de dépendance",0,MIN((0.75*H706),847)),MIN(H706,(0.75*$C706),847)),2)),IF($B706="Non - avec lien de dépendance",MIN(1129,H706,$C706)*overallRate,MIN(1129,H706)*overallRate)))))</f>
        <v>Effectuez l’étape 1</v>
      </c>
      <c r="M706" s="68" t="str">
        <f>IF(ISTEXT(overallRate),"Effectuez l’étape 1",IF(OR(COUNT($C706,I706)&lt;&gt;2,overallRate=0),0,IF(E706="Yes",ROUND(MAX(IF($B706="Non - avec lien de dépendance",0,MIN((0.75*I706),847)),MIN(I706,(0.75*$C706),847)),2),IF(revenueReduction&gt;0.3,MAX(IF($B706="Non - avec lien de dépendance",MIN(1129,I706,$C706)*overallRate,MIN(1129,I706)*overallRate),ROUND(MAX(IF($B706="Non - avec lien de dépendance",0,MIN((0.75*I706),847)),MIN(I706,(0.75*$C706),847)),2)),IF($B706="Non - avec lien de dépendance",MIN(1129,I706,$C706)*overallRate,MIN(1129,I706)*overallRate)))))</f>
        <v>Effectuez l’étape 1</v>
      </c>
      <c r="N706" s="68" t="str">
        <f>IF(ISTEXT(overallRate),"Effectuez l’étape 1",IF(OR(COUNT($C706,J706)&lt;&gt;2,overallRate=0),0,IF(F706="Yes",ROUND(MAX(IF($B706="Non - avec lien de dépendance",0,MIN((0.75*J706),847)),MIN(J706,(0.75*$C706),847)),2),IF(revenueReduction&gt;0.3,MAX(IF($B706="Non - avec lien de dépendance",MIN(1129,J706,$C706)*overallRate,MIN(1129,J706)*overallRate),ROUND(MAX(IF($B706="Non - avec lien de dépendance",0,MIN((0.75*J706),847)),MIN(J706,(0.75*$C706),847)),2)),IF($B706="Non - avec lien de dépendance",MIN(1129,J706,$C706)*overallRate,MIN(1129,J706)*overallRate)))))</f>
        <v>Effectuez l’étape 1</v>
      </c>
      <c r="O706" s="68" t="str">
        <f>IF(ISTEXT(overallRate),"Effectuez l’étape 1",IF(OR(COUNT($C706,K706)&lt;&gt;2,overallRate=0),0,IF(G706="Yes",ROUND(MAX(IF($B706="Non - avec lien de dépendance",0,MIN((0.75*K706),847)),MIN(K706,(0.75*$C706),847)),2),IF(revenueReduction&gt;0.3,MAX(IF($B706="Non - avec lien de dépendance",MIN(1129,K706,$C706)*overallRate,MIN(1129,K706)*overallRate),ROUND(MAX(IF($B706="Non - avec lien de dépendance",0,MIN((0.75*K706),847)),MIN(K706,(0.75*$C706),847)),2)),IF($B706="Non - avec lien de dépendance",MIN(1129,K706,$C706)*overallRate,MIN(1129,K706)*overallRate)))))</f>
        <v>Effectuez l’étape 1</v>
      </c>
      <c r="P706" s="3">
        <f t="shared" si="10"/>
        <v>0</v>
      </c>
    </row>
    <row r="707" spans="12:16" x14ac:dyDescent="0.5">
      <c r="L707" s="68" t="str">
        <f>IF(ISTEXT(overallRate),"Effectuez l’étape 1",IF(OR(COUNT($C707,H707)&lt;&gt;2,overallRate=0),0,IF(D707="Yes",ROUND(MAX(IF($B707="Non - avec lien de dépendance",0,MIN((0.75*H707),847)),MIN(H707,(0.75*$C707),847)),2),IF(revenueReduction&gt;0.3,MAX(IF($B707="Non - avec lien de dépendance",MIN(1129,H707,$C707)*overallRate,MIN(1129,H707)*overallRate),ROUND(MAX(IF($B707="Non - avec lien de dépendance",0,MIN((0.75*H707),847)),MIN(H707,(0.75*$C707),847)),2)),IF($B707="Non - avec lien de dépendance",MIN(1129,H707,$C707)*overallRate,MIN(1129,H707)*overallRate)))))</f>
        <v>Effectuez l’étape 1</v>
      </c>
      <c r="M707" s="68" t="str">
        <f>IF(ISTEXT(overallRate),"Effectuez l’étape 1",IF(OR(COUNT($C707,I707)&lt;&gt;2,overallRate=0),0,IF(E707="Yes",ROUND(MAX(IF($B707="Non - avec lien de dépendance",0,MIN((0.75*I707),847)),MIN(I707,(0.75*$C707),847)),2),IF(revenueReduction&gt;0.3,MAX(IF($B707="Non - avec lien de dépendance",MIN(1129,I707,$C707)*overallRate,MIN(1129,I707)*overallRate),ROUND(MAX(IF($B707="Non - avec lien de dépendance",0,MIN((0.75*I707),847)),MIN(I707,(0.75*$C707),847)),2)),IF($B707="Non - avec lien de dépendance",MIN(1129,I707,$C707)*overallRate,MIN(1129,I707)*overallRate)))))</f>
        <v>Effectuez l’étape 1</v>
      </c>
      <c r="N707" s="68" t="str">
        <f>IF(ISTEXT(overallRate),"Effectuez l’étape 1",IF(OR(COUNT($C707,J707)&lt;&gt;2,overallRate=0),0,IF(F707="Yes",ROUND(MAX(IF($B707="Non - avec lien de dépendance",0,MIN((0.75*J707),847)),MIN(J707,(0.75*$C707),847)),2),IF(revenueReduction&gt;0.3,MAX(IF($B707="Non - avec lien de dépendance",MIN(1129,J707,$C707)*overallRate,MIN(1129,J707)*overallRate),ROUND(MAX(IF($B707="Non - avec lien de dépendance",0,MIN((0.75*J707),847)),MIN(J707,(0.75*$C707),847)),2)),IF($B707="Non - avec lien de dépendance",MIN(1129,J707,$C707)*overallRate,MIN(1129,J707)*overallRate)))))</f>
        <v>Effectuez l’étape 1</v>
      </c>
      <c r="O707" s="68" t="str">
        <f>IF(ISTEXT(overallRate),"Effectuez l’étape 1",IF(OR(COUNT($C707,K707)&lt;&gt;2,overallRate=0),0,IF(G707="Yes",ROUND(MAX(IF($B707="Non - avec lien de dépendance",0,MIN((0.75*K707),847)),MIN(K707,(0.75*$C707),847)),2),IF(revenueReduction&gt;0.3,MAX(IF($B707="Non - avec lien de dépendance",MIN(1129,K707,$C707)*overallRate,MIN(1129,K707)*overallRate),ROUND(MAX(IF($B707="Non - avec lien de dépendance",0,MIN((0.75*K707),847)),MIN(K707,(0.75*$C707),847)),2)),IF($B707="Non - avec lien de dépendance",MIN(1129,K707,$C707)*overallRate,MIN(1129,K707)*overallRate)))))</f>
        <v>Effectuez l’étape 1</v>
      </c>
      <c r="P707" s="3">
        <f t="shared" si="10"/>
        <v>0</v>
      </c>
    </row>
    <row r="708" spans="12:16" x14ac:dyDescent="0.5">
      <c r="L708" s="68" t="str">
        <f>IF(ISTEXT(overallRate),"Effectuez l’étape 1",IF(OR(COUNT($C708,H708)&lt;&gt;2,overallRate=0),0,IF(D708="Yes",ROUND(MAX(IF($B708="Non - avec lien de dépendance",0,MIN((0.75*H708),847)),MIN(H708,(0.75*$C708),847)),2),IF(revenueReduction&gt;0.3,MAX(IF($B708="Non - avec lien de dépendance",MIN(1129,H708,$C708)*overallRate,MIN(1129,H708)*overallRate),ROUND(MAX(IF($B708="Non - avec lien de dépendance",0,MIN((0.75*H708),847)),MIN(H708,(0.75*$C708),847)),2)),IF($B708="Non - avec lien de dépendance",MIN(1129,H708,$C708)*overallRate,MIN(1129,H708)*overallRate)))))</f>
        <v>Effectuez l’étape 1</v>
      </c>
      <c r="M708" s="68" t="str">
        <f>IF(ISTEXT(overallRate),"Effectuez l’étape 1",IF(OR(COUNT($C708,I708)&lt;&gt;2,overallRate=0),0,IF(E708="Yes",ROUND(MAX(IF($B708="Non - avec lien de dépendance",0,MIN((0.75*I708),847)),MIN(I708,(0.75*$C708),847)),2),IF(revenueReduction&gt;0.3,MAX(IF($B708="Non - avec lien de dépendance",MIN(1129,I708,$C708)*overallRate,MIN(1129,I708)*overallRate),ROUND(MAX(IF($B708="Non - avec lien de dépendance",0,MIN((0.75*I708),847)),MIN(I708,(0.75*$C708),847)),2)),IF($B708="Non - avec lien de dépendance",MIN(1129,I708,$C708)*overallRate,MIN(1129,I708)*overallRate)))))</f>
        <v>Effectuez l’étape 1</v>
      </c>
      <c r="N708" s="68" t="str">
        <f>IF(ISTEXT(overallRate),"Effectuez l’étape 1",IF(OR(COUNT($C708,J708)&lt;&gt;2,overallRate=0),0,IF(F708="Yes",ROUND(MAX(IF($B708="Non - avec lien de dépendance",0,MIN((0.75*J708),847)),MIN(J708,(0.75*$C708),847)),2),IF(revenueReduction&gt;0.3,MAX(IF($B708="Non - avec lien de dépendance",MIN(1129,J708,$C708)*overallRate,MIN(1129,J708)*overallRate),ROUND(MAX(IF($B708="Non - avec lien de dépendance",0,MIN((0.75*J708),847)),MIN(J708,(0.75*$C708),847)),2)),IF($B708="Non - avec lien de dépendance",MIN(1129,J708,$C708)*overallRate,MIN(1129,J708)*overallRate)))))</f>
        <v>Effectuez l’étape 1</v>
      </c>
      <c r="O708" s="68" t="str">
        <f>IF(ISTEXT(overallRate),"Effectuez l’étape 1",IF(OR(COUNT($C708,K708)&lt;&gt;2,overallRate=0),0,IF(G708="Yes",ROUND(MAX(IF($B708="Non - avec lien de dépendance",0,MIN((0.75*K708),847)),MIN(K708,(0.75*$C708),847)),2),IF(revenueReduction&gt;0.3,MAX(IF($B708="Non - avec lien de dépendance",MIN(1129,K708,$C708)*overallRate,MIN(1129,K708)*overallRate),ROUND(MAX(IF($B708="Non - avec lien de dépendance",0,MIN((0.75*K708),847)),MIN(K708,(0.75*$C708),847)),2)),IF($B708="Non - avec lien de dépendance",MIN(1129,K708,$C708)*overallRate,MIN(1129,K708)*overallRate)))))</f>
        <v>Effectuez l’étape 1</v>
      </c>
      <c r="P708" s="3">
        <f t="shared" si="10"/>
        <v>0</v>
      </c>
    </row>
    <row r="709" spans="12:16" x14ac:dyDescent="0.5">
      <c r="L709" s="68" t="str">
        <f>IF(ISTEXT(overallRate),"Effectuez l’étape 1",IF(OR(COUNT($C709,H709)&lt;&gt;2,overallRate=0),0,IF(D709="Yes",ROUND(MAX(IF($B709="Non - avec lien de dépendance",0,MIN((0.75*H709),847)),MIN(H709,(0.75*$C709),847)),2),IF(revenueReduction&gt;0.3,MAX(IF($B709="Non - avec lien de dépendance",MIN(1129,H709,$C709)*overallRate,MIN(1129,H709)*overallRate),ROUND(MAX(IF($B709="Non - avec lien de dépendance",0,MIN((0.75*H709),847)),MIN(H709,(0.75*$C709),847)),2)),IF($B709="Non - avec lien de dépendance",MIN(1129,H709,$C709)*overallRate,MIN(1129,H709)*overallRate)))))</f>
        <v>Effectuez l’étape 1</v>
      </c>
      <c r="M709" s="68" t="str">
        <f>IF(ISTEXT(overallRate),"Effectuez l’étape 1",IF(OR(COUNT($C709,I709)&lt;&gt;2,overallRate=0),0,IF(E709="Yes",ROUND(MAX(IF($B709="Non - avec lien de dépendance",0,MIN((0.75*I709),847)),MIN(I709,(0.75*$C709),847)),2),IF(revenueReduction&gt;0.3,MAX(IF($B709="Non - avec lien de dépendance",MIN(1129,I709,$C709)*overallRate,MIN(1129,I709)*overallRate),ROUND(MAX(IF($B709="Non - avec lien de dépendance",0,MIN((0.75*I709),847)),MIN(I709,(0.75*$C709),847)),2)),IF($B709="Non - avec lien de dépendance",MIN(1129,I709,$C709)*overallRate,MIN(1129,I709)*overallRate)))))</f>
        <v>Effectuez l’étape 1</v>
      </c>
      <c r="N709" s="68" t="str">
        <f>IF(ISTEXT(overallRate),"Effectuez l’étape 1",IF(OR(COUNT($C709,J709)&lt;&gt;2,overallRate=0),0,IF(F709="Yes",ROUND(MAX(IF($B709="Non - avec lien de dépendance",0,MIN((0.75*J709),847)),MIN(J709,(0.75*$C709),847)),2),IF(revenueReduction&gt;0.3,MAX(IF($B709="Non - avec lien de dépendance",MIN(1129,J709,$C709)*overallRate,MIN(1129,J709)*overallRate),ROUND(MAX(IF($B709="Non - avec lien de dépendance",0,MIN((0.75*J709),847)),MIN(J709,(0.75*$C709),847)),2)),IF($B709="Non - avec lien de dépendance",MIN(1129,J709,$C709)*overallRate,MIN(1129,J709)*overallRate)))))</f>
        <v>Effectuez l’étape 1</v>
      </c>
      <c r="O709" s="68" t="str">
        <f>IF(ISTEXT(overallRate),"Effectuez l’étape 1",IF(OR(COUNT($C709,K709)&lt;&gt;2,overallRate=0),0,IF(G709="Yes",ROUND(MAX(IF($B709="Non - avec lien de dépendance",0,MIN((0.75*K709),847)),MIN(K709,(0.75*$C709),847)),2),IF(revenueReduction&gt;0.3,MAX(IF($B709="Non - avec lien de dépendance",MIN(1129,K709,$C709)*overallRate,MIN(1129,K709)*overallRate),ROUND(MAX(IF($B709="Non - avec lien de dépendance",0,MIN((0.75*K709),847)),MIN(K709,(0.75*$C709),847)),2)),IF($B709="Non - avec lien de dépendance",MIN(1129,K709,$C709)*overallRate,MIN(1129,K709)*overallRate)))))</f>
        <v>Effectuez l’étape 1</v>
      </c>
      <c r="P709" s="3">
        <f t="shared" si="10"/>
        <v>0</v>
      </c>
    </row>
    <row r="710" spans="12:16" x14ac:dyDescent="0.5">
      <c r="L710" s="68" t="str">
        <f>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11">IF(AND(COUNT(C710:K710)&gt;0,OR(COUNT(C710:K710)&lt;&gt;5,ISBLANK(B710))),"Fill out all amounts",IF(OR(COUNTIF(H710,0)+COUNTIF(I710,0)&gt;1,COUNTIF(I710,0)+COUNTIF(J710,0)&gt;1,COUNTIF(J710,0)+COUNTIF(K710,0)&gt;1),0,SUM(L710:O710)))</f>
        <v>0</v>
      </c>
    </row>
    <row r="711" spans="12:16" x14ac:dyDescent="0.5">
      <c r="L711" s="68" t="str">
        <f>IF(ISTEXT(overallRate),"Effectuez l’étape 1",IF(OR(COUNT($C711,H711)&lt;&gt;2,overallRate=0),0,IF(D711="Yes",ROUND(MAX(IF($B711="Non - avec lien de dépendance",0,MIN((0.75*H711),847)),MIN(H711,(0.75*$C711),847)),2),IF(revenueReduction&gt;0.3,MAX(IF($B711="Non - avec lien de dépendance",MIN(1129,H711,$C711)*overallRate,MIN(1129,H711)*overallRate),ROUND(MAX(IF($B711="Non - avec lien de dépendance",0,MIN((0.75*H711),847)),MIN(H711,(0.75*$C711),847)),2)),IF($B711="Non - avec lien de dépendance",MIN(1129,H711,$C711)*overallRate,MIN(1129,H711)*overallRate)))))</f>
        <v>Effectuez l’étape 1</v>
      </c>
      <c r="M711" s="68" t="str">
        <f>IF(ISTEXT(overallRate),"Effectuez l’étape 1",IF(OR(COUNT($C711,I711)&lt;&gt;2,overallRate=0),0,IF(E711="Yes",ROUND(MAX(IF($B711="Non - avec lien de dépendance",0,MIN((0.75*I711),847)),MIN(I711,(0.75*$C711),847)),2),IF(revenueReduction&gt;0.3,MAX(IF($B711="Non - avec lien de dépendance",MIN(1129,I711,$C711)*overallRate,MIN(1129,I711)*overallRate),ROUND(MAX(IF($B711="Non - avec lien de dépendance",0,MIN((0.75*I711),847)),MIN(I711,(0.75*$C711),847)),2)),IF($B711="Non - avec lien de dépendance",MIN(1129,I711,$C711)*overallRate,MIN(1129,I711)*overallRate)))))</f>
        <v>Effectuez l’étape 1</v>
      </c>
      <c r="N711" s="68" t="str">
        <f>IF(ISTEXT(overallRate),"Effectuez l’étape 1",IF(OR(COUNT($C711,J711)&lt;&gt;2,overallRate=0),0,IF(F711="Yes",ROUND(MAX(IF($B711="Non - avec lien de dépendance",0,MIN((0.75*J711),847)),MIN(J711,(0.75*$C711),847)),2),IF(revenueReduction&gt;0.3,MAX(IF($B711="Non - avec lien de dépendance",MIN(1129,J711,$C711)*overallRate,MIN(1129,J711)*overallRate),ROUND(MAX(IF($B711="Non - avec lien de dépendance",0,MIN((0.75*J711),847)),MIN(J711,(0.75*$C711),847)),2)),IF($B711="Non - avec lien de dépendance",MIN(1129,J711,$C711)*overallRate,MIN(1129,J711)*overallRate)))))</f>
        <v>Effectuez l’étape 1</v>
      </c>
      <c r="O711" s="68" t="str">
        <f>IF(ISTEXT(overallRate),"Effectuez l’étape 1",IF(OR(COUNT($C711,K711)&lt;&gt;2,overallRate=0),0,IF(G711="Yes",ROUND(MAX(IF($B711="Non - avec lien de dépendance",0,MIN((0.75*K711),847)),MIN(K711,(0.75*$C711),847)),2),IF(revenueReduction&gt;0.3,MAX(IF($B711="Non - avec lien de dépendance",MIN(1129,K711,$C711)*overallRate,MIN(1129,K711)*overallRate),ROUND(MAX(IF($B711="Non - avec lien de dépendance",0,MIN((0.75*K711),847)),MIN(K711,(0.75*$C711),847)),2)),IF($B711="Non - avec lien de dépendance",MIN(1129,K711,$C711)*overallRate,MIN(1129,K711)*overallRate)))))</f>
        <v>Effectuez l’étape 1</v>
      </c>
      <c r="P711" s="3">
        <f t="shared" si="11"/>
        <v>0</v>
      </c>
    </row>
    <row r="712" spans="12:16" x14ac:dyDescent="0.5">
      <c r="L712" s="68" t="str">
        <f>IF(ISTEXT(overallRate),"Effectuez l’étape 1",IF(OR(COUNT($C712,H712)&lt;&gt;2,overallRate=0),0,IF(D712="Yes",ROUND(MAX(IF($B712="Non - avec lien de dépendance",0,MIN((0.75*H712),847)),MIN(H712,(0.75*$C712),847)),2),IF(revenueReduction&gt;0.3,MAX(IF($B712="Non - avec lien de dépendance",MIN(1129,H712,$C712)*overallRate,MIN(1129,H712)*overallRate),ROUND(MAX(IF($B712="Non - avec lien de dépendance",0,MIN((0.75*H712),847)),MIN(H712,(0.75*$C712),847)),2)),IF($B712="Non - avec lien de dépendance",MIN(1129,H712,$C712)*overallRate,MIN(1129,H712)*overallRate)))))</f>
        <v>Effectuez l’étape 1</v>
      </c>
      <c r="M712" s="68" t="str">
        <f>IF(ISTEXT(overallRate),"Effectuez l’étape 1",IF(OR(COUNT($C712,I712)&lt;&gt;2,overallRate=0),0,IF(E712="Yes",ROUND(MAX(IF($B712="Non - avec lien de dépendance",0,MIN((0.75*I712),847)),MIN(I712,(0.75*$C712),847)),2),IF(revenueReduction&gt;0.3,MAX(IF($B712="Non - avec lien de dépendance",MIN(1129,I712,$C712)*overallRate,MIN(1129,I712)*overallRate),ROUND(MAX(IF($B712="Non - avec lien de dépendance",0,MIN((0.75*I712),847)),MIN(I712,(0.75*$C712),847)),2)),IF($B712="Non - avec lien de dépendance",MIN(1129,I712,$C712)*overallRate,MIN(1129,I712)*overallRate)))))</f>
        <v>Effectuez l’étape 1</v>
      </c>
      <c r="N712" s="68" t="str">
        <f>IF(ISTEXT(overallRate),"Effectuez l’étape 1",IF(OR(COUNT($C712,J712)&lt;&gt;2,overallRate=0),0,IF(F712="Yes",ROUND(MAX(IF($B712="Non - avec lien de dépendance",0,MIN((0.75*J712),847)),MIN(J712,(0.75*$C712),847)),2),IF(revenueReduction&gt;0.3,MAX(IF($B712="Non - avec lien de dépendance",MIN(1129,J712,$C712)*overallRate,MIN(1129,J712)*overallRate),ROUND(MAX(IF($B712="Non - avec lien de dépendance",0,MIN((0.75*J712),847)),MIN(J712,(0.75*$C712),847)),2)),IF($B712="Non - avec lien de dépendance",MIN(1129,J712,$C712)*overallRate,MIN(1129,J712)*overallRate)))))</f>
        <v>Effectuez l’étape 1</v>
      </c>
      <c r="O712" s="68" t="str">
        <f>IF(ISTEXT(overallRate),"Effectuez l’étape 1",IF(OR(COUNT($C712,K712)&lt;&gt;2,overallRate=0),0,IF(G712="Yes",ROUND(MAX(IF($B712="Non - avec lien de dépendance",0,MIN((0.75*K712),847)),MIN(K712,(0.75*$C712),847)),2),IF(revenueReduction&gt;0.3,MAX(IF($B712="Non - avec lien de dépendance",MIN(1129,K712,$C712)*overallRate,MIN(1129,K712)*overallRate),ROUND(MAX(IF($B712="Non - avec lien de dépendance",0,MIN((0.75*K712),847)),MIN(K712,(0.75*$C712),847)),2)),IF($B712="Non - avec lien de dépendance",MIN(1129,K712,$C712)*overallRate,MIN(1129,K712)*overallRate)))))</f>
        <v>Effectuez l’étape 1</v>
      </c>
      <c r="P712" s="3">
        <f t="shared" si="11"/>
        <v>0</v>
      </c>
    </row>
    <row r="713" spans="12:16" x14ac:dyDescent="0.5">
      <c r="L713" s="68" t="str">
        <f>IF(ISTEXT(overallRate),"Effectuez l’étape 1",IF(OR(COUNT($C713,H713)&lt;&gt;2,overallRate=0),0,IF(D713="Yes",ROUND(MAX(IF($B713="Non - avec lien de dépendance",0,MIN((0.75*H713),847)),MIN(H713,(0.75*$C713),847)),2),IF(revenueReduction&gt;0.3,MAX(IF($B713="Non - avec lien de dépendance",MIN(1129,H713,$C713)*overallRate,MIN(1129,H713)*overallRate),ROUND(MAX(IF($B713="Non - avec lien de dépendance",0,MIN((0.75*H713),847)),MIN(H713,(0.75*$C713),847)),2)),IF($B713="Non - avec lien de dépendance",MIN(1129,H713,$C713)*overallRate,MIN(1129,H713)*overallRate)))))</f>
        <v>Effectuez l’étape 1</v>
      </c>
      <c r="M713" s="68" t="str">
        <f>IF(ISTEXT(overallRate),"Effectuez l’étape 1",IF(OR(COUNT($C713,I713)&lt;&gt;2,overallRate=0),0,IF(E713="Yes",ROUND(MAX(IF($B713="Non - avec lien de dépendance",0,MIN((0.75*I713),847)),MIN(I713,(0.75*$C713),847)),2),IF(revenueReduction&gt;0.3,MAX(IF($B713="Non - avec lien de dépendance",MIN(1129,I713,$C713)*overallRate,MIN(1129,I713)*overallRate),ROUND(MAX(IF($B713="Non - avec lien de dépendance",0,MIN((0.75*I713),847)),MIN(I713,(0.75*$C713),847)),2)),IF($B713="Non - avec lien de dépendance",MIN(1129,I713,$C713)*overallRate,MIN(1129,I713)*overallRate)))))</f>
        <v>Effectuez l’étape 1</v>
      </c>
      <c r="N713" s="68" t="str">
        <f>IF(ISTEXT(overallRate),"Effectuez l’étape 1",IF(OR(COUNT($C713,J713)&lt;&gt;2,overallRate=0),0,IF(F713="Yes",ROUND(MAX(IF($B713="Non - avec lien de dépendance",0,MIN((0.75*J713),847)),MIN(J713,(0.75*$C713),847)),2),IF(revenueReduction&gt;0.3,MAX(IF($B713="Non - avec lien de dépendance",MIN(1129,J713,$C713)*overallRate,MIN(1129,J713)*overallRate),ROUND(MAX(IF($B713="Non - avec lien de dépendance",0,MIN((0.75*J713),847)),MIN(J713,(0.75*$C713),847)),2)),IF($B713="Non - avec lien de dépendance",MIN(1129,J713,$C713)*overallRate,MIN(1129,J713)*overallRate)))))</f>
        <v>Effectuez l’étape 1</v>
      </c>
      <c r="O713" s="68" t="str">
        <f>IF(ISTEXT(overallRate),"Effectuez l’étape 1",IF(OR(COUNT($C713,K713)&lt;&gt;2,overallRate=0),0,IF(G713="Yes",ROUND(MAX(IF($B713="Non - avec lien de dépendance",0,MIN((0.75*K713),847)),MIN(K713,(0.75*$C713),847)),2),IF(revenueReduction&gt;0.3,MAX(IF($B713="Non - avec lien de dépendance",MIN(1129,K713,$C713)*overallRate,MIN(1129,K713)*overallRate),ROUND(MAX(IF($B713="Non - avec lien de dépendance",0,MIN((0.75*K713),847)),MIN(K713,(0.75*$C713),847)),2)),IF($B713="Non - avec lien de dépendance",MIN(1129,K713,$C713)*overallRate,MIN(1129,K713)*overallRate)))))</f>
        <v>Effectuez l’étape 1</v>
      </c>
      <c r="P713" s="3">
        <f t="shared" si="11"/>
        <v>0</v>
      </c>
    </row>
    <row r="714" spans="12:16" x14ac:dyDescent="0.5">
      <c r="L714" s="68" t="str">
        <f>IF(ISTEXT(overallRate),"Effectuez l’étape 1",IF(OR(COUNT($C714,H714)&lt;&gt;2,overallRate=0),0,IF(D714="Yes",ROUND(MAX(IF($B714="Non - avec lien de dépendance",0,MIN((0.75*H714),847)),MIN(H714,(0.75*$C714),847)),2),IF(revenueReduction&gt;0.3,MAX(IF($B714="Non - avec lien de dépendance",MIN(1129,H714,$C714)*overallRate,MIN(1129,H714)*overallRate),ROUND(MAX(IF($B714="Non - avec lien de dépendance",0,MIN((0.75*H714),847)),MIN(H714,(0.75*$C714),847)),2)),IF($B714="Non - avec lien de dépendance",MIN(1129,H714,$C714)*overallRate,MIN(1129,H714)*overallRate)))))</f>
        <v>Effectuez l’étape 1</v>
      </c>
      <c r="M714" s="68" t="str">
        <f>IF(ISTEXT(overallRate),"Effectuez l’étape 1",IF(OR(COUNT($C714,I714)&lt;&gt;2,overallRate=0),0,IF(E714="Yes",ROUND(MAX(IF($B714="Non - avec lien de dépendance",0,MIN((0.75*I714),847)),MIN(I714,(0.75*$C714),847)),2),IF(revenueReduction&gt;0.3,MAX(IF($B714="Non - avec lien de dépendance",MIN(1129,I714,$C714)*overallRate,MIN(1129,I714)*overallRate),ROUND(MAX(IF($B714="Non - avec lien de dépendance",0,MIN((0.75*I714),847)),MIN(I714,(0.75*$C714),847)),2)),IF($B714="Non - avec lien de dépendance",MIN(1129,I714,$C714)*overallRate,MIN(1129,I714)*overallRate)))))</f>
        <v>Effectuez l’étape 1</v>
      </c>
      <c r="N714" s="68" t="str">
        <f>IF(ISTEXT(overallRate),"Effectuez l’étape 1",IF(OR(COUNT($C714,J714)&lt;&gt;2,overallRate=0),0,IF(F714="Yes",ROUND(MAX(IF($B714="Non - avec lien de dépendance",0,MIN((0.75*J714),847)),MIN(J714,(0.75*$C714),847)),2),IF(revenueReduction&gt;0.3,MAX(IF($B714="Non - avec lien de dépendance",MIN(1129,J714,$C714)*overallRate,MIN(1129,J714)*overallRate),ROUND(MAX(IF($B714="Non - avec lien de dépendance",0,MIN((0.75*J714),847)),MIN(J714,(0.75*$C714),847)),2)),IF($B714="Non - avec lien de dépendance",MIN(1129,J714,$C714)*overallRate,MIN(1129,J714)*overallRate)))))</f>
        <v>Effectuez l’étape 1</v>
      </c>
      <c r="O714" s="68" t="str">
        <f>IF(ISTEXT(overallRate),"Effectuez l’étape 1",IF(OR(COUNT($C714,K714)&lt;&gt;2,overallRate=0),0,IF(G714="Yes",ROUND(MAX(IF($B714="Non - avec lien de dépendance",0,MIN((0.75*K714),847)),MIN(K714,(0.75*$C714),847)),2),IF(revenueReduction&gt;0.3,MAX(IF($B714="Non - avec lien de dépendance",MIN(1129,K714,$C714)*overallRate,MIN(1129,K714)*overallRate),ROUND(MAX(IF($B714="Non - avec lien de dépendance",0,MIN((0.75*K714),847)),MIN(K714,(0.75*$C714),847)),2)),IF($B714="Non - avec lien de dépendance",MIN(1129,K714,$C714)*overallRate,MIN(1129,K714)*overallRate)))))</f>
        <v>Effectuez l’étape 1</v>
      </c>
      <c r="P714" s="3">
        <f t="shared" si="11"/>
        <v>0</v>
      </c>
    </row>
    <row r="715" spans="12:16" x14ac:dyDescent="0.5">
      <c r="L715" s="68" t="str">
        <f>IF(ISTEXT(overallRate),"Effectuez l’étape 1",IF(OR(COUNT($C715,H715)&lt;&gt;2,overallRate=0),0,IF(D715="Yes",ROUND(MAX(IF($B715="Non - avec lien de dépendance",0,MIN((0.75*H715),847)),MIN(H715,(0.75*$C715),847)),2),IF(revenueReduction&gt;0.3,MAX(IF($B715="Non - avec lien de dépendance",MIN(1129,H715,$C715)*overallRate,MIN(1129,H715)*overallRate),ROUND(MAX(IF($B715="Non - avec lien de dépendance",0,MIN((0.75*H715),847)),MIN(H715,(0.75*$C715),847)),2)),IF($B715="Non - avec lien de dépendance",MIN(1129,H715,$C715)*overallRate,MIN(1129,H715)*overallRate)))))</f>
        <v>Effectuez l’étape 1</v>
      </c>
      <c r="M715" s="68" t="str">
        <f>IF(ISTEXT(overallRate),"Effectuez l’étape 1",IF(OR(COUNT($C715,I715)&lt;&gt;2,overallRate=0),0,IF(E715="Yes",ROUND(MAX(IF($B715="Non - avec lien de dépendance",0,MIN((0.75*I715),847)),MIN(I715,(0.75*$C715),847)),2),IF(revenueReduction&gt;0.3,MAX(IF($B715="Non - avec lien de dépendance",MIN(1129,I715,$C715)*overallRate,MIN(1129,I715)*overallRate),ROUND(MAX(IF($B715="Non - avec lien de dépendance",0,MIN((0.75*I715),847)),MIN(I715,(0.75*$C715),847)),2)),IF($B715="Non - avec lien de dépendance",MIN(1129,I715,$C715)*overallRate,MIN(1129,I715)*overallRate)))))</f>
        <v>Effectuez l’étape 1</v>
      </c>
      <c r="N715" s="68" t="str">
        <f>IF(ISTEXT(overallRate),"Effectuez l’étape 1",IF(OR(COUNT($C715,J715)&lt;&gt;2,overallRate=0),0,IF(F715="Yes",ROUND(MAX(IF($B715="Non - avec lien de dépendance",0,MIN((0.75*J715),847)),MIN(J715,(0.75*$C715),847)),2),IF(revenueReduction&gt;0.3,MAX(IF($B715="Non - avec lien de dépendance",MIN(1129,J715,$C715)*overallRate,MIN(1129,J715)*overallRate),ROUND(MAX(IF($B715="Non - avec lien de dépendance",0,MIN((0.75*J715),847)),MIN(J715,(0.75*$C715),847)),2)),IF($B715="Non - avec lien de dépendance",MIN(1129,J715,$C715)*overallRate,MIN(1129,J715)*overallRate)))))</f>
        <v>Effectuez l’étape 1</v>
      </c>
      <c r="O715" s="68" t="str">
        <f>IF(ISTEXT(overallRate),"Effectuez l’étape 1",IF(OR(COUNT($C715,K715)&lt;&gt;2,overallRate=0),0,IF(G715="Yes",ROUND(MAX(IF($B715="Non - avec lien de dépendance",0,MIN((0.75*K715),847)),MIN(K715,(0.75*$C715),847)),2),IF(revenueReduction&gt;0.3,MAX(IF($B715="Non - avec lien de dépendance",MIN(1129,K715,$C715)*overallRate,MIN(1129,K715)*overallRate),ROUND(MAX(IF($B715="Non - avec lien de dépendance",0,MIN((0.75*K715),847)),MIN(K715,(0.75*$C715),847)),2)),IF($B715="Non - avec lien de dépendance",MIN(1129,K715,$C715)*overallRate,MIN(1129,K715)*overallRate)))))</f>
        <v>Effectuez l’étape 1</v>
      </c>
      <c r="P715" s="3">
        <f t="shared" si="11"/>
        <v>0</v>
      </c>
    </row>
    <row r="716" spans="12:16" x14ac:dyDescent="0.5">
      <c r="L716" s="68" t="str">
        <f>IF(ISTEXT(overallRate),"Effectuez l’étape 1",IF(OR(COUNT($C716,H716)&lt;&gt;2,overallRate=0),0,IF(D716="Yes",ROUND(MAX(IF($B716="Non - avec lien de dépendance",0,MIN((0.75*H716),847)),MIN(H716,(0.75*$C716),847)),2),IF(revenueReduction&gt;0.3,MAX(IF($B716="Non - avec lien de dépendance",MIN(1129,H716,$C716)*overallRate,MIN(1129,H716)*overallRate),ROUND(MAX(IF($B716="Non - avec lien de dépendance",0,MIN((0.75*H716),847)),MIN(H716,(0.75*$C716),847)),2)),IF($B716="Non - avec lien de dépendance",MIN(1129,H716,$C716)*overallRate,MIN(1129,H716)*overallRate)))))</f>
        <v>Effectuez l’étape 1</v>
      </c>
      <c r="M716" s="68" t="str">
        <f>IF(ISTEXT(overallRate),"Effectuez l’étape 1",IF(OR(COUNT($C716,I716)&lt;&gt;2,overallRate=0),0,IF(E716="Yes",ROUND(MAX(IF($B716="Non - avec lien de dépendance",0,MIN((0.75*I716),847)),MIN(I716,(0.75*$C716),847)),2),IF(revenueReduction&gt;0.3,MAX(IF($B716="Non - avec lien de dépendance",MIN(1129,I716,$C716)*overallRate,MIN(1129,I716)*overallRate),ROUND(MAX(IF($B716="Non - avec lien de dépendance",0,MIN((0.75*I716),847)),MIN(I716,(0.75*$C716),847)),2)),IF($B716="Non - avec lien de dépendance",MIN(1129,I716,$C716)*overallRate,MIN(1129,I716)*overallRate)))))</f>
        <v>Effectuez l’étape 1</v>
      </c>
      <c r="N716" s="68" t="str">
        <f>IF(ISTEXT(overallRate),"Effectuez l’étape 1",IF(OR(COUNT($C716,J716)&lt;&gt;2,overallRate=0),0,IF(F716="Yes",ROUND(MAX(IF($B716="Non - avec lien de dépendance",0,MIN((0.75*J716),847)),MIN(J716,(0.75*$C716),847)),2),IF(revenueReduction&gt;0.3,MAX(IF($B716="Non - avec lien de dépendance",MIN(1129,J716,$C716)*overallRate,MIN(1129,J716)*overallRate),ROUND(MAX(IF($B716="Non - avec lien de dépendance",0,MIN((0.75*J716),847)),MIN(J716,(0.75*$C716),847)),2)),IF($B716="Non - avec lien de dépendance",MIN(1129,J716,$C716)*overallRate,MIN(1129,J716)*overallRate)))))</f>
        <v>Effectuez l’étape 1</v>
      </c>
      <c r="O716" s="68" t="str">
        <f>IF(ISTEXT(overallRate),"Effectuez l’étape 1",IF(OR(COUNT($C716,K716)&lt;&gt;2,overallRate=0),0,IF(G716="Yes",ROUND(MAX(IF($B716="Non - avec lien de dépendance",0,MIN((0.75*K716),847)),MIN(K716,(0.75*$C716),847)),2),IF(revenueReduction&gt;0.3,MAX(IF($B716="Non - avec lien de dépendance",MIN(1129,K716,$C716)*overallRate,MIN(1129,K716)*overallRate),ROUND(MAX(IF($B716="Non - avec lien de dépendance",0,MIN((0.75*K716),847)),MIN(K716,(0.75*$C716),847)),2)),IF($B716="Non - avec lien de dépendance",MIN(1129,K716,$C716)*overallRate,MIN(1129,K716)*overallRate)))))</f>
        <v>Effectuez l’étape 1</v>
      </c>
      <c r="P716" s="3">
        <f t="shared" si="11"/>
        <v>0</v>
      </c>
    </row>
    <row r="717" spans="12:16" x14ac:dyDescent="0.5">
      <c r="L717" s="68" t="str">
        <f>IF(ISTEXT(overallRate),"Effectuez l’étape 1",IF(OR(COUNT($C717,H717)&lt;&gt;2,overallRate=0),0,IF(D717="Yes",ROUND(MAX(IF($B717="Non - avec lien de dépendance",0,MIN((0.75*H717),847)),MIN(H717,(0.75*$C717),847)),2),IF(revenueReduction&gt;0.3,MAX(IF($B717="Non - avec lien de dépendance",MIN(1129,H717,$C717)*overallRate,MIN(1129,H717)*overallRate),ROUND(MAX(IF($B717="Non - avec lien de dépendance",0,MIN((0.75*H717),847)),MIN(H717,(0.75*$C717),847)),2)),IF($B717="Non - avec lien de dépendance",MIN(1129,H717,$C717)*overallRate,MIN(1129,H717)*overallRate)))))</f>
        <v>Effectuez l’étape 1</v>
      </c>
      <c r="M717" s="68" t="str">
        <f>IF(ISTEXT(overallRate),"Effectuez l’étape 1",IF(OR(COUNT($C717,I717)&lt;&gt;2,overallRate=0),0,IF(E717="Yes",ROUND(MAX(IF($B717="Non - avec lien de dépendance",0,MIN((0.75*I717),847)),MIN(I717,(0.75*$C717),847)),2),IF(revenueReduction&gt;0.3,MAX(IF($B717="Non - avec lien de dépendance",MIN(1129,I717,$C717)*overallRate,MIN(1129,I717)*overallRate),ROUND(MAX(IF($B717="Non - avec lien de dépendance",0,MIN((0.75*I717),847)),MIN(I717,(0.75*$C717),847)),2)),IF($B717="Non - avec lien de dépendance",MIN(1129,I717,$C717)*overallRate,MIN(1129,I717)*overallRate)))))</f>
        <v>Effectuez l’étape 1</v>
      </c>
      <c r="N717" s="68" t="str">
        <f>IF(ISTEXT(overallRate),"Effectuez l’étape 1",IF(OR(COUNT($C717,J717)&lt;&gt;2,overallRate=0),0,IF(F717="Yes",ROUND(MAX(IF($B717="Non - avec lien de dépendance",0,MIN((0.75*J717),847)),MIN(J717,(0.75*$C717),847)),2),IF(revenueReduction&gt;0.3,MAX(IF($B717="Non - avec lien de dépendance",MIN(1129,J717,$C717)*overallRate,MIN(1129,J717)*overallRate),ROUND(MAX(IF($B717="Non - avec lien de dépendance",0,MIN((0.75*J717),847)),MIN(J717,(0.75*$C717),847)),2)),IF($B717="Non - avec lien de dépendance",MIN(1129,J717,$C717)*overallRate,MIN(1129,J717)*overallRate)))))</f>
        <v>Effectuez l’étape 1</v>
      </c>
      <c r="O717" s="68" t="str">
        <f>IF(ISTEXT(overallRate),"Effectuez l’étape 1",IF(OR(COUNT($C717,K717)&lt;&gt;2,overallRate=0),0,IF(G717="Yes",ROUND(MAX(IF($B717="Non - avec lien de dépendance",0,MIN((0.75*K717),847)),MIN(K717,(0.75*$C717),847)),2),IF(revenueReduction&gt;0.3,MAX(IF($B717="Non - avec lien de dépendance",MIN(1129,K717,$C717)*overallRate,MIN(1129,K717)*overallRate),ROUND(MAX(IF($B717="Non - avec lien de dépendance",0,MIN((0.75*K717),847)),MIN(K717,(0.75*$C717),847)),2)),IF($B717="Non - avec lien de dépendance",MIN(1129,K717,$C717)*overallRate,MIN(1129,K717)*overallRate)))))</f>
        <v>Effectuez l’étape 1</v>
      </c>
      <c r="P717" s="3">
        <f t="shared" si="11"/>
        <v>0</v>
      </c>
    </row>
    <row r="718" spans="12:16" x14ac:dyDescent="0.5">
      <c r="L718" s="68" t="str">
        <f>IF(ISTEXT(overallRate),"Effectuez l’étape 1",IF(OR(COUNT($C718,H718)&lt;&gt;2,overallRate=0),0,IF(D718="Yes",ROUND(MAX(IF($B718="Non - avec lien de dépendance",0,MIN((0.75*H718),847)),MIN(H718,(0.75*$C718),847)),2),IF(revenueReduction&gt;0.3,MAX(IF($B718="Non - avec lien de dépendance",MIN(1129,H718,$C718)*overallRate,MIN(1129,H718)*overallRate),ROUND(MAX(IF($B718="Non - avec lien de dépendance",0,MIN((0.75*H718),847)),MIN(H718,(0.75*$C718),847)),2)),IF($B718="Non - avec lien de dépendance",MIN(1129,H718,$C718)*overallRate,MIN(1129,H718)*overallRate)))))</f>
        <v>Effectuez l’étape 1</v>
      </c>
      <c r="M718" s="68" t="str">
        <f>IF(ISTEXT(overallRate),"Effectuez l’étape 1",IF(OR(COUNT($C718,I718)&lt;&gt;2,overallRate=0),0,IF(E718="Yes",ROUND(MAX(IF($B718="Non - avec lien de dépendance",0,MIN((0.75*I718),847)),MIN(I718,(0.75*$C718),847)),2),IF(revenueReduction&gt;0.3,MAX(IF($B718="Non - avec lien de dépendance",MIN(1129,I718,$C718)*overallRate,MIN(1129,I718)*overallRate),ROUND(MAX(IF($B718="Non - avec lien de dépendance",0,MIN((0.75*I718),847)),MIN(I718,(0.75*$C718),847)),2)),IF($B718="Non - avec lien de dépendance",MIN(1129,I718,$C718)*overallRate,MIN(1129,I718)*overallRate)))))</f>
        <v>Effectuez l’étape 1</v>
      </c>
      <c r="N718" s="68" t="str">
        <f>IF(ISTEXT(overallRate),"Effectuez l’étape 1",IF(OR(COUNT($C718,J718)&lt;&gt;2,overallRate=0),0,IF(F718="Yes",ROUND(MAX(IF($B718="Non - avec lien de dépendance",0,MIN((0.75*J718),847)),MIN(J718,(0.75*$C718),847)),2),IF(revenueReduction&gt;0.3,MAX(IF($B718="Non - avec lien de dépendance",MIN(1129,J718,$C718)*overallRate,MIN(1129,J718)*overallRate),ROUND(MAX(IF($B718="Non - avec lien de dépendance",0,MIN((0.75*J718),847)),MIN(J718,(0.75*$C718),847)),2)),IF($B718="Non - avec lien de dépendance",MIN(1129,J718,$C718)*overallRate,MIN(1129,J718)*overallRate)))))</f>
        <v>Effectuez l’étape 1</v>
      </c>
      <c r="O718" s="68" t="str">
        <f>IF(ISTEXT(overallRate),"Effectuez l’étape 1",IF(OR(COUNT($C718,K718)&lt;&gt;2,overallRate=0),0,IF(G718="Yes",ROUND(MAX(IF($B718="Non - avec lien de dépendance",0,MIN((0.75*K718),847)),MIN(K718,(0.75*$C718),847)),2),IF(revenueReduction&gt;0.3,MAX(IF($B718="Non - avec lien de dépendance",MIN(1129,K718,$C718)*overallRate,MIN(1129,K718)*overallRate),ROUND(MAX(IF($B718="Non - avec lien de dépendance",0,MIN((0.75*K718),847)),MIN(K718,(0.75*$C718),847)),2)),IF($B718="Non - avec lien de dépendance",MIN(1129,K718,$C718)*overallRate,MIN(1129,K718)*overallRate)))))</f>
        <v>Effectuez l’étape 1</v>
      </c>
      <c r="P718" s="3">
        <f t="shared" si="11"/>
        <v>0</v>
      </c>
    </row>
    <row r="719" spans="12:16" x14ac:dyDescent="0.5">
      <c r="L719" s="68" t="str">
        <f>IF(ISTEXT(overallRate),"Effectuez l’étape 1",IF(OR(COUNT($C719,H719)&lt;&gt;2,overallRate=0),0,IF(D719="Yes",ROUND(MAX(IF($B719="Non - avec lien de dépendance",0,MIN((0.75*H719),847)),MIN(H719,(0.75*$C719),847)),2),IF(revenueReduction&gt;0.3,MAX(IF($B719="Non - avec lien de dépendance",MIN(1129,H719,$C719)*overallRate,MIN(1129,H719)*overallRate),ROUND(MAX(IF($B719="Non - avec lien de dépendance",0,MIN((0.75*H719),847)),MIN(H719,(0.75*$C719),847)),2)),IF($B719="Non - avec lien de dépendance",MIN(1129,H719,$C719)*overallRate,MIN(1129,H719)*overallRate)))))</f>
        <v>Effectuez l’étape 1</v>
      </c>
      <c r="M719" s="68" t="str">
        <f>IF(ISTEXT(overallRate),"Effectuez l’étape 1",IF(OR(COUNT($C719,I719)&lt;&gt;2,overallRate=0),0,IF(E719="Yes",ROUND(MAX(IF($B719="Non - avec lien de dépendance",0,MIN((0.75*I719),847)),MIN(I719,(0.75*$C719),847)),2),IF(revenueReduction&gt;0.3,MAX(IF($B719="Non - avec lien de dépendance",MIN(1129,I719,$C719)*overallRate,MIN(1129,I719)*overallRate),ROUND(MAX(IF($B719="Non - avec lien de dépendance",0,MIN((0.75*I719),847)),MIN(I719,(0.75*$C719),847)),2)),IF($B719="Non - avec lien de dépendance",MIN(1129,I719,$C719)*overallRate,MIN(1129,I719)*overallRate)))))</f>
        <v>Effectuez l’étape 1</v>
      </c>
      <c r="N719" s="68" t="str">
        <f>IF(ISTEXT(overallRate),"Effectuez l’étape 1",IF(OR(COUNT($C719,J719)&lt;&gt;2,overallRate=0),0,IF(F719="Yes",ROUND(MAX(IF($B719="Non - avec lien de dépendance",0,MIN((0.75*J719),847)),MIN(J719,(0.75*$C719),847)),2),IF(revenueReduction&gt;0.3,MAX(IF($B719="Non - avec lien de dépendance",MIN(1129,J719,$C719)*overallRate,MIN(1129,J719)*overallRate),ROUND(MAX(IF($B719="Non - avec lien de dépendance",0,MIN((0.75*J719),847)),MIN(J719,(0.75*$C719),847)),2)),IF($B719="Non - avec lien de dépendance",MIN(1129,J719,$C719)*overallRate,MIN(1129,J719)*overallRate)))))</f>
        <v>Effectuez l’étape 1</v>
      </c>
      <c r="O719" s="68" t="str">
        <f>IF(ISTEXT(overallRate),"Effectuez l’étape 1",IF(OR(COUNT($C719,K719)&lt;&gt;2,overallRate=0),0,IF(G719="Yes",ROUND(MAX(IF($B719="Non - avec lien de dépendance",0,MIN((0.75*K719),847)),MIN(K719,(0.75*$C719),847)),2),IF(revenueReduction&gt;0.3,MAX(IF($B719="Non - avec lien de dépendance",MIN(1129,K719,$C719)*overallRate,MIN(1129,K719)*overallRate),ROUND(MAX(IF($B719="Non - avec lien de dépendance",0,MIN((0.75*K719),847)),MIN(K719,(0.75*$C719),847)),2)),IF($B719="Non - avec lien de dépendance",MIN(1129,K719,$C719)*overallRate,MIN(1129,K719)*overallRate)))))</f>
        <v>Effectuez l’étape 1</v>
      </c>
      <c r="P719" s="3">
        <f t="shared" si="11"/>
        <v>0</v>
      </c>
    </row>
    <row r="720" spans="12:16" x14ac:dyDescent="0.5">
      <c r="L720" s="68" t="str">
        <f>IF(ISTEXT(overallRate),"Effectuez l’étape 1",IF(OR(COUNT($C720,H720)&lt;&gt;2,overallRate=0),0,IF(D720="Yes",ROUND(MAX(IF($B720="Non - avec lien de dépendance",0,MIN((0.75*H720),847)),MIN(H720,(0.75*$C720),847)),2),IF(revenueReduction&gt;0.3,MAX(IF($B720="Non - avec lien de dépendance",MIN(1129,H720,$C720)*overallRate,MIN(1129,H720)*overallRate),ROUND(MAX(IF($B720="Non - avec lien de dépendance",0,MIN((0.75*H720),847)),MIN(H720,(0.75*$C720),847)),2)),IF($B720="Non - avec lien de dépendance",MIN(1129,H720,$C720)*overallRate,MIN(1129,H720)*overallRate)))))</f>
        <v>Effectuez l’étape 1</v>
      </c>
      <c r="M720" s="68" t="str">
        <f>IF(ISTEXT(overallRate),"Effectuez l’étape 1",IF(OR(COUNT($C720,I720)&lt;&gt;2,overallRate=0),0,IF(E720="Yes",ROUND(MAX(IF($B720="Non - avec lien de dépendance",0,MIN((0.75*I720),847)),MIN(I720,(0.75*$C720),847)),2),IF(revenueReduction&gt;0.3,MAX(IF($B720="Non - avec lien de dépendance",MIN(1129,I720,$C720)*overallRate,MIN(1129,I720)*overallRate),ROUND(MAX(IF($B720="Non - avec lien de dépendance",0,MIN((0.75*I720),847)),MIN(I720,(0.75*$C720),847)),2)),IF($B720="Non - avec lien de dépendance",MIN(1129,I720,$C720)*overallRate,MIN(1129,I720)*overallRate)))))</f>
        <v>Effectuez l’étape 1</v>
      </c>
      <c r="N720" s="68" t="str">
        <f>IF(ISTEXT(overallRate),"Effectuez l’étape 1",IF(OR(COUNT($C720,J720)&lt;&gt;2,overallRate=0),0,IF(F720="Yes",ROUND(MAX(IF($B720="Non - avec lien de dépendance",0,MIN((0.75*J720),847)),MIN(J720,(0.75*$C720),847)),2),IF(revenueReduction&gt;0.3,MAX(IF($B720="Non - avec lien de dépendance",MIN(1129,J720,$C720)*overallRate,MIN(1129,J720)*overallRate),ROUND(MAX(IF($B720="Non - avec lien de dépendance",0,MIN((0.75*J720),847)),MIN(J720,(0.75*$C720),847)),2)),IF($B720="Non - avec lien de dépendance",MIN(1129,J720,$C720)*overallRate,MIN(1129,J720)*overallRate)))))</f>
        <v>Effectuez l’étape 1</v>
      </c>
      <c r="O720" s="68" t="str">
        <f>IF(ISTEXT(overallRate),"Effectuez l’étape 1",IF(OR(COUNT($C720,K720)&lt;&gt;2,overallRate=0),0,IF(G720="Yes",ROUND(MAX(IF($B720="Non - avec lien de dépendance",0,MIN((0.75*K720),847)),MIN(K720,(0.75*$C720),847)),2),IF(revenueReduction&gt;0.3,MAX(IF($B720="Non - avec lien de dépendance",MIN(1129,K720,$C720)*overallRate,MIN(1129,K720)*overallRate),ROUND(MAX(IF($B720="Non - avec lien de dépendance",0,MIN((0.75*K720),847)),MIN(K720,(0.75*$C720),847)),2)),IF($B720="Non - avec lien de dépendance",MIN(1129,K720,$C720)*overallRate,MIN(1129,K720)*overallRate)))))</f>
        <v>Effectuez l’étape 1</v>
      </c>
      <c r="P720" s="3">
        <f t="shared" si="11"/>
        <v>0</v>
      </c>
    </row>
    <row r="721" spans="12:16" x14ac:dyDescent="0.5">
      <c r="L721" s="68" t="str">
        <f>IF(ISTEXT(overallRate),"Effectuez l’étape 1",IF(OR(COUNT($C721,H721)&lt;&gt;2,overallRate=0),0,IF(D721="Yes",ROUND(MAX(IF($B721="Non - avec lien de dépendance",0,MIN((0.75*H721),847)),MIN(H721,(0.75*$C721),847)),2),IF(revenueReduction&gt;0.3,MAX(IF($B721="Non - avec lien de dépendance",MIN(1129,H721,$C721)*overallRate,MIN(1129,H721)*overallRate),ROUND(MAX(IF($B721="Non - avec lien de dépendance",0,MIN((0.75*H721),847)),MIN(H721,(0.75*$C721),847)),2)),IF($B721="Non - avec lien de dépendance",MIN(1129,H721,$C721)*overallRate,MIN(1129,H721)*overallRate)))))</f>
        <v>Effectuez l’étape 1</v>
      </c>
      <c r="M721" s="68" t="str">
        <f>IF(ISTEXT(overallRate),"Effectuez l’étape 1",IF(OR(COUNT($C721,I721)&lt;&gt;2,overallRate=0),0,IF(E721="Yes",ROUND(MAX(IF($B721="Non - avec lien de dépendance",0,MIN((0.75*I721),847)),MIN(I721,(0.75*$C721),847)),2),IF(revenueReduction&gt;0.3,MAX(IF($B721="Non - avec lien de dépendance",MIN(1129,I721,$C721)*overallRate,MIN(1129,I721)*overallRate),ROUND(MAX(IF($B721="Non - avec lien de dépendance",0,MIN((0.75*I721),847)),MIN(I721,(0.75*$C721),847)),2)),IF($B721="Non - avec lien de dépendance",MIN(1129,I721,$C721)*overallRate,MIN(1129,I721)*overallRate)))))</f>
        <v>Effectuez l’étape 1</v>
      </c>
      <c r="N721" s="68" t="str">
        <f>IF(ISTEXT(overallRate),"Effectuez l’étape 1",IF(OR(COUNT($C721,J721)&lt;&gt;2,overallRate=0),0,IF(F721="Yes",ROUND(MAX(IF($B721="Non - avec lien de dépendance",0,MIN((0.75*J721),847)),MIN(J721,(0.75*$C721),847)),2),IF(revenueReduction&gt;0.3,MAX(IF($B721="Non - avec lien de dépendance",MIN(1129,J721,$C721)*overallRate,MIN(1129,J721)*overallRate),ROUND(MAX(IF($B721="Non - avec lien de dépendance",0,MIN((0.75*J721),847)),MIN(J721,(0.75*$C721),847)),2)),IF($B721="Non - avec lien de dépendance",MIN(1129,J721,$C721)*overallRate,MIN(1129,J721)*overallRate)))))</f>
        <v>Effectuez l’étape 1</v>
      </c>
      <c r="O721" s="68" t="str">
        <f>IF(ISTEXT(overallRate),"Effectuez l’étape 1",IF(OR(COUNT($C721,K721)&lt;&gt;2,overallRate=0),0,IF(G721="Yes",ROUND(MAX(IF($B721="Non - avec lien de dépendance",0,MIN((0.75*K721),847)),MIN(K721,(0.75*$C721),847)),2),IF(revenueReduction&gt;0.3,MAX(IF($B721="Non - avec lien de dépendance",MIN(1129,K721,$C721)*overallRate,MIN(1129,K721)*overallRate),ROUND(MAX(IF($B721="Non - avec lien de dépendance",0,MIN((0.75*K721),847)),MIN(K721,(0.75*$C721),847)),2)),IF($B721="Non - avec lien de dépendance",MIN(1129,K721,$C721)*overallRate,MIN(1129,K721)*overallRate)))))</f>
        <v>Effectuez l’étape 1</v>
      </c>
      <c r="P721" s="3">
        <f t="shared" si="11"/>
        <v>0</v>
      </c>
    </row>
    <row r="722" spans="12:16" x14ac:dyDescent="0.5">
      <c r="L722" s="68" t="str">
        <f>IF(ISTEXT(overallRate),"Effectuez l’étape 1",IF(OR(COUNT($C722,H722)&lt;&gt;2,overallRate=0),0,IF(D722="Yes",ROUND(MAX(IF($B722="Non - avec lien de dépendance",0,MIN((0.75*H722),847)),MIN(H722,(0.75*$C722),847)),2),IF(revenueReduction&gt;0.3,MAX(IF($B722="Non - avec lien de dépendance",MIN(1129,H722,$C722)*overallRate,MIN(1129,H722)*overallRate),ROUND(MAX(IF($B722="Non - avec lien de dépendance",0,MIN((0.75*H722),847)),MIN(H722,(0.75*$C722),847)),2)),IF($B722="Non - avec lien de dépendance",MIN(1129,H722,$C722)*overallRate,MIN(1129,H722)*overallRate)))))</f>
        <v>Effectuez l’étape 1</v>
      </c>
      <c r="M722" s="68" t="str">
        <f>IF(ISTEXT(overallRate),"Effectuez l’étape 1",IF(OR(COUNT($C722,I722)&lt;&gt;2,overallRate=0),0,IF(E722="Yes",ROUND(MAX(IF($B722="Non - avec lien de dépendance",0,MIN((0.75*I722),847)),MIN(I722,(0.75*$C722),847)),2),IF(revenueReduction&gt;0.3,MAX(IF($B722="Non - avec lien de dépendance",MIN(1129,I722,$C722)*overallRate,MIN(1129,I722)*overallRate),ROUND(MAX(IF($B722="Non - avec lien de dépendance",0,MIN((0.75*I722),847)),MIN(I722,(0.75*$C722),847)),2)),IF($B722="Non - avec lien de dépendance",MIN(1129,I722,$C722)*overallRate,MIN(1129,I722)*overallRate)))))</f>
        <v>Effectuez l’étape 1</v>
      </c>
      <c r="N722" s="68" t="str">
        <f>IF(ISTEXT(overallRate),"Effectuez l’étape 1",IF(OR(COUNT($C722,J722)&lt;&gt;2,overallRate=0),0,IF(F722="Yes",ROUND(MAX(IF($B722="Non - avec lien de dépendance",0,MIN((0.75*J722),847)),MIN(J722,(0.75*$C722),847)),2),IF(revenueReduction&gt;0.3,MAX(IF($B722="Non - avec lien de dépendance",MIN(1129,J722,$C722)*overallRate,MIN(1129,J722)*overallRate),ROUND(MAX(IF($B722="Non - avec lien de dépendance",0,MIN((0.75*J722),847)),MIN(J722,(0.75*$C722),847)),2)),IF($B722="Non - avec lien de dépendance",MIN(1129,J722,$C722)*overallRate,MIN(1129,J722)*overallRate)))))</f>
        <v>Effectuez l’étape 1</v>
      </c>
      <c r="O722" s="68" t="str">
        <f>IF(ISTEXT(overallRate),"Effectuez l’étape 1",IF(OR(COUNT($C722,K722)&lt;&gt;2,overallRate=0),0,IF(G722="Yes",ROUND(MAX(IF($B722="Non - avec lien de dépendance",0,MIN((0.75*K722),847)),MIN(K722,(0.75*$C722),847)),2),IF(revenueReduction&gt;0.3,MAX(IF($B722="Non - avec lien de dépendance",MIN(1129,K722,$C722)*overallRate,MIN(1129,K722)*overallRate),ROUND(MAX(IF($B722="Non - avec lien de dépendance",0,MIN((0.75*K722),847)),MIN(K722,(0.75*$C722),847)),2)),IF($B722="Non - avec lien de dépendance",MIN(1129,K722,$C722)*overallRate,MIN(1129,K722)*overallRate)))))</f>
        <v>Effectuez l’étape 1</v>
      </c>
      <c r="P722" s="3">
        <f t="shared" si="11"/>
        <v>0</v>
      </c>
    </row>
    <row r="723" spans="12:16" x14ac:dyDescent="0.5">
      <c r="L723" s="68" t="str">
        <f>IF(ISTEXT(overallRate),"Effectuez l’étape 1",IF(OR(COUNT($C723,H723)&lt;&gt;2,overallRate=0),0,IF(D723="Yes",ROUND(MAX(IF($B723="Non - avec lien de dépendance",0,MIN((0.75*H723),847)),MIN(H723,(0.75*$C723),847)),2),IF(revenueReduction&gt;0.3,MAX(IF($B723="Non - avec lien de dépendance",MIN(1129,H723,$C723)*overallRate,MIN(1129,H723)*overallRate),ROUND(MAX(IF($B723="Non - avec lien de dépendance",0,MIN((0.75*H723),847)),MIN(H723,(0.75*$C723),847)),2)),IF($B723="Non - avec lien de dépendance",MIN(1129,H723,$C723)*overallRate,MIN(1129,H723)*overallRate)))))</f>
        <v>Effectuez l’étape 1</v>
      </c>
      <c r="M723" s="68" t="str">
        <f>IF(ISTEXT(overallRate),"Effectuez l’étape 1",IF(OR(COUNT($C723,I723)&lt;&gt;2,overallRate=0),0,IF(E723="Yes",ROUND(MAX(IF($B723="Non - avec lien de dépendance",0,MIN((0.75*I723),847)),MIN(I723,(0.75*$C723),847)),2),IF(revenueReduction&gt;0.3,MAX(IF($B723="Non - avec lien de dépendance",MIN(1129,I723,$C723)*overallRate,MIN(1129,I723)*overallRate),ROUND(MAX(IF($B723="Non - avec lien de dépendance",0,MIN((0.75*I723),847)),MIN(I723,(0.75*$C723),847)),2)),IF($B723="Non - avec lien de dépendance",MIN(1129,I723,$C723)*overallRate,MIN(1129,I723)*overallRate)))))</f>
        <v>Effectuez l’étape 1</v>
      </c>
      <c r="N723" s="68" t="str">
        <f>IF(ISTEXT(overallRate),"Effectuez l’étape 1",IF(OR(COUNT($C723,J723)&lt;&gt;2,overallRate=0),0,IF(F723="Yes",ROUND(MAX(IF($B723="Non - avec lien de dépendance",0,MIN((0.75*J723),847)),MIN(J723,(0.75*$C723),847)),2),IF(revenueReduction&gt;0.3,MAX(IF($B723="Non - avec lien de dépendance",MIN(1129,J723,$C723)*overallRate,MIN(1129,J723)*overallRate),ROUND(MAX(IF($B723="Non - avec lien de dépendance",0,MIN((0.75*J723),847)),MIN(J723,(0.75*$C723),847)),2)),IF($B723="Non - avec lien de dépendance",MIN(1129,J723,$C723)*overallRate,MIN(1129,J723)*overallRate)))))</f>
        <v>Effectuez l’étape 1</v>
      </c>
      <c r="O723" s="68" t="str">
        <f>IF(ISTEXT(overallRate),"Effectuez l’étape 1",IF(OR(COUNT($C723,K723)&lt;&gt;2,overallRate=0),0,IF(G723="Yes",ROUND(MAX(IF($B723="Non - avec lien de dépendance",0,MIN((0.75*K723),847)),MIN(K723,(0.75*$C723),847)),2),IF(revenueReduction&gt;0.3,MAX(IF($B723="Non - avec lien de dépendance",MIN(1129,K723,$C723)*overallRate,MIN(1129,K723)*overallRate),ROUND(MAX(IF($B723="Non - avec lien de dépendance",0,MIN((0.75*K723),847)),MIN(K723,(0.75*$C723),847)),2)),IF($B723="Non - avec lien de dépendance",MIN(1129,K723,$C723)*overallRate,MIN(1129,K723)*overallRate)))))</f>
        <v>Effectuez l’étape 1</v>
      </c>
      <c r="P723" s="3">
        <f t="shared" si="11"/>
        <v>0</v>
      </c>
    </row>
    <row r="724" spans="12:16" x14ac:dyDescent="0.5">
      <c r="L724" s="68" t="str">
        <f>IF(ISTEXT(overallRate),"Effectuez l’étape 1",IF(OR(COUNT($C724,H724)&lt;&gt;2,overallRate=0),0,IF(D724="Yes",ROUND(MAX(IF($B724="Non - avec lien de dépendance",0,MIN((0.75*H724),847)),MIN(H724,(0.75*$C724),847)),2),IF(revenueReduction&gt;0.3,MAX(IF($B724="Non - avec lien de dépendance",MIN(1129,H724,$C724)*overallRate,MIN(1129,H724)*overallRate),ROUND(MAX(IF($B724="Non - avec lien de dépendance",0,MIN((0.75*H724),847)),MIN(H724,(0.75*$C724),847)),2)),IF($B724="Non - avec lien de dépendance",MIN(1129,H724,$C724)*overallRate,MIN(1129,H724)*overallRate)))))</f>
        <v>Effectuez l’étape 1</v>
      </c>
      <c r="M724" s="68" t="str">
        <f>IF(ISTEXT(overallRate),"Effectuez l’étape 1",IF(OR(COUNT($C724,I724)&lt;&gt;2,overallRate=0),0,IF(E724="Yes",ROUND(MAX(IF($B724="Non - avec lien de dépendance",0,MIN((0.75*I724),847)),MIN(I724,(0.75*$C724),847)),2),IF(revenueReduction&gt;0.3,MAX(IF($B724="Non - avec lien de dépendance",MIN(1129,I724,$C724)*overallRate,MIN(1129,I724)*overallRate),ROUND(MAX(IF($B724="Non - avec lien de dépendance",0,MIN((0.75*I724),847)),MIN(I724,(0.75*$C724),847)),2)),IF($B724="Non - avec lien de dépendance",MIN(1129,I724,$C724)*overallRate,MIN(1129,I724)*overallRate)))))</f>
        <v>Effectuez l’étape 1</v>
      </c>
      <c r="N724" s="68" t="str">
        <f>IF(ISTEXT(overallRate),"Effectuez l’étape 1",IF(OR(COUNT($C724,J724)&lt;&gt;2,overallRate=0),0,IF(F724="Yes",ROUND(MAX(IF($B724="Non - avec lien de dépendance",0,MIN((0.75*J724),847)),MIN(J724,(0.75*$C724),847)),2),IF(revenueReduction&gt;0.3,MAX(IF($B724="Non - avec lien de dépendance",MIN(1129,J724,$C724)*overallRate,MIN(1129,J724)*overallRate),ROUND(MAX(IF($B724="Non - avec lien de dépendance",0,MIN((0.75*J724),847)),MIN(J724,(0.75*$C724),847)),2)),IF($B724="Non - avec lien de dépendance",MIN(1129,J724,$C724)*overallRate,MIN(1129,J724)*overallRate)))))</f>
        <v>Effectuez l’étape 1</v>
      </c>
      <c r="O724" s="68" t="str">
        <f>IF(ISTEXT(overallRate),"Effectuez l’étape 1",IF(OR(COUNT($C724,K724)&lt;&gt;2,overallRate=0),0,IF(G724="Yes",ROUND(MAX(IF($B724="Non - avec lien de dépendance",0,MIN((0.75*K724),847)),MIN(K724,(0.75*$C724),847)),2),IF(revenueReduction&gt;0.3,MAX(IF($B724="Non - avec lien de dépendance",MIN(1129,K724,$C724)*overallRate,MIN(1129,K724)*overallRate),ROUND(MAX(IF($B724="Non - avec lien de dépendance",0,MIN((0.75*K724),847)),MIN(K724,(0.75*$C724),847)),2)),IF($B724="Non - avec lien de dépendance",MIN(1129,K724,$C724)*overallRate,MIN(1129,K724)*overallRate)))))</f>
        <v>Effectuez l’étape 1</v>
      </c>
      <c r="P724" s="3">
        <f t="shared" si="11"/>
        <v>0</v>
      </c>
    </row>
    <row r="725" spans="12:16" x14ac:dyDescent="0.5">
      <c r="L725" s="68" t="str">
        <f>IF(ISTEXT(overallRate),"Effectuez l’étape 1",IF(OR(COUNT($C725,H725)&lt;&gt;2,overallRate=0),0,IF(D725="Yes",ROUND(MAX(IF($B725="Non - avec lien de dépendance",0,MIN((0.75*H725),847)),MIN(H725,(0.75*$C725),847)),2),IF(revenueReduction&gt;0.3,MAX(IF($B725="Non - avec lien de dépendance",MIN(1129,H725,$C725)*overallRate,MIN(1129,H725)*overallRate),ROUND(MAX(IF($B725="Non - avec lien de dépendance",0,MIN((0.75*H725),847)),MIN(H725,(0.75*$C725),847)),2)),IF($B725="Non - avec lien de dépendance",MIN(1129,H725,$C725)*overallRate,MIN(1129,H725)*overallRate)))))</f>
        <v>Effectuez l’étape 1</v>
      </c>
      <c r="M725" s="68" t="str">
        <f>IF(ISTEXT(overallRate),"Effectuez l’étape 1",IF(OR(COUNT($C725,I725)&lt;&gt;2,overallRate=0),0,IF(E725="Yes",ROUND(MAX(IF($B725="Non - avec lien de dépendance",0,MIN((0.75*I725),847)),MIN(I725,(0.75*$C725),847)),2),IF(revenueReduction&gt;0.3,MAX(IF($B725="Non - avec lien de dépendance",MIN(1129,I725,$C725)*overallRate,MIN(1129,I725)*overallRate),ROUND(MAX(IF($B725="Non - avec lien de dépendance",0,MIN((0.75*I725),847)),MIN(I725,(0.75*$C725),847)),2)),IF($B725="Non - avec lien de dépendance",MIN(1129,I725,$C725)*overallRate,MIN(1129,I725)*overallRate)))))</f>
        <v>Effectuez l’étape 1</v>
      </c>
      <c r="N725" s="68" t="str">
        <f>IF(ISTEXT(overallRate),"Effectuez l’étape 1",IF(OR(COUNT($C725,J725)&lt;&gt;2,overallRate=0),0,IF(F725="Yes",ROUND(MAX(IF($B725="Non - avec lien de dépendance",0,MIN((0.75*J725),847)),MIN(J725,(0.75*$C725),847)),2),IF(revenueReduction&gt;0.3,MAX(IF($B725="Non - avec lien de dépendance",MIN(1129,J725,$C725)*overallRate,MIN(1129,J725)*overallRate),ROUND(MAX(IF($B725="Non - avec lien de dépendance",0,MIN((0.75*J725),847)),MIN(J725,(0.75*$C725),847)),2)),IF($B725="Non - avec lien de dépendance",MIN(1129,J725,$C725)*overallRate,MIN(1129,J725)*overallRate)))))</f>
        <v>Effectuez l’étape 1</v>
      </c>
      <c r="O725" s="68" t="str">
        <f>IF(ISTEXT(overallRate),"Effectuez l’étape 1",IF(OR(COUNT($C725,K725)&lt;&gt;2,overallRate=0),0,IF(G725="Yes",ROUND(MAX(IF($B725="Non - avec lien de dépendance",0,MIN((0.75*K725),847)),MIN(K725,(0.75*$C725),847)),2),IF(revenueReduction&gt;0.3,MAX(IF($B725="Non - avec lien de dépendance",MIN(1129,K725,$C725)*overallRate,MIN(1129,K725)*overallRate),ROUND(MAX(IF($B725="Non - avec lien de dépendance",0,MIN((0.75*K725),847)),MIN(K725,(0.75*$C725),847)),2)),IF($B725="Non - avec lien de dépendance",MIN(1129,K725,$C725)*overallRate,MIN(1129,K725)*overallRate)))))</f>
        <v>Effectuez l’étape 1</v>
      </c>
      <c r="P725" s="3">
        <f t="shared" si="11"/>
        <v>0</v>
      </c>
    </row>
    <row r="726" spans="12:16" x14ac:dyDescent="0.5">
      <c r="L726" s="68" t="str">
        <f>IF(ISTEXT(overallRate),"Effectuez l’étape 1",IF(OR(COUNT($C726,H726)&lt;&gt;2,overallRate=0),0,IF(D726="Yes",ROUND(MAX(IF($B726="Non - avec lien de dépendance",0,MIN((0.75*H726),847)),MIN(H726,(0.75*$C726),847)),2),IF(revenueReduction&gt;0.3,MAX(IF($B726="Non - avec lien de dépendance",MIN(1129,H726,$C726)*overallRate,MIN(1129,H726)*overallRate),ROUND(MAX(IF($B726="Non - avec lien de dépendance",0,MIN((0.75*H726),847)),MIN(H726,(0.75*$C726),847)),2)),IF($B726="Non - avec lien de dépendance",MIN(1129,H726,$C726)*overallRate,MIN(1129,H726)*overallRate)))))</f>
        <v>Effectuez l’étape 1</v>
      </c>
      <c r="M726" s="68" t="str">
        <f>IF(ISTEXT(overallRate),"Effectuez l’étape 1",IF(OR(COUNT($C726,I726)&lt;&gt;2,overallRate=0),0,IF(E726="Yes",ROUND(MAX(IF($B726="Non - avec lien de dépendance",0,MIN((0.75*I726),847)),MIN(I726,(0.75*$C726),847)),2),IF(revenueReduction&gt;0.3,MAX(IF($B726="Non - avec lien de dépendance",MIN(1129,I726,$C726)*overallRate,MIN(1129,I726)*overallRate),ROUND(MAX(IF($B726="Non - avec lien de dépendance",0,MIN((0.75*I726),847)),MIN(I726,(0.75*$C726),847)),2)),IF($B726="Non - avec lien de dépendance",MIN(1129,I726,$C726)*overallRate,MIN(1129,I726)*overallRate)))))</f>
        <v>Effectuez l’étape 1</v>
      </c>
      <c r="N726" s="68" t="str">
        <f>IF(ISTEXT(overallRate),"Effectuez l’étape 1",IF(OR(COUNT($C726,J726)&lt;&gt;2,overallRate=0),0,IF(F726="Yes",ROUND(MAX(IF($B726="Non - avec lien de dépendance",0,MIN((0.75*J726),847)),MIN(J726,(0.75*$C726),847)),2),IF(revenueReduction&gt;0.3,MAX(IF($B726="Non - avec lien de dépendance",MIN(1129,J726,$C726)*overallRate,MIN(1129,J726)*overallRate),ROUND(MAX(IF($B726="Non - avec lien de dépendance",0,MIN((0.75*J726),847)),MIN(J726,(0.75*$C726),847)),2)),IF($B726="Non - avec lien de dépendance",MIN(1129,J726,$C726)*overallRate,MIN(1129,J726)*overallRate)))))</f>
        <v>Effectuez l’étape 1</v>
      </c>
      <c r="O726" s="68" t="str">
        <f>IF(ISTEXT(overallRate),"Effectuez l’étape 1",IF(OR(COUNT($C726,K726)&lt;&gt;2,overallRate=0),0,IF(G726="Yes",ROUND(MAX(IF($B726="Non - avec lien de dépendance",0,MIN((0.75*K726),847)),MIN(K726,(0.75*$C726),847)),2),IF(revenueReduction&gt;0.3,MAX(IF($B726="Non - avec lien de dépendance",MIN(1129,K726,$C726)*overallRate,MIN(1129,K726)*overallRate),ROUND(MAX(IF($B726="Non - avec lien de dépendance",0,MIN((0.75*K726),847)),MIN(K726,(0.75*$C726),847)),2)),IF($B726="Non - avec lien de dépendance",MIN(1129,K726,$C726)*overallRate,MIN(1129,K726)*overallRate)))))</f>
        <v>Effectuez l’étape 1</v>
      </c>
      <c r="P726" s="3">
        <f t="shared" si="11"/>
        <v>0</v>
      </c>
    </row>
    <row r="727" spans="12:16" x14ac:dyDescent="0.5">
      <c r="L727" s="68" t="str">
        <f>IF(ISTEXT(overallRate),"Effectuez l’étape 1",IF(OR(COUNT($C727,H727)&lt;&gt;2,overallRate=0),0,IF(D727="Yes",ROUND(MAX(IF($B727="Non - avec lien de dépendance",0,MIN((0.75*H727),847)),MIN(H727,(0.75*$C727),847)),2),IF(revenueReduction&gt;0.3,MAX(IF($B727="Non - avec lien de dépendance",MIN(1129,H727,$C727)*overallRate,MIN(1129,H727)*overallRate),ROUND(MAX(IF($B727="Non - avec lien de dépendance",0,MIN((0.75*H727),847)),MIN(H727,(0.75*$C727),847)),2)),IF($B727="Non - avec lien de dépendance",MIN(1129,H727,$C727)*overallRate,MIN(1129,H727)*overallRate)))))</f>
        <v>Effectuez l’étape 1</v>
      </c>
      <c r="M727" s="68" t="str">
        <f>IF(ISTEXT(overallRate),"Effectuez l’étape 1",IF(OR(COUNT($C727,I727)&lt;&gt;2,overallRate=0),0,IF(E727="Yes",ROUND(MAX(IF($B727="Non - avec lien de dépendance",0,MIN((0.75*I727),847)),MIN(I727,(0.75*$C727),847)),2),IF(revenueReduction&gt;0.3,MAX(IF($B727="Non - avec lien de dépendance",MIN(1129,I727,$C727)*overallRate,MIN(1129,I727)*overallRate),ROUND(MAX(IF($B727="Non - avec lien de dépendance",0,MIN((0.75*I727),847)),MIN(I727,(0.75*$C727),847)),2)),IF($B727="Non - avec lien de dépendance",MIN(1129,I727,$C727)*overallRate,MIN(1129,I727)*overallRate)))))</f>
        <v>Effectuez l’étape 1</v>
      </c>
      <c r="N727" s="68" t="str">
        <f>IF(ISTEXT(overallRate),"Effectuez l’étape 1",IF(OR(COUNT($C727,J727)&lt;&gt;2,overallRate=0),0,IF(F727="Yes",ROUND(MAX(IF($B727="Non - avec lien de dépendance",0,MIN((0.75*J727),847)),MIN(J727,(0.75*$C727),847)),2),IF(revenueReduction&gt;0.3,MAX(IF($B727="Non - avec lien de dépendance",MIN(1129,J727,$C727)*overallRate,MIN(1129,J727)*overallRate),ROUND(MAX(IF($B727="Non - avec lien de dépendance",0,MIN((0.75*J727),847)),MIN(J727,(0.75*$C727),847)),2)),IF($B727="Non - avec lien de dépendance",MIN(1129,J727,$C727)*overallRate,MIN(1129,J727)*overallRate)))))</f>
        <v>Effectuez l’étape 1</v>
      </c>
      <c r="O727" s="68" t="str">
        <f>IF(ISTEXT(overallRate),"Effectuez l’étape 1",IF(OR(COUNT($C727,K727)&lt;&gt;2,overallRate=0),0,IF(G727="Yes",ROUND(MAX(IF($B727="Non - avec lien de dépendance",0,MIN((0.75*K727),847)),MIN(K727,(0.75*$C727),847)),2),IF(revenueReduction&gt;0.3,MAX(IF($B727="Non - avec lien de dépendance",MIN(1129,K727,$C727)*overallRate,MIN(1129,K727)*overallRate),ROUND(MAX(IF($B727="Non - avec lien de dépendance",0,MIN((0.75*K727),847)),MIN(K727,(0.75*$C727),847)),2)),IF($B727="Non - avec lien de dépendance",MIN(1129,K727,$C727)*overallRate,MIN(1129,K727)*overallRate)))))</f>
        <v>Effectuez l’étape 1</v>
      </c>
      <c r="P727" s="3">
        <f t="shared" si="11"/>
        <v>0</v>
      </c>
    </row>
    <row r="728" spans="12:16" x14ac:dyDescent="0.5">
      <c r="L728" s="68" t="str">
        <f>IF(ISTEXT(overallRate),"Effectuez l’étape 1",IF(OR(COUNT($C728,H728)&lt;&gt;2,overallRate=0),0,IF(D728="Yes",ROUND(MAX(IF($B728="Non - avec lien de dépendance",0,MIN((0.75*H728),847)),MIN(H728,(0.75*$C728),847)),2),IF(revenueReduction&gt;0.3,MAX(IF($B728="Non - avec lien de dépendance",MIN(1129,H728,$C728)*overallRate,MIN(1129,H728)*overallRate),ROUND(MAX(IF($B728="Non - avec lien de dépendance",0,MIN((0.75*H728),847)),MIN(H728,(0.75*$C728),847)),2)),IF($B728="Non - avec lien de dépendance",MIN(1129,H728,$C728)*overallRate,MIN(1129,H728)*overallRate)))))</f>
        <v>Effectuez l’étape 1</v>
      </c>
      <c r="M728" s="68" t="str">
        <f>IF(ISTEXT(overallRate),"Effectuez l’étape 1",IF(OR(COUNT($C728,I728)&lt;&gt;2,overallRate=0),0,IF(E728="Yes",ROUND(MAX(IF($B728="Non - avec lien de dépendance",0,MIN((0.75*I728),847)),MIN(I728,(0.75*$C728),847)),2),IF(revenueReduction&gt;0.3,MAX(IF($B728="Non - avec lien de dépendance",MIN(1129,I728,$C728)*overallRate,MIN(1129,I728)*overallRate),ROUND(MAX(IF($B728="Non - avec lien de dépendance",0,MIN((0.75*I728),847)),MIN(I728,(0.75*$C728),847)),2)),IF($B728="Non - avec lien de dépendance",MIN(1129,I728,$C728)*overallRate,MIN(1129,I728)*overallRate)))))</f>
        <v>Effectuez l’étape 1</v>
      </c>
      <c r="N728" s="68" t="str">
        <f>IF(ISTEXT(overallRate),"Effectuez l’étape 1",IF(OR(COUNT($C728,J728)&lt;&gt;2,overallRate=0),0,IF(F728="Yes",ROUND(MAX(IF($B728="Non - avec lien de dépendance",0,MIN((0.75*J728),847)),MIN(J728,(0.75*$C728),847)),2),IF(revenueReduction&gt;0.3,MAX(IF($B728="Non - avec lien de dépendance",MIN(1129,J728,$C728)*overallRate,MIN(1129,J728)*overallRate),ROUND(MAX(IF($B728="Non - avec lien de dépendance",0,MIN((0.75*J728),847)),MIN(J728,(0.75*$C728),847)),2)),IF($B728="Non - avec lien de dépendance",MIN(1129,J728,$C728)*overallRate,MIN(1129,J728)*overallRate)))))</f>
        <v>Effectuez l’étape 1</v>
      </c>
      <c r="O728" s="68" t="str">
        <f>IF(ISTEXT(overallRate),"Effectuez l’étape 1",IF(OR(COUNT($C728,K728)&lt;&gt;2,overallRate=0),0,IF(G728="Yes",ROUND(MAX(IF($B728="Non - avec lien de dépendance",0,MIN((0.75*K728),847)),MIN(K728,(0.75*$C728),847)),2),IF(revenueReduction&gt;0.3,MAX(IF($B728="Non - avec lien de dépendance",MIN(1129,K728,$C728)*overallRate,MIN(1129,K728)*overallRate),ROUND(MAX(IF($B728="Non - avec lien de dépendance",0,MIN((0.75*K728),847)),MIN(K728,(0.75*$C728),847)),2)),IF($B728="Non - avec lien de dépendance",MIN(1129,K728,$C728)*overallRate,MIN(1129,K728)*overallRate)))))</f>
        <v>Effectuez l’étape 1</v>
      </c>
      <c r="P728" s="3">
        <f t="shared" si="11"/>
        <v>0</v>
      </c>
    </row>
    <row r="729" spans="12:16" x14ac:dyDescent="0.5">
      <c r="L729" s="68" t="str">
        <f>IF(ISTEXT(overallRate),"Effectuez l’étape 1",IF(OR(COUNT($C729,H729)&lt;&gt;2,overallRate=0),0,IF(D729="Yes",ROUND(MAX(IF($B729="Non - avec lien de dépendance",0,MIN((0.75*H729),847)),MIN(H729,(0.75*$C729),847)),2),IF(revenueReduction&gt;0.3,MAX(IF($B729="Non - avec lien de dépendance",MIN(1129,H729,$C729)*overallRate,MIN(1129,H729)*overallRate),ROUND(MAX(IF($B729="Non - avec lien de dépendance",0,MIN((0.75*H729),847)),MIN(H729,(0.75*$C729),847)),2)),IF($B729="Non - avec lien de dépendance",MIN(1129,H729,$C729)*overallRate,MIN(1129,H729)*overallRate)))))</f>
        <v>Effectuez l’étape 1</v>
      </c>
      <c r="M729" s="68" t="str">
        <f>IF(ISTEXT(overallRate),"Effectuez l’étape 1",IF(OR(COUNT($C729,I729)&lt;&gt;2,overallRate=0),0,IF(E729="Yes",ROUND(MAX(IF($B729="Non - avec lien de dépendance",0,MIN((0.75*I729),847)),MIN(I729,(0.75*$C729),847)),2),IF(revenueReduction&gt;0.3,MAX(IF($B729="Non - avec lien de dépendance",MIN(1129,I729,$C729)*overallRate,MIN(1129,I729)*overallRate),ROUND(MAX(IF($B729="Non - avec lien de dépendance",0,MIN((0.75*I729),847)),MIN(I729,(0.75*$C729),847)),2)),IF($B729="Non - avec lien de dépendance",MIN(1129,I729,$C729)*overallRate,MIN(1129,I729)*overallRate)))))</f>
        <v>Effectuez l’étape 1</v>
      </c>
      <c r="N729" s="68" t="str">
        <f>IF(ISTEXT(overallRate),"Effectuez l’étape 1",IF(OR(COUNT($C729,J729)&lt;&gt;2,overallRate=0),0,IF(F729="Yes",ROUND(MAX(IF($B729="Non - avec lien de dépendance",0,MIN((0.75*J729),847)),MIN(J729,(0.75*$C729),847)),2),IF(revenueReduction&gt;0.3,MAX(IF($B729="Non - avec lien de dépendance",MIN(1129,J729,$C729)*overallRate,MIN(1129,J729)*overallRate),ROUND(MAX(IF($B729="Non - avec lien de dépendance",0,MIN((0.75*J729),847)),MIN(J729,(0.75*$C729),847)),2)),IF($B729="Non - avec lien de dépendance",MIN(1129,J729,$C729)*overallRate,MIN(1129,J729)*overallRate)))))</f>
        <v>Effectuez l’étape 1</v>
      </c>
      <c r="O729" s="68" t="str">
        <f>IF(ISTEXT(overallRate),"Effectuez l’étape 1",IF(OR(COUNT($C729,K729)&lt;&gt;2,overallRate=0),0,IF(G729="Yes",ROUND(MAX(IF($B729="Non - avec lien de dépendance",0,MIN((0.75*K729),847)),MIN(K729,(0.75*$C729),847)),2),IF(revenueReduction&gt;0.3,MAX(IF($B729="Non - avec lien de dépendance",MIN(1129,K729,$C729)*overallRate,MIN(1129,K729)*overallRate),ROUND(MAX(IF($B729="Non - avec lien de dépendance",0,MIN((0.75*K729),847)),MIN(K729,(0.75*$C729),847)),2)),IF($B729="Non - avec lien de dépendance",MIN(1129,K729,$C729)*overallRate,MIN(1129,K729)*overallRate)))))</f>
        <v>Effectuez l’étape 1</v>
      </c>
      <c r="P729" s="3">
        <f t="shared" si="11"/>
        <v>0</v>
      </c>
    </row>
    <row r="730" spans="12:16" x14ac:dyDescent="0.5">
      <c r="L730" s="68" t="str">
        <f>IF(ISTEXT(overallRate),"Effectuez l’étape 1",IF(OR(COUNT($C730,H730)&lt;&gt;2,overallRate=0),0,IF(D730="Yes",ROUND(MAX(IF($B730="Non - avec lien de dépendance",0,MIN((0.75*H730),847)),MIN(H730,(0.75*$C730),847)),2),IF(revenueReduction&gt;0.3,MAX(IF($B730="Non - avec lien de dépendance",MIN(1129,H730,$C730)*overallRate,MIN(1129,H730)*overallRate),ROUND(MAX(IF($B730="Non - avec lien de dépendance",0,MIN((0.75*H730),847)),MIN(H730,(0.75*$C730),847)),2)),IF($B730="Non - avec lien de dépendance",MIN(1129,H730,$C730)*overallRate,MIN(1129,H730)*overallRate)))))</f>
        <v>Effectuez l’étape 1</v>
      </c>
      <c r="M730" s="68" t="str">
        <f>IF(ISTEXT(overallRate),"Effectuez l’étape 1",IF(OR(COUNT($C730,I730)&lt;&gt;2,overallRate=0),0,IF(E730="Yes",ROUND(MAX(IF($B730="Non - avec lien de dépendance",0,MIN((0.75*I730),847)),MIN(I730,(0.75*$C730),847)),2),IF(revenueReduction&gt;0.3,MAX(IF($B730="Non - avec lien de dépendance",MIN(1129,I730,$C730)*overallRate,MIN(1129,I730)*overallRate),ROUND(MAX(IF($B730="Non - avec lien de dépendance",0,MIN((0.75*I730),847)),MIN(I730,(0.75*$C730),847)),2)),IF($B730="Non - avec lien de dépendance",MIN(1129,I730,$C730)*overallRate,MIN(1129,I730)*overallRate)))))</f>
        <v>Effectuez l’étape 1</v>
      </c>
      <c r="N730" s="68" t="str">
        <f>IF(ISTEXT(overallRate),"Effectuez l’étape 1",IF(OR(COUNT($C730,J730)&lt;&gt;2,overallRate=0),0,IF(F730="Yes",ROUND(MAX(IF($B730="Non - avec lien de dépendance",0,MIN((0.75*J730),847)),MIN(J730,(0.75*$C730),847)),2),IF(revenueReduction&gt;0.3,MAX(IF($B730="Non - avec lien de dépendance",MIN(1129,J730,$C730)*overallRate,MIN(1129,J730)*overallRate),ROUND(MAX(IF($B730="Non - avec lien de dépendance",0,MIN((0.75*J730),847)),MIN(J730,(0.75*$C730),847)),2)),IF($B730="Non - avec lien de dépendance",MIN(1129,J730,$C730)*overallRate,MIN(1129,J730)*overallRate)))))</f>
        <v>Effectuez l’étape 1</v>
      </c>
      <c r="O730" s="68" t="str">
        <f>IF(ISTEXT(overallRate),"Effectuez l’étape 1",IF(OR(COUNT($C730,K730)&lt;&gt;2,overallRate=0),0,IF(G730="Yes",ROUND(MAX(IF($B730="Non - avec lien de dépendance",0,MIN((0.75*K730),847)),MIN(K730,(0.75*$C730),847)),2),IF(revenueReduction&gt;0.3,MAX(IF($B730="Non - avec lien de dépendance",MIN(1129,K730,$C730)*overallRate,MIN(1129,K730)*overallRate),ROUND(MAX(IF($B730="Non - avec lien de dépendance",0,MIN((0.75*K730),847)),MIN(K730,(0.75*$C730),847)),2)),IF($B730="Non - avec lien de dépendance",MIN(1129,K730,$C730)*overallRate,MIN(1129,K730)*overallRate)))))</f>
        <v>Effectuez l’étape 1</v>
      </c>
      <c r="P730" s="3">
        <f t="shared" si="11"/>
        <v>0</v>
      </c>
    </row>
    <row r="731" spans="12:16" x14ac:dyDescent="0.5">
      <c r="L731" s="68" t="str">
        <f>IF(ISTEXT(overallRate),"Effectuez l’étape 1",IF(OR(COUNT($C731,H731)&lt;&gt;2,overallRate=0),0,IF(D731="Yes",ROUND(MAX(IF($B731="Non - avec lien de dépendance",0,MIN((0.75*H731),847)),MIN(H731,(0.75*$C731),847)),2),IF(revenueReduction&gt;0.3,MAX(IF($B731="Non - avec lien de dépendance",MIN(1129,H731,$C731)*overallRate,MIN(1129,H731)*overallRate),ROUND(MAX(IF($B731="Non - avec lien de dépendance",0,MIN((0.75*H731),847)),MIN(H731,(0.75*$C731),847)),2)),IF($B731="Non - avec lien de dépendance",MIN(1129,H731,$C731)*overallRate,MIN(1129,H731)*overallRate)))))</f>
        <v>Effectuez l’étape 1</v>
      </c>
      <c r="M731" s="68" t="str">
        <f>IF(ISTEXT(overallRate),"Effectuez l’étape 1",IF(OR(COUNT($C731,I731)&lt;&gt;2,overallRate=0),0,IF(E731="Yes",ROUND(MAX(IF($B731="Non - avec lien de dépendance",0,MIN((0.75*I731),847)),MIN(I731,(0.75*$C731),847)),2),IF(revenueReduction&gt;0.3,MAX(IF($B731="Non - avec lien de dépendance",MIN(1129,I731,$C731)*overallRate,MIN(1129,I731)*overallRate),ROUND(MAX(IF($B731="Non - avec lien de dépendance",0,MIN((0.75*I731),847)),MIN(I731,(0.75*$C731),847)),2)),IF($B731="Non - avec lien de dépendance",MIN(1129,I731,$C731)*overallRate,MIN(1129,I731)*overallRate)))))</f>
        <v>Effectuez l’étape 1</v>
      </c>
      <c r="N731" s="68" t="str">
        <f>IF(ISTEXT(overallRate),"Effectuez l’étape 1",IF(OR(COUNT($C731,J731)&lt;&gt;2,overallRate=0),0,IF(F731="Yes",ROUND(MAX(IF($B731="Non - avec lien de dépendance",0,MIN((0.75*J731),847)),MIN(J731,(0.75*$C731),847)),2),IF(revenueReduction&gt;0.3,MAX(IF($B731="Non - avec lien de dépendance",MIN(1129,J731,$C731)*overallRate,MIN(1129,J731)*overallRate),ROUND(MAX(IF($B731="Non - avec lien de dépendance",0,MIN((0.75*J731),847)),MIN(J731,(0.75*$C731),847)),2)),IF($B731="Non - avec lien de dépendance",MIN(1129,J731,$C731)*overallRate,MIN(1129,J731)*overallRate)))))</f>
        <v>Effectuez l’étape 1</v>
      </c>
      <c r="O731" s="68" t="str">
        <f>IF(ISTEXT(overallRate),"Effectuez l’étape 1",IF(OR(COUNT($C731,K731)&lt;&gt;2,overallRate=0),0,IF(G731="Yes",ROUND(MAX(IF($B731="Non - avec lien de dépendance",0,MIN((0.75*K731),847)),MIN(K731,(0.75*$C731),847)),2),IF(revenueReduction&gt;0.3,MAX(IF($B731="Non - avec lien de dépendance",MIN(1129,K731,$C731)*overallRate,MIN(1129,K731)*overallRate),ROUND(MAX(IF($B731="Non - avec lien de dépendance",0,MIN((0.75*K731),847)),MIN(K731,(0.75*$C731),847)),2)),IF($B731="Non - avec lien de dépendance",MIN(1129,K731,$C731)*overallRate,MIN(1129,K731)*overallRate)))))</f>
        <v>Effectuez l’étape 1</v>
      </c>
      <c r="P731" s="3">
        <f t="shared" si="11"/>
        <v>0</v>
      </c>
    </row>
    <row r="732" spans="12:16" x14ac:dyDescent="0.5">
      <c r="L732" s="68" t="str">
        <f>IF(ISTEXT(overallRate),"Effectuez l’étape 1",IF(OR(COUNT($C732,H732)&lt;&gt;2,overallRate=0),0,IF(D732="Yes",ROUND(MAX(IF($B732="Non - avec lien de dépendance",0,MIN((0.75*H732),847)),MIN(H732,(0.75*$C732),847)),2),IF(revenueReduction&gt;0.3,MAX(IF($B732="Non - avec lien de dépendance",MIN(1129,H732,$C732)*overallRate,MIN(1129,H732)*overallRate),ROUND(MAX(IF($B732="Non - avec lien de dépendance",0,MIN((0.75*H732),847)),MIN(H732,(0.75*$C732),847)),2)),IF($B732="Non - avec lien de dépendance",MIN(1129,H732,$C732)*overallRate,MIN(1129,H732)*overallRate)))))</f>
        <v>Effectuez l’étape 1</v>
      </c>
      <c r="M732" s="68" t="str">
        <f>IF(ISTEXT(overallRate),"Effectuez l’étape 1",IF(OR(COUNT($C732,I732)&lt;&gt;2,overallRate=0),0,IF(E732="Yes",ROUND(MAX(IF($B732="Non - avec lien de dépendance",0,MIN((0.75*I732),847)),MIN(I732,(0.75*$C732),847)),2),IF(revenueReduction&gt;0.3,MAX(IF($B732="Non - avec lien de dépendance",MIN(1129,I732,$C732)*overallRate,MIN(1129,I732)*overallRate),ROUND(MAX(IF($B732="Non - avec lien de dépendance",0,MIN((0.75*I732),847)),MIN(I732,(0.75*$C732),847)),2)),IF($B732="Non - avec lien de dépendance",MIN(1129,I732,$C732)*overallRate,MIN(1129,I732)*overallRate)))))</f>
        <v>Effectuez l’étape 1</v>
      </c>
      <c r="N732" s="68" t="str">
        <f>IF(ISTEXT(overallRate),"Effectuez l’étape 1",IF(OR(COUNT($C732,J732)&lt;&gt;2,overallRate=0),0,IF(F732="Yes",ROUND(MAX(IF($B732="Non - avec lien de dépendance",0,MIN((0.75*J732),847)),MIN(J732,(0.75*$C732),847)),2),IF(revenueReduction&gt;0.3,MAX(IF($B732="Non - avec lien de dépendance",MIN(1129,J732,$C732)*overallRate,MIN(1129,J732)*overallRate),ROUND(MAX(IF($B732="Non - avec lien de dépendance",0,MIN((0.75*J732),847)),MIN(J732,(0.75*$C732),847)),2)),IF($B732="Non - avec lien de dépendance",MIN(1129,J732,$C732)*overallRate,MIN(1129,J732)*overallRate)))))</f>
        <v>Effectuez l’étape 1</v>
      </c>
      <c r="O732" s="68" t="str">
        <f>IF(ISTEXT(overallRate),"Effectuez l’étape 1",IF(OR(COUNT($C732,K732)&lt;&gt;2,overallRate=0),0,IF(G732="Yes",ROUND(MAX(IF($B732="Non - avec lien de dépendance",0,MIN((0.75*K732),847)),MIN(K732,(0.75*$C732),847)),2),IF(revenueReduction&gt;0.3,MAX(IF($B732="Non - avec lien de dépendance",MIN(1129,K732,$C732)*overallRate,MIN(1129,K732)*overallRate),ROUND(MAX(IF($B732="Non - avec lien de dépendance",0,MIN((0.75*K732),847)),MIN(K732,(0.75*$C732),847)),2)),IF($B732="Non - avec lien de dépendance",MIN(1129,K732,$C732)*overallRate,MIN(1129,K732)*overallRate)))))</f>
        <v>Effectuez l’étape 1</v>
      </c>
      <c r="P732" s="3">
        <f t="shared" si="11"/>
        <v>0</v>
      </c>
    </row>
    <row r="733" spans="12:16" x14ac:dyDescent="0.5">
      <c r="L733" s="68" t="str">
        <f>IF(ISTEXT(overallRate),"Effectuez l’étape 1",IF(OR(COUNT($C733,H733)&lt;&gt;2,overallRate=0),0,IF(D733="Yes",ROUND(MAX(IF($B733="Non - avec lien de dépendance",0,MIN((0.75*H733),847)),MIN(H733,(0.75*$C733),847)),2),IF(revenueReduction&gt;0.3,MAX(IF($B733="Non - avec lien de dépendance",MIN(1129,H733,$C733)*overallRate,MIN(1129,H733)*overallRate),ROUND(MAX(IF($B733="Non - avec lien de dépendance",0,MIN((0.75*H733),847)),MIN(H733,(0.75*$C733),847)),2)),IF($B733="Non - avec lien de dépendance",MIN(1129,H733,$C733)*overallRate,MIN(1129,H733)*overallRate)))))</f>
        <v>Effectuez l’étape 1</v>
      </c>
      <c r="M733" s="68" t="str">
        <f>IF(ISTEXT(overallRate),"Effectuez l’étape 1",IF(OR(COUNT($C733,I733)&lt;&gt;2,overallRate=0),0,IF(E733="Yes",ROUND(MAX(IF($B733="Non - avec lien de dépendance",0,MIN((0.75*I733),847)),MIN(I733,(0.75*$C733),847)),2),IF(revenueReduction&gt;0.3,MAX(IF($B733="Non - avec lien de dépendance",MIN(1129,I733,$C733)*overallRate,MIN(1129,I733)*overallRate),ROUND(MAX(IF($B733="Non - avec lien de dépendance",0,MIN((0.75*I733),847)),MIN(I733,(0.75*$C733),847)),2)),IF($B733="Non - avec lien de dépendance",MIN(1129,I733,$C733)*overallRate,MIN(1129,I733)*overallRate)))))</f>
        <v>Effectuez l’étape 1</v>
      </c>
      <c r="N733" s="68" t="str">
        <f>IF(ISTEXT(overallRate),"Effectuez l’étape 1",IF(OR(COUNT($C733,J733)&lt;&gt;2,overallRate=0),0,IF(F733="Yes",ROUND(MAX(IF($B733="Non - avec lien de dépendance",0,MIN((0.75*J733),847)),MIN(J733,(0.75*$C733),847)),2),IF(revenueReduction&gt;0.3,MAX(IF($B733="Non - avec lien de dépendance",MIN(1129,J733,$C733)*overallRate,MIN(1129,J733)*overallRate),ROUND(MAX(IF($B733="Non - avec lien de dépendance",0,MIN((0.75*J733),847)),MIN(J733,(0.75*$C733),847)),2)),IF($B733="Non - avec lien de dépendance",MIN(1129,J733,$C733)*overallRate,MIN(1129,J733)*overallRate)))))</f>
        <v>Effectuez l’étape 1</v>
      </c>
      <c r="O733" s="68" t="str">
        <f>IF(ISTEXT(overallRate),"Effectuez l’étape 1",IF(OR(COUNT($C733,K733)&lt;&gt;2,overallRate=0),0,IF(G733="Yes",ROUND(MAX(IF($B733="Non - avec lien de dépendance",0,MIN((0.75*K733),847)),MIN(K733,(0.75*$C733),847)),2),IF(revenueReduction&gt;0.3,MAX(IF($B733="Non - avec lien de dépendance",MIN(1129,K733,$C733)*overallRate,MIN(1129,K733)*overallRate),ROUND(MAX(IF($B733="Non - avec lien de dépendance",0,MIN((0.75*K733),847)),MIN(K733,(0.75*$C733),847)),2)),IF($B733="Non - avec lien de dépendance",MIN(1129,K733,$C733)*overallRate,MIN(1129,K733)*overallRate)))))</f>
        <v>Effectuez l’étape 1</v>
      </c>
      <c r="P733" s="3">
        <f t="shared" si="11"/>
        <v>0</v>
      </c>
    </row>
    <row r="734" spans="12:16" x14ac:dyDescent="0.5">
      <c r="L734" s="68" t="str">
        <f>IF(ISTEXT(overallRate),"Effectuez l’étape 1",IF(OR(COUNT($C734,H734)&lt;&gt;2,overallRate=0),0,IF(D734="Yes",ROUND(MAX(IF($B734="Non - avec lien de dépendance",0,MIN((0.75*H734),847)),MIN(H734,(0.75*$C734),847)),2),IF(revenueReduction&gt;0.3,MAX(IF($B734="Non - avec lien de dépendance",MIN(1129,H734,$C734)*overallRate,MIN(1129,H734)*overallRate),ROUND(MAX(IF($B734="Non - avec lien de dépendance",0,MIN((0.75*H734),847)),MIN(H734,(0.75*$C734),847)),2)),IF($B734="Non - avec lien de dépendance",MIN(1129,H734,$C734)*overallRate,MIN(1129,H734)*overallRate)))))</f>
        <v>Effectuez l’étape 1</v>
      </c>
      <c r="M734" s="68" t="str">
        <f>IF(ISTEXT(overallRate),"Effectuez l’étape 1",IF(OR(COUNT($C734,I734)&lt;&gt;2,overallRate=0),0,IF(E734="Yes",ROUND(MAX(IF($B734="Non - avec lien de dépendance",0,MIN((0.75*I734),847)),MIN(I734,(0.75*$C734),847)),2),IF(revenueReduction&gt;0.3,MAX(IF($B734="Non - avec lien de dépendance",MIN(1129,I734,$C734)*overallRate,MIN(1129,I734)*overallRate),ROUND(MAX(IF($B734="Non - avec lien de dépendance",0,MIN((0.75*I734),847)),MIN(I734,(0.75*$C734),847)),2)),IF($B734="Non - avec lien de dépendance",MIN(1129,I734,$C734)*overallRate,MIN(1129,I734)*overallRate)))))</f>
        <v>Effectuez l’étape 1</v>
      </c>
      <c r="N734" s="68" t="str">
        <f>IF(ISTEXT(overallRate),"Effectuez l’étape 1",IF(OR(COUNT($C734,J734)&lt;&gt;2,overallRate=0),0,IF(F734="Yes",ROUND(MAX(IF($B734="Non - avec lien de dépendance",0,MIN((0.75*J734),847)),MIN(J734,(0.75*$C734),847)),2),IF(revenueReduction&gt;0.3,MAX(IF($B734="Non - avec lien de dépendance",MIN(1129,J734,$C734)*overallRate,MIN(1129,J734)*overallRate),ROUND(MAX(IF($B734="Non - avec lien de dépendance",0,MIN((0.75*J734),847)),MIN(J734,(0.75*$C734),847)),2)),IF($B734="Non - avec lien de dépendance",MIN(1129,J734,$C734)*overallRate,MIN(1129,J734)*overallRate)))))</f>
        <v>Effectuez l’étape 1</v>
      </c>
      <c r="O734" s="68" t="str">
        <f>IF(ISTEXT(overallRate),"Effectuez l’étape 1",IF(OR(COUNT($C734,K734)&lt;&gt;2,overallRate=0),0,IF(G734="Yes",ROUND(MAX(IF($B734="Non - avec lien de dépendance",0,MIN((0.75*K734),847)),MIN(K734,(0.75*$C734),847)),2),IF(revenueReduction&gt;0.3,MAX(IF($B734="Non - avec lien de dépendance",MIN(1129,K734,$C734)*overallRate,MIN(1129,K734)*overallRate),ROUND(MAX(IF($B734="Non - avec lien de dépendance",0,MIN((0.75*K734),847)),MIN(K734,(0.75*$C734),847)),2)),IF($B734="Non - avec lien de dépendance",MIN(1129,K734,$C734)*overallRate,MIN(1129,K734)*overallRate)))))</f>
        <v>Effectuez l’étape 1</v>
      </c>
      <c r="P734" s="3">
        <f t="shared" si="11"/>
        <v>0</v>
      </c>
    </row>
    <row r="735" spans="12:16" x14ac:dyDescent="0.5">
      <c r="L735" s="68" t="str">
        <f>IF(ISTEXT(overallRate),"Effectuez l’étape 1",IF(OR(COUNT($C735,H735)&lt;&gt;2,overallRate=0),0,IF(D735="Yes",ROUND(MAX(IF($B735="Non - avec lien de dépendance",0,MIN((0.75*H735),847)),MIN(H735,(0.75*$C735),847)),2),IF(revenueReduction&gt;0.3,MAX(IF($B735="Non - avec lien de dépendance",MIN(1129,H735,$C735)*overallRate,MIN(1129,H735)*overallRate),ROUND(MAX(IF($B735="Non - avec lien de dépendance",0,MIN((0.75*H735),847)),MIN(H735,(0.75*$C735),847)),2)),IF($B735="Non - avec lien de dépendance",MIN(1129,H735,$C735)*overallRate,MIN(1129,H735)*overallRate)))))</f>
        <v>Effectuez l’étape 1</v>
      </c>
      <c r="M735" s="68" t="str">
        <f>IF(ISTEXT(overallRate),"Effectuez l’étape 1",IF(OR(COUNT($C735,I735)&lt;&gt;2,overallRate=0),0,IF(E735="Yes",ROUND(MAX(IF($B735="Non - avec lien de dépendance",0,MIN((0.75*I735),847)),MIN(I735,(0.75*$C735),847)),2),IF(revenueReduction&gt;0.3,MAX(IF($B735="Non - avec lien de dépendance",MIN(1129,I735,$C735)*overallRate,MIN(1129,I735)*overallRate),ROUND(MAX(IF($B735="Non - avec lien de dépendance",0,MIN((0.75*I735),847)),MIN(I735,(0.75*$C735),847)),2)),IF($B735="Non - avec lien de dépendance",MIN(1129,I735,$C735)*overallRate,MIN(1129,I735)*overallRate)))))</f>
        <v>Effectuez l’étape 1</v>
      </c>
      <c r="N735" s="68" t="str">
        <f>IF(ISTEXT(overallRate),"Effectuez l’étape 1",IF(OR(COUNT($C735,J735)&lt;&gt;2,overallRate=0),0,IF(F735="Yes",ROUND(MAX(IF($B735="Non - avec lien de dépendance",0,MIN((0.75*J735),847)),MIN(J735,(0.75*$C735),847)),2),IF(revenueReduction&gt;0.3,MAX(IF($B735="Non - avec lien de dépendance",MIN(1129,J735,$C735)*overallRate,MIN(1129,J735)*overallRate),ROUND(MAX(IF($B735="Non - avec lien de dépendance",0,MIN((0.75*J735),847)),MIN(J735,(0.75*$C735),847)),2)),IF($B735="Non - avec lien de dépendance",MIN(1129,J735,$C735)*overallRate,MIN(1129,J735)*overallRate)))))</f>
        <v>Effectuez l’étape 1</v>
      </c>
      <c r="O735" s="68" t="str">
        <f>IF(ISTEXT(overallRate),"Effectuez l’étape 1",IF(OR(COUNT($C735,K735)&lt;&gt;2,overallRate=0),0,IF(G735="Yes",ROUND(MAX(IF($B735="Non - avec lien de dépendance",0,MIN((0.75*K735),847)),MIN(K735,(0.75*$C735),847)),2),IF(revenueReduction&gt;0.3,MAX(IF($B735="Non - avec lien de dépendance",MIN(1129,K735,$C735)*overallRate,MIN(1129,K735)*overallRate),ROUND(MAX(IF($B735="Non - avec lien de dépendance",0,MIN((0.75*K735),847)),MIN(K735,(0.75*$C735),847)),2)),IF($B735="Non - avec lien de dépendance",MIN(1129,K735,$C735)*overallRate,MIN(1129,K735)*overallRate)))))</f>
        <v>Effectuez l’étape 1</v>
      </c>
      <c r="P735" s="3">
        <f t="shared" si="11"/>
        <v>0</v>
      </c>
    </row>
    <row r="736" spans="12:16" x14ac:dyDescent="0.5">
      <c r="L736" s="68" t="str">
        <f>IF(ISTEXT(overallRate),"Effectuez l’étape 1",IF(OR(COUNT($C736,H736)&lt;&gt;2,overallRate=0),0,IF(D736="Yes",ROUND(MAX(IF($B736="Non - avec lien de dépendance",0,MIN((0.75*H736),847)),MIN(H736,(0.75*$C736),847)),2),IF(revenueReduction&gt;0.3,MAX(IF($B736="Non - avec lien de dépendance",MIN(1129,H736,$C736)*overallRate,MIN(1129,H736)*overallRate),ROUND(MAX(IF($B736="Non - avec lien de dépendance",0,MIN((0.75*H736),847)),MIN(H736,(0.75*$C736),847)),2)),IF($B736="Non - avec lien de dépendance",MIN(1129,H736,$C736)*overallRate,MIN(1129,H736)*overallRate)))))</f>
        <v>Effectuez l’étape 1</v>
      </c>
      <c r="M736" s="68" t="str">
        <f>IF(ISTEXT(overallRate),"Effectuez l’étape 1",IF(OR(COUNT($C736,I736)&lt;&gt;2,overallRate=0),0,IF(E736="Yes",ROUND(MAX(IF($B736="Non - avec lien de dépendance",0,MIN((0.75*I736),847)),MIN(I736,(0.75*$C736),847)),2),IF(revenueReduction&gt;0.3,MAX(IF($B736="Non - avec lien de dépendance",MIN(1129,I736,$C736)*overallRate,MIN(1129,I736)*overallRate),ROUND(MAX(IF($B736="Non - avec lien de dépendance",0,MIN((0.75*I736),847)),MIN(I736,(0.75*$C736),847)),2)),IF($B736="Non - avec lien de dépendance",MIN(1129,I736,$C736)*overallRate,MIN(1129,I736)*overallRate)))))</f>
        <v>Effectuez l’étape 1</v>
      </c>
      <c r="N736" s="68" t="str">
        <f>IF(ISTEXT(overallRate),"Effectuez l’étape 1",IF(OR(COUNT($C736,J736)&lt;&gt;2,overallRate=0),0,IF(F736="Yes",ROUND(MAX(IF($B736="Non - avec lien de dépendance",0,MIN((0.75*J736),847)),MIN(J736,(0.75*$C736),847)),2),IF(revenueReduction&gt;0.3,MAX(IF($B736="Non - avec lien de dépendance",MIN(1129,J736,$C736)*overallRate,MIN(1129,J736)*overallRate),ROUND(MAX(IF($B736="Non - avec lien de dépendance",0,MIN((0.75*J736),847)),MIN(J736,(0.75*$C736),847)),2)),IF($B736="Non - avec lien de dépendance",MIN(1129,J736,$C736)*overallRate,MIN(1129,J736)*overallRate)))))</f>
        <v>Effectuez l’étape 1</v>
      </c>
      <c r="O736" s="68" t="str">
        <f>IF(ISTEXT(overallRate),"Effectuez l’étape 1",IF(OR(COUNT($C736,K736)&lt;&gt;2,overallRate=0),0,IF(G736="Yes",ROUND(MAX(IF($B736="Non - avec lien de dépendance",0,MIN((0.75*K736),847)),MIN(K736,(0.75*$C736),847)),2),IF(revenueReduction&gt;0.3,MAX(IF($B736="Non - avec lien de dépendance",MIN(1129,K736,$C736)*overallRate,MIN(1129,K736)*overallRate),ROUND(MAX(IF($B736="Non - avec lien de dépendance",0,MIN((0.75*K736),847)),MIN(K736,(0.75*$C736),847)),2)),IF($B736="Non - avec lien de dépendance",MIN(1129,K736,$C736)*overallRate,MIN(1129,K736)*overallRate)))))</f>
        <v>Effectuez l’étape 1</v>
      </c>
      <c r="P736" s="3">
        <f t="shared" si="11"/>
        <v>0</v>
      </c>
    </row>
    <row r="737" spans="12:16" x14ac:dyDescent="0.5">
      <c r="L737" s="68" t="str">
        <f>IF(ISTEXT(overallRate),"Effectuez l’étape 1",IF(OR(COUNT($C737,H737)&lt;&gt;2,overallRate=0),0,IF(D737="Yes",ROUND(MAX(IF($B737="Non - avec lien de dépendance",0,MIN((0.75*H737),847)),MIN(H737,(0.75*$C737),847)),2),IF(revenueReduction&gt;0.3,MAX(IF($B737="Non - avec lien de dépendance",MIN(1129,H737,$C737)*overallRate,MIN(1129,H737)*overallRate),ROUND(MAX(IF($B737="Non - avec lien de dépendance",0,MIN((0.75*H737),847)),MIN(H737,(0.75*$C737),847)),2)),IF($B737="Non - avec lien de dépendance",MIN(1129,H737,$C737)*overallRate,MIN(1129,H737)*overallRate)))))</f>
        <v>Effectuez l’étape 1</v>
      </c>
      <c r="M737" s="68" t="str">
        <f>IF(ISTEXT(overallRate),"Effectuez l’étape 1",IF(OR(COUNT($C737,I737)&lt;&gt;2,overallRate=0),0,IF(E737="Yes",ROUND(MAX(IF($B737="Non - avec lien de dépendance",0,MIN((0.75*I737),847)),MIN(I737,(0.75*$C737),847)),2),IF(revenueReduction&gt;0.3,MAX(IF($B737="Non - avec lien de dépendance",MIN(1129,I737,$C737)*overallRate,MIN(1129,I737)*overallRate),ROUND(MAX(IF($B737="Non - avec lien de dépendance",0,MIN((0.75*I737),847)),MIN(I737,(0.75*$C737),847)),2)),IF($B737="Non - avec lien de dépendance",MIN(1129,I737,$C737)*overallRate,MIN(1129,I737)*overallRate)))))</f>
        <v>Effectuez l’étape 1</v>
      </c>
      <c r="N737" s="68" t="str">
        <f>IF(ISTEXT(overallRate),"Effectuez l’étape 1",IF(OR(COUNT($C737,J737)&lt;&gt;2,overallRate=0),0,IF(F737="Yes",ROUND(MAX(IF($B737="Non - avec lien de dépendance",0,MIN((0.75*J737),847)),MIN(J737,(0.75*$C737),847)),2),IF(revenueReduction&gt;0.3,MAX(IF($B737="Non - avec lien de dépendance",MIN(1129,J737,$C737)*overallRate,MIN(1129,J737)*overallRate),ROUND(MAX(IF($B737="Non - avec lien de dépendance",0,MIN((0.75*J737),847)),MIN(J737,(0.75*$C737),847)),2)),IF($B737="Non - avec lien de dépendance",MIN(1129,J737,$C737)*overallRate,MIN(1129,J737)*overallRate)))))</f>
        <v>Effectuez l’étape 1</v>
      </c>
      <c r="O737" s="68" t="str">
        <f>IF(ISTEXT(overallRate),"Effectuez l’étape 1",IF(OR(COUNT($C737,K737)&lt;&gt;2,overallRate=0),0,IF(G737="Yes",ROUND(MAX(IF($B737="Non - avec lien de dépendance",0,MIN((0.75*K737),847)),MIN(K737,(0.75*$C737),847)),2),IF(revenueReduction&gt;0.3,MAX(IF($B737="Non - avec lien de dépendance",MIN(1129,K737,$C737)*overallRate,MIN(1129,K737)*overallRate),ROUND(MAX(IF($B737="Non - avec lien de dépendance",0,MIN((0.75*K737),847)),MIN(K737,(0.75*$C737),847)),2)),IF($B737="Non - avec lien de dépendance",MIN(1129,K737,$C737)*overallRate,MIN(1129,K737)*overallRate)))))</f>
        <v>Effectuez l’étape 1</v>
      </c>
      <c r="P737" s="3">
        <f t="shared" si="11"/>
        <v>0</v>
      </c>
    </row>
    <row r="738" spans="12:16" x14ac:dyDescent="0.5">
      <c r="L738" s="68" t="str">
        <f>IF(ISTEXT(overallRate),"Effectuez l’étape 1",IF(OR(COUNT($C738,H738)&lt;&gt;2,overallRate=0),0,IF(D738="Yes",ROUND(MAX(IF($B738="Non - avec lien de dépendance",0,MIN((0.75*H738),847)),MIN(H738,(0.75*$C738),847)),2),IF(revenueReduction&gt;0.3,MAX(IF($B738="Non - avec lien de dépendance",MIN(1129,H738,$C738)*overallRate,MIN(1129,H738)*overallRate),ROUND(MAX(IF($B738="Non - avec lien de dépendance",0,MIN((0.75*H738),847)),MIN(H738,(0.75*$C738),847)),2)),IF($B738="Non - avec lien de dépendance",MIN(1129,H738,$C738)*overallRate,MIN(1129,H738)*overallRate)))))</f>
        <v>Effectuez l’étape 1</v>
      </c>
      <c r="M738" s="68" t="str">
        <f>IF(ISTEXT(overallRate),"Effectuez l’étape 1",IF(OR(COUNT($C738,I738)&lt;&gt;2,overallRate=0),0,IF(E738="Yes",ROUND(MAX(IF($B738="Non - avec lien de dépendance",0,MIN((0.75*I738),847)),MIN(I738,(0.75*$C738),847)),2),IF(revenueReduction&gt;0.3,MAX(IF($B738="Non - avec lien de dépendance",MIN(1129,I738,$C738)*overallRate,MIN(1129,I738)*overallRate),ROUND(MAX(IF($B738="Non - avec lien de dépendance",0,MIN((0.75*I738),847)),MIN(I738,(0.75*$C738),847)),2)),IF($B738="Non - avec lien de dépendance",MIN(1129,I738,$C738)*overallRate,MIN(1129,I738)*overallRate)))))</f>
        <v>Effectuez l’étape 1</v>
      </c>
      <c r="N738" s="68" t="str">
        <f>IF(ISTEXT(overallRate),"Effectuez l’étape 1",IF(OR(COUNT($C738,J738)&lt;&gt;2,overallRate=0),0,IF(F738="Yes",ROUND(MAX(IF($B738="Non - avec lien de dépendance",0,MIN((0.75*J738),847)),MIN(J738,(0.75*$C738),847)),2),IF(revenueReduction&gt;0.3,MAX(IF($B738="Non - avec lien de dépendance",MIN(1129,J738,$C738)*overallRate,MIN(1129,J738)*overallRate),ROUND(MAX(IF($B738="Non - avec lien de dépendance",0,MIN((0.75*J738),847)),MIN(J738,(0.75*$C738),847)),2)),IF($B738="Non - avec lien de dépendance",MIN(1129,J738,$C738)*overallRate,MIN(1129,J738)*overallRate)))))</f>
        <v>Effectuez l’étape 1</v>
      </c>
      <c r="O738" s="68" t="str">
        <f>IF(ISTEXT(overallRate),"Effectuez l’étape 1",IF(OR(COUNT($C738,K738)&lt;&gt;2,overallRate=0),0,IF(G738="Yes",ROUND(MAX(IF($B738="Non - avec lien de dépendance",0,MIN((0.75*K738),847)),MIN(K738,(0.75*$C738),847)),2),IF(revenueReduction&gt;0.3,MAX(IF($B738="Non - avec lien de dépendance",MIN(1129,K738,$C738)*overallRate,MIN(1129,K738)*overallRate),ROUND(MAX(IF($B738="Non - avec lien de dépendance",0,MIN((0.75*K738),847)),MIN(K738,(0.75*$C738),847)),2)),IF($B738="Non - avec lien de dépendance",MIN(1129,K738,$C738)*overallRate,MIN(1129,K738)*overallRate)))))</f>
        <v>Effectuez l’étape 1</v>
      </c>
      <c r="P738" s="3">
        <f t="shared" si="11"/>
        <v>0</v>
      </c>
    </row>
    <row r="739" spans="12:16" x14ac:dyDescent="0.5">
      <c r="L739" s="68" t="str">
        <f>IF(ISTEXT(overallRate),"Effectuez l’étape 1",IF(OR(COUNT($C739,H739)&lt;&gt;2,overallRate=0),0,IF(D739="Yes",ROUND(MAX(IF($B739="Non - avec lien de dépendance",0,MIN((0.75*H739),847)),MIN(H739,(0.75*$C739),847)),2),IF(revenueReduction&gt;0.3,MAX(IF($B739="Non - avec lien de dépendance",MIN(1129,H739,$C739)*overallRate,MIN(1129,H739)*overallRate),ROUND(MAX(IF($B739="Non - avec lien de dépendance",0,MIN((0.75*H739),847)),MIN(H739,(0.75*$C739),847)),2)),IF($B739="Non - avec lien de dépendance",MIN(1129,H739,$C739)*overallRate,MIN(1129,H739)*overallRate)))))</f>
        <v>Effectuez l’étape 1</v>
      </c>
      <c r="M739" s="68" t="str">
        <f>IF(ISTEXT(overallRate),"Effectuez l’étape 1",IF(OR(COUNT($C739,I739)&lt;&gt;2,overallRate=0),0,IF(E739="Yes",ROUND(MAX(IF($B739="Non - avec lien de dépendance",0,MIN((0.75*I739),847)),MIN(I739,(0.75*$C739),847)),2),IF(revenueReduction&gt;0.3,MAX(IF($B739="Non - avec lien de dépendance",MIN(1129,I739,$C739)*overallRate,MIN(1129,I739)*overallRate),ROUND(MAX(IF($B739="Non - avec lien de dépendance",0,MIN((0.75*I739),847)),MIN(I739,(0.75*$C739),847)),2)),IF($B739="Non - avec lien de dépendance",MIN(1129,I739,$C739)*overallRate,MIN(1129,I739)*overallRate)))))</f>
        <v>Effectuez l’étape 1</v>
      </c>
      <c r="N739" s="68" t="str">
        <f>IF(ISTEXT(overallRate),"Effectuez l’étape 1",IF(OR(COUNT($C739,J739)&lt;&gt;2,overallRate=0),0,IF(F739="Yes",ROUND(MAX(IF($B739="Non - avec lien de dépendance",0,MIN((0.75*J739),847)),MIN(J739,(0.75*$C739),847)),2),IF(revenueReduction&gt;0.3,MAX(IF($B739="Non - avec lien de dépendance",MIN(1129,J739,$C739)*overallRate,MIN(1129,J739)*overallRate),ROUND(MAX(IF($B739="Non - avec lien de dépendance",0,MIN((0.75*J739),847)),MIN(J739,(0.75*$C739),847)),2)),IF($B739="Non - avec lien de dépendance",MIN(1129,J739,$C739)*overallRate,MIN(1129,J739)*overallRate)))))</f>
        <v>Effectuez l’étape 1</v>
      </c>
      <c r="O739" s="68" t="str">
        <f>IF(ISTEXT(overallRate),"Effectuez l’étape 1",IF(OR(COUNT($C739,K739)&lt;&gt;2,overallRate=0),0,IF(G739="Yes",ROUND(MAX(IF($B739="Non - avec lien de dépendance",0,MIN((0.75*K739),847)),MIN(K739,(0.75*$C739),847)),2),IF(revenueReduction&gt;0.3,MAX(IF($B739="Non - avec lien de dépendance",MIN(1129,K739,$C739)*overallRate,MIN(1129,K739)*overallRate),ROUND(MAX(IF($B739="Non - avec lien de dépendance",0,MIN((0.75*K739),847)),MIN(K739,(0.75*$C739),847)),2)),IF($B739="Non - avec lien de dépendance",MIN(1129,K739,$C739)*overallRate,MIN(1129,K739)*overallRate)))))</f>
        <v>Effectuez l’étape 1</v>
      </c>
      <c r="P739" s="3">
        <f t="shared" si="11"/>
        <v>0</v>
      </c>
    </row>
    <row r="740" spans="12:16" x14ac:dyDescent="0.5">
      <c r="L740" s="68" t="str">
        <f>IF(ISTEXT(overallRate),"Effectuez l’étape 1",IF(OR(COUNT($C740,H740)&lt;&gt;2,overallRate=0),0,IF(D740="Yes",ROUND(MAX(IF($B740="Non - avec lien de dépendance",0,MIN((0.75*H740),847)),MIN(H740,(0.75*$C740),847)),2),IF(revenueReduction&gt;0.3,MAX(IF($B740="Non - avec lien de dépendance",MIN(1129,H740,$C740)*overallRate,MIN(1129,H740)*overallRate),ROUND(MAX(IF($B740="Non - avec lien de dépendance",0,MIN((0.75*H740),847)),MIN(H740,(0.75*$C740),847)),2)),IF($B740="Non - avec lien de dépendance",MIN(1129,H740,$C740)*overallRate,MIN(1129,H740)*overallRate)))))</f>
        <v>Effectuez l’étape 1</v>
      </c>
      <c r="M740" s="68" t="str">
        <f>IF(ISTEXT(overallRate),"Effectuez l’étape 1",IF(OR(COUNT($C740,I740)&lt;&gt;2,overallRate=0),0,IF(E740="Yes",ROUND(MAX(IF($B740="Non - avec lien de dépendance",0,MIN((0.75*I740),847)),MIN(I740,(0.75*$C740),847)),2),IF(revenueReduction&gt;0.3,MAX(IF($B740="Non - avec lien de dépendance",MIN(1129,I740,$C740)*overallRate,MIN(1129,I740)*overallRate),ROUND(MAX(IF($B740="Non - avec lien de dépendance",0,MIN((0.75*I740),847)),MIN(I740,(0.75*$C740),847)),2)),IF($B740="Non - avec lien de dépendance",MIN(1129,I740,$C740)*overallRate,MIN(1129,I740)*overallRate)))))</f>
        <v>Effectuez l’étape 1</v>
      </c>
      <c r="N740" s="68" t="str">
        <f>IF(ISTEXT(overallRate),"Effectuez l’étape 1",IF(OR(COUNT($C740,J740)&lt;&gt;2,overallRate=0),0,IF(F740="Yes",ROUND(MAX(IF($B740="Non - avec lien de dépendance",0,MIN((0.75*J740),847)),MIN(J740,(0.75*$C740),847)),2),IF(revenueReduction&gt;0.3,MAX(IF($B740="Non - avec lien de dépendance",MIN(1129,J740,$C740)*overallRate,MIN(1129,J740)*overallRate),ROUND(MAX(IF($B740="Non - avec lien de dépendance",0,MIN((0.75*J740),847)),MIN(J740,(0.75*$C740),847)),2)),IF($B740="Non - avec lien de dépendance",MIN(1129,J740,$C740)*overallRate,MIN(1129,J740)*overallRate)))))</f>
        <v>Effectuez l’étape 1</v>
      </c>
      <c r="O740" s="68" t="str">
        <f>IF(ISTEXT(overallRate),"Effectuez l’étape 1",IF(OR(COUNT($C740,K740)&lt;&gt;2,overallRate=0),0,IF(G740="Yes",ROUND(MAX(IF($B740="Non - avec lien de dépendance",0,MIN((0.75*K740),847)),MIN(K740,(0.75*$C740),847)),2),IF(revenueReduction&gt;0.3,MAX(IF($B740="Non - avec lien de dépendance",MIN(1129,K740,$C740)*overallRate,MIN(1129,K740)*overallRate),ROUND(MAX(IF($B740="Non - avec lien de dépendance",0,MIN((0.75*K740),847)),MIN(K740,(0.75*$C740),847)),2)),IF($B740="Non - avec lien de dépendance",MIN(1129,K740,$C740)*overallRate,MIN(1129,K740)*overallRate)))))</f>
        <v>Effectuez l’étape 1</v>
      </c>
      <c r="P740" s="3">
        <f t="shared" si="11"/>
        <v>0</v>
      </c>
    </row>
    <row r="741" spans="12:16" x14ac:dyDescent="0.5">
      <c r="L741" s="68" t="str">
        <f>IF(ISTEXT(overallRate),"Effectuez l’étape 1",IF(OR(COUNT($C741,H741)&lt;&gt;2,overallRate=0),0,IF(D741="Yes",ROUND(MAX(IF($B741="Non - avec lien de dépendance",0,MIN((0.75*H741),847)),MIN(H741,(0.75*$C741),847)),2),IF(revenueReduction&gt;0.3,MAX(IF($B741="Non - avec lien de dépendance",MIN(1129,H741,$C741)*overallRate,MIN(1129,H741)*overallRate),ROUND(MAX(IF($B741="Non - avec lien de dépendance",0,MIN((0.75*H741),847)),MIN(H741,(0.75*$C741),847)),2)),IF($B741="Non - avec lien de dépendance",MIN(1129,H741,$C741)*overallRate,MIN(1129,H741)*overallRate)))))</f>
        <v>Effectuez l’étape 1</v>
      </c>
      <c r="M741" s="68" t="str">
        <f>IF(ISTEXT(overallRate),"Effectuez l’étape 1",IF(OR(COUNT($C741,I741)&lt;&gt;2,overallRate=0),0,IF(E741="Yes",ROUND(MAX(IF($B741="Non - avec lien de dépendance",0,MIN((0.75*I741),847)),MIN(I741,(0.75*$C741),847)),2),IF(revenueReduction&gt;0.3,MAX(IF($B741="Non - avec lien de dépendance",MIN(1129,I741,$C741)*overallRate,MIN(1129,I741)*overallRate),ROUND(MAX(IF($B741="Non - avec lien de dépendance",0,MIN((0.75*I741),847)),MIN(I741,(0.75*$C741),847)),2)),IF($B741="Non - avec lien de dépendance",MIN(1129,I741,$C741)*overallRate,MIN(1129,I741)*overallRate)))))</f>
        <v>Effectuez l’étape 1</v>
      </c>
      <c r="N741" s="68" t="str">
        <f>IF(ISTEXT(overallRate),"Effectuez l’étape 1",IF(OR(COUNT($C741,J741)&lt;&gt;2,overallRate=0),0,IF(F741="Yes",ROUND(MAX(IF($B741="Non - avec lien de dépendance",0,MIN((0.75*J741),847)),MIN(J741,(0.75*$C741),847)),2),IF(revenueReduction&gt;0.3,MAX(IF($B741="Non - avec lien de dépendance",MIN(1129,J741,$C741)*overallRate,MIN(1129,J741)*overallRate),ROUND(MAX(IF($B741="Non - avec lien de dépendance",0,MIN((0.75*J741),847)),MIN(J741,(0.75*$C741),847)),2)),IF($B741="Non - avec lien de dépendance",MIN(1129,J741,$C741)*overallRate,MIN(1129,J741)*overallRate)))))</f>
        <v>Effectuez l’étape 1</v>
      </c>
      <c r="O741" s="68" t="str">
        <f>IF(ISTEXT(overallRate),"Effectuez l’étape 1",IF(OR(COUNT($C741,K741)&lt;&gt;2,overallRate=0),0,IF(G741="Yes",ROUND(MAX(IF($B741="Non - avec lien de dépendance",0,MIN((0.75*K741),847)),MIN(K741,(0.75*$C741),847)),2),IF(revenueReduction&gt;0.3,MAX(IF($B741="Non - avec lien de dépendance",MIN(1129,K741,$C741)*overallRate,MIN(1129,K741)*overallRate),ROUND(MAX(IF($B741="Non - avec lien de dépendance",0,MIN((0.75*K741),847)),MIN(K741,(0.75*$C741),847)),2)),IF($B741="Non - avec lien de dépendance",MIN(1129,K741,$C741)*overallRate,MIN(1129,K741)*overallRate)))))</f>
        <v>Effectuez l’étape 1</v>
      </c>
      <c r="P741" s="3">
        <f t="shared" si="11"/>
        <v>0</v>
      </c>
    </row>
    <row r="742" spans="12:16" x14ac:dyDescent="0.5">
      <c r="L742" s="68" t="str">
        <f>IF(ISTEXT(overallRate),"Effectuez l’étape 1",IF(OR(COUNT($C742,H742)&lt;&gt;2,overallRate=0),0,IF(D742="Yes",ROUND(MAX(IF($B742="Non - avec lien de dépendance",0,MIN((0.75*H742),847)),MIN(H742,(0.75*$C742),847)),2),IF(revenueReduction&gt;0.3,MAX(IF($B742="Non - avec lien de dépendance",MIN(1129,H742,$C742)*overallRate,MIN(1129,H742)*overallRate),ROUND(MAX(IF($B742="Non - avec lien de dépendance",0,MIN((0.75*H742),847)),MIN(H742,(0.75*$C742),847)),2)),IF($B742="Non - avec lien de dépendance",MIN(1129,H742,$C742)*overallRate,MIN(1129,H742)*overallRate)))))</f>
        <v>Effectuez l’étape 1</v>
      </c>
      <c r="M742" s="68" t="str">
        <f>IF(ISTEXT(overallRate),"Effectuez l’étape 1",IF(OR(COUNT($C742,I742)&lt;&gt;2,overallRate=0),0,IF(E742="Yes",ROUND(MAX(IF($B742="Non - avec lien de dépendance",0,MIN((0.75*I742),847)),MIN(I742,(0.75*$C742),847)),2),IF(revenueReduction&gt;0.3,MAX(IF($B742="Non - avec lien de dépendance",MIN(1129,I742,$C742)*overallRate,MIN(1129,I742)*overallRate),ROUND(MAX(IF($B742="Non - avec lien de dépendance",0,MIN((0.75*I742),847)),MIN(I742,(0.75*$C742),847)),2)),IF($B742="Non - avec lien de dépendance",MIN(1129,I742,$C742)*overallRate,MIN(1129,I742)*overallRate)))))</f>
        <v>Effectuez l’étape 1</v>
      </c>
      <c r="N742" s="68" t="str">
        <f>IF(ISTEXT(overallRate),"Effectuez l’étape 1",IF(OR(COUNT($C742,J742)&lt;&gt;2,overallRate=0),0,IF(F742="Yes",ROUND(MAX(IF($B742="Non - avec lien de dépendance",0,MIN((0.75*J742),847)),MIN(J742,(0.75*$C742),847)),2),IF(revenueReduction&gt;0.3,MAX(IF($B742="Non - avec lien de dépendance",MIN(1129,J742,$C742)*overallRate,MIN(1129,J742)*overallRate),ROUND(MAX(IF($B742="Non - avec lien de dépendance",0,MIN((0.75*J742),847)),MIN(J742,(0.75*$C742),847)),2)),IF($B742="Non - avec lien de dépendance",MIN(1129,J742,$C742)*overallRate,MIN(1129,J742)*overallRate)))))</f>
        <v>Effectuez l’étape 1</v>
      </c>
      <c r="O742" s="68" t="str">
        <f>IF(ISTEXT(overallRate),"Effectuez l’étape 1",IF(OR(COUNT($C742,K742)&lt;&gt;2,overallRate=0),0,IF(G742="Yes",ROUND(MAX(IF($B742="Non - avec lien de dépendance",0,MIN((0.75*K742),847)),MIN(K742,(0.75*$C742),847)),2),IF(revenueReduction&gt;0.3,MAX(IF($B742="Non - avec lien de dépendance",MIN(1129,K742,$C742)*overallRate,MIN(1129,K742)*overallRate),ROUND(MAX(IF($B742="Non - avec lien de dépendance",0,MIN((0.75*K742),847)),MIN(K742,(0.75*$C742),847)),2)),IF($B742="Non - avec lien de dépendance",MIN(1129,K742,$C742)*overallRate,MIN(1129,K742)*overallRate)))))</f>
        <v>Effectuez l’étape 1</v>
      </c>
      <c r="P742" s="3">
        <f t="shared" si="11"/>
        <v>0</v>
      </c>
    </row>
    <row r="743" spans="12:16" x14ac:dyDescent="0.5">
      <c r="L743" s="68" t="str">
        <f>IF(ISTEXT(overallRate),"Effectuez l’étape 1",IF(OR(COUNT($C743,H743)&lt;&gt;2,overallRate=0),0,IF(D743="Yes",ROUND(MAX(IF($B743="Non - avec lien de dépendance",0,MIN((0.75*H743),847)),MIN(H743,(0.75*$C743),847)),2),IF(revenueReduction&gt;0.3,MAX(IF($B743="Non - avec lien de dépendance",MIN(1129,H743,$C743)*overallRate,MIN(1129,H743)*overallRate),ROUND(MAX(IF($B743="Non - avec lien de dépendance",0,MIN((0.75*H743),847)),MIN(H743,(0.75*$C743),847)),2)),IF($B743="Non - avec lien de dépendance",MIN(1129,H743,$C743)*overallRate,MIN(1129,H743)*overallRate)))))</f>
        <v>Effectuez l’étape 1</v>
      </c>
      <c r="M743" s="68" t="str">
        <f>IF(ISTEXT(overallRate),"Effectuez l’étape 1",IF(OR(COUNT($C743,I743)&lt;&gt;2,overallRate=0),0,IF(E743="Yes",ROUND(MAX(IF($B743="Non - avec lien de dépendance",0,MIN((0.75*I743),847)),MIN(I743,(0.75*$C743),847)),2),IF(revenueReduction&gt;0.3,MAX(IF($B743="Non - avec lien de dépendance",MIN(1129,I743,$C743)*overallRate,MIN(1129,I743)*overallRate),ROUND(MAX(IF($B743="Non - avec lien de dépendance",0,MIN((0.75*I743),847)),MIN(I743,(0.75*$C743),847)),2)),IF($B743="Non - avec lien de dépendance",MIN(1129,I743,$C743)*overallRate,MIN(1129,I743)*overallRate)))))</f>
        <v>Effectuez l’étape 1</v>
      </c>
      <c r="N743" s="68" t="str">
        <f>IF(ISTEXT(overallRate),"Effectuez l’étape 1",IF(OR(COUNT($C743,J743)&lt;&gt;2,overallRate=0),0,IF(F743="Yes",ROUND(MAX(IF($B743="Non - avec lien de dépendance",0,MIN((0.75*J743),847)),MIN(J743,(0.75*$C743),847)),2),IF(revenueReduction&gt;0.3,MAX(IF($B743="Non - avec lien de dépendance",MIN(1129,J743,$C743)*overallRate,MIN(1129,J743)*overallRate),ROUND(MAX(IF($B743="Non - avec lien de dépendance",0,MIN((0.75*J743),847)),MIN(J743,(0.75*$C743),847)),2)),IF($B743="Non - avec lien de dépendance",MIN(1129,J743,$C743)*overallRate,MIN(1129,J743)*overallRate)))))</f>
        <v>Effectuez l’étape 1</v>
      </c>
      <c r="O743" s="68" t="str">
        <f>IF(ISTEXT(overallRate),"Effectuez l’étape 1",IF(OR(COUNT($C743,K743)&lt;&gt;2,overallRate=0),0,IF(G743="Yes",ROUND(MAX(IF($B743="Non - avec lien de dépendance",0,MIN((0.75*K743),847)),MIN(K743,(0.75*$C743),847)),2),IF(revenueReduction&gt;0.3,MAX(IF($B743="Non - avec lien de dépendance",MIN(1129,K743,$C743)*overallRate,MIN(1129,K743)*overallRate),ROUND(MAX(IF($B743="Non - avec lien de dépendance",0,MIN((0.75*K743),847)),MIN(K743,(0.75*$C743),847)),2)),IF($B743="Non - avec lien de dépendance",MIN(1129,K743,$C743)*overallRate,MIN(1129,K743)*overallRate)))))</f>
        <v>Effectuez l’étape 1</v>
      </c>
      <c r="P743" s="3">
        <f t="shared" si="11"/>
        <v>0</v>
      </c>
    </row>
    <row r="744" spans="12:16" x14ac:dyDescent="0.5">
      <c r="L744" s="68" t="str">
        <f>IF(ISTEXT(overallRate),"Effectuez l’étape 1",IF(OR(COUNT($C744,H744)&lt;&gt;2,overallRate=0),0,IF(D744="Yes",ROUND(MAX(IF($B744="Non - avec lien de dépendance",0,MIN((0.75*H744),847)),MIN(H744,(0.75*$C744),847)),2),IF(revenueReduction&gt;0.3,MAX(IF($B744="Non - avec lien de dépendance",MIN(1129,H744,$C744)*overallRate,MIN(1129,H744)*overallRate),ROUND(MAX(IF($B744="Non - avec lien de dépendance",0,MIN((0.75*H744),847)),MIN(H744,(0.75*$C744),847)),2)),IF($B744="Non - avec lien de dépendance",MIN(1129,H744,$C744)*overallRate,MIN(1129,H744)*overallRate)))))</f>
        <v>Effectuez l’étape 1</v>
      </c>
      <c r="M744" s="68" t="str">
        <f>IF(ISTEXT(overallRate),"Effectuez l’étape 1",IF(OR(COUNT($C744,I744)&lt;&gt;2,overallRate=0),0,IF(E744="Yes",ROUND(MAX(IF($B744="Non - avec lien de dépendance",0,MIN((0.75*I744),847)),MIN(I744,(0.75*$C744),847)),2),IF(revenueReduction&gt;0.3,MAX(IF($B744="Non - avec lien de dépendance",MIN(1129,I744,$C744)*overallRate,MIN(1129,I744)*overallRate),ROUND(MAX(IF($B744="Non - avec lien de dépendance",0,MIN((0.75*I744),847)),MIN(I744,(0.75*$C744),847)),2)),IF($B744="Non - avec lien de dépendance",MIN(1129,I744,$C744)*overallRate,MIN(1129,I744)*overallRate)))))</f>
        <v>Effectuez l’étape 1</v>
      </c>
      <c r="N744" s="68" t="str">
        <f>IF(ISTEXT(overallRate),"Effectuez l’étape 1",IF(OR(COUNT($C744,J744)&lt;&gt;2,overallRate=0),0,IF(F744="Yes",ROUND(MAX(IF($B744="Non - avec lien de dépendance",0,MIN((0.75*J744),847)),MIN(J744,(0.75*$C744),847)),2),IF(revenueReduction&gt;0.3,MAX(IF($B744="Non - avec lien de dépendance",MIN(1129,J744,$C744)*overallRate,MIN(1129,J744)*overallRate),ROUND(MAX(IF($B744="Non - avec lien de dépendance",0,MIN((0.75*J744),847)),MIN(J744,(0.75*$C744),847)),2)),IF($B744="Non - avec lien de dépendance",MIN(1129,J744,$C744)*overallRate,MIN(1129,J744)*overallRate)))))</f>
        <v>Effectuez l’étape 1</v>
      </c>
      <c r="O744" s="68" t="str">
        <f>IF(ISTEXT(overallRate),"Effectuez l’étape 1",IF(OR(COUNT($C744,K744)&lt;&gt;2,overallRate=0),0,IF(G744="Yes",ROUND(MAX(IF($B744="Non - avec lien de dépendance",0,MIN((0.75*K744),847)),MIN(K744,(0.75*$C744),847)),2),IF(revenueReduction&gt;0.3,MAX(IF($B744="Non - avec lien de dépendance",MIN(1129,K744,$C744)*overallRate,MIN(1129,K744)*overallRate),ROUND(MAX(IF($B744="Non - avec lien de dépendance",0,MIN((0.75*K744),847)),MIN(K744,(0.75*$C744),847)),2)),IF($B744="Non - avec lien de dépendance",MIN(1129,K744,$C744)*overallRate,MIN(1129,K744)*overallRate)))))</f>
        <v>Effectuez l’étape 1</v>
      </c>
      <c r="P744" s="3">
        <f t="shared" si="11"/>
        <v>0</v>
      </c>
    </row>
    <row r="745" spans="12:16" x14ac:dyDescent="0.5">
      <c r="L745" s="68" t="str">
        <f>IF(ISTEXT(overallRate),"Effectuez l’étape 1",IF(OR(COUNT($C745,H745)&lt;&gt;2,overallRate=0),0,IF(D745="Yes",ROUND(MAX(IF($B745="Non - avec lien de dépendance",0,MIN((0.75*H745),847)),MIN(H745,(0.75*$C745),847)),2),IF(revenueReduction&gt;0.3,MAX(IF($B745="Non - avec lien de dépendance",MIN(1129,H745,$C745)*overallRate,MIN(1129,H745)*overallRate),ROUND(MAX(IF($B745="Non - avec lien de dépendance",0,MIN((0.75*H745),847)),MIN(H745,(0.75*$C745),847)),2)),IF($B745="Non - avec lien de dépendance",MIN(1129,H745,$C745)*overallRate,MIN(1129,H745)*overallRate)))))</f>
        <v>Effectuez l’étape 1</v>
      </c>
      <c r="M745" s="68" t="str">
        <f>IF(ISTEXT(overallRate),"Effectuez l’étape 1",IF(OR(COUNT($C745,I745)&lt;&gt;2,overallRate=0),0,IF(E745="Yes",ROUND(MAX(IF($B745="Non - avec lien de dépendance",0,MIN((0.75*I745),847)),MIN(I745,(0.75*$C745),847)),2),IF(revenueReduction&gt;0.3,MAX(IF($B745="Non - avec lien de dépendance",MIN(1129,I745,$C745)*overallRate,MIN(1129,I745)*overallRate),ROUND(MAX(IF($B745="Non - avec lien de dépendance",0,MIN((0.75*I745),847)),MIN(I745,(0.75*$C745),847)),2)),IF($B745="Non - avec lien de dépendance",MIN(1129,I745,$C745)*overallRate,MIN(1129,I745)*overallRate)))))</f>
        <v>Effectuez l’étape 1</v>
      </c>
      <c r="N745" s="68" t="str">
        <f>IF(ISTEXT(overallRate),"Effectuez l’étape 1",IF(OR(COUNT($C745,J745)&lt;&gt;2,overallRate=0),0,IF(F745="Yes",ROUND(MAX(IF($B745="Non - avec lien de dépendance",0,MIN((0.75*J745),847)),MIN(J745,(0.75*$C745),847)),2),IF(revenueReduction&gt;0.3,MAX(IF($B745="Non - avec lien de dépendance",MIN(1129,J745,$C745)*overallRate,MIN(1129,J745)*overallRate),ROUND(MAX(IF($B745="Non - avec lien de dépendance",0,MIN((0.75*J745),847)),MIN(J745,(0.75*$C745),847)),2)),IF($B745="Non - avec lien de dépendance",MIN(1129,J745,$C745)*overallRate,MIN(1129,J745)*overallRate)))))</f>
        <v>Effectuez l’étape 1</v>
      </c>
      <c r="O745" s="68" t="str">
        <f>IF(ISTEXT(overallRate),"Effectuez l’étape 1",IF(OR(COUNT($C745,K745)&lt;&gt;2,overallRate=0),0,IF(G745="Yes",ROUND(MAX(IF($B745="Non - avec lien de dépendance",0,MIN((0.75*K745),847)),MIN(K745,(0.75*$C745),847)),2),IF(revenueReduction&gt;0.3,MAX(IF($B745="Non - avec lien de dépendance",MIN(1129,K745,$C745)*overallRate,MIN(1129,K745)*overallRate),ROUND(MAX(IF($B745="Non - avec lien de dépendance",0,MIN((0.75*K745),847)),MIN(K745,(0.75*$C745),847)),2)),IF($B745="Non - avec lien de dépendance",MIN(1129,K745,$C745)*overallRate,MIN(1129,K745)*overallRate)))))</f>
        <v>Effectuez l’étape 1</v>
      </c>
      <c r="P745" s="3">
        <f t="shared" si="11"/>
        <v>0</v>
      </c>
    </row>
    <row r="746" spans="12:16" x14ac:dyDescent="0.5">
      <c r="L746" s="68" t="str">
        <f>IF(ISTEXT(overallRate),"Effectuez l’étape 1",IF(OR(COUNT($C746,H746)&lt;&gt;2,overallRate=0),0,IF(D746="Yes",ROUND(MAX(IF($B746="Non - avec lien de dépendance",0,MIN((0.75*H746),847)),MIN(H746,(0.75*$C746),847)),2),IF(revenueReduction&gt;0.3,MAX(IF($B746="Non - avec lien de dépendance",MIN(1129,H746,$C746)*overallRate,MIN(1129,H746)*overallRate),ROUND(MAX(IF($B746="Non - avec lien de dépendance",0,MIN((0.75*H746),847)),MIN(H746,(0.75*$C746),847)),2)),IF($B746="Non - avec lien de dépendance",MIN(1129,H746,$C746)*overallRate,MIN(1129,H746)*overallRate)))))</f>
        <v>Effectuez l’étape 1</v>
      </c>
      <c r="M746" s="68" t="str">
        <f>IF(ISTEXT(overallRate),"Effectuez l’étape 1",IF(OR(COUNT($C746,I746)&lt;&gt;2,overallRate=0),0,IF(E746="Yes",ROUND(MAX(IF($B746="Non - avec lien de dépendance",0,MIN((0.75*I746),847)),MIN(I746,(0.75*$C746),847)),2),IF(revenueReduction&gt;0.3,MAX(IF($B746="Non - avec lien de dépendance",MIN(1129,I746,$C746)*overallRate,MIN(1129,I746)*overallRate),ROUND(MAX(IF($B746="Non - avec lien de dépendance",0,MIN((0.75*I746),847)),MIN(I746,(0.75*$C746),847)),2)),IF($B746="Non - avec lien de dépendance",MIN(1129,I746,$C746)*overallRate,MIN(1129,I746)*overallRate)))))</f>
        <v>Effectuez l’étape 1</v>
      </c>
      <c r="N746" s="68" t="str">
        <f>IF(ISTEXT(overallRate),"Effectuez l’étape 1",IF(OR(COUNT($C746,J746)&lt;&gt;2,overallRate=0),0,IF(F746="Yes",ROUND(MAX(IF($B746="Non - avec lien de dépendance",0,MIN((0.75*J746),847)),MIN(J746,(0.75*$C746),847)),2),IF(revenueReduction&gt;0.3,MAX(IF($B746="Non - avec lien de dépendance",MIN(1129,J746,$C746)*overallRate,MIN(1129,J746)*overallRate),ROUND(MAX(IF($B746="Non - avec lien de dépendance",0,MIN((0.75*J746),847)),MIN(J746,(0.75*$C746),847)),2)),IF($B746="Non - avec lien de dépendance",MIN(1129,J746,$C746)*overallRate,MIN(1129,J746)*overallRate)))))</f>
        <v>Effectuez l’étape 1</v>
      </c>
      <c r="O746" s="68" t="str">
        <f>IF(ISTEXT(overallRate),"Effectuez l’étape 1",IF(OR(COUNT($C746,K746)&lt;&gt;2,overallRate=0),0,IF(G746="Yes",ROUND(MAX(IF($B746="Non - avec lien de dépendance",0,MIN((0.75*K746),847)),MIN(K746,(0.75*$C746),847)),2),IF(revenueReduction&gt;0.3,MAX(IF($B746="Non - avec lien de dépendance",MIN(1129,K746,$C746)*overallRate,MIN(1129,K746)*overallRate),ROUND(MAX(IF($B746="Non - avec lien de dépendance",0,MIN((0.75*K746),847)),MIN(K746,(0.75*$C746),847)),2)),IF($B746="Non - avec lien de dépendance",MIN(1129,K746,$C746)*overallRate,MIN(1129,K746)*overallRate)))))</f>
        <v>Effectuez l’étape 1</v>
      </c>
      <c r="P746" s="3">
        <f t="shared" si="11"/>
        <v>0</v>
      </c>
    </row>
    <row r="747" spans="12:16" x14ac:dyDescent="0.5">
      <c r="L747" s="68" t="str">
        <f>IF(ISTEXT(overallRate),"Effectuez l’étape 1",IF(OR(COUNT($C747,H747)&lt;&gt;2,overallRate=0),0,IF(D747="Yes",ROUND(MAX(IF($B747="Non - avec lien de dépendance",0,MIN((0.75*H747),847)),MIN(H747,(0.75*$C747),847)),2),IF(revenueReduction&gt;0.3,MAX(IF($B747="Non - avec lien de dépendance",MIN(1129,H747,$C747)*overallRate,MIN(1129,H747)*overallRate),ROUND(MAX(IF($B747="Non - avec lien de dépendance",0,MIN((0.75*H747),847)),MIN(H747,(0.75*$C747),847)),2)),IF($B747="Non - avec lien de dépendance",MIN(1129,H747,$C747)*overallRate,MIN(1129,H747)*overallRate)))))</f>
        <v>Effectuez l’étape 1</v>
      </c>
      <c r="M747" s="68" t="str">
        <f>IF(ISTEXT(overallRate),"Effectuez l’étape 1",IF(OR(COUNT($C747,I747)&lt;&gt;2,overallRate=0),0,IF(E747="Yes",ROUND(MAX(IF($B747="Non - avec lien de dépendance",0,MIN((0.75*I747),847)),MIN(I747,(0.75*$C747),847)),2),IF(revenueReduction&gt;0.3,MAX(IF($B747="Non - avec lien de dépendance",MIN(1129,I747,$C747)*overallRate,MIN(1129,I747)*overallRate),ROUND(MAX(IF($B747="Non - avec lien de dépendance",0,MIN((0.75*I747),847)),MIN(I747,(0.75*$C747),847)),2)),IF($B747="Non - avec lien de dépendance",MIN(1129,I747,$C747)*overallRate,MIN(1129,I747)*overallRate)))))</f>
        <v>Effectuez l’étape 1</v>
      </c>
      <c r="N747" s="68" t="str">
        <f>IF(ISTEXT(overallRate),"Effectuez l’étape 1",IF(OR(COUNT($C747,J747)&lt;&gt;2,overallRate=0),0,IF(F747="Yes",ROUND(MAX(IF($B747="Non - avec lien de dépendance",0,MIN((0.75*J747),847)),MIN(J747,(0.75*$C747),847)),2),IF(revenueReduction&gt;0.3,MAX(IF($B747="Non - avec lien de dépendance",MIN(1129,J747,$C747)*overallRate,MIN(1129,J747)*overallRate),ROUND(MAX(IF($B747="Non - avec lien de dépendance",0,MIN((0.75*J747),847)),MIN(J747,(0.75*$C747),847)),2)),IF($B747="Non - avec lien de dépendance",MIN(1129,J747,$C747)*overallRate,MIN(1129,J747)*overallRate)))))</f>
        <v>Effectuez l’étape 1</v>
      </c>
      <c r="O747" s="68" t="str">
        <f>IF(ISTEXT(overallRate),"Effectuez l’étape 1",IF(OR(COUNT($C747,K747)&lt;&gt;2,overallRate=0),0,IF(G747="Yes",ROUND(MAX(IF($B747="Non - avec lien de dépendance",0,MIN((0.75*K747),847)),MIN(K747,(0.75*$C747),847)),2),IF(revenueReduction&gt;0.3,MAX(IF($B747="Non - avec lien de dépendance",MIN(1129,K747,$C747)*overallRate,MIN(1129,K747)*overallRate),ROUND(MAX(IF($B747="Non - avec lien de dépendance",0,MIN((0.75*K747),847)),MIN(K747,(0.75*$C747),847)),2)),IF($B747="Non - avec lien de dépendance",MIN(1129,K747,$C747)*overallRate,MIN(1129,K747)*overallRate)))))</f>
        <v>Effectuez l’étape 1</v>
      </c>
      <c r="P747" s="3">
        <f t="shared" si="11"/>
        <v>0</v>
      </c>
    </row>
    <row r="748" spans="12:16" x14ac:dyDescent="0.5">
      <c r="L748" s="68" t="str">
        <f>IF(ISTEXT(overallRate),"Effectuez l’étape 1",IF(OR(COUNT($C748,H748)&lt;&gt;2,overallRate=0),0,IF(D748="Yes",ROUND(MAX(IF($B748="Non - avec lien de dépendance",0,MIN((0.75*H748),847)),MIN(H748,(0.75*$C748),847)),2),IF(revenueReduction&gt;0.3,MAX(IF($B748="Non - avec lien de dépendance",MIN(1129,H748,$C748)*overallRate,MIN(1129,H748)*overallRate),ROUND(MAX(IF($B748="Non - avec lien de dépendance",0,MIN((0.75*H748),847)),MIN(H748,(0.75*$C748),847)),2)),IF($B748="Non - avec lien de dépendance",MIN(1129,H748,$C748)*overallRate,MIN(1129,H748)*overallRate)))))</f>
        <v>Effectuez l’étape 1</v>
      </c>
      <c r="M748" s="68" t="str">
        <f>IF(ISTEXT(overallRate),"Effectuez l’étape 1",IF(OR(COUNT($C748,I748)&lt;&gt;2,overallRate=0),0,IF(E748="Yes",ROUND(MAX(IF($B748="Non - avec lien de dépendance",0,MIN((0.75*I748),847)),MIN(I748,(0.75*$C748),847)),2),IF(revenueReduction&gt;0.3,MAX(IF($B748="Non - avec lien de dépendance",MIN(1129,I748,$C748)*overallRate,MIN(1129,I748)*overallRate),ROUND(MAX(IF($B748="Non - avec lien de dépendance",0,MIN((0.75*I748),847)),MIN(I748,(0.75*$C748),847)),2)),IF($B748="Non - avec lien de dépendance",MIN(1129,I748,$C748)*overallRate,MIN(1129,I748)*overallRate)))))</f>
        <v>Effectuez l’étape 1</v>
      </c>
      <c r="N748" s="68" t="str">
        <f>IF(ISTEXT(overallRate),"Effectuez l’étape 1",IF(OR(COUNT($C748,J748)&lt;&gt;2,overallRate=0),0,IF(F748="Yes",ROUND(MAX(IF($B748="Non - avec lien de dépendance",0,MIN((0.75*J748),847)),MIN(J748,(0.75*$C748),847)),2),IF(revenueReduction&gt;0.3,MAX(IF($B748="Non - avec lien de dépendance",MIN(1129,J748,$C748)*overallRate,MIN(1129,J748)*overallRate),ROUND(MAX(IF($B748="Non - avec lien de dépendance",0,MIN((0.75*J748),847)),MIN(J748,(0.75*$C748),847)),2)),IF($B748="Non - avec lien de dépendance",MIN(1129,J748,$C748)*overallRate,MIN(1129,J748)*overallRate)))))</f>
        <v>Effectuez l’étape 1</v>
      </c>
      <c r="O748" s="68" t="str">
        <f>IF(ISTEXT(overallRate),"Effectuez l’étape 1",IF(OR(COUNT($C748,K748)&lt;&gt;2,overallRate=0),0,IF(G748="Yes",ROUND(MAX(IF($B748="Non - avec lien de dépendance",0,MIN((0.75*K748),847)),MIN(K748,(0.75*$C748),847)),2),IF(revenueReduction&gt;0.3,MAX(IF($B748="Non - avec lien de dépendance",MIN(1129,K748,$C748)*overallRate,MIN(1129,K748)*overallRate),ROUND(MAX(IF($B748="Non - avec lien de dépendance",0,MIN((0.75*K748),847)),MIN(K748,(0.75*$C748),847)),2)),IF($B748="Non - avec lien de dépendance",MIN(1129,K748,$C748)*overallRate,MIN(1129,K748)*overallRate)))))</f>
        <v>Effectuez l’étape 1</v>
      </c>
      <c r="P748" s="3">
        <f t="shared" si="11"/>
        <v>0</v>
      </c>
    </row>
    <row r="749" spans="12:16" x14ac:dyDescent="0.5">
      <c r="L749" s="68" t="str">
        <f>IF(ISTEXT(overallRate),"Effectuez l’étape 1",IF(OR(COUNT($C749,H749)&lt;&gt;2,overallRate=0),0,IF(D749="Yes",ROUND(MAX(IF($B749="Non - avec lien de dépendance",0,MIN((0.75*H749),847)),MIN(H749,(0.75*$C749),847)),2),IF(revenueReduction&gt;0.3,MAX(IF($B749="Non - avec lien de dépendance",MIN(1129,H749,$C749)*overallRate,MIN(1129,H749)*overallRate),ROUND(MAX(IF($B749="Non - avec lien de dépendance",0,MIN((0.75*H749),847)),MIN(H749,(0.75*$C749),847)),2)),IF($B749="Non - avec lien de dépendance",MIN(1129,H749,$C749)*overallRate,MIN(1129,H749)*overallRate)))))</f>
        <v>Effectuez l’étape 1</v>
      </c>
      <c r="M749" s="68" t="str">
        <f>IF(ISTEXT(overallRate),"Effectuez l’étape 1",IF(OR(COUNT($C749,I749)&lt;&gt;2,overallRate=0),0,IF(E749="Yes",ROUND(MAX(IF($B749="Non - avec lien de dépendance",0,MIN((0.75*I749),847)),MIN(I749,(0.75*$C749),847)),2),IF(revenueReduction&gt;0.3,MAX(IF($B749="Non - avec lien de dépendance",MIN(1129,I749,$C749)*overallRate,MIN(1129,I749)*overallRate),ROUND(MAX(IF($B749="Non - avec lien de dépendance",0,MIN((0.75*I749),847)),MIN(I749,(0.75*$C749),847)),2)),IF($B749="Non - avec lien de dépendance",MIN(1129,I749,$C749)*overallRate,MIN(1129,I749)*overallRate)))))</f>
        <v>Effectuez l’étape 1</v>
      </c>
      <c r="N749" s="68" t="str">
        <f>IF(ISTEXT(overallRate),"Effectuez l’étape 1",IF(OR(COUNT($C749,J749)&lt;&gt;2,overallRate=0),0,IF(F749="Yes",ROUND(MAX(IF($B749="Non - avec lien de dépendance",0,MIN((0.75*J749),847)),MIN(J749,(0.75*$C749),847)),2),IF(revenueReduction&gt;0.3,MAX(IF($B749="Non - avec lien de dépendance",MIN(1129,J749,$C749)*overallRate,MIN(1129,J749)*overallRate),ROUND(MAX(IF($B749="Non - avec lien de dépendance",0,MIN((0.75*J749),847)),MIN(J749,(0.75*$C749),847)),2)),IF($B749="Non - avec lien de dépendance",MIN(1129,J749,$C749)*overallRate,MIN(1129,J749)*overallRate)))))</f>
        <v>Effectuez l’étape 1</v>
      </c>
      <c r="O749" s="68" t="str">
        <f>IF(ISTEXT(overallRate),"Effectuez l’étape 1",IF(OR(COUNT($C749,K749)&lt;&gt;2,overallRate=0),0,IF(G749="Yes",ROUND(MAX(IF($B749="Non - avec lien de dépendance",0,MIN((0.75*K749),847)),MIN(K749,(0.75*$C749),847)),2),IF(revenueReduction&gt;0.3,MAX(IF($B749="Non - avec lien de dépendance",MIN(1129,K749,$C749)*overallRate,MIN(1129,K749)*overallRate),ROUND(MAX(IF($B749="Non - avec lien de dépendance",0,MIN((0.75*K749),847)),MIN(K749,(0.75*$C749),847)),2)),IF($B749="Non - avec lien de dépendance",MIN(1129,K749,$C749)*overallRate,MIN(1129,K749)*overallRate)))))</f>
        <v>Effectuez l’étape 1</v>
      </c>
      <c r="P749" s="3">
        <f t="shared" si="11"/>
        <v>0</v>
      </c>
    </row>
    <row r="750" spans="12:16" x14ac:dyDescent="0.5">
      <c r="L750" s="68" t="str">
        <f>IF(ISTEXT(overallRate),"Effectuez l’étape 1",IF(OR(COUNT($C750,H750)&lt;&gt;2,overallRate=0),0,IF(D750="Yes",ROUND(MAX(IF($B750="Non - avec lien de dépendance",0,MIN((0.75*H750),847)),MIN(H750,(0.75*$C750),847)),2),IF(revenueReduction&gt;0.3,MAX(IF($B750="Non - avec lien de dépendance",MIN(1129,H750,$C750)*overallRate,MIN(1129,H750)*overallRate),ROUND(MAX(IF($B750="Non - avec lien de dépendance",0,MIN((0.75*H750),847)),MIN(H750,(0.75*$C750),847)),2)),IF($B750="Non - avec lien de dépendance",MIN(1129,H750,$C750)*overallRate,MIN(1129,H750)*overallRate)))))</f>
        <v>Effectuez l’étape 1</v>
      </c>
      <c r="M750" s="68" t="str">
        <f>IF(ISTEXT(overallRate),"Effectuez l’étape 1",IF(OR(COUNT($C750,I750)&lt;&gt;2,overallRate=0),0,IF(E750="Yes",ROUND(MAX(IF($B750="Non - avec lien de dépendance",0,MIN((0.75*I750),847)),MIN(I750,(0.75*$C750),847)),2),IF(revenueReduction&gt;0.3,MAX(IF($B750="Non - avec lien de dépendance",MIN(1129,I750,$C750)*overallRate,MIN(1129,I750)*overallRate),ROUND(MAX(IF($B750="Non - avec lien de dépendance",0,MIN((0.75*I750),847)),MIN(I750,(0.75*$C750),847)),2)),IF($B750="Non - avec lien de dépendance",MIN(1129,I750,$C750)*overallRate,MIN(1129,I750)*overallRate)))))</f>
        <v>Effectuez l’étape 1</v>
      </c>
      <c r="N750" s="68" t="str">
        <f>IF(ISTEXT(overallRate),"Effectuez l’étape 1",IF(OR(COUNT($C750,J750)&lt;&gt;2,overallRate=0),0,IF(F750="Yes",ROUND(MAX(IF($B750="Non - avec lien de dépendance",0,MIN((0.75*J750),847)),MIN(J750,(0.75*$C750),847)),2),IF(revenueReduction&gt;0.3,MAX(IF($B750="Non - avec lien de dépendance",MIN(1129,J750,$C750)*overallRate,MIN(1129,J750)*overallRate),ROUND(MAX(IF($B750="Non - avec lien de dépendance",0,MIN((0.75*J750),847)),MIN(J750,(0.75*$C750),847)),2)),IF($B750="Non - avec lien de dépendance",MIN(1129,J750,$C750)*overallRate,MIN(1129,J750)*overallRate)))))</f>
        <v>Effectuez l’étape 1</v>
      </c>
      <c r="O750" s="68" t="str">
        <f>IF(ISTEXT(overallRate),"Effectuez l’étape 1",IF(OR(COUNT($C750,K750)&lt;&gt;2,overallRate=0),0,IF(G750="Yes",ROUND(MAX(IF($B750="Non - avec lien de dépendance",0,MIN((0.75*K750),847)),MIN(K750,(0.75*$C750),847)),2),IF(revenueReduction&gt;0.3,MAX(IF($B750="Non - avec lien de dépendance",MIN(1129,K750,$C750)*overallRate,MIN(1129,K750)*overallRate),ROUND(MAX(IF($B750="Non - avec lien de dépendance",0,MIN((0.75*K750),847)),MIN(K750,(0.75*$C750),847)),2)),IF($B750="Non - avec lien de dépendance",MIN(1129,K750,$C750)*overallRate,MIN(1129,K750)*overallRate)))))</f>
        <v>Effectuez l’étape 1</v>
      </c>
      <c r="P750" s="3">
        <f t="shared" si="11"/>
        <v>0</v>
      </c>
    </row>
    <row r="751" spans="12:16" x14ac:dyDescent="0.5">
      <c r="L751" s="68" t="str">
        <f>IF(ISTEXT(overallRate),"Effectuez l’étape 1",IF(OR(COUNT($C751,H751)&lt;&gt;2,overallRate=0),0,IF(D751="Yes",ROUND(MAX(IF($B751="Non - avec lien de dépendance",0,MIN((0.75*H751),847)),MIN(H751,(0.75*$C751),847)),2),IF(revenueReduction&gt;0.3,MAX(IF($B751="Non - avec lien de dépendance",MIN(1129,H751,$C751)*overallRate,MIN(1129,H751)*overallRate),ROUND(MAX(IF($B751="Non - avec lien de dépendance",0,MIN((0.75*H751),847)),MIN(H751,(0.75*$C751),847)),2)),IF($B751="Non - avec lien de dépendance",MIN(1129,H751,$C751)*overallRate,MIN(1129,H751)*overallRate)))))</f>
        <v>Effectuez l’étape 1</v>
      </c>
      <c r="M751" s="68" t="str">
        <f>IF(ISTEXT(overallRate),"Effectuez l’étape 1",IF(OR(COUNT($C751,I751)&lt;&gt;2,overallRate=0),0,IF(E751="Yes",ROUND(MAX(IF($B751="Non - avec lien de dépendance",0,MIN((0.75*I751),847)),MIN(I751,(0.75*$C751),847)),2),IF(revenueReduction&gt;0.3,MAX(IF($B751="Non - avec lien de dépendance",MIN(1129,I751,$C751)*overallRate,MIN(1129,I751)*overallRate),ROUND(MAX(IF($B751="Non - avec lien de dépendance",0,MIN((0.75*I751),847)),MIN(I751,(0.75*$C751),847)),2)),IF($B751="Non - avec lien de dépendance",MIN(1129,I751,$C751)*overallRate,MIN(1129,I751)*overallRate)))))</f>
        <v>Effectuez l’étape 1</v>
      </c>
      <c r="N751" s="68" t="str">
        <f>IF(ISTEXT(overallRate),"Effectuez l’étape 1",IF(OR(COUNT($C751,J751)&lt;&gt;2,overallRate=0),0,IF(F751="Yes",ROUND(MAX(IF($B751="Non - avec lien de dépendance",0,MIN((0.75*J751),847)),MIN(J751,(0.75*$C751),847)),2),IF(revenueReduction&gt;0.3,MAX(IF($B751="Non - avec lien de dépendance",MIN(1129,J751,$C751)*overallRate,MIN(1129,J751)*overallRate),ROUND(MAX(IF($B751="Non - avec lien de dépendance",0,MIN((0.75*J751),847)),MIN(J751,(0.75*$C751),847)),2)),IF($B751="Non - avec lien de dépendance",MIN(1129,J751,$C751)*overallRate,MIN(1129,J751)*overallRate)))))</f>
        <v>Effectuez l’étape 1</v>
      </c>
      <c r="O751" s="68" t="str">
        <f>IF(ISTEXT(overallRate),"Effectuez l’étape 1",IF(OR(COUNT($C751,K751)&lt;&gt;2,overallRate=0),0,IF(G751="Yes",ROUND(MAX(IF($B751="Non - avec lien de dépendance",0,MIN((0.75*K751),847)),MIN(K751,(0.75*$C751),847)),2),IF(revenueReduction&gt;0.3,MAX(IF($B751="Non - avec lien de dépendance",MIN(1129,K751,$C751)*overallRate,MIN(1129,K751)*overallRate),ROUND(MAX(IF($B751="Non - avec lien de dépendance",0,MIN((0.75*K751),847)),MIN(K751,(0.75*$C751),847)),2)),IF($B751="Non - avec lien de dépendance",MIN(1129,K751,$C751)*overallRate,MIN(1129,K751)*overallRate)))))</f>
        <v>Effectuez l’étape 1</v>
      </c>
      <c r="P751" s="3">
        <f t="shared" si="11"/>
        <v>0</v>
      </c>
    </row>
    <row r="752" spans="12:16" x14ac:dyDescent="0.5">
      <c r="L752" s="68" t="str">
        <f>IF(ISTEXT(overallRate),"Effectuez l’étape 1",IF(OR(COUNT($C752,H752)&lt;&gt;2,overallRate=0),0,IF(D752="Yes",ROUND(MAX(IF($B752="Non - avec lien de dépendance",0,MIN((0.75*H752),847)),MIN(H752,(0.75*$C752),847)),2),IF(revenueReduction&gt;0.3,MAX(IF($B752="Non - avec lien de dépendance",MIN(1129,H752,$C752)*overallRate,MIN(1129,H752)*overallRate),ROUND(MAX(IF($B752="Non - avec lien de dépendance",0,MIN((0.75*H752),847)),MIN(H752,(0.75*$C752),847)),2)),IF($B752="Non - avec lien de dépendance",MIN(1129,H752,$C752)*overallRate,MIN(1129,H752)*overallRate)))))</f>
        <v>Effectuez l’étape 1</v>
      </c>
      <c r="M752" s="68" t="str">
        <f>IF(ISTEXT(overallRate),"Effectuez l’étape 1",IF(OR(COUNT($C752,I752)&lt;&gt;2,overallRate=0),0,IF(E752="Yes",ROUND(MAX(IF($B752="Non - avec lien de dépendance",0,MIN((0.75*I752),847)),MIN(I752,(0.75*$C752),847)),2),IF(revenueReduction&gt;0.3,MAX(IF($B752="Non - avec lien de dépendance",MIN(1129,I752,$C752)*overallRate,MIN(1129,I752)*overallRate),ROUND(MAX(IF($B752="Non - avec lien de dépendance",0,MIN((0.75*I752),847)),MIN(I752,(0.75*$C752),847)),2)),IF($B752="Non - avec lien de dépendance",MIN(1129,I752,$C752)*overallRate,MIN(1129,I752)*overallRate)))))</f>
        <v>Effectuez l’étape 1</v>
      </c>
      <c r="N752" s="68" t="str">
        <f>IF(ISTEXT(overallRate),"Effectuez l’étape 1",IF(OR(COUNT($C752,J752)&lt;&gt;2,overallRate=0),0,IF(F752="Yes",ROUND(MAX(IF($B752="Non - avec lien de dépendance",0,MIN((0.75*J752),847)),MIN(J752,(0.75*$C752),847)),2),IF(revenueReduction&gt;0.3,MAX(IF($B752="Non - avec lien de dépendance",MIN(1129,J752,$C752)*overallRate,MIN(1129,J752)*overallRate),ROUND(MAX(IF($B752="Non - avec lien de dépendance",0,MIN((0.75*J752),847)),MIN(J752,(0.75*$C752),847)),2)),IF($B752="Non - avec lien de dépendance",MIN(1129,J752,$C752)*overallRate,MIN(1129,J752)*overallRate)))))</f>
        <v>Effectuez l’étape 1</v>
      </c>
      <c r="O752" s="68" t="str">
        <f>IF(ISTEXT(overallRate),"Effectuez l’étape 1",IF(OR(COUNT($C752,K752)&lt;&gt;2,overallRate=0),0,IF(G752="Yes",ROUND(MAX(IF($B752="Non - avec lien de dépendance",0,MIN((0.75*K752),847)),MIN(K752,(0.75*$C752),847)),2),IF(revenueReduction&gt;0.3,MAX(IF($B752="Non - avec lien de dépendance",MIN(1129,K752,$C752)*overallRate,MIN(1129,K752)*overallRate),ROUND(MAX(IF($B752="Non - avec lien de dépendance",0,MIN((0.75*K752),847)),MIN(K752,(0.75*$C752),847)),2)),IF($B752="Non - avec lien de dépendance",MIN(1129,K752,$C752)*overallRate,MIN(1129,K752)*overallRate)))))</f>
        <v>Effectuez l’étape 1</v>
      </c>
      <c r="P752" s="3">
        <f t="shared" si="11"/>
        <v>0</v>
      </c>
    </row>
    <row r="753" spans="12:16" x14ac:dyDescent="0.5">
      <c r="L753" s="68" t="str">
        <f>IF(ISTEXT(overallRate),"Effectuez l’étape 1",IF(OR(COUNT($C753,H753)&lt;&gt;2,overallRate=0),0,IF(D753="Yes",ROUND(MAX(IF($B753="Non - avec lien de dépendance",0,MIN((0.75*H753),847)),MIN(H753,(0.75*$C753),847)),2),IF(revenueReduction&gt;0.3,MAX(IF($B753="Non - avec lien de dépendance",MIN(1129,H753,$C753)*overallRate,MIN(1129,H753)*overallRate),ROUND(MAX(IF($B753="Non - avec lien de dépendance",0,MIN((0.75*H753),847)),MIN(H753,(0.75*$C753),847)),2)),IF($B753="Non - avec lien de dépendance",MIN(1129,H753,$C753)*overallRate,MIN(1129,H753)*overallRate)))))</f>
        <v>Effectuez l’étape 1</v>
      </c>
      <c r="M753" s="68" t="str">
        <f>IF(ISTEXT(overallRate),"Effectuez l’étape 1",IF(OR(COUNT($C753,I753)&lt;&gt;2,overallRate=0),0,IF(E753="Yes",ROUND(MAX(IF($B753="Non - avec lien de dépendance",0,MIN((0.75*I753),847)),MIN(I753,(0.75*$C753),847)),2),IF(revenueReduction&gt;0.3,MAX(IF($B753="Non - avec lien de dépendance",MIN(1129,I753,$C753)*overallRate,MIN(1129,I753)*overallRate),ROUND(MAX(IF($B753="Non - avec lien de dépendance",0,MIN((0.75*I753),847)),MIN(I753,(0.75*$C753),847)),2)),IF($B753="Non - avec lien de dépendance",MIN(1129,I753,$C753)*overallRate,MIN(1129,I753)*overallRate)))))</f>
        <v>Effectuez l’étape 1</v>
      </c>
      <c r="N753" s="68" t="str">
        <f>IF(ISTEXT(overallRate),"Effectuez l’étape 1",IF(OR(COUNT($C753,J753)&lt;&gt;2,overallRate=0),0,IF(F753="Yes",ROUND(MAX(IF($B753="Non - avec lien de dépendance",0,MIN((0.75*J753),847)),MIN(J753,(0.75*$C753),847)),2),IF(revenueReduction&gt;0.3,MAX(IF($B753="Non - avec lien de dépendance",MIN(1129,J753,$C753)*overallRate,MIN(1129,J753)*overallRate),ROUND(MAX(IF($B753="Non - avec lien de dépendance",0,MIN((0.75*J753),847)),MIN(J753,(0.75*$C753),847)),2)),IF($B753="Non - avec lien de dépendance",MIN(1129,J753,$C753)*overallRate,MIN(1129,J753)*overallRate)))))</f>
        <v>Effectuez l’étape 1</v>
      </c>
      <c r="O753" s="68" t="str">
        <f>IF(ISTEXT(overallRate),"Effectuez l’étape 1",IF(OR(COUNT($C753,K753)&lt;&gt;2,overallRate=0),0,IF(G753="Yes",ROUND(MAX(IF($B753="Non - avec lien de dépendance",0,MIN((0.75*K753),847)),MIN(K753,(0.75*$C753),847)),2),IF(revenueReduction&gt;0.3,MAX(IF($B753="Non - avec lien de dépendance",MIN(1129,K753,$C753)*overallRate,MIN(1129,K753)*overallRate),ROUND(MAX(IF($B753="Non - avec lien de dépendance",0,MIN((0.75*K753),847)),MIN(K753,(0.75*$C753),847)),2)),IF($B753="Non - avec lien de dépendance",MIN(1129,K753,$C753)*overallRate,MIN(1129,K753)*overallRate)))))</f>
        <v>Effectuez l’étape 1</v>
      </c>
      <c r="P753" s="3">
        <f t="shared" si="11"/>
        <v>0</v>
      </c>
    </row>
    <row r="754" spans="12:16" x14ac:dyDescent="0.5">
      <c r="L754" s="68" t="str">
        <f>IF(ISTEXT(overallRate),"Effectuez l’étape 1",IF(OR(COUNT($C754,H754)&lt;&gt;2,overallRate=0),0,IF(D754="Yes",ROUND(MAX(IF($B754="Non - avec lien de dépendance",0,MIN((0.75*H754),847)),MIN(H754,(0.75*$C754),847)),2),IF(revenueReduction&gt;0.3,MAX(IF($B754="Non - avec lien de dépendance",MIN(1129,H754,$C754)*overallRate,MIN(1129,H754)*overallRate),ROUND(MAX(IF($B754="Non - avec lien de dépendance",0,MIN((0.75*H754),847)),MIN(H754,(0.75*$C754),847)),2)),IF($B754="Non - avec lien de dépendance",MIN(1129,H754,$C754)*overallRate,MIN(1129,H754)*overallRate)))))</f>
        <v>Effectuez l’étape 1</v>
      </c>
      <c r="M754" s="68" t="str">
        <f>IF(ISTEXT(overallRate),"Effectuez l’étape 1",IF(OR(COUNT($C754,I754)&lt;&gt;2,overallRate=0),0,IF(E754="Yes",ROUND(MAX(IF($B754="Non - avec lien de dépendance",0,MIN((0.75*I754),847)),MIN(I754,(0.75*$C754),847)),2),IF(revenueReduction&gt;0.3,MAX(IF($B754="Non - avec lien de dépendance",MIN(1129,I754,$C754)*overallRate,MIN(1129,I754)*overallRate),ROUND(MAX(IF($B754="Non - avec lien de dépendance",0,MIN((0.75*I754),847)),MIN(I754,(0.75*$C754),847)),2)),IF($B754="Non - avec lien de dépendance",MIN(1129,I754,$C754)*overallRate,MIN(1129,I754)*overallRate)))))</f>
        <v>Effectuez l’étape 1</v>
      </c>
      <c r="N754" s="68" t="str">
        <f>IF(ISTEXT(overallRate),"Effectuez l’étape 1",IF(OR(COUNT($C754,J754)&lt;&gt;2,overallRate=0),0,IF(F754="Yes",ROUND(MAX(IF($B754="Non - avec lien de dépendance",0,MIN((0.75*J754),847)),MIN(J754,(0.75*$C754),847)),2),IF(revenueReduction&gt;0.3,MAX(IF($B754="Non - avec lien de dépendance",MIN(1129,J754,$C754)*overallRate,MIN(1129,J754)*overallRate),ROUND(MAX(IF($B754="Non - avec lien de dépendance",0,MIN((0.75*J754),847)),MIN(J754,(0.75*$C754),847)),2)),IF($B754="Non - avec lien de dépendance",MIN(1129,J754,$C754)*overallRate,MIN(1129,J754)*overallRate)))))</f>
        <v>Effectuez l’étape 1</v>
      </c>
      <c r="O754" s="68" t="str">
        <f>IF(ISTEXT(overallRate),"Effectuez l’étape 1",IF(OR(COUNT($C754,K754)&lt;&gt;2,overallRate=0),0,IF(G754="Yes",ROUND(MAX(IF($B754="Non - avec lien de dépendance",0,MIN((0.75*K754),847)),MIN(K754,(0.75*$C754),847)),2),IF(revenueReduction&gt;0.3,MAX(IF($B754="Non - avec lien de dépendance",MIN(1129,K754,$C754)*overallRate,MIN(1129,K754)*overallRate),ROUND(MAX(IF($B754="Non - avec lien de dépendance",0,MIN((0.75*K754),847)),MIN(K754,(0.75*$C754),847)),2)),IF($B754="Non - avec lien de dépendance",MIN(1129,K754,$C754)*overallRate,MIN(1129,K754)*overallRate)))))</f>
        <v>Effectuez l’étape 1</v>
      </c>
      <c r="P754" s="3">
        <f t="shared" si="11"/>
        <v>0</v>
      </c>
    </row>
    <row r="755" spans="12:16" x14ac:dyDescent="0.5">
      <c r="L755" s="68" t="str">
        <f>IF(ISTEXT(overallRate),"Effectuez l’étape 1",IF(OR(COUNT($C755,H755)&lt;&gt;2,overallRate=0),0,IF(D755="Yes",ROUND(MAX(IF($B755="Non - avec lien de dépendance",0,MIN((0.75*H755),847)),MIN(H755,(0.75*$C755),847)),2),IF(revenueReduction&gt;0.3,MAX(IF($B755="Non - avec lien de dépendance",MIN(1129,H755,$C755)*overallRate,MIN(1129,H755)*overallRate),ROUND(MAX(IF($B755="Non - avec lien de dépendance",0,MIN((0.75*H755),847)),MIN(H755,(0.75*$C755),847)),2)),IF($B755="Non - avec lien de dépendance",MIN(1129,H755,$C755)*overallRate,MIN(1129,H755)*overallRate)))))</f>
        <v>Effectuez l’étape 1</v>
      </c>
      <c r="M755" s="68" t="str">
        <f>IF(ISTEXT(overallRate),"Effectuez l’étape 1",IF(OR(COUNT($C755,I755)&lt;&gt;2,overallRate=0),0,IF(E755="Yes",ROUND(MAX(IF($B755="Non - avec lien de dépendance",0,MIN((0.75*I755),847)),MIN(I755,(0.75*$C755),847)),2),IF(revenueReduction&gt;0.3,MAX(IF($B755="Non - avec lien de dépendance",MIN(1129,I755,$C755)*overallRate,MIN(1129,I755)*overallRate),ROUND(MAX(IF($B755="Non - avec lien de dépendance",0,MIN((0.75*I755),847)),MIN(I755,(0.75*$C755),847)),2)),IF($B755="Non - avec lien de dépendance",MIN(1129,I755,$C755)*overallRate,MIN(1129,I755)*overallRate)))))</f>
        <v>Effectuez l’étape 1</v>
      </c>
      <c r="N755" s="68" t="str">
        <f>IF(ISTEXT(overallRate),"Effectuez l’étape 1",IF(OR(COUNT($C755,J755)&lt;&gt;2,overallRate=0),0,IF(F755="Yes",ROUND(MAX(IF($B755="Non - avec lien de dépendance",0,MIN((0.75*J755),847)),MIN(J755,(0.75*$C755),847)),2),IF(revenueReduction&gt;0.3,MAX(IF($B755="Non - avec lien de dépendance",MIN(1129,J755,$C755)*overallRate,MIN(1129,J755)*overallRate),ROUND(MAX(IF($B755="Non - avec lien de dépendance",0,MIN((0.75*J755),847)),MIN(J755,(0.75*$C755),847)),2)),IF($B755="Non - avec lien de dépendance",MIN(1129,J755,$C755)*overallRate,MIN(1129,J755)*overallRate)))))</f>
        <v>Effectuez l’étape 1</v>
      </c>
      <c r="O755" s="68" t="str">
        <f>IF(ISTEXT(overallRate),"Effectuez l’étape 1",IF(OR(COUNT($C755,K755)&lt;&gt;2,overallRate=0),0,IF(G755="Yes",ROUND(MAX(IF($B755="Non - avec lien de dépendance",0,MIN((0.75*K755),847)),MIN(K755,(0.75*$C755),847)),2),IF(revenueReduction&gt;0.3,MAX(IF($B755="Non - avec lien de dépendance",MIN(1129,K755,$C755)*overallRate,MIN(1129,K755)*overallRate),ROUND(MAX(IF($B755="Non - avec lien de dépendance",0,MIN((0.75*K755),847)),MIN(K755,(0.75*$C755),847)),2)),IF($B755="Non - avec lien de dépendance",MIN(1129,K755,$C755)*overallRate,MIN(1129,K755)*overallRate)))))</f>
        <v>Effectuez l’étape 1</v>
      </c>
      <c r="P755" s="3">
        <f t="shared" si="11"/>
        <v>0</v>
      </c>
    </row>
    <row r="756" spans="12:16" x14ac:dyDescent="0.5">
      <c r="L756" s="68" t="str">
        <f>IF(ISTEXT(overallRate),"Effectuez l’étape 1",IF(OR(COUNT($C756,H756)&lt;&gt;2,overallRate=0),0,IF(D756="Yes",ROUND(MAX(IF($B756="Non - avec lien de dépendance",0,MIN((0.75*H756),847)),MIN(H756,(0.75*$C756),847)),2),IF(revenueReduction&gt;0.3,MAX(IF($B756="Non - avec lien de dépendance",MIN(1129,H756,$C756)*overallRate,MIN(1129,H756)*overallRate),ROUND(MAX(IF($B756="Non - avec lien de dépendance",0,MIN((0.75*H756),847)),MIN(H756,(0.75*$C756),847)),2)),IF($B756="Non - avec lien de dépendance",MIN(1129,H756,$C756)*overallRate,MIN(1129,H756)*overallRate)))))</f>
        <v>Effectuez l’étape 1</v>
      </c>
      <c r="M756" s="68" t="str">
        <f>IF(ISTEXT(overallRate),"Effectuez l’étape 1",IF(OR(COUNT($C756,I756)&lt;&gt;2,overallRate=0),0,IF(E756="Yes",ROUND(MAX(IF($B756="Non - avec lien de dépendance",0,MIN((0.75*I756),847)),MIN(I756,(0.75*$C756),847)),2),IF(revenueReduction&gt;0.3,MAX(IF($B756="Non - avec lien de dépendance",MIN(1129,I756,$C756)*overallRate,MIN(1129,I756)*overallRate),ROUND(MAX(IF($B756="Non - avec lien de dépendance",0,MIN((0.75*I756),847)),MIN(I756,(0.75*$C756),847)),2)),IF($B756="Non - avec lien de dépendance",MIN(1129,I756,$C756)*overallRate,MIN(1129,I756)*overallRate)))))</f>
        <v>Effectuez l’étape 1</v>
      </c>
      <c r="N756" s="68" t="str">
        <f>IF(ISTEXT(overallRate),"Effectuez l’étape 1",IF(OR(COUNT($C756,J756)&lt;&gt;2,overallRate=0),0,IF(F756="Yes",ROUND(MAX(IF($B756="Non - avec lien de dépendance",0,MIN((0.75*J756),847)),MIN(J756,(0.75*$C756),847)),2),IF(revenueReduction&gt;0.3,MAX(IF($B756="Non - avec lien de dépendance",MIN(1129,J756,$C756)*overallRate,MIN(1129,J756)*overallRate),ROUND(MAX(IF($B756="Non - avec lien de dépendance",0,MIN((0.75*J756),847)),MIN(J756,(0.75*$C756),847)),2)),IF($B756="Non - avec lien de dépendance",MIN(1129,J756,$C756)*overallRate,MIN(1129,J756)*overallRate)))))</f>
        <v>Effectuez l’étape 1</v>
      </c>
      <c r="O756" s="68" t="str">
        <f>IF(ISTEXT(overallRate),"Effectuez l’étape 1",IF(OR(COUNT($C756,K756)&lt;&gt;2,overallRate=0),0,IF(G756="Yes",ROUND(MAX(IF($B756="Non - avec lien de dépendance",0,MIN((0.75*K756),847)),MIN(K756,(0.75*$C756),847)),2),IF(revenueReduction&gt;0.3,MAX(IF($B756="Non - avec lien de dépendance",MIN(1129,K756,$C756)*overallRate,MIN(1129,K756)*overallRate),ROUND(MAX(IF($B756="Non - avec lien de dépendance",0,MIN((0.75*K756),847)),MIN(K756,(0.75*$C756),847)),2)),IF($B756="Non - avec lien de dépendance",MIN(1129,K756,$C756)*overallRate,MIN(1129,K756)*overallRate)))))</f>
        <v>Effectuez l’étape 1</v>
      </c>
      <c r="P756" s="3">
        <f t="shared" si="11"/>
        <v>0</v>
      </c>
    </row>
    <row r="757" spans="12:16" x14ac:dyDescent="0.5">
      <c r="L757" s="68" t="str">
        <f>IF(ISTEXT(overallRate),"Effectuez l’étape 1",IF(OR(COUNT($C757,H757)&lt;&gt;2,overallRate=0),0,IF(D757="Yes",ROUND(MAX(IF($B757="Non - avec lien de dépendance",0,MIN((0.75*H757),847)),MIN(H757,(0.75*$C757),847)),2),IF(revenueReduction&gt;0.3,MAX(IF($B757="Non - avec lien de dépendance",MIN(1129,H757,$C757)*overallRate,MIN(1129,H757)*overallRate),ROUND(MAX(IF($B757="Non - avec lien de dépendance",0,MIN((0.75*H757),847)),MIN(H757,(0.75*$C757),847)),2)),IF($B757="Non - avec lien de dépendance",MIN(1129,H757,$C757)*overallRate,MIN(1129,H757)*overallRate)))))</f>
        <v>Effectuez l’étape 1</v>
      </c>
      <c r="M757" s="68" t="str">
        <f>IF(ISTEXT(overallRate),"Effectuez l’étape 1",IF(OR(COUNT($C757,I757)&lt;&gt;2,overallRate=0),0,IF(E757="Yes",ROUND(MAX(IF($B757="Non - avec lien de dépendance",0,MIN((0.75*I757),847)),MIN(I757,(0.75*$C757),847)),2),IF(revenueReduction&gt;0.3,MAX(IF($B757="Non - avec lien de dépendance",MIN(1129,I757,$C757)*overallRate,MIN(1129,I757)*overallRate),ROUND(MAX(IF($B757="Non - avec lien de dépendance",0,MIN((0.75*I757),847)),MIN(I757,(0.75*$C757),847)),2)),IF($B757="Non - avec lien de dépendance",MIN(1129,I757,$C757)*overallRate,MIN(1129,I757)*overallRate)))))</f>
        <v>Effectuez l’étape 1</v>
      </c>
      <c r="N757" s="68" t="str">
        <f>IF(ISTEXT(overallRate),"Effectuez l’étape 1",IF(OR(COUNT($C757,J757)&lt;&gt;2,overallRate=0),0,IF(F757="Yes",ROUND(MAX(IF($B757="Non - avec lien de dépendance",0,MIN((0.75*J757),847)),MIN(J757,(0.75*$C757),847)),2),IF(revenueReduction&gt;0.3,MAX(IF($B757="Non - avec lien de dépendance",MIN(1129,J757,$C757)*overallRate,MIN(1129,J757)*overallRate),ROUND(MAX(IF($B757="Non - avec lien de dépendance",0,MIN((0.75*J757),847)),MIN(J757,(0.75*$C757),847)),2)),IF($B757="Non - avec lien de dépendance",MIN(1129,J757,$C757)*overallRate,MIN(1129,J757)*overallRate)))))</f>
        <v>Effectuez l’étape 1</v>
      </c>
      <c r="O757" s="68" t="str">
        <f>IF(ISTEXT(overallRate),"Effectuez l’étape 1",IF(OR(COUNT($C757,K757)&lt;&gt;2,overallRate=0),0,IF(G757="Yes",ROUND(MAX(IF($B757="Non - avec lien de dépendance",0,MIN((0.75*K757),847)),MIN(K757,(0.75*$C757),847)),2),IF(revenueReduction&gt;0.3,MAX(IF($B757="Non - avec lien de dépendance",MIN(1129,K757,$C757)*overallRate,MIN(1129,K757)*overallRate),ROUND(MAX(IF($B757="Non - avec lien de dépendance",0,MIN((0.75*K757),847)),MIN(K757,(0.75*$C757),847)),2)),IF($B757="Non - avec lien de dépendance",MIN(1129,K757,$C757)*overallRate,MIN(1129,K757)*overallRate)))))</f>
        <v>Effectuez l’étape 1</v>
      </c>
      <c r="P757" s="3">
        <f t="shared" si="11"/>
        <v>0</v>
      </c>
    </row>
    <row r="758" spans="12:16" x14ac:dyDescent="0.5">
      <c r="L758" s="68" t="str">
        <f>IF(ISTEXT(overallRate),"Effectuez l’étape 1",IF(OR(COUNT($C758,H758)&lt;&gt;2,overallRate=0),0,IF(D758="Yes",ROUND(MAX(IF($B758="Non - avec lien de dépendance",0,MIN((0.75*H758),847)),MIN(H758,(0.75*$C758),847)),2),IF(revenueReduction&gt;0.3,MAX(IF($B758="Non - avec lien de dépendance",MIN(1129,H758,$C758)*overallRate,MIN(1129,H758)*overallRate),ROUND(MAX(IF($B758="Non - avec lien de dépendance",0,MIN((0.75*H758),847)),MIN(H758,(0.75*$C758),847)),2)),IF($B758="Non - avec lien de dépendance",MIN(1129,H758,$C758)*overallRate,MIN(1129,H758)*overallRate)))))</f>
        <v>Effectuez l’étape 1</v>
      </c>
      <c r="M758" s="68" t="str">
        <f>IF(ISTEXT(overallRate),"Effectuez l’étape 1",IF(OR(COUNT($C758,I758)&lt;&gt;2,overallRate=0),0,IF(E758="Yes",ROUND(MAX(IF($B758="Non - avec lien de dépendance",0,MIN((0.75*I758),847)),MIN(I758,(0.75*$C758),847)),2),IF(revenueReduction&gt;0.3,MAX(IF($B758="Non - avec lien de dépendance",MIN(1129,I758,$C758)*overallRate,MIN(1129,I758)*overallRate),ROUND(MAX(IF($B758="Non - avec lien de dépendance",0,MIN((0.75*I758),847)),MIN(I758,(0.75*$C758),847)),2)),IF($B758="Non - avec lien de dépendance",MIN(1129,I758,$C758)*overallRate,MIN(1129,I758)*overallRate)))))</f>
        <v>Effectuez l’étape 1</v>
      </c>
      <c r="N758" s="68" t="str">
        <f>IF(ISTEXT(overallRate),"Effectuez l’étape 1",IF(OR(COUNT($C758,J758)&lt;&gt;2,overallRate=0),0,IF(F758="Yes",ROUND(MAX(IF($B758="Non - avec lien de dépendance",0,MIN((0.75*J758),847)),MIN(J758,(0.75*$C758),847)),2),IF(revenueReduction&gt;0.3,MAX(IF($B758="Non - avec lien de dépendance",MIN(1129,J758,$C758)*overallRate,MIN(1129,J758)*overallRate),ROUND(MAX(IF($B758="Non - avec lien de dépendance",0,MIN((0.75*J758),847)),MIN(J758,(0.75*$C758),847)),2)),IF($B758="Non - avec lien de dépendance",MIN(1129,J758,$C758)*overallRate,MIN(1129,J758)*overallRate)))))</f>
        <v>Effectuez l’étape 1</v>
      </c>
      <c r="O758" s="68" t="str">
        <f>IF(ISTEXT(overallRate),"Effectuez l’étape 1",IF(OR(COUNT($C758,K758)&lt;&gt;2,overallRate=0),0,IF(G758="Yes",ROUND(MAX(IF($B758="Non - avec lien de dépendance",0,MIN((0.75*K758),847)),MIN(K758,(0.75*$C758),847)),2),IF(revenueReduction&gt;0.3,MAX(IF($B758="Non - avec lien de dépendance",MIN(1129,K758,$C758)*overallRate,MIN(1129,K758)*overallRate),ROUND(MAX(IF($B758="Non - avec lien de dépendance",0,MIN((0.75*K758),847)),MIN(K758,(0.75*$C758),847)),2)),IF($B758="Non - avec lien de dépendance",MIN(1129,K758,$C758)*overallRate,MIN(1129,K758)*overallRate)))))</f>
        <v>Effectuez l’étape 1</v>
      </c>
      <c r="P758" s="3">
        <f t="shared" si="11"/>
        <v>0</v>
      </c>
    </row>
    <row r="759" spans="12:16" x14ac:dyDescent="0.5">
      <c r="L759" s="68" t="str">
        <f>IF(ISTEXT(overallRate),"Effectuez l’étape 1",IF(OR(COUNT($C759,H759)&lt;&gt;2,overallRate=0),0,IF(D759="Yes",ROUND(MAX(IF($B759="Non - avec lien de dépendance",0,MIN((0.75*H759),847)),MIN(H759,(0.75*$C759),847)),2),IF(revenueReduction&gt;0.3,MAX(IF($B759="Non - avec lien de dépendance",MIN(1129,H759,$C759)*overallRate,MIN(1129,H759)*overallRate),ROUND(MAX(IF($B759="Non - avec lien de dépendance",0,MIN((0.75*H759),847)),MIN(H759,(0.75*$C759),847)),2)),IF($B759="Non - avec lien de dépendance",MIN(1129,H759,$C759)*overallRate,MIN(1129,H759)*overallRate)))))</f>
        <v>Effectuez l’étape 1</v>
      </c>
      <c r="M759" s="68" t="str">
        <f>IF(ISTEXT(overallRate),"Effectuez l’étape 1",IF(OR(COUNT($C759,I759)&lt;&gt;2,overallRate=0),0,IF(E759="Yes",ROUND(MAX(IF($B759="Non - avec lien de dépendance",0,MIN((0.75*I759),847)),MIN(I759,(0.75*$C759),847)),2),IF(revenueReduction&gt;0.3,MAX(IF($B759="Non - avec lien de dépendance",MIN(1129,I759,$C759)*overallRate,MIN(1129,I759)*overallRate),ROUND(MAX(IF($B759="Non - avec lien de dépendance",0,MIN((0.75*I759),847)),MIN(I759,(0.75*$C759),847)),2)),IF($B759="Non - avec lien de dépendance",MIN(1129,I759,$C759)*overallRate,MIN(1129,I759)*overallRate)))))</f>
        <v>Effectuez l’étape 1</v>
      </c>
      <c r="N759" s="68" t="str">
        <f>IF(ISTEXT(overallRate),"Effectuez l’étape 1",IF(OR(COUNT($C759,J759)&lt;&gt;2,overallRate=0),0,IF(F759="Yes",ROUND(MAX(IF($B759="Non - avec lien de dépendance",0,MIN((0.75*J759),847)),MIN(J759,(0.75*$C759),847)),2),IF(revenueReduction&gt;0.3,MAX(IF($B759="Non - avec lien de dépendance",MIN(1129,J759,$C759)*overallRate,MIN(1129,J759)*overallRate),ROUND(MAX(IF($B759="Non - avec lien de dépendance",0,MIN((0.75*J759),847)),MIN(J759,(0.75*$C759),847)),2)),IF($B759="Non - avec lien de dépendance",MIN(1129,J759,$C759)*overallRate,MIN(1129,J759)*overallRate)))))</f>
        <v>Effectuez l’étape 1</v>
      </c>
      <c r="O759" s="68" t="str">
        <f>IF(ISTEXT(overallRate),"Effectuez l’étape 1",IF(OR(COUNT($C759,K759)&lt;&gt;2,overallRate=0),0,IF(G759="Yes",ROUND(MAX(IF($B759="Non - avec lien de dépendance",0,MIN((0.75*K759),847)),MIN(K759,(0.75*$C759),847)),2),IF(revenueReduction&gt;0.3,MAX(IF($B759="Non - avec lien de dépendance",MIN(1129,K759,$C759)*overallRate,MIN(1129,K759)*overallRate),ROUND(MAX(IF($B759="Non - avec lien de dépendance",0,MIN((0.75*K759),847)),MIN(K759,(0.75*$C759),847)),2)),IF($B759="Non - avec lien de dépendance",MIN(1129,K759,$C759)*overallRate,MIN(1129,K759)*overallRate)))))</f>
        <v>Effectuez l’étape 1</v>
      </c>
      <c r="P759" s="3">
        <f t="shared" si="11"/>
        <v>0</v>
      </c>
    </row>
    <row r="760" spans="12:16" x14ac:dyDescent="0.5">
      <c r="L760" s="68" t="str">
        <f>IF(ISTEXT(overallRate),"Effectuez l’étape 1",IF(OR(COUNT($C760,H760)&lt;&gt;2,overallRate=0),0,IF(D760="Yes",ROUND(MAX(IF($B760="Non - avec lien de dépendance",0,MIN((0.75*H760),847)),MIN(H760,(0.75*$C760),847)),2),IF(revenueReduction&gt;0.3,MAX(IF($B760="Non - avec lien de dépendance",MIN(1129,H760,$C760)*overallRate,MIN(1129,H760)*overallRate),ROUND(MAX(IF($B760="Non - avec lien de dépendance",0,MIN((0.75*H760),847)),MIN(H760,(0.75*$C760),847)),2)),IF($B760="Non - avec lien de dépendance",MIN(1129,H760,$C760)*overallRate,MIN(1129,H760)*overallRate)))))</f>
        <v>Effectuez l’étape 1</v>
      </c>
      <c r="M760" s="68" t="str">
        <f>IF(ISTEXT(overallRate),"Effectuez l’étape 1",IF(OR(COUNT($C760,I760)&lt;&gt;2,overallRate=0),0,IF(E760="Yes",ROUND(MAX(IF($B760="Non - avec lien de dépendance",0,MIN((0.75*I760),847)),MIN(I760,(0.75*$C760),847)),2),IF(revenueReduction&gt;0.3,MAX(IF($B760="Non - avec lien de dépendance",MIN(1129,I760,$C760)*overallRate,MIN(1129,I760)*overallRate),ROUND(MAX(IF($B760="Non - avec lien de dépendance",0,MIN((0.75*I760),847)),MIN(I760,(0.75*$C760),847)),2)),IF($B760="Non - avec lien de dépendance",MIN(1129,I760,$C760)*overallRate,MIN(1129,I760)*overallRate)))))</f>
        <v>Effectuez l’étape 1</v>
      </c>
      <c r="N760" s="68" t="str">
        <f>IF(ISTEXT(overallRate),"Effectuez l’étape 1",IF(OR(COUNT($C760,J760)&lt;&gt;2,overallRate=0),0,IF(F760="Yes",ROUND(MAX(IF($B760="Non - avec lien de dépendance",0,MIN((0.75*J760),847)),MIN(J760,(0.75*$C760),847)),2),IF(revenueReduction&gt;0.3,MAX(IF($B760="Non - avec lien de dépendance",MIN(1129,J760,$C760)*overallRate,MIN(1129,J760)*overallRate),ROUND(MAX(IF($B760="Non - avec lien de dépendance",0,MIN((0.75*J760),847)),MIN(J760,(0.75*$C760),847)),2)),IF($B760="Non - avec lien de dépendance",MIN(1129,J760,$C760)*overallRate,MIN(1129,J760)*overallRate)))))</f>
        <v>Effectuez l’étape 1</v>
      </c>
      <c r="O760" s="68" t="str">
        <f>IF(ISTEXT(overallRate),"Effectuez l’étape 1",IF(OR(COUNT($C760,K760)&lt;&gt;2,overallRate=0),0,IF(G760="Yes",ROUND(MAX(IF($B760="Non - avec lien de dépendance",0,MIN((0.75*K760),847)),MIN(K760,(0.75*$C760),847)),2),IF(revenueReduction&gt;0.3,MAX(IF($B760="Non - avec lien de dépendance",MIN(1129,K760,$C760)*overallRate,MIN(1129,K760)*overallRate),ROUND(MAX(IF($B760="Non - avec lien de dépendance",0,MIN((0.75*K760),847)),MIN(K760,(0.75*$C760),847)),2)),IF($B760="Non - avec lien de dépendance",MIN(1129,K760,$C760)*overallRate,MIN(1129,K760)*overallRate)))))</f>
        <v>Effectuez l’étape 1</v>
      </c>
      <c r="P760" s="3">
        <f t="shared" si="11"/>
        <v>0</v>
      </c>
    </row>
    <row r="761" spans="12:16" x14ac:dyDescent="0.5">
      <c r="L761" s="68" t="str">
        <f>IF(ISTEXT(overallRate),"Effectuez l’étape 1",IF(OR(COUNT($C761,H761)&lt;&gt;2,overallRate=0),0,IF(D761="Yes",ROUND(MAX(IF($B761="Non - avec lien de dépendance",0,MIN((0.75*H761),847)),MIN(H761,(0.75*$C761),847)),2),IF(revenueReduction&gt;0.3,MAX(IF($B761="Non - avec lien de dépendance",MIN(1129,H761,$C761)*overallRate,MIN(1129,H761)*overallRate),ROUND(MAX(IF($B761="Non - avec lien de dépendance",0,MIN((0.75*H761),847)),MIN(H761,(0.75*$C761),847)),2)),IF($B761="Non - avec lien de dépendance",MIN(1129,H761,$C761)*overallRate,MIN(1129,H761)*overallRate)))))</f>
        <v>Effectuez l’étape 1</v>
      </c>
      <c r="M761" s="68" t="str">
        <f>IF(ISTEXT(overallRate),"Effectuez l’étape 1",IF(OR(COUNT($C761,I761)&lt;&gt;2,overallRate=0),0,IF(E761="Yes",ROUND(MAX(IF($B761="Non - avec lien de dépendance",0,MIN((0.75*I761),847)),MIN(I761,(0.75*$C761),847)),2),IF(revenueReduction&gt;0.3,MAX(IF($B761="Non - avec lien de dépendance",MIN(1129,I761,$C761)*overallRate,MIN(1129,I761)*overallRate),ROUND(MAX(IF($B761="Non - avec lien de dépendance",0,MIN((0.75*I761),847)),MIN(I761,(0.75*$C761),847)),2)),IF($B761="Non - avec lien de dépendance",MIN(1129,I761,$C761)*overallRate,MIN(1129,I761)*overallRate)))))</f>
        <v>Effectuez l’étape 1</v>
      </c>
      <c r="N761" s="68" t="str">
        <f>IF(ISTEXT(overallRate),"Effectuez l’étape 1",IF(OR(COUNT($C761,J761)&lt;&gt;2,overallRate=0),0,IF(F761="Yes",ROUND(MAX(IF($B761="Non - avec lien de dépendance",0,MIN((0.75*J761),847)),MIN(J761,(0.75*$C761),847)),2),IF(revenueReduction&gt;0.3,MAX(IF($B761="Non - avec lien de dépendance",MIN(1129,J761,$C761)*overallRate,MIN(1129,J761)*overallRate),ROUND(MAX(IF($B761="Non - avec lien de dépendance",0,MIN((0.75*J761),847)),MIN(J761,(0.75*$C761),847)),2)),IF($B761="Non - avec lien de dépendance",MIN(1129,J761,$C761)*overallRate,MIN(1129,J761)*overallRate)))))</f>
        <v>Effectuez l’étape 1</v>
      </c>
      <c r="O761" s="68" t="str">
        <f>IF(ISTEXT(overallRate),"Effectuez l’étape 1",IF(OR(COUNT($C761,K761)&lt;&gt;2,overallRate=0),0,IF(G761="Yes",ROUND(MAX(IF($B761="Non - avec lien de dépendance",0,MIN((0.75*K761),847)),MIN(K761,(0.75*$C761),847)),2),IF(revenueReduction&gt;0.3,MAX(IF($B761="Non - avec lien de dépendance",MIN(1129,K761,$C761)*overallRate,MIN(1129,K761)*overallRate),ROUND(MAX(IF($B761="Non - avec lien de dépendance",0,MIN((0.75*K761),847)),MIN(K761,(0.75*$C761),847)),2)),IF($B761="Non - avec lien de dépendance",MIN(1129,K761,$C761)*overallRate,MIN(1129,K761)*overallRate)))))</f>
        <v>Effectuez l’étape 1</v>
      </c>
      <c r="P761" s="3">
        <f t="shared" si="11"/>
        <v>0</v>
      </c>
    </row>
    <row r="762" spans="12:16" x14ac:dyDescent="0.5">
      <c r="L762" s="68" t="str">
        <f>IF(ISTEXT(overallRate),"Effectuez l’étape 1",IF(OR(COUNT($C762,H762)&lt;&gt;2,overallRate=0),0,IF(D762="Yes",ROUND(MAX(IF($B762="Non - avec lien de dépendance",0,MIN((0.75*H762),847)),MIN(H762,(0.75*$C762),847)),2),IF(revenueReduction&gt;0.3,MAX(IF($B762="Non - avec lien de dépendance",MIN(1129,H762,$C762)*overallRate,MIN(1129,H762)*overallRate),ROUND(MAX(IF($B762="Non - avec lien de dépendance",0,MIN((0.75*H762),847)),MIN(H762,(0.75*$C762),847)),2)),IF($B762="Non - avec lien de dépendance",MIN(1129,H762,$C762)*overallRate,MIN(1129,H762)*overallRate)))))</f>
        <v>Effectuez l’étape 1</v>
      </c>
      <c r="M762" s="68" t="str">
        <f>IF(ISTEXT(overallRate),"Effectuez l’étape 1",IF(OR(COUNT($C762,I762)&lt;&gt;2,overallRate=0),0,IF(E762="Yes",ROUND(MAX(IF($B762="Non - avec lien de dépendance",0,MIN((0.75*I762),847)),MIN(I762,(0.75*$C762),847)),2),IF(revenueReduction&gt;0.3,MAX(IF($B762="Non - avec lien de dépendance",MIN(1129,I762,$C762)*overallRate,MIN(1129,I762)*overallRate),ROUND(MAX(IF($B762="Non - avec lien de dépendance",0,MIN((0.75*I762),847)),MIN(I762,(0.75*$C762),847)),2)),IF($B762="Non - avec lien de dépendance",MIN(1129,I762,$C762)*overallRate,MIN(1129,I762)*overallRate)))))</f>
        <v>Effectuez l’étape 1</v>
      </c>
      <c r="N762" s="68" t="str">
        <f>IF(ISTEXT(overallRate),"Effectuez l’étape 1",IF(OR(COUNT($C762,J762)&lt;&gt;2,overallRate=0),0,IF(F762="Yes",ROUND(MAX(IF($B762="Non - avec lien de dépendance",0,MIN((0.75*J762),847)),MIN(J762,(0.75*$C762),847)),2),IF(revenueReduction&gt;0.3,MAX(IF($B762="Non - avec lien de dépendance",MIN(1129,J762,$C762)*overallRate,MIN(1129,J762)*overallRate),ROUND(MAX(IF($B762="Non - avec lien de dépendance",0,MIN((0.75*J762),847)),MIN(J762,(0.75*$C762),847)),2)),IF($B762="Non - avec lien de dépendance",MIN(1129,J762,$C762)*overallRate,MIN(1129,J762)*overallRate)))))</f>
        <v>Effectuez l’étape 1</v>
      </c>
      <c r="O762" s="68" t="str">
        <f>IF(ISTEXT(overallRate),"Effectuez l’étape 1",IF(OR(COUNT($C762,K762)&lt;&gt;2,overallRate=0),0,IF(G762="Yes",ROUND(MAX(IF($B762="Non - avec lien de dépendance",0,MIN((0.75*K762),847)),MIN(K762,(0.75*$C762),847)),2),IF(revenueReduction&gt;0.3,MAX(IF($B762="Non - avec lien de dépendance",MIN(1129,K762,$C762)*overallRate,MIN(1129,K762)*overallRate),ROUND(MAX(IF($B762="Non - avec lien de dépendance",0,MIN((0.75*K762),847)),MIN(K762,(0.75*$C762),847)),2)),IF($B762="Non - avec lien de dépendance",MIN(1129,K762,$C762)*overallRate,MIN(1129,K762)*overallRate)))))</f>
        <v>Effectuez l’étape 1</v>
      </c>
      <c r="P762" s="3">
        <f t="shared" si="11"/>
        <v>0</v>
      </c>
    </row>
    <row r="763" spans="12:16" x14ac:dyDescent="0.5">
      <c r="L763" s="68" t="str">
        <f>IF(ISTEXT(overallRate),"Effectuez l’étape 1",IF(OR(COUNT($C763,H763)&lt;&gt;2,overallRate=0),0,IF(D763="Yes",ROUND(MAX(IF($B763="Non - avec lien de dépendance",0,MIN((0.75*H763),847)),MIN(H763,(0.75*$C763),847)),2),IF(revenueReduction&gt;0.3,MAX(IF($B763="Non - avec lien de dépendance",MIN(1129,H763,$C763)*overallRate,MIN(1129,H763)*overallRate),ROUND(MAX(IF($B763="Non - avec lien de dépendance",0,MIN((0.75*H763),847)),MIN(H763,(0.75*$C763),847)),2)),IF($B763="Non - avec lien de dépendance",MIN(1129,H763,$C763)*overallRate,MIN(1129,H763)*overallRate)))))</f>
        <v>Effectuez l’étape 1</v>
      </c>
      <c r="M763" s="68" t="str">
        <f>IF(ISTEXT(overallRate),"Effectuez l’étape 1",IF(OR(COUNT($C763,I763)&lt;&gt;2,overallRate=0),0,IF(E763="Yes",ROUND(MAX(IF($B763="Non - avec lien de dépendance",0,MIN((0.75*I763),847)),MIN(I763,(0.75*$C763),847)),2),IF(revenueReduction&gt;0.3,MAX(IF($B763="Non - avec lien de dépendance",MIN(1129,I763,$C763)*overallRate,MIN(1129,I763)*overallRate),ROUND(MAX(IF($B763="Non - avec lien de dépendance",0,MIN((0.75*I763),847)),MIN(I763,(0.75*$C763),847)),2)),IF($B763="Non - avec lien de dépendance",MIN(1129,I763,$C763)*overallRate,MIN(1129,I763)*overallRate)))))</f>
        <v>Effectuez l’étape 1</v>
      </c>
      <c r="N763" s="68" t="str">
        <f>IF(ISTEXT(overallRate),"Effectuez l’étape 1",IF(OR(COUNT($C763,J763)&lt;&gt;2,overallRate=0),0,IF(F763="Yes",ROUND(MAX(IF($B763="Non - avec lien de dépendance",0,MIN((0.75*J763),847)),MIN(J763,(0.75*$C763),847)),2),IF(revenueReduction&gt;0.3,MAX(IF($B763="Non - avec lien de dépendance",MIN(1129,J763,$C763)*overallRate,MIN(1129,J763)*overallRate),ROUND(MAX(IF($B763="Non - avec lien de dépendance",0,MIN((0.75*J763),847)),MIN(J763,(0.75*$C763),847)),2)),IF($B763="Non - avec lien de dépendance",MIN(1129,J763,$C763)*overallRate,MIN(1129,J763)*overallRate)))))</f>
        <v>Effectuez l’étape 1</v>
      </c>
      <c r="O763" s="68" t="str">
        <f>IF(ISTEXT(overallRate),"Effectuez l’étape 1",IF(OR(COUNT($C763,K763)&lt;&gt;2,overallRate=0),0,IF(G763="Yes",ROUND(MAX(IF($B763="Non - avec lien de dépendance",0,MIN((0.75*K763),847)),MIN(K763,(0.75*$C763),847)),2),IF(revenueReduction&gt;0.3,MAX(IF($B763="Non - avec lien de dépendance",MIN(1129,K763,$C763)*overallRate,MIN(1129,K763)*overallRate),ROUND(MAX(IF($B763="Non - avec lien de dépendance",0,MIN((0.75*K763),847)),MIN(K763,(0.75*$C763),847)),2)),IF($B763="Non - avec lien de dépendance",MIN(1129,K763,$C763)*overallRate,MIN(1129,K763)*overallRate)))))</f>
        <v>Effectuez l’étape 1</v>
      </c>
      <c r="P763" s="3">
        <f t="shared" si="11"/>
        <v>0</v>
      </c>
    </row>
    <row r="764" spans="12:16" x14ac:dyDescent="0.5">
      <c r="L764" s="68" t="str">
        <f>IF(ISTEXT(overallRate),"Effectuez l’étape 1",IF(OR(COUNT($C764,H764)&lt;&gt;2,overallRate=0),0,IF(D764="Yes",ROUND(MAX(IF($B764="Non - avec lien de dépendance",0,MIN((0.75*H764),847)),MIN(H764,(0.75*$C764),847)),2),IF(revenueReduction&gt;0.3,MAX(IF($B764="Non - avec lien de dépendance",MIN(1129,H764,$C764)*overallRate,MIN(1129,H764)*overallRate),ROUND(MAX(IF($B764="Non - avec lien de dépendance",0,MIN((0.75*H764),847)),MIN(H764,(0.75*$C764),847)),2)),IF($B764="Non - avec lien de dépendance",MIN(1129,H764,$C764)*overallRate,MIN(1129,H764)*overallRate)))))</f>
        <v>Effectuez l’étape 1</v>
      </c>
      <c r="M764" s="68" t="str">
        <f>IF(ISTEXT(overallRate),"Effectuez l’étape 1",IF(OR(COUNT($C764,I764)&lt;&gt;2,overallRate=0),0,IF(E764="Yes",ROUND(MAX(IF($B764="Non - avec lien de dépendance",0,MIN((0.75*I764),847)),MIN(I764,(0.75*$C764),847)),2),IF(revenueReduction&gt;0.3,MAX(IF($B764="Non - avec lien de dépendance",MIN(1129,I764,$C764)*overallRate,MIN(1129,I764)*overallRate),ROUND(MAX(IF($B764="Non - avec lien de dépendance",0,MIN((0.75*I764),847)),MIN(I764,(0.75*$C764),847)),2)),IF($B764="Non - avec lien de dépendance",MIN(1129,I764,$C764)*overallRate,MIN(1129,I764)*overallRate)))))</f>
        <v>Effectuez l’étape 1</v>
      </c>
      <c r="N764" s="68" t="str">
        <f>IF(ISTEXT(overallRate),"Effectuez l’étape 1",IF(OR(COUNT($C764,J764)&lt;&gt;2,overallRate=0),0,IF(F764="Yes",ROUND(MAX(IF($B764="Non - avec lien de dépendance",0,MIN((0.75*J764),847)),MIN(J764,(0.75*$C764),847)),2),IF(revenueReduction&gt;0.3,MAX(IF($B764="Non - avec lien de dépendance",MIN(1129,J764,$C764)*overallRate,MIN(1129,J764)*overallRate),ROUND(MAX(IF($B764="Non - avec lien de dépendance",0,MIN((0.75*J764),847)),MIN(J764,(0.75*$C764),847)),2)),IF($B764="Non - avec lien de dépendance",MIN(1129,J764,$C764)*overallRate,MIN(1129,J764)*overallRate)))))</f>
        <v>Effectuez l’étape 1</v>
      </c>
      <c r="O764" s="68" t="str">
        <f>IF(ISTEXT(overallRate),"Effectuez l’étape 1",IF(OR(COUNT($C764,K764)&lt;&gt;2,overallRate=0),0,IF(G764="Yes",ROUND(MAX(IF($B764="Non - avec lien de dépendance",0,MIN((0.75*K764),847)),MIN(K764,(0.75*$C764),847)),2),IF(revenueReduction&gt;0.3,MAX(IF($B764="Non - avec lien de dépendance",MIN(1129,K764,$C764)*overallRate,MIN(1129,K764)*overallRate),ROUND(MAX(IF($B764="Non - avec lien de dépendance",0,MIN((0.75*K764),847)),MIN(K764,(0.75*$C764),847)),2)),IF($B764="Non - avec lien de dépendance",MIN(1129,K764,$C764)*overallRate,MIN(1129,K764)*overallRate)))))</f>
        <v>Effectuez l’étape 1</v>
      </c>
      <c r="P764" s="3">
        <f t="shared" si="11"/>
        <v>0</v>
      </c>
    </row>
    <row r="765" spans="12:16" x14ac:dyDescent="0.5">
      <c r="L765" s="68" t="str">
        <f>IF(ISTEXT(overallRate),"Effectuez l’étape 1",IF(OR(COUNT($C765,H765)&lt;&gt;2,overallRate=0),0,IF(D765="Yes",ROUND(MAX(IF($B765="Non - avec lien de dépendance",0,MIN((0.75*H765),847)),MIN(H765,(0.75*$C765),847)),2),IF(revenueReduction&gt;0.3,MAX(IF($B765="Non - avec lien de dépendance",MIN(1129,H765,$C765)*overallRate,MIN(1129,H765)*overallRate),ROUND(MAX(IF($B765="Non - avec lien de dépendance",0,MIN((0.75*H765),847)),MIN(H765,(0.75*$C765),847)),2)),IF($B765="Non - avec lien de dépendance",MIN(1129,H765,$C765)*overallRate,MIN(1129,H765)*overallRate)))))</f>
        <v>Effectuez l’étape 1</v>
      </c>
      <c r="M765" s="68" t="str">
        <f>IF(ISTEXT(overallRate),"Effectuez l’étape 1",IF(OR(COUNT($C765,I765)&lt;&gt;2,overallRate=0),0,IF(E765="Yes",ROUND(MAX(IF($B765="Non - avec lien de dépendance",0,MIN((0.75*I765),847)),MIN(I765,(0.75*$C765),847)),2),IF(revenueReduction&gt;0.3,MAX(IF($B765="Non - avec lien de dépendance",MIN(1129,I765,$C765)*overallRate,MIN(1129,I765)*overallRate),ROUND(MAX(IF($B765="Non - avec lien de dépendance",0,MIN((0.75*I765),847)),MIN(I765,(0.75*$C765),847)),2)),IF($B765="Non - avec lien de dépendance",MIN(1129,I765,$C765)*overallRate,MIN(1129,I765)*overallRate)))))</f>
        <v>Effectuez l’étape 1</v>
      </c>
      <c r="N765" s="68" t="str">
        <f>IF(ISTEXT(overallRate),"Effectuez l’étape 1",IF(OR(COUNT($C765,J765)&lt;&gt;2,overallRate=0),0,IF(F765="Yes",ROUND(MAX(IF($B765="Non - avec lien de dépendance",0,MIN((0.75*J765),847)),MIN(J765,(0.75*$C765),847)),2),IF(revenueReduction&gt;0.3,MAX(IF($B765="Non - avec lien de dépendance",MIN(1129,J765,$C765)*overallRate,MIN(1129,J765)*overallRate),ROUND(MAX(IF($B765="Non - avec lien de dépendance",0,MIN((0.75*J765),847)),MIN(J765,(0.75*$C765),847)),2)),IF($B765="Non - avec lien de dépendance",MIN(1129,J765,$C765)*overallRate,MIN(1129,J765)*overallRate)))))</f>
        <v>Effectuez l’étape 1</v>
      </c>
      <c r="O765" s="68" t="str">
        <f>IF(ISTEXT(overallRate),"Effectuez l’étape 1",IF(OR(COUNT($C765,K765)&lt;&gt;2,overallRate=0),0,IF(G765="Yes",ROUND(MAX(IF($B765="Non - avec lien de dépendance",0,MIN((0.75*K765),847)),MIN(K765,(0.75*$C765),847)),2),IF(revenueReduction&gt;0.3,MAX(IF($B765="Non - avec lien de dépendance",MIN(1129,K765,$C765)*overallRate,MIN(1129,K765)*overallRate),ROUND(MAX(IF($B765="Non - avec lien de dépendance",0,MIN((0.75*K765),847)),MIN(K765,(0.75*$C765),847)),2)),IF($B765="Non - avec lien de dépendance",MIN(1129,K765,$C765)*overallRate,MIN(1129,K765)*overallRate)))))</f>
        <v>Effectuez l’étape 1</v>
      </c>
      <c r="P765" s="3">
        <f t="shared" si="11"/>
        <v>0</v>
      </c>
    </row>
    <row r="766" spans="12:16" x14ac:dyDescent="0.5">
      <c r="L766" s="68" t="str">
        <f>IF(ISTEXT(overallRate),"Effectuez l’étape 1",IF(OR(COUNT($C766,H766)&lt;&gt;2,overallRate=0),0,IF(D766="Yes",ROUND(MAX(IF($B766="Non - avec lien de dépendance",0,MIN((0.75*H766),847)),MIN(H766,(0.75*$C766),847)),2),IF(revenueReduction&gt;0.3,MAX(IF($B766="Non - avec lien de dépendance",MIN(1129,H766,$C766)*overallRate,MIN(1129,H766)*overallRate),ROUND(MAX(IF($B766="Non - avec lien de dépendance",0,MIN((0.75*H766),847)),MIN(H766,(0.75*$C766),847)),2)),IF($B766="Non - avec lien de dépendance",MIN(1129,H766,$C766)*overallRate,MIN(1129,H766)*overallRate)))))</f>
        <v>Effectuez l’étape 1</v>
      </c>
      <c r="M766" s="68" t="str">
        <f>IF(ISTEXT(overallRate),"Effectuez l’étape 1",IF(OR(COUNT($C766,I766)&lt;&gt;2,overallRate=0),0,IF(E766="Yes",ROUND(MAX(IF($B766="Non - avec lien de dépendance",0,MIN((0.75*I766),847)),MIN(I766,(0.75*$C766),847)),2),IF(revenueReduction&gt;0.3,MAX(IF($B766="Non - avec lien de dépendance",MIN(1129,I766,$C766)*overallRate,MIN(1129,I766)*overallRate),ROUND(MAX(IF($B766="Non - avec lien de dépendance",0,MIN((0.75*I766),847)),MIN(I766,(0.75*$C766),847)),2)),IF($B766="Non - avec lien de dépendance",MIN(1129,I766,$C766)*overallRate,MIN(1129,I766)*overallRate)))))</f>
        <v>Effectuez l’étape 1</v>
      </c>
      <c r="N766" s="68" t="str">
        <f>IF(ISTEXT(overallRate),"Effectuez l’étape 1",IF(OR(COUNT($C766,J766)&lt;&gt;2,overallRate=0),0,IF(F766="Yes",ROUND(MAX(IF($B766="Non - avec lien de dépendance",0,MIN((0.75*J766),847)),MIN(J766,(0.75*$C766),847)),2),IF(revenueReduction&gt;0.3,MAX(IF($B766="Non - avec lien de dépendance",MIN(1129,J766,$C766)*overallRate,MIN(1129,J766)*overallRate),ROUND(MAX(IF($B766="Non - avec lien de dépendance",0,MIN((0.75*J766),847)),MIN(J766,(0.75*$C766),847)),2)),IF($B766="Non - avec lien de dépendance",MIN(1129,J766,$C766)*overallRate,MIN(1129,J766)*overallRate)))))</f>
        <v>Effectuez l’étape 1</v>
      </c>
      <c r="O766" s="68" t="str">
        <f>IF(ISTEXT(overallRate),"Effectuez l’étape 1",IF(OR(COUNT($C766,K766)&lt;&gt;2,overallRate=0),0,IF(G766="Yes",ROUND(MAX(IF($B766="Non - avec lien de dépendance",0,MIN((0.75*K766),847)),MIN(K766,(0.75*$C766),847)),2),IF(revenueReduction&gt;0.3,MAX(IF($B766="Non - avec lien de dépendance",MIN(1129,K766,$C766)*overallRate,MIN(1129,K766)*overallRate),ROUND(MAX(IF($B766="Non - avec lien de dépendance",0,MIN((0.75*K766),847)),MIN(K766,(0.75*$C766),847)),2)),IF($B766="Non - avec lien de dépendance",MIN(1129,K766,$C766)*overallRate,MIN(1129,K766)*overallRate)))))</f>
        <v>Effectuez l’étape 1</v>
      </c>
      <c r="P766" s="3">
        <f t="shared" si="11"/>
        <v>0</v>
      </c>
    </row>
    <row r="767" spans="12:16" x14ac:dyDescent="0.5">
      <c r="L767" s="68" t="str">
        <f>IF(ISTEXT(overallRate),"Effectuez l’étape 1",IF(OR(COUNT($C767,H767)&lt;&gt;2,overallRate=0),0,IF(D767="Yes",ROUND(MAX(IF($B767="Non - avec lien de dépendance",0,MIN((0.75*H767),847)),MIN(H767,(0.75*$C767),847)),2),IF(revenueReduction&gt;0.3,MAX(IF($B767="Non - avec lien de dépendance",MIN(1129,H767,$C767)*overallRate,MIN(1129,H767)*overallRate),ROUND(MAX(IF($B767="Non - avec lien de dépendance",0,MIN((0.75*H767),847)),MIN(H767,(0.75*$C767),847)),2)),IF($B767="Non - avec lien de dépendance",MIN(1129,H767,$C767)*overallRate,MIN(1129,H767)*overallRate)))))</f>
        <v>Effectuez l’étape 1</v>
      </c>
      <c r="M767" s="68" t="str">
        <f>IF(ISTEXT(overallRate),"Effectuez l’étape 1",IF(OR(COUNT($C767,I767)&lt;&gt;2,overallRate=0),0,IF(E767="Yes",ROUND(MAX(IF($B767="Non - avec lien de dépendance",0,MIN((0.75*I767),847)),MIN(I767,(0.75*$C767),847)),2),IF(revenueReduction&gt;0.3,MAX(IF($B767="Non - avec lien de dépendance",MIN(1129,I767,$C767)*overallRate,MIN(1129,I767)*overallRate),ROUND(MAX(IF($B767="Non - avec lien de dépendance",0,MIN((0.75*I767),847)),MIN(I767,(0.75*$C767),847)),2)),IF($B767="Non - avec lien de dépendance",MIN(1129,I767,$C767)*overallRate,MIN(1129,I767)*overallRate)))))</f>
        <v>Effectuez l’étape 1</v>
      </c>
      <c r="N767" s="68" t="str">
        <f>IF(ISTEXT(overallRate),"Effectuez l’étape 1",IF(OR(COUNT($C767,J767)&lt;&gt;2,overallRate=0),0,IF(F767="Yes",ROUND(MAX(IF($B767="Non - avec lien de dépendance",0,MIN((0.75*J767),847)),MIN(J767,(0.75*$C767),847)),2),IF(revenueReduction&gt;0.3,MAX(IF($B767="Non - avec lien de dépendance",MIN(1129,J767,$C767)*overallRate,MIN(1129,J767)*overallRate),ROUND(MAX(IF($B767="Non - avec lien de dépendance",0,MIN((0.75*J767),847)),MIN(J767,(0.75*$C767),847)),2)),IF($B767="Non - avec lien de dépendance",MIN(1129,J767,$C767)*overallRate,MIN(1129,J767)*overallRate)))))</f>
        <v>Effectuez l’étape 1</v>
      </c>
      <c r="O767" s="68" t="str">
        <f>IF(ISTEXT(overallRate),"Effectuez l’étape 1",IF(OR(COUNT($C767,K767)&lt;&gt;2,overallRate=0),0,IF(G767="Yes",ROUND(MAX(IF($B767="Non - avec lien de dépendance",0,MIN((0.75*K767),847)),MIN(K767,(0.75*$C767),847)),2),IF(revenueReduction&gt;0.3,MAX(IF($B767="Non - avec lien de dépendance",MIN(1129,K767,$C767)*overallRate,MIN(1129,K767)*overallRate),ROUND(MAX(IF($B767="Non - avec lien de dépendance",0,MIN((0.75*K767),847)),MIN(K767,(0.75*$C767),847)),2)),IF($B767="Non - avec lien de dépendance",MIN(1129,K767,$C767)*overallRate,MIN(1129,K767)*overallRate)))))</f>
        <v>Effectuez l’étape 1</v>
      </c>
      <c r="P767" s="3">
        <f t="shared" si="11"/>
        <v>0</v>
      </c>
    </row>
    <row r="768" spans="12:16" x14ac:dyDescent="0.5">
      <c r="L768" s="68" t="str">
        <f>IF(ISTEXT(overallRate),"Effectuez l’étape 1",IF(OR(COUNT($C768,H768)&lt;&gt;2,overallRate=0),0,IF(D768="Yes",ROUND(MAX(IF($B768="Non - avec lien de dépendance",0,MIN((0.75*H768),847)),MIN(H768,(0.75*$C768),847)),2),IF(revenueReduction&gt;0.3,MAX(IF($B768="Non - avec lien de dépendance",MIN(1129,H768,$C768)*overallRate,MIN(1129,H768)*overallRate),ROUND(MAX(IF($B768="Non - avec lien de dépendance",0,MIN((0.75*H768),847)),MIN(H768,(0.75*$C768),847)),2)),IF($B768="Non - avec lien de dépendance",MIN(1129,H768,$C768)*overallRate,MIN(1129,H768)*overallRate)))))</f>
        <v>Effectuez l’étape 1</v>
      </c>
      <c r="M768" s="68" t="str">
        <f>IF(ISTEXT(overallRate),"Effectuez l’étape 1",IF(OR(COUNT($C768,I768)&lt;&gt;2,overallRate=0),0,IF(E768="Yes",ROUND(MAX(IF($B768="Non - avec lien de dépendance",0,MIN((0.75*I768),847)),MIN(I768,(0.75*$C768),847)),2),IF(revenueReduction&gt;0.3,MAX(IF($B768="Non - avec lien de dépendance",MIN(1129,I768,$C768)*overallRate,MIN(1129,I768)*overallRate),ROUND(MAX(IF($B768="Non - avec lien de dépendance",0,MIN((0.75*I768),847)),MIN(I768,(0.75*$C768),847)),2)),IF($B768="Non - avec lien de dépendance",MIN(1129,I768,$C768)*overallRate,MIN(1129,I768)*overallRate)))))</f>
        <v>Effectuez l’étape 1</v>
      </c>
      <c r="N768" s="68" t="str">
        <f>IF(ISTEXT(overallRate),"Effectuez l’étape 1",IF(OR(COUNT($C768,J768)&lt;&gt;2,overallRate=0),0,IF(F768="Yes",ROUND(MAX(IF($B768="Non - avec lien de dépendance",0,MIN((0.75*J768),847)),MIN(J768,(0.75*$C768),847)),2),IF(revenueReduction&gt;0.3,MAX(IF($B768="Non - avec lien de dépendance",MIN(1129,J768,$C768)*overallRate,MIN(1129,J768)*overallRate),ROUND(MAX(IF($B768="Non - avec lien de dépendance",0,MIN((0.75*J768),847)),MIN(J768,(0.75*$C768),847)),2)),IF($B768="Non - avec lien de dépendance",MIN(1129,J768,$C768)*overallRate,MIN(1129,J768)*overallRate)))))</f>
        <v>Effectuez l’étape 1</v>
      </c>
      <c r="O768" s="68" t="str">
        <f>IF(ISTEXT(overallRate),"Effectuez l’étape 1",IF(OR(COUNT($C768,K768)&lt;&gt;2,overallRate=0),0,IF(G768="Yes",ROUND(MAX(IF($B768="Non - avec lien de dépendance",0,MIN((0.75*K768),847)),MIN(K768,(0.75*$C768),847)),2),IF(revenueReduction&gt;0.3,MAX(IF($B768="Non - avec lien de dépendance",MIN(1129,K768,$C768)*overallRate,MIN(1129,K768)*overallRate),ROUND(MAX(IF($B768="Non - avec lien de dépendance",0,MIN((0.75*K768),847)),MIN(K768,(0.75*$C768),847)),2)),IF($B768="Non - avec lien de dépendance",MIN(1129,K768,$C768)*overallRate,MIN(1129,K768)*overallRate)))))</f>
        <v>Effectuez l’étape 1</v>
      </c>
      <c r="P768" s="3">
        <f t="shared" si="11"/>
        <v>0</v>
      </c>
    </row>
    <row r="769" spans="12:16" x14ac:dyDescent="0.5">
      <c r="L769" s="68" t="str">
        <f>IF(ISTEXT(overallRate),"Effectuez l’étape 1",IF(OR(COUNT($C769,H769)&lt;&gt;2,overallRate=0),0,IF(D769="Yes",ROUND(MAX(IF($B769="Non - avec lien de dépendance",0,MIN((0.75*H769),847)),MIN(H769,(0.75*$C769),847)),2),IF(revenueReduction&gt;0.3,MAX(IF($B769="Non - avec lien de dépendance",MIN(1129,H769,$C769)*overallRate,MIN(1129,H769)*overallRate),ROUND(MAX(IF($B769="Non - avec lien de dépendance",0,MIN((0.75*H769),847)),MIN(H769,(0.75*$C769),847)),2)),IF($B769="Non - avec lien de dépendance",MIN(1129,H769,$C769)*overallRate,MIN(1129,H769)*overallRate)))))</f>
        <v>Effectuez l’étape 1</v>
      </c>
      <c r="M769" s="68" t="str">
        <f>IF(ISTEXT(overallRate),"Effectuez l’étape 1",IF(OR(COUNT($C769,I769)&lt;&gt;2,overallRate=0),0,IF(E769="Yes",ROUND(MAX(IF($B769="Non - avec lien de dépendance",0,MIN((0.75*I769),847)),MIN(I769,(0.75*$C769),847)),2),IF(revenueReduction&gt;0.3,MAX(IF($B769="Non - avec lien de dépendance",MIN(1129,I769,$C769)*overallRate,MIN(1129,I769)*overallRate),ROUND(MAX(IF($B769="Non - avec lien de dépendance",0,MIN((0.75*I769),847)),MIN(I769,(0.75*$C769),847)),2)),IF($B769="Non - avec lien de dépendance",MIN(1129,I769,$C769)*overallRate,MIN(1129,I769)*overallRate)))))</f>
        <v>Effectuez l’étape 1</v>
      </c>
      <c r="N769" s="68" t="str">
        <f>IF(ISTEXT(overallRate),"Effectuez l’étape 1",IF(OR(COUNT($C769,J769)&lt;&gt;2,overallRate=0),0,IF(F769="Yes",ROUND(MAX(IF($B769="Non - avec lien de dépendance",0,MIN((0.75*J769),847)),MIN(J769,(0.75*$C769),847)),2),IF(revenueReduction&gt;0.3,MAX(IF($B769="Non - avec lien de dépendance",MIN(1129,J769,$C769)*overallRate,MIN(1129,J769)*overallRate),ROUND(MAX(IF($B769="Non - avec lien de dépendance",0,MIN((0.75*J769),847)),MIN(J769,(0.75*$C769),847)),2)),IF($B769="Non - avec lien de dépendance",MIN(1129,J769,$C769)*overallRate,MIN(1129,J769)*overallRate)))))</f>
        <v>Effectuez l’étape 1</v>
      </c>
      <c r="O769" s="68" t="str">
        <f>IF(ISTEXT(overallRate),"Effectuez l’étape 1",IF(OR(COUNT($C769,K769)&lt;&gt;2,overallRate=0),0,IF(G769="Yes",ROUND(MAX(IF($B769="Non - avec lien de dépendance",0,MIN((0.75*K769),847)),MIN(K769,(0.75*$C769),847)),2),IF(revenueReduction&gt;0.3,MAX(IF($B769="Non - avec lien de dépendance",MIN(1129,K769,$C769)*overallRate,MIN(1129,K769)*overallRate),ROUND(MAX(IF($B769="Non - avec lien de dépendance",0,MIN((0.75*K769),847)),MIN(K769,(0.75*$C769),847)),2)),IF($B769="Non - avec lien de dépendance",MIN(1129,K769,$C769)*overallRate,MIN(1129,K769)*overallRate)))))</f>
        <v>Effectuez l’étape 1</v>
      </c>
      <c r="P769" s="3">
        <f t="shared" si="11"/>
        <v>0</v>
      </c>
    </row>
    <row r="770" spans="12:16" x14ac:dyDescent="0.5">
      <c r="L770" s="68" t="str">
        <f>IF(ISTEXT(overallRate),"Effectuez l’étape 1",IF(OR(COUNT($C770,H770)&lt;&gt;2,overallRate=0),0,IF(D770="Yes",ROUND(MAX(IF($B770="Non - avec lien de dépendance",0,MIN((0.75*H770),847)),MIN(H770,(0.75*$C770),847)),2),IF(revenueReduction&gt;0.3,MAX(IF($B770="Non - avec lien de dépendance",MIN(1129,H770,$C770)*overallRate,MIN(1129,H770)*overallRate),ROUND(MAX(IF($B770="Non - avec lien de dépendance",0,MIN((0.75*H770),847)),MIN(H770,(0.75*$C770),847)),2)),IF($B770="Non - avec lien de dépendance",MIN(1129,H770,$C770)*overallRate,MIN(1129,H770)*overallRate)))))</f>
        <v>Effectuez l’étape 1</v>
      </c>
      <c r="M770" s="68" t="str">
        <f>IF(ISTEXT(overallRate),"Effectuez l’étape 1",IF(OR(COUNT($C770,I770)&lt;&gt;2,overallRate=0),0,IF(E770="Yes",ROUND(MAX(IF($B770="Non - avec lien de dépendance",0,MIN((0.75*I770),847)),MIN(I770,(0.75*$C770),847)),2),IF(revenueReduction&gt;0.3,MAX(IF($B770="Non - avec lien de dépendance",MIN(1129,I770,$C770)*overallRate,MIN(1129,I770)*overallRate),ROUND(MAX(IF($B770="Non - avec lien de dépendance",0,MIN((0.75*I770),847)),MIN(I770,(0.75*$C770),847)),2)),IF($B770="Non - avec lien de dépendance",MIN(1129,I770,$C770)*overallRate,MIN(1129,I770)*overallRate)))))</f>
        <v>Effectuez l’étape 1</v>
      </c>
      <c r="N770" s="68" t="str">
        <f>IF(ISTEXT(overallRate),"Effectuez l’étape 1",IF(OR(COUNT($C770,J770)&lt;&gt;2,overallRate=0),0,IF(F770="Yes",ROUND(MAX(IF($B770="Non - avec lien de dépendance",0,MIN((0.75*J770),847)),MIN(J770,(0.75*$C770),847)),2),IF(revenueReduction&gt;0.3,MAX(IF($B770="Non - avec lien de dépendance",MIN(1129,J770,$C770)*overallRate,MIN(1129,J770)*overallRate),ROUND(MAX(IF($B770="Non - avec lien de dépendance",0,MIN((0.75*J770),847)),MIN(J770,(0.75*$C770),847)),2)),IF($B770="Non - avec lien de dépendance",MIN(1129,J770,$C770)*overallRate,MIN(1129,J770)*overallRate)))))</f>
        <v>Effectuez l’étape 1</v>
      </c>
      <c r="O770" s="68" t="str">
        <f>IF(ISTEXT(overallRate),"Effectuez l’étape 1",IF(OR(COUNT($C770,K770)&lt;&gt;2,overallRate=0),0,IF(G770="Yes",ROUND(MAX(IF($B770="Non - avec lien de dépendance",0,MIN((0.75*K770),847)),MIN(K770,(0.75*$C770),847)),2),IF(revenueReduction&gt;0.3,MAX(IF($B770="Non - avec lien de dépendance",MIN(1129,K770,$C770)*overallRate,MIN(1129,K770)*overallRate),ROUND(MAX(IF($B770="Non - avec lien de dépendance",0,MIN((0.75*K770),847)),MIN(K770,(0.75*$C770),847)),2)),IF($B770="Non - avec lien de dépendance",MIN(1129,K770,$C770)*overallRate,MIN(1129,K770)*overallRate)))))</f>
        <v>Effectuez l’étape 1</v>
      </c>
      <c r="P770" s="3">
        <f t="shared" si="11"/>
        <v>0</v>
      </c>
    </row>
    <row r="771" spans="12:16" x14ac:dyDescent="0.5">
      <c r="L771" s="68" t="str">
        <f>IF(ISTEXT(overallRate),"Effectuez l’étape 1",IF(OR(COUNT($C771,H771)&lt;&gt;2,overallRate=0),0,IF(D771="Yes",ROUND(MAX(IF($B771="Non - avec lien de dépendance",0,MIN((0.75*H771),847)),MIN(H771,(0.75*$C771),847)),2),IF(revenueReduction&gt;0.3,MAX(IF($B771="Non - avec lien de dépendance",MIN(1129,H771,$C771)*overallRate,MIN(1129,H771)*overallRate),ROUND(MAX(IF($B771="Non - avec lien de dépendance",0,MIN((0.75*H771),847)),MIN(H771,(0.75*$C771),847)),2)),IF($B771="Non - avec lien de dépendance",MIN(1129,H771,$C771)*overallRate,MIN(1129,H771)*overallRate)))))</f>
        <v>Effectuez l’étape 1</v>
      </c>
      <c r="M771" s="68" t="str">
        <f>IF(ISTEXT(overallRate),"Effectuez l’étape 1",IF(OR(COUNT($C771,I771)&lt;&gt;2,overallRate=0),0,IF(E771="Yes",ROUND(MAX(IF($B771="Non - avec lien de dépendance",0,MIN((0.75*I771),847)),MIN(I771,(0.75*$C771),847)),2),IF(revenueReduction&gt;0.3,MAX(IF($B771="Non - avec lien de dépendance",MIN(1129,I771,$C771)*overallRate,MIN(1129,I771)*overallRate),ROUND(MAX(IF($B771="Non - avec lien de dépendance",0,MIN((0.75*I771),847)),MIN(I771,(0.75*$C771),847)),2)),IF($B771="Non - avec lien de dépendance",MIN(1129,I771,$C771)*overallRate,MIN(1129,I771)*overallRate)))))</f>
        <v>Effectuez l’étape 1</v>
      </c>
      <c r="N771" s="68" t="str">
        <f>IF(ISTEXT(overallRate),"Effectuez l’étape 1",IF(OR(COUNT($C771,J771)&lt;&gt;2,overallRate=0),0,IF(F771="Yes",ROUND(MAX(IF($B771="Non - avec lien de dépendance",0,MIN((0.75*J771),847)),MIN(J771,(0.75*$C771),847)),2),IF(revenueReduction&gt;0.3,MAX(IF($B771="Non - avec lien de dépendance",MIN(1129,J771,$C771)*overallRate,MIN(1129,J771)*overallRate),ROUND(MAX(IF($B771="Non - avec lien de dépendance",0,MIN((0.75*J771),847)),MIN(J771,(0.75*$C771),847)),2)),IF($B771="Non - avec lien de dépendance",MIN(1129,J771,$C771)*overallRate,MIN(1129,J771)*overallRate)))))</f>
        <v>Effectuez l’étape 1</v>
      </c>
      <c r="O771" s="68" t="str">
        <f>IF(ISTEXT(overallRate),"Effectuez l’étape 1",IF(OR(COUNT($C771,K771)&lt;&gt;2,overallRate=0),0,IF(G771="Yes",ROUND(MAX(IF($B771="Non - avec lien de dépendance",0,MIN((0.75*K771),847)),MIN(K771,(0.75*$C771),847)),2),IF(revenueReduction&gt;0.3,MAX(IF($B771="Non - avec lien de dépendance",MIN(1129,K771,$C771)*overallRate,MIN(1129,K771)*overallRate),ROUND(MAX(IF($B771="Non - avec lien de dépendance",0,MIN((0.75*K771),847)),MIN(K771,(0.75*$C771),847)),2)),IF($B771="Non - avec lien de dépendance",MIN(1129,K771,$C771)*overallRate,MIN(1129,K771)*overallRate)))))</f>
        <v>Effectuez l’étape 1</v>
      </c>
      <c r="P771" s="3">
        <f t="shared" si="11"/>
        <v>0</v>
      </c>
    </row>
    <row r="772" spans="12:16" x14ac:dyDescent="0.5">
      <c r="L772" s="68" t="str">
        <f>IF(ISTEXT(overallRate),"Effectuez l’étape 1",IF(OR(COUNT($C772,H772)&lt;&gt;2,overallRate=0),0,IF(D772="Yes",ROUND(MAX(IF($B772="Non - avec lien de dépendance",0,MIN((0.75*H772),847)),MIN(H772,(0.75*$C772),847)),2),IF(revenueReduction&gt;0.3,MAX(IF($B772="Non - avec lien de dépendance",MIN(1129,H772,$C772)*overallRate,MIN(1129,H772)*overallRate),ROUND(MAX(IF($B772="Non - avec lien de dépendance",0,MIN((0.75*H772),847)),MIN(H772,(0.75*$C772),847)),2)),IF($B772="Non - avec lien de dépendance",MIN(1129,H772,$C772)*overallRate,MIN(1129,H772)*overallRate)))))</f>
        <v>Effectuez l’étape 1</v>
      </c>
      <c r="M772" s="68" t="str">
        <f>IF(ISTEXT(overallRate),"Effectuez l’étape 1",IF(OR(COUNT($C772,I772)&lt;&gt;2,overallRate=0),0,IF(E772="Yes",ROUND(MAX(IF($B772="Non - avec lien de dépendance",0,MIN((0.75*I772),847)),MIN(I772,(0.75*$C772),847)),2),IF(revenueReduction&gt;0.3,MAX(IF($B772="Non - avec lien de dépendance",MIN(1129,I772,$C772)*overallRate,MIN(1129,I772)*overallRate),ROUND(MAX(IF($B772="Non - avec lien de dépendance",0,MIN((0.75*I772),847)),MIN(I772,(0.75*$C772),847)),2)),IF($B772="Non - avec lien de dépendance",MIN(1129,I772,$C772)*overallRate,MIN(1129,I772)*overallRate)))))</f>
        <v>Effectuez l’étape 1</v>
      </c>
      <c r="N772" s="68" t="str">
        <f>IF(ISTEXT(overallRate),"Effectuez l’étape 1",IF(OR(COUNT($C772,J772)&lt;&gt;2,overallRate=0),0,IF(F772="Yes",ROUND(MAX(IF($B772="Non - avec lien de dépendance",0,MIN((0.75*J772),847)),MIN(J772,(0.75*$C772),847)),2),IF(revenueReduction&gt;0.3,MAX(IF($B772="Non - avec lien de dépendance",MIN(1129,J772,$C772)*overallRate,MIN(1129,J772)*overallRate),ROUND(MAX(IF($B772="Non - avec lien de dépendance",0,MIN((0.75*J772),847)),MIN(J772,(0.75*$C772),847)),2)),IF($B772="Non - avec lien de dépendance",MIN(1129,J772,$C772)*overallRate,MIN(1129,J772)*overallRate)))))</f>
        <v>Effectuez l’étape 1</v>
      </c>
      <c r="O772" s="68" t="str">
        <f>IF(ISTEXT(overallRate),"Effectuez l’étape 1",IF(OR(COUNT($C772,K772)&lt;&gt;2,overallRate=0),0,IF(G772="Yes",ROUND(MAX(IF($B772="Non - avec lien de dépendance",0,MIN((0.75*K772),847)),MIN(K772,(0.75*$C772),847)),2),IF(revenueReduction&gt;0.3,MAX(IF($B772="Non - avec lien de dépendance",MIN(1129,K772,$C772)*overallRate,MIN(1129,K772)*overallRate),ROUND(MAX(IF($B772="Non - avec lien de dépendance",0,MIN((0.75*K772),847)),MIN(K772,(0.75*$C772),847)),2)),IF($B772="Non - avec lien de dépendance",MIN(1129,K772,$C772)*overallRate,MIN(1129,K772)*overallRate)))))</f>
        <v>Effectuez l’étape 1</v>
      </c>
      <c r="P772" s="3">
        <f t="shared" si="11"/>
        <v>0</v>
      </c>
    </row>
    <row r="773" spans="12:16" x14ac:dyDescent="0.5">
      <c r="L773" s="68" t="str">
        <f>IF(ISTEXT(overallRate),"Effectuez l’étape 1",IF(OR(COUNT($C773,H773)&lt;&gt;2,overallRate=0),0,IF(D773="Yes",ROUND(MAX(IF($B773="Non - avec lien de dépendance",0,MIN((0.75*H773),847)),MIN(H773,(0.75*$C773),847)),2),IF(revenueReduction&gt;0.3,MAX(IF($B773="Non - avec lien de dépendance",MIN(1129,H773,$C773)*overallRate,MIN(1129,H773)*overallRate),ROUND(MAX(IF($B773="Non - avec lien de dépendance",0,MIN((0.75*H773),847)),MIN(H773,(0.75*$C773),847)),2)),IF($B773="Non - avec lien de dépendance",MIN(1129,H773,$C773)*overallRate,MIN(1129,H773)*overallRate)))))</f>
        <v>Effectuez l’étape 1</v>
      </c>
      <c r="M773" s="68" t="str">
        <f>IF(ISTEXT(overallRate),"Effectuez l’étape 1",IF(OR(COUNT($C773,I773)&lt;&gt;2,overallRate=0),0,IF(E773="Yes",ROUND(MAX(IF($B773="Non - avec lien de dépendance",0,MIN((0.75*I773),847)),MIN(I773,(0.75*$C773),847)),2),IF(revenueReduction&gt;0.3,MAX(IF($B773="Non - avec lien de dépendance",MIN(1129,I773,$C773)*overallRate,MIN(1129,I773)*overallRate),ROUND(MAX(IF($B773="Non - avec lien de dépendance",0,MIN((0.75*I773),847)),MIN(I773,(0.75*$C773),847)),2)),IF($B773="Non - avec lien de dépendance",MIN(1129,I773,$C773)*overallRate,MIN(1129,I773)*overallRate)))))</f>
        <v>Effectuez l’étape 1</v>
      </c>
      <c r="N773" s="68" t="str">
        <f>IF(ISTEXT(overallRate),"Effectuez l’étape 1",IF(OR(COUNT($C773,J773)&lt;&gt;2,overallRate=0),0,IF(F773="Yes",ROUND(MAX(IF($B773="Non - avec lien de dépendance",0,MIN((0.75*J773),847)),MIN(J773,(0.75*$C773),847)),2),IF(revenueReduction&gt;0.3,MAX(IF($B773="Non - avec lien de dépendance",MIN(1129,J773,$C773)*overallRate,MIN(1129,J773)*overallRate),ROUND(MAX(IF($B773="Non - avec lien de dépendance",0,MIN((0.75*J773),847)),MIN(J773,(0.75*$C773),847)),2)),IF($B773="Non - avec lien de dépendance",MIN(1129,J773,$C773)*overallRate,MIN(1129,J773)*overallRate)))))</f>
        <v>Effectuez l’étape 1</v>
      </c>
      <c r="O773" s="68" t="str">
        <f>IF(ISTEXT(overallRate),"Effectuez l’étape 1",IF(OR(COUNT($C773,K773)&lt;&gt;2,overallRate=0),0,IF(G773="Yes",ROUND(MAX(IF($B773="Non - avec lien de dépendance",0,MIN((0.75*K773),847)),MIN(K773,(0.75*$C773),847)),2),IF(revenueReduction&gt;0.3,MAX(IF($B773="Non - avec lien de dépendance",MIN(1129,K773,$C773)*overallRate,MIN(1129,K773)*overallRate),ROUND(MAX(IF($B773="Non - avec lien de dépendance",0,MIN((0.75*K773),847)),MIN(K773,(0.75*$C773),847)),2)),IF($B773="Non - avec lien de dépendance",MIN(1129,K773,$C773)*overallRate,MIN(1129,K773)*overallRate)))))</f>
        <v>Effectuez l’étape 1</v>
      </c>
      <c r="P773" s="3">
        <f t="shared" si="11"/>
        <v>0</v>
      </c>
    </row>
    <row r="774" spans="12:16" x14ac:dyDescent="0.5">
      <c r="L774" s="68" t="str">
        <f>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12">IF(AND(COUNT(C774:K774)&gt;0,OR(COUNT(C774:K774)&lt;&gt;5,ISBLANK(B774))),"Fill out all amounts",IF(OR(COUNTIF(H774,0)+COUNTIF(I774,0)&gt;1,COUNTIF(I774,0)+COUNTIF(J774,0)&gt;1,COUNTIF(J774,0)+COUNTIF(K774,0)&gt;1),0,SUM(L774:O774)))</f>
        <v>0</v>
      </c>
    </row>
    <row r="775" spans="12:16" x14ac:dyDescent="0.5">
      <c r="L775" s="68" t="str">
        <f>IF(ISTEXT(overallRate),"Effectuez l’étape 1",IF(OR(COUNT($C775,H775)&lt;&gt;2,overallRate=0),0,IF(D775="Yes",ROUND(MAX(IF($B775="Non - avec lien de dépendance",0,MIN((0.75*H775),847)),MIN(H775,(0.75*$C775),847)),2),IF(revenueReduction&gt;0.3,MAX(IF($B775="Non - avec lien de dépendance",MIN(1129,H775,$C775)*overallRate,MIN(1129,H775)*overallRate),ROUND(MAX(IF($B775="Non - avec lien de dépendance",0,MIN((0.75*H775),847)),MIN(H775,(0.75*$C775),847)),2)),IF($B775="Non - avec lien de dépendance",MIN(1129,H775,$C775)*overallRate,MIN(1129,H775)*overallRate)))))</f>
        <v>Effectuez l’étape 1</v>
      </c>
      <c r="M775" s="68" t="str">
        <f>IF(ISTEXT(overallRate),"Effectuez l’étape 1",IF(OR(COUNT($C775,I775)&lt;&gt;2,overallRate=0),0,IF(E775="Yes",ROUND(MAX(IF($B775="Non - avec lien de dépendance",0,MIN((0.75*I775),847)),MIN(I775,(0.75*$C775),847)),2),IF(revenueReduction&gt;0.3,MAX(IF($B775="Non - avec lien de dépendance",MIN(1129,I775,$C775)*overallRate,MIN(1129,I775)*overallRate),ROUND(MAX(IF($B775="Non - avec lien de dépendance",0,MIN((0.75*I775),847)),MIN(I775,(0.75*$C775),847)),2)),IF($B775="Non - avec lien de dépendance",MIN(1129,I775,$C775)*overallRate,MIN(1129,I775)*overallRate)))))</f>
        <v>Effectuez l’étape 1</v>
      </c>
      <c r="N775" s="68" t="str">
        <f>IF(ISTEXT(overallRate),"Effectuez l’étape 1",IF(OR(COUNT($C775,J775)&lt;&gt;2,overallRate=0),0,IF(F775="Yes",ROUND(MAX(IF($B775="Non - avec lien de dépendance",0,MIN((0.75*J775),847)),MIN(J775,(0.75*$C775),847)),2),IF(revenueReduction&gt;0.3,MAX(IF($B775="Non - avec lien de dépendance",MIN(1129,J775,$C775)*overallRate,MIN(1129,J775)*overallRate),ROUND(MAX(IF($B775="Non - avec lien de dépendance",0,MIN((0.75*J775),847)),MIN(J775,(0.75*$C775),847)),2)),IF($B775="Non - avec lien de dépendance",MIN(1129,J775,$C775)*overallRate,MIN(1129,J775)*overallRate)))))</f>
        <v>Effectuez l’étape 1</v>
      </c>
      <c r="O775" s="68" t="str">
        <f>IF(ISTEXT(overallRate),"Effectuez l’étape 1",IF(OR(COUNT($C775,K775)&lt;&gt;2,overallRate=0),0,IF(G775="Yes",ROUND(MAX(IF($B775="Non - avec lien de dépendance",0,MIN((0.75*K775),847)),MIN(K775,(0.75*$C775),847)),2),IF(revenueReduction&gt;0.3,MAX(IF($B775="Non - avec lien de dépendance",MIN(1129,K775,$C775)*overallRate,MIN(1129,K775)*overallRate),ROUND(MAX(IF($B775="Non - avec lien de dépendance",0,MIN((0.75*K775),847)),MIN(K775,(0.75*$C775),847)),2)),IF($B775="Non - avec lien de dépendance",MIN(1129,K775,$C775)*overallRate,MIN(1129,K775)*overallRate)))))</f>
        <v>Effectuez l’étape 1</v>
      </c>
      <c r="P775" s="3">
        <f t="shared" si="12"/>
        <v>0</v>
      </c>
    </row>
    <row r="776" spans="12:16" x14ac:dyDescent="0.5">
      <c r="L776" s="68" t="str">
        <f>IF(ISTEXT(overallRate),"Effectuez l’étape 1",IF(OR(COUNT($C776,H776)&lt;&gt;2,overallRate=0),0,IF(D776="Yes",ROUND(MAX(IF($B776="Non - avec lien de dépendance",0,MIN((0.75*H776),847)),MIN(H776,(0.75*$C776),847)),2),IF(revenueReduction&gt;0.3,MAX(IF($B776="Non - avec lien de dépendance",MIN(1129,H776,$C776)*overallRate,MIN(1129,H776)*overallRate),ROUND(MAX(IF($B776="Non - avec lien de dépendance",0,MIN((0.75*H776),847)),MIN(H776,(0.75*$C776),847)),2)),IF($B776="Non - avec lien de dépendance",MIN(1129,H776,$C776)*overallRate,MIN(1129,H776)*overallRate)))))</f>
        <v>Effectuez l’étape 1</v>
      </c>
      <c r="M776" s="68" t="str">
        <f>IF(ISTEXT(overallRate),"Effectuez l’étape 1",IF(OR(COUNT($C776,I776)&lt;&gt;2,overallRate=0),0,IF(E776="Yes",ROUND(MAX(IF($B776="Non - avec lien de dépendance",0,MIN((0.75*I776),847)),MIN(I776,(0.75*$C776),847)),2),IF(revenueReduction&gt;0.3,MAX(IF($B776="Non - avec lien de dépendance",MIN(1129,I776,$C776)*overallRate,MIN(1129,I776)*overallRate),ROUND(MAX(IF($B776="Non - avec lien de dépendance",0,MIN((0.75*I776),847)),MIN(I776,(0.75*$C776),847)),2)),IF($B776="Non - avec lien de dépendance",MIN(1129,I776,$C776)*overallRate,MIN(1129,I776)*overallRate)))))</f>
        <v>Effectuez l’étape 1</v>
      </c>
      <c r="N776" s="68" t="str">
        <f>IF(ISTEXT(overallRate),"Effectuez l’étape 1",IF(OR(COUNT($C776,J776)&lt;&gt;2,overallRate=0),0,IF(F776="Yes",ROUND(MAX(IF($B776="Non - avec lien de dépendance",0,MIN((0.75*J776),847)),MIN(J776,(0.75*$C776),847)),2),IF(revenueReduction&gt;0.3,MAX(IF($B776="Non - avec lien de dépendance",MIN(1129,J776,$C776)*overallRate,MIN(1129,J776)*overallRate),ROUND(MAX(IF($B776="Non - avec lien de dépendance",0,MIN((0.75*J776),847)),MIN(J776,(0.75*$C776),847)),2)),IF($B776="Non - avec lien de dépendance",MIN(1129,J776,$C776)*overallRate,MIN(1129,J776)*overallRate)))))</f>
        <v>Effectuez l’étape 1</v>
      </c>
      <c r="O776" s="68" t="str">
        <f>IF(ISTEXT(overallRate),"Effectuez l’étape 1",IF(OR(COUNT($C776,K776)&lt;&gt;2,overallRate=0),0,IF(G776="Yes",ROUND(MAX(IF($B776="Non - avec lien de dépendance",0,MIN((0.75*K776),847)),MIN(K776,(0.75*$C776),847)),2),IF(revenueReduction&gt;0.3,MAX(IF($B776="Non - avec lien de dépendance",MIN(1129,K776,$C776)*overallRate,MIN(1129,K776)*overallRate),ROUND(MAX(IF($B776="Non - avec lien de dépendance",0,MIN((0.75*K776),847)),MIN(K776,(0.75*$C776),847)),2)),IF($B776="Non - avec lien de dépendance",MIN(1129,K776,$C776)*overallRate,MIN(1129,K776)*overallRate)))))</f>
        <v>Effectuez l’étape 1</v>
      </c>
      <c r="P776" s="3">
        <f t="shared" si="12"/>
        <v>0</v>
      </c>
    </row>
    <row r="777" spans="12:16" x14ac:dyDescent="0.5">
      <c r="L777" s="68" t="str">
        <f>IF(ISTEXT(overallRate),"Effectuez l’étape 1",IF(OR(COUNT($C777,H777)&lt;&gt;2,overallRate=0),0,IF(D777="Yes",ROUND(MAX(IF($B777="Non - avec lien de dépendance",0,MIN((0.75*H777),847)),MIN(H777,(0.75*$C777),847)),2),IF(revenueReduction&gt;0.3,MAX(IF($B777="Non - avec lien de dépendance",MIN(1129,H777,$C777)*overallRate,MIN(1129,H777)*overallRate),ROUND(MAX(IF($B777="Non - avec lien de dépendance",0,MIN((0.75*H777),847)),MIN(H777,(0.75*$C777),847)),2)),IF($B777="Non - avec lien de dépendance",MIN(1129,H777,$C777)*overallRate,MIN(1129,H777)*overallRate)))))</f>
        <v>Effectuez l’étape 1</v>
      </c>
      <c r="M777" s="68" t="str">
        <f>IF(ISTEXT(overallRate),"Effectuez l’étape 1",IF(OR(COUNT($C777,I777)&lt;&gt;2,overallRate=0),0,IF(E777="Yes",ROUND(MAX(IF($B777="Non - avec lien de dépendance",0,MIN((0.75*I777),847)),MIN(I777,(0.75*$C777),847)),2),IF(revenueReduction&gt;0.3,MAX(IF($B777="Non - avec lien de dépendance",MIN(1129,I777,$C777)*overallRate,MIN(1129,I777)*overallRate),ROUND(MAX(IF($B777="Non - avec lien de dépendance",0,MIN((0.75*I777),847)),MIN(I777,(0.75*$C777),847)),2)),IF($B777="Non - avec lien de dépendance",MIN(1129,I777,$C777)*overallRate,MIN(1129,I777)*overallRate)))))</f>
        <v>Effectuez l’étape 1</v>
      </c>
      <c r="N777" s="68" t="str">
        <f>IF(ISTEXT(overallRate),"Effectuez l’étape 1",IF(OR(COUNT($C777,J777)&lt;&gt;2,overallRate=0),0,IF(F777="Yes",ROUND(MAX(IF($B777="Non - avec lien de dépendance",0,MIN((0.75*J777),847)),MIN(J777,(0.75*$C777),847)),2),IF(revenueReduction&gt;0.3,MAX(IF($B777="Non - avec lien de dépendance",MIN(1129,J777,$C777)*overallRate,MIN(1129,J777)*overallRate),ROUND(MAX(IF($B777="Non - avec lien de dépendance",0,MIN((0.75*J777),847)),MIN(J777,(0.75*$C777),847)),2)),IF($B777="Non - avec lien de dépendance",MIN(1129,J777,$C777)*overallRate,MIN(1129,J777)*overallRate)))))</f>
        <v>Effectuez l’étape 1</v>
      </c>
      <c r="O777" s="68" t="str">
        <f>IF(ISTEXT(overallRate),"Effectuez l’étape 1",IF(OR(COUNT($C777,K777)&lt;&gt;2,overallRate=0),0,IF(G777="Yes",ROUND(MAX(IF($B777="Non - avec lien de dépendance",0,MIN((0.75*K777),847)),MIN(K777,(0.75*$C777),847)),2),IF(revenueReduction&gt;0.3,MAX(IF($B777="Non - avec lien de dépendance",MIN(1129,K777,$C777)*overallRate,MIN(1129,K777)*overallRate),ROUND(MAX(IF($B777="Non - avec lien de dépendance",0,MIN((0.75*K777),847)),MIN(K777,(0.75*$C777),847)),2)),IF($B777="Non - avec lien de dépendance",MIN(1129,K777,$C777)*overallRate,MIN(1129,K777)*overallRate)))))</f>
        <v>Effectuez l’étape 1</v>
      </c>
      <c r="P777" s="3">
        <f t="shared" si="12"/>
        <v>0</v>
      </c>
    </row>
    <row r="778" spans="12:16" x14ac:dyDescent="0.5">
      <c r="L778" s="68" t="str">
        <f>IF(ISTEXT(overallRate),"Effectuez l’étape 1",IF(OR(COUNT($C778,H778)&lt;&gt;2,overallRate=0),0,IF(D778="Yes",ROUND(MAX(IF($B778="Non - avec lien de dépendance",0,MIN((0.75*H778),847)),MIN(H778,(0.75*$C778),847)),2),IF(revenueReduction&gt;0.3,MAX(IF($B778="Non - avec lien de dépendance",MIN(1129,H778,$C778)*overallRate,MIN(1129,H778)*overallRate),ROUND(MAX(IF($B778="Non - avec lien de dépendance",0,MIN((0.75*H778),847)),MIN(H778,(0.75*$C778),847)),2)),IF($B778="Non - avec lien de dépendance",MIN(1129,H778,$C778)*overallRate,MIN(1129,H778)*overallRate)))))</f>
        <v>Effectuez l’étape 1</v>
      </c>
      <c r="M778" s="68" t="str">
        <f>IF(ISTEXT(overallRate),"Effectuez l’étape 1",IF(OR(COUNT($C778,I778)&lt;&gt;2,overallRate=0),0,IF(E778="Yes",ROUND(MAX(IF($B778="Non - avec lien de dépendance",0,MIN((0.75*I778),847)),MIN(I778,(0.75*$C778),847)),2),IF(revenueReduction&gt;0.3,MAX(IF($B778="Non - avec lien de dépendance",MIN(1129,I778,$C778)*overallRate,MIN(1129,I778)*overallRate),ROUND(MAX(IF($B778="Non - avec lien de dépendance",0,MIN((0.75*I778),847)),MIN(I778,(0.75*$C778),847)),2)),IF($B778="Non - avec lien de dépendance",MIN(1129,I778,$C778)*overallRate,MIN(1129,I778)*overallRate)))))</f>
        <v>Effectuez l’étape 1</v>
      </c>
      <c r="N778" s="68" t="str">
        <f>IF(ISTEXT(overallRate),"Effectuez l’étape 1",IF(OR(COUNT($C778,J778)&lt;&gt;2,overallRate=0),0,IF(F778="Yes",ROUND(MAX(IF($B778="Non - avec lien de dépendance",0,MIN((0.75*J778),847)),MIN(J778,(0.75*$C778),847)),2),IF(revenueReduction&gt;0.3,MAX(IF($B778="Non - avec lien de dépendance",MIN(1129,J778,$C778)*overallRate,MIN(1129,J778)*overallRate),ROUND(MAX(IF($B778="Non - avec lien de dépendance",0,MIN((0.75*J778),847)),MIN(J778,(0.75*$C778),847)),2)),IF($B778="Non - avec lien de dépendance",MIN(1129,J778,$C778)*overallRate,MIN(1129,J778)*overallRate)))))</f>
        <v>Effectuez l’étape 1</v>
      </c>
      <c r="O778" s="68" t="str">
        <f>IF(ISTEXT(overallRate),"Effectuez l’étape 1",IF(OR(COUNT($C778,K778)&lt;&gt;2,overallRate=0),0,IF(G778="Yes",ROUND(MAX(IF($B778="Non - avec lien de dépendance",0,MIN((0.75*K778),847)),MIN(K778,(0.75*$C778),847)),2),IF(revenueReduction&gt;0.3,MAX(IF($B778="Non - avec lien de dépendance",MIN(1129,K778,$C778)*overallRate,MIN(1129,K778)*overallRate),ROUND(MAX(IF($B778="Non - avec lien de dépendance",0,MIN((0.75*K778),847)),MIN(K778,(0.75*$C778),847)),2)),IF($B778="Non - avec lien de dépendance",MIN(1129,K778,$C778)*overallRate,MIN(1129,K778)*overallRate)))))</f>
        <v>Effectuez l’étape 1</v>
      </c>
      <c r="P778" s="3">
        <f t="shared" si="12"/>
        <v>0</v>
      </c>
    </row>
    <row r="779" spans="12:16" x14ac:dyDescent="0.5">
      <c r="L779" s="68" t="str">
        <f>IF(ISTEXT(overallRate),"Effectuez l’étape 1",IF(OR(COUNT($C779,H779)&lt;&gt;2,overallRate=0),0,IF(D779="Yes",ROUND(MAX(IF($B779="Non - avec lien de dépendance",0,MIN((0.75*H779),847)),MIN(H779,(0.75*$C779),847)),2),IF(revenueReduction&gt;0.3,MAX(IF($B779="Non - avec lien de dépendance",MIN(1129,H779,$C779)*overallRate,MIN(1129,H779)*overallRate),ROUND(MAX(IF($B779="Non - avec lien de dépendance",0,MIN((0.75*H779),847)),MIN(H779,(0.75*$C779),847)),2)),IF($B779="Non - avec lien de dépendance",MIN(1129,H779,$C779)*overallRate,MIN(1129,H779)*overallRate)))))</f>
        <v>Effectuez l’étape 1</v>
      </c>
      <c r="M779" s="68" t="str">
        <f>IF(ISTEXT(overallRate),"Effectuez l’étape 1",IF(OR(COUNT($C779,I779)&lt;&gt;2,overallRate=0),0,IF(E779="Yes",ROUND(MAX(IF($B779="Non - avec lien de dépendance",0,MIN((0.75*I779),847)),MIN(I779,(0.75*$C779),847)),2),IF(revenueReduction&gt;0.3,MAX(IF($B779="Non - avec lien de dépendance",MIN(1129,I779,$C779)*overallRate,MIN(1129,I779)*overallRate),ROUND(MAX(IF($B779="Non - avec lien de dépendance",0,MIN((0.75*I779),847)),MIN(I779,(0.75*$C779),847)),2)),IF($B779="Non - avec lien de dépendance",MIN(1129,I779,$C779)*overallRate,MIN(1129,I779)*overallRate)))))</f>
        <v>Effectuez l’étape 1</v>
      </c>
      <c r="N779" s="68" t="str">
        <f>IF(ISTEXT(overallRate),"Effectuez l’étape 1",IF(OR(COUNT($C779,J779)&lt;&gt;2,overallRate=0),0,IF(F779="Yes",ROUND(MAX(IF($B779="Non - avec lien de dépendance",0,MIN((0.75*J779),847)),MIN(J779,(0.75*$C779),847)),2),IF(revenueReduction&gt;0.3,MAX(IF($B779="Non - avec lien de dépendance",MIN(1129,J779,$C779)*overallRate,MIN(1129,J779)*overallRate),ROUND(MAX(IF($B779="Non - avec lien de dépendance",0,MIN((0.75*J779),847)),MIN(J779,(0.75*$C779),847)),2)),IF($B779="Non - avec lien de dépendance",MIN(1129,J779,$C779)*overallRate,MIN(1129,J779)*overallRate)))))</f>
        <v>Effectuez l’étape 1</v>
      </c>
      <c r="O779" s="68" t="str">
        <f>IF(ISTEXT(overallRate),"Effectuez l’étape 1",IF(OR(COUNT($C779,K779)&lt;&gt;2,overallRate=0),0,IF(G779="Yes",ROUND(MAX(IF($B779="Non - avec lien de dépendance",0,MIN((0.75*K779),847)),MIN(K779,(0.75*$C779),847)),2),IF(revenueReduction&gt;0.3,MAX(IF($B779="Non - avec lien de dépendance",MIN(1129,K779,$C779)*overallRate,MIN(1129,K779)*overallRate),ROUND(MAX(IF($B779="Non - avec lien de dépendance",0,MIN((0.75*K779),847)),MIN(K779,(0.75*$C779),847)),2)),IF($B779="Non - avec lien de dépendance",MIN(1129,K779,$C779)*overallRate,MIN(1129,K779)*overallRate)))))</f>
        <v>Effectuez l’étape 1</v>
      </c>
      <c r="P779" s="3">
        <f t="shared" si="12"/>
        <v>0</v>
      </c>
    </row>
    <row r="780" spans="12:16" x14ac:dyDescent="0.5">
      <c r="L780" s="68" t="str">
        <f>IF(ISTEXT(overallRate),"Effectuez l’étape 1",IF(OR(COUNT($C780,H780)&lt;&gt;2,overallRate=0),0,IF(D780="Yes",ROUND(MAX(IF($B780="Non - avec lien de dépendance",0,MIN((0.75*H780),847)),MIN(H780,(0.75*$C780),847)),2),IF(revenueReduction&gt;0.3,MAX(IF($B780="Non - avec lien de dépendance",MIN(1129,H780,$C780)*overallRate,MIN(1129,H780)*overallRate),ROUND(MAX(IF($B780="Non - avec lien de dépendance",0,MIN((0.75*H780),847)),MIN(H780,(0.75*$C780),847)),2)),IF($B780="Non - avec lien de dépendance",MIN(1129,H780,$C780)*overallRate,MIN(1129,H780)*overallRate)))))</f>
        <v>Effectuez l’étape 1</v>
      </c>
      <c r="M780" s="68" t="str">
        <f>IF(ISTEXT(overallRate),"Effectuez l’étape 1",IF(OR(COUNT($C780,I780)&lt;&gt;2,overallRate=0),0,IF(E780="Yes",ROUND(MAX(IF($B780="Non - avec lien de dépendance",0,MIN((0.75*I780),847)),MIN(I780,(0.75*$C780),847)),2),IF(revenueReduction&gt;0.3,MAX(IF($B780="Non - avec lien de dépendance",MIN(1129,I780,$C780)*overallRate,MIN(1129,I780)*overallRate),ROUND(MAX(IF($B780="Non - avec lien de dépendance",0,MIN((0.75*I780),847)),MIN(I780,(0.75*$C780),847)),2)),IF($B780="Non - avec lien de dépendance",MIN(1129,I780,$C780)*overallRate,MIN(1129,I780)*overallRate)))))</f>
        <v>Effectuez l’étape 1</v>
      </c>
      <c r="N780" s="68" t="str">
        <f>IF(ISTEXT(overallRate),"Effectuez l’étape 1",IF(OR(COUNT($C780,J780)&lt;&gt;2,overallRate=0),0,IF(F780="Yes",ROUND(MAX(IF($B780="Non - avec lien de dépendance",0,MIN((0.75*J780),847)),MIN(J780,(0.75*$C780),847)),2),IF(revenueReduction&gt;0.3,MAX(IF($B780="Non - avec lien de dépendance",MIN(1129,J780,$C780)*overallRate,MIN(1129,J780)*overallRate),ROUND(MAX(IF($B780="Non - avec lien de dépendance",0,MIN((0.75*J780),847)),MIN(J780,(0.75*$C780),847)),2)),IF($B780="Non - avec lien de dépendance",MIN(1129,J780,$C780)*overallRate,MIN(1129,J780)*overallRate)))))</f>
        <v>Effectuez l’étape 1</v>
      </c>
      <c r="O780" s="68" t="str">
        <f>IF(ISTEXT(overallRate),"Effectuez l’étape 1",IF(OR(COUNT($C780,K780)&lt;&gt;2,overallRate=0),0,IF(G780="Yes",ROUND(MAX(IF($B780="Non - avec lien de dépendance",0,MIN((0.75*K780),847)),MIN(K780,(0.75*$C780),847)),2),IF(revenueReduction&gt;0.3,MAX(IF($B780="Non - avec lien de dépendance",MIN(1129,K780,$C780)*overallRate,MIN(1129,K780)*overallRate),ROUND(MAX(IF($B780="Non - avec lien de dépendance",0,MIN((0.75*K780),847)),MIN(K780,(0.75*$C780),847)),2)),IF($B780="Non - avec lien de dépendance",MIN(1129,K780,$C780)*overallRate,MIN(1129,K780)*overallRate)))))</f>
        <v>Effectuez l’étape 1</v>
      </c>
      <c r="P780" s="3">
        <f t="shared" si="12"/>
        <v>0</v>
      </c>
    </row>
    <row r="781" spans="12:16" x14ac:dyDescent="0.5">
      <c r="L781" s="68" t="str">
        <f>IF(ISTEXT(overallRate),"Effectuez l’étape 1",IF(OR(COUNT($C781,H781)&lt;&gt;2,overallRate=0),0,IF(D781="Yes",ROUND(MAX(IF($B781="Non - avec lien de dépendance",0,MIN((0.75*H781),847)),MIN(H781,(0.75*$C781),847)),2),IF(revenueReduction&gt;0.3,MAX(IF($B781="Non - avec lien de dépendance",MIN(1129,H781,$C781)*overallRate,MIN(1129,H781)*overallRate),ROUND(MAX(IF($B781="Non - avec lien de dépendance",0,MIN((0.75*H781),847)),MIN(H781,(0.75*$C781),847)),2)),IF($B781="Non - avec lien de dépendance",MIN(1129,H781,$C781)*overallRate,MIN(1129,H781)*overallRate)))))</f>
        <v>Effectuez l’étape 1</v>
      </c>
      <c r="M781" s="68" t="str">
        <f>IF(ISTEXT(overallRate),"Effectuez l’étape 1",IF(OR(COUNT($C781,I781)&lt;&gt;2,overallRate=0),0,IF(E781="Yes",ROUND(MAX(IF($B781="Non - avec lien de dépendance",0,MIN((0.75*I781),847)),MIN(I781,(0.75*$C781),847)),2),IF(revenueReduction&gt;0.3,MAX(IF($B781="Non - avec lien de dépendance",MIN(1129,I781,$C781)*overallRate,MIN(1129,I781)*overallRate),ROUND(MAX(IF($B781="Non - avec lien de dépendance",0,MIN((0.75*I781),847)),MIN(I781,(0.75*$C781),847)),2)),IF($B781="Non - avec lien de dépendance",MIN(1129,I781,$C781)*overallRate,MIN(1129,I781)*overallRate)))))</f>
        <v>Effectuez l’étape 1</v>
      </c>
      <c r="N781" s="68" t="str">
        <f>IF(ISTEXT(overallRate),"Effectuez l’étape 1",IF(OR(COUNT($C781,J781)&lt;&gt;2,overallRate=0),0,IF(F781="Yes",ROUND(MAX(IF($B781="Non - avec lien de dépendance",0,MIN((0.75*J781),847)),MIN(J781,(0.75*$C781),847)),2),IF(revenueReduction&gt;0.3,MAX(IF($B781="Non - avec lien de dépendance",MIN(1129,J781,$C781)*overallRate,MIN(1129,J781)*overallRate),ROUND(MAX(IF($B781="Non - avec lien de dépendance",0,MIN((0.75*J781),847)),MIN(J781,(0.75*$C781),847)),2)),IF($B781="Non - avec lien de dépendance",MIN(1129,J781,$C781)*overallRate,MIN(1129,J781)*overallRate)))))</f>
        <v>Effectuez l’étape 1</v>
      </c>
      <c r="O781" s="68" t="str">
        <f>IF(ISTEXT(overallRate),"Effectuez l’étape 1",IF(OR(COUNT($C781,K781)&lt;&gt;2,overallRate=0),0,IF(G781="Yes",ROUND(MAX(IF($B781="Non - avec lien de dépendance",0,MIN((0.75*K781),847)),MIN(K781,(0.75*$C781),847)),2),IF(revenueReduction&gt;0.3,MAX(IF($B781="Non - avec lien de dépendance",MIN(1129,K781,$C781)*overallRate,MIN(1129,K781)*overallRate),ROUND(MAX(IF($B781="Non - avec lien de dépendance",0,MIN((0.75*K781),847)),MIN(K781,(0.75*$C781),847)),2)),IF($B781="Non - avec lien de dépendance",MIN(1129,K781,$C781)*overallRate,MIN(1129,K781)*overallRate)))))</f>
        <v>Effectuez l’étape 1</v>
      </c>
      <c r="P781" s="3">
        <f t="shared" si="12"/>
        <v>0</v>
      </c>
    </row>
    <row r="782" spans="12:16" x14ac:dyDescent="0.5">
      <c r="L782" s="68" t="str">
        <f>IF(ISTEXT(overallRate),"Effectuez l’étape 1",IF(OR(COUNT($C782,H782)&lt;&gt;2,overallRate=0),0,IF(D782="Yes",ROUND(MAX(IF($B782="Non - avec lien de dépendance",0,MIN((0.75*H782),847)),MIN(H782,(0.75*$C782),847)),2),IF(revenueReduction&gt;0.3,MAX(IF($B782="Non - avec lien de dépendance",MIN(1129,H782,$C782)*overallRate,MIN(1129,H782)*overallRate),ROUND(MAX(IF($B782="Non - avec lien de dépendance",0,MIN((0.75*H782),847)),MIN(H782,(0.75*$C782),847)),2)),IF($B782="Non - avec lien de dépendance",MIN(1129,H782,$C782)*overallRate,MIN(1129,H782)*overallRate)))))</f>
        <v>Effectuez l’étape 1</v>
      </c>
      <c r="M782" s="68" t="str">
        <f>IF(ISTEXT(overallRate),"Effectuez l’étape 1",IF(OR(COUNT($C782,I782)&lt;&gt;2,overallRate=0),0,IF(E782="Yes",ROUND(MAX(IF($B782="Non - avec lien de dépendance",0,MIN((0.75*I782),847)),MIN(I782,(0.75*$C782),847)),2),IF(revenueReduction&gt;0.3,MAX(IF($B782="Non - avec lien de dépendance",MIN(1129,I782,$C782)*overallRate,MIN(1129,I782)*overallRate),ROUND(MAX(IF($B782="Non - avec lien de dépendance",0,MIN((0.75*I782),847)),MIN(I782,(0.75*$C782),847)),2)),IF($B782="Non - avec lien de dépendance",MIN(1129,I782,$C782)*overallRate,MIN(1129,I782)*overallRate)))))</f>
        <v>Effectuez l’étape 1</v>
      </c>
      <c r="N782" s="68" t="str">
        <f>IF(ISTEXT(overallRate),"Effectuez l’étape 1",IF(OR(COUNT($C782,J782)&lt;&gt;2,overallRate=0),0,IF(F782="Yes",ROUND(MAX(IF($B782="Non - avec lien de dépendance",0,MIN((0.75*J782),847)),MIN(J782,(0.75*$C782),847)),2),IF(revenueReduction&gt;0.3,MAX(IF($B782="Non - avec lien de dépendance",MIN(1129,J782,$C782)*overallRate,MIN(1129,J782)*overallRate),ROUND(MAX(IF($B782="Non - avec lien de dépendance",0,MIN((0.75*J782),847)),MIN(J782,(0.75*$C782),847)),2)),IF($B782="Non - avec lien de dépendance",MIN(1129,J782,$C782)*overallRate,MIN(1129,J782)*overallRate)))))</f>
        <v>Effectuez l’étape 1</v>
      </c>
      <c r="O782" s="68" t="str">
        <f>IF(ISTEXT(overallRate),"Effectuez l’étape 1",IF(OR(COUNT($C782,K782)&lt;&gt;2,overallRate=0),0,IF(G782="Yes",ROUND(MAX(IF($B782="Non - avec lien de dépendance",0,MIN((0.75*K782),847)),MIN(K782,(0.75*$C782),847)),2),IF(revenueReduction&gt;0.3,MAX(IF($B782="Non - avec lien de dépendance",MIN(1129,K782,$C782)*overallRate,MIN(1129,K782)*overallRate),ROUND(MAX(IF($B782="Non - avec lien de dépendance",0,MIN((0.75*K782),847)),MIN(K782,(0.75*$C782),847)),2)),IF($B782="Non - avec lien de dépendance",MIN(1129,K782,$C782)*overallRate,MIN(1129,K782)*overallRate)))))</f>
        <v>Effectuez l’étape 1</v>
      </c>
      <c r="P782" s="3">
        <f t="shared" si="12"/>
        <v>0</v>
      </c>
    </row>
    <row r="783" spans="12:16" x14ac:dyDescent="0.5">
      <c r="L783" s="68" t="str">
        <f>IF(ISTEXT(overallRate),"Effectuez l’étape 1",IF(OR(COUNT($C783,H783)&lt;&gt;2,overallRate=0),0,IF(D783="Yes",ROUND(MAX(IF($B783="Non - avec lien de dépendance",0,MIN((0.75*H783),847)),MIN(H783,(0.75*$C783),847)),2),IF(revenueReduction&gt;0.3,MAX(IF($B783="Non - avec lien de dépendance",MIN(1129,H783,$C783)*overallRate,MIN(1129,H783)*overallRate),ROUND(MAX(IF($B783="Non - avec lien de dépendance",0,MIN((0.75*H783),847)),MIN(H783,(0.75*$C783),847)),2)),IF($B783="Non - avec lien de dépendance",MIN(1129,H783,$C783)*overallRate,MIN(1129,H783)*overallRate)))))</f>
        <v>Effectuez l’étape 1</v>
      </c>
      <c r="M783" s="68" t="str">
        <f>IF(ISTEXT(overallRate),"Effectuez l’étape 1",IF(OR(COUNT($C783,I783)&lt;&gt;2,overallRate=0),0,IF(E783="Yes",ROUND(MAX(IF($B783="Non - avec lien de dépendance",0,MIN((0.75*I783),847)),MIN(I783,(0.75*$C783),847)),2),IF(revenueReduction&gt;0.3,MAX(IF($B783="Non - avec lien de dépendance",MIN(1129,I783,$C783)*overallRate,MIN(1129,I783)*overallRate),ROUND(MAX(IF($B783="Non - avec lien de dépendance",0,MIN((0.75*I783),847)),MIN(I783,(0.75*$C783),847)),2)),IF($B783="Non - avec lien de dépendance",MIN(1129,I783,$C783)*overallRate,MIN(1129,I783)*overallRate)))))</f>
        <v>Effectuez l’étape 1</v>
      </c>
      <c r="N783" s="68" t="str">
        <f>IF(ISTEXT(overallRate),"Effectuez l’étape 1",IF(OR(COUNT($C783,J783)&lt;&gt;2,overallRate=0),0,IF(F783="Yes",ROUND(MAX(IF($B783="Non - avec lien de dépendance",0,MIN((0.75*J783),847)),MIN(J783,(0.75*$C783),847)),2),IF(revenueReduction&gt;0.3,MAX(IF($B783="Non - avec lien de dépendance",MIN(1129,J783,$C783)*overallRate,MIN(1129,J783)*overallRate),ROUND(MAX(IF($B783="Non - avec lien de dépendance",0,MIN((0.75*J783),847)),MIN(J783,(0.75*$C783),847)),2)),IF($B783="Non - avec lien de dépendance",MIN(1129,J783,$C783)*overallRate,MIN(1129,J783)*overallRate)))))</f>
        <v>Effectuez l’étape 1</v>
      </c>
      <c r="O783" s="68" t="str">
        <f>IF(ISTEXT(overallRate),"Effectuez l’étape 1",IF(OR(COUNT($C783,K783)&lt;&gt;2,overallRate=0),0,IF(G783="Yes",ROUND(MAX(IF($B783="Non - avec lien de dépendance",0,MIN((0.75*K783),847)),MIN(K783,(0.75*$C783),847)),2),IF(revenueReduction&gt;0.3,MAX(IF($B783="Non - avec lien de dépendance",MIN(1129,K783,$C783)*overallRate,MIN(1129,K783)*overallRate),ROUND(MAX(IF($B783="Non - avec lien de dépendance",0,MIN((0.75*K783),847)),MIN(K783,(0.75*$C783),847)),2)),IF($B783="Non - avec lien de dépendance",MIN(1129,K783,$C783)*overallRate,MIN(1129,K783)*overallRate)))))</f>
        <v>Effectuez l’étape 1</v>
      </c>
      <c r="P783" s="3">
        <f t="shared" si="12"/>
        <v>0</v>
      </c>
    </row>
    <row r="784" spans="12:16" x14ac:dyDescent="0.5">
      <c r="L784" s="68" t="str">
        <f>IF(ISTEXT(overallRate),"Effectuez l’étape 1",IF(OR(COUNT($C784,H784)&lt;&gt;2,overallRate=0),0,IF(D784="Yes",ROUND(MAX(IF($B784="Non - avec lien de dépendance",0,MIN((0.75*H784),847)),MIN(H784,(0.75*$C784),847)),2),IF(revenueReduction&gt;0.3,MAX(IF($B784="Non - avec lien de dépendance",MIN(1129,H784,$C784)*overallRate,MIN(1129,H784)*overallRate),ROUND(MAX(IF($B784="Non - avec lien de dépendance",0,MIN((0.75*H784),847)),MIN(H784,(0.75*$C784),847)),2)),IF($B784="Non - avec lien de dépendance",MIN(1129,H784,$C784)*overallRate,MIN(1129,H784)*overallRate)))))</f>
        <v>Effectuez l’étape 1</v>
      </c>
      <c r="M784" s="68" t="str">
        <f>IF(ISTEXT(overallRate),"Effectuez l’étape 1",IF(OR(COUNT($C784,I784)&lt;&gt;2,overallRate=0),0,IF(E784="Yes",ROUND(MAX(IF($B784="Non - avec lien de dépendance",0,MIN((0.75*I784),847)),MIN(I784,(0.75*$C784),847)),2),IF(revenueReduction&gt;0.3,MAX(IF($B784="Non - avec lien de dépendance",MIN(1129,I784,$C784)*overallRate,MIN(1129,I784)*overallRate),ROUND(MAX(IF($B784="Non - avec lien de dépendance",0,MIN((0.75*I784),847)),MIN(I784,(0.75*$C784),847)),2)),IF($B784="Non - avec lien de dépendance",MIN(1129,I784,$C784)*overallRate,MIN(1129,I784)*overallRate)))))</f>
        <v>Effectuez l’étape 1</v>
      </c>
      <c r="N784" s="68" t="str">
        <f>IF(ISTEXT(overallRate),"Effectuez l’étape 1",IF(OR(COUNT($C784,J784)&lt;&gt;2,overallRate=0),0,IF(F784="Yes",ROUND(MAX(IF($B784="Non - avec lien de dépendance",0,MIN((0.75*J784),847)),MIN(J784,(0.75*$C784),847)),2),IF(revenueReduction&gt;0.3,MAX(IF($B784="Non - avec lien de dépendance",MIN(1129,J784,$C784)*overallRate,MIN(1129,J784)*overallRate),ROUND(MAX(IF($B784="Non - avec lien de dépendance",0,MIN((0.75*J784),847)),MIN(J784,(0.75*$C784),847)),2)),IF($B784="Non - avec lien de dépendance",MIN(1129,J784,$C784)*overallRate,MIN(1129,J784)*overallRate)))))</f>
        <v>Effectuez l’étape 1</v>
      </c>
      <c r="O784" s="68" t="str">
        <f>IF(ISTEXT(overallRate),"Effectuez l’étape 1",IF(OR(COUNT($C784,K784)&lt;&gt;2,overallRate=0),0,IF(G784="Yes",ROUND(MAX(IF($B784="Non - avec lien de dépendance",0,MIN((0.75*K784),847)),MIN(K784,(0.75*$C784),847)),2),IF(revenueReduction&gt;0.3,MAX(IF($B784="Non - avec lien de dépendance",MIN(1129,K784,$C784)*overallRate,MIN(1129,K784)*overallRate),ROUND(MAX(IF($B784="Non - avec lien de dépendance",0,MIN((0.75*K784),847)),MIN(K784,(0.75*$C784),847)),2)),IF($B784="Non - avec lien de dépendance",MIN(1129,K784,$C784)*overallRate,MIN(1129,K784)*overallRate)))))</f>
        <v>Effectuez l’étape 1</v>
      </c>
      <c r="P784" s="3">
        <f t="shared" si="12"/>
        <v>0</v>
      </c>
    </row>
    <row r="785" spans="12:16" x14ac:dyDescent="0.5">
      <c r="L785" s="68" t="str">
        <f>IF(ISTEXT(overallRate),"Effectuez l’étape 1",IF(OR(COUNT($C785,H785)&lt;&gt;2,overallRate=0),0,IF(D785="Yes",ROUND(MAX(IF($B785="Non - avec lien de dépendance",0,MIN((0.75*H785),847)),MIN(H785,(0.75*$C785),847)),2),IF(revenueReduction&gt;0.3,MAX(IF($B785="Non - avec lien de dépendance",MIN(1129,H785,$C785)*overallRate,MIN(1129,H785)*overallRate),ROUND(MAX(IF($B785="Non - avec lien de dépendance",0,MIN((0.75*H785),847)),MIN(H785,(0.75*$C785),847)),2)),IF($B785="Non - avec lien de dépendance",MIN(1129,H785,$C785)*overallRate,MIN(1129,H785)*overallRate)))))</f>
        <v>Effectuez l’étape 1</v>
      </c>
      <c r="M785" s="68" t="str">
        <f>IF(ISTEXT(overallRate),"Effectuez l’étape 1",IF(OR(COUNT($C785,I785)&lt;&gt;2,overallRate=0),0,IF(E785="Yes",ROUND(MAX(IF($B785="Non - avec lien de dépendance",0,MIN((0.75*I785),847)),MIN(I785,(0.75*$C785),847)),2),IF(revenueReduction&gt;0.3,MAX(IF($B785="Non - avec lien de dépendance",MIN(1129,I785,$C785)*overallRate,MIN(1129,I785)*overallRate),ROUND(MAX(IF($B785="Non - avec lien de dépendance",0,MIN((0.75*I785),847)),MIN(I785,(0.75*$C785),847)),2)),IF($B785="Non - avec lien de dépendance",MIN(1129,I785,$C785)*overallRate,MIN(1129,I785)*overallRate)))))</f>
        <v>Effectuez l’étape 1</v>
      </c>
      <c r="N785" s="68" t="str">
        <f>IF(ISTEXT(overallRate),"Effectuez l’étape 1",IF(OR(COUNT($C785,J785)&lt;&gt;2,overallRate=0),0,IF(F785="Yes",ROUND(MAX(IF($B785="Non - avec lien de dépendance",0,MIN((0.75*J785),847)),MIN(J785,(0.75*$C785),847)),2),IF(revenueReduction&gt;0.3,MAX(IF($B785="Non - avec lien de dépendance",MIN(1129,J785,$C785)*overallRate,MIN(1129,J785)*overallRate),ROUND(MAX(IF($B785="Non - avec lien de dépendance",0,MIN((0.75*J785),847)),MIN(J785,(0.75*$C785),847)),2)),IF($B785="Non - avec lien de dépendance",MIN(1129,J785,$C785)*overallRate,MIN(1129,J785)*overallRate)))))</f>
        <v>Effectuez l’étape 1</v>
      </c>
      <c r="O785" s="68" t="str">
        <f>IF(ISTEXT(overallRate),"Effectuez l’étape 1",IF(OR(COUNT($C785,K785)&lt;&gt;2,overallRate=0),0,IF(G785="Yes",ROUND(MAX(IF($B785="Non - avec lien de dépendance",0,MIN((0.75*K785),847)),MIN(K785,(0.75*$C785),847)),2),IF(revenueReduction&gt;0.3,MAX(IF($B785="Non - avec lien de dépendance",MIN(1129,K785,$C785)*overallRate,MIN(1129,K785)*overallRate),ROUND(MAX(IF($B785="Non - avec lien de dépendance",0,MIN((0.75*K785),847)),MIN(K785,(0.75*$C785),847)),2)),IF($B785="Non - avec lien de dépendance",MIN(1129,K785,$C785)*overallRate,MIN(1129,K785)*overallRate)))))</f>
        <v>Effectuez l’étape 1</v>
      </c>
      <c r="P785" s="3">
        <f t="shared" si="12"/>
        <v>0</v>
      </c>
    </row>
    <row r="786" spans="12:16" x14ac:dyDescent="0.5">
      <c r="L786" s="68" t="str">
        <f>IF(ISTEXT(overallRate),"Effectuez l’étape 1",IF(OR(COUNT($C786,H786)&lt;&gt;2,overallRate=0),0,IF(D786="Yes",ROUND(MAX(IF($B786="Non - avec lien de dépendance",0,MIN((0.75*H786),847)),MIN(H786,(0.75*$C786),847)),2),IF(revenueReduction&gt;0.3,MAX(IF($B786="Non - avec lien de dépendance",MIN(1129,H786,$C786)*overallRate,MIN(1129,H786)*overallRate),ROUND(MAX(IF($B786="Non - avec lien de dépendance",0,MIN((0.75*H786),847)),MIN(H786,(0.75*$C786),847)),2)),IF($B786="Non - avec lien de dépendance",MIN(1129,H786,$C786)*overallRate,MIN(1129,H786)*overallRate)))))</f>
        <v>Effectuez l’étape 1</v>
      </c>
      <c r="M786" s="68" t="str">
        <f>IF(ISTEXT(overallRate),"Effectuez l’étape 1",IF(OR(COUNT($C786,I786)&lt;&gt;2,overallRate=0),0,IF(E786="Yes",ROUND(MAX(IF($B786="Non - avec lien de dépendance",0,MIN((0.75*I786),847)),MIN(I786,(0.75*$C786),847)),2),IF(revenueReduction&gt;0.3,MAX(IF($B786="Non - avec lien de dépendance",MIN(1129,I786,$C786)*overallRate,MIN(1129,I786)*overallRate),ROUND(MAX(IF($B786="Non - avec lien de dépendance",0,MIN((0.75*I786),847)),MIN(I786,(0.75*$C786),847)),2)),IF($B786="Non - avec lien de dépendance",MIN(1129,I786,$C786)*overallRate,MIN(1129,I786)*overallRate)))))</f>
        <v>Effectuez l’étape 1</v>
      </c>
      <c r="N786" s="68" t="str">
        <f>IF(ISTEXT(overallRate),"Effectuez l’étape 1",IF(OR(COUNT($C786,J786)&lt;&gt;2,overallRate=0),0,IF(F786="Yes",ROUND(MAX(IF($B786="Non - avec lien de dépendance",0,MIN((0.75*J786),847)),MIN(J786,(0.75*$C786),847)),2),IF(revenueReduction&gt;0.3,MAX(IF($B786="Non - avec lien de dépendance",MIN(1129,J786,$C786)*overallRate,MIN(1129,J786)*overallRate),ROUND(MAX(IF($B786="Non - avec lien de dépendance",0,MIN((0.75*J786),847)),MIN(J786,(0.75*$C786),847)),2)),IF($B786="Non - avec lien de dépendance",MIN(1129,J786,$C786)*overallRate,MIN(1129,J786)*overallRate)))))</f>
        <v>Effectuez l’étape 1</v>
      </c>
      <c r="O786" s="68" t="str">
        <f>IF(ISTEXT(overallRate),"Effectuez l’étape 1",IF(OR(COUNT($C786,K786)&lt;&gt;2,overallRate=0),0,IF(G786="Yes",ROUND(MAX(IF($B786="Non - avec lien de dépendance",0,MIN((0.75*K786),847)),MIN(K786,(0.75*$C786),847)),2),IF(revenueReduction&gt;0.3,MAX(IF($B786="Non - avec lien de dépendance",MIN(1129,K786,$C786)*overallRate,MIN(1129,K786)*overallRate),ROUND(MAX(IF($B786="Non - avec lien de dépendance",0,MIN((0.75*K786),847)),MIN(K786,(0.75*$C786),847)),2)),IF($B786="Non - avec lien de dépendance",MIN(1129,K786,$C786)*overallRate,MIN(1129,K786)*overallRate)))))</f>
        <v>Effectuez l’étape 1</v>
      </c>
      <c r="P786" s="3">
        <f t="shared" si="12"/>
        <v>0</v>
      </c>
    </row>
    <row r="787" spans="12:16" x14ac:dyDescent="0.5">
      <c r="L787" s="68" t="str">
        <f>IF(ISTEXT(overallRate),"Effectuez l’étape 1",IF(OR(COUNT($C787,H787)&lt;&gt;2,overallRate=0),0,IF(D787="Yes",ROUND(MAX(IF($B787="Non - avec lien de dépendance",0,MIN((0.75*H787),847)),MIN(H787,(0.75*$C787),847)),2),IF(revenueReduction&gt;0.3,MAX(IF($B787="Non - avec lien de dépendance",MIN(1129,H787,$C787)*overallRate,MIN(1129,H787)*overallRate),ROUND(MAX(IF($B787="Non - avec lien de dépendance",0,MIN((0.75*H787),847)),MIN(H787,(0.75*$C787),847)),2)),IF($B787="Non - avec lien de dépendance",MIN(1129,H787,$C787)*overallRate,MIN(1129,H787)*overallRate)))))</f>
        <v>Effectuez l’étape 1</v>
      </c>
      <c r="M787" s="68" t="str">
        <f>IF(ISTEXT(overallRate),"Effectuez l’étape 1",IF(OR(COUNT($C787,I787)&lt;&gt;2,overallRate=0),0,IF(E787="Yes",ROUND(MAX(IF($B787="Non - avec lien de dépendance",0,MIN((0.75*I787),847)),MIN(I787,(0.75*$C787),847)),2),IF(revenueReduction&gt;0.3,MAX(IF($B787="Non - avec lien de dépendance",MIN(1129,I787,$C787)*overallRate,MIN(1129,I787)*overallRate),ROUND(MAX(IF($B787="Non - avec lien de dépendance",0,MIN((0.75*I787),847)),MIN(I787,(0.75*$C787),847)),2)),IF($B787="Non - avec lien de dépendance",MIN(1129,I787,$C787)*overallRate,MIN(1129,I787)*overallRate)))))</f>
        <v>Effectuez l’étape 1</v>
      </c>
      <c r="N787" s="68" t="str">
        <f>IF(ISTEXT(overallRate),"Effectuez l’étape 1",IF(OR(COUNT($C787,J787)&lt;&gt;2,overallRate=0),0,IF(F787="Yes",ROUND(MAX(IF($B787="Non - avec lien de dépendance",0,MIN((0.75*J787),847)),MIN(J787,(0.75*$C787),847)),2),IF(revenueReduction&gt;0.3,MAX(IF($B787="Non - avec lien de dépendance",MIN(1129,J787,$C787)*overallRate,MIN(1129,J787)*overallRate),ROUND(MAX(IF($B787="Non - avec lien de dépendance",0,MIN((0.75*J787),847)),MIN(J787,(0.75*$C787),847)),2)),IF($B787="Non - avec lien de dépendance",MIN(1129,J787,$C787)*overallRate,MIN(1129,J787)*overallRate)))))</f>
        <v>Effectuez l’étape 1</v>
      </c>
      <c r="O787" s="68" t="str">
        <f>IF(ISTEXT(overallRate),"Effectuez l’étape 1",IF(OR(COUNT($C787,K787)&lt;&gt;2,overallRate=0),0,IF(G787="Yes",ROUND(MAX(IF($B787="Non - avec lien de dépendance",0,MIN((0.75*K787),847)),MIN(K787,(0.75*$C787),847)),2),IF(revenueReduction&gt;0.3,MAX(IF($B787="Non - avec lien de dépendance",MIN(1129,K787,$C787)*overallRate,MIN(1129,K787)*overallRate),ROUND(MAX(IF($B787="Non - avec lien de dépendance",0,MIN((0.75*K787),847)),MIN(K787,(0.75*$C787),847)),2)),IF($B787="Non - avec lien de dépendance",MIN(1129,K787,$C787)*overallRate,MIN(1129,K787)*overallRate)))))</f>
        <v>Effectuez l’étape 1</v>
      </c>
      <c r="P787" s="3">
        <f t="shared" si="12"/>
        <v>0</v>
      </c>
    </row>
    <row r="788" spans="12:16" x14ac:dyDescent="0.5">
      <c r="L788" s="68" t="str">
        <f>IF(ISTEXT(overallRate),"Effectuez l’étape 1",IF(OR(COUNT($C788,H788)&lt;&gt;2,overallRate=0),0,IF(D788="Yes",ROUND(MAX(IF($B788="Non - avec lien de dépendance",0,MIN((0.75*H788),847)),MIN(H788,(0.75*$C788),847)),2),IF(revenueReduction&gt;0.3,MAX(IF($B788="Non - avec lien de dépendance",MIN(1129,H788,$C788)*overallRate,MIN(1129,H788)*overallRate),ROUND(MAX(IF($B788="Non - avec lien de dépendance",0,MIN((0.75*H788),847)),MIN(H788,(0.75*$C788),847)),2)),IF($B788="Non - avec lien de dépendance",MIN(1129,H788,$C788)*overallRate,MIN(1129,H788)*overallRate)))))</f>
        <v>Effectuez l’étape 1</v>
      </c>
      <c r="M788" s="68" t="str">
        <f>IF(ISTEXT(overallRate),"Effectuez l’étape 1",IF(OR(COUNT($C788,I788)&lt;&gt;2,overallRate=0),0,IF(E788="Yes",ROUND(MAX(IF($B788="Non - avec lien de dépendance",0,MIN((0.75*I788),847)),MIN(I788,(0.75*$C788),847)),2),IF(revenueReduction&gt;0.3,MAX(IF($B788="Non - avec lien de dépendance",MIN(1129,I788,$C788)*overallRate,MIN(1129,I788)*overallRate),ROUND(MAX(IF($B788="Non - avec lien de dépendance",0,MIN((0.75*I788),847)),MIN(I788,(0.75*$C788),847)),2)),IF($B788="Non - avec lien de dépendance",MIN(1129,I788,$C788)*overallRate,MIN(1129,I788)*overallRate)))))</f>
        <v>Effectuez l’étape 1</v>
      </c>
      <c r="N788" s="68" t="str">
        <f>IF(ISTEXT(overallRate),"Effectuez l’étape 1",IF(OR(COUNT($C788,J788)&lt;&gt;2,overallRate=0),0,IF(F788="Yes",ROUND(MAX(IF($B788="Non - avec lien de dépendance",0,MIN((0.75*J788),847)),MIN(J788,(0.75*$C788),847)),2),IF(revenueReduction&gt;0.3,MAX(IF($B788="Non - avec lien de dépendance",MIN(1129,J788,$C788)*overallRate,MIN(1129,J788)*overallRate),ROUND(MAX(IF($B788="Non - avec lien de dépendance",0,MIN((0.75*J788),847)),MIN(J788,(0.75*$C788),847)),2)),IF($B788="Non - avec lien de dépendance",MIN(1129,J788,$C788)*overallRate,MIN(1129,J788)*overallRate)))))</f>
        <v>Effectuez l’étape 1</v>
      </c>
      <c r="O788" s="68" t="str">
        <f>IF(ISTEXT(overallRate),"Effectuez l’étape 1",IF(OR(COUNT($C788,K788)&lt;&gt;2,overallRate=0),0,IF(G788="Yes",ROUND(MAX(IF($B788="Non - avec lien de dépendance",0,MIN((0.75*K788),847)),MIN(K788,(0.75*$C788),847)),2),IF(revenueReduction&gt;0.3,MAX(IF($B788="Non - avec lien de dépendance",MIN(1129,K788,$C788)*overallRate,MIN(1129,K788)*overallRate),ROUND(MAX(IF($B788="Non - avec lien de dépendance",0,MIN((0.75*K788),847)),MIN(K788,(0.75*$C788),847)),2)),IF($B788="Non - avec lien de dépendance",MIN(1129,K788,$C788)*overallRate,MIN(1129,K788)*overallRate)))))</f>
        <v>Effectuez l’étape 1</v>
      </c>
      <c r="P788" s="3">
        <f t="shared" si="12"/>
        <v>0</v>
      </c>
    </row>
    <row r="789" spans="12:16" x14ac:dyDescent="0.5">
      <c r="L789" s="68" t="str">
        <f>IF(ISTEXT(overallRate),"Effectuez l’étape 1",IF(OR(COUNT($C789,H789)&lt;&gt;2,overallRate=0),0,IF(D789="Yes",ROUND(MAX(IF($B789="Non - avec lien de dépendance",0,MIN((0.75*H789),847)),MIN(H789,(0.75*$C789),847)),2),IF(revenueReduction&gt;0.3,MAX(IF($B789="Non - avec lien de dépendance",MIN(1129,H789,$C789)*overallRate,MIN(1129,H789)*overallRate),ROUND(MAX(IF($B789="Non - avec lien de dépendance",0,MIN((0.75*H789),847)),MIN(H789,(0.75*$C789),847)),2)),IF($B789="Non - avec lien de dépendance",MIN(1129,H789,$C789)*overallRate,MIN(1129,H789)*overallRate)))))</f>
        <v>Effectuez l’étape 1</v>
      </c>
      <c r="M789" s="68" t="str">
        <f>IF(ISTEXT(overallRate),"Effectuez l’étape 1",IF(OR(COUNT($C789,I789)&lt;&gt;2,overallRate=0),0,IF(E789="Yes",ROUND(MAX(IF($B789="Non - avec lien de dépendance",0,MIN((0.75*I789),847)),MIN(I789,(0.75*$C789),847)),2),IF(revenueReduction&gt;0.3,MAX(IF($B789="Non - avec lien de dépendance",MIN(1129,I789,$C789)*overallRate,MIN(1129,I789)*overallRate),ROUND(MAX(IF($B789="Non - avec lien de dépendance",0,MIN((0.75*I789),847)),MIN(I789,(0.75*$C789),847)),2)),IF($B789="Non - avec lien de dépendance",MIN(1129,I789,$C789)*overallRate,MIN(1129,I789)*overallRate)))))</f>
        <v>Effectuez l’étape 1</v>
      </c>
      <c r="N789" s="68" t="str">
        <f>IF(ISTEXT(overallRate),"Effectuez l’étape 1",IF(OR(COUNT($C789,J789)&lt;&gt;2,overallRate=0),0,IF(F789="Yes",ROUND(MAX(IF($B789="Non - avec lien de dépendance",0,MIN((0.75*J789),847)),MIN(J789,(0.75*$C789),847)),2),IF(revenueReduction&gt;0.3,MAX(IF($B789="Non - avec lien de dépendance",MIN(1129,J789,$C789)*overallRate,MIN(1129,J789)*overallRate),ROUND(MAX(IF($B789="Non - avec lien de dépendance",0,MIN((0.75*J789),847)),MIN(J789,(0.75*$C789),847)),2)),IF($B789="Non - avec lien de dépendance",MIN(1129,J789,$C789)*overallRate,MIN(1129,J789)*overallRate)))))</f>
        <v>Effectuez l’étape 1</v>
      </c>
      <c r="O789" s="68" t="str">
        <f>IF(ISTEXT(overallRate),"Effectuez l’étape 1",IF(OR(COUNT($C789,K789)&lt;&gt;2,overallRate=0),0,IF(G789="Yes",ROUND(MAX(IF($B789="Non - avec lien de dépendance",0,MIN((0.75*K789),847)),MIN(K789,(0.75*$C789),847)),2),IF(revenueReduction&gt;0.3,MAX(IF($B789="Non - avec lien de dépendance",MIN(1129,K789,$C789)*overallRate,MIN(1129,K789)*overallRate),ROUND(MAX(IF($B789="Non - avec lien de dépendance",0,MIN((0.75*K789),847)),MIN(K789,(0.75*$C789),847)),2)),IF($B789="Non - avec lien de dépendance",MIN(1129,K789,$C789)*overallRate,MIN(1129,K789)*overallRate)))))</f>
        <v>Effectuez l’étape 1</v>
      </c>
      <c r="P789" s="3">
        <f t="shared" si="12"/>
        <v>0</v>
      </c>
    </row>
    <row r="790" spans="12:16" x14ac:dyDescent="0.5">
      <c r="L790" s="68" t="str">
        <f>IF(ISTEXT(overallRate),"Effectuez l’étape 1",IF(OR(COUNT($C790,H790)&lt;&gt;2,overallRate=0),0,IF(D790="Yes",ROUND(MAX(IF($B790="Non - avec lien de dépendance",0,MIN((0.75*H790),847)),MIN(H790,(0.75*$C790),847)),2),IF(revenueReduction&gt;0.3,MAX(IF($B790="Non - avec lien de dépendance",MIN(1129,H790,$C790)*overallRate,MIN(1129,H790)*overallRate),ROUND(MAX(IF($B790="Non - avec lien de dépendance",0,MIN((0.75*H790),847)),MIN(H790,(0.75*$C790),847)),2)),IF($B790="Non - avec lien de dépendance",MIN(1129,H790,$C790)*overallRate,MIN(1129,H790)*overallRate)))))</f>
        <v>Effectuez l’étape 1</v>
      </c>
      <c r="M790" s="68" t="str">
        <f>IF(ISTEXT(overallRate),"Effectuez l’étape 1",IF(OR(COUNT($C790,I790)&lt;&gt;2,overallRate=0),0,IF(E790="Yes",ROUND(MAX(IF($B790="Non - avec lien de dépendance",0,MIN((0.75*I790),847)),MIN(I790,(0.75*$C790),847)),2),IF(revenueReduction&gt;0.3,MAX(IF($B790="Non - avec lien de dépendance",MIN(1129,I790,$C790)*overallRate,MIN(1129,I790)*overallRate),ROUND(MAX(IF($B790="Non - avec lien de dépendance",0,MIN((0.75*I790),847)),MIN(I790,(0.75*$C790),847)),2)),IF($B790="Non - avec lien de dépendance",MIN(1129,I790,$C790)*overallRate,MIN(1129,I790)*overallRate)))))</f>
        <v>Effectuez l’étape 1</v>
      </c>
      <c r="N790" s="68" t="str">
        <f>IF(ISTEXT(overallRate),"Effectuez l’étape 1",IF(OR(COUNT($C790,J790)&lt;&gt;2,overallRate=0),0,IF(F790="Yes",ROUND(MAX(IF($B790="Non - avec lien de dépendance",0,MIN((0.75*J790),847)),MIN(J790,(0.75*$C790),847)),2),IF(revenueReduction&gt;0.3,MAX(IF($B790="Non - avec lien de dépendance",MIN(1129,J790,$C790)*overallRate,MIN(1129,J790)*overallRate),ROUND(MAX(IF($B790="Non - avec lien de dépendance",0,MIN((0.75*J790),847)),MIN(J790,(0.75*$C790),847)),2)),IF($B790="Non - avec lien de dépendance",MIN(1129,J790,$C790)*overallRate,MIN(1129,J790)*overallRate)))))</f>
        <v>Effectuez l’étape 1</v>
      </c>
      <c r="O790" s="68" t="str">
        <f>IF(ISTEXT(overallRate),"Effectuez l’étape 1",IF(OR(COUNT($C790,K790)&lt;&gt;2,overallRate=0),0,IF(G790="Yes",ROUND(MAX(IF($B790="Non - avec lien de dépendance",0,MIN((0.75*K790),847)),MIN(K790,(0.75*$C790),847)),2),IF(revenueReduction&gt;0.3,MAX(IF($B790="Non - avec lien de dépendance",MIN(1129,K790,$C790)*overallRate,MIN(1129,K790)*overallRate),ROUND(MAX(IF($B790="Non - avec lien de dépendance",0,MIN((0.75*K790),847)),MIN(K790,(0.75*$C790),847)),2)),IF($B790="Non - avec lien de dépendance",MIN(1129,K790,$C790)*overallRate,MIN(1129,K790)*overallRate)))))</f>
        <v>Effectuez l’étape 1</v>
      </c>
      <c r="P790" s="3">
        <f t="shared" si="12"/>
        <v>0</v>
      </c>
    </row>
    <row r="791" spans="12:16" x14ac:dyDescent="0.5">
      <c r="L791" s="68" t="str">
        <f>IF(ISTEXT(overallRate),"Effectuez l’étape 1",IF(OR(COUNT($C791,H791)&lt;&gt;2,overallRate=0),0,IF(D791="Yes",ROUND(MAX(IF($B791="Non - avec lien de dépendance",0,MIN((0.75*H791),847)),MIN(H791,(0.75*$C791),847)),2),IF(revenueReduction&gt;0.3,MAX(IF($B791="Non - avec lien de dépendance",MIN(1129,H791,$C791)*overallRate,MIN(1129,H791)*overallRate),ROUND(MAX(IF($B791="Non - avec lien de dépendance",0,MIN((0.75*H791),847)),MIN(H791,(0.75*$C791),847)),2)),IF($B791="Non - avec lien de dépendance",MIN(1129,H791,$C791)*overallRate,MIN(1129,H791)*overallRate)))))</f>
        <v>Effectuez l’étape 1</v>
      </c>
      <c r="M791" s="68" t="str">
        <f>IF(ISTEXT(overallRate),"Effectuez l’étape 1",IF(OR(COUNT($C791,I791)&lt;&gt;2,overallRate=0),0,IF(E791="Yes",ROUND(MAX(IF($B791="Non - avec lien de dépendance",0,MIN((0.75*I791),847)),MIN(I791,(0.75*$C791),847)),2),IF(revenueReduction&gt;0.3,MAX(IF($B791="Non - avec lien de dépendance",MIN(1129,I791,$C791)*overallRate,MIN(1129,I791)*overallRate),ROUND(MAX(IF($B791="Non - avec lien de dépendance",0,MIN((0.75*I791),847)),MIN(I791,(0.75*$C791),847)),2)),IF($B791="Non - avec lien de dépendance",MIN(1129,I791,$C791)*overallRate,MIN(1129,I791)*overallRate)))))</f>
        <v>Effectuez l’étape 1</v>
      </c>
      <c r="N791" s="68" t="str">
        <f>IF(ISTEXT(overallRate),"Effectuez l’étape 1",IF(OR(COUNT($C791,J791)&lt;&gt;2,overallRate=0),0,IF(F791="Yes",ROUND(MAX(IF($B791="Non - avec lien de dépendance",0,MIN((0.75*J791),847)),MIN(J791,(0.75*$C791),847)),2),IF(revenueReduction&gt;0.3,MAX(IF($B791="Non - avec lien de dépendance",MIN(1129,J791,$C791)*overallRate,MIN(1129,J791)*overallRate),ROUND(MAX(IF($B791="Non - avec lien de dépendance",0,MIN((0.75*J791),847)),MIN(J791,(0.75*$C791),847)),2)),IF($B791="Non - avec lien de dépendance",MIN(1129,J791,$C791)*overallRate,MIN(1129,J791)*overallRate)))))</f>
        <v>Effectuez l’étape 1</v>
      </c>
      <c r="O791" s="68" t="str">
        <f>IF(ISTEXT(overallRate),"Effectuez l’étape 1",IF(OR(COUNT($C791,K791)&lt;&gt;2,overallRate=0),0,IF(G791="Yes",ROUND(MAX(IF($B791="Non - avec lien de dépendance",0,MIN((0.75*K791),847)),MIN(K791,(0.75*$C791),847)),2),IF(revenueReduction&gt;0.3,MAX(IF($B791="Non - avec lien de dépendance",MIN(1129,K791,$C791)*overallRate,MIN(1129,K791)*overallRate),ROUND(MAX(IF($B791="Non - avec lien de dépendance",0,MIN((0.75*K791),847)),MIN(K791,(0.75*$C791),847)),2)),IF($B791="Non - avec lien de dépendance",MIN(1129,K791,$C791)*overallRate,MIN(1129,K791)*overallRate)))))</f>
        <v>Effectuez l’étape 1</v>
      </c>
      <c r="P791" s="3">
        <f t="shared" si="12"/>
        <v>0</v>
      </c>
    </row>
    <row r="792" spans="12:16" x14ac:dyDescent="0.5">
      <c r="L792" s="68" t="str">
        <f>IF(ISTEXT(overallRate),"Effectuez l’étape 1",IF(OR(COUNT($C792,H792)&lt;&gt;2,overallRate=0),0,IF(D792="Yes",ROUND(MAX(IF($B792="Non - avec lien de dépendance",0,MIN((0.75*H792),847)),MIN(H792,(0.75*$C792),847)),2),IF(revenueReduction&gt;0.3,MAX(IF($B792="Non - avec lien de dépendance",MIN(1129,H792,$C792)*overallRate,MIN(1129,H792)*overallRate),ROUND(MAX(IF($B792="Non - avec lien de dépendance",0,MIN((0.75*H792),847)),MIN(H792,(0.75*$C792),847)),2)),IF($B792="Non - avec lien de dépendance",MIN(1129,H792,$C792)*overallRate,MIN(1129,H792)*overallRate)))))</f>
        <v>Effectuez l’étape 1</v>
      </c>
      <c r="M792" s="68" t="str">
        <f>IF(ISTEXT(overallRate),"Effectuez l’étape 1",IF(OR(COUNT($C792,I792)&lt;&gt;2,overallRate=0),0,IF(E792="Yes",ROUND(MAX(IF($B792="Non - avec lien de dépendance",0,MIN((0.75*I792),847)),MIN(I792,(0.75*$C792),847)),2),IF(revenueReduction&gt;0.3,MAX(IF($B792="Non - avec lien de dépendance",MIN(1129,I792,$C792)*overallRate,MIN(1129,I792)*overallRate),ROUND(MAX(IF($B792="Non - avec lien de dépendance",0,MIN((0.75*I792),847)),MIN(I792,(0.75*$C792),847)),2)),IF($B792="Non - avec lien de dépendance",MIN(1129,I792,$C792)*overallRate,MIN(1129,I792)*overallRate)))))</f>
        <v>Effectuez l’étape 1</v>
      </c>
      <c r="N792" s="68" t="str">
        <f>IF(ISTEXT(overallRate),"Effectuez l’étape 1",IF(OR(COUNT($C792,J792)&lt;&gt;2,overallRate=0),0,IF(F792="Yes",ROUND(MAX(IF($B792="Non - avec lien de dépendance",0,MIN((0.75*J792),847)),MIN(J792,(0.75*$C792),847)),2),IF(revenueReduction&gt;0.3,MAX(IF($B792="Non - avec lien de dépendance",MIN(1129,J792,$C792)*overallRate,MIN(1129,J792)*overallRate),ROUND(MAX(IF($B792="Non - avec lien de dépendance",0,MIN((0.75*J792),847)),MIN(J792,(0.75*$C792),847)),2)),IF($B792="Non - avec lien de dépendance",MIN(1129,J792,$C792)*overallRate,MIN(1129,J792)*overallRate)))))</f>
        <v>Effectuez l’étape 1</v>
      </c>
      <c r="O792" s="68" t="str">
        <f>IF(ISTEXT(overallRate),"Effectuez l’étape 1",IF(OR(COUNT($C792,K792)&lt;&gt;2,overallRate=0),0,IF(G792="Yes",ROUND(MAX(IF($B792="Non - avec lien de dépendance",0,MIN((0.75*K792),847)),MIN(K792,(0.75*$C792),847)),2),IF(revenueReduction&gt;0.3,MAX(IF($B792="Non - avec lien de dépendance",MIN(1129,K792,$C792)*overallRate,MIN(1129,K792)*overallRate),ROUND(MAX(IF($B792="Non - avec lien de dépendance",0,MIN((0.75*K792),847)),MIN(K792,(0.75*$C792),847)),2)),IF($B792="Non - avec lien de dépendance",MIN(1129,K792,$C792)*overallRate,MIN(1129,K792)*overallRate)))))</f>
        <v>Effectuez l’étape 1</v>
      </c>
      <c r="P792" s="3">
        <f t="shared" si="12"/>
        <v>0</v>
      </c>
    </row>
    <row r="793" spans="12:16" x14ac:dyDescent="0.5">
      <c r="L793" s="68" t="str">
        <f>IF(ISTEXT(overallRate),"Effectuez l’étape 1",IF(OR(COUNT($C793,H793)&lt;&gt;2,overallRate=0),0,IF(D793="Yes",ROUND(MAX(IF($B793="Non - avec lien de dépendance",0,MIN((0.75*H793),847)),MIN(H793,(0.75*$C793),847)),2),IF(revenueReduction&gt;0.3,MAX(IF($B793="Non - avec lien de dépendance",MIN(1129,H793,$C793)*overallRate,MIN(1129,H793)*overallRate),ROUND(MAX(IF($B793="Non - avec lien de dépendance",0,MIN((0.75*H793),847)),MIN(H793,(0.75*$C793),847)),2)),IF($B793="Non - avec lien de dépendance",MIN(1129,H793,$C793)*overallRate,MIN(1129,H793)*overallRate)))))</f>
        <v>Effectuez l’étape 1</v>
      </c>
      <c r="M793" s="68" t="str">
        <f>IF(ISTEXT(overallRate),"Effectuez l’étape 1",IF(OR(COUNT($C793,I793)&lt;&gt;2,overallRate=0),0,IF(E793="Yes",ROUND(MAX(IF($B793="Non - avec lien de dépendance",0,MIN((0.75*I793),847)),MIN(I793,(0.75*$C793),847)),2),IF(revenueReduction&gt;0.3,MAX(IF($B793="Non - avec lien de dépendance",MIN(1129,I793,$C793)*overallRate,MIN(1129,I793)*overallRate),ROUND(MAX(IF($B793="Non - avec lien de dépendance",0,MIN((0.75*I793),847)),MIN(I793,(0.75*$C793),847)),2)),IF($B793="Non - avec lien de dépendance",MIN(1129,I793,$C793)*overallRate,MIN(1129,I793)*overallRate)))))</f>
        <v>Effectuez l’étape 1</v>
      </c>
      <c r="N793" s="68" t="str">
        <f>IF(ISTEXT(overallRate),"Effectuez l’étape 1",IF(OR(COUNT($C793,J793)&lt;&gt;2,overallRate=0),0,IF(F793="Yes",ROUND(MAX(IF($B793="Non - avec lien de dépendance",0,MIN((0.75*J793),847)),MIN(J793,(0.75*$C793),847)),2),IF(revenueReduction&gt;0.3,MAX(IF($B793="Non - avec lien de dépendance",MIN(1129,J793,$C793)*overallRate,MIN(1129,J793)*overallRate),ROUND(MAX(IF($B793="Non - avec lien de dépendance",0,MIN((0.75*J793),847)),MIN(J793,(0.75*$C793),847)),2)),IF($B793="Non - avec lien de dépendance",MIN(1129,J793,$C793)*overallRate,MIN(1129,J793)*overallRate)))))</f>
        <v>Effectuez l’étape 1</v>
      </c>
      <c r="O793" s="68" t="str">
        <f>IF(ISTEXT(overallRate),"Effectuez l’étape 1",IF(OR(COUNT($C793,K793)&lt;&gt;2,overallRate=0),0,IF(G793="Yes",ROUND(MAX(IF($B793="Non - avec lien de dépendance",0,MIN((0.75*K793),847)),MIN(K793,(0.75*$C793),847)),2),IF(revenueReduction&gt;0.3,MAX(IF($B793="Non - avec lien de dépendance",MIN(1129,K793,$C793)*overallRate,MIN(1129,K793)*overallRate),ROUND(MAX(IF($B793="Non - avec lien de dépendance",0,MIN((0.75*K793),847)),MIN(K793,(0.75*$C793),847)),2)),IF($B793="Non - avec lien de dépendance",MIN(1129,K793,$C793)*overallRate,MIN(1129,K793)*overallRate)))))</f>
        <v>Effectuez l’étape 1</v>
      </c>
      <c r="P793" s="3">
        <f t="shared" si="12"/>
        <v>0</v>
      </c>
    </row>
    <row r="794" spans="12:16" x14ac:dyDescent="0.5">
      <c r="L794" s="68" t="str">
        <f>IF(ISTEXT(overallRate),"Effectuez l’étape 1",IF(OR(COUNT($C794,H794)&lt;&gt;2,overallRate=0),0,IF(D794="Yes",ROUND(MAX(IF($B794="Non - avec lien de dépendance",0,MIN((0.75*H794),847)),MIN(H794,(0.75*$C794),847)),2),IF(revenueReduction&gt;0.3,MAX(IF($B794="Non - avec lien de dépendance",MIN(1129,H794,$C794)*overallRate,MIN(1129,H794)*overallRate),ROUND(MAX(IF($B794="Non - avec lien de dépendance",0,MIN((0.75*H794),847)),MIN(H794,(0.75*$C794),847)),2)),IF($B794="Non - avec lien de dépendance",MIN(1129,H794,$C794)*overallRate,MIN(1129,H794)*overallRate)))))</f>
        <v>Effectuez l’étape 1</v>
      </c>
      <c r="M794" s="68" t="str">
        <f>IF(ISTEXT(overallRate),"Effectuez l’étape 1",IF(OR(COUNT($C794,I794)&lt;&gt;2,overallRate=0),0,IF(E794="Yes",ROUND(MAX(IF($B794="Non - avec lien de dépendance",0,MIN((0.75*I794),847)),MIN(I794,(0.75*$C794),847)),2),IF(revenueReduction&gt;0.3,MAX(IF($B794="Non - avec lien de dépendance",MIN(1129,I794,$C794)*overallRate,MIN(1129,I794)*overallRate),ROUND(MAX(IF($B794="Non - avec lien de dépendance",0,MIN((0.75*I794),847)),MIN(I794,(0.75*$C794),847)),2)),IF($B794="Non - avec lien de dépendance",MIN(1129,I794,$C794)*overallRate,MIN(1129,I794)*overallRate)))))</f>
        <v>Effectuez l’étape 1</v>
      </c>
      <c r="N794" s="68" t="str">
        <f>IF(ISTEXT(overallRate),"Effectuez l’étape 1",IF(OR(COUNT($C794,J794)&lt;&gt;2,overallRate=0),0,IF(F794="Yes",ROUND(MAX(IF($B794="Non - avec lien de dépendance",0,MIN((0.75*J794),847)),MIN(J794,(0.75*$C794),847)),2),IF(revenueReduction&gt;0.3,MAX(IF($B794="Non - avec lien de dépendance",MIN(1129,J794,$C794)*overallRate,MIN(1129,J794)*overallRate),ROUND(MAX(IF($B794="Non - avec lien de dépendance",0,MIN((0.75*J794),847)),MIN(J794,(0.75*$C794),847)),2)),IF($B794="Non - avec lien de dépendance",MIN(1129,J794,$C794)*overallRate,MIN(1129,J794)*overallRate)))))</f>
        <v>Effectuez l’étape 1</v>
      </c>
      <c r="O794" s="68" t="str">
        <f>IF(ISTEXT(overallRate),"Effectuez l’étape 1",IF(OR(COUNT($C794,K794)&lt;&gt;2,overallRate=0),0,IF(G794="Yes",ROUND(MAX(IF($B794="Non - avec lien de dépendance",0,MIN((0.75*K794),847)),MIN(K794,(0.75*$C794),847)),2),IF(revenueReduction&gt;0.3,MAX(IF($B794="Non - avec lien de dépendance",MIN(1129,K794,$C794)*overallRate,MIN(1129,K794)*overallRate),ROUND(MAX(IF($B794="Non - avec lien de dépendance",0,MIN((0.75*K794),847)),MIN(K794,(0.75*$C794),847)),2)),IF($B794="Non - avec lien de dépendance",MIN(1129,K794,$C794)*overallRate,MIN(1129,K794)*overallRate)))))</f>
        <v>Effectuez l’étape 1</v>
      </c>
      <c r="P794" s="3">
        <f t="shared" si="12"/>
        <v>0</v>
      </c>
    </row>
    <row r="795" spans="12:16" x14ac:dyDescent="0.5">
      <c r="L795" s="68" t="str">
        <f>IF(ISTEXT(overallRate),"Effectuez l’étape 1",IF(OR(COUNT($C795,H795)&lt;&gt;2,overallRate=0),0,IF(D795="Yes",ROUND(MAX(IF($B795="Non - avec lien de dépendance",0,MIN((0.75*H795),847)),MIN(H795,(0.75*$C795),847)),2),IF(revenueReduction&gt;0.3,MAX(IF($B795="Non - avec lien de dépendance",MIN(1129,H795,$C795)*overallRate,MIN(1129,H795)*overallRate),ROUND(MAX(IF($B795="Non - avec lien de dépendance",0,MIN((0.75*H795),847)),MIN(H795,(0.75*$C795),847)),2)),IF($B795="Non - avec lien de dépendance",MIN(1129,H795,$C795)*overallRate,MIN(1129,H795)*overallRate)))))</f>
        <v>Effectuez l’étape 1</v>
      </c>
      <c r="M795" s="68" t="str">
        <f>IF(ISTEXT(overallRate),"Effectuez l’étape 1",IF(OR(COUNT($C795,I795)&lt;&gt;2,overallRate=0),0,IF(E795="Yes",ROUND(MAX(IF($B795="Non - avec lien de dépendance",0,MIN((0.75*I795),847)),MIN(I795,(0.75*$C795),847)),2),IF(revenueReduction&gt;0.3,MAX(IF($B795="Non - avec lien de dépendance",MIN(1129,I795,$C795)*overallRate,MIN(1129,I795)*overallRate),ROUND(MAX(IF($B795="Non - avec lien de dépendance",0,MIN((0.75*I795),847)),MIN(I795,(0.75*$C795),847)),2)),IF($B795="Non - avec lien de dépendance",MIN(1129,I795,$C795)*overallRate,MIN(1129,I795)*overallRate)))))</f>
        <v>Effectuez l’étape 1</v>
      </c>
      <c r="N795" s="68" t="str">
        <f>IF(ISTEXT(overallRate),"Effectuez l’étape 1",IF(OR(COUNT($C795,J795)&lt;&gt;2,overallRate=0),0,IF(F795="Yes",ROUND(MAX(IF($B795="Non - avec lien de dépendance",0,MIN((0.75*J795),847)),MIN(J795,(0.75*$C795),847)),2),IF(revenueReduction&gt;0.3,MAX(IF($B795="Non - avec lien de dépendance",MIN(1129,J795,$C795)*overallRate,MIN(1129,J795)*overallRate),ROUND(MAX(IF($B795="Non - avec lien de dépendance",0,MIN((0.75*J795),847)),MIN(J795,(0.75*$C795),847)),2)),IF($B795="Non - avec lien de dépendance",MIN(1129,J795,$C795)*overallRate,MIN(1129,J795)*overallRate)))))</f>
        <v>Effectuez l’étape 1</v>
      </c>
      <c r="O795" s="68" t="str">
        <f>IF(ISTEXT(overallRate),"Effectuez l’étape 1",IF(OR(COUNT($C795,K795)&lt;&gt;2,overallRate=0),0,IF(G795="Yes",ROUND(MAX(IF($B795="Non - avec lien de dépendance",0,MIN((0.75*K795),847)),MIN(K795,(0.75*$C795),847)),2),IF(revenueReduction&gt;0.3,MAX(IF($B795="Non - avec lien de dépendance",MIN(1129,K795,$C795)*overallRate,MIN(1129,K795)*overallRate),ROUND(MAX(IF($B795="Non - avec lien de dépendance",0,MIN((0.75*K795),847)),MIN(K795,(0.75*$C795),847)),2)),IF($B795="Non - avec lien de dépendance",MIN(1129,K795,$C795)*overallRate,MIN(1129,K795)*overallRate)))))</f>
        <v>Effectuez l’étape 1</v>
      </c>
      <c r="P795" s="3">
        <f t="shared" si="12"/>
        <v>0</v>
      </c>
    </row>
    <row r="796" spans="12:16" x14ac:dyDescent="0.5">
      <c r="L796" s="68" t="str">
        <f>IF(ISTEXT(overallRate),"Effectuez l’étape 1",IF(OR(COUNT($C796,H796)&lt;&gt;2,overallRate=0),0,IF(D796="Yes",ROUND(MAX(IF($B796="Non - avec lien de dépendance",0,MIN((0.75*H796),847)),MIN(H796,(0.75*$C796),847)),2),IF(revenueReduction&gt;0.3,MAX(IF($B796="Non - avec lien de dépendance",MIN(1129,H796,$C796)*overallRate,MIN(1129,H796)*overallRate),ROUND(MAX(IF($B796="Non - avec lien de dépendance",0,MIN((0.75*H796),847)),MIN(H796,(0.75*$C796),847)),2)),IF($B796="Non - avec lien de dépendance",MIN(1129,H796,$C796)*overallRate,MIN(1129,H796)*overallRate)))))</f>
        <v>Effectuez l’étape 1</v>
      </c>
      <c r="M796" s="68" t="str">
        <f>IF(ISTEXT(overallRate),"Effectuez l’étape 1",IF(OR(COUNT($C796,I796)&lt;&gt;2,overallRate=0),0,IF(E796="Yes",ROUND(MAX(IF($B796="Non - avec lien de dépendance",0,MIN((0.75*I796),847)),MIN(I796,(0.75*$C796),847)),2),IF(revenueReduction&gt;0.3,MAX(IF($B796="Non - avec lien de dépendance",MIN(1129,I796,$C796)*overallRate,MIN(1129,I796)*overallRate),ROUND(MAX(IF($B796="Non - avec lien de dépendance",0,MIN((0.75*I796),847)),MIN(I796,(0.75*$C796),847)),2)),IF($B796="Non - avec lien de dépendance",MIN(1129,I796,$C796)*overallRate,MIN(1129,I796)*overallRate)))))</f>
        <v>Effectuez l’étape 1</v>
      </c>
      <c r="N796" s="68" t="str">
        <f>IF(ISTEXT(overallRate),"Effectuez l’étape 1",IF(OR(COUNT($C796,J796)&lt;&gt;2,overallRate=0),0,IF(F796="Yes",ROUND(MAX(IF($B796="Non - avec lien de dépendance",0,MIN((0.75*J796),847)),MIN(J796,(0.75*$C796),847)),2),IF(revenueReduction&gt;0.3,MAX(IF($B796="Non - avec lien de dépendance",MIN(1129,J796,$C796)*overallRate,MIN(1129,J796)*overallRate),ROUND(MAX(IF($B796="Non - avec lien de dépendance",0,MIN((0.75*J796),847)),MIN(J796,(0.75*$C796),847)),2)),IF($B796="Non - avec lien de dépendance",MIN(1129,J796,$C796)*overallRate,MIN(1129,J796)*overallRate)))))</f>
        <v>Effectuez l’étape 1</v>
      </c>
      <c r="O796" s="68" t="str">
        <f>IF(ISTEXT(overallRate),"Effectuez l’étape 1",IF(OR(COUNT($C796,K796)&lt;&gt;2,overallRate=0),0,IF(G796="Yes",ROUND(MAX(IF($B796="Non - avec lien de dépendance",0,MIN((0.75*K796),847)),MIN(K796,(0.75*$C796),847)),2),IF(revenueReduction&gt;0.3,MAX(IF($B796="Non - avec lien de dépendance",MIN(1129,K796,$C796)*overallRate,MIN(1129,K796)*overallRate),ROUND(MAX(IF($B796="Non - avec lien de dépendance",0,MIN((0.75*K796),847)),MIN(K796,(0.75*$C796),847)),2)),IF($B796="Non - avec lien de dépendance",MIN(1129,K796,$C796)*overallRate,MIN(1129,K796)*overallRate)))))</f>
        <v>Effectuez l’étape 1</v>
      </c>
      <c r="P796" s="3">
        <f t="shared" si="12"/>
        <v>0</v>
      </c>
    </row>
    <row r="797" spans="12:16" x14ac:dyDescent="0.5">
      <c r="L797" s="68" t="str">
        <f>IF(ISTEXT(overallRate),"Effectuez l’étape 1",IF(OR(COUNT($C797,H797)&lt;&gt;2,overallRate=0),0,IF(D797="Yes",ROUND(MAX(IF($B797="Non - avec lien de dépendance",0,MIN((0.75*H797),847)),MIN(H797,(0.75*$C797),847)),2),IF(revenueReduction&gt;0.3,MAX(IF($B797="Non - avec lien de dépendance",MIN(1129,H797,$C797)*overallRate,MIN(1129,H797)*overallRate),ROUND(MAX(IF($B797="Non - avec lien de dépendance",0,MIN((0.75*H797),847)),MIN(H797,(0.75*$C797),847)),2)),IF($B797="Non - avec lien de dépendance",MIN(1129,H797,$C797)*overallRate,MIN(1129,H797)*overallRate)))))</f>
        <v>Effectuez l’étape 1</v>
      </c>
      <c r="M797" s="68" t="str">
        <f>IF(ISTEXT(overallRate),"Effectuez l’étape 1",IF(OR(COUNT($C797,I797)&lt;&gt;2,overallRate=0),0,IF(E797="Yes",ROUND(MAX(IF($B797="Non - avec lien de dépendance",0,MIN((0.75*I797),847)),MIN(I797,(0.75*$C797),847)),2),IF(revenueReduction&gt;0.3,MAX(IF($B797="Non - avec lien de dépendance",MIN(1129,I797,$C797)*overallRate,MIN(1129,I797)*overallRate),ROUND(MAX(IF($B797="Non - avec lien de dépendance",0,MIN((0.75*I797),847)),MIN(I797,(0.75*$C797),847)),2)),IF($B797="Non - avec lien de dépendance",MIN(1129,I797,$C797)*overallRate,MIN(1129,I797)*overallRate)))))</f>
        <v>Effectuez l’étape 1</v>
      </c>
      <c r="N797" s="68" t="str">
        <f>IF(ISTEXT(overallRate),"Effectuez l’étape 1",IF(OR(COUNT($C797,J797)&lt;&gt;2,overallRate=0),0,IF(F797="Yes",ROUND(MAX(IF($B797="Non - avec lien de dépendance",0,MIN((0.75*J797),847)),MIN(J797,(0.75*$C797),847)),2),IF(revenueReduction&gt;0.3,MAX(IF($B797="Non - avec lien de dépendance",MIN(1129,J797,$C797)*overallRate,MIN(1129,J797)*overallRate),ROUND(MAX(IF($B797="Non - avec lien de dépendance",0,MIN((0.75*J797),847)),MIN(J797,(0.75*$C797),847)),2)),IF($B797="Non - avec lien de dépendance",MIN(1129,J797,$C797)*overallRate,MIN(1129,J797)*overallRate)))))</f>
        <v>Effectuez l’étape 1</v>
      </c>
      <c r="O797" s="68" t="str">
        <f>IF(ISTEXT(overallRate),"Effectuez l’étape 1",IF(OR(COUNT($C797,K797)&lt;&gt;2,overallRate=0),0,IF(G797="Yes",ROUND(MAX(IF($B797="Non - avec lien de dépendance",0,MIN((0.75*K797),847)),MIN(K797,(0.75*$C797),847)),2),IF(revenueReduction&gt;0.3,MAX(IF($B797="Non - avec lien de dépendance",MIN(1129,K797,$C797)*overallRate,MIN(1129,K797)*overallRate),ROUND(MAX(IF($B797="Non - avec lien de dépendance",0,MIN((0.75*K797),847)),MIN(K797,(0.75*$C797),847)),2)),IF($B797="Non - avec lien de dépendance",MIN(1129,K797,$C797)*overallRate,MIN(1129,K797)*overallRate)))))</f>
        <v>Effectuez l’étape 1</v>
      </c>
      <c r="P797" s="3">
        <f t="shared" si="12"/>
        <v>0</v>
      </c>
    </row>
    <row r="798" spans="12:16" x14ac:dyDescent="0.5">
      <c r="L798" s="68" t="str">
        <f>IF(ISTEXT(overallRate),"Effectuez l’étape 1",IF(OR(COUNT($C798,H798)&lt;&gt;2,overallRate=0),0,IF(D798="Yes",ROUND(MAX(IF($B798="Non - avec lien de dépendance",0,MIN((0.75*H798),847)),MIN(H798,(0.75*$C798),847)),2),IF(revenueReduction&gt;0.3,MAX(IF($B798="Non - avec lien de dépendance",MIN(1129,H798,$C798)*overallRate,MIN(1129,H798)*overallRate),ROUND(MAX(IF($B798="Non - avec lien de dépendance",0,MIN((0.75*H798),847)),MIN(H798,(0.75*$C798),847)),2)),IF($B798="Non - avec lien de dépendance",MIN(1129,H798,$C798)*overallRate,MIN(1129,H798)*overallRate)))))</f>
        <v>Effectuez l’étape 1</v>
      </c>
      <c r="M798" s="68" t="str">
        <f>IF(ISTEXT(overallRate),"Effectuez l’étape 1",IF(OR(COUNT($C798,I798)&lt;&gt;2,overallRate=0),0,IF(E798="Yes",ROUND(MAX(IF($B798="Non - avec lien de dépendance",0,MIN((0.75*I798),847)),MIN(I798,(0.75*$C798),847)),2),IF(revenueReduction&gt;0.3,MAX(IF($B798="Non - avec lien de dépendance",MIN(1129,I798,$C798)*overallRate,MIN(1129,I798)*overallRate),ROUND(MAX(IF($B798="Non - avec lien de dépendance",0,MIN((0.75*I798),847)),MIN(I798,(0.75*$C798),847)),2)),IF($B798="Non - avec lien de dépendance",MIN(1129,I798,$C798)*overallRate,MIN(1129,I798)*overallRate)))))</f>
        <v>Effectuez l’étape 1</v>
      </c>
      <c r="N798" s="68" t="str">
        <f>IF(ISTEXT(overallRate),"Effectuez l’étape 1",IF(OR(COUNT($C798,J798)&lt;&gt;2,overallRate=0),0,IF(F798="Yes",ROUND(MAX(IF($B798="Non - avec lien de dépendance",0,MIN((0.75*J798),847)),MIN(J798,(0.75*$C798),847)),2),IF(revenueReduction&gt;0.3,MAX(IF($B798="Non - avec lien de dépendance",MIN(1129,J798,$C798)*overallRate,MIN(1129,J798)*overallRate),ROUND(MAX(IF($B798="Non - avec lien de dépendance",0,MIN((0.75*J798),847)),MIN(J798,(0.75*$C798),847)),2)),IF($B798="Non - avec lien de dépendance",MIN(1129,J798,$C798)*overallRate,MIN(1129,J798)*overallRate)))))</f>
        <v>Effectuez l’étape 1</v>
      </c>
      <c r="O798" s="68" t="str">
        <f>IF(ISTEXT(overallRate),"Effectuez l’étape 1",IF(OR(COUNT($C798,K798)&lt;&gt;2,overallRate=0),0,IF(G798="Yes",ROUND(MAX(IF($B798="Non - avec lien de dépendance",0,MIN((0.75*K798),847)),MIN(K798,(0.75*$C798),847)),2),IF(revenueReduction&gt;0.3,MAX(IF($B798="Non - avec lien de dépendance",MIN(1129,K798,$C798)*overallRate,MIN(1129,K798)*overallRate),ROUND(MAX(IF($B798="Non - avec lien de dépendance",0,MIN((0.75*K798),847)),MIN(K798,(0.75*$C798),847)),2)),IF($B798="Non - avec lien de dépendance",MIN(1129,K798,$C798)*overallRate,MIN(1129,K798)*overallRate)))))</f>
        <v>Effectuez l’étape 1</v>
      </c>
      <c r="P798" s="3">
        <f t="shared" si="12"/>
        <v>0</v>
      </c>
    </row>
    <row r="799" spans="12:16" x14ac:dyDescent="0.5">
      <c r="L799" s="68" t="str">
        <f>IF(ISTEXT(overallRate),"Effectuez l’étape 1",IF(OR(COUNT($C799,H799)&lt;&gt;2,overallRate=0),0,IF(D799="Yes",ROUND(MAX(IF($B799="Non - avec lien de dépendance",0,MIN((0.75*H799),847)),MIN(H799,(0.75*$C799),847)),2),IF(revenueReduction&gt;0.3,MAX(IF($B799="Non - avec lien de dépendance",MIN(1129,H799,$C799)*overallRate,MIN(1129,H799)*overallRate),ROUND(MAX(IF($B799="Non - avec lien de dépendance",0,MIN((0.75*H799),847)),MIN(H799,(0.75*$C799),847)),2)),IF($B799="Non - avec lien de dépendance",MIN(1129,H799,$C799)*overallRate,MIN(1129,H799)*overallRate)))))</f>
        <v>Effectuez l’étape 1</v>
      </c>
      <c r="M799" s="68" t="str">
        <f>IF(ISTEXT(overallRate),"Effectuez l’étape 1",IF(OR(COUNT($C799,I799)&lt;&gt;2,overallRate=0),0,IF(E799="Yes",ROUND(MAX(IF($B799="Non - avec lien de dépendance",0,MIN((0.75*I799),847)),MIN(I799,(0.75*$C799),847)),2),IF(revenueReduction&gt;0.3,MAX(IF($B799="Non - avec lien de dépendance",MIN(1129,I799,$C799)*overallRate,MIN(1129,I799)*overallRate),ROUND(MAX(IF($B799="Non - avec lien de dépendance",0,MIN((0.75*I799),847)),MIN(I799,(0.75*$C799),847)),2)),IF($B799="Non - avec lien de dépendance",MIN(1129,I799,$C799)*overallRate,MIN(1129,I799)*overallRate)))))</f>
        <v>Effectuez l’étape 1</v>
      </c>
      <c r="N799" s="68" t="str">
        <f>IF(ISTEXT(overallRate),"Effectuez l’étape 1",IF(OR(COUNT($C799,J799)&lt;&gt;2,overallRate=0),0,IF(F799="Yes",ROUND(MAX(IF($B799="Non - avec lien de dépendance",0,MIN((0.75*J799),847)),MIN(J799,(0.75*$C799),847)),2),IF(revenueReduction&gt;0.3,MAX(IF($B799="Non - avec lien de dépendance",MIN(1129,J799,$C799)*overallRate,MIN(1129,J799)*overallRate),ROUND(MAX(IF($B799="Non - avec lien de dépendance",0,MIN((0.75*J799),847)),MIN(J799,(0.75*$C799),847)),2)),IF($B799="Non - avec lien de dépendance",MIN(1129,J799,$C799)*overallRate,MIN(1129,J799)*overallRate)))))</f>
        <v>Effectuez l’étape 1</v>
      </c>
      <c r="O799" s="68" t="str">
        <f>IF(ISTEXT(overallRate),"Effectuez l’étape 1",IF(OR(COUNT($C799,K799)&lt;&gt;2,overallRate=0),0,IF(G799="Yes",ROUND(MAX(IF($B799="Non - avec lien de dépendance",0,MIN((0.75*K799),847)),MIN(K799,(0.75*$C799),847)),2),IF(revenueReduction&gt;0.3,MAX(IF($B799="Non - avec lien de dépendance",MIN(1129,K799,$C799)*overallRate,MIN(1129,K799)*overallRate),ROUND(MAX(IF($B799="Non - avec lien de dépendance",0,MIN((0.75*K799),847)),MIN(K799,(0.75*$C799),847)),2)),IF($B799="Non - avec lien de dépendance",MIN(1129,K799,$C799)*overallRate,MIN(1129,K799)*overallRate)))))</f>
        <v>Effectuez l’étape 1</v>
      </c>
      <c r="P799" s="3">
        <f t="shared" si="12"/>
        <v>0</v>
      </c>
    </row>
    <row r="800" spans="12:16" x14ac:dyDescent="0.5">
      <c r="L800" s="68" t="str">
        <f>IF(ISTEXT(overallRate),"Effectuez l’étape 1",IF(OR(COUNT($C800,H800)&lt;&gt;2,overallRate=0),0,IF(D800="Yes",ROUND(MAX(IF($B800="Non - avec lien de dépendance",0,MIN((0.75*H800),847)),MIN(H800,(0.75*$C800),847)),2),IF(revenueReduction&gt;0.3,MAX(IF($B800="Non - avec lien de dépendance",MIN(1129,H800,$C800)*overallRate,MIN(1129,H800)*overallRate),ROUND(MAX(IF($B800="Non - avec lien de dépendance",0,MIN((0.75*H800),847)),MIN(H800,(0.75*$C800),847)),2)),IF($B800="Non - avec lien de dépendance",MIN(1129,H800,$C800)*overallRate,MIN(1129,H800)*overallRate)))))</f>
        <v>Effectuez l’étape 1</v>
      </c>
      <c r="M800" s="68" t="str">
        <f>IF(ISTEXT(overallRate),"Effectuez l’étape 1",IF(OR(COUNT($C800,I800)&lt;&gt;2,overallRate=0),0,IF(E800="Yes",ROUND(MAX(IF($B800="Non - avec lien de dépendance",0,MIN((0.75*I800),847)),MIN(I800,(0.75*$C800),847)),2),IF(revenueReduction&gt;0.3,MAX(IF($B800="Non - avec lien de dépendance",MIN(1129,I800,$C800)*overallRate,MIN(1129,I800)*overallRate),ROUND(MAX(IF($B800="Non - avec lien de dépendance",0,MIN((0.75*I800),847)),MIN(I800,(0.75*$C800),847)),2)),IF($B800="Non - avec lien de dépendance",MIN(1129,I800,$C800)*overallRate,MIN(1129,I800)*overallRate)))))</f>
        <v>Effectuez l’étape 1</v>
      </c>
      <c r="N800" s="68" t="str">
        <f>IF(ISTEXT(overallRate),"Effectuez l’étape 1",IF(OR(COUNT($C800,J800)&lt;&gt;2,overallRate=0),0,IF(F800="Yes",ROUND(MAX(IF($B800="Non - avec lien de dépendance",0,MIN((0.75*J800),847)),MIN(J800,(0.75*$C800),847)),2),IF(revenueReduction&gt;0.3,MAX(IF($B800="Non - avec lien de dépendance",MIN(1129,J800,$C800)*overallRate,MIN(1129,J800)*overallRate),ROUND(MAX(IF($B800="Non - avec lien de dépendance",0,MIN((0.75*J800),847)),MIN(J800,(0.75*$C800),847)),2)),IF($B800="Non - avec lien de dépendance",MIN(1129,J800,$C800)*overallRate,MIN(1129,J800)*overallRate)))))</f>
        <v>Effectuez l’étape 1</v>
      </c>
      <c r="O800" s="68" t="str">
        <f>IF(ISTEXT(overallRate),"Effectuez l’étape 1",IF(OR(COUNT($C800,K800)&lt;&gt;2,overallRate=0),0,IF(G800="Yes",ROUND(MAX(IF($B800="Non - avec lien de dépendance",0,MIN((0.75*K800),847)),MIN(K800,(0.75*$C800),847)),2),IF(revenueReduction&gt;0.3,MAX(IF($B800="Non - avec lien de dépendance",MIN(1129,K800,$C800)*overallRate,MIN(1129,K800)*overallRate),ROUND(MAX(IF($B800="Non - avec lien de dépendance",0,MIN((0.75*K800),847)),MIN(K800,(0.75*$C800),847)),2)),IF($B800="Non - avec lien de dépendance",MIN(1129,K800,$C800)*overallRate,MIN(1129,K800)*overallRate)))))</f>
        <v>Effectuez l’étape 1</v>
      </c>
      <c r="P800" s="3">
        <f t="shared" si="12"/>
        <v>0</v>
      </c>
    </row>
    <row r="801" spans="12:16" x14ac:dyDescent="0.5">
      <c r="L801" s="68" t="str">
        <f>IF(ISTEXT(overallRate),"Effectuez l’étape 1",IF(OR(COUNT($C801,H801)&lt;&gt;2,overallRate=0),0,IF(D801="Yes",ROUND(MAX(IF($B801="Non - avec lien de dépendance",0,MIN((0.75*H801),847)),MIN(H801,(0.75*$C801),847)),2),IF(revenueReduction&gt;0.3,MAX(IF($B801="Non - avec lien de dépendance",MIN(1129,H801,$C801)*overallRate,MIN(1129,H801)*overallRate),ROUND(MAX(IF($B801="Non - avec lien de dépendance",0,MIN((0.75*H801),847)),MIN(H801,(0.75*$C801),847)),2)),IF($B801="Non - avec lien de dépendance",MIN(1129,H801,$C801)*overallRate,MIN(1129,H801)*overallRate)))))</f>
        <v>Effectuez l’étape 1</v>
      </c>
      <c r="M801" s="68" t="str">
        <f>IF(ISTEXT(overallRate),"Effectuez l’étape 1",IF(OR(COUNT($C801,I801)&lt;&gt;2,overallRate=0),0,IF(E801="Yes",ROUND(MAX(IF($B801="Non - avec lien de dépendance",0,MIN((0.75*I801),847)),MIN(I801,(0.75*$C801),847)),2),IF(revenueReduction&gt;0.3,MAX(IF($B801="Non - avec lien de dépendance",MIN(1129,I801,$C801)*overallRate,MIN(1129,I801)*overallRate),ROUND(MAX(IF($B801="Non - avec lien de dépendance",0,MIN((0.75*I801),847)),MIN(I801,(0.75*$C801),847)),2)),IF($B801="Non - avec lien de dépendance",MIN(1129,I801,$C801)*overallRate,MIN(1129,I801)*overallRate)))))</f>
        <v>Effectuez l’étape 1</v>
      </c>
      <c r="N801" s="68" t="str">
        <f>IF(ISTEXT(overallRate),"Effectuez l’étape 1",IF(OR(COUNT($C801,J801)&lt;&gt;2,overallRate=0),0,IF(F801="Yes",ROUND(MAX(IF($B801="Non - avec lien de dépendance",0,MIN((0.75*J801),847)),MIN(J801,(0.75*$C801),847)),2),IF(revenueReduction&gt;0.3,MAX(IF($B801="Non - avec lien de dépendance",MIN(1129,J801,$C801)*overallRate,MIN(1129,J801)*overallRate),ROUND(MAX(IF($B801="Non - avec lien de dépendance",0,MIN((0.75*J801),847)),MIN(J801,(0.75*$C801),847)),2)),IF($B801="Non - avec lien de dépendance",MIN(1129,J801,$C801)*overallRate,MIN(1129,J801)*overallRate)))))</f>
        <v>Effectuez l’étape 1</v>
      </c>
      <c r="O801" s="68" t="str">
        <f>IF(ISTEXT(overallRate),"Effectuez l’étape 1",IF(OR(COUNT($C801,K801)&lt;&gt;2,overallRate=0),0,IF(G801="Yes",ROUND(MAX(IF($B801="Non - avec lien de dépendance",0,MIN((0.75*K801),847)),MIN(K801,(0.75*$C801),847)),2),IF(revenueReduction&gt;0.3,MAX(IF($B801="Non - avec lien de dépendance",MIN(1129,K801,$C801)*overallRate,MIN(1129,K801)*overallRate),ROUND(MAX(IF($B801="Non - avec lien de dépendance",0,MIN((0.75*K801),847)),MIN(K801,(0.75*$C801),847)),2)),IF($B801="Non - avec lien de dépendance",MIN(1129,K801,$C801)*overallRate,MIN(1129,K801)*overallRate)))))</f>
        <v>Effectuez l’étape 1</v>
      </c>
      <c r="P801" s="3">
        <f t="shared" si="12"/>
        <v>0</v>
      </c>
    </row>
    <row r="802" spans="12:16" x14ac:dyDescent="0.5">
      <c r="L802" s="68" t="str">
        <f>IF(ISTEXT(overallRate),"Effectuez l’étape 1",IF(OR(COUNT($C802,H802)&lt;&gt;2,overallRate=0),0,IF(D802="Yes",ROUND(MAX(IF($B802="Non - avec lien de dépendance",0,MIN((0.75*H802),847)),MIN(H802,(0.75*$C802),847)),2),IF(revenueReduction&gt;0.3,MAX(IF($B802="Non - avec lien de dépendance",MIN(1129,H802,$C802)*overallRate,MIN(1129,H802)*overallRate),ROUND(MAX(IF($B802="Non - avec lien de dépendance",0,MIN((0.75*H802),847)),MIN(H802,(0.75*$C802),847)),2)),IF($B802="Non - avec lien de dépendance",MIN(1129,H802,$C802)*overallRate,MIN(1129,H802)*overallRate)))))</f>
        <v>Effectuez l’étape 1</v>
      </c>
      <c r="M802" s="68" t="str">
        <f>IF(ISTEXT(overallRate),"Effectuez l’étape 1",IF(OR(COUNT($C802,I802)&lt;&gt;2,overallRate=0),0,IF(E802="Yes",ROUND(MAX(IF($B802="Non - avec lien de dépendance",0,MIN((0.75*I802),847)),MIN(I802,(0.75*$C802),847)),2),IF(revenueReduction&gt;0.3,MAX(IF($B802="Non - avec lien de dépendance",MIN(1129,I802,$C802)*overallRate,MIN(1129,I802)*overallRate),ROUND(MAX(IF($B802="Non - avec lien de dépendance",0,MIN((0.75*I802),847)),MIN(I802,(0.75*$C802),847)),2)),IF($B802="Non - avec lien de dépendance",MIN(1129,I802,$C802)*overallRate,MIN(1129,I802)*overallRate)))))</f>
        <v>Effectuez l’étape 1</v>
      </c>
      <c r="N802" s="68" t="str">
        <f>IF(ISTEXT(overallRate),"Effectuez l’étape 1",IF(OR(COUNT($C802,J802)&lt;&gt;2,overallRate=0),0,IF(F802="Yes",ROUND(MAX(IF($B802="Non - avec lien de dépendance",0,MIN((0.75*J802),847)),MIN(J802,(0.75*$C802),847)),2),IF(revenueReduction&gt;0.3,MAX(IF($B802="Non - avec lien de dépendance",MIN(1129,J802,$C802)*overallRate,MIN(1129,J802)*overallRate),ROUND(MAX(IF($B802="Non - avec lien de dépendance",0,MIN((0.75*J802),847)),MIN(J802,(0.75*$C802),847)),2)),IF($B802="Non - avec lien de dépendance",MIN(1129,J802,$C802)*overallRate,MIN(1129,J802)*overallRate)))))</f>
        <v>Effectuez l’étape 1</v>
      </c>
      <c r="O802" s="68" t="str">
        <f>IF(ISTEXT(overallRate),"Effectuez l’étape 1",IF(OR(COUNT($C802,K802)&lt;&gt;2,overallRate=0),0,IF(G802="Yes",ROUND(MAX(IF($B802="Non - avec lien de dépendance",0,MIN((0.75*K802),847)),MIN(K802,(0.75*$C802),847)),2),IF(revenueReduction&gt;0.3,MAX(IF($B802="Non - avec lien de dépendance",MIN(1129,K802,$C802)*overallRate,MIN(1129,K802)*overallRate),ROUND(MAX(IF($B802="Non - avec lien de dépendance",0,MIN((0.75*K802),847)),MIN(K802,(0.75*$C802),847)),2)),IF($B802="Non - avec lien de dépendance",MIN(1129,K802,$C802)*overallRate,MIN(1129,K802)*overallRate)))))</f>
        <v>Effectuez l’étape 1</v>
      </c>
      <c r="P802" s="3">
        <f t="shared" si="12"/>
        <v>0</v>
      </c>
    </row>
    <row r="803" spans="12:16" x14ac:dyDescent="0.5">
      <c r="L803" s="68" t="str">
        <f>IF(ISTEXT(overallRate),"Effectuez l’étape 1",IF(OR(COUNT($C803,H803)&lt;&gt;2,overallRate=0),0,IF(D803="Yes",ROUND(MAX(IF($B803="Non - avec lien de dépendance",0,MIN((0.75*H803),847)),MIN(H803,(0.75*$C803),847)),2),IF(revenueReduction&gt;0.3,MAX(IF($B803="Non - avec lien de dépendance",MIN(1129,H803,$C803)*overallRate,MIN(1129,H803)*overallRate),ROUND(MAX(IF($B803="Non - avec lien de dépendance",0,MIN((0.75*H803),847)),MIN(H803,(0.75*$C803),847)),2)),IF($B803="Non - avec lien de dépendance",MIN(1129,H803,$C803)*overallRate,MIN(1129,H803)*overallRate)))))</f>
        <v>Effectuez l’étape 1</v>
      </c>
      <c r="M803" s="68" t="str">
        <f>IF(ISTEXT(overallRate),"Effectuez l’étape 1",IF(OR(COUNT($C803,I803)&lt;&gt;2,overallRate=0),0,IF(E803="Yes",ROUND(MAX(IF($B803="Non - avec lien de dépendance",0,MIN((0.75*I803),847)),MIN(I803,(0.75*$C803),847)),2),IF(revenueReduction&gt;0.3,MAX(IF($B803="Non - avec lien de dépendance",MIN(1129,I803,$C803)*overallRate,MIN(1129,I803)*overallRate),ROUND(MAX(IF($B803="Non - avec lien de dépendance",0,MIN((0.75*I803),847)),MIN(I803,(0.75*$C803),847)),2)),IF($B803="Non - avec lien de dépendance",MIN(1129,I803,$C803)*overallRate,MIN(1129,I803)*overallRate)))))</f>
        <v>Effectuez l’étape 1</v>
      </c>
      <c r="N803" s="68" t="str">
        <f>IF(ISTEXT(overallRate),"Effectuez l’étape 1",IF(OR(COUNT($C803,J803)&lt;&gt;2,overallRate=0),0,IF(F803="Yes",ROUND(MAX(IF($B803="Non - avec lien de dépendance",0,MIN((0.75*J803),847)),MIN(J803,(0.75*$C803),847)),2),IF(revenueReduction&gt;0.3,MAX(IF($B803="Non - avec lien de dépendance",MIN(1129,J803,$C803)*overallRate,MIN(1129,J803)*overallRate),ROUND(MAX(IF($B803="Non - avec lien de dépendance",0,MIN((0.75*J803),847)),MIN(J803,(0.75*$C803),847)),2)),IF($B803="Non - avec lien de dépendance",MIN(1129,J803,$C803)*overallRate,MIN(1129,J803)*overallRate)))))</f>
        <v>Effectuez l’étape 1</v>
      </c>
      <c r="O803" s="68" t="str">
        <f>IF(ISTEXT(overallRate),"Effectuez l’étape 1",IF(OR(COUNT($C803,K803)&lt;&gt;2,overallRate=0),0,IF(G803="Yes",ROUND(MAX(IF($B803="Non - avec lien de dépendance",0,MIN((0.75*K803),847)),MIN(K803,(0.75*$C803),847)),2),IF(revenueReduction&gt;0.3,MAX(IF($B803="Non - avec lien de dépendance",MIN(1129,K803,$C803)*overallRate,MIN(1129,K803)*overallRate),ROUND(MAX(IF($B803="Non - avec lien de dépendance",0,MIN((0.75*K803),847)),MIN(K803,(0.75*$C803),847)),2)),IF($B803="Non - avec lien de dépendance",MIN(1129,K803,$C803)*overallRate,MIN(1129,K803)*overallRate)))))</f>
        <v>Effectuez l’étape 1</v>
      </c>
      <c r="P803" s="3">
        <f t="shared" si="12"/>
        <v>0</v>
      </c>
    </row>
    <row r="804" spans="12:16" x14ac:dyDescent="0.5">
      <c r="L804" s="68" t="str">
        <f>IF(ISTEXT(overallRate),"Effectuez l’étape 1",IF(OR(COUNT($C804,H804)&lt;&gt;2,overallRate=0),0,IF(D804="Yes",ROUND(MAX(IF($B804="Non - avec lien de dépendance",0,MIN((0.75*H804),847)),MIN(H804,(0.75*$C804),847)),2),IF(revenueReduction&gt;0.3,MAX(IF($B804="Non - avec lien de dépendance",MIN(1129,H804,$C804)*overallRate,MIN(1129,H804)*overallRate),ROUND(MAX(IF($B804="Non - avec lien de dépendance",0,MIN((0.75*H804),847)),MIN(H804,(0.75*$C804),847)),2)),IF($B804="Non - avec lien de dépendance",MIN(1129,H804,$C804)*overallRate,MIN(1129,H804)*overallRate)))))</f>
        <v>Effectuez l’étape 1</v>
      </c>
      <c r="M804" s="68" t="str">
        <f>IF(ISTEXT(overallRate),"Effectuez l’étape 1",IF(OR(COUNT($C804,I804)&lt;&gt;2,overallRate=0),0,IF(E804="Yes",ROUND(MAX(IF($B804="Non - avec lien de dépendance",0,MIN((0.75*I804),847)),MIN(I804,(0.75*$C804),847)),2),IF(revenueReduction&gt;0.3,MAX(IF($B804="Non - avec lien de dépendance",MIN(1129,I804,$C804)*overallRate,MIN(1129,I804)*overallRate),ROUND(MAX(IF($B804="Non - avec lien de dépendance",0,MIN((0.75*I804),847)),MIN(I804,(0.75*$C804),847)),2)),IF($B804="Non - avec lien de dépendance",MIN(1129,I804,$C804)*overallRate,MIN(1129,I804)*overallRate)))))</f>
        <v>Effectuez l’étape 1</v>
      </c>
      <c r="N804" s="68" t="str">
        <f>IF(ISTEXT(overallRate),"Effectuez l’étape 1",IF(OR(COUNT($C804,J804)&lt;&gt;2,overallRate=0),0,IF(F804="Yes",ROUND(MAX(IF($B804="Non - avec lien de dépendance",0,MIN((0.75*J804),847)),MIN(J804,(0.75*$C804),847)),2),IF(revenueReduction&gt;0.3,MAX(IF($B804="Non - avec lien de dépendance",MIN(1129,J804,$C804)*overallRate,MIN(1129,J804)*overallRate),ROUND(MAX(IF($B804="Non - avec lien de dépendance",0,MIN((0.75*J804),847)),MIN(J804,(0.75*$C804),847)),2)),IF($B804="Non - avec lien de dépendance",MIN(1129,J804,$C804)*overallRate,MIN(1129,J804)*overallRate)))))</f>
        <v>Effectuez l’étape 1</v>
      </c>
      <c r="O804" s="68" t="str">
        <f>IF(ISTEXT(overallRate),"Effectuez l’étape 1",IF(OR(COUNT($C804,K804)&lt;&gt;2,overallRate=0),0,IF(G804="Yes",ROUND(MAX(IF($B804="Non - avec lien de dépendance",0,MIN((0.75*K804),847)),MIN(K804,(0.75*$C804),847)),2),IF(revenueReduction&gt;0.3,MAX(IF($B804="Non - avec lien de dépendance",MIN(1129,K804,$C804)*overallRate,MIN(1129,K804)*overallRate),ROUND(MAX(IF($B804="Non - avec lien de dépendance",0,MIN((0.75*K804),847)),MIN(K804,(0.75*$C804),847)),2)),IF($B804="Non - avec lien de dépendance",MIN(1129,K804,$C804)*overallRate,MIN(1129,K804)*overallRate)))))</f>
        <v>Effectuez l’étape 1</v>
      </c>
      <c r="P804" s="3">
        <f t="shared" si="12"/>
        <v>0</v>
      </c>
    </row>
    <row r="805" spans="12:16" x14ac:dyDescent="0.5">
      <c r="L805" s="68" t="str">
        <f>IF(ISTEXT(overallRate),"Effectuez l’étape 1",IF(OR(COUNT($C805,H805)&lt;&gt;2,overallRate=0),0,IF(D805="Yes",ROUND(MAX(IF($B805="Non - avec lien de dépendance",0,MIN((0.75*H805),847)),MIN(H805,(0.75*$C805),847)),2),IF(revenueReduction&gt;0.3,MAX(IF($B805="Non - avec lien de dépendance",MIN(1129,H805,$C805)*overallRate,MIN(1129,H805)*overallRate),ROUND(MAX(IF($B805="Non - avec lien de dépendance",0,MIN((0.75*H805),847)),MIN(H805,(0.75*$C805),847)),2)),IF($B805="Non - avec lien de dépendance",MIN(1129,H805,$C805)*overallRate,MIN(1129,H805)*overallRate)))))</f>
        <v>Effectuez l’étape 1</v>
      </c>
      <c r="M805" s="68" t="str">
        <f>IF(ISTEXT(overallRate),"Effectuez l’étape 1",IF(OR(COUNT($C805,I805)&lt;&gt;2,overallRate=0),0,IF(E805="Yes",ROUND(MAX(IF($B805="Non - avec lien de dépendance",0,MIN((0.75*I805),847)),MIN(I805,(0.75*$C805),847)),2),IF(revenueReduction&gt;0.3,MAX(IF($B805="Non - avec lien de dépendance",MIN(1129,I805,$C805)*overallRate,MIN(1129,I805)*overallRate),ROUND(MAX(IF($B805="Non - avec lien de dépendance",0,MIN((0.75*I805),847)),MIN(I805,(0.75*$C805),847)),2)),IF($B805="Non - avec lien de dépendance",MIN(1129,I805,$C805)*overallRate,MIN(1129,I805)*overallRate)))))</f>
        <v>Effectuez l’étape 1</v>
      </c>
      <c r="N805" s="68" t="str">
        <f>IF(ISTEXT(overallRate),"Effectuez l’étape 1",IF(OR(COUNT($C805,J805)&lt;&gt;2,overallRate=0),0,IF(F805="Yes",ROUND(MAX(IF($B805="Non - avec lien de dépendance",0,MIN((0.75*J805),847)),MIN(J805,(0.75*$C805),847)),2),IF(revenueReduction&gt;0.3,MAX(IF($B805="Non - avec lien de dépendance",MIN(1129,J805,$C805)*overallRate,MIN(1129,J805)*overallRate),ROUND(MAX(IF($B805="Non - avec lien de dépendance",0,MIN((0.75*J805),847)),MIN(J805,(0.75*$C805),847)),2)),IF($B805="Non - avec lien de dépendance",MIN(1129,J805,$C805)*overallRate,MIN(1129,J805)*overallRate)))))</f>
        <v>Effectuez l’étape 1</v>
      </c>
      <c r="O805" s="68" t="str">
        <f>IF(ISTEXT(overallRate),"Effectuez l’étape 1",IF(OR(COUNT($C805,K805)&lt;&gt;2,overallRate=0),0,IF(G805="Yes",ROUND(MAX(IF($B805="Non - avec lien de dépendance",0,MIN((0.75*K805),847)),MIN(K805,(0.75*$C805),847)),2),IF(revenueReduction&gt;0.3,MAX(IF($B805="Non - avec lien de dépendance",MIN(1129,K805,$C805)*overallRate,MIN(1129,K805)*overallRate),ROUND(MAX(IF($B805="Non - avec lien de dépendance",0,MIN((0.75*K805),847)),MIN(K805,(0.75*$C805),847)),2)),IF($B805="Non - avec lien de dépendance",MIN(1129,K805,$C805)*overallRate,MIN(1129,K805)*overallRate)))))</f>
        <v>Effectuez l’étape 1</v>
      </c>
      <c r="P805" s="3">
        <f t="shared" si="12"/>
        <v>0</v>
      </c>
    </row>
    <row r="806" spans="12:16" x14ac:dyDescent="0.5">
      <c r="L806" s="68" t="str">
        <f>IF(ISTEXT(overallRate),"Effectuez l’étape 1",IF(OR(COUNT($C806,H806)&lt;&gt;2,overallRate=0),0,IF(D806="Yes",ROUND(MAX(IF($B806="Non - avec lien de dépendance",0,MIN((0.75*H806),847)),MIN(H806,(0.75*$C806),847)),2),IF(revenueReduction&gt;0.3,MAX(IF($B806="Non - avec lien de dépendance",MIN(1129,H806,$C806)*overallRate,MIN(1129,H806)*overallRate),ROUND(MAX(IF($B806="Non - avec lien de dépendance",0,MIN((0.75*H806),847)),MIN(H806,(0.75*$C806),847)),2)),IF($B806="Non - avec lien de dépendance",MIN(1129,H806,$C806)*overallRate,MIN(1129,H806)*overallRate)))))</f>
        <v>Effectuez l’étape 1</v>
      </c>
      <c r="M806" s="68" t="str">
        <f>IF(ISTEXT(overallRate),"Effectuez l’étape 1",IF(OR(COUNT($C806,I806)&lt;&gt;2,overallRate=0),0,IF(E806="Yes",ROUND(MAX(IF($B806="Non - avec lien de dépendance",0,MIN((0.75*I806),847)),MIN(I806,(0.75*$C806),847)),2),IF(revenueReduction&gt;0.3,MAX(IF($B806="Non - avec lien de dépendance",MIN(1129,I806,$C806)*overallRate,MIN(1129,I806)*overallRate),ROUND(MAX(IF($B806="Non - avec lien de dépendance",0,MIN((0.75*I806),847)),MIN(I806,(0.75*$C806),847)),2)),IF($B806="Non - avec lien de dépendance",MIN(1129,I806,$C806)*overallRate,MIN(1129,I806)*overallRate)))))</f>
        <v>Effectuez l’étape 1</v>
      </c>
      <c r="N806" s="68" t="str">
        <f>IF(ISTEXT(overallRate),"Effectuez l’étape 1",IF(OR(COUNT($C806,J806)&lt;&gt;2,overallRate=0),0,IF(F806="Yes",ROUND(MAX(IF($B806="Non - avec lien de dépendance",0,MIN((0.75*J806),847)),MIN(J806,(0.75*$C806),847)),2),IF(revenueReduction&gt;0.3,MAX(IF($B806="Non - avec lien de dépendance",MIN(1129,J806,$C806)*overallRate,MIN(1129,J806)*overallRate),ROUND(MAX(IF($B806="Non - avec lien de dépendance",0,MIN((0.75*J806),847)),MIN(J806,(0.75*$C806),847)),2)),IF($B806="Non - avec lien de dépendance",MIN(1129,J806,$C806)*overallRate,MIN(1129,J806)*overallRate)))))</f>
        <v>Effectuez l’étape 1</v>
      </c>
      <c r="O806" s="68" t="str">
        <f>IF(ISTEXT(overallRate),"Effectuez l’étape 1",IF(OR(COUNT($C806,K806)&lt;&gt;2,overallRate=0),0,IF(G806="Yes",ROUND(MAX(IF($B806="Non - avec lien de dépendance",0,MIN((0.75*K806),847)),MIN(K806,(0.75*$C806),847)),2),IF(revenueReduction&gt;0.3,MAX(IF($B806="Non - avec lien de dépendance",MIN(1129,K806,$C806)*overallRate,MIN(1129,K806)*overallRate),ROUND(MAX(IF($B806="Non - avec lien de dépendance",0,MIN((0.75*K806),847)),MIN(K806,(0.75*$C806),847)),2)),IF($B806="Non - avec lien de dépendance",MIN(1129,K806,$C806)*overallRate,MIN(1129,K806)*overallRate)))))</f>
        <v>Effectuez l’étape 1</v>
      </c>
      <c r="P806" s="3">
        <f t="shared" si="12"/>
        <v>0</v>
      </c>
    </row>
    <row r="807" spans="12:16" x14ac:dyDescent="0.5">
      <c r="L807" s="68" t="str">
        <f>IF(ISTEXT(overallRate),"Effectuez l’étape 1",IF(OR(COUNT($C807,H807)&lt;&gt;2,overallRate=0),0,IF(D807="Yes",ROUND(MAX(IF($B807="Non - avec lien de dépendance",0,MIN((0.75*H807),847)),MIN(H807,(0.75*$C807),847)),2),IF(revenueReduction&gt;0.3,MAX(IF($B807="Non - avec lien de dépendance",MIN(1129,H807,$C807)*overallRate,MIN(1129,H807)*overallRate),ROUND(MAX(IF($B807="Non - avec lien de dépendance",0,MIN((0.75*H807),847)),MIN(H807,(0.75*$C807),847)),2)),IF($B807="Non - avec lien de dépendance",MIN(1129,H807,$C807)*overallRate,MIN(1129,H807)*overallRate)))))</f>
        <v>Effectuez l’étape 1</v>
      </c>
      <c r="M807" s="68" t="str">
        <f>IF(ISTEXT(overallRate),"Effectuez l’étape 1",IF(OR(COUNT($C807,I807)&lt;&gt;2,overallRate=0),0,IF(E807="Yes",ROUND(MAX(IF($B807="Non - avec lien de dépendance",0,MIN((0.75*I807),847)),MIN(I807,(0.75*$C807),847)),2),IF(revenueReduction&gt;0.3,MAX(IF($B807="Non - avec lien de dépendance",MIN(1129,I807,$C807)*overallRate,MIN(1129,I807)*overallRate),ROUND(MAX(IF($B807="Non - avec lien de dépendance",0,MIN((0.75*I807),847)),MIN(I807,(0.75*$C807),847)),2)),IF($B807="Non - avec lien de dépendance",MIN(1129,I807,$C807)*overallRate,MIN(1129,I807)*overallRate)))))</f>
        <v>Effectuez l’étape 1</v>
      </c>
      <c r="N807" s="68" t="str">
        <f>IF(ISTEXT(overallRate),"Effectuez l’étape 1",IF(OR(COUNT($C807,J807)&lt;&gt;2,overallRate=0),0,IF(F807="Yes",ROUND(MAX(IF($B807="Non - avec lien de dépendance",0,MIN((0.75*J807),847)),MIN(J807,(0.75*$C807),847)),2),IF(revenueReduction&gt;0.3,MAX(IF($B807="Non - avec lien de dépendance",MIN(1129,J807,$C807)*overallRate,MIN(1129,J807)*overallRate),ROUND(MAX(IF($B807="Non - avec lien de dépendance",0,MIN((0.75*J807),847)),MIN(J807,(0.75*$C807),847)),2)),IF($B807="Non - avec lien de dépendance",MIN(1129,J807,$C807)*overallRate,MIN(1129,J807)*overallRate)))))</f>
        <v>Effectuez l’étape 1</v>
      </c>
      <c r="O807" s="68" t="str">
        <f>IF(ISTEXT(overallRate),"Effectuez l’étape 1",IF(OR(COUNT($C807,K807)&lt;&gt;2,overallRate=0),0,IF(G807="Yes",ROUND(MAX(IF($B807="Non - avec lien de dépendance",0,MIN((0.75*K807),847)),MIN(K807,(0.75*$C807),847)),2),IF(revenueReduction&gt;0.3,MAX(IF($B807="Non - avec lien de dépendance",MIN(1129,K807,$C807)*overallRate,MIN(1129,K807)*overallRate),ROUND(MAX(IF($B807="Non - avec lien de dépendance",0,MIN((0.75*K807),847)),MIN(K807,(0.75*$C807),847)),2)),IF($B807="Non - avec lien de dépendance",MIN(1129,K807,$C807)*overallRate,MIN(1129,K807)*overallRate)))))</f>
        <v>Effectuez l’étape 1</v>
      </c>
      <c r="P807" s="3">
        <f t="shared" si="12"/>
        <v>0</v>
      </c>
    </row>
    <row r="808" spans="12:16" x14ac:dyDescent="0.5">
      <c r="L808" s="68" t="str">
        <f>IF(ISTEXT(overallRate),"Effectuez l’étape 1",IF(OR(COUNT($C808,H808)&lt;&gt;2,overallRate=0),0,IF(D808="Yes",ROUND(MAX(IF($B808="Non - avec lien de dépendance",0,MIN((0.75*H808),847)),MIN(H808,(0.75*$C808),847)),2),IF(revenueReduction&gt;0.3,MAX(IF($B808="Non - avec lien de dépendance",MIN(1129,H808,$C808)*overallRate,MIN(1129,H808)*overallRate),ROUND(MAX(IF($B808="Non - avec lien de dépendance",0,MIN((0.75*H808),847)),MIN(H808,(0.75*$C808),847)),2)),IF($B808="Non - avec lien de dépendance",MIN(1129,H808,$C808)*overallRate,MIN(1129,H808)*overallRate)))))</f>
        <v>Effectuez l’étape 1</v>
      </c>
      <c r="M808" s="68" t="str">
        <f>IF(ISTEXT(overallRate),"Effectuez l’étape 1",IF(OR(COUNT($C808,I808)&lt;&gt;2,overallRate=0),0,IF(E808="Yes",ROUND(MAX(IF($B808="Non - avec lien de dépendance",0,MIN((0.75*I808),847)),MIN(I808,(0.75*$C808),847)),2),IF(revenueReduction&gt;0.3,MAX(IF($B808="Non - avec lien de dépendance",MIN(1129,I808,$C808)*overallRate,MIN(1129,I808)*overallRate),ROUND(MAX(IF($B808="Non - avec lien de dépendance",0,MIN((0.75*I808),847)),MIN(I808,(0.75*$C808),847)),2)),IF($B808="Non - avec lien de dépendance",MIN(1129,I808,$C808)*overallRate,MIN(1129,I808)*overallRate)))))</f>
        <v>Effectuez l’étape 1</v>
      </c>
      <c r="N808" s="68" t="str">
        <f>IF(ISTEXT(overallRate),"Effectuez l’étape 1",IF(OR(COUNT($C808,J808)&lt;&gt;2,overallRate=0),0,IF(F808="Yes",ROUND(MAX(IF($B808="Non - avec lien de dépendance",0,MIN((0.75*J808),847)),MIN(J808,(0.75*$C808),847)),2),IF(revenueReduction&gt;0.3,MAX(IF($B808="Non - avec lien de dépendance",MIN(1129,J808,$C808)*overallRate,MIN(1129,J808)*overallRate),ROUND(MAX(IF($B808="Non - avec lien de dépendance",0,MIN((0.75*J808),847)),MIN(J808,(0.75*$C808),847)),2)),IF($B808="Non - avec lien de dépendance",MIN(1129,J808,$C808)*overallRate,MIN(1129,J808)*overallRate)))))</f>
        <v>Effectuez l’étape 1</v>
      </c>
      <c r="O808" s="68" t="str">
        <f>IF(ISTEXT(overallRate),"Effectuez l’étape 1",IF(OR(COUNT($C808,K808)&lt;&gt;2,overallRate=0),0,IF(G808="Yes",ROUND(MAX(IF($B808="Non - avec lien de dépendance",0,MIN((0.75*K808),847)),MIN(K808,(0.75*$C808),847)),2),IF(revenueReduction&gt;0.3,MAX(IF($B808="Non - avec lien de dépendance",MIN(1129,K808,$C808)*overallRate,MIN(1129,K808)*overallRate),ROUND(MAX(IF($B808="Non - avec lien de dépendance",0,MIN((0.75*K808),847)),MIN(K808,(0.75*$C808),847)),2)),IF($B808="Non - avec lien de dépendance",MIN(1129,K808,$C808)*overallRate,MIN(1129,K808)*overallRate)))))</f>
        <v>Effectuez l’étape 1</v>
      </c>
      <c r="P808" s="3">
        <f t="shared" si="12"/>
        <v>0</v>
      </c>
    </row>
    <row r="809" spans="12:16" x14ac:dyDescent="0.5">
      <c r="L809" s="68" t="str">
        <f>IF(ISTEXT(overallRate),"Effectuez l’étape 1",IF(OR(COUNT($C809,H809)&lt;&gt;2,overallRate=0),0,IF(D809="Yes",ROUND(MAX(IF($B809="Non - avec lien de dépendance",0,MIN((0.75*H809),847)),MIN(H809,(0.75*$C809),847)),2),IF(revenueReduction&gt;0.3,MAX(IF($B809="Non - avec lien de dépendance",MIN(1129,H809,$C809)*overallRate,MIN(1129,H809)*overallRate),ROUND(MAX(IF($B809="Non - avec lien de dépendance",0,MIN((0.75*H809),847)),MIN(H809,(0.75*$C809),847)),2)),IF($B809="Non - avec lien de dépendance",MIN(1129,H809,$C809)*overallRate,MIN(1129,H809)*overallRate)))))</f>
        <v>Effectuez l’étape 1</v>
      </c>
      <c r="M809" s="68" t="str">
        <f>IF(ISTEXT(overallRate),"Effectuez l’étape 1",IF(OR(COUNT($C809,I809)&lt;&gt;2,overallRate=0),0,IF(E809="Yes",ROUND(MAX(IF($B809="Non - avec lien de dépendance",0,MIN((0.75*I809),847)),MIN(I809,(0.75*$C809),847)),2),IF(revenueReduction&gt;0.3,MAX(IF($B809="Non - avec lien de dépendance",MIN(1129,I809,$C809)*overallRate,MIN(1129,I809)*overallRate),ROUND(MAX(IF($B809="Non - avec lien de dépendance",0,MIN((0.75*I809),847)),MIN(I809,(0.75*$C809),847)),2)),IF($B809="Non - avec lien de dépendance",MIN(1129,I809,$C809)*overallRate,MIN(1129,I809)*overallRate)))))</f>
        <v>Effectuez l’étape 1</v>
      </c>
      <c r="N809" s="68" t="str">
        <f>IF(ISTEXT(overallRate),"Effectuez l’étape 1",IF(OR(COUNT($C809,J809)&lt;&gt;2,overallRate=0),0,IF(F809="Yes",ROUND(MAX(IF($B809="Non - avec lien de dépendance",0,MIN((0.75*J809),847)),MIN(J809,(0.75*$C809),847)),2),IF(revenueReduction&gt;0.3,MAX(IF($B809="Non - avec lien de dépendance",MIN(1129,J809,$C809)*overallRate,MIN(1129,J809)*overallRate),ROUND(MAX(IF($B809="Non - avec lien de dépendance",0,MIN((0.75*J809),847)),MIN(J809,(0.75*$C809),847)),2)),IF($B809="Non - avec lien de dépendance",MIN(1129,J809,$C809)*overallRate,MIN(1129,J809)*overallRate)))))</f>
        <v>Effectuez l’étape 1</v>
      </c>
      <c r="O809" s="68" t="str">
        <f>IF(ISTEXT(overallRate),"Effectuez l’étape 1",IF(OR(COUNT($C809,K809)&lt;&gt;2,overallRate=0),0,IF(G809="Yes",ROUND(MAX(IF($B809="Non - avec lien de dépendance",0,MIN((0.75*K809),847)),MIN(K809,(0.75*$C809),847)),2),IF(revenueReduction&gt;0.3,MAX(IF($B809="Non - avec lien de dépendance",MIN(1129,K809,$C809)*overallRate,MIN(1129,K809)*overallRate),ROUND(MAX(IF($B809="Non - avec lien de dépendance",0,MIN((0.75*K809),847)),MIN(K809,(0.75*$C809),847)),2)),IF($B809="Non - avec lien de dépendance",MIN(1129,K809,$C809)*overallRate,MIN(1129,K809)*overallRate)))))</f>
        <v>Effectuez l’étape 1</v>
      </c>
      <c r="P809" s="3">
        <f t="shared" si="12"/>
        <v>0</v>
      </c>
    </row>
    <row r="810" spans="12:16" x14ac:dyDescent="0.5">
      <c r="L810" s="68" t="str">
        <f>IF(ISTEXT(overallRate),"Effectuez l’étape 1",IF(OR(COUNT($C810,H810)&lt;&gt;2,overallRate=0),0,IF(D810="Yes",ROUND(MAX(IF($B810="Non - avec lien de dépendance",0,MIN((0.75*H810),847)),MIN(H810,(0.75*$C810),847)),2),IF(revenueReduction&gt;0.3,MAX(IF($B810="Non - avec lien de dépendance",MIN(1129,H810,$C810)*overallRate,MIN(1129,H810)*overallRate),ROUND(MAX(IF($B810="Non - avec lien de dépendance",0,MIN((0.75*H810),847)),MIN(H810,(0.75*$C810),847)),2)),IF($B810="Non - avec lien de dépendance",MIN(1129,H810,$C810)*overallRate,MIN(1129,H810)*overallRate)))))</f>
        <v>Effectuez l’étape 1</v>
      </c>
      <c r="M810" s="68" t="str">
        <f>IF(ISTEXT(overallRate),"Effectuez l’étape 1",IF(OR(COUNT($C810,I810)&lt;&gt;2,overallRate=0),0,IF(E810="Yes",ROUND(MAX(IF($B810="Non - avec lien de dépendance",0,MIN((0.75*I810),847)),MIN(I810,(0.75*$C810),847)),2),IF(revenueReduction&gt;0.3,MAX(IF($B810="Non - avec lien de dépendance",MIN(1129,I810,$C810)*overallRate,MIN(1129,I810)*overallRate),ROUND(MAX(IF($B810="Non - avec lien de dépendance",0,MIN((0.75*I810),847)),MIN(I810,(0.75*$C810),847)),2)),IF($B810="Non - avec lien de dépendance",MIN(1129,I810,$C810)*overallRate,MIN(1129,I810)*overallRate)))))</f>
        <v>Effectuez l’étape 1</v>
      </c>
      <c r="N810" s="68" t="str">
        <f>IF(ISTEXT(overallRate),"Effectuez l’étape 1",IF(OR(COUNT($C810,J810)&lt;&gt;2,overallRate=0),0,IF(F810="Yes",ROUND(MAX(IF($B810="Non - avec lien de dépendance",0,MIN((0.75*J810),847)),MIN(J810,(0.75*$C810),847)),2),IF(revenueReduction&gt;0.3,MAX(IF($B810="Non - avec lien de dépendance",MIN(1129,J810,$C810)*overallRate,MIN(1129,J810)*overallRate),ROUND(MAX(IF($B810="Non - avec lien de dépendance",0,MIN((0.75*J810),847)),MIN(J810,(0.75*$C810),847)),2)),IF($B810="Non - avec lien de dépendance",MIN(1129,J810,$C810)*overallRate,MIN(1129,J810)*overallRate)))))</f>
        <v>Effectuez l’étape 1</v>
      </c>
      <c r="O810" s="68" t="str">
        <f>IF(ISTEXT(overallRate),"Effectuez l’étape 1",IF(OR(COUNT($C810,K810)&lt;&gt;2,overallRate=0),0,IF(G810="Yes",ROUND(MAX(IF($B810="Non - avec lien de dépendance",0,MIN((0.75*K810),847)),MIN(K810,(0.75*$C810),847)),2),IF(revenueReduction&gt;0.3,MAX(IF($B810="Non - avec lien de dépendance",MIN(1129,K810,$C810)*overallRate,MIN(1129,K810)*overallRate),ROUND(MAX(IF($B810="Non - avec lien de dépendance",0,MIN((0.75*K810),847)),MIN(K810,(0.75*$C810),847)),2)),IF($B810="Non - avec lien de dépendance",MIN(1129,K810,$C810)*overallRate,MIN(1129,K810)*overallRate)))))</f>
        <v>Effectuez l’étape 1</v>
      </c>
      <c r="P810" s="3">
        <f t="shared" si="12"/>
        <v>0</v>
      </c>
    </row>
    <row r="811" spans="12:16" x14ac:dyDescent="0.5">
      <c r="L811" s="68" t="str">
        <f>IF(ISTEXT(overallRate),"Effectuez l’étape 1",IF(OR(COUNT($C811,H811)&lt;&gt;2,overallRate=0),0,IF(D811="Yes",ROUND(MAX(IF($B811="Non - avec lien de dépendance",0,MIN((0.75*H811),847)),MIN(H811,(0.75*$C811),847)),2),IF(revenueReduction&gt;0.3,MAX(IF($B811="Non - avec lien de dépendance",MIN(1129,H811,$C811)*overallRate,MIN(1129,H811)*overallRate),ROUND(MAX(IF($B811="Non - avec lien de dépendance",0,MIN((0.75*H811),847)),MIN(H811,(0.75*$C811),847)),2)),IF($B811="Non - avec lien de dépendance",MIN(1129,H811,$C811)*overallRate,MIN(1129,H811)*overallRate)))))</f>
        <v>Effectuez l’étape 1</v>
      </c>
      <c r="M811" s="68" t="str">
        <f>IF(ISTEXT(overallRate),"Effectuez l’étape 1",IF(OR(COUNT($C811,I811)&lt;&gt;2,overallRate=0),0,IF(E811="Yes",ROUND(MAX(IF($B811="Non - avec lien de dépendance",0,MIN((0.75*I811),847)),MIN(I811,(0.75*$C811),847)),2),IF(revenueReduction&gt;0.3,MAX(IF($B811="Non - avec lien de dépendance",MIN(1129,I811,$C811)*overallRate,MIN(1129,I811)*overallRate),ROUND(MAX(IF($B811="Non - avec lien de dépendance",0,MIN((0.75*I811),847)),MIN(I811,(0.75*$C811),847)),2)),IF($B811="Non - avec lien de dépendance",MIN(1129,I811,$C811)*overallRate,MIN(1129,I811)*overallRate)))))</f>
        <v>Effectuez l’étape 1</v>
      </c>
      <c r="N811" s="68" t="str">
        <f>IF(ISTEXT(overallRate),"Effectuez l’étape 1",IF(OR(COUNT($C811,J811)&lt;&gt;2,overallRate=0),0,IF(F811="Yes",ROUND(MAX(IF($B811="Non - avec lien de dépendance",0,MIN((0.75*J811),847)),MIN(J811,(0.75*$C811),847)),2),IF(revenueReduction&gt;0.3,MAX(IF($B811="Non - avec lien de dépendance",MIN(1129,J811,$C811)*overallRate,MIN(1129,J811)*overallRate),ROUND(MAX(IF($B811="Non - avec lien de dépendance",0,MIN((0.75*J811),847)),MIN(J811,(0.75*$C811),847)),2)),IF($B811="Non - avec lien de dépendance",MIN(1129,J811,$C811)*overallRate,MIN(1129,J811)*overallRate)))))</f>
        <v>Effectuez l’étape 1</v>
      </c>
      <c r="O811" s="68" t="str">
        <f>IF(ISTEXT(overallRate),"Effectuez l’étape 1",IF(OR(COUNT($C811,K811)&lt;&gt;2,overallRate=0),0,IF(G811="Yes",ROUND(MAX(IF($B811="Non - avec lien de dépendance",0,MIN((0.75*K811),847)),MIN(K811,(0.75*$C811),847)),2),IF(revenueReduction&gt;0.3,MAX(IF($B811="Non - avec lien de dépendance",MIN(1129,K811,$C811)*overallRate,MIN(1129,K811)*overallRate),ROUND(MAX(IF($B811="Non - avec lien de dépendance",0,MIN((0.75*K811),847)),MIN(K811,(0.75*$C811),847)),2)),IF($B811="Non - avec lien de dépendance",MIN(1129,K811,$C811)*overallRate,MIN(1129,K811)*overallRate)))))</f>
        <v>Effectuez l’étape 1</v>
      </c>
      <c r="P811" s="3">
        <f t="shared" si="12"/>
        <v>0</v>
      </c>
    </row>
    <row r="812" spans="12:16" x14ac:dyDescent="0.5">
      <c r="L812" s="68" t="str">
        <f>IF(ISTEXT(overallRate),"Effectuez l’étape 1",IF(OR(COUNT($C812,H812)&lt;&gt;2,overallRate=0),0,IF(D812="Yes",ROUND(MAX(IF($B812="Non - avec lien de dépendance",0,MIN((0.75*H812),847)),MIN(H812,(0.75*$C812),847)),2),IF(revenueReduction&gt;0.3,MAX(IF($B812="Non - avec lien de dépendance",MIN(1129,H812,$C812)*overallRate,MIN(1129,H812)*overallRate),ROUND(MAX(IF($B812="Non - avec lien de dépendance",0,MIN((0.75*H812),847)),MIN(H812,(0.75*$C812),847)),2)),IF($B812="Non - avec lien de dépendance",MIN(1129,H812,$C812)*overallRate,MIN(1129,H812)*overallRate)))))</f>
        <v>Effectuez l’étape 1</v>
      </c>
      <c r="M812" s="68" t="str">
        <f>IF(ISTEXT(overallRate),"Effectuez l’étape 1",IF(OR(COUNT($C812,I812)&lt;&gt;2,overallRate=0),0,IF(E812="Yes",ROUND(MAX(IF($B812="Non - avec lien de dépendance",0,MIN((0.75*I812),847)),MIN(I812,(0.75*$C812),847)),2),IF(revenueReduction&gt;0.3,MAX(IF($B812="Non - avec lien de dépendance",MIN(1129,I812,$C812)*overallRate,MIN(1129,I812)*overallRate),ROUND(MAX(IF($B812="Non - avec lien de dépendance",0,MIN((0.75*I812),847)),MIN(I812,(0.75*$C812),847)),2)),IF($B812="Non - avec lien de dépendance",MIN(1129,I812,$C812)*overallRate,MIN(1129,I812)*overallRate)))))</f>
        <v>Effectuez l’étape 1</v>
      </c>
      <c r="N812" s="68" t="str">
        <f>IF(ISTEXT(overallRate),"Effectuez l’étape 1",IF(OR(COUNT($C812,J812)&lt;&gt;2,overallRate=0),0,IF(F812="Yes",ROUND(MAX(IF($B812="Non - avec lien de dépendance",0,MIN((0.75*J812),847)),MIN(J812,(0.75*$C812),847)),2),IF(revenueReduction&gt;0.3,MAX(IF($B812="Non - avec lien de dépendance",MIN(1129,J812,$C812)*overallRate,MIN(1129,J812)*overallRate),ROUND(MAX(IF($B812="Non - avec lien de dépendance",0,MIN((0.75*J812),847)),MIN(J812,(0.75*$C812),847)),2)),IF($B812="Non - avec lien de dépendance",MIN(1129,J812,$C812)*overallRate,MIN(1129,J812)*overallRate)))))</f>
        <v>Effectuez l’étape 1</v>
      </c>
      <c r="O812" s="68" t="str">
        <f>IF(ISTEXT(overallRate),"Effectuez l’étape 1",IF(OR(COUNT($C812,K812)&lt;&gt;2,overallRate=0),0,IF(G812="Yes",ROUND(MAX(IF($B812="Non - avec lien de dépendance",0,MIN((0.75*K812),847)),MIN(K812,(0.75*$C812),847)),2),IF(revenueReduction&gt;0.3,MAX(IF($B812="Non - avec lien de dépendance",MIN(1129,K812,$C812)*overallRate,MIN(1129,K812)*overallRate),ROUND(MAX(IF($B812="Non - avec lien de dépendance",0,MIN((0.75*K812),847)),MIN(K812,(0.75*$C812),847)),2)),IF($B812="Non - avec lien de dépendance",MIN(1129,K812,$C812)*overallRate,MIN(1129,K812)*overallRate)))))</f>
        <v>Effectuez l’étape 1</v>
      </c>
      <c r="P812" s="3">
        <f t="shared" si="12"/>
        <v>0</v>
      </c>
    </row>
    <row r="813" spans="12:16" x14ac:dyDescent="0.5">
      <c r="L813" s="68" t="str">
        <f>IF(ISTEXT(overallRate),"Effectuez l’étape 1",IF(OR(COUNT($C813,H813)&lt;&gt;2,overallRate=0),0,IF(D813="Yes",ROUND(MAX(IF($B813="Non - avec lien de dépendance",0,MIN((0.75*H813),847)),MIN(H813,(0.75*$C813),847)),2),IF(revenueReduction&gt;0.3,MAX(IF($B813="Non - avec lien de dépendance",MIN(1129,H813,$C813)*overallRate,MIN(1129,H813)*overallRate),ROUND(MAX(IF($B813="Non - avec lien de dépendance",0,MIN((0.75*H813),847)),MIN(H813,(0.75*$C813),847)),2)),IF($B813="Non - avec lien de dépendance",MIN(1129,H813,$C813)*overallRate,MIN(1129,H813)*overallRate)))))</f>
        <v>Effectuez l’étape 1</v>
      </c>
      <c r="M813" s="68" t="str">
        <f>IF(ISTEXT(overallRate),"Effectuez l’étape 1",IF(OR(COUNT($C813,I813)&lt;&gt;2,overallRate=0),0,IF(E813="Yes",ROUND(MAX(IF($B813="Non - avec lien de dépendance",0,MIN((0.75*I813),847)),MIN(I813,(0.75*$C813),847)),2),IF(revenueReduction&gt;0.3,MAX(IF($B813="Non - avec lien de dépendance",MIN(1129,I813,$C813)*overallRate,MIN(1129,I813)*overallRate),ROUND(MAX(IF($B813="Non - avec lien de dépendance",0,MIN((0.75*I813),847)),MIN(I813,(0.75*$C813),847)),2)),IF($B813="Non - avec lien de dépendance",MIN(1129,I813,$C813)*overallRate,MIN(1129,I813)*overallRate)))))</f>
        <v>Effectuez l’étape 1</v>
      </c>
      <c r="N813" s="68" t="str">
        <f>IF(ISTEXT(overallRate),"Effectuez l’étape 1",IF(OR(COUNT($C813,J813)&lt;&gt;2,overallRate=0),0,IF(F813="Yes",ROUND(MAX(IF($B813="Non - avec lien de dépendance",0,MIN((0.75*J813),847)),MIN(J813,(0.75*$C813),847)),2),IF(revenueReduction&gt;0.3,MAX(IF($B813="Non - avec lien de dépendance",MIN(1129,J813,$C813)*overallRate,MIN(1129,J813)*overallRate),ROUND(MAX(IF($B813="Non - avec lien de dépendance",0,MIN((0.75*J813),847)),MIN(J813,(0.75*$C813),847)),2)),IF($B813="Non - avec lien de dépendance",MIN(1129,J813,$C813)*overallRate,MIN(1129,J813)*overallRate)))))</f>
        <v>Effectuez l’étape 1</v>
      </c>
      <c r="O813" s="68" t="str">
        <f>IF(ISTEXT(overallRate),"Effectuez l’étape 1",IF(OR(COUNT($C813,K813)&lt;&gt;2,overallRate=0),0,IF(G813="Yes",ROUND(MAX(IF($B813="Non - avec lien de dépendance",0,MIN((0.75*K813),847)),MIN(K813,(0.75*$C813),847)),2),IF(revenueReduction&gt;0.3,MAX(IF($B813="Non - avec lien de dépendance",MIN(1129,K813,$C813)*overallRate,MIN(1129,K813)*overallRate),ROUND(MAX(IF($B813="Non - avec lien de dépendance",0,MIN((0.75*K813),847)),MIN(K813,(0.75*$C813),847)),2)),IF($B813="Non - avec lien de dépendance",MIN(1129,K813,$C813)*overallRate,MIN(1129,K813)*overallRate)))))</f>
        <v>Effectuez l’étape 1</v>
      </c>
      <c r="P813" s="3">
        <f t="shared" si="12"/>
        <v>0</v>
      </c>
    </row>
    <row r="814" spans="12:16" x14ac:dyDescent="0.5">
      <c r="L814" s="68" t="str">
        <f>IF(ISTEXT(overallRate),"Effectuez l’étape 1",IF(OR(COUNT($C814,H814)&lt;&gt;2,overallRate=0),0,IF(D814="Yes",ROUND(MAX(IF($B814="Non - avec lien de dépendance",0,MIN((0.75*H814),847)),MIN(H814,(0.75*$C814),847)),2),IF(revenueReduction&gt;0.3,MAX(IF($B814="Non - avec lien de dépendance",MIN(1129,H814,$C814)*overallRate,MIN(1129,H814)*overallRate),ROUND(MAX(IF($B814="Non - avec lien de dépendance",0,MIN((0.75*H814),847)),MIN(H814,(0.75*$C814),847)),2)),IF($B814="Non - avec lien de dépendance",MIN(1129,H814,$C814)*overallRate,MIN(1129,H814)*overallRate)))))</f>
        <v>Effectuez l’étape 1</v>
      </c>
      <c r="M814" s="68" t="str">
        <f>IF(ISTEXT(overallRate),"Effectuez l’étape 1",IF(OR(COUNT($C814,I814)&lt;&gt;2,overallRate=0),0,IF(E814="Yes",ROUND(MAX(IF($B814="Non - avec lien de dépendance",0,MIN((0.75*I814),847)),MIN(I814,(0.75*$C814),847)),2),IF(revenueReduction&gt;0.3,MAX(IF($B814="Non - avec lien de dépendance",MIN(1129,I814,$C814)*overallRate,MIN(1129,I814)*overallRate),ROUND(MAX(IF($B814="Non - avec lien de dépendance",0,MIN((0.75*I814),847)),MIN(I814,(0.75*$C814),847)),2)),IF($B814="Non - avec lien de dépendance",MIN(1129,I814,$C814)*overallRate,MIN(1129,I814)*overallRate)))))</f>
        <v>Effectuez l’étape 1</v>
      </c>
      <c r="N814" s="68" t="str">
        <f>IF(ISTEXT(overallRate),"Effectuez l’étape 1",IF(OR(COUNT($C814,J814)&lt;&gt;2,overallRate=0),0,IF(F814="Yes",ROUND(MAX(IF($B814="Non - avec lien de dépendance",0,MIN((0.75*J814),847)),MIN(J814,(0.75*$C814),847)),2),IF(revenueReduction&gt;0.3,MAX(IF($B814="Non - avec lien de dépendance",MIN(1129,J814,$C814)*overallRate,MIN(1129,J814)*overallRate),ROUND(MAX(IF($B814="Non - avec lien de dépendance",0,MIN((0.75*J814),847)),MIN(J814,(0.75*$C814),847)),2)),IF($B814="Non - avec lien de dépendance",MIN(1129,J814,$C814)*overallRate,MIN(1129,J814)*overallRate)))))</f>
        <v>Effectuez l’étape 1</v>
      </c>
      <c r="O814" s="68" t="str">
        <f>IF(ISTEXT(overallRate),"Effectuez l’étape 1",IF(OR(COUNT($C814,K814)&lt;&gt;2,overallRate=0),0,IF(G814="Yes",ROUND(MAX(IF($B814="Non - avec lien de dépendance",0,MIN((0.75*K814),847)),MIN(K814,(0.75*$C814),847)),2),IF(revenueReduction&gt;0.3,MAX(IF($B814="Non - avec lien de dépendance",MIN(1129,K814,$C814)*overallRate,MIN(1129,K814)*overallRate),ROUND(MAX(IF($B814="Non - avec lien de dépendance",0,MIN((0.75*K814),847)),MIN(K814,(0.75*$C814),847)),2)),IF($B814="Non - avec lien de dépendance",MIN(1129,K814,$C814)*overallRate,MIN(1129,K814)*overallRate)))))</f>
        <v>Effectuez l’étape 1</v>
      </c>
      <c r="P814" s="3">
        <f t="shared" si="12"/>
        <v>0</v>
      </c>
    </row>
    <row r="815" spans="12:16" x14ac:dyDescent="0.5">
      <c r="L815" s="68" t="str">
        <f>IF(ISTEXT(overallRate),"Effectuez l’étape 1",IF(OR(COUNT($C815,H815)&lt;&gt;2,overallRate=0),0,IF(D815="Yes",ROUND(MAX(IF($B815="Non - avec lien de dépendance",0,MIN((0.75*H815),847)),MIN(H815,(0.75*$C815),847)),2),IF(revenueReduction&gt;0.3,MAX(IF($B815="Non - avec lien de dépendance",MIN(1129,H815,$C815)*overallRate,MIN(1129,H815)*overallRate),ROUND(MAX(IF($B815="Non - avec lien de dépendance",0,MIN((0.75*H815),847)),MIN(H815,(0.75*$C815),847)),2)),IF($B815="Non - avec lien de dépendance",MIN(1129,H815,$C815)*overallRate,MIN(1129,H815)*overallRate)))))</f>
        <v>Effectuez l’étape 1</v>
      </c>
      <c r="M815" s="68" t="str">
        <f>IF(ISTEXT(overallRate),"Effectuez l’étape 1",IF(OR(COUNT($C815,I815)&lt;&gt;2,overallRate=0),0,IF(E815="Yes",ROUND(MAX(IF($B815="Non - avec lien de dépendance",0,MIN((0.75*I815),847)),MIN(I815,(0.75*$C815),847)),2),IF(revenueReduction&gt;0.3,MAX(IF($B815="Non - avec lien de dépendance",MIN(1129,I815,$C815)*overallRate,MIN(1129,I815)*overallRate),ROUND(MAX(IF($B815="Non - avec lien de dépendance",0,MIN((0.75*I815),847)),MIN(I815,(0.75*$C815),847)),2)),IF($B815="Non - avec lien de dépendance",MIN(1129,I815,$C815)*overallRate,MIN(1129,I815)*overallRate)))))</f>
        <v>Effectuez l’étape 1</v>
      </c>
      <c r="N815" s="68" t="str">
        <f>IF(ISTEXT(overallRate),"Effectuez l’étape 1",IF(OR(COUNT($C815,J815)&lt;&gt;2,overallRate=0),0,IF(F815="Yes",ROUND(MAX(IF($B815="Non - avec lien de dépendance",0,MIN((0.75*J815),847)),MIN(J815,(0.75*$C815),847)),2),IF(revenueReduction&gt;0.3,MAX(IF($B815="Non - avec lien de dépendance",MIN(1129,J815,$C815)*overallRate,MIN(1129,J815)*overallRate),ROUND(MAX(IF($B815="Non - avec lien de dépendance",0,MIN((0.75*J815),847)),MIN(J815,(0.75*$C815),847)),2)),IF($B815="Non - avec lien de dépendance",MIN(1129,J815,$C815)*overallRate,MIN(1129,J815)*overallRate)))))</f>
        <v>Effectuez l’étape 1</v>
      </c>
      <c r="O815" s="68" t="str">
        <f>IF(ISTEXT(overallRate),"Effectuez l’étape 1",IF(OR(COUNT($C815,K815)&lt;&gt;2,overallRate=0),0,IF(G815="Yes",ROUND(MAX(IF($B815="Non - avec lien de dépendance",0,MIN((0.75*K815),847)),MIN(K815,(0.75*$C815),847)),2),IF(revenueReduction&gt;0.3,MAX(IF($B815="Non - avec lien de dépendance",MIN(1129,K815,$C815)*overallRate,MIN(1129,K815)*overallRate),ROUND(MAX(IF($B815="Non - avec lien de dépendance",0,MIN((0.75*K815),847)),MIN(K815,(0.75*$C815),847)),2)),IF($B815="Non - avec lien de dépendance",MIN(1129,K815,$C815)*overallRate,MIN(1129,K815)*overallRate)))))</f>
        <v>Effectuez l’étape 1</v>
      </c>
      <c r="P815" s="3">
        <f t="shared" si="12"/>
        <v>0</v>
      </c>
    </row>
    <row r="816" spans="12:16" x14ac:dyDescent="0.5">
      <c r="L816" s="68" t="str">
        <f>IF(ISTEXT(overallRate),"Effectuez l’étape 1",IF(OR(COUNT($C816,H816)&lt;&gt;2,overallRate=0),0,IF(D816="Yes",ROUND(MAX(IF($B816="Non - avec lien de dépendance",0,MIN((0.75*H816),847)),MIN(H816,(0.75*$C816),847)),2),IF(revenueReduction&gt;0.3,MAX(IF($B816="Non - avec lien de dépendance",MIN(1129,H816,$C816)*overallRate,MIN(1129,H816)*overallRate),ROUND(MAX(IF($B816="Non - avec lien de dépendance",0,MIN((0.75*H816),847)),MIN(H816,(0.75*$C816),847)),2)),IF($B816="Non - avec lien de dépendance",MIN(1129,H816,$C816)*overallRate,MIN(1129,H816)*overallRate)))))</f>
        <v>Effectuez l’étape 1</v>
      </c>
      <c r="M816" s="68" t="str">
        <f>IF(ISTEXT(overallRate),"Effectuez l’étape 1",IF(OR(COUNT($C816,I816)&lt;&gt;2,overallRate=0),0,IF(E816="Yes",ROUND(MAX(IF($B816="Non - avec lien de dépendance",0,MIN((0.75*I816),847)),MIN(I816,(0.75*$C816),847)),2),IF(revenueReduction&gt;0.3,MAX(IF($B816="Non - avec lien de dépendance",MIN(1129,I816,$C816)*overallRate,MIN(1129,I816)*overallRate),ROUND(MAX(IF($B816="Non - avec lien de dépendance",0,MIN((0.75*I816),847)),MIN(I816,(0.75*$C816),847)),2)),IF($B816="Non - avec lien de dépendance",MIN(1129,I816,$C816)*overallRate,MIN(1129,I816)*overallRate)))))</f>
        <v>Effectuez l’étape 1</v>
      </c>
      <c r="N816" s="68" t="str">
        <f>IF(ISTEXT(overallRate),"Effectuez l’étape 1",IF(OR(COUNT($C816,J816)&lt;&gt;2,overallRate=0),0,IF(F816="Yes",ROUND(MAX(IF($B816="Non - avec lien de dépendance",0,MIN((0.75*J816),847)),MIN(J816,(0.75*$C816),847)),2),IF(revenueReduction&gt;0.3,MAX(IF($B816="Non - avec lien de dépendance",MIN(1129,J816,$C816)*overallRate,MIN(1129,J816)*overallRate),ROUND(MAX(IF($B816="Non - avec lien de dépendance",0,MIN((0.75*J816),847)),MIN(J816,(0.75*$C816),847)),2)),IF($B816="Non - avec lien de dépendance",MIN(1129,J816,$C816)*overallRate,MIN(1129,J816)*overallRate)))))</f>
        <v>Effectuez l’étape 1</v>
      </c>
      <c r="O816" s="68" t="str">
        <f>IF(ISTEXT(overallRate),"Effectuez l’étape 1",IF(OR(COUNT($C816,K816)&lt;&gt;2,overallRate=0),0,IF(G816="Yes",ROUND(MAX(IF($B816="Non - avec lien de dépendance",0,MIN((0.75*K816),847)),MIN(K816,(0.75*$C816),847)),2),IF(revenueReduction&gt;0.3,MAX(IF($B816="Non - avec lien de dépendance",MIN(1129,K816,$C816)*overallRate,MIN(1129,K816)*overallRate),ROUND(MAX(IF($B816="Non - avec lien de dépendance",0,MIN((0.75*K816),847)),MIN(K816,(0.75*$C816),847)),2)),IF($B816="Non - avec lien de dépendance",MIN(1129,K816,$C816)*overallRate,MIN(1129,K816)*overallRate)))))</f>
        <v>Effectuez l’étape 1</v>
      </c>
      <c r="P816" s="3">
        <f t="shared" si="12"/>
        <v>0</v>
      </c>
    </row>
    <row r="817" spans="12:16" x14ac:dyDescent="0.5">
      <c r="L817" s="68" t="str">
        <f>IF(ISTEXT(overallRate),"Effectuez l’étape 1",IF(OR(COUNT($C817,H817)&lt;&gt;2,overallRate=0),0,IF(D817="Yes",ROUND(MAX(IF($B817="Non - avec lien de dépendance",0,MIN((0.75*H817),847)),MIN(H817,(0.75*$C817),847)),2),IF(revenueReduction&gt;0.3,MAX(IF($B817="Non - avec lien de dépendance",MIN(1129,H817,$C817)*overallRate,MIN(1129,H817)*overallRate),ROUND(MAX(IF($B817="Non - avec lien de dépendance",0,MIN((0.75*H817),847)),MIN(H817,(0.75*$C817),847)),2)),IF($B817="Non - avec lien de dépendance",MIN(1129,H817,$C817)*overallRate,MIN(1129,H817)*overallRate)))))</f>
        <v>Effectuez l’étape 1</v>
      </c>
      <c r="M817" s="68" t="str">
        <f>IF(ISTEXT(overallRate),"Effectuez l’étape 1",IF(OR(COUNT($C817,I817)&lt;&gt;2,overallRate=0),0,IF(E817="Yes",ROUND(MAX(IF($B817="Non - avec lien de dépendance",0,MIN((0.75*I817),847)),MIN(I817,(0.75*$C817),847)),2),IF(revenueReduction&gt;0.3,MAX(IF($B817="Non - avec lien de dépendance",MIN(1129,I817,$C817)*overallRate,MIN(1129,I817)*overallRate),ROUND(MAX(IF($B817="Non - avec lien de dépendance",0,MIN((0.75*I817),847)),MIN(I817,(0.75*$C817),847)),2)),IF($B817="Non - avec lien de dépendance",MIN(1129,I817,$C817)*overallRate,MIN(1129,I817)*overallRate)))))</f>
        <v>Effectuez l’étape 1</v>
      </c>
      <c r="N817" s="68" t="str">
        <f>IF(ISTEXT(overallRate),"Effectuez l’étape 1",IF(OR(COUNT($C817,J817)&lt;&gt;2,overallRate=0),0,IF(F817="Yes",ROUND(MAX(IF($B817="Non - avec lien de dépendance",0,MIN((0.75*J817),847)),MIN(J817,(0.75*$C817),847)),2),IF(revenueReduction&gt;0.3,MAX(IF($B817="Non - avec lien de dépendance",MIN(1129,J817,$C817)*overallRate,MIN(1129,J817)*overallRate),ROUND(MAX(IF($B817="Non - avec lien de dépendance",0,MIN((0.75*J817),847)),MIN(J817,(0.75*$C817),847)),2)),IF($B817="Non - avec lien de dépendance",MIN(1129,J817,$C817)*overallRate,MIN(1129,J817)*overallRate)))))</f>
        <v>Effectuez l’étape 1</v>
      </c>
      <c r="O817" s="68" t="str">
        <f>IF(ISTEXT(overallRate),"Effectuez l’étape 1",IF(OR(COUNT($C817,K817)&lt;&gt;2,overallRate=0),0,IF(G817="Yes",ROUND(MAX(IF($B817="Non - avec lien de dépendance",0,MIN((0.75*K817),847)),MIN(K817,(0.75*$C817),847)),2),IF(revenueReduction&gt;0.3,MAX(IF($B817="Non - avec lien de dépendance",MIN(1129,K817,$C817)*overallRate,MIN(1129,K817)*overallRate),ROUND(MAX(IF($B817="Non - avec lien de dépendance",0,MIN((0.75*K817),847)),MIN(K817,(0.75*$C817),847)),2)),IF($B817="Non - avec lien de dépendance",MIN(1129,K817,$C817)*overallRate,MIN(1129,K817)*overallRate)))))</f>
        <v>Effectuez l’étape 1</v>
      </c>
      <c r="P817" s="3">
        <f t="shared" si="12"/>
        <v>0</v>
      </c>
    </row>
    <row r="818" spans="12:16" x14ac:dyDescent="0.5">
      <c r="L818" s="68" t="str">
        <f>IF(ISTEXT(overallRate),"Effectuez l’étape 1",IF(OR(COUNT($C818,H818)&lt;&gt;2,overallRate=0),0,IF(D818="Yes",ROUND(MAX(IF($B818="Non - avec lien de dépendance",0,MIN((0.75*H818),847)),MIN(H818,(0.75*$C818),847)),2),IF(revenueReduction&gt;0.3,MAX(IF($B818="Non - avec lien de dépendance",MIN(1129,H818,$C818)*overallRate,MIN(1129,H818)*overallRate),ROUND(MAX(IF($B818="Non - avec lien de dépendance",0,MIN((0.75*H818),847)),MIN(H818,(0.75*$C818),847)),2)),IF($B818="Non - avec lien de dépendance",MIN(1129,H818,$C818)*overallRate,MIN(1129,H818)*overallRate)))))</f>
        <v>Effectuez l’étape 1</v>
      </c>
      <c r="M818" s="68" t="str">
        <f>IF(ISTEXT(overallRate),"Effectuez l’étape 1",IF(OR(COUNT($C818,I818)&lt;&gt;2,overallRate=0),0,IF(E818="Yes",ROUND(MAX(IF($B818="Non - avec lien de dépendance",0,MIN((0.75*I818),847)),MIN(I818,(0.75*$C818),847)),2),IF(revenueReduction&gt;0.3,MAX(IF($B818="Non - avec lien de dépendance",MIN(1129,I818,$C818)*overallRate,MIN(1129,I818)*overallRate),ROUND(MAX(IF($B818="Non - avec lien de dépendance",0,MIN((0.75*I818),847)),MIN(I818,(0.75*$C818),847)),2)),IF($B818="Non - avec lien de dépendance",MIN(1129,I818,$C818)*overallRate,MIN(1129,I818)*overallRate)))))</f>
        <v>Effectuez l’étape 1</v>
      </c>
      <c r="N818" s="68" t="str">
        <f>IF(ISTEXT(overallRate),"Effectuez l’étape 1",IF(OR(COUNT($C818,J818)&lt;&gt;2,overallRate=0),0,IF(F818="Yes",ROUND(MAX(IF($B818="Non - avec lien de dépendance",0,MIN((0.75*J818),847)),MIN(J818,(0.75*$C818),847)),2),IF(revenueReduction&gt;0.3,MAX(IF($B818="Non - avec lien de dépendance",MIN(1129,J818,$C818)*overallRate,MIN(1129,J818)*overallRate),ROUND(MAX(IF($B818="Non - avec lien de dépendance",0,MIN((0.75*J818),847)),MIN(J818,(0.75*$C818),847)),2)),IF($B818="Non - avec lien de dépendance",MIN(1129,J818,$C818)*overallRate,MIN(1129,J818)*overallRate)))))</f>
        <v>Effectuez l’étape 1</v>
      </c>
      <c r="O818" s="68" t="str">
        <f>IF(ISTEXT(overallRate),"Effectuez l’étape 1",IF(OR(COUNT($C818,K818)&lt;&gt;2,overallRate=0),0,IF(G818="Yes",ROUND(MAX(IF($B818="Non - avec lien de dépendance",0,MIN((0.75*K818),847)),MIN(K818,(0.75*$C818),847)),2),IF(revenueReduction&gt;0.3,MAX(IF($B818="Non - avec lien de dépendance",MIN(1129,K818,$C818)*overallRate,MIN(1129,K818)*overallRate),ROUND(MAX(IF($B818="Non - avec lien de dépendance",0,MIN((0.75*K818),847)),MIN(K818,(0.75*$C818),847)),2)),IF($B818="Non - avec lien de dépendance",MIN(1129,K818,$C818)*overallRate,MIN(1129,K818)*overallRate)))))</f>
        <v>Effectuez l’étape 1</v>
      </c>
      <c r="P818" s="3">
        <f t="shared" si="12"/>
        <v>0</v>
      </c>
    </row>
    <row r="819" spans="12:16" x14ac:dyDescent="0.5">
      <c r="L819" s="68" t="str">
        <f>IF(ISTEXT(overallRate),"Effectuez l’étape 1",IF(OR(COUNT($C819,H819)&lt;&gt;2,overallRate=0),0,IF(D819="Yes",ROUND(MAX(IF($B819="Non - avec lien de dépendance",0,MIN((0.75*H819),847)),MIN(H819,(0.75*$C819),847)),2),IF(revenueReduction&gt;0.3,MAX(IF($B819="Non - avec lien de dépendance",MIN(1129,H819,$C819)*overallRate,MIN(1129,H819)*overallRate),ROUND(MAX(IF($B819="Non - avec lien de dépendance",0,MIN((0.75*H819),847)),MIN(H819,(0.75*$C819),847)),2)),IF($B819="Non - avec lien de dépendance",MIN(1129,H819,$C819)*overallRate,MIN(1129,H819)*overallRate)))))</f>
        <v>Effectuez l’étape 1</v>
      </c>
      <c r="M819" s="68" t="str">
        <f>IF(ISTEXT(overallRate),"Effectuez l’étape 1",IF(OR(COUNT($C819,I819)&lt;&gt;2,overallRate=0),0,IF(E819="Yes",ROUND(MAX(IF($B819="Non - avec lien de dépendance",0,MIN((0.75*I819),847)),MIN(I819,(0.75*$C819),847)),2),IF(revenueReduction&gt;0.3,MAX(IF($B819="Non - avec lien de dépendance",MIN(1129,I819,$C819)*overallRate,MIN(1129,I819)*overallRate),ROUND(MAX(IF($B819="Non - avec lien de dépendance",0,MIN((0.75*I819),847)),MIN(I819,(0.75*$C819),847)),2)),IF($B819="Non - avec lien de dépendance",MIN(1129,I819,$C819)*overallRate,MIN(1129,I819)*overallRate)))))</f>
        <v>Effectuez l’étape 1</v>
      </c>
      <c r="N819" s="68" t="str">
        <f>IF(ISTEXT(overallRate),"Effectuez l’étape 1",IF(OR(COUNT($C819,J819)&lt;&gt;2,overallRate=0),0,IF(F819="Yes",ROUND(MAX(IF($B819="Non - avec lien de dépendance",0,MIN((0.75*J819),847)),MIN(J819,(0.75*$C819),847)),2),IF(revenueReduction&gt;0.3,MAX(IF($B819="Non - avec lien de dépendance",MIN(1129,J819,$C819)*overallRate,MIN(1129,J819)*overallRate),ROUND(MAX(IF($B819="Non - avec lien de dépendance",0,MIN((0.75*J819),847)),MIN(J819,(0.75*$C819),847)),2)),IF($B819="Non - avec lien de dépendance",MIN(1129,J819,$C819)*overallRate,MIN(1129,J819)*overallRate)))))</f>
        <v>Effectuez l’étape 1</v>
      </c>
      <c r="O819" s="68" t="str">
        <f>IF(ISTEXT(overallRate),"Effectuez l’étape 1",IF(OR(COUNT($C819,K819)&lt;&gt;2,overallRate=0),0,IF(G819="Yes",ROUND(MAX(IF($B819="Non - avec lien de dépendance",0,MIN((0.75*K819),847)),MIN(K819,(0.75*$C819),847)),2),IF(revenueReduction&gt;0.3,MAX(IF($B819="Non - avec lien de dépendance",MIN(1129,K819,$C819)*overallRate,MIN(1129,K819)*overallRate),ROUND(MAX(IF($B819="Non - avec lien de dépendance",0,MIN((0.75*K819),847)),MIN(K819,(0.75*$C819),847)),2)),IF($B819="Non - avec lien de dépendance",MIN(1129,K819,$C819)*overallRate,MIN(1129,K819)*overallRate)))))</f>
        <v>Effectuez l’étape 1</v>
      </c>
      <c r="P819" s="3">
        <f t="shared" si="12"/>
        <v>0</v>
      </c>
    </row>
    <row r="820" spans="12:16" x14ac:dyDescent="0.5">
      <c r="L820" s="68" t="str">
        <f>IF(ISTEXT(overallRate),"Effectuez l’étape 1",IF(OR(COUNT($C820,H820)&lt;&gt;2,overallRate=0),0,IF(D820="Yes",ROUND(MAX(IF($B820="Non - avec lien de dépendance",0,MIN((0.75*H820),847)),MIN(H820,(0.75*$C820),847)),2),IF(revenueReduction&gt;0.3,MAX(IF($B820="Non - avec lien de dépendance",MIN(1129,H820,$C820)*overallRate,MIN(1129,H820)*overallRate),ROUND(MAX(IF($B820="Non - avec lien de dépendance",0,MIN((0.75*H820),847)),MIN(H820,(0.75*$C820),847)),2)),IF($B820="Non - avec lien de dépendance",MIN(1129,H820,$C820)*overallRate,MIN(1129,H820)*overallRate)))))</f>
        <v>Effectuez l’étape 1</v>
      </c>
      <c r="M820" s="68" t="str">
        <f>IF(ISTEXT(overallRate),"Effectuez l’étape 1",IF(OR(COUNT($C820,I820)&lt;&gt;2,overallRate=0),0,IF(E820="Yes",ROUND(MAX(IF($B820="Non - avec lien de dépendance",0,MIN((0.75*I820),847)),MIN(I820,(0.75*$C820),847)),2),IF(revenueReduction&gt;0.3,MAX(IF($B820="Non - avec lien de dépendance",MIN(1129,I820,$C820)*overallRate,MIN(1129,I820)*overallRate),ROUND(MAX(IF($B820="Non - avec lien de dépendance",0,MIN((0.75*I820),847)),MIN(I820,(0.75*$C820),847)),2)),IF($B820="Non - avec lien de dépendance",MIN(1129,I820,$C820)*overallRate,MIN(1129,I820)*overallRate)))))</f>
        <v>Effectuez l’étape 1</v>
      </c>
      <c r="N820" s="68" t="str">
        <f>IF(ISTEXT(overallRate),"Effectuez l’étape 1",IF(OR(COUNT($C820,J820)&lt;&gt;2,overallRate=0),0,IF(F820="Yes",ROUND(MAX(IF($B820="Non - avec lien de dépendance",0,MIN((0.75*J820),847)),MIN(J820,(0.75*$C820),847)),2),IF(revenueReduction&gt;0.3,MAX(IF($B820="Non - avec lien de dépendance",MIN(1129,J820,$C820)*overallRate,MIN(1129,J820)*overallRate),ROUND(MAX(IF($B820="Non - avec lien de dépendance",0,MIN((0.75*J820),847)),MIN(J820,(0.75*$C820),847)),2)),IF($B820="Non - avec lien de dépendance",MIN(1129,J820,$C820)*overallRate,MIN(1129,J820)*overallRate)))))</f>
        <v>Effectuez l’étape 1</v>
      </c>
      <c r="O820" s="68" t="str">
        <f>IF(ISTEXT(overallRate),"Effectuez l’étape 1",IF(OR(COUNT($C820,K820)&lt;&gt;2,overallRate=0),0,IF(G820="Yes",ROUND(MAX(IF($B820="Non - avec lien de dépendance",0,MIN((0.75*K820),847)),MIN(K820,(0.75*$C820),847)),2),IF(revenueReduction&gt;0.3,MAX(IF($B820="Non - avec lien de dépendance",MIN(1129,K820,$C820)*overallRate,MIN(1129,K820)*overallRate),ROUND(MAX(IF($B820="Non - avec lien de dépendance",0,MIN((0.75*K820),847)),MIN(K820,(0.75*$C820),847)),2)),IF($B820="Non - avec lien de dépendance",MIN(1129,K820,$C820)*overallRate,MIN(1129,K820)*overallRate)))))</f>
        <v>Effectuez l’étape 1</v>
      </c>
      <c r="P820" s="3">
        <f t="shared" si="12"/>
        <v>0</v>
      </c>
    </row>
    <row r="821" spans="12:16" x14ac:dyDescent="0.5">
      <c r="L821" s="68" t="str">
        <f>IF(ISTEXT(overallRate),"Effectuez l’étape 1",IF(OR(COUNT($C821,H821)&lt;&gt;2,overallRate=0),0,IF(D821="Yes",ROUND(MAX(IF($B821="Non - avec lien de dépendance",0,MIN((0.75*H821),847)),MIN(H821,(0.75*$C821),847)),2),IF(revenueReduction&gt;0.3,MAX(IF($B821="Non - avec lien de dépendance",MIN(1129,H821,$C821)*overallRate,MIN(1129,H821)*overallRate),ROUND(MAX(IF($B821="Non - avec lien de dépendance",0,MIN((0.75*H821),847)),MIN(H821,(0.75*$C821),847)),2)),IF($B821="Non - avec lien de dépendance",MIN(1129,H821,$C821)*overallRate,MIN(1129,H821)*overallRate)))))</f>
        <v>Effectuez l’étape 1</v>
      </c>
      <c r="M821" s="68" t="str">
        <f>IF(ISTEXT(overallRate),"Effectuez l’étape 1",IF(OR(COUNT($C821,I821)&lt;&gt;2,overallRate=0),0,IF(E821="Yes",ROUND(MAX(IF($B821="Non - avec lien de dépendance",0,MIN((0.75*I821),847)),MIN(I821,(0.75*$C821),847)),2),IF(revenueReduction&gt;0.3,MAX(IF($B821="Non - avec lien de dépendance",MIN(1129,I821,$C821)*overallRate,MIN(1129,I821)*overallRate),ROUND(MAX(IF($B821="Non - avec lien de dépendance",0,MIN((0.75*I821),847)),MIN(I821,(0.75*$C821),847)),2)),IF($B821="Non - avec lien de dépendance",MIN(1129,I821,$C821)*overallRate,MIN(1129,I821)*overallRate)))))</f>
        <v>Effectuez l’étape 1</v>
      </c>
      <c r="N821" s="68" t="str">
        <f>IF(ISTEXT(overallRate),"Effectuez l’étape 1",IF(OR(COUNT($C821,J821)&lt;&gt;2,overallRate=0),0,IF(F821="Yes",ROUND(MAX(IF($B821="Non - avec lien de dépendance",0,MIN((0.75*J821),847)),MIN(J821,(0.75*$C821),847)),2),IF(revenueReduction&gt;0.3,MAX(IF($B821="Non - avec lien de dépendance",MIN(1129,J821,$C821)*overallRate,MIN(1129,J821)*overallRate),ROUND(MAX(IF($B821="Non - avec lien de dépendance",0,MIN((0.75*J821),847)),MIN(J821,(0.75*$C821),847)),2)),IF($B821="Non - avec lien de dépendance",MIN(1129,J821,$C821)*overallRate,MIN(1129,J821)*overallRate)))))</f>
        <v>Effectuez l’étape 1</v>
      </c>
      <c r="O821" s="68" t="str">
        <f>IF(ISTEXT(overallRate),"Effectuez l’étape 1",IF(OR(COUNT($C821,K821)&lt;&gt;2,overallRate=0),0,IF(G821="Yes",ROUND(MAX(IF($B821="Non - avec lien de dépendance",0,MIN((0.75*K821),847)),MIN(K821,(0.75*$C821),847)),2),IF(revenueReduction&gt;0.3,MAX(IF($B821="Non - avec lien de dépendance",MIN(1129,K821,$C821)*overallRate,MIN(1129,K821)*overallRate),ROUND(MAX(IF($B821="Non - avec lien de dépendance",0,MIN((0.75*K821),847)),MIN(K821,(0.75*$C821),847)),2)),IF($B821="Non - avec lien de dépendance",MIN(1129,K821,$C821)*overallRate,MIN(1129,K821)*overallRate)))))</f>
        <v>Effectuez l’étape 1</v>
      </c>
      <c r="P821" s="3">
        <f t="shared" si="12"/>
        <v>0</v>
      </c>
    </row>
    <row r="822" spans="12:16" x14ac:dyDescent="0.5">
      <c r="L822" s="68" t="str">
        <f>IF(ISTEXT(overallRate),"Effectuez l’étape 1",IF(OR(COUNT($C822,H822)&lt;&gt;2,overallRate=0),0,IF(D822="Yes",ROUND(MAX(IF($B822="Non - avec lien de dépendance",0,MIN((0.75*H822),847)),MIN(H822,(0.75*$C822),847)),2),IF(revenueReduction&gt;0.3,MAX(IF($B822="Non - avec lien de dépendance",MIN(1129,H822,$C822)*overallRate,MIN(1129,H822)*overallRate),ROUND(MAX(IF($B822="Non - avec lien de dépendance",0,MIN((0.75*H822),847)),MIN(H822,(0.75*$C822),847)),2)),IF($B822="Non - avec lien de dépendance",MIN(1129,H822,$C822)*overallRate,MIN(1129,H822)*overallRate)))))</f>
        <v>Effectuez l’étape 1</v>
      </c>
      <c r="M822" s="68" t="str">
        <f>IF(ISTEXT(overallRate),"Effectuez l’étape 1",IF(OR(COUNT($C822,I822)&lt;&gt;2,overallRate=0),0,IF(E822="Yes",ROUND(MAX(IF($B822="Non - avec lien de dépendance",0,MIN((0.75*I822),847)),MIN(I822,(0.75*$C822),847)),2),IF(revenueReduction&gt;0.3,MAX(IF($B822="Non - avec lien de dépendance",MIN(1129,I822,$C822)*overallRate,MIN(1129,I822)*overallRate),ROUND(MAX(IF($B822="Non - avec lien de dépendance",0,MIN((0.75*I822),847)),MIN(I822,(0.75*$C822),847)),2)),IF($B822="Non - avec lien de dépendance",MIN(1129,I822,$C822)*overallRate,MIN(1129,I822)*overallRate)))))</f>
        <v>Effectuez l’étape 1</v>
      </c>
      <c r="N822" s="68" t="str">
        <f>IF(ISTEXT(overallRate),"Effectuez l’étape 1",IF(OR(COUNT($C822,J822)&lt;&gt;2,overallRate=0),0,IF(F822="Yes",ROUND(MAX(IF($B822="Non - avec lien de dépendance",0,MIN((0.75*J822),847)),MIN(J822,(0.75*$C822),847)),2),IF(revenueReduction&gt;0.3,MAX(IF($B822="Non - avec lien de dépendance",MIN(1129,J822,$C822)*overallRate,MIN(1129,J822)*overallRate),ROUND(MAX(IF($B822="Non - avec lien de dépendance",0,MIN((0.75*J822),847)),MIN(J822,(0.75*$C822),847)),2)),IF($B822="Non - avec lien de dépendance",MIN(1129,J822,$C822)*overallRate,MIN(1129,J822)*overallRate)))))</f>
        <v>Effectuez l’étape 1</v>
      </c>
      <c r="O822" s="68" t="str">
        <f>IF(ISTEXT(overallRate),"Effectuez l’étape 1",IF(OR(COUNT($C822,K822)&lt;&gt;2,overallRate=0),0,IF(G822="Yes",ROUND(MAX(IF($B822="Non - avec lien de dépendance",0,MIN((0.75*K822),847)),MIN(K822,(0.75*$C822),847)),2),IF(revenueReduction&gt;0.3,MAX(IF($B822="Non - avec lien de dépendance",MIN(1129,K822,$C822)*overallRate,MIN(1129,K822)*overallRate),ROUND(MAX(IF($B822="Non - avec lien de dépendance",0,MIN((0.75*K822),847)),MIN(K822,(0.75*$C822),847)),2)),IF($B822="Non - avec lien de dépendance",MIN(1129,K822,$C822)*overallRate,MIN(1129,K822)*overallRate)))))</f>
        <v>Effectuez l’étape 1</v>
      </c>
      <c r="P822" s="3">
        <f t="shared" si="12"/>
        <v>0</v>
      </c>
    </row>
    <row r="823" spans="12:16" x14ac:dyDescent="0.5">
      <c r="L823" s="68" t="str">
        <f>IF(ISTEXT(overallRate),"Effectuez l’étape 1",IF(OR(COUNT($C823,H823)&lt;&gt;2,overallRate=0),0,IF(D823="Yes",ROUND(MAX(IF($B823="Non - avec lien de dépendance",0,MIN((0.75*H823),847)),MIN(H823,(0.75*$C823),847)),2),IF(revenueReduction&gt;0.3,MAX(IF($B823="Non - avec lien de dépendance",MIN(1129,H823,$C823)*overallRate,MIN(1129,H823)*overallRate),ROUND(MAX(IF($B823="Non - avec lien de dépendance",0,MIN((0.75*H823),847)),MIN(H823,(0.75*$C823),847)),2)),IF($B823="Non - avec lien de dépendance",MIN(1129,H823,$C823)*overallRate,MIN(1129,H823)*overallRate)))))</f>
        <v>Effectuez l’étape 1</v>
      </c>
      <c r="M823" s="68" t="str">
        <f>IF(ISTEXT(overallRate),"Effectuez l’étape 1",IF(OR(COUNT($C823,I823)&lt;&gt;2,overallRate=0),0,IF(E823="Yes",ROUND(MAX(IF($B823="Non - avec lien de dépendance",0,MIN((0.75*I823),847)),MIN(I823,(0.75*$C823),847)),2),IF(revenueReduction&gt;0.3,MAX(IF($B823="Non - avec lien de dépendance",MIN(1129,I823,$C823)*overallRate,MIN(1129,I823)*overallRate),ROUND(MAX(IF($B823="Non - avec lien de dépendance",0,MIN((0.75*I823),847)),MIN(I823,(0.75*$C823),847)),2)),IF($B823="Non - avec lien de dépendance",MIN(1129,I823,$C823)*overallRate,MIN(1129,I823)*overallRate)))))</f>
        <v>Effectuez l’étape 1</v>
      </c>
      <c r="N823" s="68" t="str">
        <f>IF(ISTEXT(overallRate),"Effectuez l’étape 1",IF(OR(COUNT($C823,J823)&lt;&gt;2,overallRate=0),0,IF(F823="Yes",ROUND(MAX(IF($B823="Non - avec lien de dépendance",0,MIN((0.75*J823),847)),MIN(J823,(0.75*$C823),847)),2),IF(revenueReduction&gt;0.3,MAX(IF($B823="Non - avec lien de dépendance",MIN(1129,J823,$C823)*overallRate,MIN(1129,J823)*overallRate),ROUND(MAX(IF($B823="Non - avec lien de dépendance",0,MIN((0.75*J823),847)),MIN(J823,(0.75*$C823),847)),2)),IF($B823="Non - avec lien de dépendance",MIN(1129,J823,$C823)*overallRate,MIN(1129,J823)*overallRate)))))</f>
        <v>Effectuez l’étape 1</v>
      </c>
      <c r="O823" s="68" t="str">
        <f>IF(ISTEXT(overallRate),"Effectuez l’étape 1",IF(OR(COUNT($C823,K823)&lt;&gt;2,overallRate=0),0,IF(G823="Yes",ROUND(MAX(IF($B823="Non - avec lien de dépendance",0,MIN((0.75*K823),847)),MIN(K823,(0.75*$C823),847)),2),IF(revenueReduction&gt;0.3,MAX(IF($B823="Non - avec lien de dépendance",MIN(1129,K823,$C823)*overallRate,MIN(1129,K823)*overallRate),ROUND(MAX(IF($B823="Non - avec lien de dépendance",0,MIN((0.75*K823),847)),MIN(K823,(0.75*$C823),847)),2)),IF($B823="Non - avec lien de dépendance",MIN(1129,K823,$C823)*overallRate,MIN(1129,K823)*overallRate)))))</f>
        <v>Effectuez l’étape 1</v>
      </c>
      <c r="P823" s="3">
        <f t="shared" si="12"/>
        <v>0</v>
      </c>
    </row>
    <row r="824" spans="12:16" x14ac:dyDescent="0.5">
      <c r="L824" s="68" t="str">
        <f>IF(ISTEXT(overallRate),"Effectuez l’étape 1",IF(OR(COUNT($C824,H824)&lt;&gt;2,overallRate=0),0,IF(D824="Yes",ROUND(MAX(IF($B824="Non - avec lien de dépendance",0,MIN((0.75*H824),847)),MIN(H824,(0.75*$C824),847)),2),IF(revenueReduction&gt;0.3,MAX(IF($B824="Non - avec lien de dépendance",MIN(1129,H824,$C824)*overallRate,MIN(1129,H824)*overallRate),ROUND(MAX(IF($B824="Non - avec lien de dépendance",0,MIN((0.75*H824),847)),MIN(H824,(0.75*$C824),847)),2)),IF($B824="Non - avec lien de dépendance",MIN(1129,H824,$C824)*overallRate,MIN(1129,H824)*overallRate)))))</f>
        <v>Effectuez l’étape 1</v>
      </c>
      <c r="M824" s="68" t="str">
        <f>IF(ISTEXT(overallRate),"Effectuez l’étape 1",IF(OR(COUNT($C824,I824)&lt;&gt;2,overallRate=0),0,IF(E824="Yes",ROUND(MAX(IF($B824="Non - avec lien de dépendance",0,MIN((0.75*I824),847)),MIN(I824,(0.75*$C824),847)),2),IF(revenueReduction&gt;0.3,MAX(IF($B824="Non - avec lien de dépendance",MIN(1129,I824,$C824)*overallRate,MIN(1129,I824)*overallRate),ROUND(MAX(IF($B824="Non - avec lien de dépendance",0,MIN((0.75*I824),847)),MIN(I824,(0.75*$C824),847)),2)),IF($B824="Non - avec lien de dépendance",MIN(1129,I824,$C824)*overallRate,MIN(1129,I824)*overallRate)))))</f>
        <v>Effectuez l’étape 1</v>
      </c>
      <c r="N824" s="68" t="str">
        <f>IF(ISTEXT(overallRate),"Effectuez l’étape 1",IF(OR(COUNT($C824,J824)&lt;&gt;2,overallRate=0),0,IF(F824="Yes",ROUND(MAX(IF($B824="Non - avec lien de dépendance",0,MIN((0.75*J824),847)),MIN(J824,(0.75*$C824),847)),2),IF(revenueReduction&gt;0.3,MAX(IF($B824="Non - avec lien de dépendance",MIN(1129,J824,$C824)*overallRate,MIN(1129,J824)*overallRate),ROUND(MAX(IF($B824="Non - avec lien de dépendance",0,MIN((0.75*J824),847)),MIN(J824,(0.75*$C824),847)),2)),IF($B824="Non - avec lien de dépendance",MIN(1129,J824,$C824)*overallRate,MIN(1129,J824)*overallRate)))))</f>
        <v>Effectuez l’étape 1</v>
      </c>
      <c r="O824" s="68" t="str">
        <f>IF(ISTEXT(overallRate),"Effectuez l’étape 1",IF(OR(COUNT($C824,K824)&lt;&gt;2,overallRate=0),0,IF(G824="Yes",ROUND(MAX(IF($B824="Non - avec lien de dépendance",0,MIN((0.75*K824),847)),MIN(K824,(0.75*$C824),847)),2),IF(revenueReduction&gt;0.3,MAX(IF($B824="Non - avec lien de dépendance",MIN(1129,K824,$C824)*overallRate,MIN(1129,K824)*overallRate),ROUND(MAX(IF($B824="Non - avec lien de dépendance",0,MIN((0.75*K824),847)),MIN(K824,(0.75*$C824),847)),2)),IF($B824="Non - avec lien de dépendance",MIN(1129,K824,$C824)*overallRate,MIN(1129,K824)*overallRate)))))</f>
        <v>Effectuez l’étape 1</v>
      </c>
      <c r="P824" s="3">
        <f t="shared" si="12"/>
        <v>0</v>
      </c>
    </row>
    <row r="825" spans="12:16" x14ac:dyDescent="0.5">
      <c r="L825" s="68" t="str">
        <f>IF(ISTEXT(overallRate),"Effectuez l’étape 1",IF(OR(COUNT($C825,H825)&lt;&gt;2,overallRate=0),0,IF(D825="Yes",ROUND(MAX(IF($B825="Non - avec lien de dépendance",0,MIN((0.75*H825),847)),MIN(H825,(0.75*$C825),847)),2),IF(revenueReduction&gt;0.3,MAX(IF($B825="Non - avec lien de dépendance",MIN(1129,H825,$C825)*overallRate,MIN(1129,H825)*overallRate),ROUND(MAX(IF($B825="Non - avec lien de dépendance",0,MIN((0.75*H825),847)),MIN(H825,(0.75*$C825),847)),2)),IF($B825="Non - avec lien de dépendance",MIN(1129,H825,$C825)*overallRate,MIN(1129,H825)*overallRate)))))</f>
        <v>Effectuez l’étape 1</v>
      </c>
      <c r="M825" s="68" t="str">
        <f>IF(ISTEXT(overallRate),"Effectuez l’étape 1",IF(OR(COUNT($C825,I825)&lt;&gt;2,overallRate=0),0,IF(E825="Yes",ROUND(MAX(IF($B825="Non - avec lien de dépendance",0,MIN((0.75*I825),847)),MIN(I825,(0.75*$C825),847)),2),IF(revenueReduction&gt;0.3,MAX(IF($B825="Non - avec lien de dépendance",MIN(1129,I825,$C825)*overallRate,MIN(1129,I825)*overallRate),ROUND(MAX(IF($B825="Non - avec lien de dépendance",0,MIN((0.75*I825),847)),MIN(I825,(0.75*$C825),847)),2)),IF($B825="Non - avec lien de dépendance",MIN(1129,I825,$C825)*overallRate,MIN(1129,I825)*overallRate)))))</f>
        <v>Effectuez l’étape 1</v>
      </c>
      <c r="N825" s="68" t="str">
        <f>IF(ISTEXT(overallRate),"Effectuez l’étape 1",IF(OR(COUNT($C825,J825)&lt;&gt;2,overallRate=0),0,IF(F825="Yes",ROUND(MAX(IF($B825="Non - avec lien de dépendance",0,MIN((0.75*J825),847)),MIN(J825,(0.75*$C825),847)),2),IF(revenueReduction&gt;0.3,MAX(IF($B825="Non - avec lien de dépendance",MIN(1129,J825,$C825)*overallRate,MIN(1129,J825)*overallRate),ROUND(MAX(IF($B825="Non - avec lien de dépendance",0,MIN((0.75*J825),847)),MIN(J825,(0.75*$C825),847)),2)),IF($B825="Non - avec lien de dépendance",MIN(1129,J825,$C825)*overallRate,MIN(1129,J825)*overallRate)))))</f>
        <v>Effectuez l’étape 1</v>
      </c>
      <c r="O825" s="68" t="str">
        <f>IF(ISTEXT(overallRate),"Effectuez l’étape 1",IF(OR(COUNT($C825,K825)&lt;&gt;2,overallRate=0),0,IF(G825="Yes",ROUND(MAX(IF($B825="Non - avec lien de dépendance",0,MIN((0.75*K825),847)),MIN(K825,(0.75*$C825),847)),2),IF(revenueReduction&gt;0.3,MAX(IF($B825="Non - avec lien de dépendance",MIN(1129,K825,$C825)*overallRate,MIN(1129,K825)*overallRate),ROUND(MAX(IF($B825="Non - avec lien de dépendance",0,MIN((0.75*K825),847)),MIN(K825,(0.75*$C825),847)),2)),IF($B825="Non - avec lien de dépendance",MIN(1129,K825,$C825)*overallRate,MIN(1129,K825)*overallRate)))))</f>
        <v>Effectuez l’étape 1</v>
      </c>
      <c r="P825" s="3">
        <f t="shared" si="12"/>
        <v>0</v>
      </c>
    </row>
    <row r="826" spans="12:16" x14ac:dyDescent="0.5">
      <c r="L826" s="68" t="str">
        <f>IF(ISTEXT(overallRate),"Effectuez l’étape 1",IF(OR(COUNT($C826,H826)&lt;&gt;2,overallRate=0),0,IF(D826="Yes",ROUND(MAX(IF($B826="Non - avec lien de dépendance",0,MIN((0.75*H826),847)),MIN(H826,(0.75*$C826),847)),2),IF(revenueReduction&gt;0.3,MAX(IF($B826="Non - avec lien de dépendance",MIN(1129,H826,$C826)*overallRate,MIN(1129,H826)*overallRate),ROUND(MAX(IF($B826="Non - avec lien de dépendance",0,MIN((0.75*H826),847)),MIN(H826,(0.75*$C826),847)),2)),IF($B826="Non - avec lien de dépendance",MIN(1129,H826,$C826)*overallRate,MIN(1129,H826)*overallRate)))))</f>
        <v>Effectuez l’étape 1</v>
      </c>
      <c r="M826" s="68" t="str">
        <f>IF(ISTEXT(overallRate),"Effectuez l’étape 1",IF(OR(COUNT($C826,I826)&lt;&gt;2,overallRate=0),0,IF(E826="Yes",ROUND(MAX(IF($B826="Non - avec lien de dépendance",0,MIN((0.75*I826),847)),MIN(I826,(0.75*$C826),847)),2),IF(revenueReduction&gt;0.3,MAX(IF($B826="Non - avec lien de dépendance",MIN(1129,I826,$C826)*overallRate,MIN(1129,I826)*overallRate),ROUND(MAX(IF($B826="Non - avec lien de dépendance",0,MIN((0.75*I826),847)),MIN(I826,(0.75*$C826),847)),2)),IF($B826="Non - avec lien de dépendance",MIN(1129,I826,$C826)*overallRate,MIN(1129,I826)*overallRate)))))</f>
        <v>Effectuez l’étape 1</v>
      </c>
      <c r="N826" s="68" t="str">
        <f>IF(ISTEXT(overallRate),"Effectuez l’étape 1",IF(OR(COUNT($C826,J826)&lt;&gt;2,overallRate=0),0,IF(F826="Yes",ROUND(MAX(IF($B826="Non - avec lien de dépendance",0,MIN((0.75*J826),847)),MIN(J826,(0.75*$C826),847)),2),IF(revenueReduction&gt;0.3,MAX(IF($B826="Non - avec lien de dépendance",MIN(1129,J826,$C826)*overallRate,MIN(1129,J826)*overallRate),ROUND(MAX(IF($B826="Non - avec lien de dépendance",0,MIN((0.75*J826),847)),MIN(J826,(0.75*$C826),847)),2)),IF($B826="Non - avec lien de dépendance",MIN(1129,J826,$C826)*overallRate,MIN(1129,J826)*overallRate)))))</f>
        <v>Effectuez l’étape 1</v>
      </c>
      <c r="O826" s="68" t="str">
        <f>IF(ISTEXT(overallRate),"Effectuez l’étape 1",IF(OR(COUNT($C826,K826)&lt;&gt;2,overallRate=0),0,IF(G826="Yes",ROUND(MAX(IF($B826="Non - avec lien de dépendance",0,MIN((0.75*K826),847)),MIN(K826,(0.75*$C826),847)),2),IF(revenueReduction&gt;0.3,MAX(IF($B826="Non - avec lien de dépendance",MIN(1129,K826,$C826)*overallRate,MIN(1129,K826)*overallRate),ROUND(MAX(IF($B826="Non - avec lien de dépendance",0,MIN((0.75*K826),847)),MIN(K826,(0.75*$C826),847)),2)),IF($B826="Non - avec lien de dépendance",MIN(1129,K826,$C826)*overallRate,MIN(1129,K826)*overallRate)))))</f>
        <v>Effectuez l’étape 1</v>
      </c>
      <c r="P826" s="3">
        <f t="shared" si="12"/>
        <v>0</v>
      </c>
    </row>
    <row r="827" spans="12:16" x14ac:dyDescent="0.5">
      <c r="L827" s="68" t="str">
        <f>IF(ISTEXT(overallRate),"Effectuez l’étape 1",IF(OR(COUNT($C827,H827)&lt;&gt;2,overallRate=0),0,IF(D827="Yes",ROUND(MAX(IF($B827="Non - avec lien de dépendance",0,MIN((0.75*H827),847)),MIN(H827,(0.75*$C827),847)),2),IF(revenueReduction&gt;0.3,MAX(IF($B827="Non - avec lien de dépendance",MIN(1129,H827,$C827)*overallRate,MIN(1129,H827)*overallRate),ROUND(MAX(IF($B827="Non - avec lien de dépendance",0,MIN((0.75*H827),847)),MIN(H827,(0.75*$C827),847)),2)),IF($B827="Non - avec lien de dépendance",MIN(1129,H827,$C827)*overallRate,MIN(1129,H827)*overallRate)))))</f>
        <v>Effectuez l’étape 1</v>
      </c>
      <c r="M827" s="68" t="str">
        <f>IF(ISTEXT(overallRate),"Effectuez l’étape 1",IF(OR(COUNT($C827,I827)&lt;&gt;2,overallRate=0),0,IF(E827="Yes",ROUND(MAX(IF($B827="Non - avec lien de dépendance",0,MIN((0.75*I827),847)),MIN(I827,(0.75*$C827),847)),2),IF(revenueReduction&gt;0.3,MAX(IF($B827="Non - avec lien de dépendance",MIN(1129,I827,$C827)*overallRate,MIN(1129,I827)*overallRate),ROUND(MAX(IF($B827="Non - avec lien de dépendance",0,MIN((0.75*I827),847)),MIN(I827,(0.75*$C827),847)),2)),IF($B827="Non - avec lien de dépendance",MIN(1129,I827,$C827)*overallRate,MIN(1129,I827)*overallRate)))))</f>
        <v>Effectuez l’étape 1</v>
      </c>
      <c r="N827" s="68" t="str">
        <f>IF(ISTEXT(overallRate),"Effectuez l’étape 1",IF(OR(COUNT($C827,J827)&lt;&gt;2,overallRate=0),0,IF(F827="Yes",ROUND(MAX(IF($B827="Non - avec lien de dépendance",0,MIN((0.75*J827),847)),MIN(J827,(0.75*$C827),847)),2),IF(revenueReduction&gt;0.3,MAX(IF($B827="Non - avec lien de dépendance",MIN(1129,J827,$C827)*overallRate,MIN(1129,J827)*overallRate),ROUND(MAX(IF($B827="Non - avec lien de dépendance",0,MIN((0.75*J827),847)),MIN(J827,(0.75*$C827),847)),2)),IF($B827="Non - avec lien de dépendance",MIN(1129,J827,$C827)*overallRate,MIN(1129,J827)*overallRate)))))</f>
        <v>Effectuez l’étape 1</v>
      </c>
      <c r="O827" s="68" t="str">
        <f>IF(ISTEXT(overallRate),"Effectuez l’étape 1",IF(OR(COUNT($C827,K827)&lt;&gt;2,overallRate=0),0,IF(G827="Yes",ROUND(MAX(IF($B827="Non - avec lien de dépendance",0,MIN((0.75*K827),847)),MIN(K827,(0.75*$C827),847)),2),IF(revenueReduction&gt;0.3,MAX(IF($B827="Non - avec lien de dépendance",MIN(1129,K827,$C827)*overallRate,MIN(1129,K827)*overallRate),ROUND(MAX(IF($B827="Non - avec lien de dépendance",0,MIN((0.75*K827),847)),MIN(K827,(0.75*$C827),847)),2)),IF($B827="Non - avec lien de dépendance",MIN(1129,K827,$C827)*overallRate,MIN(1129,K827)*overallRate)))))</f>
        <v>Effectuez l’étape 1</v>
      </c>
      <c r="P827" s="3">
        <f t="shared" si="12"/>
        <v>0</v>
      </c>
    </row>
    <row r="828" spans="12:16" x14ac:dyDescent="0.5">
      <c r="L828" s="68" t="str">
        <f>IF(ISTEXT(overallRate),"Effectuez l’étape 1",IF(OR(COUNT($C828,H828)&lt;&gt;2,overallRate=0),0,IF(D828="Yes",ROUND(MAX(IF($B828="Non - avec lien de dépendance",0,MIN((0.75*H828),847)),MIN(H828,(0.75*$C828),847)),2),IF(revenueReduction&gt;0.3,MAX(IF($B828="Non - avec lien de dépendance",MIN(1129,H828,$C828)*overallRate,MIN(1129,H828)*overallRate),ROUND(MAX(IF($B828="Non - avec lien de dépendance",0,MIN((0.75*H828),847)),MIN(H828,(0.75*$C828),847)),2)),IF($B828="Non - avec lien de dépendance",MIN(1129,H828,$C828)*overallRate,MIN(1129,H828)*overallRate)))))</f>
        <v>Effectuez l’étape 1</v>
      </c>
      <c r="M828" s="68" t="str">
        <f>IF(ISTEXT(overallRate),"Effectuez l’étape 1",IF(OR(COUNT($C828,I828)&lt;&gt;2,overallRate=0),0,IF(E828="Yes",ROUND(MAX(IF($B828="Non - avec lien de dépendance",0,MIN((0.75*I828),847)),MIN(I828,(0.75*$C828),847)),2),IF(revenueReduction&gt;0.3,MAX(IF($B828="Non - avec lien de dépendance",MIN(1129,I828,$C828)*overallRate,MIN(1129,I828)*overallRate),ROUND(MAX(IF($B828="Non - avec lien de dépendance",0,MIN((0.75*I828),847)),MIN(I828,(0.75*$C828),847)),2)),IF($B828="Non - avec lien de dépendance",MIN(1129,I828,$C828)*overallRate,MIN(1129,I828)*overallRate)))))</f>
        <v>Effectuez l’étape 1</v>
      </c>
      <c r="N828" s="68" t="str">
        <f>IF(ISTEXT(overallRate),"Effectuez l’étape 1",IF(OR(COUNT($C828,J828)&lt;&gt;2,overallRate=0),0,IF(F828="Yes",ROUND(MAX(IF($B828="Non - avec lien de dépendance",0,MIN((0.75*J828),847)),MIN(J828,(0.75*$C828),847)),2),IF(revenueReduction&gt;0.3,MAX(IF($B828="Non - avec lien de dépendance",MIN(1129,J828,$C828)*overallRate,MIN(1129,J828)*overallRate),ROUND(MAX(IF($B828="Non - avec lien de dépendance",0,MIN((0.75*J828),847)),MIN(J828,(0.75*$C828),847)),2)),IF($B828="Non - avec lien de dépendance",MIN(1129,J828,$C828)*overallRate,MIN(1129,J828)*overallRate)))))</f>
        <v>Effectuez l’étape 1</v>
      </c>
      <c r="O828" s="68" t="str">
        <f>IF(ISTEXT(overallRate),"Effectuez l’étape 1",IF(OR(COUNT($C828,K828)&lt;&gt;2,overallRate=0),0,IF(G828="Yes",ROUND(MAX(IF($B828="Non - avec lien de dépendance",0,MIN((0.75*K828),847)),MIN(K828,(0.75*$C828),847)),2),IF(revenueReduction&gt;0.3,MAX(IF($B828="Non - avec lien de dépendance",MIN(1129,K828,$C828)*overallRate,MIN(1129,K828)*overallRate),ROUND(MAX(IF($B828="Non - avec lien de dépendance",0,MIN((0.75*K828),847)),MIN(K828,(0.75*$C828),847)),2)),IF($B828="Non - avec lien de dépendance",MIN(1129,K828,$C828)*overallRate,MIN(1129,K828)*overallRate)))))</f>
        <v>Effectuez l’étape 1</v>
      </c>
      <c r="P828" s="3">
        <f t="shared" si="12"/>
        <v>0</v>
      </c>
    </row>
    <row r="829" spans="12:16" x14ac:dyDescent="0.5">
      <c r="L829" s="68" t="str">
        <f>IF(ISTEXT(overallRate),"Effectuez l’étape 1",IF(OR(COUNT($C829,H829)&lt;&gt;2,overallRate=0),0,IF(D829="Yes",ROUND(MAX(IF($B829="Non - avec lien de dépendance",0,MIN((0.75*H829),847)),MIN(H829,(0.75*$C829),847)),2),IF(revenueReduction&gt;0.3,MAX(IF($B829="Non - avec lien de dépendance",MIN(1129,H829,$C829)*overallRate,MIN(1129,H829)*overallRate),ROUND(MAX(IF($B829="Non - avec lien de dépendance",0,MIN((0.75*H829),847)),MIN(H829,(0.75*$C829),847)),2)),IF($B829="Non - avec lien de dépendance",MIN(1129,H829,$C829)*overallRate,MIN(1129,H829)*overallRate)))))</f>
        <v>Effectuez l’étape 1</v>
      </c>
      <c r="M829" s="68" t="str">
        <f>IF(ISTEXT(overallRate),"Effectuez l’étape 1",IF(OR(COUNT($C829,I829)&lt;&gt;2,overallRate=0),0,IF(E829="Yes",ROUND(MAX(IF($B829="Non - avec lien de dépendance",0,MIN((0.75*I829),847)),MIN(I829,(0.75*$C829),847)),2),IF(revenueReduction&gt;0.3,MAX(IF($B829="Non - avec lien de dépendance",MIN(1129,I829,$C829)*overallRate,MIN(1129,I829)*overallRate),ROUND(MAX(IF($B829="Non - avec lien de dépendance",0,MIN((0.75*I829),847)),MIN(I829,(0.75*$C829),847)),2)),IF($B829="Non - avec lien de dépendance",MIN(1129,I829,$C829)*overallRate,MIN(1129,I829)*overallRate)))))</f>
        <v>Effectuez l’étape 1</v>
      </c>
      <c r="N829" s="68" t="str">
        <f>IF(ISTEXT(overallRate),"Effectuez l’étape 1",IF(OR(COUNT($C829,J829)&lt;&gt;2,overallRate=0),0,IF(F829="Yes",ROUND(MAX(IF($B829="Non - avec lien de dépendance",0,MIN((0.75*J829),847)),MIN(J829,(0.75*$C829),847)),2),IF(revenueReduction&gt;0.3,MAX(IF($B829="Non - avec lien de dépendance",MIN(1129,J829,$C829)*overallRate,MIN(1129,J829)*overallRate),ROUND(MAX(IF($B829="Non - avec lien de dépendance",0,MIN((0.75*J829),847)),MIN(J829,(0.75*$C829),847)),2)),IF($B829="Non - avec lien de dépendance",MIN(1129,J829,$C829)*overallRate,MIN(1129,J829)*overallRate)))))</f>
        <v>Effectuez l’étape 1</v>
      </c>
      <c r="O829" s="68" t="str">
        <f>IF(ISTEXT(overallRate),"Effectuez l’étape 1",IF(OR(COUNT($C829,K829)&lt;&gt;2,overallRate=0),0,IF(G829="Yes",ROUND(MAX(IF($B829="Non - avec lien de dépendance",0,MIN((0.75*K829),847)),MIN(K829,(0.75*$C829),847)),2),IF(revenueReduction&gt;0.3,MAX(IF($B829="Non - avec lien de dépendance",MIN(1129,K829,$C829)*overallRate,MIN(1129,K829)*overallRate),ROUND(MAX(IF($B829="Non - avec lien de dépendance",0,MIN((0.75*K829),847)),MIN(K829,(0.75*$C829),847)),2)),IF($B829="Non - avec lien de dépendance",MIN(1129,K829,$C829)*overallRate,MIN(1129,K829)*overallRate)))))</f>
        <v>Effectuez l’étape 1</v>
      </c>
      <c r="P829" s="3">
        <f t="shared" si="12"/>
        <v>0</v>
      </c>
    </row>
    <row r="830" spans="12:16" x14ac:dyDescent="0.5">
      <c r="L830" s="68" t="str">
        <f>IF(ISTEXT(overallRate),"Effectuez l’étape 1",IF(OR(COUNT($C830,H830)&lt;&gt;2,overallRate=0),0,IF(D830="Yes",ROUND(MAX(IF($B830="Non - avec lien de dépendance",0,MIN((0.75*H830),847)),MIN(H830,(0.75*$C830),847)),2),IF(revenueReduction&gt;0.3,MAX(IF($B830="Non - avec lien de dépendance",MIN(1129,H830,$C830)*overallRate,MIN(1129,H830)*overallRate),ROUND(MAX(IF($B830="Non - avec lien de dépendance",0,MIN((0.75*H830),847)),MIN(H830,(0.75*$C830),847)),2)),IF($B830="Non - avec lien de dépendance",MIN(1129,H830,$C830)*overallRate,MIN(1129,H830)*overallRate)))))</f>
        <v>Effectuez l’étape 1</v>
      </c>
      <c r="M830" s="68" t="str">
        <f>IF(ISTEXT(overallRate),"Effectuez l’étape 1",IF(OR(COUNT($C830,I830)&lt;&gt;2,overallRate=0),0,IF(E830="Yes",ROUND(MAX(IF($B830="Non - avec lien de dépendance",0,MIN((0.75*I830),847)),MIN(I830,(0.75*$C830),847)),2),IF(revenueReduction&gt;0.3,MAX(IF($B830="Non - avec lien de dépendance",MIN(1129,I830,$C830)*overallRate,MIN(1129,I830)*overallRate),ROUND(MAX(IF($B830="Non - avec lien de dépendance",0,MIN((0.75*I830),847)),MIN(I830,(0.75*$C830),847)),2)),IF($B830="Non - avec lien de dépendance",MIN(1129,I830,$C830)*overallRate,MIN(1129,I830)*overallRate)))))</f>
        <v>Effectuez l’étape 1</v>
      </c>
      <c r="N830" s="68" t="str">
        <f>IF(ISTEXT(overallRate),"Effectuez l’étape 1",IF(OR(COUNT($C830,J830)&lt;&gt;2,overallRate=0),0,IF(F830="Yes",ROUND(MAX(IF($B830="Non - avec lien de dépendance",0,MIN((0.75*J830),847)),MIN(J830,(0.75*$C830),847)),2),IF(revenueReduction&gt;0.3,MAX(IF($B830="Non - avec lien de dépendance",MIN(1129,J830,$C830)*overallRate,MIN(1129,J830)*overallRate),ROUND(MAX(IF($B830="Non - avec lien de dépendance",0,MIN((0.75*J830),847)),MIN(J830,(0.75*$C830),847)),2)),IF($B830="Non - avec lien de dépendance",MIN(1129,J830,$C830)*overallRate,MIN(1129,J830)*overallRate)))))</f>
        <v>Effectuez l’étape 1</v>
      </c>
      <c r="O830" s="68" t="str">
        <f>IF(ISTEXT(overallRate),"Effectuez l’étape 1",IF(OR(COUNT($C830,K830)&lt;&gt;2,overallRate=0),0,IF(G830="Yes",ROUND(MAX(IF($B830="Non - avec lien de dépendance",0,MIN((0.75*K830),847)),MIN(K830,(0.75*$C830),847)),2),IF(revenueReduction&gt;0.3,MAX(IF($B830="Non - avec lien de dépendance",MIN(1129,K830,$C830)*overallRate,MIN(1129,K830)*overallRate),ROUND(MAX(IF($B830="Non - avec lien de dépendance",0,MIN((0.75*K830),847)),MIN(K830,(0.75*$C830),847)),2)),IF($B830="Non - avec lien de dépendance",MIN(1129,K830,$C830)*overallRate,MIN(1129,K830)*overallRate)))))</f>
        <v>Effectuez l’étape 1</v>
      </c>
      <c r="P830" s="3">
        <f t="shared" si="12"/>
        <v>0</v>
      </c>
    </row>
    <row r="831" spans="12:16" x14ac:dyDescent="0.5">
      <c r="L831" s="68" t="str">
        <f>IF(ISTEXT(overallRate),"Effectuez l’étape 1",IF(OR(COUNT($C831,H831)&lt;&gt;2,overallRate=0),0,IF(D831="Yes",ROUND(MAX(IF($B831="Non - avec lien de dépendance",0,MIN((0.75*H831),847)),MIN(H831,(0.75*$C831),847)),2),IF(revenueReduction&gt;0.3,MAX(IF($B831="Non - avec lien de dépendance",MIN(1129,H831,$C831)*overallRate,MIN(1129,H831)*overallRate),ROUND(MAX(IF($B831="Non - avec lien de dépendance",0,MIN((0.75*H831),847)),MIN(H831,(0.75*$C831),847)),2)),IF($B831="Non - avec lien de dépendance",MIN(1129,H831,$C831)*overallRate,MIN(1129,H831)*overallRate)))))</f>
        <v>Effectuez l’étape 1</v>
      </c>
      <c r="M831" s="68" t="str">
        <f>IF(ISTEXT(overallRate),"Effectuez l’étape 1",IF(OR(COUNT($C831,I831)&lt;&gt;2,overallRate=0),0,IF(E831="Yes",ROUND(MAX(IF($B831="Non - avec lien de dépendance",0,MIN((0.75*I831),847)),MIN(I831,(0.75*$C831),847)),2),IF(revenueReduction&gt;0.3,MAX(IF($B831="Non - avec lien de dépendance",MIN(1129,I831,$C831)*overallRate,MIN(1129,I831)*overallRate),ROUND(MAX(IF($B831="Non - avec lien de dépendance",0,MIN((0.75*I831),847)),MIN(I831,(0.75*$C831),847)),2)),IF($B831="Non - avec lien de dépendance",MIN(1129,I831,$C831)*overallRate,MIN(1129,I831)*overallRate)))))</f>
        <v>Effectuez l’étape 1</v>
      </c>
      <c r="N831" s="68" t="str">
        <f>IF(ISTEXT(overallRate),"Effectuez l’étape 1",IF(OR(COUNT($C831,J831)&lt;&gt;2,overallRate=0),0,IF(F831="Yes",ROUND(MAX(IF($B831="Non - avec lien de dépendance",0,MIN((0.75*J831),847)),MIN(J831,(0.75*$C831),847)),2),IF(revenueReduction&gt;0.3,MAX(IF($B831="Non - avec lien de dépendance",MIN(1129,J831,$C831)*overallRate,MIN(1129,J831)*overallRate),ROUND(MAX(IF($B831="Non - avec lien de dépendance",0,MIN((0.75*J831),847)),MIN(J831,(0.75*$C831),847)),2)),IF($B831="Non - avec lien de dépendance",MIN(1129,J831,$C831)*overallRate,MIN(1129,J831)*overallRate)))))</f>
        <v>Effectuez l’étape 1</v>
      </c>
      <c r="O831" s="68" t="str">
        <f>IF(ISTEXT(overallRate),"Effectuez l’étape 1",IF(OR(COUNT($C831,K831)&lt;&gt;2,overallRate=0),0,IF(G831="Yes",ROUND(MAX(IF($B831="Non - avec lien de dépendance",0,MIN((0.75*K831),847)),MIN(K831,(0.75*$C831),847)),2),IF(revenueReduction&gt;0.3,MAX(IF($B831="Non - avec lien de dépendance",MIN(1129,K831,$C831)*overallRate,MIN(1129,K831)*overallRate),ROUND(MAX(IF($B831="Non - avec lien de dépendance",0,MIN((0.75*K831),847)),MIN(K831,(0.75*$C831),847)),2)),IF($B831="Non - avec lien de dépendance",MIN(1129,K831,$C831)*overallRate,MIN(1129,K831)*overallRate)))))</f>
        <v>Effectuez l’étape 1</v>
      </c>
      <c r="P831" s="3">
        <f t="shared" si="12"/>
        <v>0</v>
      </c>
    </row>
    <row r="832" spans="12:16" x14ac:dyDescent="0.5">
      <c r="L832" s="68" t="str">
        <f>IF(ISTEXT(overallRate),"Effectuez l’étape 1",IF(OR(COUNT($C832,H832)&lt;&gt;2,overallRate=0),0,IF(D832="Yes",ROUND(MAX(IF($B832="Non - avec lien de dépendance",0,MIN((0.75*H832),847)),MIN(H832,(0.75*$C832),847)),2),IF(revenueReduction&gt;0.3,MAX(IF($B832="Non - avec lien de dépendance",MIN(1129,H832,$C832)*overallRate,MIN(1129,H832)*overallRate),ROUND(MAX(IF($B832="Non - avec lien de dépendance",0,MIN((0.75*H832),847)),MIN(H832,(0.75*$C832),847)),2)),IF($B832="Non - avec lien de dépendance",MIN(1129,H832,$C832)*overallRate,MIN(1129,H832)*overallRate)))))</f>
        <v>Effectuez l’étape 1</v>
      </c>
      <c r="M832" s="68" t="str">
        <f>IF(ISTEXT(overallRate),"Effectuez l’étape 1",IF(OR(COUNT($C832,I832)&lt;&gt;2,overallRate=0),0,IF(E832="Yes",ROUND(MAX(IF($B832="Non - avec lien de dépendance",0,MIN((0.75*I832),847)),MIN(I832,(0.75*$C832),847)),2),IF(revenueReduction&gt;0.3,MAX(IF($B832="Non - avec lien de dépendance",MIN(1129,I832,$C832)*overallRate,MIN(1129,I832)*overallRate),ROUND(MAX(IF($B832="Non - avec lien de dépendance",0,MIN((0.75*I832),847)),MIN(I832,(0.75*$C832),847)),2)),IF($B832="Non - avec lien de dépendance",MIN(1129,I832,$C832)*overallRate,MIN(1129,I832)*overallRate)))))</f>
        <v>Effectuez l’étape 1</v>
      </c>
      <c r="N832" s="68" t="str">
        <f>IF(ISTEXT(overallRate),"Effectuez l’étape 1",IF(OR(COUNT($C832,J832)&lt;&gt;2,overallRate=0),0,IF(F832="Yes",ROUND(MAX(IF($B832="Non - avec lien de dépendance",0,MIN((0.75*J832),847)),MIN(J832,(0.75*$C832),847)),2),IF(revenueReduction&gt;0.3,MAX(IF($B832="Non - avec lien de dépendance",MIN(1129,J832,$C832)*overallRate,MIN(1129,J832)*overallRate),ROUND(MAX(IF($B832="Non - avec lien de dépendance",0,MIN((0.75*J832),847)),MIN(J832,(0.75*$C832),847)),2)),IF($B832="Non - avec lien de dépendance",MIN(1129,J832,$C832)*overallRate,MIN(1129,J832)*overallRate)))))</f>
        <v>Effectuez l’étape 1</v>
      </c>
      <c r="O832" s="68" t="str">
        <f>IF(ISTEXT(overallRate),"Effectuez l’étape 1",IF(OR(COUNT($C832,K832)&lt;&gt;2,overallRate=0),0,IF(G832="Yes",ROUND(MAX(IF($B832="Non - avec lien de dépendance",0,MIN((0.75*K832),847)),MIN(K832,(0.75*$C832),847)),2),IF(revenueReduction&gt;0.3,MAX(IF($B832="Non - avec lien de dépendance",MIN(1129,K832,$C832)*overallRate,MIN(1129,K832)*overallRate),ROUND(MAX(IF($B832="Non - avec lien de dépendance",0,MIN((0.75*K832),847)),MIN(K832,(0.75*$C832),847)),2)),IF($B832="Non - avec lien de dépendance",MIN(1129,K832,$C832)*overallRate,MIN(1129,K832)*overallRate)))))</f>
        <v>Effectuez l’étape 1</v>
      </c>
      <c r="P832" s="3">
        <f t="shared" si="12"/>
        <v>0</v>
      </c>
    </row>
    <row r="833" spans="12:16" x14ac:dyDescent="0.5">
      <c r="L833" s="68" t="str">
        <f>IF(ISTEXT(overallRate),"Effectuez l’étape 1",IF(OR(COUNT($C833,H833)&lt;&gt;2,overallRate=0),0,IF(D833="Yes",ROUND(MAX(IF($B833="Non - avec lien de dépendance",0,MIN((0.75*H833),847)),MIN(H833,(0.75*$C833),847)),2),IF(revenueReduction&gt;0.3,MAX(IF($B833="Non - avec lien de dépendance",MIN(1129,H833,$C833)*overallRate,MIN(1129,H833)*overallRate),ROUND(MAX(IF($B833="Non - avec lien de dépendance",0,MIN((0.75*H833),847)),MIN(H833,(0.75*$C833),847)),2)),IF($B833="Non - avec lien de dépendance",MIN(1129,H833,$C833)*overallRate,MIN(1129,H833)*overallRate)))))</f>
        <v>Effectuez l’étape 1</v>
      </c>
      <c r="M833" s="68" t="str">
        <f>IF(ISTEXT(overallRate),"Effectuez l’étape 1",IF(OR(COUNT($C833,I833)&lt;&gt;2,overallRate=0),0,IF(E833="Yes",ROUND(MAX(IF($B833="Non - avec lien de dépendance",0,MIN((0.75*I833),847)),MIN(I833,(0.75*$C833),847)),2),IF(revenueReduction&gt;0.3,MAX(IF($B833="Non - avec lien de dépendance",MIN(1129,I833,$C833)*overallRate,MIN(1129,I833)*overallRate),ROUND(MAX(IF($B833="Non - avec lien de dépendance",0,MIN((0.75*I833),847)),MIN(I833,(0.75*$C833),847)),2)),IF($B833="Non - avec lien de dépendance",MIN(1129,I833,$C833)*overallRate,MIN(1129,I833)*overallRate)))))</f>
        <v>Effectuez l’étape 1</v>
      </c>
      <c r="N833" s="68" t="str">
        <f>IF(ISTEXT(overallRate),"Effectuez l’étape 1",IF(OR(COUNT($C833,J833)&lt;&gt;2,overallRate=0),0,IF(F833="Yes",ROUND(MAX(IF($B833="Non - avec lien de dépendance",0,MIN((0.75*J833),847)),MIN(J833,(0.75*$C833),847)),2),IF(revenueReduction&gt;0.3,MAX(IF($B833="Non - avec lien de dépendance",MIN(1129,J833,$C833)*overallRate,MIN(1129,J833)*overallRate),ROUND(MAX(IF($B833="Non - avec lien de dépendance",0,MIN((0.75*J833),847)),MIN(J833,(0.75*$C833),847)),2)),IF($B833="Non - avec lien de dépendance",MIN(1129,J833,$C833)*overallRate,MIN(1129,J833)*overallRate)))))</f>
        <v>Effectuez l’étape 1</v>
      </c>
      <c r="O833" s="68" t="str">
        <f>IF(ISTEXT(overallRate),"Effectuez l’étape 1",IF(OR(COUNT($C833,K833)&lt;&gt;2,overallRate=0),0,IF(G833="Yes",ROUND(MAX(IF($B833="Non - avec lien de dépendance",0,MIN((0.75*K833),847)),MIN(K833,(0.75*$C833),847)),2),IF(revenueReduction&gt;0.3,MAX(IF($B833="Non - avec lien de dépendance",MIN(1129,K833,$C833)*overallRate,MIN(1129,K833)*overallRate),ROUND(MAX(IF($B833="Non - avec lien de dépendance",0,MIN((0.75*K833),847)),MIN(K833,(0.75*$C833),847)),2)),IF($B833="Non - avec lien de dépendance",MIN(1129,K833,$C833)*overallRate,MIN(1129,K833)*overallRate)))))</f>
        <v>Effectuez l’étape 1</v>
      </c>
      <c r="P833" s="3">
        <f t="shared" si="12"/>
        <v>0</v>
      </c>
    </row>
    <row r="834" spans="12:16" x14ac:dyDescent="0.5">
      <c r="L834" s="68" t="str">
        <f>IF(ISTEXT(overallRate),"Effectuez l’étape 1",IF(OR(COUNT($C834,H834)&lt;&gt;2,overallRate=0),0,IF(D834="Yes",ROUND(MAX(IF($B834="Non - avec lien de dépendance",0,MIN((0.75*H834),847)),MIN(H834,(0.75*$C834),847)),2),IF(revenueReduction&gt;0.3,MAX(IF($B834="Non - avec lien de dépendance",MIN(1129,H834,$C834)*overallRate,MIN(1129,H834)*overallRate),ROUND(MAX(IF($B834="Non - avec lien de dépendance",0,MIN((0.75*H834),847)),MIN(H834,(0.75*$C834),847)),2)),IF($B834="Non - avec lien de dépendance",MIN(1129,H834,$C834)*overallRate,MIN(1129,H834)*overallRate)))))</f>
        <v>Effectuez l’étape 1</v>
      </c>
      <c r="M834" s="68" t="str">
        <f>IF(ISTEXT(overallRate),"Effectuez l’étape 1",IF(OR(COUNT($C834,I834)&lt;&gt;2,overallRate=0),0,IF(E834="Yes",ROUND(MAX(IF($B834="Non - avec lien de dépendance",0,MIN((0.75*I834),847)),MIN(I834,(0.75*$C834),847)),2),IF(revenueReduction&gt;0.3,MAX(IF($B834="Non - avec lien de dépendance",MIN(1129,I834,$C834)*overallRate,MIN(1129,I834)*overallRate),ROUND(MAX(IF($B834="Non - avec lien de dépendance",0,MIN((0.75*I834),847)),MIN(I834,(0.75*$C834),847)),2)),IF($B834="Non - avec lien de dépendance",MIN(1129,I834,$C834)*overallRate,MIN(1129,I834)*overallRate)))))</f>
        <v>Effectuez l’étape 1</v>
      </c>
      <c r="N834" s="68" t="str">
        <f>IF(ISTEXT(overallRate),"Effectuez l’étape 1",IF(OR(COUNT($C834,J834)&lt;&gt;2,overallRate=0),0,IF(F834="Yes",ROUND(MAX(IF($B834="Non - avec lien de dépendance",0,MIN((0.75*J834),847)),MIN(J834,(0.75*$C834),847)),2),IF(revenueReduction&gt;0.3,MAX(IF($B834="Non - avec lien de dépendance",MIN(1129,J834,$C834)*overallRate,MIN(1129,J834)*overallRate),ROUND(MAX(IF($B834="Non - avec lien de dépendance",0,MIN((0.75*J834),847)),MIN(J834,(0.75*$C834),847)),2)),IF($B834="Non - avec lien de dépendance",MIN(1129,J834,$C834)*overallRate,MIN(1129,J834)*overallRate)))))</f>
        <v>Effectuez l’étape 1</v>
      </c>
      <c r="O834" s="68" t="str">
        <f>IF(ISTEXT(overallRate),"Effectuez l’étape 1",IF(OR(COUNT($C834,K834)&lt;&gt;2,overallRate=0),0,IF(G834="Yes",ROUND(MAX(IF($B834="Non - avec lien de dépendance",0,MIN((0.75*K834),847)),MIN(K834,(0.75*$C834),847)),2),IF(revenueReduction&gt;0.3,MAX(IF($B834="Non - avec lien de dépendance",MIN(1129,K834,$C834)*overallRate,MIN(1129,K834)*overallRate),ROUND(MAX(IF($B834="Non - avec lien de dépendance",0,MIN((0.75*K834),847)),MIN(K834,(0.75*$C834),847)),2)),IF($B834="Non - avec lien de dépendance",MIN(1129,K834,$C834)*overallRate,MIN(1129,K834)*overallRate)))))</f>
        <v>Effectuez l’étape 1</v>
      </c>
      <c r="P834" s="3">
        <f t="shared" si="12"/>
        <v>0</v>
      </c>
    </row>
    <row r="835" spans="12:16" x14ac:dyDescent="0.5">
      <c r="L835" s="68" t="str">
        <f>IF(ISTEXT(overallRate),"Effectuez l’étape 1",IF(OR(COUNT($C835,H835)&lt;&gt;2,overallRate=0),0,IF(D835="Yes",ROUND(MAX(IF($B835="Non - avec lien de dépendance",0,MIN((0.75*H835),847)),MIN(H835,(0.75*$C835),847)),2),IF(revenueReduction&gt;0.3,MAX(IF($B835="Non - avec lien de dépendance",MIN(1129,H835,$C835)*overallRate,MIN(1129,H835)*overallRate),ROUND(MAX(IF($B835="Non - avec lien de dépendance",0,MIN((0.75*H835),847)),MIN(H835,(0.75*$C835),847)),2)),IF($B835="Non - avec lien de dépendance",MIN(1129,H835,$C835)*overallRate,MIN(1129,H835)*overallRate)))))</f>
        <v>Effectuez l’étape 1</v>
      </c>
      <c r="M835" s="68" t="str">
        <f>IF(ISTEXT(overallRate),"Effectuez l’étape 1",IF(OR(COUNT($C835,I835)&lt;&gt;2,overallRate=0),0,IF(E835="Yes",ROUND(MAX(IF($B835="Non - avec lien de dépendance",0,MIN((0.75*I835),847)),MIN(I835,(0.75*$C835),847)),2),IF(revenueReduction&gt;0.3,MAX(IF($B835="Non - avec lien de dépendance",MIN(1129,I835,$C835)*overallRate,MIN(1129,I835)*overallRate),ROUND(MAX(IF($B835="Non - avec lien de dépendance",0,MIN((0.75*I835),847)),MIN(I835,(0.75*$C835),847)),2)),IF($B835="Non - avec lien de dépendance",MIN(1129,I835,$C835)*overallRate,MIN(1129,I835)*overallRate)))))</f>
        <v>Effectuez l’étape 1</v>
      </c>
      <c r="N835" s="68" t="str">
        <f>IF(ISTEXT(overallRate),"Effectuez l’étape 1",IF(OR(COUNT($C835,J835)&lt;&gt;2,overallRate=0),0,IF(F835="Yes",ROUND(MAX(IF($B835="Non - avec lien de dépendance",0,MIN((0.75*J835),847)),MIN(J835,(0.75*$C835),847)),2),IF(revenueReduction&gt;0.3,MAX(IF($B835="Non - avec lien de dépendance",MIN(1129,J835,$C835)*overallRate,MIN(1129,J835)*overallRate),ROUND(MAX(IF($B835="Non - avec lien de dépendance",0,MIN((0.75*J835),847)),MIN(J835,(0.75*$C835),847)),2)),IF($B835="Non - avec lien de dépendance",MIN(1129,J835,$C835)*overallRate,MIN(1129,J835)*overallRate)))))</f>
        <v>Effectuez l’étape 1</v>
      </c>
      <c r="O835" s="68" t="str">
        <f>IF(ISTEXT(overallRate),"Effectuez l’étape 1",IF(OR(COUNT($C835,K835)&lt;&gt;2,overallRate=0),0,IF(G835="Yes",ROUND(MAX(IF($B835="Non - avec lien de dépendance",0,MIN((0.75*K835),847)),MIN(K835,(0.75*$C835),847)),2),IF(revenueReduction&gt;0.3,MAX(IF($B835="Non - avec lien de dépendance",MIN(1129,K835,$C835)*overallRate,MIN(1129,K835)*overallRate),ROUND(MAX(IF($B835="Non - avec lien de dépendance",0,MIN((0.75*K835),847)),MIN(K835,(0.75*$C835),847)),2)),IF($B835="Non - avec lien de dépendance",MIN(1129,K835,$C835)*overallRate,MIN(1129,K835)*overallRate)))))</f>
        <v>Effectuez l’étape 1</v>
      </c>
      <c r="P835" s="3">
        <f t="shared" si="12"/>
        <v>0</v>
      </c>
    </row>
    <row r="836" spans="12:16" x14ac:dyDescent="0.5">
      <c r="L836" s="68" t="str">
        <f>IF(ISTEXT(overallRate),"Effectuez l’étape 1",IF(OR(COUNT($C836,H836)&lt;&gt;2,overallRate=0),0,IF(D836="Yes",ROUND(MAX(IF($B836="Non - avec lien de dépendance",0,MIN((0.75*H836),847)),MIN(H836,(0.75*$C836),847)),2),IF(revenueReduction&gt;0.3,MAX(IF($B836="Non - avec lien de dépendance",MIN(1129,H836,$C836)*overallRate,MIN(1129,H836)*overallRate),ROUND(MAX(IF($B836="Non - avec lien de dépendance",0,MIN((0.75*H836),847)),MIN(H836,(0.75*$C836),847)),2)),IF($B836="Non - avec lien de dépendance",MIN(1129,H836,$C836)*overallRate,MIN(1129,H836)*overallRate)))))</f>
        <v>Effectuez l’étape 1</v>
      </c>
      <c r="M836" s="68" t="str">
        <f>IF(ISTEXT(overallRate),"Effectuez l’étape 1",IF(OR(COUNT($C836,I836)&lt;&gt;2,overallRate=0),0,IF(E836="Yes",ROUND(MAX(IF($B836="Non - avec lien de dépendance",0,MIN((0.75*I836),847)),MIN(I836,(0.75*$C836),847)),2),IF(revenueReduction&gt;0.3,MAX(IF($B836="Non - avec lien de dépendance",MIN(1129,I836,$C836)*overallRate,MIN(1129,I836)*overallRate),ROUND(MAX(IF($B836="Non - avec lien de dépendance",0,MIN((0.75*I836),847)),MIN(I836,(0.75*$C836),847)),2)),IF($B836="Non - avec lien de dépendance",MIN(1129,I836,$C836)*overallRate,MIN(1129,I836)*overallRate)))))</f>
        <v>Effectuez l’étape 1</v>
      </c>
      <c r="N836" s="68" t="str">
        <f>IF(ISTEXT(overallRate),"Effectuez l’étape 1",IF(OR(COUNT($C836,J836)&lt;&gt;2,overallRate=0),0,IF(F836="Yes",ROUND(MAX(IF($B836="Non - avec lien de dépendance",0,MIN((0.75*J836),847)),MIN(J836,(0.75*$C836),847)),2),IF(revenueReduction&gt;0.3,MAX(IF($B836="Non - avec lien de dépendance",MIN(1129,J836,$C836)*overallRate,MIN(1129,J836)*overallRate),ROUND(MAX(IF($B836="Non - avec lien de dépendance",0,MIN((0.75*J836),847)),MIN(J836,(0.75*$C836),847)),2)),IF($B836="Non - avec lien de dépendance",MIN(1129,J836,$C836)*overallRate,MIN(1129,J836)*overallRate)))))</f>
        <v>Effectuez l’étape 1</v>
      </c>
      <c r="O836" s="68" t="str">
        <f>IF(ISTEXT(overallRate),"Effectuez l’étape 1",IF(OR(COUNT($C836,K836)&lt;&gt;2,overallRate=0),0,IF(G836="Yes",ROUND(MAX(IF($B836="Non - avec lien de dépendance",0,MIN((0.75*K836),847)),MIN(K836,(0.75*$C836),847)),2),IF(revenueReduction&gt;0.3,MAX(IF($B836="Non - avec lien de dépendance",MIN(1129,K836,$C836)*overallRate,MIN(1129,K836)*overallRate),ROUND(MAX(IF($B836="Non - avec lien de dépendance",0,MIN((0.75*K836),847)),MIN(K836,(0.75*$C836),847)),2)),IF($B836="Non - avec lien de dépendance",MIN(1129,K836,$C836)*overallRate,MIN(1129,K836)*overallRate)))))</f>
        <v>Effectuez l’étape 1</v>
      </c>
      <c r="P836" s="3">
        <f t="shared" si="12"/>
        <v>0</v>
      </c>
    </row>
    <row r="837" spans="12:16" x14ac:dyDescent="0.5">
      <c r="L837" s="68" t="str">
        <f>IF(ISTEXT(overallRate),"Effectuez l’étape 1",IF(OR(COUNT($C837,H837)&lt;&gt;2,overallRate=0),0,IF(D837="Yes",ROUND(MAX(IF($B837="Non - avec lien de dépendance",0,MIN((0.75*H837),847)),MIN(H837,(0.75*$C837),847)),2),IF(revenueReduction&gt;0.3,MAX(IF($B837="Non - avec lien de dépendance",MIN(1129,H837,$C837)*overallRate,MIN(1129,H837)*overallRate),ROUND(MAX(IF($B837="Non - avec lien de dépendance",0,MIN((0.75*H837),847)),MIN(H837,(0.75*$C837),847)),2)),IF($B837="Non - avec lien de dépendance",MIN(1129,H837,$C837)*overallRate,MIN(1129,H837)*overallRate)))))</f>
        <v>Effectuez l’étape 1</v>
      </c>
      <c r="M837" s="68" t="str">
        <f>IF(ISTEXT(overallRate),"Effectuez l’étape 1",IF(OR(COUNT($C837,I837)&lt;&gt;2,overallRate=0),0,IF(E837="Yes",ROUND(MAX(IF($B837="Non - avec lien de dépendance",0,MIN((0.75*I837),847)),MIN(I837,(0.75*$C837),847)),2),IF(revenueReduction&gt;0.3,MAX(IF($B837="Non - avec lien de dépendance",MIN(1129,I837,$C837)*overallRate,MIN(1129,I837)*overallRate),ROUND(MAX(IF($B837="Non - avec lien de dépendance",0,MIN((0.75*I837),847)),MIN(I837,(0.75*$C837),847)),2)),IF($B837="Non - avec lien de dépendance",MIN(1129,I837,$C837)*overallRate,MIN(1129,I837)*overallRate)))))</f>
        <v>Effectuez l’étape 1</v>
      </c>
      <c r="N837" s="68" t="str">
        <f>IF(ISTEXT(overallRate),"Effectuez l’étape 1",IF(OR(COUNT($C837,J837)&lt;&gt;2,overallRate=0),0,IF(F837="Yes",ROUND(MAX(IF($B837="Non - avec lien de dépendance",0,MIN((0.75*J837),847)),MIN(J837,(0.75*$C837),847)),2),IF(revenueReduction&gt;0.3,MAX(IF($B837="Non - avec lien de dépendance",MIN(1129,J837,$C837)*overallRate,MIN(1129,J837)*overallRate),ROUND(MAX(IF($B837="Non - avec lien de dépendance",0,MIN((0.75*J837),847)),MIN(J837,(0.75*$C837),847)),2)),IF($B837="Non - avec lien de dépendance",MIN(1129,J837,$C837)*overallRate,MIN(1129,J837)*overallRate)))))</f>
        <v>Effectuez l’étape 1</v>
      </c>
      <c r="O837" s="68" t="str">
        <f>IF(ISTEXT(overallRate),"Effectuez l’étape 1",IF(OR(COUNT($C837,K837)&lt;&gt;2,overallRate=0),0,IF(G837="Yes",ROUND(MAX(IF($B837="Non - avec lien de dépendance",0,MIN((0.75*K837),847)),MIN(K837,(0.75*$C837),847)),2),IF(revenueReduction&gt;0.3,MAX(IF($B837="Non - avec lien de dépendance",MIN(1129,K837,$C837)*overallRate,MIN(1129,K837)*overallRate),ROUND(MAX(IF($B837="Non - avec lien de dépendance",0,MIN((0.75*K837),847)),MIN(K837,(0.75*$C837),847)),2)),IF($B837="Non - avec lien de dépendance",MIN(1129,K837,$C837)*overallRate,MIN(1129,K837)*overallRate)))))</f>
        <v>Effectuez l’étape 1</v>
      </c>
      <c r="P837" s="3">
        <f t="shared" si="12"/>
        <v>0</v>
      </c>
    </row>
    <row r="838" spans="12:16" x14ac:dyDescent="0.5">
      <c r="L838" s="68" t="str">
        <f>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13">IF(AND(COUNT(C838:K838)&gt;0,OR(COUNT(C838:K838)&lt;&gt;5,ISBLANK(B838))),"Fill out all amounts",IF(OR(COUNTIF(H838,0)+COUNTIF(I838,0)&gt;1,COUNTIF(I838,0)+COUNTIF(J838,0)&gt;1,COUNTIF(J838,0)+COUNTIF(K838,0)&gt;1),0,SUM(L838:O838)))</f>
        <v>0</v>
      </c>
    </row>
    <row r="839" spans="12:16" x14ac:dyDescent="0.5">
      <c r="L839" s="68" t="str">
        <f>IF(ISTEXT(overallRate),"Effectuez l’étape 1",IF(OR(COUNT($C839,H839)&lt;&gt;2,overallRate=0),0,IF(D839="Yes",ROUND(MAX(IF($B839="Non - avec lien de dépendance",0,MIN((0.75*H839),847)),MIN(H839,(0.75*$C839),847)),2),IF(revenueReduction&gt;0.3,MAX(IF($B839="Non - avec lien de dépendance",MIN(1129,H839,$C839)*overallRate,MIN(1129,H839)*overallRate),ROUND(MAX(IF($B839="Non - avec lien de dépendance",0,MIN((0.75*H839),847)),MIN(H839,(0.75*$C839),847)),2)),IF($B839="Non - avec lien de dépendance",MIN(1129,H839,$C839)*overallRate,MIN(1129,H839)*overallRate)))))</f>
        <v>Effectuez l’étape 1</v>
      </c>
      <c r="M839" s="68" t="str">
        <f>IF(ISTEXT(overallRate),"Effectuez l’étape 1",IF(OR(COUNT($C839,I839)&lt;&gt;2,overallRate=0),0,IF(E839="Yes",ROUND(MAX(IF($B839="Non - avec lien de dépendance",0,MIN((0.75*I839),847)),MIN(I839,(0.75*$C839),847)),2),IF(revenueReduction&gt;0.3,MAX(IF($B839="Non - avec lien de dépendance",MIN(1129,I839,$C839)*overallRate,MIN(1129,I839)*overallRate),ROUND(MAX(IF($B839="Non - avec lien de dépendance",0,MIN((0.75*I839),847)),MIN(I839,(0.75*$C839),847)),2)),IF($B839="Non - avec lien de dépendance",MIN(1129,I839,$C839)*overallRate,MIN(1129,I839)*overallRate)))))</f>
        <v>Effectuez l’étape 1</v>
      </c>
      <c r="N839" s="68" t="str">
        <f>IF(ISTEXT(overallRate),"Effectuez l’étape 1",IF(OR(COUNT($C839,J839)&lt;&gt;2,overallRate=0),0,IF(F839="Yes",ROUND(MAX(IF($B839="Non - avec lien de dépendance",0,MIN((0.75*J839),847)),MIN(J839,(0.75*$C839),847)),2),IF(revenueReduction&gt;0.3,MAX(IF($B839="Non - avec lien de dépendance",MIN(1129,J839,$C839)*overallRate,MIN(1129,J839)*overallRate),ROUND(MAX(IF($B839="Non - avec lien de dépendance",0,MIN((0.75*J839),847)),MIN(J839,(0.75*$C839),847)),2)),IF($B839="Non - avec lien de dépendance",MIN(1129,J839,$C839)*overallRate,MIN(1129,J839)*overallRate)))))</f>
        <v>Effectuez l’étape 1</v>
      </c>
      <c r="O839" s="68" t="str">
        <f>IF(ISTEXT(overallRate),"Effectuez l’étape 1",IF(OR(COUNT($C839,K839)&lt;&gt;2,overallRate=0),0,IF(G839="Yes",ROUND(MAX(IF($B839="Non - avec lien de dépendance",0,MIN((0.75*K839),847)),MIN(K839,(0.75*$C839),847)),2),IF(revenueReduction&gt;0.3,MAX(IF($B839="Non - avec lien de dépendance",MIN(1129,K839,$C839)*overallRate,MIN(1129,K839)*overallRate),ROUND(MAX(IF($B839="Non - avec lien de dépendance",0,MIN((0.75*K839),847)),MIN(K839,(0.75*$C839),847)),2)),IF($B839="Non - avec lien de dépendance",MIN(1129,K839,$C839)*overallRate,MIN(1129,K839)*overallRate)))))</f>
        <v>Effectuez l’étape 1</v>
      </c>
      <c r="P839" s="3">
        <f t="shared" si="13"/>
        <v>0</v>
      </c>
    </row>
    <row r="840" spans="12:16" x14ac:dyDescent="0.5">
      <c r="L840" s="68" t="str">
        <f>IF(ISTEXT(overallRate),"Effectuez l’étape 1",IF(OR(COUNT($C840,H840)&lt;&gt;2,overallRate=0),0,IF(D840="Yes",ROUND(MAX(IF($B840="Non - avec lien de dépendance",0,MIN((0.75*H840),847)),MIN(H840,(0.75*$C840),847)),2),IF(revenueReduction&gt;0.3,MAX(IF($B840="Non - avec lien de dépendance",MIN(1129,H840,$C840)*overallRate,MIN(1129,H840)*overallRate),ROUND(MAX(IF($B840="Non - avec lien de dépendance",0,MIN((0.75*H840),847)),MIN(H840,(0.75*$C840),847)),2)),IF($B840="Non - avec lien de dépendance",MIN(1129,H840,$C840)*overallRate,MIN(1129,H840)*overallRate)))))</f>
        <v>Effectuez l’étape 1</v>
      </c>
      <c r="M840" s="68" t="str">
        <f>IF(ISTEXT(overallRate),"Effectuez l’étape 1",IF(OR(COUNT($C840,I840)&lt;&gt;2,overallRate=0),0,IF(E840="Yes",ROUND(MAX(IF($B840="Non - avec lien de dépendance",0,MIN((0.75*I840),847)),MIN(I840,(0.75*$C840),847)),2),IF(revenueReduction&gt;0.3,MAX(IF($B840="Non - avec lien de dépendance",MIN(1129,I840,$C840)*overallRate,MIN(1129,I840)*overallRate),ROUND(MAX(IF($B840="Non - avec lien de dépendance",0,MIN((0.75*I840),847)),MIN(I840,(0.75*$C840),847)),2)),IF($B840="Non - avec lien de dépendance",MIN(1129,I840,$C840)*overallRate,MIN(1129,I840)*overallRate)))))</f>
        <v>Effectuez l’étape 1</v>
      </c>
      <c r="N840" s="68" t="str">
        <f>IF(ISTEXT(overallRate),"Effectuez l’étape 1",IF(OR(COUNT($C840,J840)&lt;&gt;2,overallRate=0),0,IF(F840="Yes",ROUND(MAX(IF($B840="Non - avec lien de dépendance",0,MIN((0.75*J840),847)),MIN(J840,(0.75*$C840),847)),2),IF(revenueReduction&gt;0.3,MAX(IF($B840="Non - avec lien de dépendance",MIN(1129,J840,$C840)*overallRate,MIN(1129,J840)*overallRate),ROUND(MAX(IF($B840="Non - avec lien de dépendance",0,MIN((0.75*J840),847)),MIN(J840,(0.75*$C840),847)),2)),IF($B840="Non - avec lien de dépendance",MIN(1129,J840,$C840)*overallRate,MIN(1129,J840)*overallRate)))))</f>
        <v>Effectuez l’étape 1</v>
      </c>
      <c r="O840" s="68" t="str">
        <f>IF(ISTEXT(overallRate),"Effectuez l’étape 1",IF(OR(COUNT($C840,K840)&lt;&gt;2,overallRate=0),0,IF(G840="Yes",ROUND(MAX(IF($B840="Non - avec lien de dépendance",0,MIN((0.75*K840),847)),MIN(K840,(0.75*$C840),847)),2),IF(revenueReduction&gt;0.3,MAX(IF($B840="Non - avec lien de dépendance",MIN(1129,K840,$C840)*overallRate,MIN(1129,K840)*overallRate),ROUND(MAX(IF($B840="Non - avec lien de dépendance",0,MIN((0.75*K840),847)),MIN(K840,(0.75*$C840),847)),2)),IF($B840="Non - avec lien de dépendance",MIN(1129,K840,$C840)*overallRate,MIN(1129,K840)*overallRate)))))</f>
        <v>Effectuez l’étape 1</v>
      </c>
      <c r="P840" s="3">
        <f t="shared" si="13"/>
        <v>0</v>
      </c>
    </row>
    <row r="841" spans="12:16" x14ac:dyDescent="0.5">
      <c r="L841" s="68" t="str">
        <f>IF(ISTEXT(overallRate),"Effectuez l’étape 1",IF(OR(COUNT($C841,H841)&lt;&gt;2,overallRate=0),0,IF(D841="Yes",ROUND(MAX(IF($B841="Non - avec lien de dépendance",0,MIN((0.75*H841),847)),MIN(H841,(0.75*$C841),847)),2),IF(revenueReduction&gt;0.3,MAX(IF($B841="Non - avec lien de dépendance",MIN(1129,H841,$C841)*overallRate,MIN(1129,H841)*overallRate),ROUND(MAX(IF($B841="Non - avec lien de dépendance",0,MIN((0.75*H841),847)),MIN(H841,(0.75*$C841),847)),2)),IF($B841="Non - avec lien de dépendance",MIN(1129,H841,$C841)*overallRate,MIN(1129,H841)*overallRate)))))</f>
        <v>Effectuez l’étape 1</v>
      </c>
      <c r="M841" s="68" t="str">
        <f>IF(ISTEXT(overallRate),"Effectuez l’étape 1",IF(OR(COUNT($C841,I841)&lt;&gt;2,overallRate=0),0,IF(E841="Yes",ROUND(MAX(IF($B841="Non - avec lien de dépendance",0,MIN((0.75*I841),847)),MIN(I841,(0.75*$C841),847)),2),IF(revenueReduction&gt;0.3,MAX(IF($B841="Non - avec lien de dépendance",MIN(1129,I841,$C841)*overallRate,MIN(1129,I841)*overallRate),ROUND(MAX(IF($B841="Non - avec lien de dépendance",0,MIN((0.75*I841),847)),MIN(I841,(0.75*$C841),847)),2)),IF($B841="Non - avec lien de dépendance",MIN(1129,I841,$C841)*overallRate,MIN(1129,I841)*overallRate)))))</f>
        <v>Effectuez l’étape 1</v>
      </c>
      <c r="N841" s="68" t="str">
        <f>IF(ISTEXT(overallRate),"Effectuez l’étape 1",IF(OR(COUNT($C841,J841)&lt;&gt;2,overallRate=0),0,IF(F841="Yes",ROUND(MAX(IF($B841="Non - avec lien de dépendance",0,MIN((0.75*J841),847)),MIN(J841,(0.75*$C841),847)),2),IF(revenueReduction&gt;0.3,MAX(IF($B841="Non - avec lien de dépendance",MIN(1129,J841,$C841)*overallRate,MIN(1129,J841)*overallRate),ROUND(MAX(IF($B841="Non - avec lien de dépendance",0,MIN((0.75*J841),847)),MIN(J841,(0.75*$C841),847)),2)),IF($B841="Non - avec lien de dépendance",MIN(1129,J841,$C841)*overallRate,MIN(1129,J841)*overallRate)))))</f>
        <v>Effectuez l’étape 1</v>
      </c>
      <c r="O841" s="68" t="str">
        <f>IF(ISTEXT(overallRate),"Effectuez l’étape 1",IF(OR(COUNT($C841,K841)&lt;&gt;2,overallRate=0),0,IF(G841="Yes",ROUND(MAX(IF($B841="Non - avec lien de dépendance",0,MIN((0.75*K841),847)),MIN(K841,(0.75*$C841),847)),2),IF(revenueReduction&gt;0.3,MAX(IF($B841="Non - avec lien de dépendance",MIN(1129,K841,$C841)*overallRate,MIN(1129,K841)*overallRate),ROUND(MAX(IF($B841="Non - avec lien de dépendance",0,MIN((0.75*K841),847)),MIN(K841,(0.75*$C841),847)),2)),IF($B841="Non - avec lien de dépendance",MIN(1129,K841,$C841)*overallRate,MIN(1129,K841)*overallRate)))))</f>
        <v>Effectuez l’étape 1</v>
      </c>
      <c r="P841" s="3">
        <f t="shared" si="13"/>
        <v>0</v>
      </c>
    </row>
    <row r="842" spans="12:16" x14ac:dyDescent="0.5">
      <c r="L842" s="68" t="str">
        <f>IF(ISTEXT(overallRate),"Effectuez l’étape 1",IF(OR(COUNT($C842,H842)&lt;&gt;2,overallRate=0),0,IF(D842="Yes",ROUND(MAX(IF($B842="Non - avec lien de dépendance",0,MIN((0.75*H842),847)),MIN(H842,(0.75*$C842),847)),2),IF(revenueReduction&gt;0.3,MAX(IF($B842="Non - avec lien de dépendance",MIN(1129,H842,$C842)*overallRate,MIN(1129,H842)*overallRate),ROUND(MAX(IF($B842="Non - avec lien de dépendance",0,MIN((0.75*H842),847)),MIN(H842,(0.75*$C842),847)),2)),IF($B842="Non - avec lien de dépendance",MIN(1129,H842,$C842)*overallRate,MIN(1129,H842)*overallRate)))))</f>
        <v>Effectuez l’étape 1</v>
      </c>
      <c r="M842" s="68" t="str">
        <f>IF(ISTEXT(overallRate),"Effectuez l’étape 1",IF(OR(COUNT($C842,I842)&lt;&gt;2,overallRate=0),0,IF(E842="Yes",ROUND(MAX(IF($B842="Non - avec lien de dépendance",0,MIN((0.75*I842),847)),MIN(I842,(0.75*$C842),847)),2),IF(revenueReduction&gt;0.3,MAX(IF($B842="Non - avec lien de dépendance",MIN(1129,I842,$C842)*overallRate,MIN(1129,I842)*overallRate),ROUND(MAX(IF($B842="Non - avec lien de dépendance",0,MIN((0.75*I842),847)),MIN(I842,(0.75*$C842),847)),2)),IF($B842="Non - avec lien de dépendance",MIN(1129,I842,$C842)*overallRate,MIN(1129,I842)*overallRate)))))</f>
        <v>Effectuez l’étape 1</v>
      </c>
      <c r="N842" s="68" t="str">
        <f>IF(ISTEXT(overallRate),"Effectuez l’étape 1",IF(OR(COUNT($C842,J842)&lt;&gt;2,overallRate=0),0,IF(F842="Yes",ROUND(MAX(IF($B842="Non - avec lien de dépendance",0,MIN((0.75*J842),847)),MIN(J842,(0.75*$C842),847)),2),IF(revenueReduction&gt;0.3,MAX(IF($B842="Non - avec lien de dépendance",MIN(1129,J842,$C842)*overallRate,MIN(1129,J842)*overallRate),ROUND(MAX(IF($B842="Non - avec lien de dépendance",0,MIN((0.75*J842),847)),MIN(J842,(0.75*$C842),847)),2)),IF($B842="Non - avec lien de dépendance",MIN(1129,J842,$C842)*overallRate,MIN(1129,J842)*overallRate)))))</f>
        <v>Effectuez l’étape 1</v>
      </c>
      <c r="O842" s="68" t="str">
        <f>IF(ISTEXT(overallRate),"Effectuez l’étape 1",IF(OR(COUNT($C842,K842)&lt;&gt;2,overallRate=0),0,IF(G842="Yes",ROUND(MAX(IF($B842="Non - avec lien de dépendance",0,MIN((0.75*K842),847)),MIN(K842,(0.75*$C842),847)),2),IF(revenueReduction&gt;0.3,MAX(IF($B842="Non - avec lien de dépendance",MIN(1129,K842,$C842)*overallRate,MIN(1129,K842)*overallRate),ROUND(MAX(IF($B842="Non - avec lien de dépendance",0,MIN((0.75*K842),847)),MIN(K842,(0.75*$C842),847)),2)),IF($B842="Non - avec lien de dépendance",MIN(1129,K842,$C842)*overallRate,MIN(1129,K842)*overallRate)))))</f>
        <v>Effectuez l’étape 1</v>
      </c>
      <c r="P842" s="3">
        <f t="shared" si="13"/>
        <v>0</v>
      </c>
    </row>
    <row r="843" spans="12:16" x14ac:dyDescent="0.5">
      <c r="L843" s="68" t="str">
        <f>IF(ISTEXT(overallRate),"Effectuez l’étape 1",IF(OR(COUNT($C843,H843)&lt;&gt;2,overallRate=0),0,IF(D843="Yes",ROUND(MAX(IF($B843="Non - avec lien de dépendance",0,MIN((0.75*H843),847)),MIN(H843,(0.75*$C843),847)),2),IF(revenueReduction&gt;0.3,MAX(IF($B843="Non - avec lien de dépendance",MIN(1129,H843,$C843)*overallRate,MIN(1129,H843)*overallRate),ROUND(MAX(IF($B843="Non - avec lien de dépendance",0,MIN((0.75*H843),847)),MIN(H843,(0.75*$C843),847)),2)),IF($B843="Non - avec lien de dépendance",MIN(1129,H843,$C843)*overallRate,MIN(1129,H843)*overallRate)))))</f>
        <v>Effectuez l’étape 1</v>
      </c>
      <c r="M843" s="68" t="str">
        <f>IF(ISTEXT(overallRate),"Effectuez l’étape 1",IF(OR(COUNT($C843,I843)&lt;&gt;2,overallRate=0),0,IF(E843="Yes",ROUND(MAX(IF($B843="Non - avec lien de dépendance",0,MIN((0.75*I843),847)),MIN(I843,(0.75*$C843),847)),2),IF(revenueReduction&gt;0.3,MAX(IF($B843="Non - avec lien de dépendance",MIN(1129,I843,$C843)*overallRate,MIN(1129,I843)*overallRate),ROUND(MAX(IF($B843="Non - avec lien de dépendance",0,MIN((0.75*I843),847)),MIN(I843,(0.75*$C843),847)),2)),IF($B843="Non - avec lien de dépendance",MIN(1129,I843,$C843)*overallRate,MIN(1129,I843)*overallRate)))))</f>
        <v>Effectuez l’étape 1</v>
      </c>
      <c r="N843" s="68" t="str">
        <f>IF(ISTEXT(overallRate),"Effectuez l’étape 1",IF(OR(COUNT($C843,J843)&lt;&gt;2,overallRate=0),0,IF(F843="Yes",ROUND(MAX(IF($B843="Non - avec lien de dépendance",0,MIN((0.75*J843),847)),MIN(J843,(0.75*$C843),847)),2),IF(revenueReduction&gt;0.3,MAX(IF($B843="Non - avec lien de dépendance",MIN(1129,J843,$C843)*overallRate,MIN(1129,J843)*overallRate),ROUND(MAX(IF($B843="Non - avec lien de dépendance",0,MIN((0.75*J843),847)),MIN(J843,(0.75*$C843),847)),2)),IF($B843="Non - avec lien de dépendance",MIN(1129,J843,$C843)*overallRate,MIN(1129,J843)*overallRate)))))</f>
        <v>Effectuez l’étape 1</v>
      </c>
      <c r="O843" s="68" t="str">
        <f>IF(ISTEXT(overallRate),"Effectuez l’étape 1",IF(OR(COUNT($C843,K843)&lt;&gt;2,overallRate=0),0,IF(G843="Yes",ROUND(MAX(IF($B843="Non - avec lien de dépendance",0,MIN((0.75*K843),847)),MIN(K843,(0.75*$C843),847)),2),IF(revenueReduction&gt;0.3,MAX(IF($B843="Non - avec lien de dépendance",MIN(1129,K843,$C843)*overallRate,MIN(1129,K843)*overallRate),ROUND(MAX(IF($B843="Non - avec lien de dépendance",0,MIN((0.75*K843),847)),MIN(K843,(0.75*$C843),847)),2)),IF($B843="Non - avec lien de dépendance",MIN(1129,K843,$C843)*overallRate,MIN(1129,K843)*overallRate)))))</f>
        <v>Effectuez l’étape 1</v>
      </c>
      <c r="P843" s="3">
        <f t="shared" si="13"/>
        <v>0</v>
      </c>
    </row>
    <row r="844" spans="12:16" x14ac:dyDescent="0.5">
      <c r="L844" s="68" t="str">
        <f>IF(ISTEXT(overallRate),"Effectuez l’étape 1",IF(OR(COUNT($C844,H844)&lt;&gt;2,overallRate=0),0,IF(D844="Yes",ROUND(MAX(IF($B844="Non - avec lien de dépendance",0,MIN((0.75*H844),847)),MIN(H844,(0.75*$C844),847)),2),IF(revenueReduction&gt;0.3,MAX(IF($B844="Non - avec lien de dépendance",MIN(1129,H844,$C844)*overallRate,MIN(1129,H844)*overallRate),ROUND(MAX(IF($B844="Non - avec lien de dépendance",0,MIN((0.75*H844),847)),MIN(H844,(0.75*$C844),847)),2)),IF($B844="Non - avec lien de dépendance",MIN(1129,H844,$C844)*overallRate,MIN(1129,H844)*overallRate)))))</f>
        <v>Effectuez l’étape 1</v>
      </c>
      <c r="M844" s="68" t="str">
        <f>IF(ISTEXT(overallRate),"Effectuez l’étape 1",IF(OR(COUNT($C844,I844)&lt;&gt;2,overallRate=0),0,IF(E844="Yes",ROUND(MAX(IF($B844="Non - avec lien de dépendance",0,MIN((0.75*I844),847)),MIN(I844,(0.75*$C844),847)),2),IF(revenueReduction&gt;0.3,MAX(IF($B844="Non - avec lien de dépendance",MIN(1129,I844,$C844)*overallRate,MIN(1129,I844)*overallRate),ROUND(MAX(IF($B844="Non - avec lien de dépendance",0,MIN((0.75*I844),847)),MIN(I844,(0.75*$C844),847)),2)),IF($B844="Non - avec lien de dépendance",MIN(1129,I844,$C844)*overallRate,MIN(1129,I844)*overallRate)))))</f>
        <v>Effectuez l’étape 1</v>
      </c>
      <c r="N844" s="68" t="str">
        <f>IF(ISTEXT(overallRate),"Effectuez l’étape 1",IF(OR(COUNT($C844,J844)&lt;&gt;2,overallRate=0),0,IF(F844="Yes",ROUND(MAX(IF($B844="Non - avec lien de dépendance",0,MIN((0.75*J844),847)),MIN(J844,(0.75*$C844),847)),2),IF(revenueReduction&gt;0.3,MAX(IF($B844="Non - avec lien de dépendance",MIN(1129,J844,$C844)*overallRate,MIN(1129,J844)*overallRate),ROUND(MAX(IF($B844="Non - avec lien de dépendance",0,MIN((0.75*J844),847)),MIN(J844,(0.75*$C844),847)),2)),IF($B844="Non - avec lien de dépendance",MIN(1129,J844,$C844)*overallRate,MIN(1129,J844)*overallRate)))))</f>
        <v>Effectuez l’étape 1</v>
      </c>
      <c r="O844" s="68" t="str">
        <f>IF(ISTEXT(overallRate),"Effectuez l’étape 1",IF(OR(COUNT($C844,K844)&lt;&gt;2,overallRate=0),0,IF(G844="Yes",ROUND(MAX(IF($B844="Non - avec lien de dépendance",0,MIN((0.75*K844),847)),MIN(K844,(0.75*$C844),847)),2),IF(revenueReduction&gt;0.3,MAX(IF($B844="Non - avec lien de dépendance",MIN(1129,K844,$C844)*overallRate,MIN(1129,K844)*overallRate),ROUND(MAX(IF($B844="Non - avec lien de dépendance",0,MIN((0.75*K844),847)),MIN(K844,(0.75*$C844),847)),2)),IF($B844="Non - avec lien de dépendance",MIN(1129,K844,$C844)*overallRate,MIN(1129,K844)*overallRate)))))</f>
        <v>Effectuez l’étape 1</v>
      </c>
      <c r="P844" s="3">
        <f t="shared" si="13"/>
        <v>0</v>
      </c>
    </row>
    <row r="845" spans="12:16" x14ac:dyDescent="0.5">
      <c r="L845" s="68" t="str">
        <f>IF(ISTEXT(overallRate),"Effectuez l’étape 1",IF(OR(COUNT($C845,H845)&lt;&gt;2,overallRate=0),0,IF(D845="Yes",ROUND(MAX(IF($B845="Non - avec lien de dépendance",0,MIN((0.75*H845),847)),MIN(H845,(0.75*$C845),847)),2),IF(revenueReduction&gt;0.3,MAX(IF($B845="Non - avec lien de dépendance",MIN(1129,H845,$C845)*overallRate,MIN(1129,H845)*overallRate),ROUND(MAX(IF($B845="Non - avec lien de dépendance",0,MIN((0.75*H845),847)),MIN(H845,(0.75*$C845),847)),2)),IF($B845="Non - avec lien de dépendance",MIN(1129,H845,$C845)*overallRate,MIN(1129,H845)*overallRate)))))</f>
        <v>Effectuez l’étape 1</v>
      </c>
      <c r="M845" s="68" t="str">
        <f>IF(ISTEXT(overallRate),"Effectuez l’étape 1",IF(OR(COUNT($C845,I845)&lt;&gt;2,overallRate=0),0,IF(E845="Yes",ROUND(MAX(IF($B845="Non - avec lien de dépendance",0,MIN((0.75*I845),847)),MIN(I845,(0.75*$C845),847)),2),IF(revenueReduction&gt;0.3,MAX(IF($B845="Non - avec lien de dépendance",MIN(1129,I845,$C845)*overallRate,MIN(1129,I845)*overallRate),ROUND(MAX(IF($B845="Non - avec lien de dépendance",0,MIN((0.75*I845),847)),MIN(I845,(0.75*$C845),847)),2)),IF($B845="Non - avec lien de dépendance",MIN(1129,I845,$C845)*overallRate,MIN(1129,I845)*overallRate)))))</f>
        <v>Effectuez l’étape 1</v>
      </c>
      <c r="N845" s="68" t="str">
        <f>IF(ISTEXT(overallRate),"Effectuez l’étape 1",IF(OR(COUNT($C845,J845)&lt;&gt;2,overallRate=0),0,IF(F845="Yes",ROUND(MAX(IF($B845="Non - avec lien de dépendance",0,MIN((0.75*J845),847)),MIN(J845,(0.75*$C845),847)),2),IF(revenueReduction&gt;0.3,MAX(IF($B845="Non - avec lien de dépendance",MIN(1129,J845,$C845)*overallRate,MIN(1129,J845)*overallRate),ROUND(MAX(IF($B845="Non - avec lien de dépendance",0,MIN((0.75*J845),847)),MIN(J845,(0.75*$C845),847)),2)),IF($B845="Non - avec lien de dépendance",MIN(1129,J845,$C845)*overallRate,MIN(1129,J845)*overallRate)))))</f>
        <v>Effectuez l’étape 1</v>
      </c>
      <c r="O845" s="68" t="str">
        <f>IF(ISTEXT(overallRate),"Effectuez l’étape 1",IF(OR(COUNT($C845,K845)&lt;&gt;2,overallRate=0),0,IF(G845="Yes",ROUND(MAX(IF($B845="Non - avec lien de dépendance",0,MIN((0.75*K845),847)),MIN(K845,(0.75*$C845),847)),2),IF(revenueReduction&gt;0.3,MAX(IF($B845="Non - avec lien de dépendance",MIN(1129,K845,$C845)*overallRate,MIN(1129,K845)*overallRate),ROUND(MAX(IF($B845="Non - avec lien de dépendance",0,MIN((0.75*K845),847)),MIN(K845,(0.75*$C845),847)),2)),IF($B845="Non - avec lien de dépendance",MIN(1129,K845,$C845)*overallRate,MIN(1129,K845)*overallRate)))))</f>
        <v>Effectuez l’étape 1</v>
      </c>
      <c r="P845" s="3">
        <f t="shared" si="13"/>
        <v>0</v>
      </c>
    </row>
    <row r="846" spans="12:16" x14ac:dyDescent="0.5">
      <c r="L846" s="68" t="str">
        <f>IF(ISTEXT(overallRate),"Effectuez l’étape 1",IF(OR(COUNT($C846,H846)&lt;&gt;2,overallRate=0),0,IF(D846="Yes",ROUND(MAX(IF($B846="Non - avec lien de dépendance",0,MIN((0.75*H846),847)),MIN(H846,(0.75*$C846),847)),2),IF(revenueReduction&gt;0.3,MAX(IF($B846="Non - avec lien de dépendance",MIN(1129,H846,$C846)*overallRate,MIN(1129,H846)*overallRate),ROUND(MAX(IF($B846="Non - avec lien de dépendance",0,MIN((0.75*H846),847)),MIN(H846,(0.75*$C846),847)),2)),IF($B846="Non - avec lien de dépendance",MIN(1129,H846,$C846)*overallRate,MIN(1129,H846)*overallRate)))))</f>
        <v>Effectuez l’étape 1</v>
      </c>
      <c r="M846" s="68" t="str">
        <f>IF(ISTEXT(overallRate),"Effectuez l’étape 1",IF(OR(COUNT($C846,I846)&lt;&gt;2,overallRate=0),0,IF(E846="Yes",ROUND(MAX(IF($B846="Non - avec lien de dépendance",0,MIN((0.75*I846),847)),MIN(I846,(0.75*$C846),847)),2),IF(revenueReduction&gt;0.3,MAX(IF($B846="Non - avec lien de dépendance",MIN(1129,I846,$C846)*overallRate,MIN(1129,I846)*overallRate),ROUND(MAX(IF($B846="Non - avec lien de dépendance",0,MIN((0.75*I846),847)),MIN(I846,(0.75*$C846),847)),2)),IF($B846="Non - avec lien de dépendance",MIN(1129,I846,$C846)*overallRate,MIN(1129,I846)*overallRate)))))</f>
        <v>Effectuez l’étape 1</v>
      </c>
      <c r="N846" s="68" t="str">
        <f>IF(ISTEXT(overallRate),"Effectuez l’étape 1",IF(OR(COUNT($C846,J846)&lt;&gt;2,overallRate=0),0,IF(F846="Yes",ROUND(MAX(IF($B846="Non - avec lien de dépendance",0,MIN((0.75*J846),847)),MIN(J846,(0.75*$C846),847)),2),IF(revenueReduction&gt;0.3,MAX(IF($B846="Non - avec lien de dépendance",MIN(1129,J846,$C846)*overallRate,MIN(1129,J846)*overallRate),ROUND(MAX(IF($B846="Non - avec lien de dépendance",0,MIN((0.75*J846),847)),MIN(J846,(0.75*$C846),847)),2)),IF($B846="Non - avec lien de dépendance",MIN(1129,J846,$C846)*overallRate,MIN(1129,J846)*overallRate)))))</f>
        <v>Effectuez l’étape 1</v>
      </c>
      <c r="O846" s="68" t="str">
        <f>IF(ISTEXT(overallRate),"Effectuez l’étape 1",IF(OR(COUNT($C846,K846)&lt;&gt;2,overallRate=0),0,IF(G846="Yes",ROUND(MAX(IF($B846="Non - avec lien de dépendance",0,MIN((0.75*K846),847)),MIN(K846,(0.75*$C846),847)),2),IF(revenueReduction&gt;0.3,MAX(IF($B846="Non - avec lien de dépendance",MIN(1129,K846,$C846)*overallRate,MIN(1129,K846)*overallRate),ROUND(MAX(IF($B846="Non - avec lien de dépendance",0,MIN((0.75*K846),847)),MIN(K846,(0.75*$C846),847)),2)),IF($B846="Non - avec lien de dépendance",MIN(1129,K846,$C846)*overallRate,MIN(1129,K846)*overallRate)))))</f>
        <v>Effectuez l’étape 1</v>
      </c>
      <c r="P846" s="3">
        <f t="shared" si="13"/>
        <v>0</v>
      </c>
    </row>
    <row r="847" spans="12:16" x14ac:dyDescent="0.5">
      <c r="L847" s="68" t="str">
        <f>IF(ISTEXT(overallRate),"Effectuez l’étape 1",IF(OR(COUNT($C847,H847)&lt;&gt;2,overallRate=0),0,IF(D847="Yes",ROUND(MAX(IF($B847="Non - avec lien de dépendance",0,MIN((0.75*H847),847)),MIN(H847,(0.75*$C847),847)),2),IF(revenueReduction&gt;0.3,MAX(IF($B847="Non - avec lien de dépendance",MIN(1129,H847,$C847)*overallRate,MIN(1129,H847)*overallRate),ROUND(MAX(IF($B847="Non - avec lien de dépendance",0,MIN((0.75*H847),847)),MIN(H847,(0.75*$C847),847)),2)),IF($B847="Non - avec lien de dépendance",MIN(1129,H847,$C847)*overallRate,MIN(1129,H847)*overallRate)))))</f>
        <v>Effectuez l’étape 1</v>
      </c>
      <c r="M847" s="68" t="str">
        <f>IF(ISTEXT(overallRate),"Effectuez l’étape 1",IF(OR(COUNT($C847,I847)&lt;&gt;2,overallRate=0),0,IF(E847="Yes",ROUND(MAX(IF($B847="Non - avec lien de dépendance",0,MIN((0.75*I847),847)),MIN(I847,(0.75*$C847),847)),2),IF(revenueReduction&gt;0.3,MAX(IF($B847="Non - avec lien de dépendance",MIN(1129,I847,$C847)*overallRate,MIN(1129,I847)*overallRate),ROUND(MAX(IF($B847="Non - avec lien de dépendance",0,MIN((0.75*I847),847)),MIN(I847,(0.75*$C847),847)),2)),IF($B847="Non - avec lien de dépendance",MIN(1129,I847,$C847)*overallRate,MIN(1129,I847)*overallRate)))))</f>
        <v>Effectuez l’étape 1</v>
      </c>
      <c r="N847" s="68" t="str">
        <f>IF(ISTEXT(overallRate),"Effectuez l’étape 1",IF(OR(COUNT($C847,J847)&lt;&gt;2,overallRate=0),0,IF(F847="Yes",ROUND(MAX(IF($B847="Non - avec lien de dépendance",0,MIN((0.75*J847),847)),MIN(J847,(0.75*$C847),847)),2),IF(revenueReduction&gt;0.3,MAX(IF($B847="Non - avec lien de dépendance",MIN(1129,J847,$C847)*overallRate,MIN(1129,J847)*overallRate),ROUND(MAX(IF($B847="Non - avec lien de dépendance",0,MIN((0.75*J847),847)),MIN(J847,(0.75*$C847),847)),2)),IF($B847="Non - avec lien de dépendance",MIN(1129,J847,$C847)*overallRate,MIN(1129,J847)*overallRate)))))</f>
        <v>Effectuez l’étape 1</v>
      </c>
      <c r="O847" s="68" t="str">
        <f>IF(ISTEXT(overallRate),"Effectuez l’étape 1",IF(OR(COUNT($C847,K847)&lt;&gt;2,overallRate=0),0,IF(G847="Yes",ROUND(MAX(IF($B847="Non - avec lien de dépendance",0,MIN((0.75*K847),847)),MIN(K847,(0.75*$C847),847)),2),IF(revenueReduction&gt;0.3,MAX(IF($B847="Non - avec lien de dépendance",MIN(1129,K847,$C847)*overallRate,MIN(1129,K847)*overallRate),ROUND(MAX(IF($B847="Non - avec lien de dépendance",0,MIN((0.75*K847),847)),MIN(K847,(0.75*$C847),847)),2)),IF($B847="Non - avec lien de dépendance",MIN(1129,K847,$C847)*overallRate,MIN(1129,K847)*overallRate)))))</f>
        <v>Effectuez l’étape 1</v>
      </c>
      <c r="P847" s="3">
        <f t="shared" si="13"/>
        <v>0</v>
      </c>
    </row>
    <row r="848" spans="12:16" x14ac:dyDescent="0.5">
      <c r="L848" s="68" t="str">
        <f>IF(ISTEXT(overallRate),"Effectuez l’étape 1",IF(OR(COUNT($C848,H848)&lt;&gt;2,overallRate=0),0,IF(D848="Yes",ROUND(MAX(IF($B848="Non - avec lien de dépendance",0,MIN((0.75*H848),847)),MIN(H848,(0.75*$C848),847)),2),IF(revenueReduction&gt;0.3,MAX(IF($B848="Non - avec lien de dépendance",MIN(1129,H848,$C848)*overallRate,MIN(1129,H848)*overallRate),ROUND(MAX(IF($B848="Non - avec lien de dépendance",0,MIN((0.75*H848),847)),MIN(H848,(0.75*$C848),847)),2)),IF($B848="Non - avec lien de dépendance",MIN(1129,H848,$C848)*overallRate,MIN(1129,H848)*overallRate)))))</f>
        <v>Effectuez l’étape 1</v>
      </c>
      <c r="M848" s="68" t="str">
        <f>IF(ISTEXT(overallRate),"Effectuez l’étape 1",IF(OR(COUNT($C848,I848)&lt;&gt;2,overallRate=0),0,IF(E848="Yes",ROUND(MAX(IF($B848="Non - avec lien de dépendance",0,MIN((0.75*I848),847)),MIN(I848,(0.75*$C848),847)),2),IF(revenueReduction&gt;0.3,MAX(IF($B848="Non - avec lien de dépendance",MIN(1129,I848,$C848)*overallRate,MIN(1129,I848)*overallRate),ROUND(MAX(IF($B848="Non - avec lien de dépendance",0,MIN((0.75*I848),847)),MIN(I848,(0.75*$C848),847)),2)),IF($B848="Non - avec lien de dépendance",MIN(1129,I848,$C848)*overallRate,MIN(1129,I848)*overallRate)))))</f>
        <v>Effectuez l’étape 1</v>
      </c>
      <c r="N848" s="68" t="str">
        <f>IF(ISTEXT(overallRate),"Effectuez l’étape 1",IF(OR(COUNT($C848,J848)&lt;&gt;2,overallRate=0),0,IF(F848="Yes",ROUND(MAX(IF($B848="Non - avec lien de dépendance",0,MIN((0.75*J848),847)),MIN(J848,(0.75*$C848),847)),2),IF(revenueReduction&gt;0.3,MAX(IF($B848="Non - avec lien de dépendance",MIN(1129,J848,$C848)*overallRate,MIN(1129,J848)*overallRate),ROUND(MAX(IF($B848="Non - avec lien de dépendance",0,MIN((0.75*J848),847)),MIN(J848,(0.75*$C848),847)),2)),IF($B848="Non - avec lien de dépendance",MIN(1129,J848,$C848)*overallRate,MIN(1129,J848)*overallRate)))))</f>
        <v>Effectuez l’étape 1</v>
      </c>
      <c r="O848" s="68" t="str">
        <f>IF(ISTEXT(overallRate),"Effectuez l’étape 1",IF(OR(COUNT($C848,K848)&lt;&gt;2,overallRate=0),0,IF(G848="Yes",ROUND(MAX(IF($B848="Non - avec lien de dépendance",0,MIN((0.75*K848),847)),MIN(K848,(0.75*$C848),847)),2),IF(revenueReduction&gt;0.3,MAX(IF($B848="Non - avec lien de dépendance",MIN(1129,K848,$C848)*overallRate,MIN(1129,K848)*overallRate),ROUND(MAX(IF($B848="Non - avec lien de dépendance",0,MIN((0.75*K848),847)),MIN(K848,(0.75*$C848),847)),2)),IF($B848="Non - avec lien de dépendance",MIN(1129,K848,$C848)*overallRate,MIN(1129,K848)*overallRate)))))</f>
        <v>Effectuez l’étape 1</v>
      </c>
      <c r="P848" s="3">
        <f t="shared" si="13"/>
        <v>0</v>
      </c>
    </row>
    <row r="849" spans="12:16" x14ac:dyDescent="0.5">
      <c r="L849" s="68" t="str">
        <f>IF(ISTEXT(overallRate),"Effectuez l’étape 1",IF(OR(COUNT($C849,H849)&lt;&gt;2,overallRate=0),0,IF(D849="Yes",ROUND(MAX(IF($B849="Non - avec lien de dépendance",0,MIN((0.75*H849),847)),MIN(H849,(0.75*$C849),847)),2),IF(revenueReduction&gt;0.3,MAX(IF($B849="Non - avec lien de dépendance",MIN(1129,H849,$C849)*overallRate,MIN(1129,H849)*overallRate),ROUND(MAX(IF($B849="Non - avec lien de dépendance",0,MIN((0.75*H849),847)),MIN(H849,(0.75*$C849),847)),2)),IF($B849="Non - avec lien de dépendance",MIN(1129,H849,$C849)*overallRate,MIN(1129,H849)*overallRate)))))</f>
        <v>Effectuez l’étape 1</v>
      </c>
      <c r="M849" s="68" t="str">
        <f>IF(ISTEXT(overallRate),"Effectuez l’étape 1",IF(OR(COUNT($C849,I849)&lt;&gt;2,overallRate=0),0,IF(E849="Yes",ROUND(MAX(IF($B849="Non - avec lien de dépendance",0,MIN((0.75*I849),847)),MIN(I849,(0.75*$C849),847)),2),IF(revenueReduction&gt;0.3,MAX(IF($B849="Non - avec lien de dépendance",MIN(1129,I849,$C849)*overallRate,MIN(1129,I849)*overallRate),ROUND(MAX(IF($B849="Non - avec lien de dépendance",0,MIN((0.75*I849),847)),MIN(I849,(0.75*$C849),847)),2)),IF($B849="Non - avec lien de dépendance",MIN(1129,I849,$C849)*overallRate,MIN(1129,I849)*overallRate)))))</f>
        <v>Effectuez l’étape 1</v>
      </c>
      <c r="N849" s="68" t="str">
        <f>IF(ISTEXT(overallRate),"Effectuez l’étape 1",IF(OR(COUNT($C849,J849)&lt;&gt;2,overallRate=0),0,IF(F849="Yes",ROUND(MAX(IF($B849="Non - avec lien de dépendance",0,MIN((0.75*J849),847)),MIN(J849,(0.75*$C849),847)),2),IF(revenueReduction&gt;0.3,MAX(IF($B849="Non - avec lien de dépendance",MIN(1129,J849,$C849)*overallRate,MIN(1129,J849)*overallRate),ROUND(MAX(IF($B849="Non - avec lien de dépendance",0,MIN((0.75*J849),847)),MIN(J849,(0.75*$C849),847)),2)),IF($B849="Non - avec lien de dépendance",MIN(1129,J849,$C849)*overallRate,MIN(1129,J849)*overallRate)))))</f>
        <v>Effectuez l’étape 1</v>
      </c>
      <c r="O849" s="68" t="str">
        <f>IF(ISTEXT(overallRate),"Effectuez l’étape 1",IF(OR(COUNT($C849,K849)&lt;&gt;2,overallRate=0),0,IF(G849="Yes",ROUND(MAX(IF($B849="Non - avec lien de dépendance",0,MIN((0.75*K849),847)),MIN(K849,(0.75*$C849),847)),2),IF(revenueReduction&gt;0.3,MAX(IF($B849="Non - avec lien de dépendance",MIN(1129,K849,$C849)*overallRate,MIN(1129,K849)*overallRate),ROUND(MAX(IF($B849="Non - avec lien de dépendance",0,MIN((0.75*K849),847)),MIN(K849,(0.75*$C849),847)),2)),IF($B849="Non - avec lien de dépendance",MIN(1129,K849,$C849)*overallRate,MIN(1129,K849)*overallRate)))))</f>
        <v>Effectuez l’étape 1</v>
      </c>
      <c r="P849" s="3">
        <f t="shared" si="13"/>
        <v>0</v>
      </c>
    </row>
    <row r="850" spans="12:16" x14ac:dyDescent="0.5">
      <c r="L850" s="68" t="str">
        <f>IF(ISTEXT(overallRate),"Effectuez l’étape 1",IF(OR(COUNT($C850,H850)&lt;&gt;2,overallRate=0),0,IF(D850="Yes",ROUND(MAX(IF($B850="Non - avec lien de dépendance",0,MIN((0.75*H850),847)),MIN(H850,(0.75*$C850),847)),2),IF(revenueReduction&gt;0.3,MAX(IF($B850="Non - avec lien de dépendance",MIN(1129,H850,$C850)*overallRate,MIN(1129,H850)*overallRate),ROUND(MAX(IF($B850="Non - avec lien de dépendance",0,MIN((0.75*H850),847)),MIN(H850,(0.75*$C850),847)),2)),IF($B850="Non - avec lien de dépendance",MIN(1129,H850,$C850)*overallRate,MIN(1129,H850)*overallRate)))))</f>
        <v>Effectuez l’étape 1</v>
      </c>
      <c r="M850" s="68" t="str">
        <f>IF(ISTEXT(overallRate),"Effectuez l’étape 1",IF(OR(COUNT($C850,I850)&lt;&gt;2,overallRate=0),0,IF(E850="Yes",ROUND(MAX(IF($B850="Non - avec lien de dépendance",0,MIN((0.75*I850),847)),MIN(I850,(0.75*$C850),847)),2),IF(revenueReduction&gt;0.3,MAX(IF($B850="Non - avec lien de dépendance",MIN(1129,I850,$C850)*overallRate,MIN(1129,I850)*overallRate),ROUND(MAX(IF($B850="Non - avec lien de dépendance",0,MIN((0.75*I850),847)),MIN(I850,(0.75*$C850),847)),2)),IF($B850="Non - avec lien de dépendance",MIN(1129,I850,$C850)*overallRate,MIN(1129,I850)*overallRate)))))</f>
        <v>Effectuez l’étape 1</v>
      </c>
      <c r="N850" s="68" t="str">
        <f>IF(ISTEXT(overallRate),"Effectuez l’étape 1",IF(OR(COUNT($C850,J850)&lt;&gt;2,overallRate=0),0,IF(F850="Yes",ROUND(MAX(IF($B850="Non - avec lien de dépendance",0,MIN((0.75*J850),847)),MIN(J850,(0.75*$C850),847)),2),IF(revenueReduction&gt;0.3,MAX(IF($B850="Non - avec lien de dépendance",MIN(1129,J850,$C850)*overallRate,MIN(1129,J850)*overallRate),ROUND(MAX(IF($B850="Non - avec lien de dépendance",0,MIN((0.75*J850),847)),MIN(J850,(0.75*$C850),847)),2)),IF($B850="Non - avec lien de dépendance",MIN(1129,J850,$C850)*overallRate,MIN(1129,J850)*overallRate)))))</f>
        <v>Effectuez l’étape 1</v>
      </c>
      <c r="O850" s="68" t="str">
        <f>IF(ISTEXT(overallRate),"Effectuez l’étape 1",IF(OR(COUNT($C850,K850)&lt;&gt;2,overallRate=0),0,IF(G850="Yes",ROUND(MAX(IF($B850="Non - avec lien de dépendance",0,MIN((0.75*K850),847)),MIN(K850,(0.75*$C850),847)),2),IF(revenueReduction&gt;0.3,MAX(IF($B850="Non - avec lien de dépendance",MIN(1129,K850,$C850)*overallRate,MIN(1129,K850)*overallRate),ROUND(MAX(IF($B850="Non - avec lien de dépendance",0,MIN((0.75*K850),847)),MIN(K850,(0.75*$C850),847)),2)),IF($B850="Non - avec lien de dépendance",MIN(1129,K850,$C850)*overallRate,MIN(1129,K850)*overallRate)))))</f>
        <v>Effectuez l’étape 1</v>
      </c>
      <c r="P850" s="3">
        <f t="shared" si="13"/>
        <v>0</v>
      </c>
    </row>
    <row r="851" spans="12:16" x14ac:dyDescent="0.5">
      <c r="L851" s="68" t="str">
        <f>IF(ISTEXT(overallRate),"Effectuez l’étape 1",IF(OR(COUNT($C851,H851)&lt;&gt;2,overallRate=0),0,IF(D851="Yes",ROUND(MAX(IF($B851="Non - avec lien de dépendance",0,MIN((0.75*H851),847)),MIN(H851,(0.75*$C851),847)),2),IF(revenueReduction&gt;0.3,MAX(IF($B851="Non - avec lien de dépendance",MIN(1129,H851,$C851)*overallRate,MIN(1129,H851)*overallRate),ROUND(MAX(IF($B851="Non - avec lien de dépendance",0,MIN((0.75*H851),847)),MIN(H851,(0.75*$C851),847)),2)),IF($B851="Non - avec lien de dépendance",MIN(1129,H851,$C851)*overallRate,MIN(1129,H851)*overallRate)))))</f>
        <v>Effectuez l’étape 1</v>
      </c>
      <c r="M851" s="68" t="str">
        <f>IF(ISTEXT(overallRate),"Effectuez l’étape 1",IF(OR(COUNT($C851,I851)&lt;&gt;2,overallRate=0),0,IF(E851="Yes",ROUND(MAX(IF($B851="Non - avec lien de dépendance",0,MIN((0.75*I851),847)),MIN(I851,(0.75*$C851),847)),2),IF(revenueReduction&gt;0.3,MAX(IF($B851="Non - avec lien de dépendance",MIN(1129,I851,$C851)*overallRate,MIN(1129,I851)*overallRate),ROUND(MAX(IF($B851="Non - avec lien de dépendance",0,MIN((0.75*I851),847)),MIN(I851,(0.75*$C851),847)),2)),IF($B851="Non - avec lien de dépendance",MIN(1129,I851,$C851)*overallRate,MIN(1129,I851)*overallRate)))))</f>
        <v>Effectuez l’étape 1</v>
      </c>
      <c r="N851" s="68" t="str">
        <f>IF(ISTEXT(overallRate),"Effectuez l’étape 1",IF(OR(COUNT($C851,J851)&lt;&gt;2,overallRate=0),0,IF(F851="Yes",ROUND(MAX(IF($B851="Non - avec lien de dépendance",0,MIN((0.75*J851),847)),MIN(J851,(0.75*$C851),847)),2),IF(revenueReduction&gt;0.3,MAX(IF($B851="Non - avec lien de dépendance",MIN(1129,J851,$C851)*overallRate,MIN(1129,J851)*overallRate),ROUND(MAX(IF($B851="Non - avec lien de dépendance",0,MIN((0.75*J851),847)),MIN(J851,(0.75*$C851),847)),2)),IF($B851="Non - avec lien de dépendance",MIN(1129,J851,$C851)*overallRate,MIN(1129,J851)*overallRate)))))</f>
        <v>Effectuez l’étape 1</v>
      </c>
      <c r="O851" s="68" t="str">
        <f>IF(ISTEXT(overallRate),"Effectuez l’étape 1",IF(OR(COUNT($C851,K851)&lt;&gt;2,overallRate=0),0,IF(G851="Yes",ROUND(MAX(IF($B851="Non - avec lien de dépendance",0,MIN((0.75*K851),847)),MIN(K851,(0.75*$C851),847)),2),IF(revenueReduction&gt;0.3,MAX(IF($B851="Non - avec lien de dépendance",MIN(1129,K851,$C851)*overallRate,MIN(1129,K851)*overallRate),ROUND(MAX(IF($B851="Non - avec lien de dépendance",0,MIN((0.75*K851),847)),MIN(K851,(0.75*$C851),847)),2)),IF($B851="Non - avec lien de dépendance",MIN(1129,K851,$C851)*overallRate,MIN(1129,K851)*overallRate)))))</f>
        <v>Effectuez l’étape 1</v>
      </c>
      <c r="P851" s="3">
        <f t="shared" si="13"/>
        <v>0</v>
      </c>
    </row>
    <row r="852" spans="12:16" x14ac:dyDescent="0.5">
      <c r="L852" s="68" t="str">
        <f>IF(ISTEXT(overallRate),"Effectuez l’étape 1",IF(OR(COUNT($C852,H852)&lt;&gt;2,overallRate=0),0,IF(D852="Yes",ROUND(MAX(IF($B852="Non - avec lien de dépendance",0,MIN((0.75*H852),847)),MIN(H852,(0.75*$C852),847)),2),IF(revenueReduction&gt;0.3,MAX(IF($B852="Non - avec lien de dépendance",MIN(1129,H852,$C852)*overallRate,MIN(1129,H852)*overallRate),ROUND(MAX(IF($B852="Non - avec lien de dépendance",0,MIN((0.75*H852),847)),MIN(H852,(0.75*$C852),847)),2)),IF($B852="Non - avec lien de dépendance",MIN(1129,H852,$C852)*overallRate,MIN(1129,H852)*overallRate)))))</f>
        <v>Effectuez l’étape 1</v>
      </c>
      <c r="M852" s="68" t="str">
        <f>IF(ISTEXT(overallRate),"Effectuez l’étape 1",IF(OR(COUNT($C852,I852)&lt;&gt;2,overallRate=0),0,IF(E852="Yes",ROUND(MAX(IF($B852="Non - avec lien de dépendance",0,MIN((0.75*I852),847)),MIN(I852,(0.75*$C852),847)),2),IF(revenueReduction&gt;0.3,MAX(IF($B852="Non - avec lien de dépendance",MIN(1129,I852,$C852)*overallRate,MIN(1129,I852)*overallRate),ROUND(MAX(IF($B852="Non - avec lien de dépendance",0,MIN((0.75*I852),847)),MIN(I852,(0.75*$C852),847)),2)),IF($B852="Non - avec lien de dépendance",MIN(1129,I852,$C852)*overallRate,MIN(1129,I852)*overallRate)))))</f>
        <v>Effectuez l’étape 1</v>
      </c>
      <c r="N852" s="68" t="str">
        <f>IF(ISTEXT(overallRate),"Effectuez l’étape 1",IF(OR(COUNT($C852,J852)&lt;&gt;2,overallRate=0),0,IF(F852="Yes",ROUND(MAX(IF($B852="Non - avec lien de dépendance",0,MIN((0.75*J852),847)),MIN(J852,(0.75*$C852),847)),2),IF(revenueReduction&gt;0.3,MAX(IF($B852="Non - avec lien de dépendance",MIN(1129,J852,$C852)*overallRate,MIN(1129,J852)*overallRate),ROUND(MAX(IF($B852="Non - avec lien de dépendance",0,MIN((0.75*J852),847)),MIN(J852,(0.75*$C852),847)),2)),IF($B852="Non - avec lien de dépendance",MIN(1129,J852,$C852)*overallRate,MIN(1129,J852)*overallRate)))))</f>
        <v>Effectuez l’étape 1</v>
      </c>
      <c r="O852" s="68" t="str">
        <f>IF(ISTEXT(overallRate),"Effectuez l’étape 1",IF(OR(COUNT($C852,K852)&lt;&gt;2,overallRate=0),0,IF(G852="Yes",ROUND(MAX(IF($B852="Non - avec lien de dépendance",0,MIN((0.75*K852),847)),MIN(K852,(0.75*$C852),847)),2),IF(revenueReduction&gt;0.3,MAX(IF($B852="Non - avec lien de dépendance",MIN(1129,K852,$C852)*overallRate,MIN(1129,K852)*overallRate),ROUND(MAX(IF($B852="Non - avec lien de dépendance",0,MIN((0.75*K852),847)),MIN(K852,(0.75*$C852),847)),2)),IF($B852="Non - avec lien de dépendance",MIN(1129,K852,$C852)*overallRate,MIN(1129,K852)*overallRate)))))</f>
        <v>Effectuez l’étape 1</v>
      </c>
      <c r="P852" s="3">
        <f t="shared" si="13"/>
        <v>0</v>
      </c>
    </row>
    <row r="853" spans="12:16" x14ac:dyDescent="0.5">
      <c r="L853" s="68" t="str">
        <f>IF(ISTEXT(overallRate),"Effectuez l’étape 1",IF(OR(COUNT($C853,H853)&lt;&gt;2,overallRate=0),0,IF(D853="Yes",ROUND(MAX(IF($B853="Non - avec lien de dépendance",0,MIN((0.75*H853),847)),MIN(H853,(0.75*$C853),847)),2),IF(revenueReduction&gt;0.3,MAX(IF($B853="Non - avec lien de dépendance",MIN(1129,H853,$C853)*overallRate,MIN(1129,H853)*overallRate),ROUND(MAX(IF($B853="Non - avec lien de dépendance",0,MIN((0.75*H853),847)),MIN(H853,(0.75*$C853),847)),2)),IF($B853="Non - avec lien de dépendance",MIN(1129,H853,$C853)*overallRate,MIN(1129,H853)*overallRate)))))</f>
        <v>Effectuez l’étape 1</v>
      </c>
      <c r="M853" s="68" t="str">
        <f>IF(ISTEXT(overallRate),"Effectuez l’étape 1",IF(OR(COUNT($C853,I853)&lt;&gt;2,overallRate=0),0,IF(E853="Yes",ROUND(MAX(IF($B853="Non - avec lien de dépendance",0,MIN((0.75*I853),847)),MIN(I853,(0.75*$C853),847)),2),IF(revenueReduction&gt;0.3,MAX(IF($B853="Non - avec lien de dépendance",MIN(1129,I853,$C853)*overallRate,MIN(1129,I853)*overallRate),ROUND(MAX(IF($B853="Non - avec lien de dépendance",0,MIN((0.75*I853),847)),MIN(I853,(0.75*$C853),847)),2)),IF($B853="Non - avec lien de dépendance",MIN(1129,I853,$C853)*overallRate,MIN(1129,I853)*overallRate)))))</f>
        <v>Effectuez l’étape 1</v>
      </c>
      <c r="N853" s="68" t="str">
        <f>IF(ISTEXT(overallRate),"Effectuez l’étape 1",IF(OR(COUNT($C853,J853)&lt;&gt;2,overallRate=0),0,IF(F853="Yes",ROUND(MAX(IF($B853="Non - avec lien de dépendance",0,MIN((0.75*J853),847)),MIN(J853,(0.75*$C853),847)),2),IF(revenueReduction&gt;0.3,MAX(IF($B853="Non - avec lien de dépendance",MIN(1129,J853,$C853)*overallRate,MIN(1129,J853)*overallRate),ROUND(MAX(IF($B853="Non - avec lien de dépendance",0,MIN((0.75*J853),847)),MIN(J853,(0.75*$C853),847)),2)),IF($B853="Non - avec lien de dépendance",MIN(1129,J853,$C853)*overallRate,MIN(1129,J853)*overallRate)))))</f>
        <v>Effectuez l’étape 1</v>
      </c>
      <c r="O853" s="68" t="str">
        <f>IF(ISTEXT(overallRate),"Effectuez l’étape 1",IF(OR(COUNT($C853,K853)&lt;&gt;2,overallRate=0),0,IF(G853="Yes",ROUND(MAX(IF($B853="Non - avec lien de dépendance",0,MIN((0.75*K853),847)),MIN(K853,(0.75*$C853),847)),2),IF(revenueReduction&gt;0.3,MAX(IF($B853="Non - avec lien de dépendance",MIN(1129,K853,$C853)*overallRate,MIN(1129,K853)*overallRate),ROUND(MAX(IF($B853="Non - avec lien de dépendance",0,MIN((0.75*K853),847)),MIN(K853,(0.75*$C853),847)),2)),IF($B853="Non - avec lien de dépendance",MIN(1129,K853,$C853)*overallRate,MIN(1129,K853)*overallRate)))))</f>
        <v>Effectuez l’étape 1</v>
      </c>
      <c r="P853" s="3">
        <f t="shared" si="13"/>
        <v>0</v>
      </c>
    </row>
    <row r="854" spans="12:16" x14ac:dyDescent="0.5">
      <c r="L854" s="68" t="str">
        <f>IF(ISTEXT(overallRate),"Effectuez l’étape 1",IF(OR(COUNT($C854,H854)&lt;&gt;2,overallRate=0),0,IF(D854="Yes",ROUND(MAX(IF($B854="Non - avec lien de dépendance",0,MIN((0.75*H854),847)),MIN(H854,(0.75*$C854),847)),2),IF(revenueReduction&gt;0.3,MAX(IF($B854="Non - avec lien de dépendance",MIN(1129,H854,$C854)*overallRate,MIN(1129,H854)*overallRate),ROUND(MAX(IF($B854="Non - avec lien de dépendance",0,MIN((0.75*H854),847)),MIN(H854,(0.75*$C854),847)),2)),IF($B854="Non - avec lien de dépendance",MIN(1129,H854,$C854)*overallRate,MIN(1129,H854)*overallRate)))))</f>
        <v>Effectuez l’étape 1</v>
      </c>
      <c r="M854" s="68" t="str">
        <f>IF(ISTEXT(overallRate),"Effectuez l’étape 1",IF(OR(COUNT($C854,I854)&lt;&gt;2,overallRate=0),0,IF(E854="Yes",ROUND(MAX(IF($B854="Non - avec lien de dépendance",0,MIN((0.75*I854),847)),MIN(I854,(0.75*$C854),847)),2),IF(revenueReduction&gt;0.3,MAX(IF($B854="Non - avec lien de dépendance",MIN(1129,I854,$C854)*overallRate,MIN(1129,I854)*overallRate),ROUND(MAX(IF($B854="Non - avec lien de dépendance",0,MIN((0.75*I854),847)),MIN(I854,(0.75*$C854),847)),2)),IF($B854="Non - avec lien de dépendance",MIN(1129,I854,$C854)*overallRate,MIN(1129,I854)*overallRate)))))</f>
        <v>Effectuez l’étape 1</v>
      </c>
      <c r="N854" s="68" t="str">
        <f>IF(ISTEXT(overallRate),"Effectuez l’étape 1",IF(OR(COUNT($C854,J854)&lt;&gt;2,overallRate=0),0,IF(F854="Yes",ROUND(MAX(IF($B854="Non - avec lien de dépendance",0,MIN((0.75*J854),847)),MIN(J854,(0.75*$C854),847)),2),IF(revenueReduction&gt;0.3,MAX(IF($B854="Non - avec lien de dépendance",MIN(1129,J854,$C854)*overallRate,MIN(1129,J854)*overallRate),ROUND(MAX(IF($B854="Non - avec lien de dépendance",0,MIN((0.75*J854),847)),MIN(J854,(0.75*$C854),847)),2)),IF($B854="Non - avec lien de dépendance",MIN(1129,J854,$C854)*overallRate,MIN(1129,J854)*overallRate)))))</f>
        <v>Effectuez l’étape 1</v>
      </c>
      <c r="O854" s="68" t="str">
        <f>IF(ISTEXT(overallRate),"Effectuez l’étape 1",IF(OR(COUNT($C854,K854)&lt;&gt;2,overallRate=0),0,IF(G854="Yes",ROUND(MAX(IF($B854="Non - avec lien de dépendance",0,MIN((0.75*K854),847)),MIN(K854,(0.75*$C854),847)),2),IF(revenueReduction&gt;0.3,MAX(IF($B854="Non - avec lien de dépendance",MIN(1129,K854,$C854)*overallRate,MIN(1129,K854)*overallRate),ROUND(MAX(IF($B854="Non - avec lien de dépendance",0,MIN((0.75*K854),847)),MIN(K854,(0.75*$C854),847)),2)),IF($B854="Non - avec lien de dépendance",MIN(1129,K854,$C854)*overallRate,MIN(1129,K854)*overallRate)))))</f>
        <v>Effectuez l’étape 1</v>
      </c>
      <c r="P854" s="3">
        <f t="shared" si="13"/>
        <v>0</v>
      </c>
    </row>
    <row r="855" spans="12:16" x14ac:dyDescent="0.5">
      <c r="L855" s="68" t="str">
        <f>IF(ISTEXT(overallRate),"Effectuez l’étape 1",IF(OR(COUNT($C855,H855)&lt;&gt;2,overallRate=0),0,IF(D855="Yes",ROUND(MAX(IF($B855="Non - avec lien de dépendance",0,MIN((0.75*H855),847)),MIN(H855,(0.75*$C855),847)),2),IF(revenueReduction&gt;0.3,MAX(IF($B855="Non - avec lien de dépendance",MIN(1129,H855,$C855)*overallRate,MIN(1129,H855)*overallRate),ROUND(MAX(IF($B855="Non - avec lien de dépendance",0,MIN((0.75*H855),847)),MIN(H855,(0.75*$C855),847)),2)),IF($B855="Non - avec lien de dépendance",MIN(1129,H855,$C855)*overallRate,MIN(1129,H855)*overallRate)))))</f>
        <v>Effectuez l’étape 1</v>
      </c>
      <c r="M855" s="68" t="str">
        <f>IF(ISTEXT(overallRate),"Effectuez l’étape 1",IF(OR(COUNT($C855,I855)&lt;&gt;2,overallRate=0),0,IF(E855="Yes",ROUND(MAX(IF($B855="Non - avec lien de dépendance",0,MIN((0.75*I855),847)),MIN(I855,(0.75*$C855),847)),2),IF(revenueReduction&gt;0.3,MAX(IF($B855="Non - avec lien de dépendance",MIN(1129,I855,$C855)*overallRate,MIN(1129,I855)*overallRate),ROUND(MAX(IF($B855="Non - avec lien de dépendance",0,MIN((0.75*I855),847)),MIN(I855,(0.75*$C855),847)),2)),IF($B855="Non - avec lien de dépendance",MIN(1129,I855,$C855)*overallRate,MIN(1129,I855)*overallRate)))))</f>
        <v>Effectuez l’étape 1</v>
      </c>
      <c r="N855" s="68" t="str">
        <f>IF(ISTEXT(overallRate),"Effectuez l’étape 1",IF(OR(COUNT($C855,J855)&lt;&gt;2,overallRate=0),0,IF(F855="Yes",ROUND(MAX(IF($B855="Non - avec lien de dépendance",0,MIN((0.75*J855),847)),MIN(J855,(0.75*$C855),847)),2),IF(revenueReduction&gt;0.3,MAX(IF($B855="Non - avec lien de dépendance",MIN(1129,J855,$C855)*overallRate,MIN(1129,J855)*overallRate),ROUND(MAX(IF($B855="Non - avec lien de dépendance",0,MIN((0.75*J855),847)),MIN(J855,(0.75*$C855),847)),2)),IF($B855="Non - avec lien de dépendance",MIN(1129,J855,$C855)*overallRate,MIN(1129,J855)*overallRate)))))</f>
        <v>Effectuez l’étape 1</v>
      </c>
      <c r="O855" s="68" t="str">
        <f>IF(ISTEXT(overallRate),"Effectuez l’étape 1",IF(OR(COUNT($C855,K855)&lt;&gt;2,overallRate=0),0,IF(G855="Yes",ROUND(MAX(IF($B855="Non - avec lien de dépendance",0,MIN((0.75*K855),847)),MIN(K855,(0.75*$C855),847)),2),IF(revenueReduction&gt;0.3,MAX(IF($B855="Non - avec lien de dépendance",MIN(1129,K855,$C855)*overallRate,MIN(1129,K855)*overallRate),ROUND(MAX(IF($B855="Non - avec lien de dépendance",0,MIN((0.75*K855),847)),MIN(K855,(0.75*$C855),847)),2)),IF($B855="Non - avec lien de dépendance",MIN(1129,K855,$C855)*overallRate,MIN(1129,K855)*overallRate)))))</f>
        <v>Effectuez l’étape 1</v>
      </c>
      <c r="P855" s="3">
        <f t="shared" si="13"/>
        <v>0</v>
      </c>
    </row>
    <row r="856" spans="12:16" x14ac:dyDescent="0.5">
      <c r="L856" s="68" t="str">
        <f>IF(ISTEXT(overallRate),"Effectuez l’étape 1",IF(OR(COUNT($C856,H856)&lt;&gt;2,overallRate=0),0,IF(D856="Yes",ROUND(MAX(IF($B856="Non - avec lien de dépendance",0,MIN((0.75*H856),847)),MIN(H856,(0.75*$C856),847)),2),IF(revenueReduction&gt;0.3,MAX(IF($B856="Non - avec lien de dépendance",MIN(1129,H856,$C856)*overallRate,MIN(1129,H856)*overallRate),ROUND(MAX(IF($B856="Non - avec lien de dépendance",0,MIN((0.75*H856),847)),MIN(H856,(0.75*$C856),847)),2)),IF($B856="Non - avec lien de dépendance",MIN(1129,H856,$C856)*overallRate,MIN(1129,H856)*overallRate)))))</f>
        <v>Effectuez l’étape 1</v>
      </c>
      <c r="M856" s="68" t="str">
        <f>IF(ISTEXT(overallRate),"Effectuez l’étape 1",IF(OR(COUNT($C856,I856)&lt;&gt;2,overallRate=0),0,IF(E856="Yes",ROUND(MAX(IF($B856="Non - avec lien de dépendance",0,MIN((0.75*I856),847)),MIN(I856,(0.75*$C856),847)),2),IF(revenueReduction&gt;0.3,MAX(IF($B856="Non - avec lien de dépendance",MIN(1129,I856,$C856)*overallRate,MIN(1129,I856)*overallRate),ROUND(MAX(IF($B856="Non - avec lien de dépendance",0,MIN((0.75*I856),847)),MIN(I856,(0.75*$C856),847)),2)),IF($B856="Non - avec lien de dépendance",MIN(1129,I856,$C856)*overallRate,MIN(1129,I856)*overallRate)))))</f>
        <v>Effectuez l’étape 1</v>
      </c>
      <c r="N856" s="68" t="str">
        <f>IF(ISTEXT(overallRate),"Effectuez l’étape 1",IF(OR(COUNT($C856,J856)&lt;&gt;2,overallRate=0),0,IF(F856="Yes",ROUND(MAX(IF($B856="Non - avec lien de dépendance",0,MIN((0.75*J856),847)),MIN(J856,(0.75*$C856),847)),2),IF(revenueReduction&gt;0.3,MAX(IF($B856="Non - avec lien de dépendance",MIN(1129,J856,$C856)*overallRate,MIN(1129,J856)*overallRate),ROUND(MAX(IF($B856="Non - avec lien de dépendance",0,MIN((0.75*J856),847)),MIN(J856,(0.75*$C856),847)),2)),IF($B856="Non - avec lien de dépendance",MIN(1129,J856,$C856)*overallRate,MIN(1129,J856)*overallRate)))))</f>
        <v>Effectuez l’étape 1</v>
      </c>
      <c r="O856" s="68" t="str">
        <f>IF(ISTEXT(overallRate),"Effectuez l’étape 1",IF(OR(COUNT($C856,K856)&lt;&gt;2,overallRate=0),0,IF(G856="Yes",ROUND(MAX(IF($B856="Non - avec lien de dépendance",0,MIN((0.75*K856),847)),MIN(K856,(0.75*$C856),847)),2),IF(revenueReduction&gt;0.3,MAX(IF($B856="Non - avec lien de dépendance",MIN(1129,K856,$C856)*overallRate,MIN(1129,K856)*overallRate),ROUND(MAX(IF($B856="Non - avec lien de dépendance",0,MIN((0.75*K856),847)),MIN(K856,(0.75*$C856),847)),2)),IF($B856="Non - avec lien de dépendance",MIN(1129,K856,$C856)*overallRate,MIN(1129,K856)*overallRate)))))</f>
        <v>Effectuez l’étape 1</v>
      </c>
      <c r="P856" s="3">
        <f t="shared" si="13"/>
        <v>0</v>
      </c>
    </row>
    <row r="857" spans="12:16" x14ac:dyDescent="0.5">
      <c r="L857" s="68" t="str">
        <f>IF(ISTEXT(overallRate),"Effectuez l’étape 1",IF(OR(COUNT($C857,H857)&lt;&gt;2,overallRate=0),0,IF(D857="Yes",ROUND(MAX(IF($B857="Non - avec lien de dépendance",0,MIN((0.75*H857),847)),MIN(H857,(0.75*$C857),847)),2),IF(revenueReduction&gt;0.3,MAX(IF($B857="Non - avec lien de dépendance",MIN(1129,H857,$C857)*overallRate,MIN(1129,H857)*overallRate),ROUND(MAX(IF($B857="Non - avec lien de dépendance",0,MIN((0.75*H857),847)),MIN(H857,(0.75*$C857),847)),2)),IF($B857="Non - avec lien de dépendance",MIN(1129,H857,$C857)*overallRate,MIN(1129,H857)*overallRate)))))</f>
        <v>Effectuez l’étape 1</v>
      </c>
      <c r="M857" s="68" t="str">
        <f>IF(ISTEXT(overallRate),"Effectuez l’étape 1",IF(OR(COUNT($C857,I857)&lt;&gt;2,overallRate=0),0,IF(E857="Yes",ROUND(MAX(IF($B857="Non - avec lien de dépendance",0,MIN((0.75*I857),847)),MIN(I857,(0.75*$C857),847)),2),IF(revenueReduction&gt;0.3,MAX(IF($B857="Non - avec lien de dépendance",MIN(1129,I857,$C857)*overallRate,MIN(1129,I857)*overallRate),ROUND(MAX(IF($B857="Non - avec lien de dépendance",0,MIN((0.75*I857),847)),MIN(I857,(0.75*$C857),847)),2)),IF($B857="Non - avec lien de dépendance",MIN(1129,I857,$C857)*overallRate,MIN(1129,I857)*overallRate)))))</f>
        <v>Effectuez l’étape 1</v>
      </c>
      <c r="N857" s="68" t="str">
        <f>IF(ISTEXT(overallRate),"Effectuez l’étape 1",IF(OR(COUNT($C857,J857)&lt;&gt;2,overallRate=0),0,IF(F857="Yes",ROUND(MAX(IF($B857="Non - avec lien de dépendance",0,MIN((0.75*J857),847)),MIN(J857,(0.75*$C857),847)),2),IF(revenueReduction&gt;0.3,MAX(IF($B857="Non - avec lien de dépendance",MIN(1129,J857,$C857)*overallRate,MIN(1129,J857)*overallRate),ROUND(MAX(IF($B857="Non - avec lien de dépendance",0,MIN((0.75*J857),847)),MIN(J857,(0.75*$C857),847)),2)),IF($B857="Non - avec lien de dépendance",MIN(1129,J857,$C857)*overallRate,MIN(1129,J857)*overallRate)))))</f>
        <v>Effectuez l’étape 1</v>
      </c>
      <c r="O857" s="68" t="str">
        <f>IF(ISTEXT(overallRate),"Effectuez l’étape 1",IF(OR(COUNT($C857,K857)&lt;&gt;2,overallRate=0),0,IF(G857="Yes",ROUND(MAX(IF($B857="Non - avec lien de dépendance",0,MIN((0.75*K857),847)),MIN(K857,(0.75*$C857),847)),2),IF(revenueReduction&gt;0.3,MAX(IF($B857="Non - avec lien de dépendance",MIN(1129,K857,$C857)*overallRate,MIN(1129,K857)*overallRate),ROUND(MAX(IF($B857="Non - avec lien de dépendance",0,MIN((0.75*K857),847)),MIN(K857,(0.75*$C857),847)),2)),IF($B857="Non - avec lien de dépendance",MIN(1129,K857,$C857)*overallRate,MIN(1129,K857)*overallRate)))))</f>
        <v>Effectuez l’étape 1</v>
      </c>
      <c r="P857" s="3">
        <f t="shared" si="13"/>
        <v>0</v>
      </c>
    </row>
    <row r="858" spans="12:16" x14ac:dyDescent="0.5">
      <c r="L858" s="68" t="str">
        <f>IF(ISTEXT(overallRate),"Effectuez l’étape 1",IF(OR(COUNT($C858,H858)&lt;&gt;2,overallRate=0),0,IF(D858="Yes",ROUND(MAX(IF($B858="Non - avec lien de dépendance",0,MIN((0.75*H858),847)),MIN(H858,(0.75*$C858),847)),2),IF(revenueReduction&gt;0.3,MAX(IF($B858="Non - avec lien de dépendance",MIN(1129,H858,$C858)*overallRate,MIN(1129,H858)*overallRate),ROUND(MAX(IF($B858="Non - avec lien de dépendance",0,MIN((0.75*H858),847)),MIN(H858,(0.75*$C858),847)),2)),IF($B858="Non - avec lien de dépendance",MIN(1129,H858,$C858)*overallRate,MIN(1129,H858)*overallRate)))))</f>
        <v>Effectuez l’étape 1</v>
      </c>
      <c r="M858" s="68" t="str">
        <f>IF(ISTEXT(overallRate),"Effectuez l’étape 1",IF(OR(COUNT($C858,I858)&lt;&gt;2,overallRate=0),0,IF(E858="Yes",ROUND(MAX(IF($B858="Non - avec lien de dépendance",0,MIN((0.75*I858),847)),MIN(I858,(0.75*$C858),847)),2),IF(revenueReduction&gt;0.3,MAX(IF($B858="Non - avec lien de dépendance",MIN(1129,I858,$C858)*overallRate,MIN(1129,I858)*overallRate),ROUND(MAX(IF($B858="Non - avec lien de dépendance",0,MIN((0.75*I858),847)),MIN(I858,(0.75*$C858),847)),2)),IF($B858="Non - avec lien de dépendance",MIN(1129,I858,$C858)*overallRate,MIN(1129,I858)*overallRate)))))</f>
        <v>Effectuez l’étape 1</v>
      </c>
      <c r="N858" s="68" t="str">
        <f>IF(ISTEXT(overallRate),"Effectuez l’étape 1",IF(OR(COUNT($C858,J858)&lt;&gt;2,overallRate=0),0,IF(F858="Yes",ROUND(MAX(IF($B858="Non - avec lien de dépendance",0,MIN((0.75*J858),847)),MIN(J858,(0.75*$C858),847)),2),IF(revenueReduction&gt;0.3,MAX(IF($B858="Non - avec lien de dépendance",MIN(1129,J858,$C858)*overallRate,MIN(1129,J858)*overallRate),ROUND(MAX(IF($B858="Non - avec lien de dépendance",0,MIN((0.75*J858),847)),MIN(J858,(0.75*$C858),847)),2)),IF($B858="Non - avec lien de dépendance",MIN(1129,J858,$C858)*overallRate,MIN(1129,J858)*overallRate)))))</f>
        <v>Effectuez l’étape 1</v>
      </c>
      <c r="O858" s="68" t="str">
        <f>IF(ISTEXT(overallRate),"Effectuez l’étape 1",IF(OR(COUNT($C858,K858)&lt;&gt;2,overallRate=0),0,IF(G858="Yes",ROUND(MAX(IF($B858="Non - avec lien de dépendance",0,MIN((0.75*K858),847)),MIN(K858,(0.75*$C858),847)),2),IF(revenueReduction&gt;0.3,MAX(IF($B858="Non - avec lien de dépendance",MIN(1129,K858,$C858)*overallRate,MIN(1129,K858)*overallRate),ROUND(MAX(IF($B858="Non - avec lien de dépendance",0,MIN((0.75*K858),847)),MIN(K858,(0.75*$C858),847)),2)),IF($B858="Non - avec lien de dépendance",MIN(1129,K858,$C858)*overallRate,MIN(1129,K858)*overallRate)))))</f>
        <v>Effectuez l’étape 1</v>
      </c>
      <c r="P858" s="3">
        <f t="shared" si="13"/>
        <v>0</v>
      </c>
    </row>
    <row r="859" spans="12:16" x14ac:dyDescent="0.5">
      <c r="L859" s="68" t="str">
        <f>IF(ISTEXT(overallRate),"Effectuez l’étape 1",IF(OR(COUNT($C859,H859)&lt;&gt;2,overallRate=0),0,IF(D859="Yes",ROUND(MAX(IF($B859="Non - avec lien de dépendance",0,MIN((0.75*H859),847)),MIN(H859,(0.75*$C859),847)),2),IF(revenueReduction&gt;0.3,MAX(IF($B859="Non - avec lien de dépendance",MIN(1129,H859,$C859)*overallRate,MIN(1129,H859)*overallRate),ROUND(MAX(IF($B859="Non - avec lien de dépendance",0,MIN((0.75*H859),847)),MIN(H859,(0.75*$C859),847)),2)),IF($B859="Non - avec lien de dépendance",MIN(1129,H859,$C859)*overallRate,MIN(1129,H859)*overallRate)))))</f>
        <v>Effectuez l’étape 1</v>
      </c>
      <c r="M859" s="68" t="str">
        <f>IF(ISTEXT(overallRate),"Effectuez l’étape 1",IF(OR(COUNT($C859,I859)&lt;&gt;2,overallRate=0),0,IF(E859="Yes",ROUND(MAX(IF($B859="Non - avec lien de dépendance",0,MIN((0.75*I859),847)),MIN(I859,(0.75*$C859),847)),2),IF(revenueReduction&gt;0.3,MAX(IF($B859="Non - avec lien de dépendance",MIN(1129,I859,$C859)*overallRate,MIN(1129,I859)*overallRate),ROUND(MAX(IF($B859="Non - avec lien de dépendance",0,MIN((0.75*I859),847)),MIN(I859,(0.75*$C859),847)),2)),IF($B859="Non - avec lien de dépendance",MIN(1129,I859,$C859)*overallRate,MIN(1129,I859)*overallRate)))))</f>
        <v>Effectuez l’étape 1</v>
      </c>
      <c r="N859" s="68" t="str">
        <f>IF(ISTEXT(overallRate),"Effectuez l’étape 1",IF(OR(COUNT($C859,J859)&lt;&gt;2,overallRate=0),0,IF(F859="Yes",ROUND(MAX(IF($B859="Non - avec lien de dépendance",0,MIN((0.75*J859),847)),MIN(J859,(0.75*$C859),847)),2),IF(revenueReduction&gt;0.3,MAX(IF($B859="Non - avec lien de dépendance",MIN(1129,J859,$C859)*overallRate,MIN(1129,J859)*overallRate),ROUND(MAX(IF($B859="Non - avec lien de dépendance",0,MIN((0.75*J859),847)),MIN(J859,(0.75*$C859),847)),2)),IF($B859="Non - avec lien de dépendance",MIN(1129,J859,$C859)*overallRate,MIN(1129,J859)*overallRate)))))</f>
        <v>Effectuez l’étape 1</v>
      </c>
      <c r="O859" s="68" t="str">
        <f>IF(ISTEXT(overallRate),"Effectuez l’étape 1",IF(OR(COUNT($C859,K859)&lt;&gt;2,overallRate=0),0,IF(G859="Yes",ROUND(MAX(IF($B859="Non - avec lien de dépendance",0,MIN((0.75*K859),847)),MIN(K859,(0.75*$C859),847)),2),IF(revenueReduction&gt;0.3,MAX(IF($B859="Non - avec lien de dépendance",MIN(1129,K859,$C859)*overallRate,MIN(1129,K859)*overallRate),ROUND(MAX(IF($B859="Non - avec lien de dépendance",0,MIN((0.75*K859),847)),MIN(K859,(0.75*$C859),847)),2)),IF($B859="Non - avec lien de dépendance",MIN(1129,K859,$C859)*overallRate,MIN(1129,K859)*overallRate)))))</f>
        <v>Effectuez l’étape 1</v>
      </c>
      <c r="P859" s="3">
        <f t="shared" si="13"/>
        <v>0</v>
      </c>
    </row>
    <row r="860" spans="12:16" x14ac:dyDescent="0.5">
      <c r="L860" s="68" t="str">
        <f>IF(ISTEXT(overallRate),"Effectuez l’étape 1",IF(OR(COUNT($C860,H860)&lt;&gt;2,overallRate=0),0,IF(D860="Yes",ROUND(MAX(IF($B860="Non - avec lien de dépendance",0,MIN((0.75*H860),847)),MIN(H860,(0.75*$C860),847)),2),IF(revenueReduction&gt;0.3,MAX(IF($B860="Non - avec lien de dépendance",MIN(1129,H860,$C860)*overallRate,MIN(1129,H860)*overallRate),ROUND(MAX(IF($B860="Non - avec lien de dépendance",0,MIN((0.75*H860),847)),MIN(H860,(0.75*$C860),847)),2)),IF($B860="Non - avec lien de dépendance",MIN(1129,H860,$C860)*overallRate,MIN(1129,H860)*overallRate)))))</f>
        <v>Effectuez l’étape 1</v>
      </c>
      <c r="M860" s="68" t="str">
        <f>IF(ISTEXT(overallRate),"Effectuez l’étape 1",IF(OR(COUNT($C860,I860)&lt;&gt;2,overallRate=0),0,IF(E860="Yes",ROUND(MAX(IF($B860="Non - avec lien de dépendance",0,MIN((0.75*I860),847)),MIN(I860,(0.75*$C860),847)),2),IF(revenueReduction&gt;0.3,MAX(IF($B860="Non - avec lien de dépendance",MIN(1129,I860,$C860)*overallRate,MIN(1129,I860)*overallRate),ROUND(MAX(IF($B860="Non - avec lien de dépendance",0,MIN((0.75*I860),847)),MIN(I860,(0.75*$C860),847)),2)),IF($B860="Non - avec lien de dépendance",MIN(1129,I860,$C860)*overallRate,MIN(1129,I860)*overallRate)))))</f>
        <v>Effectuez l’étape 1</v>
      </c>
      <c r="N860" s="68" t="str">
        <f>IF(ISTEXT(overallRate),"Effectuez l’étape 1",IF(OR(COUNT($C860,J860)&lt;&gt;2,overallRate=0),0,IF(F860="Yes",ROUND(MAX(IF($B860="Non - avec lien de dépendance",0,MIN((0.75*J860),847)),MIN(J860,(0.75*$C860),847)),2),IF(revenueReduction&gt;0.3,MAX(IF($B860="Non - avec lien de dépendance",MIN(1129,J860,$C860)*overallRate,MIN(1129,J860)*overallRate),ROUND(MAX(IF($B860="Non - avec lien de dépendance",0,MIN((0.75*J860),847)),MIN(J860,(0.75*$C860),847)),2)),IF($B860="Non - avec lien de dépendance",MIN(1129,J860,$C860)*overallRate,MIN(1129,J860)*overallRate)))))</f>
        <v>Effectuez l’étape 1</v>
      </c>
      <c r="O860" s="68" t="str">
        <f>IF(ISTEXT(overallRate),"Effectuez l’étape 1",IF(OR(COUNT($C860,K860)&lt;&gt;2,overallRate=0),0,IF(G860="Yes",ROUND(MAX(IF($B860="Non - avec lien de dépendance",0,MIN((0.75*K860),847)),MIN(K860,(0.75*$C860),847)),2),IF(revenueReduction&gt;0.3,MAX(IF($B860="Non - avec lien de dépendance",MIN(1129,K860,$C860)*overallRate,MIN(1129,K860)*overallRate),ROUND(MAX(IF($B860="Non - avec lien de dépendance",0,MIN((0.75*K860),847)),MIN(K860,(0.75*$C860),847)),2)),IF($B860="Non - avec lien de dépendance",MIN(1129,K860,$C860)*overallRate,MIN(1129,K860)*overallRate)))))</f>
        <v>Effectuez l’étape 1</v>
      </c>
      <c r="P860" s="3">
        <f t="shared" si="13"/>
        <v>0</v>
      </c>
    </row>
    <row r="861" spans="12:16" x14ac:dyDescent="0.5">
      <c r="L861" s="68" t="str">
        <f>IF(ISTEXT(overallRate),"Effectuez l’étape 1",IF(OR(COUNT($C861,H861)&lt;&gt;2,overallRate=0),0,IF(D861="Yes",ROUND(MAX(IF($B861="Non - avec lien de dépendance",0,MIN((0.75*H861),847)),MIN(H861,(0.75*$C861),847)),2),IF(revenueReduction&gt;0.3,MAX(IF($B861="Non - avec lien de dépendance",MIN(1129,H861,$C861)*overallRate,MIN(1129,H861)*overallRate),ROUND(MAX(IF($B861="Non - avec lien de dépendance",0,MIN((0.75*H861),847)),MIN(H861,(0.75*$C861),847)),2)),IF($B861="Non - avec lien de dépendance",MIN(1129,H861,$C861)*overallRate,MIN(1129,H861)*overallRate)))))</f>
        <v>Effectuez l’étape 1</v>
      </c>
      <c r="M861" s="68" t="str">
        <f>IF(ISTEXT(overallRate),"Effectuez l’étape 1",IF(OR(COUNT($C861,I861)&lt;&gt;2,overallRate=0),0,IF(E861="Yes",ROUND(MAX(IF($B861="Non - avec lien de dépendance",0,MIN((0.75*I861),847)),MIN(I861,(0.75*$C861),847)),2),IF(revenueReduction&gt;0.3,MAX(IF($B861="Non - avec lien de dépendance",MIN(1129,I861,$C861)*overallRate,MIN(1129,I861)*overallRate),ROUND(MAX(IF($B861="Non - avec lien de dépendance",0,MIN((0.75*I861),847)),MIN(I861,(0.75*$C861),847)),2)),IF($B861="Non - avec lien de dépendance",MIN(1129,I861,$C861)*overallRate,MIN(1129,I861)*overallRate)))))</f>
        <v>Effectuez l’étape 1</v>
      </c>
      <c r="N861" s="68" t="str">
        <f>IF(ISTEXT(overallRate),"Effectuez l’étape 1",IF(OR(COUNT($C861,J861)&lt;&gt;2,overallRate=0),0,IF(F861="Yes",ROUND(MAX(IF($B861="Non - avec lien de dépendance",0,MIN((0.75*J861),847)),MIN(J861,(0.75*$C861),847)),2),IF(revenueReduction&gt;0.3,MAX(IF($B861="Non - avec lien de dépendance",MIN(1129,J861,$C861)*overallRate,MIN(1129,J861)*overallRate),ROUND(MAX(IF($B861="Non - avec lien de dépendance",0,MIN((0.75*J861),847)),MIN(J861,(0.75*$C861),847)),2)),IF($B861="Non - avec lien de dépendance",MIN(1129,J861,$C861)*overallRate,MIN(1129,J861)*overallRate)))))</f>
        <v>Effectuez l’étape 1</v>
      </c>
      <c r="O861" s="68" t="str">
        <f>IF(ISTEXT(overallRate),"Effectuez l’étape 1",IF(OR(COUNT($C861,K861)&lt;&gt;2,overallRate=0),0,IF(G861="Yes",ROUND(MAX(IF($B861="Non - avec lien de dépendance",0,MIN((0.75*K861),847)),MIN(K861,(0.75*$C861),847)),2),IF(revenueReduction&gt;0.3,MAX(IF($B861="Non - avec lien de dépendance",MIN(1129,K861,$C861)*overallRate,MIN(1129,K861)*overallRate),ROUND(MAX(IF($B861="Non - avec lien de dépendance",0,MIN((0.75*K861),847)),MIN(K861,(0.75*$C861),847)),2)),IF($B861="Non - avec lien de dépendance",MIN(1129,K861,$C861)*overallRate,MIN(1129,K861)*overallRate)))))</f>
        <v>Effectuez l’étape 1</v>
      </c>
      <c r="P861" s="3">
        <f t="shared" si="13"/>
        <v>0</v>
      </c>
    </row>
    <row r="862" spans="12:16" x14ac:dyDescent="0.5">
      <c r="L862" s="68" t="str">
        <f>IF(ISTEXT(overallRate),"Effectuez l’étape 1",IF(OR(COUNT($C862,H862)&lt;&gt;2,overallRate=0),0,IF(D862="Yes",ROUND(MAX(IF($B862="Non - avec lien de dépendance",0,MIN((0.75*H862),847)),MIN(H862,(0.75*$C862),847)),2),IF(revenueReduction&gt;0.3,MAX(IF($B862="Non - avec lien de dépendance",MIN(1129,H862,$C862)*overallRate,MIN(1129,H862)*overallRate),ROUND(MAX(IF($B862="Non - avec lien de dépendance",0,MIN((0.75*H862),847)),MIN(H862,(0.75*$C862),847)),2)),IF($B862="Non - avec lien de dépendance",MIN(1129,H862,$C862)*overallRate,MIN(1129,H862)*overallRate)))))</f>
        <v>Effectuez l’étape 1</v>
      </c>
      <c r="M862" s="68" t="str">
        <f>IF(ISTEXT(overallRate),"Effectuez l’étape 1",IF(OR(COUNT($C862,I862)&lt;&gt;2,overallRate=0),0,IF(E862="Yes",ROUND(MAX(IF($B862="Non - avec lien de dépendance",0,MIN((0.75*I862),847)),MIN(I862,(0.75*$C862),847)),2),IF(revenueReduction&gt;0.3,MAX(IF($B862="Non - avec lien de dépendance",MIN(1129,I862,$C862)*overallRate,MIN(1129,I862)*overallRate),ROUND(MAX(IF($B862="Non - avec lien de dépendance",0,MIN((0.75*I862),847)),MIN(I862,(0.75*$C862),847)),2)),IF($B862="Non - avec lien de dépendance",MIN(1129,I862,$C862)*overallRate,MIN(1129,I862)*overallRate)))))</f>
        <v>Effectuez l’étape 1</v>
      </c>
      <c r="N862" s="68" t="str">
        <f>IF(ISTEXT(overallRate),"Effectuez l’étape 1",IF(OR(COUNT($C862,J862)&lt;&gt;2,overallRate=0),0,IF(F862="Yes",ROUND(MAX(IF($B862="Non - avec lien de dépendance",0,MIN((0.75*J862),847)),MIN(J862,(0.75*$C862),847)),2),IF(revenueReduction&gt;0.3,MAX(IF($B862="Non - avec lien de dépendance",MIN(1129,J862,$C862)*overallRate,MIN(1129,J862)*overallRate),ROUND(MAX(IF($B862="Non - avec lien de dépendance",0,MIN((0.75*J862),847)),MIN(J862,(0.75*$C862),847)),2)),IF($B862="Non - avec lien de dépendance",MIN(1129,J862,$C862)*overallRate,MIN(1129,J862)*overallRate)))))</f>
        <v>Effectuez l’étape 1</v>
      </c>
      <c r="O862" s="68" t="str">
        <f>IF(ISTEXT(overallRate),"Effectuez l’étape 1",IF(OR(COUNT($C862,K862)&lt;&gt;2,overallRate=0),0,IF(G862="Yes",ROUND(MAX(IF($B862="Non - avec lien de dépendance",0,MIN((0.75*K862),847)),MIN(K862,(0.75*$C862),847)),2),IF(revenueReduction&gt;0.3,MAX(IF($B862="Non - avec lien de dépendance",MIN(1129,K862,$C862)*overallRate,MIN(1129,K862)*overallRate),ROUND(MAX(IF($B862="Non - avec lien de dépendance",0,MIN((0.75*K862),847)),MIN(K862,(0.75*$C862),847)),2)),IF($B862="Non - avec lien de dépendance",MIN(1129,K862,$C862)*overallRate,MIN(1129,K862)*overallRate)))))</f>
        <v>Effectuez l’étape 1</v>
      </c>
      <c r="P862" s="3">
        <f t="shared" si="13"/>
        <v>0</v>
      </c>
    </row>
    <row r="863" spans="12:16" x14ac:dyDescent="0.5">
      <c r="L863" s="68" t="str">
        <f>IF(ISTEXT(overallRate),"Effectuez l’étape 1",IF(OR(COUNT($C863,H863)&lt;&gt;2,overallRate=0),0,IF(D863="Yes",ROUND(MAX(IF($B863="Non - avec lien de dépendance",0,MIN((0.75*H863),847)),MIN(H863,(0.75*$C863),847)),2),IF(revenueReduction&gt;0.3,MAX(IF($B863="Non - avec lien de dépendance",MIN(1129,H863,$C863)*overallRate,MIN(1129,H863)*overallRate),ROUND(MAX(IF($B863="Non - avec lien de dépendance",0,MIN((0.75*H863),847)),MIN(H863,(0.75*$C863),847)),2)),IF($B863="Non - avec lien de dépendance",MIN(1129,H863,$C863)*overallRate,MIN(1129,H863)*overallRate)))))</f>
        <v>Effectuez l’étape 1</v>
      </c>
      <c r="M863" s="68" t="str">
        <f>IF(ISTEXT(overallRate),"Effectuez l’étape 1",IF(OR(COUNT($C863,I863)&lt;&gt;2,overallRate=0),0,IF(E863="Yes",ROUND(MAX(IF($B863="Non - avec lien de dépendance",0,MIN((0.75*I863),847)),MIN(I863,(0.75*$C863),847)),2),IF(revenueReduction&gt;0.3,MAX(IF($B863="Non - avec lien de dépendance",MIN(1129,I863,$C863)*overallRate,MIN(1129,I863)*overallRate),ROUND(MAX(IF($B863="Non - avec lien de dépendance",0,MIN((0.75*I863),847)),MIN(I863,(0.75*$C863),847)),2)),IF($B863="Non - avec lien de dépendance",MIN(1129,I863,$C863)*overallRate,MIN(1129,I863)*overallRate)))))</f>
        <v>Effectuez l’étape 1</v>
      </c>
      <c r="N863" s="68" t="str">
        <f>IF(ISTEXT(overallRate),"Effectuez l’étape 1",IF(OR(COUNT($C863,J863)&lt;&gt;2,overallRate=0),0,IF(F863="Yes",ROUND(MAX(IF($B863="Non - avec lien de dépendance",0,MIN((0.75*J863),847)),MIN(J863,(0.75*$C863),847)),2),IF(revenueReduction&gt;0.3,MAX(IF($B863="Non - avec lien de dépendance",MIN(1129,J863,$C863)*overallRate,MIN(1129,J863)*overallRate),ROUND(MAX(IF($B863="Non - avec lien de dépendance",0,MIN((0.75*J863),847)),MIN(J863,(0.75*$C863),847)),2)),IF($B863="Non - avec lien de dépendance",MIN(1129,J863,$C863)*overallRate,MIN(1129,J863)*overallRate)))))</f>
        <v>Effectuez l’étape 1</v>
      </c>
      <c r="O863" s="68" t="str">
        <f>IF(ISTEXT(overallRate),"Effectuez l’étape 1",IF(OR(COUNT($C863,K863)&lt;&gt;2,overallRate=0),0,IF(G863="Yes",ROUND(MAX(IF($B863="Non - avec lien de dépendance",0,MIN((0.75*K863),847)),MIN(K863,(0.75*$C863),847)),2),IF(revenueReduction&gt;0.3,MAX(IF($B863="Non - avec lien de dépendance",MIN(1129,K863,$C863)*overallRate,MIN(1129,K863)*overallRate),ROUND(MAX(IF($B863="Non - avec lien de dépendance",0,MIN((0.75*K863),847)),MIN(K863,(0.75*$C863),847)),2)),IF($B863="Non - avec lien de dépendance",MIN(1129,K863,$C863)*overallRate,MIN(1129,K863)*overallRate)))))</f>
        <v>Effectuez l’étape 1</v>
      </c>
      <c r="P863" s="3">
        <f t="shared" si="13"/>
        <v>0</v>
      </c>
    </row>
    <row r="864" spans="12:16" x14ac:dyDescent="0.5">
      <c r="L864" s="68" t="str">
        <f>IF(ISTEXT(overallRate),"Effectuez l’étape 1",IF(OR(COUNT($C864,H864)&lt;&gt;2,overallRate=0),0,IF(D864="Yes",ROUND(MAX(IF($B864="Non - avec lien de dépendance",0,MIN((0.75*H864),847)),MIN(H864,(0.75*$C864),847)),2),IF(revenueReduction&gt;0.3,MAX(IF($B864="Non - avec lien de dépendance",MIN(1129,H864,$C864)*overallRate,MIN(1129,H864)*overallRate),ROUND(MAX(IF($B864="Non - avec lien de dépendance",0,MIN((0.75*H864),847)),MIN(H864,(0.75*$C864),847)),2)),IF($B864="Non - avec lien de dépendance",MIN(1129,H864,$C864)*overallRate,MIN(1129,H864)*overallRate)))))</f>
        <v>Effectuez l’étape 1</v>
      </c>
      <c r="M864" s="68" t="str">
        <f>IF(ISTEXT(overallRate),"Effectuez l’étape 1",IF(OR(COUNT($C864,I864)&lt;&gt;2,overallRate=0),0,IF(E864="Yes",ROUND(MAX(IF($B864="Non - avec lien de dépendance",0,MIN((0.75*I864),847)),MIN(I864,(0.75*$C864),847)),2),IF(revenueReduction&gt;0.3,MAX(IF($B864="Non - avec lien de dépendance",MIN(1129,I864,$C864)*overallRate,MIN(1129,I864)*overallRate),ROUND(MAX(IF($B864="Non - avec lien de dépendance",0,MIN((0.75*I864),847)),MIN(I864,(0.75*$C864),847)),2)),IF($B864="Non - avec lien de dépendance",MIN(1129,I864,$C864)*overallRate,MIN(1129,I864)*overallRate)))))</f>
        <v>Effectuez l’étape 1</v>
      </c>
      <c r="N864" s="68" t="str">
        <f>IF(ISTEXT(overallRate),"Effectuez l’étape 1",IF(OR(COUNT($C864,J864)&lt;&gt;2,overallRate=0),0,IF(F864="Yes",ROUND(MAX(IF($B864="Non - avec lien de dépendance",0,MIN((0.75*J864),847)),MIN(J864,(0.75*$C864),847)),2),IF(revenueReduction&gt;0.3,MAX(IF($B864="Non - avec lien de dépendance",MIN(1129,J864,$C864)*overallRate,MIN(1129,J864)*overallRate),ROUND(MAX(IF($B864="Non - avec lien de dépendance",0,MIN((0.75*J864),847)),MIN(J864,(0.75*$C864),847)),2)),IF($B864="Non - avec lien de dépendance",MIN(1129,J864,$C864)*overallRate,MIN(1129,J864)*overallRate)))))</f>
        <v>Effectuez l’étape 1</v>
      </c>
      <c r="O864" s="68" t="str">
        <f>IF(ISTEXT(overallRate),"Effectuez l’étape 1",IF(OR(COUNT($C864,K864)&lt;&gt;2,overallRate=0),0,IF(G864="Yes",ROUND(MAX(IF($B864="Non - avec lien de dépendance",0,MIN((0.75*K864),847)),MIN(K864,(0.75*$C864),847)),2),IF(revenueReduction&gt;0.3,MAX(IF($B864="Non - avec lien de dépendance",MIN(1129,K864,$C864)*overallRate,MIN(1129,K864)*overallRate),ROUND(MAX(IF($B864="Non - avec lien de dépendance",0,MIN((0.75*K864),847)),MIN(K864,(0.75*$C864),847)),2)),IF($B864="Non - avec lien de dépendance",MIN(1129,K864,$C864)*overallRate,MIN(1129,K864)*overallRate)))))</f>
        <v>Effectuez l’étape 1</v>
      </c>
      <c r="P864" s="3">
        <f t="shared" si="13"/>
        <v>0</v>
      </c>
    </row>
    <row r="865" spans="12:16" x14ac:dyDescent="0.5">
      <c r="L865" s="68" t="str">
        <f>IF(ISTEXT(overallRate),"Effectuez l’étape 1",IF(OR(COUNT($C865,H865)&lt;&gt;2,overallRate=0),0,IF(D865="Yes",ROUND(MAX(IF($B865="Non - avec lien de dépendance",0,MIN((0.75*H865),847)),MIN(H865,(0.75*$C865),847)),2),IF(revenueReduction&gt;0.3,MAX(IF($B865="Non - avec lien de dépendance",MIN(1129,H865,$C865)*overallRate,MIN(1129,H865)*overallRate),ROUND(MAX(IF($B865="Non - avec lien de dépendance",0,MIN((0.75*H865),847)),MIN(H865,(0.75*$C865),847)),2)),IF($B865="Non - avec lien de dépendance",MIN(1129,H865,$C865)*overallRate,MIN(1129,H865)*overallRate)))))</f>
        <v>Effectuez l’étape 1</v>
      </c>
      <c r="M865" s="68" t="str">
        <f>IF(ISTEXT(overallRate),"Effectuez l’étape 1",IF(OR(COUNT($C865,I865)&lt;&gt;2,overallRate=0),0,IF(E865="Yes",ROUND(MAX(IF($B865="Non - avec lien de dépendance",0,MIN((0.75*I865),847)),MIN(I865,(0.75*$C865),847)),2),IF(revenueReduction&gt;0.3,MAX(IF($B865="Non - avec lien de dépendance",MIN(1129,I865,$C865)*overallRate,MIN(1129,I865)*overallRate),ROUND(MAX(IF($B865="Non - avec lien de dépendance",0,MIN((0.75*I865),847)),MIN(I865,(0.75*$C865),847)),2)),IF($B865="Non - avec lien de dépendance",MIN(1129,I865,$C865)*overallRate,MIN(1129,I865)*overallRate)))))</f>
        <v>Effectuez l’étape 1</v>
      </c>
      <c r="N865" s="68" t="str">
        <f>IF(ISTEXT(overallRate),"Effectuez l’étape 1",IF(OR(COUNT($C865,J865)&lt;&gt;2,overallRate=0),0,IF(F865="Yes",ROUND(MAX(IF($B865="Non - avec lien de dépendance",0,MIN((0.75*J865),847)),MIN(J865,(0.75*$C865),847)),2),IF(revenueReduction&gt;0.3,MAX(IF($B865="Non - avec lien de dépendance",MIN(1129,J865,$C865)*overallRate,MIN(1129,J865)*overallRate),ROUND(MAX(IF($B865="Non - avec lien de dépendance",0,MIN((0.75*J865),847)),MIN(J865,(0.75*$C865),847)),2)),IF($B865="Non - avec lien de dépendance",MIN(1129,J865,$C865)*overallRate,MIN(1129,J865)*overallRate)))))</f>
        <v>Effectuez l’étape 1</v>
      </c>
      <c r="O865" s="68" t="str">
        <f>IF(ISTEXT(overallRate),"Effectuez l’étape 1",IF(OR(COUNT($C865,K865)&lt;&gt;2,overallRate=0),0,IF(G865="Yes",ROUND(MAX(IF($B865="Non - avec lien de dépendance",0,MIN((0.75*K865),847)),MIN(K865,(0.75*$C865),847)),2),IF(revenueReduction&gt;0.3,MAX(IF($B865="Non - avec lien de dépendance",MIN(1129,K865,$C865)*overallRate,MIN(1129,K865)*overallRate),ROUND(MAX(IF($B865="Non - avec lien de dépendance",0,MIN((0.75*K865),847)),MIN(K865,(0.75*$C865),847)),2)),IF($B865="Non - avec lien de dépendance",MIN(1129,K865,$C865)*overallRate,MIN(1129,K865)*overallRate)))))</f>
        <v>Effectuez l’étape 1</v>
      </c>
      <c r="P865" s="3">
        <f t="shared" si="13"/>
        <v>0</v>
      </c>
    </row>
    <row r="866" spans="12:16" x14ac:dyDescent="0.5">
      <c r="L866" s="68" t="str">
        <f>IF(ISTEXT(overallRate),"Effectuez l’étape 1",IF(OR(COUNT($C866,H866)&lt;&gt;2,overallRate=0),0,IF(D866="Yes",ROUND(MAX(IF($B866="Non - avec lien de dépendance",0,MIN((0.75*H866),847)),MIN(H866,(0.75*$C866),847)),2),IF(revenueReduction&gt;0.3,MAX(IF($B866="Non - avec lien de dépendance",MIN(1129,H866,$C866)*overallRate,MIN(1129,H866)*overallRate),ROUND(MAX(IF($B866="Non - avec lien de dépendance",0,MIN((0.75*H866),847)),MIN(H866,(0.75*$C866),847)),2)),IF($B866="Non - avec lien de dépendance",MIN(1129,H866,$C866)*overallRate,MIN(1129,H866)*overallRate)))))</f>
        <v>Effectuez l’étape 1</v>
      </c>
      <c r="M866" s="68" t="str">
        <f>IF(ISTEXT(overallRate),"Effectuez l’étape 1",IF(OR(COUNT($C866,I866)&lt;&gt;2,overallRate=0),0,IF(E866="Yes",ROUND(MAX(IF($B866="Non - avec lien de dépendance",0,MIN((0.75*I866),847)),MIN(I866,(0.75*$C866),847)),2),IF(revenueReduction&gt;0.3,MAX(IF($B866="Non - avec lien de dépendance",MIN(1129,I866,$C866)*overallRate,MIN(1129,I866)*overallRate),ROUND(MAX(IF($B866="Non - avec lien de dépendance",0,MIN((0.75*I866),847)),MIN(I866,(0.75*$C866),847)),2)),IF($B866="Non - avec lien de dépendance",MIN(1129,I866,$C866)*overallRate,MIN(1129,I866)*overallRate)))))</f>
        <v>Effectuez l’étape 1</v>
      </c>
      <c r="N866" s="68" t="str">
        <f>IF(ISTEXT(overallRate),"Effectuez l’étape 1",IF(OR(COUNT($C866,J866)&lt;&gt;2,overallRate=0),0,IF(F866="Yes",ROUND(MAX(IF($B866="Non - avec lien de dépendance",0,MIN((0.75*J866),847)),MIN(J866,(0.75*$C866),847)),2),IF(revenueReduction&gt;0.3,MAX(IF($B866="Non - avec lien de dépendance",MIN(1129,J866,$C866)*overallRate,MIN(1129,J866)*overallRate),ROUND(MAX(IF($B866="Non - avec lien de dépendance",0,MIN((0.75*J866),847)),MIN(J866,(0.75*$C866),847)),2)),IF($B866="Non - avec lien de dépendance",MIN(1129,J866,$C866)*overallRate,MIN(1129,J866)*overallRate)))))</f>
        <v>Effectuez l’étape 1</v>
      </c>
      <c r="O866" s="68" t="str">
        <f>IF(ISTEXT(overallRate),"Effectuez l’étape 1",IF(OR(COUNT($C866,K866)&lt;&gt;2,overallRate=0),0,IF(G866="Yes",ROUND(MAX(IF($B866="Non - avec lien de dépendance",0,MIN((0.75*K866),847)),MIN(K866,(0.75*$C866),847)),2),IF(revenueReduction&gt;0.3,MAX(IF($B866="Non - avec lien de dépendance",MIN(1129,K866,$C866)*overallRate,MIN(1129,K866)*overallRate),ROUND(MAX(IF($B866="Non - avec lien de dépendance",0,MIN((0.75*K866),847)),MIN(K866,(0.75*$C866),847)),2)),IF($B866="Non - avec lien de dépendance",MIN(1129,K866,$C866)*overallRate,MIN(1129,K866)*overallRate)))))</f>
        <v>Effectuez l’étape 1</v>
      </c>
      <c r="P866" s="3">
        <f t="shared" si="13"/>
        <v>0</v>
      </c>
    </row>
    <row r="867" spans="12:16" x14ac:dyDescent="0.5">
      <c r="L867" s="68" t="str">
        <f>IF(ISTEXT(overallRate),"Effectuez l’étape 1",IF(OR(COUNT($C867,H867)&lt;&gt;2,overallRate=0),0,IF(D867="Yes",ROUND(MAX(IF($B867="Non - avec lien de dépendance",0,MIN((0.75*H867),847)),MIN(H867,(0.75*$C867),847)),2),IF(revenueReduction&gt;0.3,MAX(IF($B867="Non - avec lien de dépendance",MIN(1129,H867,$C867)*overallRate,MIN(1129,H867)*overallRate),ROUND(MAX(IF($B867="Non - avec lien de dépendance",0,MIN((0.75*H867),847)),MIN(H867,(0.75*$C867),847)),2)),IF($B867="Non - avec lien de dépendance",MIN(1129,H867,$C867)*overallRate,MIN(1129,H867)*overallRate)))))</f>
        <v>Effectuez l’étape 1</v>
      </c>
      <c r="M867" s="68" t="str">
        <f>IF(ISTEXT(overallRate),"Effectuez l’étape 1",IF(OR(COUNT($C867,I867)&lt;&gt;2,overallRate=0),0,IF(E867="Yes",ROUND(MAX(IF($B867="Non - avec lien de dépendance",0,MIN((0.75*I867),847)),MIN(I867,(0.75*$C867),847)),2),IF(revenueReduction&gt;0.3,MAX(IF($B867="Non - avec lien de dépendance",MIN(1129,I867,$C867)*overallRate,MIN(1129,I867)*overallRate),ROUND(MAX(IF($B867="Non - avec lien de dépendance",0,MIN((0.75*I867),847)),MIN(I867,(0.75*$C867),847)),2)),IF($B867="Non - avec lien de dépendance",MIN(1129,I867,$C867)*overallRate,MIN(1129,I867)*overallRate)))))</f>
        <v>Effectuez l’étape 1</v>
      </c>
      <c r="N867" s="68" t="str">
        <f>IF(ISTEXT(overallRate),"Effectuez l’étape 1",IF(OR(COUNT($C867,J867)&lt;&gt;2,overallRate=0),0,IF(F867="Yes",ROUND(MAX(IF($B867="Non - avec lien de dépendance",0,MIN((0.75*J867),847)),MIN(J867,(0.75*$C867),847)),2),IF(revenueReduction&gt;0.3,MAX(IF($B867="Non - avec lien de dépendance",MIN(1129,J867,$C867)*overallRate,MIN(1129,J867)*overallRate),ROUND(MAX(IF($B867="Non - avec lien de dépendance",0,MIN((0.75*J867),847)),MIN(J867,(0.75*$C867),847)),2)),IF($B867="Non - avec lien de dépendance",MIN(1129,J867,$C867)*overallRate,MIN(1129,J867)*overallRate)))))</f>
        <v>Effectuez l’étape 1</v>
      </c>
      <c r="O867" s="68" t="str">
        <f>IF(ISTEXT(overallRate),"Effectuez l’étape 1",IF(OR(COUNT($C867,K867)&lt;&gt;2,overallRate=0),0,IF(G867="Yes",ROUND(MAX(IF($B867="Non - avec lien de dépendance",0,MIN((0.75*K867),847)),MIN(K867,(0.75*$C867),847)),2),IF(revenueReduction&gt;0.3,MAX(IF($B867="Non - avec lien de dépendance",MIN(1129,K867,$C867)*overallRate,MIN(1129,K867)*overallRate),ROUND(MAX(IF($B867="Non - avec lien de dépendance",0,MIN((0.75*K867),847)),MIN(K867,(0.75*$C867),847)),2)),IF($B867="Non - avec lien de dépendance",MIN(1129,K867,$C867)*overallRate,MIN(1129,K867)*overallRate)))))</f>
        <v>Effectuez l’étape 1</v>
      </c>
      <c r="P867" s="3">
        <f t="shared" si="13"/>
        <v>0</v>
      </c>
    </row>
    <row r="868" spans="12:16" x14ac:dyDescent="0.5">
      <c r="L868" s="68" t="str">
        <f>IF(ISTEXT(overallRate),"Effectuez l’étape 1",IF(OR(COUNT($C868,H868)&lt;&gt;2,overallRate=0),0,IF(D868="Yes",ROUND(MAX(IF($B868="Non - avec lien de dépendance",0,MIN((0.75*H868),847)),MIN(H868,(0.75*$C868),847)),2),IF(revenueReduction&gt;0.3,MAX(IF($B868="Non - avec lien de dépendance",MIN(1129,H868,$C868)*overallRate,MIN(1129,H868)*overallRate),ROUND(MAX(IF($B868="Non - avec lien de dépendance",0,MIN((0.75*H868),847)),MIN(H868,(0.75*$C868),847)),2)),IF($B868="Non - avec lien de dépendance",MIN(1129,H868,$C868)*overallRate,MIN(1129,H868)*overallRate)))))</f>
        <v>Effectuez l’étape 1</v>
      </c>
      <c r="M868" s="68" t="str">
        <f>IF(ISTEXT(overallRate),"Effectuez l’étape 1",IF(OR(COUNT($C868,I868)&lt;&gt;2,overallRate=0),0,IF(E868="Yes",ROUND(MAX(IF($B868="Non - avec lien de dépendance",0,MIN((0.75*I868),847)),MIN(I868,(0.75*$C868),847)),2),IF(revenueReduction&gt;0.3,MAX(IF($B868="Non - avec lien de dépendance",MIN(1129,I868,$C868)*overallRate,MIN(1129,I868)*overallRate),ROUND(MAX(IF($B868="Non - avec lien de dépendance",0,MIN((0.75*I868),847)),MIN(I868,(0.75*$C868),847)),2)),IF($B868="Non - avec lien de dépendance",MIN(1129,I868,$C868)*overallRate,MIN(1129,I868)*overallRate)))))</f>
        <v>Effectuez l’étape 1</v>
      </c>
      <c r="N868" s="68" t="str">
        <f>IF(ISTEXT(overallRate),"Effectuez l’étape 1",IF(OR(COUNT($C868,J868)&lt;&gt;2,overallRate=0),0,IF(F868="Yes",ROUND(MAX(IF($B868="Non - avec lien de dépendance",0,MIN((0.75*J868),847)),MIN(J868,(0.75*$C868),847)),2),IF(revenueReduction&gt;0.3,MAX(IF($B868="Non - avec lien de dépendance",MIN(1129,J868,$C868)*overallRate,MIN(1129,J868)*overallRate),ROUND(MAX(IF($B868="Non - avec lien de dépendance",0,MIN((0.75*J868),847)),MIN(J868,(0.75*$C868),847)),2)),IF($B868="Non - avec lien de dépendance",MIN(1129,J868,$C868)*overallRate,MIN(1129,J868)*overallRate)))))</f>
        <v>Effectuez l’étape 1</v>
      </c>
      <c r="O868" s="68" t="str">
        <f>IF(ISTEXT(overallRate),"Effectuez l’étape 1",IF(OR(COUNT($C868,K868)&lt;&gt;2,overallRate=0),0,IF(G868="Yes",ROUND(MAX(IF($B868="Non - avec lien de dépendance",0,MIN((0.75*K868),847)),MIN(K868,(0.75*$C868),847)),2),IF(revenueReduction&gt;0.3,MAX(IF($B868="Non - avec lien de dépendance",MIN(1129,K868,$C868)*overallRate,MIN(1129,K868)*overallRate),ROUND(MAX(IF($B868="Non - avec lien de dépendance",0,MIN((0.75*K868),847)),MIN(K868,(0.75*$C868),847)),2)),IF($B868="Non - avec lien de dépendance",MIN(1129,K868,$C868)*overallRate,MIN(1129,K868)*overallRate)))))</f>
        <v>Effectuez l’étape 1</v>
      </c>
      <c r="P868" s="3">
        <f t="shared" si="13"/>
        <v>0</v>
      </c>
    </row>
    <row r="869" spans="12:16" x14ac:dyDescent="0.5">
      <c r="L869" s="68" t="str">
        <f>IF(ISTEXT(overallRate),"Effectuez l’étape 1",IF(OR(COUNT($C869,H869)&lt;&gt;2,overallRate=0),0,IF(D869="Yes",ROUND(MAX(IF($B869="Non - avec lien de dépendance",0,MIN((0.75*H869),847)),MIN(H869,(0.75*$C869),847)),2),IF(revenueReduction&gt;0.3,MAX(IF($B869="Non - avec lien de dépendance",MIN(1129,H869,$C869)*overallRate,MIN(1129,H869)*overallRate),ROUND(MAX(IF($B869="Non - avec lien de dépendance",0,MIN((0.75*H869),847)),MIN(H869,(0.75*$C869),847)),2)),IF($B869="Non - avec lien de dépendance",MIN(1129,H869,$C869)*overallRate,MIN(1129,H869)*overallRate)))))</f>
        <v>Effectuez l’étape 1</v>
      </c>
      <c r="M869" s="68" t="str">
        <f>IF(ISTEXT(overallRate),"Effectuez l’étape 1",IF(OR(COUNT($C869,I869)&lt;&gt;2,overallRate=0),0,IF(E869="Yes",ROUND(MAX(IF($B869="Non - avec lien de dépendance",0,MIN((0.75*I869),847)),MIN(I869,(0.75*$C869),847)),2),IF(revenueReduction&gt;0.3,MAX(IF($B869="Non - avec lien de dépendance",MIN(1129,I869,$C869)*overallRate,MIN(1129,I869)*overallRate),ROUND(MAX(IF($B869="Non - avec lien de dépendance",0,MIN((0.75*I869),847)),MIN(I869,(0.75*$C869),847)),2)),IF($B869="Non - avec lien de dépendance",MIN(1129,I869,$C869)*overallRate,MIN(1129,I869)*overallRate)))))</f>
        <v>Effectuez l’étape 1</v>
      </c>
      <c r="N869" s="68" t="str">
        <f>IF(ISTEXT(overallRate),"Effectuez l’étape 1",IF(OR(COUNT($C869,J869)&lt;&gt;2,overallRate=0),0,IF(F869="Yes",ROUND(MAX(IF($B869="Non - avec lien de dépendance",0,MIN((0.75*J869),847)),MIN(J869,(0.75*$C869),847)),2),IF(revenueReduction&gt;0.3,MAX(IF($B869="Non - avec lien de dépendance",MIN(1129,J869,$C869)*overallRate,MIN(1129,J869)*overallRate),ROUND(MAX(IF($B869="Non - avec lien de dépendance",0,MIN((0.75*J869),847)),MIN(J869,(0.75*$C869),847)),2)),IF($B869="Non - avec lien de dépendance",MIN(1129,J869,$C869)*overallRate,MIN(1129,J869)*overallRate)))))</f>
        <v>Effectuez l’étape 1</v>
      </c>
      <c r="O869" s="68" t="str">
        <f>IF(ISTEXT(overallRate),"Effectuez l’étape 1",IF(OR(COUNT($C869,K869)&lt;&gt;2,overallRate=0),0,IF(G869="Yes",ROUND(MAX(IF($B869="Non - avec lien de dépendance",0,MIN((0.75*K869),847)),MIN(K869,(0.75*$C869),847)),2),IF(revenueReduction&gt;0.3,MAX(IF($B869="Non - avec lien de dépendance",MIN(1129,K869,$C869)*overallRate,MIN(1129,K869)*overallRate),ROUND(MAX(IF($B869="Non - avec lien de dépendance",0,MIN((0.75*K869),847)),MIN(K869,(0.75*$C869),847)),2)),IF($B869="Non - avec lien de dépendance",MIN(1129,K869,$C869)*overallRate,MIN(1129,K869)*overallRate)))))</f>
        <v>Effectuez l’étape 1</v>
      </c>
      <c r="P869" s="3">
        <f t="shared" si="13"/>
        <v>0</v>
      </c>
    </row>
    <row r="870" spans="12:16" x14ac:dyDescent="0.5">
      <c r="L870" s="68" t="str">
        <f>IF(ISTEXT(overallRate),"Effectuez l’étape 1",IF(OR(COUNT($C870,H870)&lt;&gt;2,overallRate=0),0,IF(D870="Yes",ROUND(MAX(IF($B870="Non - avec lien de dépendance",0,MIN((0.75*H870),847)),MIN(H870,(0.75*$C870),847)),2),IF(revenueReduction&gt;0.3,MAX(IF($B870="Non - avec lien de dépendance",MIN(1129,H870,$C870)*overallRate,MIN(1129,H870)*overallRate),ROUND(MAX(IF($B870="Non - avec lien de dépendance",0,MIN((0.75*H870),847)),MIN(H870,(0.75*$C870),847)),2)),IF($B870="Non - avec lien de dépendance",MIN(1129,H870,$C870)*overallRate,MIN(1129,H870)*overallRate)))))</f>
        <v>Effectuez l’étape 1</v>
      </c>
      <c r="M870" s="68" t="str">
        <f>IF(ISTEXT(overallRate),"Effectuez l’étape 1",IF(OR(COUNT($C870,I870)&lt;&gt;2,overallRate=0),0,IF(E870="Yes",ROUND(MAX(IF($B870="Non - avec lien de dépendance",0,MIN((0.75*I870),847)),MIN(I870,(0.75*$C870),847)),2),IF(revenueReduction&gt;0.3,MAX(IF($B870="Non - avec lien de dépendance",MIN(1129,I870,$C870)*overallRate,MIN(1129,I870)*overallRate),ROUND(MAX(IF($B870="Non - avec lien de dépendance",0,MIN((0.75*I870),847)),MIN(I870,(0.75*$C870),847)),2)),IF($B870="Non - avec lien de dépendance",MIN(1129,I870,$C870)*overallRate,MIN(1129,I870)*overallRate)))))</f>
        <v>Effectuez l’étape 1</v>
      </c>
      <c r="N870" s="68" t="str">
        <f>IF(ISTEXT(overallRate),"Effectuez l’étape 1",IF(OR(COUNT($C870,J870)&lt;&gt;2,overallRate=0),0,IF(F870="Yes",ROUND(MAX(IF($B870="Non - avec lien de dépendance",0,MIN((0.75*J870),847)),MIN(J870,(0.75*$C870),847)),2),IF(revenueReduction&gt;0.3,MAX(IF($B870="Non - avec lien de dépendance",MIN(1129,J870,$C870)*overallRate,MIN(1129,J870)*overallRate),ROUND(MAX(IF($B870="Non - avec lien de dépendance",0,MIN((0.75*J870),847)),MIN(J870,(0.75*$C870),847)),2)),IF($B870="Non - avec lien de dépendance",MIN(1129,J870,$C870)*overallRate,MIN(1129,J870)*overallRate)))))</f>
        <v>Effectuez l’étape 1</v>
      </c>
      <c r="O870" s="68" t="str">
        <f>IF(ISTEXT(overallRate),"Effectuez l’étape 1",IF(OR(COUNT($C870,K870)&lt;&gt;2,overallRate=0),0,IF(G870="Yes",ROUND(MAX(IF($B870="Non - avec lien de dépendance",0,MIN((0.75*K870),847)),MIN(K870,(0.75*$C870),847)),2),IF(revenueReduction&gt;0.3,MAX(IF($B870="Non - avec lien de dépendance",MIN(1129,K870,$C870)*overallRate,MIN(1129,K870)*overallRate),ROUND(MAX(IF($B870="Non - avec lien de dépendance",0,MIN((0.75*K870),847)),MIN(K870,(0.75*$C870),847)),2)),IF($B870="Non - avec lien de dépendance",MIN(1129,K870,$C870)*overallRate,MIN(1129,K870)*overallRate)))))</f>
        <v>Effectuez l’étape 1</v>
      </c>
      <c r="P870" s="3">
        <f t="shared" si="13"/>
        <v>0</v>
      </c>
    </row>
    <row r="871" spans="12:16" x14ac:dyDescent="0.5">
      <c r="L871" s="68" t="str">
        <f>IF(ISTEXT(overallRate),"Effectuez l’étape 1",IF(OR(COUNT($C871,H871)&lt;&gt;2,overallRate=0),0,IF(D871="Yes",ROUND(MAX(IF($B871="Non - avec lien de dépendance",0,MIN((0.75*H871),847)),MIN(H871,(0.75*$C871),847)),2),IF(revenueReduction&gt;0.3,MAX(IF($B871="Non - avec lien de dépendance",MIN(1129,H871,$C871)*overallRate,MIN(1129,H871)*overallRate),ROUND(MAX(IF($B871="Non - avec lien de dépendance",0,MIN((0.75*H871),847)),MIN(H871,(0.75*$C871),847)),2)),IF($B871="Non - avec lien de dépendance",MIN(1129,H871,$C871)*overallRate,MIN(1129,H871)*overallRate)))))</f>
        <v>Effectuez l’étape 1</v>
      </c>
      <c r="M871" s="68" t="str">
        <f>IF(ISTEXT(overallRate),"Effectuez l’étape 1",IF(OR(COUNT($C871,I871)&lt;&gt;2,overallRate=0),0,IF(E871="Yes",ROUND(MAX(IF($B871="Non - avec lien de dépendance",0,MIN((0.75*I871),847)),MIN(I871,(0.75*$C871),847)),2),IF(revenueReduction&gt;0.3,MAX(IF($B871="Non - avec lien de dépendance",MIN(1129,I871,$C871)*overallRate,MIN(1129,I871)*overallRate),ROUND(MAX(IF($B871="Non - avec lien de dépendance",0,MIN((0.75*I871),847)),MIN(I871,(0.75*$C871),847)),2)),IF($B871="Non - avec lien de dépendance",MIN(1129,I871,$C871)*overallRate,MIN(1129,I871)*overallRate)))))</f>
        <v>Effectuez l’étape 1</v>
      </c>
      <c r="N871" s="68" t="str">
        <f>IF(ISTEXT(overallRate),"Effectuez l’étape 1",IF(OR(COUNT($C871,J871)&lt;&gt;2,overallRate=0),0,IF(F871="Yes",ROUND(MAX(IF($B871="Non - avec lien de dépendance",0,MIN((0.75*J871),847)),MIN(J871,(0.75*$C871),847)),2),IF(revenueReduction&gt;0.3,MAX(IF($B871="Non - avec lien de dépendance",MIN(1129,J871,$C871)*overallRate,MIN(1129,J871)*overallRate),ROUND(MAX(IF($B871="Non - avec lien de dépendance",0,MIN((0.75*J871),847)),MIN(J871,(0.75*$C871),847)),2)),IF($B871="Non - avec lien de dépendance",MIN(1129,J871,$C871)*overallRate,MIN(1129,J871)*overallRate)))))</f>
        <v>Effectuez l’étape 1</v>
      </c>
      <c r="O871" s="68" t="str">
        <f>IF(ISTEXT(overallRate),"Effectuez l’étape 1",IF(OR(COUNT($C871,K871)&lt;&gt;2,overallRate=0),0,IF(G871="Yes",ROUND(MAX(IF($B871="Non - avec lien de dépendance",0,MIN((0.75*K871),847)),MIN(K871,(0.75*$C871),847)),2),IF(revenueReduction&gt;0.3,MAX(IF($B871="Non - avec lien de dépendance",MIN(1129,K871,$C871)*overallRate,MIN(1129,K871)*overallRate),ROUND(MAX(IF($B871="Non - avec lien de dépendance",0,MIN((0.75*K871),847)),MIN(K871,(0.75*$C871),847)),2)),IF($B871="Non - avec lien de dépendance",MIN(1129,K871,$C871)*overallRate,MIN(1129,K871)*overallRate)))))</f>
        <v>Effectuez l’étape 1</v>
      </c>
      <c r="P871" s="3">
        <f t="shared" si="13"/>
        <v>0</v>
      </c>
    </row>
    <row r="872" spans="12:16" x14ac:dyDescent="0.5">
      <c r="L872" s="68" t="str">
        <f>IF(ISTEXT(overallRate),"Effectuez l’étape 1",IF(OR(COUNT($C872,H872)&lt;&gt;2,overallRate=0),0,IF(D872="Yes",ROUND(MAX(IF($B872="Non - avec lien de dépendance",0,MIN((0.75*H872),847)),MIN(H872,(0.75*$C872),847)),2),IF(revenueReduction&gt;0.3,MAX(IF($B872="Non - avec lien de dépendance",MIN(1129,H872,$C872)*overallRate,MIN(1129,H872)*overallRate),ROUND(MAX(IF($B872="Non - avec lien de dépendance",0,MIN((0.75*H872),847)),MIN(H872,(0.75*$C872),847)),2)),IF($B872="Non - avec lien de dépendance",MIN(1129,H872,$C872)*overallRate,MIN(1129,H872)*overallRate)))))</f>
        <v>Effectuez l’étape 1</v>
      </c>
      <c r="M872" s="68" t="str">
        <f>IF(ISTEXT(overallRate),"Effectuez l’étape 1",IF(OR(COUNT($C872,I872)&lt;&gt;2,overallRate=0),0,IF(E872="Yes",ROUND(MAX(IF($B872="Non - avec lien de dépendance",0,MIN((0.75*I872),847)),MIN(I872,(0.75*$C872),847)),2),IF(revenueReduction&gt;0.3,MAX(IF($B872="Non - avec lien de dépendance",MIN(1129,I872,$C872)*overallRate,MIN(1129,I872)*overallRate),ROUND(MAX(IF($B872="Non - avec lien de dépendance",0,MIN((0.75*I872),847)),MIN(I872,(0.75*$C872),847)),2)),IF($B872="Non - avec lien de dépendance",MIN(1129,I872,$C872)*overallRate,MIN(1129,I872)*overallRate)))))</f>
        <v>Effectuez l’étape 1</v>
      </c>
      <c r="N872" s="68" t="str">
        <f>IF(ISTEXT(overallRate),"Effectuez l’étape 1",IF(OR(COUNT($C872,J872)&lt;&gt;2,overallRate=0),0,IF(F872="Yes",ROUND(MAX(IF($B872="Non - avec lien de dépendance",0,MIN((0.75*J872),847)),MIN(J872,(0.75*$C872),847)),2),IF(revenueReduction&gt;0.3,MAX(IF($B872="Non - avec lien de dépendance",MIN(1129,J872,$C872)*overallRate,MIN(1129,J872)*overallRate),ROUND(MAX(IF($B872="Non - avec lien de dépendance",0,MIN((0.75*J872),847)),MIN(J872,(0.75*$C872),847)),2)),IF($B872="Non - avec lien de dépendance",MIN(1129,J872,$C872)*overallRate,MIN(1129,J872)*overallRate)))))</f>
        <v>Effectuez l’étape 1</v>
      </c>
      <c r="O872" s="68" t="str">
        <f>IF(ISTEXT(overallRate),"Effectuez l’étape 1",IF(OR(COUNT($C872,K872)&lt;&gt;2,overallRate=0),0,IF(G872="Yes",ROUND(MAX(IF($B872="Non - avec lien de dépendance",0,MIN((0.75*K872),847)),MIN(K872,(0.75*$C872),847)),2),IF(revenueReduction&gt;0.3,MAX(IF($B872="Non - avec lien de dépendance",MIN(1129,K872,$C872)*overallRate,MIN(1129,K872)*overallRate),ROUND(MAX(IF($B872="Non - avec lien de dépendance",0,MIN((0.75*K872),847)),MIN(K872,(0.75*$C872),847)),2)),IF($B872="Non - avec lien de dépendance",MIN(1129,K872,$C872)*overallRate,MIN(1129,K872)*overallRate)))))</f>
        <v>Effectuez l’étape 1</v>
      </c>
      <c r="P872" s="3">
        <f t="shared" si="13"/>
        <v>0</v>
      </c>
    </row>
    <row r="873" spans="12:16" x14ac:dyDescent="0.5">
      <c r="L873" s="68" t="str">
        <f>IF(ISTEXT(overallRate),"Effectuez l’étape 1",IF(OR(COUNT($C873,H873)&lt;&gt;2,overallRate=0),0,IF(D873="Yes",ROUND(MAX(IF($B873="Non - avec lien de dépendance",0,MIN((0.75*H873),847)),MIN(H873,(0.75*$C873),847)),2),IF(revenueReduction&gt;0.3,MAX(IF($B873="Non - avec lien de dépendance",MIN(1129,H873,$C873)*overallRate,MIN(1129,H873)*overallRate),ROUND(MAX(IF($B873="Non - avec lien de dépendance",0,MIN((0.75*H873),847)),MIN(H873,(0.75*$C873),847)),2)),IF($B873="Non - avec lien de dépendance",MIN(1129,H873,$C873)*overallRate,MIN(1129,H873)*overallRate)))))</f>
        <v>Effectuez l’étape 1</v>
      </c>
      <c r="M873" s="68" t="str">
        <f>IF(ISTEXT(overallRate),"Effectuez l’étape 1",IF(OR(COUNT($C873,I873)&lt;&gt;2,overallRate=0),0,IF(E873="Yes",ROUND(MAX(IF($B873="Non - avec lien de dépendance",0,MIN((0.75*I873),847)),MIN(I873,(0.75*$C873),847)),2),IF(revenueReduction&gt;0.3,MAX(IF($B873="Non - avec lien de dépendance",MIN(1129,I873,$C873)*overallRate,MIN(1129,I873)*overallRate),ROUND(MAX(IF($B873="Non - avec lien de dépendance",0,MIN((0.75*I873),847)),MIN(I873,(0.75*$C873),847)),2)),IF($B873="Non - avec lien de dépendance",MIN(1129,I873,$C873)*overallRate,MIN(1129,I873)*overallRate)))))</f>
        <v>Effectuez l’étape 1</v>
      </c>
      <c r="N873" s="68" t="str">
        <f>IF(ISTEXT(overallRate),"Effectuez l’étape 1",IF(OR(COUNT($C873,J873)&lt;&gt;2,overallRate=0),0,IF(F873="Yes",ROUND(MAX(IF($B873="Non - avec lien de dépendance",0,MIN((0.75*J873),847)),MIN(J873,(0.75*$C873),847)),2),IF(revenueReduction&gt;0.3,MAX(IF($B873="Non - avec lien de dépendance",MIN(1129,J873,$C873)*overallRate,MIN(1129,J873)*overallRate),ROUND(MAX(IF($B873="Non - avec lien de dépendance",0,MIN((0.75*J873),847)),MIN(J873,(0.75*$C873),847)),2)),IF($B873="Non - avec lien de dépendance",MIN(1129,J873,$C873)*overallRate,MIN(1129,J873)*overallRate)))))</f>
        <v>Effectuez l’étape 1</v>
      </c>
      <c r="O873" s="68" t="str">
        <f>IF(ISTEXT(overallRate),"Effectuez l’étape 1",IF(OR(COUNT($C873,K873)&lt;&gt;2,overallRate=0),0,IF(G873="Yes",ROUND(MAX(IF($B873="Non - avec lien de dépendance",0,MIN((0.75*K873),847)),MIN(K873,(0.75*$C873),847)),2),IF(revenueReduction&gt;0.3,MAX(IF($B873="Non - avec lien de dépendance",MIN(1129,K873,$C873)*overallRate,MIN(1129,K873)*overallRate),ROUND(MAX(IF($B873="Non - avec lien de dépendance",0,MIN((0.75*K873),847)),MIN(K873,(0.75*$C873),847)),2)),IF($B873="Non - avec lien de dépendance",MIN(1129,K873,$C873)*overallRate,MIN(1129,K873)*overallRate)))))</f>
        <v>Effectuez l’étape 1</v>
      </c>
      <c r="P873" s="3">
        <f t="shared" si="13"/>
        <v>0</v>
      </c>
    </row>
    <row r="874" spans="12:16" x14ac:dyDescent="0.5">
      <c r="L874" s="68" t="str">
        <f>IF(ISTEXT(overallRate),"Effectuez l’étape 1",IF(OR(COUNT($C874,H874)&lt;&gt;2,overallRate=0),0,IF(D874="Yes",ROUND(MAX(IF($B874="Non - avec lien de dépendance",0,MIN((0.75*H874),847)),MIN(H874,(0.75*$C874),847)),2),IF(revenueReduction&gt;0.3,MAX(IF($B874="Non - avec lien de dépendance",MIN(1129,H874,$C874)*overallRate,MIN(1129,H874)*overallRate),ROUND(MAX(IF($B874="Non - avec lien de dépendance",0,MIN((0.75*H874),847)),MIN(H874,(0.75*$C874),847)),2)),IF($B874="Non - avec lien de dépendance",MIN(1129,H874,$C874)*overallRate,MIN(1129,H874)*overallRate)))))</f>
        <v>Effectuez l’étape 1</v>
      </c>
      <c r="M874" s="68" t="str">
        <f>IF(ISTEXT(overallRate),"Effectuez l’étape 1",IF(OR(COUNT($C874,I874)&lt;&gt;2,overallRate=0),0,IF(E874="Yes",ROUND(MAX(IF($B874="Non - avec lien de dépendance",0,MIN((0.75*I874),847)),MIN(I874,(0.75*$C874),847)),2),IF(revenueReduction&gt;0.3,MAX(IF($B874="Non - avec lien de dépendance",MIN(1129,I874,$C874)*overallRate,MIN(1129,I874)*overallRate),ROUND(MAX(IF($B874="Non - avec lien de dépendance",0,MIN((0.75*I874),847)),MIN(I874,(0.75*$C874),847)),2)),IF($B874="Non - avec lien de dépendance",MIN(1129,I874,$C874)*overallRate,MIN(1129,I874)*overallRate)))))</f>
        <v>Effectuez l’étape 1</v>
      </c>
      <c r="N874" s="68" t="str">
        <f>IF(ISTEXT(overallRate),"Effectuez l’étape 1",IF(OR(COUNT($C874,J874)&lt;&gt;2,overallRate=0),0,IF(F874="Yes",ROUND(MAX(IF($B874="Non - avec lien de dépendance",0,MIN((0.75*J874),847)),MIN(J874,(0.75*$C874),847)),2),IF(revenueReduction&gt;0.3,MAX(IF($B874="Non - avec lien de dépendance",MIN(1129,J874,$C874)*overallRate,MIN(1129,J874)*overallRate),ROUND(MAX(IF($B874="Non - avec lien de dépendance",0,MIN((0.75*J874),847)),MIN(J874,(0.75*$C874),847)),2)),IF($B874="Non - avec lien de dépendance",MIN(1129,J874,$C874)*overallRate,MIN(1129,J874)*overallRate)))))</f>
        <v>Effectuez l’étape 1</v>
      </c>
      <c r="O874" s="68" t="str">
        <f>IF(ISTEXT(overallRate),"Effectuez l’étape 1",IF(OR(COUNT($C874,K874)&lt;&gt;2,overallRate=0),0,IF(G874="Yes",ROUND(MAX(IF($B874="Non - avec lien de dépendance",0,MIN((0.75*K874),847)),MIN(K874,(0.75*$C874),847)),2),IF(revenueReduction&gt;0.3,MAX(IF($B874="Non - avec lien de dépendance",MIN(1129,K874,$C874)*overallRate,MIN(1129,K874)*overallRate),ROUND(MAX(IF($B874="Non - avec lien de dépendance",0,MIN((0.75*K874),847)),MIN(K874,(0.75*$C874),847)),2)),IF($B874="Non - avec lien de dépendance",MIN(1129,K874,$C874)*overallRate,MIN(1129,K874)*overallRate)))))</f>
        <v>Effectuez l’étape 1</v>
      </c>
      <c r="P874" s="3">
        <f t="shared" si="13"/>
        <v>0</v>
      </c>
    </row>
    <row r="875" spans="12:16" x14ac:dyDescent="0.5">
      <c r="L875" s="68" t="str">
        <f>IF(ISTEXT(overallRate),"Effectuez l’étape 1",IF(OR(COUNT($C875,H875)&lt;&gt;2,overallRate=0),0,IF(D875="Yes",ROUND(MAX(IF($B875="Non - avec lien de dépendance",0,MIN((0.75*H875),847)),MIN(H875,(0.75*$C875),847)),2),IF(revenueReduction&gt;0.3,MAX(IF($B875="Non - avec lien de dépendance",MIN(1129,H875,$C875)*overallRate,MIN(1129,H875)*overallRate),ROUND(MAX(IF($B875="Non - avec lien de dépendance",0,MIN((0.75*H875),847)),MIN(H875,(0.75*$C875),847)),2)),IF($B875="Non - avec lien de dépendance",MIN(1129,H875,$C875)*overallRate,MIN(1129,H875)*overallRate)))))</f>
        <v>Effectuez l’étape 1</v>
      </c>
      <c r="M875" s="68" t="str">
        <f>IF(ISTEXT(overallRate),"Effectuez l’étape 1",IF(OR(COUNT($C875,I875)&lt;&gt;2,overallRate=0),0,IF(E875="Yes",ROUND(MAX(IF($B875="Non - avec lien de dépendance",0,MIN((0.75*I875),847)),MIN(I875,(0.75*$C875),847)),2),IF(revenueReduction&gt;0.3,MAX(IF($B875="Non - avec lien de dépendance",MIN(1129,I875,$C875)*overallRate,MIN(1129,I875)*overallRate),ROUND(MAX(IF($B875="Non - avec lien de dépendance",0,MIN((0.75*I875),847)),MIN(I875,(0.75*$C875),847)),2)),IF($B875="Non - avec lien de dépendance",MIN(1129,I875,$C875)*overallRate,MIN(1129,I875)*overallRate)))))</f>
        <v>Effectuez l’étape 1</v>
      </c>
      <c r="N875" s="68" t="str">
        <f>IF(ISTEXT(overallRate),"Effectuez l’étape 1",IF(OR(COUNT($C875,J875)&lt;&gt;2,overallRate=0),0,IF(F875="Yes",ROUND(MAX(IF($B875="Non - avec lien de dépendance",0,MIN((0.75*J875),847)),MIN(J875,(0.75*$C875),847)),2),IF(revenueReduction&gt;0.3,MAX(IF($B875="Non - avec lien de dépendance",MIN(1129,J875,$C875)*overallRate,MIN(1129,J875)*overallRate),ROUND(MAX(IF($B875="Non - avec lien de dépendance",0,MIN((0.75*J875),847)),MIN(J875,(0.75*$C875),847)),2)),IF($B875="Non - avec lien de dépendance",MIN(1129,J875,$C875)*overallRate,MIN(1129,J875)*overallRate)))))</f>
        <v>Effectuez l’étape 1</v>
      </c>
      <c r="O875" s="68" t="str">
        <f>IF(ISTEXT(overallRate),"Effectuez l’étape 1",IF(OR(COUNT($C875,K875)&lt;&gt;2,overallRate=0),0,IF(G875="Yes",ROUND(MAX(IF($B875="Non - avec lien de dépendance",0,MIN((0.75*K875),847)),MIN(K875,(0.75*$C875),847)),2),IF(revenueReduction&gt;0.3,MAX(IF($B875="Non - avec lien de dépendance",MIN(1129,K875,$C875)*overallRate,MIN(1129,K875)*overallRate),ROUND(MAX(IF($B875="Non - avec lien de dépendance",0,MIN((0.75*K875),847)),MIN(K875,(0.75*$C875),847)),2)),IF($B875="Non - avec lien de dépendance",MIN(1129,K875,$C875)*overallRate,MIN(1129,K875)*overallRate)))))</f>
        <v>Effectuez l’étape 1</v>
      </c>
      <c r="P875" s="3">
        <f t="shared" si="13"/>
        <v>0</v>
      </c>
    </row>
    <row r="876" spans="12:16" x14ac:dyDescent="0.5">
      <c r="L876" s="68" t="str">
        <f>IF(ISTEXT(overallRate),"Effectuez l’étape 1",IF(OR(COUNT($C876,H876)&lt;&gt;2,overallRate=0),0,IF(D876="Yes",ROUND(MAX(IF($B876="Non - avec lien de dépendance",0,MIN((0.75*H876),847)),MIN(H876,(0.75*$C876),847)),2),IF(revenueReduction&gt;0.3,MAX(IF($B876="Non - avec lien de dépendance",MIN(1129,H876,$C876)*overallRate,MIN(1129,H876)*overallRate),ROUND(MAX(IF($B876="Non - avec lien de dépendance",0,MIN((0.75*H876),847)),MIN(H876,(0.75*$C876),847)),2)),IF($B876="Non - avec lien de dépendance",MIN(1129,H876,$C876)*overallRate,MIN(1129,H876)*overallRate)))))</f>
        <v>Effectuez l’étape 1</v>
      </c>
      <c r="M876" s="68" t="str">
        <f>IF(ISTEXT(overallRate),"Effectuez l’étape 1",IF(OR(COUNT($C876,I876)&lt;&gt;2,overallRate=0),0,IF(E876="Yes",ROUND(MAX(IF($B876="Non - avec lien de dépendance",0,MIN((0.75*I876),847)),MIN(I876,(0.75*$C876),847)),2),IF(revenueReduction&gt;0.3,MAX(IF($B876="Non - avec lien de dépendance",MIN(1129,I876,$C876)*overallRate,MIN(1129,I876)*overallRate),ROUND(MAX(IF($B876="Non - avec lien de dépendance",0,MIN((0.75*I876),847)),MIN(I876,(0.75*$C876),847)),2)),IF($B876="Non - avec lien de dépendance",MIN(1129,I876,$C876)*overallRate,MIN(1129,I876)*overallRate)))))</f>
        <v>Effectuez l’étape 1</v>
      </c>
      <c r="N876" s="68" t="str">
        <f>IF(ISTEXT(overallRate),"Effectuez l’étape 1",IF(OR(COUNT($C876,J876)&lt;&gt;2,overallRate=0),0,IF(F876="Yes",ROUND(MAX(IF($B876="Non - avec lien de dépendance",0,MIN((0.75*J876),847)),MIN(J876,(0.75*$C876),847)),2),IF(revenueReduction&gt;0.3,MAX(IF($B876="Non - avec lien de dépendance",MIN(1129,J876,$C876)*overallRate,MIN(1129,J876)*overallRate),ROUND(MAX(IF($B876="Non - avec lien de dépendance",0,MIN((0.75*J876),847)),MIN(J876,(0.75*$C876),847)),2)),IF($B876="Non - avec lien de dépendance",MIN(1129,J876,$C876)*overallRate,MIN(1129,J876)*overallRate)))))</f>
        <v>Effectuez l’étape 1</v>
      </c>
      <c r="O876" s="68" t="str">
        <f>IF(ISTEXT(overallRate),"Effectuez l’étape 1",IF(OR(COUNT($C876,K876)&lt;&gt;2,overallRate=0),0,IF(G876="Yes",ROUND(MAX(IF($B876="Non - avec lien de dépendance",0,MIN((0.75*K876),847)),MIN(K876,(0.75*$C876),847)),2),IF(revenueReduction&gt;0.3,MAX(IF($B876="Non - avec lien de dépendance",MIN(1129,K876,$C876)*overallRate,MIN(1129,K876)*overallRate),ROUND(MAX(IF($B876="Non - avec lien de dépendance",0,MIN((0.75*K876),847)),MIN(K876,(0.75*$C876),847)),2)),IF($B876="Non - avec lien de dépendance",MIN(1129,K876,$C876)*overallRate,MIN(1129,K876)*overallRate)))))</f>
        <v>Effectuez l’étape 1</v>
      </c>
      <c r="P876" s="3">
        <f t="shared" si="13"/>
        <v>0</v>
      </c>
    </row>
    <row r="877" spans="12:16" x14ac:dyDescent="0.5">
      <c r="L877" s="68" t="str">
        <f>IF(ISTEXT(overallRate),"Effectuez l’étape 1",IF(OR(COUNT($C877,H877)&lt;&gt;2,overallRate=0),0,IF(D877="Yes",ROUND(MAX(IF($B877="Non - avec lien de dépendance",0,MIN((0.75*H877),847)),MIN(H877,(0.75*$C877),847)),2),IF(revenueReduction&gt;0.3,MAX(IF($B877="Non - avec lien de dépendance",MIN(1129,H877,$C877)*overallRate,MIN(1129,H877)*overallRate),ROUND(MAX(IF($B877="Non - avec lien de dépendance",0,MIN((0.75*H877),847)),MIN(H877,(0.75*$C877),847)),2)),IF($B877="Non - avec lien de dépendance",MIN(1129,H877,$C877)*overallRate,MIN(1129,H877)*overallRate)))))</f>
        <v>Effectuez l’étape 1</v>
      </c>
      <c r="M877" s="68" t="str">
        <f>IF(ISTEXT(overallRate),"Effectuez l’étape 1",IF(OR(COUNT($C877,I877)&lt;&gt;2,overallRate=0),0,IF(E877="Yes",ROUND(MAX(IF($B877="Non - avec lien de dépendance",0,MIN((0.75*I877),847)),MIN(I877,(0.75*$C877),847)),2),IF(revenueReduction&gt;0.3,MAX(IF($B877="Non - avec lien de dépendance",MIN(1129,I877,$C877)*overallRate,MIN(1129,I877)*overallRate),ROUND(MAX(IF($B877="Non - avec lien de dépendance",0,MIN((0.75*I877),847)),MIN(I877,(0.75*$C877),847)),2)),IF($B877="Non - avec lien de dépendance",MIN(1129,I877,$C877)*overallRate,MIN(1129,I877)*overallRate)))))</f>
        <v>Effectuez l’étape 1</v>
      </c>
      <c r="N877" s="68" t="str">
        <f>IF(ISTEXT(overallRate),"Effectuez l’étape 1",IF(OR(COUNT($C877,J877)&lt;&gt;2,overallRate=0),0,IF(F877="Yes",ROUND(MAX(IF($B877="Non - avec lien de dépendance",0,MIN((0.75*J877),847)),MIN(J877,(0.75*$C877),847)),2),IF(revenueReduction&gt;0.3,MAX(IF($B877="Non - avec lien de dépendance",MIN(1129,J877,$C877)*overallRate,MIN(1129,J877)*overallRate),ROUND(MAX(IF($B877="Non - avec lien de dépendance",0,MIN((0.75*J877),847)),MIN(J877,(0.75*$C877),847)),2)),IF($B877="Non - avec lien de dépendance",MIN(1129,J877,$C877)*overallRate,MIN(1129,J877)*overallRate)))))</f>
        <v>Effectuez l’étape 1</v>
      </c>
      <c r="O877" s="68" t="str">
        <f>IF(ISTEXT(overallRate),"Effectuez l’étape 1",IF(OR(COUNT($C877,K877)&lt;&gt;2,overallRate=0),0,IF(G877="Yes",ROUND(MAX(IF($B877="Non - avec lien de dépendance",0,MIN((0.75*K877),847)),MIN(K877,(0.75*$C877),847)),2),IF(revenueReduction&gt;0.3,MAX(IF($B877="Non - avec lien de dépendance",MIN(1129,K877,$C877)*overallRate,MIN(1129,K877)*overallRate),ROUND(MAX(IF($B877="Non - avec lien de dépendance",0,MIN((0.75*K877),847)),MIN(K877,(0.75*$C877),847)),2)),IF($B877="Non - avec lien de dépendance",MIN(1129,K877,$C877)*overallRate,MIN(1129,K877)*overallRate)))))</f>
        <v>Effectuez l’étape 1</v>
      </c>
      <c r="P877" s="3">
        <f t="shared" si="13"/>
        <v>0</v>
      </c>
    </row>
    <row r="878" spans="12:16" x14ac:dyDescent="0.5">
      <c r="L878" s="68" t="str">
        <f>IF(ISTEXT(overallRate),"Effectuez l’étape 1",IF(OR(COUNT($C878,H878)&lt;&gt;2,overallRate=0),0,IF(D878="Yes",ROUND(MAX(IF($B878="Non - avec lien de dépendance",0,MIN((0.75*H878),847)),MIN(H878,(0.75*$C878),847)),2),IF(revenueReduction&gt;0.3,MAX(IF($B878="Non - avec lien de dépendance",MIN(1129,H878,$C878)*overallRate,MIN(1129,H878)*overallRate),ROUND(MAX(IF($B878="Non - avec lien de dépendance",0,MIN((0.75*H878),847)),MIN(H878,(0.75*$C878),847)),2)),IF($B878="Non - avec lien de dépendance",MIN(1129,H878,$C878)*overallRate,MIN(1129,H878)*overallRate)))))</f>
        <v>Effectuez l’étape 1</v>
      </c>
      <c r="M878" s="68" t="str">
        <f>IF(ISTEXT(overallRate),"Effectuez l’étape 1",IF(OR(COUNT($C878,I878)&lt;&gt;2,overallRate=0),0,IF(E878="Yes",ROUND(MAX(IF($B878="Non - avec lien de dépendance",0,MIN((0.75*I878),847)),MIN(I878,(0.75*$C878),847)),2),IF(revenueReduction&gt;0.3,MAX(IF($B878="Non - avec lien de dépendance",MIN(1129,I878,$C878)*overallRate,MIN(1129,I878)*overallRate),ROUND(MAX(IF($B878="Non - avec lien de dépendance",0,MIN((0.75*I878),847)),MIN(I878,(0.75*$C878),847)),2)),IF($B878="Non - avec lien de dépendance",MIN(1129,I878,$C878)*overallRate,MIN(1129,I878)*overallRate)))))</f>
        <v>Effectuez l’étape 1</v>
      </c>
      <c r="N878" s="68" t="str">
        <f>IF(ISTEXT(overallRate),"Effectuez l’étape 1",IF(OR(COUNT($C878,J878)&lt;&gt;2,overallRate=0),0,IF(F878="Yes",ROUND(MAX(IF($B878="Non - avec lien de dépendance",0,MIN((0.75*J878),847)),MIN(J878,(0.75*$C878),847)),2),IF(revenueReduction&gt;0.3,MAX(IF($B878="Non - avec lien de dépendance",MIN(1129,J878,$C878)*overallRate,MIN(1129,J878)*overallRate),ROUND(MAX(IF($B878="Non - avec lien de dépendance",0,MIN((0.75*J878),847)),MIN(J878,(0.75*$C878),847)),2)),IF($B878="Non - avec lien de dépendance",MIN(1129,J878,$C878)*overallRate,MIN(1129,J878)*overallRate)))))</f>
        <v>Effectuez l’étape 1</v>
      </c>
      <c r="O878" s="68" t="str">
        <f>IF(ISTEXT(overallRate),"Effectuez l’étape 1",IF(OR(COUNT($C878,K878)&lt;&gt;2,overallRate=0),0,IF(G878="Yes",ROUND(MAX(IF($B878="Non - avec lien de dépendance",0,MIN((0.75*K878),847)),MIN(K878,(0.75*$C878),847)),2),IF(revenueReduction&gt;0.3,MAX(IF($B878="Non - avec lien de dépendance",MIN(1129,K878,$C878)*overallRate,MIN(1129,K878)*overallRate),ROUND(MAX(IF($B878="Non - avec lien de dépendance",0,MIN((0.75*K878),847)),MIN(K878,(0.75*$C878),847)),2)),IF($B878="Non - avec lien de dépendance",MIN(1129,K878,$C878)*overallRate,MIN(1129,K878)*overallRate)))))</f>
        <v>Effectuez l’étape 1</v>
      </c>
      <c r="P878" s="3">
        <f t="shared" si="13"/>
        <v>0</v>
      </c>
    </row>
    <row r="879" spans="12:16" x14ac:dyDescent="0.5">
      <c r="L879" s="68" t="str">
        <f>IF(ISTEXT(overallRate),"Effectuez l’étape 1",IF(OR(COUNT($C879,H879)&lt;&gt;2,overallRate=0),0,IF(D879="Yes",ROUND(MAX(IF($B879="Non - avec lien de dépendance",0,MIN((0.75*H879),847)),MIN(H879,(0.75*$C879),847)),2),IF(revenueReduction&gt;0.3,MAX(IF($B879="Non - avec lien de dépendance",MIN(1129,H879,$C879)*overallRate,MIN(1129,H879)*overallRate),ROUND(MAX(IF($B879="Non - avec lien de dépendance",0,MIN((0.75*H879),847)),MIN(H879,(0.75*$C879),847)),2)),IF($B879="Non - avec lien de dépendance",MIN(1129,H879,$C879)*overallRate,MIN(1129,H879)*overallRate)))))</f>
        <v>Effectuez l’étape 1</v>
      </c>
      <c r="M879" s="68" t="str">
        <f>IF(ISTEXT(overallRate),"Effectuez l’étape 1",IF(OR(COUNT($C879,I879)&lt;&gt;2,overallRate=0),0,IF(E879="Yes",ROUND(MAX(IF($B879="Non - avec lien de dépendance",0,MIN((0.75*I879),847)),MIN(I879,(0.75*$C879),847)),2),IF(revenueReduction&gt;0.3,MAX(IF($B879="Non - avec lien de dépendance",MIN(1129,I879,$C879)*overallRate,MIN(1129,I879)*overallRate),ROUND(MAX(IF($B879="Non - avec lien de dépendance",0,MIN((0.75*I879),847)),MIN(I879,(0.75*$C879),847)),2)),IF($B879="Non - avec lien de dépendance",MIN(1129,I879,$C879)*overallRate,MIN(1129,I879)*overallRate)))))</f>
        <v>Effectuez l’étape 1</v>
      </c>
      <c r="N879" s="68" t="str">
        <f>IF(ISTEXT(overallRate),"Effectuez l’étape 1",IF(OR(COUNT($C879,J879)&lt;&gt;2,overallRate=0),0,IF(F879="Yes",ROUND(MAX(IF($B879="Non - avec lien de dépendance",0,MIN((0.75*J879),847)),MIN(J879,(0.75*$C879),847)),2),IF(revenueReduction&gt;0.3,MAX(IF($B879="Non - avec lien de dépendance",MIN(1129,J879,$C879)*overallRate,MIN(1129,J879)*overallRate),ROUND(MAX(IF($B879="Non - avec lien de dépendance",0,MIN((0.75*J879),847)),MIN(J879,(0.75*$C879),847)),2)),IF($B879="Non - avec lien de dépendance",MIN(1129,J879,$C879)*overallRate,MIN(1129,J879)*overallRate)))))</f>
        <v>Effectuez l’étape 1</v>
      </c>
      <c r="O879" s="68" t="str">
        <f>IF(ISTEXT(overallRate),"Effectuez l’étape 1",IF(OR(COUNT($C879,K879)&lt;&gt;2,overallRate=0),0,IF(G879="Yes",ROUND(MAX(IF($B879="Non - avec lien de dépendance",0,MIN((0.75*K879),847)),MIN(K879,(0.75*$C879),847)),2),IF(revenueReduction&gt;0.3,MAX(IF($B879="Non - avec lien de dépendance",MIN(1129,K879,$C879)*overallRate,MIN(1129,K879)*overallRate),ROUND(MAX(IF($B879="Non - avec lien de dépendance",0,MIN((0.75*K879),847)),MIN(K879,(0.75*$C879),847)),2)),IF($B879="Non - avec lien de dépendance",MIN(1129,K879,$C879)*overallRate,MIN(1129,K879)*overallRate)))))</f>
        <v>Effectuez l’étape 1</v>
      </c>
      <c r="P879" s="3">
        <f t="shared" si="13"/>
        <v>0</v>
      </c>
    </row>
    <row r="880" spans="12:16" x14ac:dyDescent="0.5">
      <c r="L880" s="68" t="str">
        <f>IF(ISTEXT(overallRate),"Effectuez l’étape 1",IF(OR(COUNT($C880,H880)&lt;&gt;2,overallRate=0),0,IF(D880="Yes",ROUND(MAX(IF($B880="Non - avec lien de dépendance",0,MIN((0.75*H880),847)),MIN(H880,(0.75*$C880),847)),2),IF(revenueReduction&gt;0.3,MAX(IF($B880="Non - avec lien de dépendance",MIN(1129,H880,$C880)*overallRate,MIN(1129,H880)*overallRate),ROUND(MAX(IF($B880="Non - avec lien de dépendance",0,MIN((0.75*H880),847)),MIN(H880,(0.75*$C880),847)),2)),IF($B880="Non - avec lien de dépendance",MIN(1129,H880,$C880)*overallRate,MIN(1129,H880)*overallRate)))))</f>
        <v>Effectuez l’étape 1</v>
      </c>
      <c r="M880" s="68" t="str">
        <f>IF(ISTEXT(overallRate),"Effectuez l’étape 1",IF(OR(COUNT($C880,I880)&lt;&gt;2,overallRate=0),0,IF(E880="Yes",ROUND(MAX(IF($B880="Non - avec lien de dépendance",0,MIN((0.75*I880),847)),MIN(I880,(0.75*$C880),847)),2),IF(revenueReduction&gt;0.3,MAX(IF($B880="Non - avec lien de dépendance",MIN(1129,I880,$C880)*overallRate,MIN(1129,I880)*overallRate),ROUND(MAX(IF($B880="Non - avec lien de dépendance",0,MIN((0.75*I880),847)),MIN(I880,(0.75*$C880),847)),2)),IF($B880="Non - avec lien de dépendance",MIN(1129,I880,$C880)*overallRate,MIN(1129,I880)*overallRate)))))</f>
        <v>Effectuez l’étape 1</v>
      </c>
      <c r="N880" s="68" t="str">
        <f>IF(ISTEXT(overallRate),"Effectuez l’étape 1",IF(OR(COUNT($C880,J880)&lt;&gt;2,overallRate=0),0,IF(F880="Yes",ROUND(MAX(IF($B880="Non - avec lien de dépendance",0,MIN((0.75*J880),847)),MIN(J880,(0.75*$C880),847)),2),IF(revenueReduction&gt;0.3,MAX(IF($B880="Non - avec lien de dépendance",MIN(1129,J880,$C880)*overallRate,MIN(1129,J880)*overallRate),ROUND(MAX(IF($B880="Non - avec lien de dépendance",0,MIN((0.75*J880),847)),MIN(J880,(0.75*$C880),847)),2)),IF($B880="Non - avec lien de dépendance",MIN(1129,J880,$C880)*overallRate,MIN(1129,J880)*overallRate)))))</f>
        <v>Effectuez l’étape 1</v>
      </c>
      <c r="O880" s="68" t="str">
        <f>IF(ISTEXT(overallRate),"Effectuez l’étape 1",IF(OR(COUNT($C880,K880)&lt;&gt;2,overallRate=0),0,IF(G880="Yes",ROUND(MAX(IF($B880="Non - avec lien de dépendance",0,MIN((0.75*K880),847)),MIN(K880,(0.75*$C880),847)),2),IF(revenueReduction&gt;0.3,MAX(IF($B880="Non - avec lien de dépendance",MIN(1129,K880,$C880)*overallRate,MIN(1129,K880)*overallRate),ROUND(MAX(IF($B880="Non - avec lien de dépendance",0,MIN((0.75*K880),847)),MIN(K880,(0.75*$C880),847)),2)),IF($B880="Non - avec lien de dépendance",MIN(1129,K880,$C880)*overallRate,MIN(1129,K880)*overallRate)))))</f>
        <v>Effectuez l’étape 1</v>
      </c>
      <c r="P880" s="3">
        <f t="shared" si="13"/>
        <v>0</v>
      </c>
    </row>
    <row r="881" spans="12:16" x14ac:dyDescent="0.5">
      <c r="L881" s="68" t="str">
        <f>IF(ISTEXT(overallRate),"Effectuez l’étape 1",IF(OR(COUNT($C881,H881)&lt;&gt;2,overallRate=0),0,IF(D881="Yes",ROUND(MAX(IF($B881="Non - avec lien de dépendance",0,MIN((0.75*H881),847)),MIN(H881,(0.75*$C881),847)),2),IF(revenueReduction&gt;0.3,MAX(IF($B881="Non - avec lien de dépendance",MIN(1129,H881,$C881)*overallRate,MIN(1129,H881)*overallRate),ROUND(MAX(IF($B881="Non - avec lien de dépendance",0,MIN((0.75*H881),847)),MIN(H881,(0.75*$C881),847)),2)),IF($B881="Non - avec lien de dépendance",MIN(1129,H881,$C881)*overallRate,MIN(1129,H881)*overallRate)))))</f>
        <v>Effectuez l’étape 1</v>
      </c>
      <c r="M881" s="68" t="str">
        <f>IF(ISTEXT(overallRate),"Effectuez l’étape 1",IF(OR(COUNT($C881,I881)&lt;&gt;2,overallRate=0),0,IF(E881="Yes",ROUND(MAX(IF($B881="Non - avec lien de dépendance",0,MIN((0.75*I881),847)),MIN(I881,(0.75*$C881),847)),2),IF(revenueReduction&gt;0.3,MAX(IF($B881="Non - avec lien de dépendance",MIN(1129,I881,$C881)*overallRate,MIN(1129,I881)*overallRate),ROUND(MAX(IF($B881="Non - avec lien de dépendance",0,MIN((0.75*I881),847)),MIN(I881,(0.75*$C881),847)),2)),IF($B881="Non - avec lien de dépendance",MIN(1129,I881,$C881)*overallRate,MIN(1129,I881)*overallRate)))))</f>
        <v>Effectuez l’étape 1</v>
      </c>
      <c r="N881" s="68" t="str">
        <f>IF(ISTEXT(overallRate),"Effectuez l’étape 1",IF(OR(COUNT($C881,J881)&lt;&gt;2,overallRate=0),0,IF(F881="Yes",ROUND(MAX(IF($B881="Non - avec lien de dépendance",0,MIN((0.75*J881),847)),MIN(J881,(0.75*$C881),847)),2),IF(revenueReduction&gt;0.3,MAX(IF($B881="Non - avec lien de dépendance",MIN(1129,J881,$C881)*overallRate,MIN(1129,J881)*overallRate),ROUND(MAX(IF($B881="Non - avec lien de dépendance",0,MIN((0.75*J881),847)),MIN(J881,(0.75*$C881),847)),2)),IF($B881="Non - avec lien de dépendance",MIN(1129,J881,$C881)*overallRate,MIN(1129,J881)*overallRate)))))</f>
        <v>Effectuez l’étape 1</v>
      </c>
      <c r="O881" s="68" t="str">
        <f>IF(ISTEXT(overallRate),"Effectuez l’étape 1",IF(OR(COUNT($C881,K881)&lt;&gt;2,overallRate=0),0,IF(G881="Yes",ROUND(MAX(IF($B881="Non - avec lien de dépendance",0,MIN((0.75*K881),847)),MIN(K881,(0.75*$C881),847)),2),IF(revenueReduction&gt;0.3,MAX(IF($B881="Non - avec lien de dépendance",MIN(1129,K881,$C881)*overallRate,MIN(1129,K881)*overallRate),ROUND(MAX(IF($B881="Non - avec lien de dépendance",0,MIN((0.75*K881),847)),MIN(K881,(0.75*$C881),847)),2)),IF($B881="Non - avec lien de dépendance",MIN(1129,K881,$C881)*overallRate,MIN(1129,K881)*overallRate)))))</f>
        <v>Effectuez l’étape 1</v>
      </c>
      <c r="P881" s="3">
        <f t="shared" si="13"/>
        <v>0</v>
      </c>
    </row>
    <row r="882" spans="12:16" x14ac:dyDescent="0.5">
      <c r="L882" s="68" t="str">
        <f>IF(ISTEXT(overallRate),"Effectuez l’étape 1",IF(OR(COUNT($C882,H882)&lt;&gt;2,overallRate=0),0,IF(D882="Yes",ROUND(MAX(IF($B882="Non - avec lien de dépendance",0,MIN((0.75*H882),847)),MIN(H882,(0.75*$C882),847)),2),IF(revenueReduction&gt;0.3,MAX(IF($B882="Non - avec lien de dépendance",MIN(1129,H882,$C882)*overallRate,MIN(1129,H882)*overallRate),ROUND(MAX(IF($B882="Non - avec lien de dépendance",0,MIN((0.75*H882),847)),MIN(H882,(0.75*$C882),847)),2)),IF($B882="Non - avec lien de dépendance",MIN(1129,H882,$C882)*overallRate,MIN(1129,H882)*overallRate)))))</f>
        <v>Effectuez l’étape 1</v>
      </c>
      <c r="M882" s="68" t="str">
        <f>IF(ISTEXT(overallRate),"Effectuez l’étape 1",IF(OR(COUNT($C882,I882)&lt;&gt;2,overallRate=0),0,IF(E882="Yes",ROUND(MAX(IF($B882="Non - avec lien de dépendance",0,MIN((0.75*I882),847)),MIN(I882,(0.75*$C882),847)),2),IF(revenueReduction&gt;0.3,MAX(IF($B882="Non - avec lien de dépendance",MIN(1129,I882,$C882)*overallRate,MIN(1129,I882)*overallRate),ROUND(MAX(IF($B882="Non - avec lien de dépendance",0,MIN((0.75*I882),847)),MIN(I882,(0.75*$C882),847)),2)),IF($B882="Non - avec lien de dépendance",MIN(1129,I882,$C882)*overallRate,MIN(1129,I882)*overallRate)))))</f>
        <v>Effectuez l’étape 1</v>
      </c>
      <c r="N882" s="68" t="str">
        <f>IF(ISTEXT(overallRate),"Effectuez l’étape 1",IF(OR(COUNT($C882,J882)&lt;&gt;2,overallRate=0),0,IF(F882="Yes",ROUND(MAX(IF($B882="Non - avec lien de dépendance",0,MIN((0.75*J882),847)),MIN(J882,(0.75*$C882),847)),2),IF(revenueReduction&gt;0.3,MAX(IF($B882="Non - avec lien de dépendance",MIN(1129,J882,$C882)*overallRate,MIN(1129,J882)*overallRate),ROUND(MAX(IF($B882="Non - avec lien de dépendance",0,MIN((0.75*J882),847)),MIN(J882,(0.75*$C882),847)),2)),IF($B882="Non - avec lien de dépendance",MIN(1129,J882,$C882)*overallRate,MIN(1129,J882)*overallRate)))))</f>
        <v>Effectuez l’étape 1</v>
      </c>
      <c r="O882" s="68" t="str">
        <f>IF(ISTEXT(overallRate),"Effectuez l’étape 1",IF(OR(COUNT($C882,K882)&lt;&gt;2,overallRate=0),0,IF(G882="Yes",ROUND(MAX(IF($B882="Non - avec lien de dépendance",0,MIN((0.75*K882),847)),MIN(K882,(0.75*$C882),847)),2),IF(revenueReduction&gt;0.3,MAX(IF($B882="Non - avec lien de dépendance",MIN(1129,K882,$C882)*overallRate,MIN(1129,K882)*overallRate),ROUND(MAX(IF($B882="Non - avec lien de dépendance",0,MIN((0.75*K882),847)),MIN(K882,(0.75*$C882),847)),2)),IF($B882="Non - avec lien de dépendance",MIN(1129,K882,$C882)*overallRate,MIN(1129,K882)*overallRate)))))</f>
        <v>Effectuez l’étape 1</v>
      </c>
      <c r="P882" s="3">
        <f t="shared" si="13"/>
        <v>0</v>
      </c>
    </row>
    <row r="883" spans="12:16" x14ac:dyDescent="0.5">
      <c r="L883" s="68" t="str">
        <f>IF(ISTEXT(overallRate),"Effectuez l’étape 1",IF(OR(COUNT($C883,H883)&lt;&gt;2,overallRate=0),0,IF(D883="Yes",ROUND(MAX(IF($B883="Non - avec lien de dépendance",0,MIN((0.75*H883),847)),MIN(H883,(0.75*$C883),847)),2),IF(revenueReduction&gt;0.3,MAX(IF($B883="Non - avec lien de dépendance",MIN(1129,H883,$C883)*overallRate,MIN(1129,H883)*overallRate),ROUND(MAX(IF($B883="Non - avec lien de dépendance",0,MIN((0.75*H883),847)),MIN(H883,(0.75*$C883),847)),2)),IF($B883="Non - avec lien de dépendance",MIN(1129,H883,$C883)*overallRate,MIN(1129,H883)*overallRate)))))</f>
        <v>Effectuez l’étape 1</v>
      </c>
      <c r="M883" s="68" t="str">
        <f>IF(ISTEXT(overallRate),"Effectuez l’étape 1",IF(OR(COUNT($C883,I883)&lt;&gt;2,overallRate=0),0,IF(E883="Yes",ROUND(MAX(IF($B883="Non - avec lien de dépendance",0,MIN((0.75*I883),847)),MIN(I883,(0.75*$C883),847)),2),IF(revenueReduction&gt;0.3,MAX(IF($B883="Non - avec lien de dépendance",MIN(1129,I883,$C883)*overallRate,MIN(1129,I883)*overallRate),ROUND(MAX(IF($B883="Non - avec lien de dépendance",0,MIN((0.75*I883),847)),MIN(I883,(0.75*$C883),847)),2)),IF($B883="Non - avec lien de dépendance",MIN(1129,I883,$C883)*overallRate,MIN(1129,I883)*overallRate)))))</f>
        <v>Effectuez l’étape 1</v>
      </c>
      <c r="N883" s="68" t="str">
        <f>IF(ISTEXT(overallRate),"Effectuez l’étape 1",IF(OR(COUNT($C883,J883)&lt;&gt;2,overallRate=0),0,IF(F883="Yes",ROUND(MAX(IF($B883="Non - avec lien de dépendance",0,MIN((0.75*J883),847)),MIN(J883,(0.75*$C883),847)),2),IF(revenueReduction&gt;0.3,MAX(IF($B883="Non - avec lien de dépendance",MIN(1129,J883,$C883)*overallRate,MIN(1129,J883)*overallRate),ROUND(MAX(IF($B883="Non - avec lien de dépendance",0,MIN((0.75*J883),847)),MIN(J883,(0.75*$C883),847)),2)),IF($B883="Non - avec lien de dépendance",MIN(1129,J883,$C883)*overallRate,MIN(1129,J883)*overallRate)))))</f>
        <v>Effectuez l’étape 1</v>
      </c>
      <c r="O883" s="68" t="str">
        <f>IF(ISTEXT(overallRate),"Effectuez l’étape 1",IF(OR(COUNT($C883,K883)&lt;&gt;2,overallRate=0),0,IF(G883="Yes",ROUND(MAX(IF($B883="Non - avec lien de dépendance",0,MIN((0.75*K883),847)),MIN(K883,(0.75*$C883),847)),2),IF(revenueReduction&gt;0.3,MAX(IF($B883="Non - avec lien de dépendance",MIN(1129,K883,$C883)*overallRate,MIN(1129,K883)*overallRate),ROUND(MAX(IF($B883="Non - avec lien de dépendance",0,MIN((0.75*K883),847)),MIN(K883,(0.75*$C883),847)),2)),IF($B883="Non - avec lien de dépendance",MIN(1129,K883,$C883)*overallRate,MIN(1129,K883)*overallRate)))))</f>
        <v>Effectuez l’étape 1</v>
      </c>
      <c r="P883" s="3">
        <f t="shared" si="13"/>
        <v>0</v>
      </c>
    </row>
    <row r="884" spans="12:16" x14ac:dyDescent="0.5">
      <c r="L884" s="68" t="str">
        <f>IF(ISTEXT(overallRate),"Effectuez l’étape 1",IF(OR(COUNT($C884,H884)&lt;&gt;2,overallRate=0),0,IF(D884="Yes",ROUND(MAX(IF($B884="Non - avec lien de dépendance",0,MIN((0.75*H884),847)),MIN(H884,(0.75*$C884),847)),2),IF(revenueReduction&gt;0.3,MAX(IF($B884="Non - avec lien de dépendance",MIN(1129,H884,$C884)*overallRate,MIN(1129,H884)*overallRate),ROUND(MAX(IF($B884="Non - avec lien de dépendance",0,MIN((0.75*H884),847)),MIN(H884,(0.75*$C884),847)),2)),IF($B884="Non - avec lien de dépendance",MIN(1129,H884,$C884)*overallRate,MIN(1129,H884)*overallRate)))))</f>
        <v>Effectuez l’étape 1</v>
      </c>
      <c r="M884" s="68" t="str">
        <f>IF(ISTEXT(overallRate),"Effectuez l’étape 1",IF(OR(COUNT($C884,I884)&lt;&gt;2,overallRate=0),0,IF(E884="Yes",ROUND(MAX(IF($B884="Non - avec lien de dépendance",0,MIN((0.75*I884),847)),MIN(I884,(0.75*$C884),847)),2),IF(revenueReduction&gt;0.3,MAX(IF($B884="Non - avec lien de dépendance",MIN(1129,I884,$C884)*overallRate,MIN(1129,I884)*overallRate),ROUND(MAX(IF($B884="Non - avec lien de dépendance",0,MIN((0.75*I884),847)),MIN(I884,(0.75*$C884),847)),2)),IF($B884="Non - avec lien de dépendance",MIN(1129,I884,$C884)*overallRate,MIN(1129,I884)*overallRate)))))</f>
        <v>Effectuez l’étape 1</v>
      </c>
      <c r="N884" s="68" t="str">
        <f>IF(ISTEXT(overallRate),"Effectuez l’étape 1",IF(OR(COUNT($C884,J884)&lt;&gt;2,overallRate=0),0,IF(F884="Yes",ROUND(MAX(IF($B884="Non - avec lien de dépendance",0,MIN((0.75*J884),847)),MIN(J884,(0.75*$C884),847)),2),IF(revenueReduction&gt;0.3,MAX(IF($B884="Non - avec lien de dépendance",MIN(1129,J884,$C884)*overallRate,MIN(1129,J884)*overallRate),ROUND(MAX(IF($B884="Non - avec lien de dépendance",0,MIN((0.75*J884),847)),MIN(J884,(0.75*$C884),847)),2)),IF($B884="Non - avec lien de dépendance",MIN(1129,J884,$C884)*overallRate,MIN(1129,J884)*overallRate)))))</f>
        <v>Effectuez l’étape 1</v>
      </c>
      <c r="O884" s="68" t="str">
        <f>IF(ISTEXT(overallRate),"Effectuez l’étape 1",IF(OR(COUNT($C884,K884)&lt;&gt;2,overallRate=0),0,IF(G884="Yes",ROUND(MAX(IF($B884="Non - avec lien de dépendance",0,MIN((0.75*K884),847)),MIN(K884,(0.75*$C884),847)),2),IF(revenueReduction&gt;0.3,MAX(IF($B884="Non - avec lien de dépendance",MIN(1129,K884,$C884)*overallRate,MIN(1129,K884)*overallRate),ROUND(MAX(IF($B884="Non - avec lien de dépendance",0,MIN((0.75*K884),847)),MIN(K884,(0.75*$C884),847)),2)),IF($B884="Non - avec lien de dépendance",MIN(1129,K884,$C884)*overallRate,MIN(1129,K884)*overallRate)))))</f>
        <v>Effectuez l’étape 1</v>
      </c>
      <c r="P884" s="3">
        <f t="shared" si="13"/>
        <v>0</v>
      </c>
    </row>
    <row r="885" spans="12:16" x14ac:dyDescent="0.5">
      <c r="L885" s="68" t="str">
        <f>IF(ISTEXT(overallRate),"Effectuez l’étape 1",IF(OR(COUNT($C885,H885)&lt;&gt;2,overallRate=0),0,IF(D885="Yes",ROUND(MAX(IF($B885="Non - avec lien de dépendance",0,MIN((0.75*H885),847)),MIN(H885,(0.75*$C885),847)),2),IF(revenueReduction&gt;0.3,MAX(IF($B885="Non - avec lien de dépendance",MIN(1129,H885,$C885)*overallRate,MIN(1129,H885)*overallRate),ROUND(MAX(IF($B885="Non - avec lien de dépendance",0,MIN((0.75*H885),847)),MIN(H885,(0.75*$C885),847)),2)),IF($B885="Non - avec lien de dépendance",MIN(1129,H885,$C885)*overallRate,MIN(1129,H885)*overallRate)))))</f>
        <v>Effectuez l’étape 1</v>
      </c>
      <c r="M885" s="68" t="str">
        <f>IF(ISTEXT(overallRate),"Effectuez l’étape 1",IF(OR(COUNT($C885,I885)&lt;&gt;2,overallRate=0),0,IF(E885="Yes",ROUND(MAX(IF($B885="Non - avec lien de dépendance",0,MIN((0.75*I885),847)),MIN(I885,(0.75*$C885),847)),2),IF(revenueReduction&gt;0.3,MAX(IF($B885="Non - avec lien de dépendance",MIN(1129,I885,$C885)*overallRate,MIN(1129,I885)*overallRate),ROUND(MAX(IF($B885="Non - avec lien de dépendance",0,MIN((0.75*I885),847)),MIN(I885,(0.75*$C885),847)),2)),IF($B885="Non - avec lien de dépendance",MIN(1129,I885,$C885)*overallRate,MIN(1129,I885)*overallRate)))))</f>
        <v>Effectuez l’étape 1</v>
      </c>
      <c r="N885" s="68" t="str">
        <f>IF(ISTEXT(overallRate),"Effectuez l’étape 1",IF(OR(COUNT($C885,J885)&lt;&gt;2,overallRate=0),0,IF(F885="Yes",ROUND(MAX(IF($B885="Non - avec lien de dépendance",0,MIN((0.75*J885),847)),MIN(J885,(0.75*$C885),847)),2),IF(revenueReduction&gt;0.3,MAX(IF($B885="Non - avec lien de dépendance",MIN(1129,J885,$C885)*overallRate,MIN(1129,J885)*overallRate),ROUND(MAX(IF($B885="Non - avec lien de dépendance",0,MIN((0.75*J885),847)),MIN(J885,(0.75*$C885),847)),2)),IF($B885="Non - avec lien de dépendance",MIN(1129,J885,$C885)*overallRate,MIN(1129,J885)*overallRate)))))</f>
        <v>Effectuez l’étape 1</v>
      </c>
      <c r="O885" s="68" t="str">
        <f>IF(ISTEXT(overallRate),"Effectuez l’étape 1",IF(OR(COUNT($C885,K885)&lt;&gt;2,overallRate=0),0,IF(G885="Yes",ROUND(MAX(IF($B885="Non - avec lien de dépendance",0,MIN((0.75*K885),847)),MIN(K885,(0.75*$C885),847)),2),IF(revenueReduction&gt;0.3,MAX(IF($B885="Non - avec lien de dépendance",MIN(1129,K885,$C885)*overallRate,MIN(1129,K885)*overallRate),ROUND(MAX(IF($B885="Non - avec lien de dépendance",0,MIN((0.75*K885),847)),MIN(K885,(0.75*$C885),847)),2)),IF($B885="Non - avec lien de dépendance",MIN(1129,K885,$C885)*overallRate,MIN(1129,K885)*overallRate)))))</f>
        <v>Effectuez l’étape 1</v>
      </c>
      <c r="P885" s="3">
        <f t="shared" si="13"/>
        <v>0</v>
      </c>
    </row>
    <row r="886" spans="12:16" x14ac:dyDescent="0.5">
      <c r="L886" s="68" t="str">
        <f>IF(ISTEXT(overallRate),"Effectuez l’étape 1",IF(OR(COUNT($C886,H886)&lt;&gt;2,overallRate=0),0,IF(D886="Yes",ROUND(MAX(IF($B886="Non - avec lien de dépendance",0,MIN((0.75*H886),847)),MIN(H886,(0.75*$C886),847)),2),IF(revenueReduction&gt;0.3,MAX(IF($B886="Non - avec lien de dépendance",MIN(1129,H886,$C886)*overallRate,MIN(1129,H886)*overallRate),ROUND(MAX(IF($B886="Non - avec lien de dépendance",0,MIN((0.75*H886),847)),MIN(H886,(0.75*$C886),847)),2)),IF($B886="Non - avec lien de dépendance",MIN(1129,H886,$C886)*overallRate,MIN(1129,H886)*overallRate)))))</f>
        <v>Effectuez l’étape 1</v>
      </c>
      <c r="M886" s="68" t="str">
        <f>IF(ISTEXT(overallRate),"Effectuez l’étape 1",IF(OR(COUNT($C886,I886)&lt;&gt;2,overallRate=0),0,IF(E886="Yes",ROUND(MAX(IF($B886="Non - avec lien de dépendance",0,MIN((0.75*I886),847)),MIN(I886,(0.75*$C886),847)),2),IF(revenueReduction&gt;0.3,MAX(IF($B886="Non - avec lien de dépendance",MIN(1129,I886,$C886)*overallRate,MIN(1129,I886)*overallRate),ROUND(MAX(IF($B886="Non - avec lien de dépendance",0,MIN((0.75*I886),847)),MIN(I886,(0.75*$C886),847)),2)),IF($B886="Non - avec lien de dépendance",MIN(1129,I886,$C886)*overallRate,MIN(1129,I886)*overallRate)))))</f>
        <v>Effectuez l’étape 1</v>
      </c>
      <c r="N886" s="68" t="str">
        <f>IF(ISTEXT(overallRate),"Effectuez l’étape 1",IF(OR(COUNT($C886,J886)&lt;&gt;2,overallRate=0),0,IF(F886="Yes",ROUND(MAX(IF($B886="Non - avec lien de dépendance",0,MIN((0.75*J886),847)),MIN(J886,(0.75*$C886),847)),2),IF(revenueReduction&gt;0.3,MAX(IF($B886="Non - avec lien de dépendance",MIN(1129,J886,$C886)*overallRate,MIN(1129,J886)*overallRate),ROUND(MAX(IF($B886="Non - avec lien de dépendance",0,MIN((0.75*J886),847)),MIN(J886,(0.75*$C886),847)),2)),IF($B886="Non - avec lien de dépendance",MIN(1129,J886,$C886)*overallRate,MIN(1129,J886)*overallRate)))))</f>
        <v>Effectuez l’étape 1</v>
      </c>
      <c r="O886" s="68" t="str">
        <f>IF(ISTEXT(overallRate),"Effectuez l’étape 1",IF(OR(COUNT($C886,K886)&lt;&gt;2,overallRate=0),0,IF(G886="Yes",ROUND(MAX(IF($B886="Non - avec lien de dépendance",0,MIN((0.75*K886),847)),MIN(K886,(0.75*$C886),847)),2),IF(revenueReduction&gt;0.3,MAX(IF($B886="Non - avec lien de dépendance",MIN(1129,K886,$C886)*overallRate,MIN(1129,K886)*overallRate),ROUND(MAX(IF($B886="Non - avec lien de dépendance",0,MIN((0.75*K886),847)),MIN(K886,(0.75*$C886),847)),2)),IF($B886="Non - avec lien de dépendance",MIN(1129,K886,$C886)*overallRate,MIN(1129,K886)*overallRate)))))</f>
        <v>Effectuez l’étape 1</v>
      </c>
      <c r="P886" s="3">
        <f t="shared" si="13"/>
        <v>0</v>
      </c>
    </row>
    <row r="887" spans="12:16" x14ac:dyDescent="0.5">
      <c r="L887" s="68" t="str">
        <f>IF(ISTEXT(overallRate),"Effectuez l’étape 1",IF(OR(COUNT($C887,H887)&lt;&gt;2,overallRate=0),0,IF(D887="Yes",ROUND(MAX(IF($B887="Non - avec lien de dépendance",0,MIN((0.75*H887),847)),MIN(H887,(0.75*$C887),847)),2),IF(revenueReduction&gt;0.3,MAX(IF($B887="Non - avec lien de dépendance",MIN(1129,H887,$C887)*overallRate,MIN(1129,H887)*overallRate),ROUND(MAX(IF($B887="Non - avec lien de dépendance",0,MIN((0.75*H887),847)),MIN(H887,(0.75*$C887),847)),2)),IF($B887="Non - avec lien de dépendance",MIN(1129,H887,$C887)*overallRate,MIN(1129,H887)*overallRate)))))</f>
        <v>Effectuez l’étape 1</v>
      </c>
      <c r="M887" s="68" t="str">
        <f>IF(ISTEXT(overallRate),"Effectuez l’étape 1",IF(OR(COUNT($C887,I887)&lt;&gt;2,overallRate=0),0,IF(E887="Yes",ROUND(MAX(IF($B887="Non - avec lien de dépendance",0,MIN((0.75*I887),847)),MIN(I887,(0.75*$C887),847)),2),IF(revenueReduction&gt;0.3,MAX(IF($B887="Non - avec lien de dépendance",MIN(1129,I887,$C887)*overallRate,MIN(1129,I887)*overallRate),ROUND(MAX(IF($B887="Non - avec lien de dépendance",0,MIN((0.75*I887),847)),MIN(I887,(0.75*$C887),847)),2)),IF($B887="Non - avec lien de dépendance",MIN(1129,I887,$C887)*overallRate,MIN(1129,I887)*overallRate)))))</f>
        <v>Effectuez l’étape 1</v>
      </c>
      <c r="N887" s="68" t="str">
        <f>IF(ISTEXT(overallRate),"Effectuez l’étape 1",IF(OR(COUNT($C887,J887)&lt;&gt;2,overallRate=0),0,IF(F887="Yes",ROUND(MAX(IF($B887="Non - avec lien de dépendance",0,MIN((0.75*J887),847)),MIN(J887,(0.75*$C887),847)),2),IF(revenueReduction&gt;0.3,MAX(IF($B887="Non - avec lien de dépendance",MIN(1129,J887,$C887)*overallRate,MIN(1129,J887)*overallRate),ROUND(MAX(IF($B887="Non - avec lien de dépendance",0,MIN((0.75*J887),847)),MIN(J887,(0.75*$C887),847)),2)),IF($B887="Non - avec lien de dépendance",MIN(1129,J887,$C887)*overallRate,MIN(1129,J887)*overallRate)))))</f>
        <v>Effectuez l’étape 1</v>
      </c>
      <c r="O887" s="68" t="str">
        <f>IF(ISTEXT(overallRate),"Effectuez l’étape 1",IF(OR(COUNT($C887,K887)&lt;&gt;2,overallRate=0),0,IF(G887="Yes",ROUND(MAX(IF($B887="Non - avec lien de dépendance",0,MIN((0.75*K887),847)),MIN(K887,(0.75*$C887),847)),2),IF(revenueReduction&gt;0.3,MAX(IF($B887="Non - avec lien de dépendance",MIN(1129,K887,$C887)*overallRate,MIN(1129,K887)*overallRate),ROUND(MAX(IF($B887="Non - avec lien de dépendance",0,MIN((0.75*K887),847)),MIN(K887,(0.75*$C887),847)),2)),IF($B887="Non - avec lien de dépendance",MIN(1129,K887,$C887)*overallRate,MIN(1129,K887)*overallRate)))))</f>
        <v>Effectuez l’étape 1</v>
      </c>
      <c r="P887" s="3">
        <f t="shared" si="13"/>
        <v>0</v>
      </c>
    </row>
    <row r="888" spans="12:16" x14ac:dyDescent="0.5">
      <c r="L888" s="68" t="str">
        <f>IF(ISTEXT(overallRate),"Effectuez l’étape 1",IF(OR(COUNT($C888,H888)&lt;&gt;2,overallRate=0),0,IF(D888="Yes",ROUND(MAX(IF($B888="Non - avec lien de dépendance",0,MIN((0.75*H888),847)),MIN(H888,(0.75*$C888),847)),2),IF(revenueReduction&gt;0.3,MAX(IF($B888="Non - avec lien de dépendance",MIN(1129,H888,$C888)*overallRate,MIN(1129,H888)*overallRate),ROUND(MAX(IF($B888="Non - avec lien de dépendance",0,MIN((0.75*H888),847)),MIN(H888,(0.75*$C888),847)),2)),IF($B888="Non - avec lien de dépendance",MIN(1129,H888,$C888)*overallRate,MIN(1129,H888)*overallRate)))))</f>
        <v>Effectuez l’étape 1</v>
      </c>
      <c r="M888" s="68" t="str">
        <f>IF(ISTEXT(overallRate),"Effectuez l’étape 1",IF(OR(COUNT($C888,I888)&lt;&gt;2,overallRate=0),0,IF(E888="Yes",ROUND(MAX(IF($B888="Non - avec lien de dépendance",0,MIN((0.75*I888),847)),MIN(I888,(0.75*$C888),847)),2),IF(revenueReduction&gt;0.3,MAX(IF($B888="Non - avec lien de dépendance",MIN(1129,I888,$C888)*overallRate,MIN(1129,I888)*overallRate),ROUND(MAX(IF($B888="Non - avec lien de dépendance",0,MIN((0.75*I888),847)),MIN(I888,(0.75*$C888),847)),2)),IF($B888="Non - avec lien de dépendance",MIN(1129,I888,$C888)*overallRate,MIN(1129,I888)*overallRate)))))</f>
        <v>Effectuez l’étape 1</v>
      </c>
      <c r="N888" s="68" t="str">
        <f>IF(ISTEXT(overallRate),"Effectuez l’étape 1",IF(OR(COUNT($C888,J888)&lt;&gt;2,overallRate=0),0,IF(F888="Yes",ROUND(MAX(IF($B888="Non - avec lien de dépendance",0,MIN((0.75*J888),847)),MIN(J888,(0.75*$C888),847)),2),IF(revenueReduction&gt;0.3,MAX(IF($B888="Non - avec lien de dépendance",MIN(1129,J888,$C888)*overallRate,MIN(1129,J888)*overallRate),ROUND(MAX(IF($B888="Non - avec lien de dépendance",0,MIN((0.75*J888),847)),MIN(J888,(0.75*$C888),847)),2)),IF($B888="Non - avec lien de dépendance",MIN(1129,J888,$C888)*overallRate,MIN(1129,J888)*overallRate)))))</f>
        <v>Effectuez l’étape 1</v>
      </c>
      <c r="O888" s="68" t="str">
        <f>IF(ISTEXT(overallRate),"Effectuez l’étape 1",IF(OR(COUNT($C888,K888)&lt;&gt;2,overallRate=0),0,IF(G888="Yes",ROUND(MAX(IF($B888="Non - avec lien de dépendance",0,MIN((0.75*K888),847)),MIN(K888,(0.75*$C888),847)),2),IF(revenueReduction&gt;0.3,MAX(IF($B888="Non - avec lien de dépendance",MIN(1129,K888,$C888)*overallRate,MIN(1129,K888)*overallRate),ROUND(MAX(IF($B888="Non - avec lien de dépendance",0,MIN((0.75*K888),847)),MIN(K888,(0.75*$C888),847)),2)),IF($B888="Non - avec lien de dépendance",MIN(1129,K888,$C888)*overallRate,MIN(1129,K888)*overallRate)))))</f>
        <v>Effectuez l’étape 1</v>
      </c>
      <c r="P888" s="3">
        <f t="shared" si="13"/>
        <v>0</v>
      </c>
    </row>
    <row r="889" spans="12:16" x14ac:dyDescent="0.5">
      <c r="L889" s="68" t="str">
        <f>IF(ISTEXT(overallRate),"Effectuez l’étape 1",IF(OR(COUNT($C889,H889)&lt;&gt;2,overallRate=0),0,IF(D889="Yes",ROUND(MAX(IF($B889="Non - avec lien de dépendance",0,MIN((0.75*H889),847)),MIN(H889,(0.75*$C889),847)),2),IF(revenueReduction&gt;0.3,MAX(IF($B889="Non - avec lien de dépendance",MIN(1129,H889,$C889)*overallRate,MIN(1129,H889)*overallRate),ROUND(MAX(IF($B889="Non - avec lien de dépendance",0,MIN((0.75*H889),847)),MIN(H889,(0.75*$C889),847)),2)),IF($B889="Non - avec lien de dépendance",MIN(1129,H889,$C889)*overallRate,MIN(1129,H889)*overallRate)))))</f>
        <v>Effectuez l’étape 1</v>
      </c>
      <c r="M889" s="68" t="str">
        <f>IF(ISTEXT(overallRate),"Effectuez l’étape 1",IF(OR(COUNT($C889,I889)&lt;&gt;2,overallRate=0),0,IF(E889="Yes",ROUND(MAX(IF($B889="Non - avec lien de dépendance",0,MIN((0.75*I889),847)),MIN(I889,(0.75*$C889),847)),2),IF(revenueReduction&gt;0.3,MAX(IF($B889="Non - avec lien de dépendance",MIN(1129,I889,$C889)*overallRate,MIN(1129,I889)*overallRate),ROUND(MAX(IF($B889="Non - avec lien de dépendance",0,MIN((0.75*I889),847)),MIN(I889,(0.75*$C889),847)),2)),IF($B889="Non - avec lien de dépendance",MIN(1129,I889,$C889)*overallRate,MIN(1129,I889)*overallRate)))))</f>
        <v>Effectuez l’étape 1</v>
      </c>
      <c r="N889" s="68" t="str">
        <f>IF(ISTEXT(overallRate),"Effectuez l’étape 1",IF(OR(COUNT($C889,J889)&lt;&gt;2,overallRate=0),0,IF(F889="Yes",ROUND(MAX(IF($B889="Non - avec lien de dépendance",0,MIN((0.75*J889),847)),MIN(J889,(0.75*$C889),847)),2),IF(revenueReduction&gt;0.3,MAX(IF($B889="Non - avec lien de dépendance",MIN(1129,J889,$C889)*overallRate,MIN(1129,J889)*overallRate),ROUND(MAX(IF($B889="Non - avec lien de dépendance",0,MIN((0.75*J889),847)),MIN(J889,(0.75*$C889),847)),2)),IF($B889="Non - avec lien de dépendance",MIN(1129,J889,$C889)*overallRate,MIN(1129,J889)*overallRate)))))</f>
        <v>Effectuez l’étape 1</v>
      </c>
      <c r="O889" s="68" t="str">
        <f>IF(ISTEXT(overallRate),"Effectuez l’étape 1",IF(OR(COUNT($C889,K889)&lt;&gt;2,overallRate=0),0,IF(G889="Yes",ROUND(MAX(IF($B889="Non - avec lien de dépendance",0,MIN((0.75*K889),847)),MIN(K889,(0.75*$C889),847)),2),IF(revenueReduction&gt;0.3,MAX(IF($B889="Non - avec lien de dépendance",MIN(1129,K889,$C889)*overallRate,MIN(1129,K889)*overallRate),ROUND(MAX(IF($B889="Non - avec lien de dépendance",0,MIN((0.75*K889),847)),MIN(K889,(0.75*$C889),847)),2)),IF($B889="Non - avec lien de dépendance",MIN(1129,K889,$C889)*overallRate,MIN(1129,K889)*overallRate)))))</f>
        <v>Effectuez l’étape 1</v>
      </c>
      <c r="P889" s="3">
        <f t="shared" si="13"/>
        <v>0</v>
      </c>
    </row>
    <row r="890" spans="12:16" x14ac:dyDescent="0.5">
      <c r="L890" s="68" t="str">
        <f>IF(ISTEXT(overallRate),"Effectuez l’étape 1",IF(OR(COUNT($C890,H890)&lt;&gt;2,overallRate=0),0,IF(D890="Yes",ROUND(MAX(IF($B890="Non - avec lien de dépendance",0,MIN((0.75*H890),847)),MIN(H890,(0.75*$C890),847)),2),IF(revenueReduction&gt;0.3,MAX(IF($B890="Non - avec lien de dépendance",MIN(1129,H890,$C890)*overallRate,MIN(1129,H890)*overallRate),ROUND(MAX(IF($B890="Non - avec lien de dépendance",0,MIN((0.75*H890),847)),MIN(H890,(0.75*$C890),847)),2)),IF($B890="Non - avec lien de dépendance",MIN(1129,H890,$C890)*overallRate,MIN(1129,H890)*overallRate)))))</f>
        <v>Effectuez l’étape 1</v>
      </c>
      <c r="M890" s="68" t="str">
        <f>IF(ISTEXT(overallRate),"Effectuez l’étape 1",IF(OR(COUNT($C890,I890)&lt;&gt;2,overallRate=0),0,IF(E890="Yes",ROUND(MAX(IF($B890="Non - avec lien de dépendance",0,MIN((0.75*I890),847)),MIN(I890,(0.75*$C890),847)),2),IF(revenueReduction&gt;0.3,MAX(IF($B890="Non - avec lien de dépendance",MIN(1129,I890,$C890)*overallRate,MIN(1129,I890)*overallRate),ROUND(MAX(IF($B890="Non - avec lien de dépendance",0,MIN((0.75*I890),847)),MIN(I890,(0.75*$C890),847)),2)),IF($B890="Non - avec lien de dépendance",MIN(1129,I890,$C890)*overallRate,MIN(1129,I890)*overallRate)))))</f>
        <v>Effectuez l’étape 1</v>
      </c>
      <c r="N890" s="68" t="str">
        <f>IF(ISTEXT(overallRate),"Effectuez l’étape 1",IF(OR(COUNT($C890,J890)&lt;&gt;2,overallRate=0),0,IF(F890="Yes",ROUND(MAX(IF($B890="Non - avec lien de dépendance",0,MIN((0.75*J890),847)),MIN(J890,(0.75*$C890),847)),2),IF(revenueReduction&gt;0.3,MAX(IF($B890="Non - avec lien de dépendance",MIN(1129,J890,$C890)*overallRate,MIN(1129,J890)*overallRate),ROUND(MAX(IF($B890="Non - avec lien de dépendance",0,MIN((0.75*J890),847)),MIN(J890,(0.75*$C890),847)),2)),IF($B890="Non - avec lien de dépendance",MIN(1129,J890,$C890)*overallRate,MIN(1129,J890)*overallRate)))))</f>
        <v>Effectuez l’étape 1</v>
      </c>
      <c r="O890" s="68" t="str">
        <f>IF(ISTEXT(overallRate),"Effectuez l’étape 1",IF(OR(COUNT($C890,K890)&lt;&gt;2,overallRate=0),0,IF(G890="Yes",ROUND(MAX(IF($B890="Non - avec lien de dépendance",0,MIN((0.75*K890),847)),MIN(K890,(0.75*$C890),847)),2),IF(revenueReduction&gt;0.3,MAX(IF($B890="Non - avec lien de dépendance",MIN(1129,K890,$C890)*overallRate,MIN(1129,K890)*overallRate),ROUND(MAX(IF($B890="Non - avec lien de dépendance",0,MIN((0.75*K890),847)),MIN(K890,(0.75*$C890),847)),2)),IF($B890="Non - avec lien de dépendance",MIN(1129,K890,$C890)*overallRate,MIN(1129,K890)*overallRate)))))</f>
        <v>Effectuez l’étape 1</v>
      </c>
      <c r="P890" s="3">
        <f t="shared" si="13"/>
        <v>0</v>
      </c>
    </row>
    <row r="891" spans="12:16" x14ac:dyDescent="0.5">
      <c r="L891" s="68" t="str">
        <f>IF(ISTEXT(overallRate),"Effectuez l’étape 1",IF(OR(COUNT($C891,H891)&lt;&gt;2,overallRate=0),0,IF(D891="Yes",ROUND(MAX(IF($B891="Non - avec lien de dépendance",0,MIN((0.75*H891),847)),MIN(H891,(0.75*$C891),847)),2),IF(revenueReduction&gt;0.3,MAX(IF($B891="Non - avec lien de dépendance",MIN(1129,H891,$C891)*overallRate,MIN(1129,H891)*overallRate),ROUND(MAX(IF($B891="Non - avec lien de dépendance",0,MIN((0.75*H891),847)),MIN(H891,(0.75*$C891),847)),2)),IF($B891="Non - avec lien de dépendance",MIN(1129,H891,$C891)*overallRate,MIN(1129,H891)*overallRate)))))</f>
        <v>Effectuez l’étape 1</v>
      </c>
      <c r="M891" s="68" t="str">
        <f>IF(ISTEXT(overallRate),"Effectuez l’étape 1",IF(OR(COUNT($C891,I891)&lt;&gt;2,overallRate=0),0,IF(E891="Yes",ROUND(MAX(IF($B891="Non - avec lien de dépendance",0,MIN((0.75*I891),847)),MIN(I891,(0.75*$C891),847)),2),IF(revenueReduction&gt;0.3,MAX(IF($B891="Non - avec lien de dépendance",MIN(1129,I891,$C891)*overallRate,MIN(1129,I891)*overallRate),ROUND(MAX(IF($B891="Non - avec lien de dépendance",0,MIN((0.75*I891),847)),MIN(I891,(0.75*$C891),847)),2)),IF($B891="Non - avec lien de dépendance",MIN(1129,I891,$C891)*overallRate,MIN(1129,I891)*overallRate)))))</f>
        <v>Effectuez l’étape 1</v>
      </c>
      <c r="N891" s="68" t="str">
        <f>IF(ISTEXT(overallRate),"Effectuez l’étape 1",IF(OR(COUNT($C891,J891)&lt;&gt;2,overallRate=0),0,IF(F891="Yes",ROUND(MAX(IF($B891="Non - avec lien de dépendance",0,MIN((0.75*J891),847)),MIN(J891,(0.75*$C891),847)),2),IF(revenueReduction&gt;0.3,MAX(IF($B891="Non - avec lien de dépendance",MIN(1129,J891,$C891)*overallRate,MIN(1129,J891)*overallRate),ROUND(MAX(IF($B891="Non - avec lien de dépendance",0,MIN((0.75*J891),847)),MIN(J891,(0.75*$C891),847)),2)),IF($B891="Non - avec lien de dépendance",MIN(1129,J891,$C891)*overallRate,MIN(1129,J891)*overallRate)))))</f>
        <v>Effectuez l’étape 1</v>
      </c>
      <c r="O891" s="68" t="str">
        <f>IF(ISTEXT(overallRate),"Effectuez l’étape 1",IF(OR(COUNT($C891,K891)&lt;&gt;2,overallRate=0),0,IF(G891="Yes",ROUND(MAX(IF($B891="Non - avec lien de dépendance",0,MIN((0.75*K891),847)),MIN(K891,(0.75*$C891),847)),2),IF(revenueReduction&gt;0.3,MAX(IF($B891="Non - avec lien de dépendance",MIN(1129,K891,$C891)*overallRate,MIN(1129,K891)*overallRate),ROUND(MAX(IF($B891="Non - avec lien de dépendance",0,MIN((0.75*K891),847)),MIN(K891,(0.75*$C891),847)),2)),IF($B891="Non - avec lien de dépendance",MIN(1129,K891,$C891)*overallRate,MIN(1129,K891)*overallRate)))))</f>
        <v>Effectuez l’étape 1</v>
      </c>
      <c r="P891" s="3">
        <f t="shared" si="13"/>
        <v>0</v>
      </c>
    </row>
    <row r="892" spans="12:16" x14ac:dyDescent="0.5">
      <c r="L892" s="68" t="str">
        <f>IF(ISTEXT(overallRate),"Effectuez l’étape 1",IF(OR(COUNT($C892,H892)&lt;&gt;2,overallRate=0),0,IF(D892="Yes",ROUND(MAX(IF($B892="Non - avec lien de dépendance",0,MIN((0.75*H892),847)),MIN(H892,(0.75*$C892),847)),2),IF(revenueReduction&gt;0.3,MAX(IF($B892="Non - avec lien de dépendance",MIN(1129,H892,$C892)*overallRate,MIN(1129,H892)*overallRate),ROUND(MAX(IF($B892="Non - avec lien de dépendance",0,MIN((0.75*H892),847)),MIN(H892,(0.75*$C892),847)),2)),IF($B892="Non - avec lien de dépendance",MIN(1129,H892,$C892)*overallRate,MIN(1129,H892)*overallRate)))))</f>
        <v>Effectuez l’étape 1</v>
      </c>
      <c r="M892" s="68" t="str">
        <f>IF(ISTEXT(overallRate),"Effectuez l’étape 1",IF(OR(COUNT($C892,I892)&lt;&gt;2,overallRate=0),0,IF(E892="Yes",ROUND(MAX(IF($B892="Non - avec lien de dépendance",0,MIN((0.75*I892),847)),MIN(I892,(0.75*$C892),847)),2),IF(revenueReduction&gt;0.3,MAX(IF($B892="Non - avec lien de dépendance",MIN(1129,I892,$C892)*overallRate,MIN(1129,I892)*overallRate),ROUND(MAX(IF($B892="Non - avec lien de dépendance",0,MIN((0.75*I892),847)),MIN(I892,(0.75*$C892),847)),2)),IF($B892="Non - avec lien de dépendance",MIN(1129,I892,$C892)*overallRate,MIN(1129,I892)*overallRate)))))</f>
        <v>Effectuez l’étape 1</v>
      </c>
      <c r="N892" s="68" t="str">
        <f>IF(ISTEXT(overallRate),"Effectuez l’étape 1",IF(OR(COUNT($C892,J892)&lt;&gt;2,overallRate=0),0,IF(F892="Yes",ROUND(MAX(IF($B892="Non - avec lien de dépendance",0,MIN((0.75*J892),847)),MIN(J892,(0.75*$C892),847)),2),IF(revenueReduction&gt;0.3,MAX(IF($B892="Non - avec lien de dépendance",MIN(1129,J892,$C892)*overallRate,MIN(1129,J892)*overallRate),ROUND(MAX(IF($B892="Non - avec lien de dépendance",0,MIN((0.75*J892),847)),MIN(J892,(0.75*$C892),847)),2)),IF($B892="Non - avec lien de dépendance",MIN(1129,J892,$C892)*overallRate,MIN(1129,J892)*overallRate)))))</f>
        <v>Effectuez l’étape 1</v>
      </c>
      <c r="O892" s="68" t="str">
        <f>IF(ISTEXT(overallRate),"Effectuez l’étape 1",IF(OR(COUNT($C892,K892)&lt;&gt;2,overallRate=0),0,IF(G892="Yes",ROUND(MAX(IF($B892="Non - avec lien de dépendance",0,MIN((0.75*K892),847)),MIN(K892,(0.75*$C892),847)),2),IF(revenueReduction&gt;0.3,MAX(IF($B892="Non - avec lien de dépendance",MIN(1129,K892,$C892)*overallRate,MIN(1129,K892)*overallRate),ROUND(MAX(IF($B892="Non - avec lien de dépendance",0,MIN((0.75*K892),847)),MIN(K892,(0.75*$C892),847)),2)),IF($B892="Non - avec lien de dépendance",MIN(1129,K892,$C892)*overallRate,MIN(1129,K892)*overallRate)))))</f>
        <v>Effectuez l’étape 1</v>
      </c>
      <c r="P892" s="3">
        <f t="shared" si="13"/>
        <v>0</v>
      </c>
    </row>
    <row r="893" spans="12:16" x14ac:dyDescent="0.5">
      <c r="L893" s="68" t="str">
        <f>IF(ISTEXT(overallRate),"Effectuez l’étape 1",IF(OR(COUNT($C893,H893)&lt;&gt;2,overallRate=0),0,IF(D893="Yes",ROUND(MAX(IF($B893="Non - avec lien de dépendance",0,MIN((0.75*H893),847)),MIN(H893,(0.75*$C893),847)),2),IF(revenueReduction&gt;0.3,MAX(IF($B893="Non - avec lien de dépendance",MIN(1129,H893,$C893)*overallRate,MIN(1129,H893)*overallRate),ROUND(MAX(IF($B893="Non - avec lien de dépendance",0,MIN((0.75*H893),847)),MIN(H893,(0.75*$C893),847)),2)),IF($B893="Non - avec lien de dépendance",MIN(1129,H893,$C893)*overallRate,MIN(1129,H893)*overallRate)))))</f>
        <v>Effectuez l’étape 1</v>
      </c>
      <c r="M893" s="68" t="str">
        <f>IF(ISTEXT(overallRate),"Effectuez l’étape 1",IF(OR(COUNT($C893,I893)&lt;&gt;2,overallRate=0),0,IF(E893="Yes",ROUND(MAX(IF($B893="Non - avec lien de dépendance",0,MIN((0.75*I893),847)),MIN(I893,(0.75*$C893),847)),2),IF(revenueReduction&gt;0.3,MAX(IF($B893="Non - avec lien de dépendance",MIN(1129,I893,$C893)*overallRate,MIN(1129,I893)*overallRate),ROUND(MAX(IF($B893="Non - avec lien de dépendance",0,MIN((0.75*I893),847)),MIN(I893,(0.75*$C893),847)),2)),IF($B893="Non - avec lien de dépendance",MIN(1129,I893,$C893)*overallRate,MIN(1129,I893)*overallRate)))))</f>
        <v>Effectuez l’étape 1</v>
      </c>
      <c r="N893" s="68" t="str">
        <f>IF(ISTEXT(overallRate),"Effectuez l’étape 1",IF(OR(COUNT($C893,J893)&lt;&gt;2,overallRate=0),0,IF(F893="Yes",ROUND(MAX(IF($B893="Non - avec lien de dépendance",0,MIN((0.75*J893),847)),MIN(J893,(0.75*$C893),847)),2),IF(revenueReduction&gt;0.3,MAX(IF($B893="Non - avec lien de dépendance",MIN(1129,J893,$C893)*overallRate,MIN(1129,J893)*overallRate),ROUND(MAX(IF($B893="Non - avec lien de dépendance",0,MIN((0.75*J893),847)),MIN(J893,(0.75*$C893),847)),2)),IF($B893="Non - avec lien de dépendance",MIN(1129,J893,$C893)*overallRate,MIN(1129,J893)*overallRate)))))</f>
        <v>Effectuez l’étape 1</v>
      </c>
      <c r="O893" s="68" t="str">
        <f>IF(ISTEXT(overallRate),"Effectuez l’étape 1",IF(OR(COUNT($C893,K893)&lt;&gt;2,overallRate=0),0,IF(G893="Yes",ROUND(MAX(IF($B893="Non - avec lien de dépendance",0,MIN((0.75*K893),847)),MIN(K893,(0.75*$C893),847)),2),IF(revenueReduction&gt;0.3,MAX(IF($B893="Non - avec lien de dépendance",MIN(1129,K893,$C893)*overallRate,MIN(1129,K893)*overallRate),ROUND(MAX(IF($B893="Non - avec lien de dépendance",0,MIN((0.75*K893),847)),MIN(K893,(0.75*$C893),847)),2)),IF($B893="Non - avec lien de dépendance",MIN(1129,K893,$C893)*overallRate,MIN(1129,K893)*overallRate)))))</f>
        <v>Effectuez l’étape 1</v>
      </c>
      <c r="P893" s="3">
        <f t="shared" si="13"/>
        <v>0</v>
      </c>
    </row>
    <row r="894" spans="12:16" x14ac:dyDescent="0.5">
      <c r="L894" s="68" t="str">
        <f>IF(ISTEXT(overallRate),"Effectuez l’étape 1",IF(OR(COUNT($C894,H894)&lt;&gt;2,overallRate=0),0,IF(D894="Yes",ROUND(MAX(IF($B894="Non - avec lien de dépendance",0,MIN((0.75*H894),847)),MIN(H894,(0.75*$C894),847)),2),IF(revenueReduction&gt;0.3,MAX(IF($B894="Non - avec lien de dépendance",MIN(1129,H894,$C894)*overallRate,MIN(1129,H894)*overallRate),ROUND(MAX(IF($B894="Non - avec lien de dépendance",0,MIN((0.75*H894),847)),MIN(H894,(0.75*$C894),847)),2)),IF($B894="Non - avec lien de dépendance",MIN(1129,H894,$C894)*overallRate,MIN(1129,H894)*overallRate)))))</f>
        <v>Effectuez l’étape 1</v>
      </c>
      <c r="M894" s="68" t="str">
        <f>IF(ISTEXT(overallRate),"Effectuez l’étape 1",IF(OR(COUNT($C894,I894)&lt;&gt;2,overallRate=0),0,IF(E894="Yes",ROUND(MAX(IF($B894="Non - avec lien de dépendance",0,MIN((0.75*I894),847)),MIN(I894,(0.75*$C894),847)),2),IF(revenueReduction&gt;0.3,MAX(IF($B894="Non - avec lien de dépendance",MIN(1129,I894,$C894)*overallRate,MIN(1129,I894)*overallRate),ROUND(MAX(IF($B894="Non - avec lien de dépendance",0,MIN((0.75*I894),847)),MIN(I894,(0.75*$C894),847)),2)),IF($B894="Non - avec lien de dépendance",MIN(1129,I894,$C894)*overallRate,MIN(1129,I894)*overallRate)))))</f>
        <v>Effectuez l’étape 1</v>
      </c>
      <c r="N894" s="68" t="str">
        <f>IF(ISTEXT(overallRate),"Effectuez l’étape 1",IF(OR(COUNT($C894,J894)&lt;&gt;2,overallRate=0),0,IF(F894="Yes",ROUND(MAX(IF($B894="Non - avec lien de dépendance",0,MIN((0.75*J894),847)),MIN(J894,(0.75*$C894),847)),2),IF(revenueReduction&gt;0.3,MAX(IF($B894="Non - avec lien de dépendance",MIN(1129,J894,$C894)*overallRate,MIN(1129,J894)*overallRate),ROUND(MAX(IF($B894="Non - avec lien de dépendance",0,MIN((0.75*J894),847)),MIN(J894,(0.75*$C894),847)),2)),IF($B894="Non - avec lien de dépendance",MIN(1129,J894,$C894)*overallRate,MIN(1129,J894)*overallRate)))))</f>
        <v>Effectuez l’étape 1</v>
      </c>
      <c r="O894" s="68" t="str">
        <f>IF(ISTEXT(overallRate),"Effectuez l’étape 1",IF(OR(COUNT($C894,K894)&lt;&gt;2,overallRate=0),0,IF(G894="Yes",ROUND(MAX(IF($B894="Non - avec lien de dépendance",0,MIN((0.75*K894),847)),MIN(K894,(0.75*$C894),847)),2),IF(revenueReduction&gt;0.3,MAX(IF($B894="Non - avec lien de dépendance",MIN(1129,K894,$C894)*overallRate,MIN(1129,K894)*overallRate),ROUND(MAX(IF($B894="Non - avec lien de dépendance",0,MIN((0.75*K894),847)),MIN(K894,(0.75*$C894),847)),2)),IF($B894="Non - avec lien de dépendance",MIN(1129,K894,$C894)*overallRate,MIN(1129,K894)*overallRate)))))</f>
        <v>Effectuez l’étape 1</v>
      </c>
      <c r="P894" s="3">
        <f t="shared" si="13"/>
        <v>0</v>
      </c>
    </row>
    <row r="895" spans="12:16" x14ac:dyDescent="0.5">
      <c r="L895" s="68" t="str">
        <f>IF(ISTEXT(overallRate),"Effectuez l’étape 1",IF(OR(COUNT($C895,H895)&lt;&gt;2,overallRate=0),0,IF(D895="Yes",ROUND(MAX(IF($B895="Non - avec lien de dépendance",0,MIN((0.75*H895),847)),MIN(H895,(0.75*$C895),847)),2),IF(revenueReduction&gt;0.3,MAX(IF($B895="Non - avec lien de dépendance",MIN(1129,H895,$C895)*overallRate,MIN(1129,H895)*overallRate),ROUND(MAX(IF($B895="Non - avec lien de dépendance",0,MIN((0.75*H895),847)),MIN(H895,(0.75*$C895),847)),2)),IF($B895="Non - avec lien de dépendance",MIN(1129,H895,$C895)*overallRate,MIN(1129,H895)*overallRate)))))</f>
        <v>Effectuez l’étape 1</v>
      </c>
      <c r="M895" s="68" t="str">
        <f>IF(ISTEXT(overallRate),"Effectuez l’étape 1",IF(OR(COUNT($C895,I895)&lt;&gt;2,overallRate=0),0,IF(E895="Yes",ROUND(MAX(IF($B895="Non - avec lien de dépendance",0,MIN((0.75*I895),847)),MIN(I895,(0.75*$C895),847)),2),IF(revenueReduction&gt;0.3,MAX(IF($B895="Non - avec lien de dépendance",MIN(1129,I895,$C895)*overallRate,MIN(1129,I895)*overallRate),ROUND(MAX(IF($B895="Non - avec lien de dépendance",0,MIN((0.75*I895),847)),MIN(I895,(0.75*$C895),847)),2)),IF($B895="Non - avec lien de dépendance",MIN(1129,I895,$C895)*overallRate,MIN(1129,I895)*overallRate)))))</f>
        <v>Effectuez l’étape 1</v>
      </c>
      <c r="N895" s="68" t="str">
        <f>IF(ISTEXT(overallRate),"Effectuez l’étape 1",IF(OR(COUNT($C895,J895)&lt;&gt;2,overallRate=0),0,IF(F895="Yes",ROUND(MAX(IF($B895="Non - avec lien de dépendance",0,MIN((0.75*J895),847)),MIN(J895,(0.75*$C895),847)),2),IF(revenueReduction&gt;0.3,MAX(IF($B895="Non - avec lien de dépendance",MIN(1129,J895,$C895)*overallRate,MIN(1129,J895)*overallRate),ROUND(MAX(IF($B895="Non - avec lien de dépendance",0,MIN((0.75*J895),847)),MIN(J895,(0.75*$C895),847)),2)),IF($B895="Non - avec lien de dépendance",MIN(1129,J895,$C895)*overallRate,MIN(1129,J895)*overallRate)))))</f>
        <v>Effectuez l’étape 1</v>
      </c>
      <c r="O895" s="68" t="str">
        <f>IF(ISTEXT(overallRate),"Effectuez l’étape 1",IF(OR(COUNT($C895,K895)&lt;&gt;2,overallRate=0),0,IF(G895="Yes",ROUND(MAX(IF($B895="Non - avec lien de dépendance",0,MIN((0.75*K895),847)),MIN(K895,(0.75*$C895),847)),2),IF(revenueReduction&gt;0.3,MAX(IF($B895="Non - avec lien de dépendance",MIN(1129,K895,$C895)*overallRate,MIN(1129,K895)*overallRate),ROUND(MAX(IF($B895="Non - avec lien de dépendance",0,MIN((0.75*K895),847)),MIN(K895,(0.75*$C895),847)),2)),IF($B895="Non - avec lien de dépendance",MIN(1129,K895,$C895)*overallRate,MIN(1129,K895)*overallRate)))))</f>
        <v>Effectuez l’étape 1</v>
      </c>
      <c r="P895" s="3">
        <f t="shared" si="13"/>
        <v>0</v>
      </c>
    </row>
    <row r="896" spans="12:16" x14ac:dyDescent="0.5">
      <c r="L896" s="68" t="str">
        <f>IF(ISTEXT(overallRate),"Effectuez l’étape 1",IF(OR(COUNT($C896,H896)&lt;&gt;2,overallRate=0),0,IF(D896="Yes",ROUND(MAX(IF($B896="Non - avec lien de dépendance",0,MIN((0.75*H896),847)),MIN(H896,(0.75*$C896),847)),2),IF(revenueReduction&gt;0.3,MAX(IF($B896="Non - avec lien de dépendance",MIN(1129,H896,$C896)*overallRate,MIN(1129,H896)*overallRate),ROUND(MAX(IF($B896="Non - avec lien de dépendance",0,MIN((0.75*H896),847)),MIN(H896,(0.75*$C896),847)),2)),IF($B896="Non - avec lien de dépendance",MIN(1129,H896,$C896)*overallRate,MIN(1129,H896)*overallRate)))))</f>
        <v>Effectuez l’étape 1</v>
      </c>
      <c r="M896" s="68" t="str">
        <f>IF(ISTEXT(overallRate),"Effectuez l’étape 1",IF(OR(COUNT($C896,I896)&lt;&gt;2,overallRate=0),0,IF(E896="Yes",ROUND(MAX(IF($B896="Non - avec lien de dépendance",0,MIN((0.75*I896),847)),MIN(I896,(0.75*$C896),847)),2),IF(revenueReduction&gt;0.3,MAX(IF($B896="Non - avec lien de dépendance",MIN(1129,I896,$C896)*overallRate,MIN(1129,I896)*overallRate),ROUND(MAX(IF($B896="Non - avec lien de dépendance",0,MIN((0.75*I896),847)),MIN(I896,(0.75*$C896),847)),2)),IF($B896="Non - avec lien de dépendance",MIN(1129,I896,$C896)*overallRate,MIN(1129,I896)*overallRate)))))</f>
        <v>Effectuez l’étape 1</v>
      </c>
      <c r="N896" s="68" t="str">
        <f>IF(ISTEXT(overallRate),"Effectuez l’étape 1",IF(OR(COUNT($C896,J896)&lt;&gt;2,overallRate=0),0,IF(F896="Yes",ROUND(MAX(IF($B896="Non - avec lien de dépendance",0,MIN((0.75*J896),847)),MIN(J896,(0.75*$C896),847)),2),IF(revenueReduction&gt;0.3,MAX(IF($B896="Non - avec lien de dépendance",MIN(1129,J896,$C896)*overallRate,MIN(1129,J896)*overallRate),ROUND(MAX(IF($B896="Non - avec lien de dépendance",0,MIN((0.75*J896),847)),MIN(J896,(0.75*$C896),847)),2)),IF($B896="Non - avec lien de dépendance",MIN(1129,J896,$C896)*overallRate,MIN(1129,J896)*overallRate)))))</f>
        <v>Effectuez l’étape 1</v>
      </c>
      <c r="O896" s="68" t="str">
        <f>IF(ISTEXT(overallRate),"Effectuez l’étape 1",IF(OR(COUNT($C896,K896)&lt;&gt;2,overallRate=0),0,IF(G896="Yes",ROUND(MAX(IF($B896="Non - avec lien de dépendance",0,MIN((0.75*K896),847)),MIN(K896,(0.75*$C896),847)),2),IF(revenueReduction&gt;0.3,MAX(IF($B896="Non - avec lien de dépendance",MIN(1129,K896,$C896)*overallRate,MIN(1129,K896)*overallRate),ROUND(MAX(IF($B896="Non - avec lien de dépendance",0,MIN((0.75*K896),847)),MIN(K896,(0.75*$C896),847)),2)),IF($B896="Non - avec lien de dépendance",MIN(1129,K896,$C896)*overallRate,MIN(1129,K896)*overallRate)))))</f>
        <v>Effectuez l’étape 1</v>
      </c>
      <c r="P896" s="3">
        <f t="shared" si="13"/>
        <v>0</v>
      </c>
    </row>
    <row r="897" spans="12:16" x14ac:dyDescent="0.5">
      <c r="L897" s="68" t="str">
        <f>IF(ISTEXT(overallRate),"Effectuez l’étape 1",IF(OR(COUNT($C897,H897)&lt;&gt;2,overallRate=0),0,IF(D897="Yes",ROUND(MAX(IF($B897="Non - avec lien de dépendance",0,MIN((0.75*H897),847)),MIN(H897,(0.75*$C897),847)),2),IF(revenueReduction&gt;0.3,MAX(IF($B897="Non - avec lien de dépendance",MIN(1129,H897,$C897)*overallRate,MIN(1129,H897)*overallRate),ROUND(MAX(IF($B897="Non - avec lien de dépendance",0,MIN((0.75*H897),847)),MIN(H897,(0.75*$C897),847)),2)),IF($B897="Non - avec lien de dépendance",MIN(1129,H897,$C897)*overallRate,MIN(1129,H897)*overallRate)))))</f>
        <v>Effectuez l’étape 1</v>
      </c>
      <c r="M897" s="68" t="str">
        <f>IF(ISTEXT(overallRate),"Effectuez l’étape 1",IF(OR(COUNT($C897,I897)&lt;&gt;2,overallRate=0),0,IF(E897="Yes",ROUND(MAX(IF($B897="Non - avec lien de dépendance",0,MIN((0.75*I897),847)),MIN(I897,(0.75*$C897),847)),2),IF(revenueReduction&gt;0.3,MAX(IF($B897="Non - avec lien de dépendance",MIN(1129,I897,$C897)*overallRate,MIN(1129,I897)*overallRate),ROUND(MAX(IF($B897="Non - avec lien de dépendance",0,MIN((0.75*I897),847)),MIN(I897,(0.75*$C897),847)),2)),IF($B897="Non - avec lien de dépendance",MIN(1129,I897,$C897)*overallRate,MIN(1129,I897)*overallRate)))))</f>
        <v>Effectuez l’étape 1</v>
      </c>
      <c r="N897" s="68" t="str">
        <f>IF(ISTEXT(overallRate),"Effectuez l’étape 1",IF(OR(COUNT($C897,J897)&lt;&gt;2,overallRate=0),0,IF(F897="Yes",ROUND(MAX(IF($B897="Non - avec lien de dépendance",0,MIN((0.75*J897),847)),MIN(J897,(0.75*$C897),847)),2),IF(revenueReduction&gt;0.3,MAX(IF($B897="Non - avec lien de dépendance",MIN(1129,J897,$C897)*overallRate,MIN(1129,J897)*overallRate),ROUND(MAX(IF($B897="Non - avec lien de dépendance",0,MIN((0.75*J897),847)),MIN(J897,(0.75*$C897),847)),2)),IF($B897="Non - avec lien de dépendance",MIN(1129,J897,$C897)*overallRate,MIN(1129,J897)*overallRate)))))</f>
        <v>Effectuez l’étape 1</v>
      </c>
      <c r="O897" s="68" t="str">
        <f>IF(ISTEXT(overallRate),"Effectuez l’étape 1",IF(OR(COUNT($C897,K897)&lt;&gt;2,overallRate=0),0,IF(G897="Yes",ROUND(MAX(IF($B897="Non - avec lien de dépendance",0,MIN((0.75*K897),847)),MIN(K897,(0.75*$C897),847)),2),IF(revenueReduction&gt;0.3,MAX(IF($B897="Non - avec lien de dépendance",MIN(1129,K897,$C897)*overallRate,MIN(1129,K897)*overallRate),ROUND(MAX(IF($B897="Non - avec lien de dépendance",0,MIN((0.75*K897),847)),MIN(K897,(0.75*$C897),847)),2)),IF($B897="Non - avec lien de dépendance",MIN(1129,K897,$C897)*overallRate,MIN(1129,K897)*overallRate)))))</f>
        <v>Effectuez l’étape 1</v>
      </c>
      <c r="P897" s="3">
        <f t="shared" si="13"/>
        <v>0</v>
      </c>
    </row>
    <row r="898" spans="12:16" x14ac:dyDescent="0.5">
      <c r="L898" s="68" t="str">
        <f>IF(ISTEXT(overallRate),"Effectuez l’étape 1",IF(OR(COUNT($C898,H898)&lt;&gt;2,overallRate=0),0,IF(D898="Yes",ROUND(MAX(IF($B898="Non - avec lien de dépendance",0,MIN((0.75*H898),847)),MIN(H898,(0.75*$C898),847)),2),IF(revenueReduction&gt;0.3,MAX(IF($B898="Non - avec lien de dépendance",MIN(1129,H898,$C898)*overallRate,MIN(1129,H898)*overallRate),ROUND(MAX(IF($B898="Non - avec lien de dépendance",0,MIN((0.75*H898),847)),MIN(H898,(0.75*$C898),847)),2)),IF($B898="Non - avec lien de dépendance",MIN(1129,H898,$C898)*overallRate,MIN(1129,H898)*overallRate)))))</f>
        <v>Effectuez l’étape 1</v>
      </c>
      <c r="M898" s="68" t="str">
        <f>IF(ISTEXT(overallRate),"Effectuez l’étape 1",IF(OR(COUNT($C898,I898)&lt;&gt;2,overallRate=0),0,IF(E898="Yes",ROUND(MAX(IF($B898="Non - avec lien de dépendance",0,MIN((0.75*I898),847)),MIN(I898,(0.75*$C898),847)),2),IF(revenueReduction&gt;0.3,MAX(IF($B898="Non - avec lien de dépendance",MIN(1129,I898,$C898)*overallRate,MIN(1129,I898)*overallRate),ROUND(MAX(IF($B898="Non - avec lien de dépendance",0,MIN((0.75*I898),847)),MIN(I898,(0.75*$C898),847)),2)),IF($B898="Non - avec lien de dépendance",MIN(1129,I898,$C898)*overallRate,MIN(1129,I898)*overallRate)))))</f>
        <v>Effectuez l’étape 1</v>
      </c>
      <c r="N898" s="68" t="str">
        <f>IF(ISTEXT(overallRate),"Effectuez l’étape 1",IF(OR(COUNT($C898,J898)&lt;&gt;2,overallRate=0),0,IF(F898="Yes",ROUND(MAX(IF($B898="Non - avec lien de dépendance",0,MIN((0.75*J898),847)),MIN(J898,(0.75*$C898),847)),2),IF(revenueReduction&gt;0.3,MAX(IF($B898="Non - avec lien de dépendance",MIN(1129,J898,$C898)*overallRate,MIN(1129,J898)*overallRate),ROUND(MAX(IF($B898="Non - avec lien de dépendance",0,MIN((0.75*J898),847)),MIN(J898,(0.75*$C898),847)),2)),IF($B898="Non - avec lien de dépendance",MIN(1129,J898,$C898)*overallRate,MIN(1129,J898)*overallRate)))))</f>
        <v>Effectuez l’étape 1</v>
      </c>
      <c r="O898" s="68" t="str">
        <f>IF(ISTEXT(overallRate),"Effectuez l’étape 1",IF(OR(COUNT($C898,K898)&lt;&gt;2,overallRate=0),0,IF(G898="Yes",ROUND(MAX(IF($B898="Non - avec lien de dépendance",0,MIN((0.75*K898),847)),MIN(K898,(0.75*$C898),847)),2),IF(revenueReduction&gt;0.3,MAX(IF($B898="Non - avec lien de dépendance",MIN(1129,K898,$C898)*overallRate,MIN(1129,K898)*overallRate),ROUND(MAX(IF($B898="Non - avec lien de dépendance",0,MIN((0.75*K898),847)),MIN(K898,(0.75*$C898),847)),2)),IF($B898="Non - avec lien de dépendance",MIN(1129,K898,$C898)*overallRate,MIN(1129,K898)*overallRate)))))</f>
        <v>Effectuez l’étape 1</v>
      </c>
      <c r="P898" s="3">
        <f t="shared" si="13"/>
        <v>0</v>
      </c>
    </row>
    <row r="899" spans="12:16" x14ac:dyDescent="0.5">
      <c r="L899" s="68" t="str">
        <f>IF(ISTEXT(overallRate),"Effectuez l’étape 1",IF(OR(COUNT($C899,H899)&lt;&gt;2,overallRate=0),0,IF(D899="Yes",ROUND(MAX(IF($B899="Non - avec lien de dépendance",0,MIN((0.75*H899),847)),MIN(H899,(0.75*$C899),847)),2),IF(revenueReduction&gt;0.3,MAX(IF($B899="Non - avec lien de dépendance",MIN(1129,H899,$C899)*overallRate,MIN(1129,H899)*overallRate),ROUND(MAX(IF($B899="Non - avec lien de dépendance",0,MIN((0.75*H899),847)),MIN(H899,(0.75*$C899),847)),2)),IF($B899="Non - avec lien de dépendance",MIN(1129,H899,$C899)*overallRate,MIN(1129,H899)*overallRate)))))</f>
        <v>Effectuez l’étape 1</v>
      </c>
      <c r="M899" s="68" t="str">
        <f>IF(ISTEXT(overallRate),"Effectuez l’étape 1",IF(OR(COUNT($C899,I899)&lt;&gt;2,overallRate=0),0,IF(E899="Yes",ROUND(MAX(IF($B899="Non - avec lien de dépendance",0,MIN((0.75*I899),847)),MIN(I899,(0.75*$C899),847)),2),IF(revenueReduction&gt;0.3,MAX(IF($B899="Non - avec lien de dépendance",MIN(1129,I899,$C899)*overallRate,MIN(1129,I899)*overallRate),ROUND(MAX(IF($B899="Non - avec lien de dépendance",0,MIN((0.75*I899),847)),MIN(I899,(0.75*$C899),847)),2)),IF($B899="Non - avec lien de dépendance",MIN(1129,I899,$C899)*overallRate,MIN(1129,I899)*overallRate)))))</f>
        <v>Effectuez l’étape 1</v>
      </c>
      <c r="N899" s="68" t="str">
        <f>IF(ISTEXT(overallRate),"Effectuez l’étape 1",IF(OR(COUNT($C899,J899)&lt;&gt;2,overallRate=0),0,IF(F899="Yes",ROUND(MAX(IF($B899="Non - avec lien de dépendance",0,MIN((0.75*J899),847)),MIN(J899,(0.75*$C899),847)),2),IF(revenueReduction&gt;0.3,MAX(IF($B899="Non - avec lien de dépendance",MIN(1129,J899,$C899)*overallRate,MIN(1129,J899)*overallRate),ROUND(MAX(IF($B899="Non - avec lien de dépendance",0,MIN((0.75*J899),847)),MIN(J899,(0.75*$C899),847)),2)),IF($B899="Non - avec lien de dépendance",MIN(1129,J899,$C899)*overallRate,MIN(1129,J899)*overallRate)))))</f>
        <v>Effectuez l’étape 1</v>
      </c>
      <c r="O899" s="68" t="str">
        <f>IF(ISTEXT(overallRate),"Effectuez l’étape 1",IF(OR(COUNT($C899,K899)&lt;&gt;2,overallRate=0),0,IF(G899="Yes",ROUND(MAX(IF($B899="Non - avec lien de dépendance",0,MIN((0.75*K899),847)),MIN(K899,(0.75*$C899),847)),2),IF(revenueReduction&gt;0.3,MAX(IF($B899="Non - avec lien de dépendance",MIN(1129,K899,$C899)*overallRate,MIN(1129,K899)*overallRate),ROUND(MAX(IF($B899="Non - avec lien de dépendance",0,MIN((0.75*K899),847)),MIN(K899,(0.75*$C899),847)),2)),IF($B899="Non - avec lien de dépendance",MIN(1129,K899,$C899)*overallRate,MIN(1129,K899)*overallRate)))))</f>
        <v>Effectuez l’étape 1</v>
      </c>
      <c r="P899" s="3">
        <f t="shared" si="13"/>
        <v>0</v>
      </c>
    </row>
    <row r="900" spans="12:16" x14ac:dyDescent="0.5">
      <c r="L900" s="68" t="str">
        <f>IF(ISTEXT(overallRate),"Effectuez l’étape 1",IF(OR(COUNT($C900,H900)&lt;&gt;2,overallRate=0),0,IF(D900="Yes",ROUND(MAX(IF($B900="Non - avec lien de dépendance",0,MIN((0.75*H900),847)),MIN(H900,(0.75*$C900),847)),2),IF(revenueReduction&gt;0.3,MAX(IF($B900="Non - avec lien de dépendance",MIN(1129,H900,$C900)*overallRate,MIN(1129,H900)*overallRate),ROUND(MAX(IF($B900="Non - avec lien de dépendance",0,MIN((0.75*H900),847)),MIN(H900,(0.75*$C900),847)),2)),IF($B900="Non - avec lien de dépendance",MIN(1129,H900,$C900)*overallRate,MIN(1129,H900)*overallRate)))))</f>
        <v>Effectuez l’étape 1</v>
      </c>
      <c r="M900" s="68" t="str">
        <f>IF(ISTEXT(overallRate),"Effectuez l’étape 1",IF(OR(COUNT($C900,I900)&lt;&gt;2,overallRate=0),0,IF(E900="Yes",ROUND(MAX(IF($B900="Non - avec lien de dépendance",0,MIN((0.75*I900),847)),MIN(I900,(0.75*$C900),847)),2),IF(revenueReduction&gt;0.3,MAX(IF($B900="Non - avec lien de dépendance",MIN(1129,I900,$C900)*overallRate,MIN(1129,I900)*overallRate),ROUND(MAX(IF($B900="Non - avec lien de dépendance",0,MIN((0.75*I900),847)),MIN(I900,(0.75*$C900),847)),2)),IF($B900="Non - avec lien de dépendance",MIN(1129,I900,$C900)*overallRate,MIN(1129,I900)*overallRate)))))</f>
        <v>Effectuez l’étape 1</v>
      </c>
      <c r="N900" s="68" t="str">
        <f>IF(ISTEXT(overallRate),"Effectuez l’étape 1",IF(OR(COUNT($C900,J900)&lt;&gt;2,overallRate=0),0,IF(F900="Yes",ROUND(MAX(IF($B900="Non - avec lien de dépendance",0,MIN((0.75*J900),847)),MIN(J900,(0.75*$C900),847)),2),IF(revenueReduction&gt;0.3,MAX(IF($B900="Non - avec lien de dépendance",MIN(1129,J900,$C900)*overallRate,MIN(1129,J900)*overallRate),ROUND(MAX(IF($B900="Non - avec lien de dépendance",0,MIN((0.75*J900),847)),MIN(J900,(0.75*$C900),847)),2)),IF($B900="Non - avec lien de dépendance",MIN(1129,J900,$C900)*overallRate,MIN(1129,J900)*overallRate)))))</f>
        <v>Effectuez l’étape 1</v>
      </c>
      <c r="O900" s="68" t="str">
        <f>IF(ISTEXT(overallRate),"Effectuez l’étape 1",IF(OR(COUNT($C900,K900)&lt;&gt;2,overallRate=0),0,IF(G900="Yes",ROUND(MAX(IF($B900="Non - avec lien de dépendance",0,MIN((0.75*K900),847)),MIN(K900,(0.75*$C900),847)),2),IF(revenueReduction&gt;0.3,MAX(IF($B900="Non - avec lien de dépendance",MIN(1129,K900,$C900)*overallRate,MIN(1129,K900)*overallRate),ROUND(MAX(IF($B900="Non - avec lien de dépendance",0,MIN((0.75*K900),847)),MIN(K900,(0.75*$C900),847)),2)),IF($B900="Non - avec lien de dépendance",MIN(1129,K900,$C900)*overallRate,MIN(1129,K900)*overallRate)))))</f>
        <v>Effectuez l’étape 1</v>
      </c>
      <c r="P900" s="3">
        <f t="shared" si="13"/>
        <v>0</v>
      </c>
    </row>
    <row r="901" spans="12:16" x14ac:dyDescent="0.5">
      <c r="L901" s="68" t="str">
        <f>IF(ISTEXT(overallRate),"Effectuez l’étape 1",IF(OR(COUNT($C901,H901)&lt;&gt;2,overallRate=0),0,IF(D901="Yes",ROUND(MAX(IF($B901="Non - avec lien de dépendance",0,MIN((0.75*H901),847)),MIN(H901,(0.75*$C901),847)),2),IF(revenueReduction&gt;0.3,MAX(IF($B901="Non - avec lien de dépendance",MIN(1129,H901,$C901)*overallRate,MIN(1129,H901)*overallRate),ROUND(MAX(IF($B901="Non - avec lien de dépendance",0,MIN((0.75*H901),847)),MIN(H901,(0.75*$C901),847)),2)),IF($B901="Non - avec lien de dépendance",MIN(1129,H901,$C901)*overallRate,MIN(1129,H901)*overallRate)))))</f>
        <v>Effectuez l’étape 1</v>
      </c>
      <c r="M901" s="68" t="str">
        <f>IF(ISTEXT(overallRate),"Effectuez l’étape 1",IF(OR(COUNT($C901,I901)&lt;&gt;2,overallRate=0),0,IF(E901="Yes",ROUND(MAX(IF($B901="Non - avec lien de dépendance",0,MIN((0.75*I901),847)),MIN(I901,(0.75*$C901),847)),2),IF(revenueReduction&gt;0.3,MAX(IF($B901="Non - avec lien de dépendance",MIN(1129,I901,$C901)*overallRate,MIN(1129,I901)*overallRate),ROUND(MAX(IF($B901="Non - avec lien de dépendance",0,MIN((0.75*I901),847)),MIN(I901,(0.75*$C901),847)),2)),IF($B901="Non - avec lien de dépendance",MIN(1129,I901,$C901)*overallRate,MIN(1129,I901)*overallRate)))))</f>
        <v>Effectuez l’étape 1</v>
      </c>
      <c r="N901" s="68" t="str">
        <f>IF(ISTEXT(overallRate),"Effectuez l’étape 1",IF(OR(COUNT($C901,J901)&lt;&gt;2,overallRate=0),0,IF(F901="Yes",ROUND(MAX(IF($B901="Non - avec lien de dépendance",0,MIN((0.75*J901),847)),MIN(J901,(0.75*$C901),847)),2),IF(revenueReduction&gt;0.3,MAX(IF($B901="Non - avec lien de dépendance",MIN(1129,J901,$C901)*overallRate,MIN(1129,J901)*overallRate),ROUND(MAX(IF($B901="Non - avec lien de dépendance",0,MIN((0.75*J901),847)),MIN(J901,(0.75*$C901),847)),2)),IF($B901="Non - avec lien de dépendance",MIN(1129,J901,$C901)*overallRate,MIN(1129,J901)*overallRate)))))</f>
        <v>Effectuez l’étape 1</v>
      </c>
      <c r="O901" s="68" t="str">
        <f>IF(ISTEXT(overallRate),"Effectuez l’étape 1",IF(OR(COUNT($C901,K901)&lt;&gt;2,overallRate=0),0,IF(G901="Yes",ROUND(MAX(IF($B901="Non - avec lien de dépendance",0,MIN((0.75*K901),847)),MIN(K901,(0.75*$C901),847)),2),IF(revenueReduction&gt;0.3,MAX(IF($B901="Non - avec lien de dépendance",MIN(1129,K901,$C901)*overallRate,MIN(1129,K901)*overallRate),ROUND(MAX(IF($B901="Non - avec lien de dépendance",0,MIN((0.75*K901),847)),MIN(K901,(0.75*$C901),847)),2)),IF($B901="Non - avec lien de dépendance",MIN(1129,K901,$C901)*overallRate,MIN(1129,K901)*overallRate)))))</f>
        <v>Effectuez l’étape 1</v>
      </c>
      <c r="P901" s="3">
        <f t="shared" si="13"/>
        <v>0</v>
      </c>
    </row>
    <row r="902" spans="12:16" x14ac:dyDescent="0.5">
      <c r="L902" s="68" t="str">
        <f>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14">IF(AND(COUNT(C902:K902)&gt;0,OR(COUNT(C902:K902)&lt;&gt;5,ISBLANK(B902))),"Fill out all amounts",IF(OR(COUNTIF(H902,0)+COUNTIF(I902,0)&gt;1,COUNTIF(I902,0)+COUNTIF(J902,0)&gt;1,COUNTIF(J902,0)+COUNTIF(K902,0)&gt;1),0,SUM(L902:O902)))</f>
        <v>0</v>
      </c>
    </row>
    <row r="903" spans="12:16" x14ac:dyDescent="0.5">
      <c r="L903" s="68" t="str">
        <f>IF(ISTEXT(overallRate),"Effectuez l’étape 1",IF(OR(COUNT($C903,H903)&lt;&gt;2,overallRate=0),0,IF(D903="Yes",ROUND(MAX(IF($B903="Non - avec lien de dépendance",0,MIN((0.75*H903),847)),MIN(H903,(0.75*$C903),847)),2),IF(revenueReduction&gt;0.3,MAX(IF($B903="Non - avec lien de dépendance",MIN(1129,H903,$C903)*overallRate,MIN(1129,H903)*overallRate),ROUND(MAX(IF($B903="Non - avec lien de dépendance",0,MIN((0.75*H903),847)),MIN(H903,(0.75*$C903),847)),2)),IF($B903="Non - avec lien de dépendance",MIN(1129,H903,$C903)*overallRate,MIN(1129,H903)*overallRate)))))</f>
        <v>Effectuez l’étape 1</v>
      </c>
      <c r="M903" s="68" t="str">
        <f>IF(ISTEXT(overallRate),"Effectuez l’étape 1",IF(OR(COUNT($C903,I903)&lt;&gt;2,overallRate=0),0,IF(E903="Yes",ROUND(MAX(IF($B903="Non - avec lien de dépendance",0,MIN((0.75*I903),847)),MIN(I903,(0.75*$C903),847)),2),IF(revenueReduction&gt;0.3,MAX(IF($B903="Non - avec lien de dépendance",MIN(1129,I903,$C903)*overallRate,MIN(1129,I903)*overallRate),ROUND(MAX(IF($B903="Non - avec lien de dépendance",0,MIN((0.75*I903),847)),MIN(I903,(0.75*$C903),847)),2)),IF($B903="Non - avec lien de dépendance",MIN(1129,I903,$C903)*overallRate,MIN(1129,I903)*overallRate)))))</f>
        <v>Effectuez l’étape 1</v>
      </c>
      <c r="N903" s="68" t="str">
        <f>IF(ISTEXT(overallRate),"Effectuez l’étape 1",IF(OR(COUNT($C903,J903)&lt;&gt;2,overallRate=0),0,IF(F903="Yes",ROUND(MAX(IF($B903="Non - avec lien de dépendance",0,MIN((0.75*J903),847)),MIN(J903,(0.75*$C903),847)),2),IF(revenueReduction&gt;0.3,MAX(IF($B903="Non - avec lien de dépendance",MIN(1129,J903,$C903)*overallRate,MIN(1129,J903)*overallRate),ROUND(MAX(IF($B903="Non - avec lien de dépendance",0,MIN((0.75*J903),847)),MIN(J903,(0.75*$C903),847)),2)),IF($B903="Non - avec lien de dépendance",MIN(1129,J903,$C903)*overallRate,MIN(1129,J903)*overallRate)))))</f>
        <v>Effectuez l’étape 1</v>
      </c>
      <c r="O903" s="68" t="str">
        <f>IF(ISTEXT(overallRate),"Effectuez l’étape 1",IF(OR(COUNT($C903,K903)&lt;&gt;2,overallRate=0),0,IF(G903="Yes",ROUND(MAX(IF($B903="Non - avec lien de dépendance",0,MIN((0.75*K903),847)),MIN(K903,(0.75*$C903),847)),2),IF(revenueReduction&gt;0.3,MAX(IF($B903="Non - avec lien de dépendance",MIN(1129,K903,$C903)*overallRate,MIN(1129,K903)*overallRate),ROUND(MAX(IF($B903="Non - avec lien de dépendance",0,MIN((0.75*K903),847)),MIN(K903,(0.75*$C903),847)),2)),IF($B903="Non - avec lien de dépendance",MIN(1129,K903,$C903)*overallRate,MIN(1129,K903)*overallRate)))))</f>
        <v>Effectuez l’étape 1</v>
      </c>
      <c r="P903" s="3">
        <f t="shared" si="14"/>
        <v>0</v>
      </c>
    </row>
    <row r="904" spans="12:16" x14ac:dyDescent="0.5">
      <c r="L904" s="68" t="str">
        <f>IF(ISTEXT(overallRate),"Effectuez l’étape 1",IF(OR(COUNT($C904,H904)&lt;&gt;2,overallRate=0),0,IF(D904="Yes",ROUND(MAX(IF($B904="Non - avec lien de dépendance",0,MIN((0.75*H904),847)),MIN(H904,(0.75*$C904),847)),2),IF(revenueReduction&gt;0.3,MAX(IF($B904="Non - avec lien de dépendance",MIN(1129,H904,$C904)*overallRate,MIN(1129,H904)*overallRate),ROUND(MAX(IF($B904="Non - avec lien de dépendance",0,MIN((0.75*H904),847)),MIN(H904,(0.75*$C904),847)),2)),IF($B904="Non - avec lien de dépendance",MIN(1129,H904,$C904)*overallRate,MIN(1129,H904)*overallRate)))))</f>
        <v>Effectuez l’étape 1</v>
      </c>
      <c r="M904" s="68" t="str">
        <f>IF(ISTEXT(overallRate),"Effectuez l’étape 1",IF(OR(COUNT($C904,I904)&lt;&gt;2,overallRate=0),0,IF(E904="Yes",ROUND(MAX(IF($B904="Non - avec lien de dépendance",0,MIN((0.75*I904),847)),MIN(I904,(0.75*$C904),847)),2),IF(revenueReduction&gt;0.3,MAX(IF($B904="Non - avec lien de dépendance",MIN(1129,I904,$C904)*overallRate,MIN(1129,I904)*overallRate),ROUND(MAX(IF($B904="Non - avec lien de dépendance",0,MIN((0.75*I904),847)),MIN(I904,(0.75*$C904),847)),2)),IF($B904="Non - avec lien de dépendance",MIN(1129,I904,$C904)*overallRate,MIN(1129,I904)*overallRate)))))</f>
        <v>Effectuez l’étape 1</v>
      </c>
      <c r="N904" s="68" t="str">
        <f>IF(ISTEXT(overallRate),"Effectuez l’étape 1",IF(OR(COUNT($C904,J904)&lt;&gt;2,overallRate=0),0,IF(F904="Yes",ROUND(MAX(IF($B904="Non - avec lien de dépendance",0,MIN((0.75*J904),847)),MIN(J904,(0.75*$C904),847)),2),IF(revenueReduction&gt;0.3,MAX(IF($B904="Non - avec lien de dépendance",MIN(1129,J904,$C904)*overallRate,MIN(1129,J904)*overallRate),ROUND(MAX(IF($B904="Non - avec lien de dépendance",0,MIN((0.75*J904),847)),MIN(J904,(0.75*$C904),847)),2)),IF($B904="Non - avec lien de dépendance",MIN(1129,J904,$C904)*overallRate,MIN(1129,J904)*overallRate)))))</f>
        <v>Effectuez l’étape 1</v>
      </c>
      <c r="O904" s="68" t="str">
        <f>IF(ISTEXT(overallRate),"Effectuez l’étape 1",IF(OR(COUNT($C904,K904)&lt;&gt;2,overallRate=0),0,IF(G904="Yes",ROUND(MAX(IF($B904="Non - avec lien de dépendance",0,MIN((0.75*K904),847)),MIN(K904,(0.75*$C904),847)),2),IF(revenueReduction&gt;0.3,MAX(IF($B904="Non - avec lien de dépendance",MIN(1129,K904,$C904)*overallRate,MIN(1129,K904)*overallRate),ROUND(MAX(IF($B904="Non - avec lien de dépendance",0,MIN((0.75*K904),847)),MIN(K904,(0.75*$C904),847)),2)),IF($B904="Non - avec lien de dépendance",MIN(1129,K904,$C904)*overallRate,MIN(1129,K904)*overallRate)))))</f>
        <v>Effectuez l’étape 1</v>
      </c>
      <c r="P904" s="3">
        <f t="shared" si="14"/>
        <v>0</v>
      </c>
    </row>
    <row r="905" spans="12:16" x14ac:dyDescent="0.5">
      <c r="L905" s="68" t="str">
        <f>IF(ISTEXT(overallRate),"Effectuez l’étape 1",IF(OR(COUNT($C905,H905)&lt;&gt;2,overallRate=0),0,IF(D905="Yes",ROUND(MAX(IF($B905="Non - avec lien de dépendance",0,MIN((0.75*H905),847)),MIN(H905,(0.75*$C905),847)),2),IF(revenueReduction&gt;0.3,MAX(IF($B905="Non - avec lien de dépendance",MIN(1129,H905,$C905)*overallRate,MIN(1129,H905)*overallRate),ROUND(MAX(IF($B905="Non - avec lien de dépendance",0,MIN((0.75*H905),847)),MIN(H905,(0.75*$C905),847)),2)),IF($B905="Non - avec lien de dépendance",MIN(1129,H905,$C905)*overallRate,MIN(1129,H905)*overallRate)))))</f>
        <v>Effectuez l’étape 1</v>
      </c>
      <c r="M905" s="68" t="str">
        <f>IF(ISTEXT(overallRate),"Effectuez l’étape 1",IF(OR(COUNT($C905,I905)&lt;&gt;2,overallRate=0),0,IF(E905="Yes",ROUND(MAX(IF($B905="Non - avec lien de dépendance",0,MIN((0.75*I905),847)),MIN(I905,(0.75*$C905),847)),2),IF(revenueReduction&gt;0.3,MAX(IF($B905="Non - avec lien de dépendance",MIN(1129,I905,$C905)*overallRate,MIN(1129,I905)*overallRate),ROUND(MAX(IF($B905="Non - avec lien de dépendance",0,MIN((0.75*I905),847)),MIN(I905,(0.75*$C905),847)),2)),IF($B905="Non - avec lien de dépendance",MIN(1129,I905,$C905)*overallRate,MIN(1129,I905)*overallRate)))))</f>
        <v>Effectuez l’étape 1</v>
      </c>
      <c r="N905" s="68" t="str">
        <f>IF(ISTEXT(overallRate),"Effectuez l’étape 1",IF(OR(COUNT($C905,J905)&lt;&gt;2,overallRate=0),0,IF(F905="Yes",ROUND(MAX(IF($B905="Non - avec lien de dépendance",0,MIN((0.75*J905),847)),MIN(J905,(0.75*$C905),847)),2),IF(revenueReduction&gt;0.3,MAX(IF($B905="Non - avec lien de dépendance",MIN(1129,J905,$C905)*overallRate,MIN(1129,J905)*overallRate),ROUND(MAX(IF($B905="Non - avec lien de dépendance",0,MIN((0.75*J905),847)),MIN(J905,(0.75*$C905),847)),2)),IF($B905="Non - avec lien de dépendance",MIN(1129,J905,$C905)*overallRate,MIN(1129,J905)*overallRate)))))</f>
        <v>Effectuez l’étape 1</v>
      </c>
      <c r="O905" s="68" t="str">
        <f>IF(ISTEXT(overallRate),"Effectuez l’étape 1",IF(OR(COUNT($C905,K905)&lt;&gt;2,overallRate=0),0,IF(G905="Yes",ROUND(MAX(IF($B905="Non - avec lien de dépendance",0,MIN((0.75*K905),847)),MIN(K905,(0.75*$C905),847)),2),IF(revenueReduction&gt;0.3,MAX(IF($B905="Non - avec lien de dépendance",MIN(1129,K905,$C905)*overallRate,MIN(1129,K905)*overallRate),ROUND(MAX(IF($B905="Non - avec lien de dépendance",0,MIN((0.75*K905),847)),MIN(K905,(0.75*$C905),847)),2)),IF($B905="Non - avec lien de dépendance",MIN(1129,K905,$C905)*overallRate,MIN(1129,K905)*overallRate)))))</f>
        <v>Effectuez l’étape 1</v>
      </c>
      <c r="P905" s="3">
        <f t="shared" si="14"/>
        <v>0</v>
      </c>
    </row>
    <row r="906" spans="12:16" x14ac:dyDescent="0.5">
      <c r="L906" s="68" t="str">
        <f>IF(ISTEXT(overallRate),"Effectuez l’étape 1",IF(OR(COUNT($C906,H906)&lt;&gt;2,overallRate=0),0,IF(D906="Yes",ROUND(MAX(IF($B906="Non - avec lien de dépendance",0,MIN((0.75*H906),847)),MIN(H906,(0.75*$C906),847)),2),IF(revenueReduction&gt;0.3,MAX(IF($B906="Non - avec lien de dépendance",MIN(1129,H906,$C906)*overallRate,MIN(1129,H906)*overallRate),ROUND(MAX(IF($B906="Non - avec lien de dépendance",0,MIN((0.75*H906),847)),MIN(H906,(0.75*$C906),847)),2)),IF($B906="Non - avec lien de dépendance",MIN(1129,H906,$C906)*overallRate,MIN(1129,H906)*overallRate)))))</f>
        <v>Effectuez l’étape 1</v>
      </c>
      <c r="M906" s="68" t="str">
        <f>IF(ISTEXT(overallRate),"Effectuez l’étape 1",IF(OR(COUNT($C906,I906)&lt;&gt;2,overallRate=0),0,IF(E906="Yes",ROUND(MAX(IF($B906="Non - avec lien de dépendance",0,MIN((0.75*I906),847)),MIN(I906,(0.75*$C906),847)),2),IF(revenueReduction&gt;0.3,MAX(IF($B906="Non - avec lien de dépendance",MIN(1129,I906,$C906)*overallRate,MIN(1129,I906)*overallRate),ROUND(MAX(IF($B906="Non - avec lien de dépendance",0,MIN((0.75*I906),847)),MIN(I906,(0.75*$C906),847)),2)),IF($B906="Non - avec lien de dépendance",MIN(1129,I906,$C906)*overallRate,MIN(1129,I906)*overallRate)))))</f>
        <v>Effectuez l’étape 1</v>
      </c>
      <c r="N906" s="68" t="str">
        <f>IF(ISTEXT(overallRate),"Effectuez l’étape 1",IF(OR(COUNT($C906,J906)&lt;&gt;2,overallRate=0),0,IF(F906="Yes",ROUND(MAX(IF($B906="Non - avec lien de dépendance",0,MIN((0.75*J906),847)),MIN(J906,(0.75*$C906),847)),2),IF(revenueReduction&gt;0.3,MAX(IF($B906="Non - avec lien de dépendance",MIN(1129,J906,$C906)*overallRate,MIN(1129,J906)*overallRate),ROUND(MAX(IF($B906="Non - avec lien de dépendance",0,MIN((0.75*J906),847)),MIN(J906,(0.75*$C906),847)),2)),IF($B906="Non - avec lien de dépendance",MIN(1129,J906,$C906)*overallRate,MIN(1129,J906)*overallRate)))))</f>
        <v>Effectuez l’étape 1</v>
      </c>
      <c r="O906" s="68" t="str">
        <f>IF(ISTEXT(overallRate),"Effectuez l’étape 1",IF(OR(COUNT($C906,K906)&lt;&gt;2,overallRate=0),0,IF(G906="Yes",ROUND(MAX(IF($B906="Non - avec lien de dépendance",0,MIN((0.75*K906),847)),MIN(K906,(0.75*$C906),847)),2),IF(revenueReduction&gt;0.3,MAX(IF($B906="Non - avec lien de dépendance",MIN(1129,K906,$C906)*overallRate,MIN(1129,K906)*overallRate),ROUND(MAX(IF($B906="Non - avec lien de dépendance",0,MIN((0.75*K906),847)),MIN(K906,(0.75*$C906),847)),2)),IF($B906="Non - avec lien de dépendance",MIN(1129,K906,$C906)*overallRate,MIN(1129,K906)*overallRate)))))</f>
        <v>Effectuez l’étape 1</v>
      </c>
      <c r="P906" s="3">
        <f t="shared" si="14"/>
        <v>0</v>
      </c>
    </row>
    <row r="907" spans="12:16" x14ac:dyDescent="0.5">
      <c r="L907" s="68" t="str">
        <f>IF(ISTEXT(overallRate),"Effectuez l’étape 1",IF(OR(COUNT($C907,H907)&lt;&gt;2,overallRate=0),0,IF(D907="Yes",ROUND(MAX(IF($B907="Non - avec lien de dépendance",0,MIN((0.75*H907),847)),MIN(H907,(0.75*$C907),847)),2),IF(revenueReduction&gt;0.3,MAX(IF($B907="Non - avec lien de dépendance",MIN(1129,H907,$C907)*overallRate,MIN(1129,H907)*overallRate),ROUND(MAX(IF($B907="Non - avec lien de dépendance",0,MIN((0.75*H907),847)),MIN(H907,(0.75*$C907),847)),2)),IF($B907="Non - avec lien de dépendance",MIN(1129,H907,$C907)*overallRate,MIN(1129,H907)*overallRate)))))</f>
        <v>Effectuez l’étape 1</v>
      </c>
      <c r="M907" s="68" t="str">
        <f>IF(ISTEXT(overallRate),"Effectuez l’étape 1",IF(OR(COUNT($C907,I907)&lt;&gt;2,overallRate=0),0,IF(E907="Yes",ROUND(MAX(IF($B907="Non - avec lien de dépendance",0,MIN((0.75*I907),847)),MIN(I907,(0.75*$C907),847)),2),IF(revenueReduction&gt;0.3,MAX(IF($B907="Non - avec lien de dépendance",MIN(1129,I907,$C907)*overallRate,MIN(1129,I907)*overallRate),ROUND(MAX(IF($B907="Non - avec lien de dépendance",0,MIN((0.75*I907),847)),MIN(I907,(0.75*$C907),847)),2)),IF($B907="Non - avec lien de dépendance",MIN(1129,I907,$C907)*overallRate,MIN(1129,I907)*overallRate)))))</f>
        <v>Effectuez l’étape 1</v>
      </c>
      <c r="N907" s="68" t="str">
        <f>IF(ISTEXT(overallRate),"Effectuez l’étape 1",IF(OR(COUNT($C907,J907)&lt;&gt;2,overallRate=0),0,IF(F907="Yes",ROUND(MAX(IF($B907="Non - avec lien de dépendance",0,MIN((0.75*J907),847)),MIN(J907,(0.75*$C907),847)),2),IF(revenueReduction&gt;0.3,MAX(IF($B907="Non - avec lien de dépendance",MIN(1129,J907,$C907)*overallRate,MIN(1129,J907)*overallRate),ROUND(MAX(IF($B907="Non - avec lien de dépendance",0,MIN((0.75*J907),847)),MIN(J907,(0.75*$C907),847)),2)),IF($B907="Non - avec lien de dépendance",MIN(1129,J907,$C907)*overallRate,MIN(1129,J907)*overallRate)))))</f>
        <v>Effectuez l’étape 1</v>
      </c>
      <c r="O907" s="68" t="str">
        <f>IF(ISTEXT(overallRate),"Effectuez l’étape 1",IF(OR(COUNT($C907,K907)&lt;&gt;2,overallRate=0),0,IF(G907="Yes",ROUND(MAX(IF($B907="Non - avec lien de dépendance",0,MIN((0.75*K907),847)),MIN(K907,(0.75*$C907),847)),2),IF(revenueReduction&gt;0.3,MAX(IF($B907="Non - avec lien de dépendance",MIN(1129,K907,$C907)*overallRate,MIN(1129,K907)*overallRate),ROUND(MAX(IF($B907="Non - avec lien de dépendance",0,MIN((0.75*K907),847)),MIN(K907,(0.75*$C907),847)),2)),IF($B907="Non - avec lien de dépendance",MIN(1129,K907,$C907)*overallRate,MIN(1129,K907)*overallRate)))))</f>
        <v>Effectuez l’étape 1</v>
      </c>
      <c r="P907" s="3">
        <f t="shared" si="14"/>
        <v>0</v>
      </c>
    </row>
    <row r="908" spans="12:16" x14ac:dyDescent="0.5">
      <c r="L908" s="68" t="str">
        <f>IF(ISTEXT(overallRate),"Effectuez l’étape 1",IF(OR(COUNT($C908,H908)&lt;&gt;2,overallRate=0),0,IF(D908="Yes",ROUND(MAX(IF($B908="Non - avec lien de dépendance",0,MIN((0.75*H908),847)),MIN(H908,(0.75*$C908),847)),2),IF(revenueReduction&gt;0.3,MAX(IF($B908="Non - avec lien de dépendance",MIN(1129,H908,$C908)*overallRate,MIN(1129,H908)*overallRate),ROUND(MAX(IF($B908="Non - avec lien de dépendance",0,MIN((0.75*H908),847)),MIN(H908,(0.75*$C908),847)),2)),IF($B908="Non - avec lien de dépendance",MIN(1129,H908,$C908)*overallRate,MIN(1129,H908)*overallRate)))))</f>
        <v>Effectuez l’étape 1</v>
      </c>
      <c r="M908" s="68" t="str">
        <f>IF(ISTEXT(overallRate),"Effectuez l’étape 1",IF(OR(COUNT($C908,I908)&lt;&gt;2,overallRate=0),0,IF(E908="Yes",ROUND(MAX(IF($B908="Non - avec lien de dépendance",0,MIN((0.75*I908),847)),MIN(I908,(0.75*$C908),847)),2),IF(revenueReduction&gt;0.3,MAX(IF($B908="Non - avec lien de dépendance",MIN(1129,I908,$C908)*overallRate,MIN(1129,I908)*overallRate),ROUND(MAX(IF($B908="Non - avec lien de dépendance",0,MIN((0.75*I908),847)),MIN(I908,(0.75*$C908),847)),2)),IF($B908="Non - avec lien de dépendance",MIN(1129,I908,$C908)*overallRate,MIN(1129,I908)*overallRate)))))</f>
        <v>Effectuez l’étape 1</v>
      </c>
      <c r="N908" s="68" t="str">
        <f>IF(ISTEXT(overallRate),"Effectuez l’étape 1",IF(OR(COUNT($C908,J908)&lt;&gt;2,overallRate=0),0,IF(F908="Yes",ROUND(MAX(IF($B908="Non - avec lien de dépendance",0,MIN((0.75*J908),847)),MIN(J908,(0.75*$C908),847)),2),IF(revenueReduction&gt;0.3,MAX(IF($B908="Non - avec lien de dépendance",MIN(1129,J908,$C908)*overallRate,MIN(1129,J908)*overallRate),ROUND(MAX(IF($B908="Non - avec lien de dépendance",0,MIN((0.75*J908),847)),MIN(J908,(0.75*$C908),847)),2)),IF($B908="Non - avec lien de dépendance",MIN(1129,J908,$C908)*overallRate,MIN(1129,J908)*overallRate)))))</f>
        <v>Effectuez l’étape 1</v>
      </c>
      <c r="O908" s="68" t="str">
        <f>IF(ISTEXT(overallRate),"Effectuez l’étape 1",IF(OR(COUNT($C908,K908)&lt;&gt;2,overallRate=0),0,IF(G908="Yes",ROUND(MAX(IF($B908="Non - avec lien de dépendance",0,MIN((0.75*K908),847)),MIN(K908,(0.75*$C908),847)),2),IF(revenueReduction&gt;0.3,MAX(IF($B908="Non - avec lien de dépendance",MIN(1129,K908,$C908)*overallRate,MIN(1129,K908)*overallRate),ROUND(MAX(IF($B908="Non - avec lien de dépendance",0,MIN((0.75*K908),847)),MIN(K908,(0.75*$C908),847)),2)),IF($B908="Non - avec lien de dépendance",MIN(1129,K908,$C908)*overallRate,MIN(1129,K908)*overallRate)))))</f>
        <v>Effectuez l’étape 1</v>
      </c>
      <c r="P908" s="3">
        <f t="shared" si="14"/>
        <v>0</v>
      </c>
    </row>
    <row r="909" spans="12:16" x14ac:dyDescent="0.5">
      <c r="L909" s="68" t="str">
        <f>IF(ISTEXT(overallRate),"Effectuez l’étape 1",IF(OR(COUNT($C909,H909)&lt;&gt;2,overallRate=0),0,IF(D909="Yes",ROUND(MAX(IF($B909="Non - avec lien de dépendance",0,MIN((0.75*H909),847)),MIN(H909,(0.75*$C909),847)),2),IF(revenueReduction&gt;0.3,MAX(IF($B909="Non - avec lien de dépendance",MIN(1129,H909,$C909)*overallRate,MIN(1129,H909)*overallRate),ROUND(MAX(IF($B909="Non - avec lien de dépendance",0,MIN((0.75*H909),847)),MIN(H909,(0.75*$C909),847)),2)),IF($B909="Non - avec lien de dépendance",MIN(1129,H909,$C909)*overallRate,MIN(1129,H909)*overallRate)))))</f>
        <v>Effectuez l’étape 1</v>
      </c>
      <c r="M909" s="68" t="str">
        <f>IF(ISTEXT(overallRate),"Effectuez l’étape 1",IF(OR(COUNT($C909,I909)&lt;&gt;2,overallRate=0),0,IF(E909="Yes",ROUND(MAX(IF($B909="Non - avec lien de dépendance",0,MIN((0.75*I909),847)),MIN(I909,(0.75*$C909),847)),2),IF(revenueReduction&gt;0.3,MAX(IF($B909="Non - avec lien de dépendance",MIN(1129,I909,$C909)*overallRate,MIN(1129,I909)*overallRate),ROUND(MAX(IF($B909="Non - avec lien de dépendance",0,MIN((0.75*I909),847)),MIN(I909,(0.75*$C909),847)),2)),IF($B909="Non - avec lien de dépendance",MIN(1129,I909,$C909)*overallRate,MIN(1129,I909)*overallRate)))))</f>
        <v>Effectuez l’étape 1</v>
      </c>
      <c r="N909" s="68" t="str">
        <f>IF(ISTEXT(overallRate),"Effectuez l’étape 1",IF(OR(COUNT($C909,J909)&lt;&gt;2,overallRate=0),0,IF(F909="Yes",ROUND(MAX(IF($B909="Non - avec lien de dépendance",0,MIN((0.75*J909),847)),MIN(J909,(0.75*$C909),847)),2),IF(revenueReduction&gt;0.3,MAX(IF($B909="Non - avec lien de dépendance",MIN(1129,J909,$C909)*overallRate,MIN(1129,J909)*overallRate),ROUND(MAX(IF($B909="Non - avec lien de dépendance",0,MIN((0.75*J909),847)),MIN(J909,(0.75*$C909),847)),2)),IF($B909="Non - avec lien de dépendance",MIN(1129,J909,$C909)*overallRate,MIN(1129,J909)*overallRate)))))</f>
        <v>Effectuez l’étape 1</v>
      </c>
      <c r="O909" s="68" t="str">
        <f>IF(ISTEXT(overallRate),"Effectuez l’étape 1",IF(OR(COUNT($C909,K909)&lt;&gt;2,overallRate=0),0,IF(G909="Yes",ROUND(MAX(IF($B909="Non - avec lien de dépendance",0,MIN((0.75*K909),847)),MIN(K909,(0.75*$C909),847)),2),IF(revenueReduction&gt;0.3,MAX(IF($B909="Non - avec lien de dépendance",MIN(1129,K909,$C909)*overallRate,MIN(1129,K909)*overallRate),ROUND(MAX(IF($B909="Non - avec lien de dépendance",0,MIN((0.75*K909),847)),MIN(K909,(0.75*$C909),847)),2)),IF($B909="Non - avec lien de dépendance",MIN(1129,K909,$C909)*overallRate,MIN(1129,K909)*overallRate)))))</f>
        <v>Effectuez l’étape 1</v>
      </c>
      <c r="P909" s="3">
        <f t="shared" si="14"/>
        <v>0</v>
      </c>
    </row>
    <row r="910" spans="12:16" x14ac:dyDescent="0.5">
      <c r="L910" s="68" t="str">
        <f>IF(ISTEXT(overallRate),"Effectuez l’étape 1",IF(OR(COUNT($C910,H910)&lt;&gt;2,overallRate=0),0,IF(D910="Yes",ROUND(MAX(IF($B910="Non - avec lien de dépendance",0,MIN((0.75*H910),847)),MIN(H910,(0.75*$C910),847)),2),IF(revenueReduction&gt;0.3,MAX(IF($B910="Non - avec lien de dépendance",MIN(1129,H910,$C910)*overallRate,MIN(1129,H910)*overallRate),ROUND(MAX(IF($B910="Non - avec lien de dépendance",0,MIN((0.75*H910),847)),MIN(H910,(0.75*$C910),847)),2)),IF($B910="Non - avec lien de dépendance",MIN(1129,H910,$C910)*overallRate,MIN(1129,H910)*overallRate)))))</f>
        <v>Effectuez l’étape 1</v>
      </c>
      <c r="M910" s="68" t="str">
        <f>IF(ISTEXT(overallRate),"Effectuez l’étape 1",IF(OR(COUNT($C910,I910)&lt;&gt;2,overallRate=0),0,IF(E910="Yes",ROUND(MAX(IF($B910="Non - avec lien de dépendance",0,MIN((0.75*I910),847)),MIN(I910,(0.75*$C910),847)),2),IF(revenueReduction&gt;0.3,MAX(IF($B910="Non - avec lien de dépendance",MIN(1129,I910,$C910)*overallRate,MIN(1129,I910)*overallRate),ROUND(MAX(IF($B910="Non - avec lien de dépendance",0,MIN((0.75*I910),847)),MIN(I910,(0.75*$C910),847)),2)),IF($B910="Non - avec lien de dépendance",MIN(1129,I910,$C910)*overallRate,MIN(1129,I910)*overallRate)))))</f>
        <v>Effectuez l’étape 1</v>
      </c>
      <c r="N910" s="68" t="str">
        <f>IF(ISTEXT(overallRate),"Effectuez l’étape 1",IF(OR(COUNT($C910,J910)&lt;&gt;2,overallRate=0),0,IF(F910="Yes",ROUND(MAX(IF($B910="Non - avec lien de dépendance",0,MIN((0.75*J910),847)),MIN(J910,(0.75*$C910),847)),2),IF(revenueReduction&gt;0.3,MAX(IF($B910="Non - avec lien de dépendance",MIN(1129,J910,$C910)*overallRate,MIN(1129,J910)*overallRate),ROUND(MAX(IF($B910="Non - avec lien de dépendance",0,MIN((0.75*J910),847)),MIN(J910,(0.75*$C910),847)),2)),IF($B910="Non - avec lien de dépendance",MIN(1129,J910,$C910)*overallRate,MIN(1129,J910)*overallRate)))))</f>
        <v>Effectuez l’étape 1</v>
      </c>
      <c r="O910" s="68" t="str">
        <f>IF(ISTEXT(overallRate),"Effectuez l’étape 1",IF(OR(COUNT($C910,K910)&lt;&gt;2,overallRate=0),0,IF(G910="Yes",ROUND(MAX(IF($B910="Non - avec lien de dépendance",0,MIN((0.75*K910),847)),MIN(K910,(0.75*$C910),847)),2),IF(revenueReduction&gt;0.3,MAX(IF($B910="Non - avec lien de dépendance",MIN(1129,K910,$C910)*overallRate,MIN(1129,K910)*overallRate),ROUND(MAX(IF($B910="Non - avec lien de dépendance",0,MIN((0.75*K910),847)),MIN(K910,(0.75*$C910),847)),2)),IF($B910="Non - avec lien de dépendance",MIN(1129,K910,$C910)*overallRate,MIN(1129,K910)*overallRate)))))</f>
        <v>Effectuez l’étape 1</v>
      </c>
      <c r="P910" s="3">
        <f t="shared" si="14"/>
        <v>0</v>
      </c>
    </row>
    <row r="911" spans="12:16" x14ac:dyDescent="0.5">
      <c r="L911" s="68" t="str">
        <f>IF(ISTEXT(overallRate),"Effectuez l’étape 1",IF(OR(COUNT($C911,H911)&lt;&gt;2,overallRate=0),0,IF(D911="Yes",ROUND(MAX(IF($B911="Non - avec lien de dépendance",0,MIN((0.75*H911),847)),MIN(H911,(0.75*$C911),847)),2),IF(revenueReduction&gt;0.3,MAX(IF($B911="Non - avec lien de dépendance",MIN(1129,H911,$C911)*overallRate,MIN(1129,H911)*overallRate),ROUND(MAX(IF($B911="Non - avec lien de dépendance",0,MIN((0.75*H911),847)),MIN(H911,(0.75*$C911),847)),2)),IF($B911="Non - avec lien de dépendance",MIN(1129,H911,$C911)*overallRate,MIN(1129,H911)*overallRate)))))</f>
        <v>Effectuez l’étape 1</v>
      </c>
      <c r="M911" s="68" t="str">
        <f>IF(ISTEXT(overallRate),"Effectuez l’étape 1",IF(OR(COUNT($C911,I911)&lt;&gt;2,overallRate=0),0,IF(E911="Yes",ROUND(MAX(IF($B911="Non - avec lien de dépendance",0,MIN((0.75*I911),847)),MIN(I911,(0.75*$C911),847)),2),IF(revenueReduction&gt;0.3,MAX(IF($B911="Non - avec lien de dépendance",MIN(1129,I911,$C911)*overallRate,MIN(1129,I911)*overallRate),ROUND(MAX(IF($B911="Non - avec lien de dépendance",0,MIN((0.75*I911),847)),MIN(I911,(0.75*$C911),847)),2)),IF($B911="Non - avec lien de dépendance",MIN(1129,I911,$C911)*overallRate,MIN(1129,I911)*overallRate)))))</f>
        <v>Effectuez l’étape 1</v>
      </c>
      <c r="N911" s="68" t="str">
        <f>IF(ISTEXT(overallRate),"Effectuez l’étape 1",IF(OR(COUNT($C911,J911)&lt;&gt;2,overallRate=0),0,IF(F911="Yes",ROUND(MAX(IF($B911="Non - avec lien de dépendance",0,MIN((0.75*J911),847)),MIN(J911,(0.75*$C911),847)),2),IF(revenueReduction&gt;0.3,MAX(IF($B911="Non - avec lien de dépendance",MIN(1129,J911,$C911)*overallRate,MIN(1129,J911)*overallRate),ROUND(MAX(IF($B911="Non - avec lien de dépendance",0,MIN((0.75*J911),847)),MIN(J911,(0.75*$C911),847)),2)),IF($B911="Non - avec lien de dépendance",MIN(1129,J911,$C911)*overallRate,MIN(1129,J911)*overallRate)))))</f>
        <v>Effectuez l’étape 1</v>
      </c>
      <c r="O911" s="68" t="str">
        <f>IF(ISTEXT(overallRate),"Effectuez l’étape 1",IF(OR(COUNT($C911,K911)&lt;&gt;2,overallRate=0),0,IF(G911="Yes",ROUND(MAX(IF($B911="Non - avec lien de dépendance",0,MIN((0.75*K911),847)),MIN(K911,(0.75*$C911),847)),2),IF(revenueReduction&gt;0.3,MAX(IF($B911="Non - avec lien de dépendance",MIN(1129,K911,$C911)*overallRate,MIN(1129,K911)*overallRate),ROUND(MAX(IF($B911="Non - avec lien de dépendance",0,MIN((0.75*K911),847)),MIN(K911,(0.75*$C911),847)),2)),IF($B911="Non - avec lien de dépendance",MIN(1129,K911,$C911)*overallRate,MIN(1129,K911)*overallRate)))))</f>
        <v>Effectuez l’étape 1</v>
      </c>
      <c r="P911" s="3">
        <f t="shared" si="14"/>
        <v>0</v>
      </c>
    </row>
    <row r="912" spans="12:16" x14ac:dyDescent="0.5">
      <c r="L912" s="68" t="str">
        <f>IF(ISTEXT(overallRate),"Effectuez l’étape 1",IF(OR(COUNT($C912,H912)&lt;&gt;2,overallRate=0),0,IF(D912="Yes",ROUND(MAX(IF($B912="Non - avec lien de dépendance",0,MIN((0.75*H912),847)),MIN(H912,(0.75*$C912),847)),2),IF(revenueReduction&gt;0.3,MAX(IF($B912="Non - avec lien de dépendance",MIN(1129,H912,$C912)*overallRate,MIN(1129,H912)*overallRate),ROUND(MAX(IF($B912="Non - avec lien de dépendance",0,MIN((0.75*H912),847)),MIN(H912,(0.75*$C912),847)),2)),IF($B912="Non - avec lien de dépendance",MIN(1129,H912,$C912)*overallRate,MIN(1129,H912)*overallRate)))))</f>
        <v>Effectuez l’étape 1</v>
      </c>
      <c r="M912" s="68" t="str">
        <f>IF(ISTEXT(overallRate),"Effectuez l’étape 1",IF(OR(COUNT($C912,I912)&lt;&gt;2,overallRate=0),0,IF(E912="Yes",ROUND(MAX(IF($B912="Non - avec lien de dépendance",0,MIN((0.75*I912),847)),MIN(I912,(0.75*$C912),847)),2),IF(revenueReduction&gt;0.3,MAX(IF($B912="Non - avec lien de dépendance",MIN(1129,I912,$C912)*overallRate,MIN(1129,I912)*overallRate),ROUND(MAX(IF($B912="Non - avec lien de dépendance",0,MIN((0.75*I912),847)),MIN(I912,(0.75*$C912),847)),2)),IF($B912="Non - avec lien de dépendance",MIN(1129,I912,$C912)*overallRate,MIN(1129,I912)*overallRate)))))</f>
        <v>Effectuez l’étape 1</v>
      </c>
      <c r="N912" s="68" t="str">
        <f>IF(ISTEXT(overallRate),"Effectuez l’étape 1",IF(OR(COUNT($C912,J912)&lt;&gt;2,overallRate=0),0,IF(F912="Yes",ROUND(MAX(IF($B912="Non - avec lien de dépendance",0,MIN((0.75*J912),847)),MIN(J912,(0.75*$C912),847)),2),IF(revenueReduction&gt;0.3,MAX(IF($B912="Non - avec lien de dépendance",MIN(1129,J912,$C912)*overallRate,MIN(1129,J912)*overallRate),ROUND(MAX(IF($B912="Non - avec lien de dépendance",0,MIN((0.75*J912),847)),MIN(J912,(0.75*$C912),847)),2)),IF($B912="Non - avec lien de dépendance",MIN(1129,J912,$C912)*overallRate,MIN(1129,J912)*overallRate)))))</f>
        <v>Effectuez l’étape 1</v>
      </c>
      <c r="O912" s="68" t="str">
        <f>IF(ISTEXT(overallRate),"Effectuez l’étape 1",IF(OR(COUNT($C912,K912)&lt;&gt;2,overallRate=0),0,IF(G912="Yes",ROUND(MAX(IF($B912="Non - avec lien de dépendance",0,MIN((0.75*K912),847)),MIN(K912,(0.75*$C912),847)),2),IF(revenueReduction&gt;0.3,MAX(IF($B912="Non - avec lien de dépendance",MIN(1129,K912,$C912)*overallRate,MIN(1129,K912)*overallRate),ROUND(MAX(IF($B912="Non - avec lien de dépendance",0,MIN((0.75*K912),847)),MIN(K912,(0.75*$C912),847)),2)),IF($B912="Non - avec lien de dépendance",MIN(1129,K912,$C912)*overallRate,MIN(1129,K912)*overallRate)))))</f>
        <v>Effectuez l’étape 1</v>
      </c>
      <c r="P912" s="3">
        <f t="shared" si="14"/>
        <v>0</v>
      </c>
    </row>
    <row r="913" spans="12:16" x14ac:dyDescent="0.5">
      <c r="L913" s="68" t="str">
        <f>IF(ISTEXT(overallRate),"Effectuez l’étape 1",IF(OR(COUNT($C913,H913)&lt;&gt;2,overallRate=0),0,IF(D913="Yes",ROUND(MAX(IF($B913="Non - avec lien de dépendance",0,MIN((0.75*H913),847)),MIN(H913,(0.75*$C913),847)),2),IF(revenueReduction&gt;0.3,MAX(IF($B913="Non - avec lien de dépendance",MIN(1129,H913,$C913)*overallRate,MIN(1129,H913)*overallRate),ROUND(MAX(IF($B913="Non - avec lien de dépendance",0,MIN((0.75*H913),847)),MIN(H913,(0.75*$C913),847)),2)),IF($B913="Non - avec lien de dépendance",MIN(1129,H913,$C913)*overallRate,MIN(1129,H913)*overallRate)))))</f>
        <v>Effectuez l’étape 1</v>
      </c>
      <c r="M913" s="68" t="str">
        <f>IF(ISTEXT(overallRate),"Effectuez l’étape 1",IF(OR(COUNT($C913,I913)&lt;&gt;2,overallRate=0),0,IF(E913="Yes",ROUND(MAX(IF($B913="Non - avec lien de dépendance",0,MIN((0.75*I913),847)),MIN(I913,(0.75*$C913),847)),2),IF(revenueReduction&gt;0.3,MAX(IF($B913="Non - avec lien de dépendance",MIN(1129,I913,$C913)*overallRate,MIN(1129,I913)*overallRate),ROUND(MAX(IF($B913="Non - avec lien de dépendance",0,MIN((0.75*I913),847)),MIN(I913,(0.75*$C913),847)),2)),IF($B913="Non - avec lien de dépendance",MIN(1129,I913,$C913)*overallRate,MIN(1129,I913)*overallRate)))))</f>
        <v>Effectuez l’étape 1</v>
      </c>
      <c r="N913" s="68" t="str">
        <f>IF(ISTEXT(overallRate),"Effectuez l’étape 1",IF(OR(COUNT($C913,J913)&lt;&gt;2,overallRate=0),0,IF(F913="Yes",ROUND(MAX(IF($B913="Non - avec lien de dépendance",0,MIN((0.75*J913),847)),MIN(J913,(0.75*$C913),847)),2),IF(revenueReduction&gt;0.3,MAX(IF($B913="Non - avec lien de dépendance",MIN(1129,J913,$C913)*overallRate,MIN(1129,J913)*overallRate),ROUND(MAX(IF($B913="Non - avec lien de dépendance",0,MIN((0.75*J913),847)),MIN(J913,(0.75*$C913),847)),2)),IF($B913="Non - avec lien de dépendance",MIN(1129,J913,$C913)*overallRate,MIN(1129,J913)*overallRate)))))</f>
        <v>Effectuez l’étape 1</v>
      </c>
      <c r="O913" s="68" t="str">
        <f>IF(ISTEXT(overallRate),"Effectuez l’étape 1",IF(OR(COUNT($C913,K913)&lt;&gt;2,overallRate=0),0,IF(G913="Yes",ROUND(MAX(IF($B913="Non - avec lien de dépendance",0,MIN((0.75*K913),847)),MIN(K913,(0.75*$C913),847)),2),IF(revenueReduction&gt;0.3,MAX(IF($B913="Non - avec lien de dépendance",MIN(1129,K913,$C913)*overallRate,MIN(1129,K913)*overallRate),ROUND(MAX(IF($B913="Non - avec lien de dépendance",0,MIN((0.75*K913),847)),MIN(K913,(0.75*$C913),847)),2)),IF($B913="Non - avec lien de dépendance",MIN(1129,K913,$C913)*overallRate,MIN(1129,K913)*overallRate)))))</f>
        <v>Effectuez l’étape 1</v>
      </c>
      <c r="P913" s="3">
        <f t="shared" si="14"/>
        <v>0</v>
      </c>
    </row>
    <row r="914" spans="12:16" x14ac:dyDescent="0.5">
      <c r="L914" s="68" t="str">
        <f>IF(ISTEXT(overallRate),"Effectuez l’étape 1",IF(OR(COUNT($C914,H914)&lt;&gt;2,overallRate=0),0,IF(D914="Yes",ROUND(MAX(IF($B914="Non - avec lien de dépendance",0,MIN((0.75*H914),847)),MIN(H914,(0.75*$C914),847)),2),IF(revenueReduction&gt;0.3,MAX(IF($B914="Non - avec lien de dépendance",MIN(1129,H914,$C914)*overallRate,MIN(1129,H914)*overallRate),ROUND(MAX(IF($B914="Non - avec lien de dépendance",0,MIN((0.75*H914),847)),MIN(H914,(0.75*$C914),847)),2)),IF($B914="Non - avec lien de dépendance",MIN(1129,H914,$C914)*overallRate,MIN(1129,H914)*overallRate)))))</f>
        <v>Effectuez l’étape 1</v>
      </c>
      <c r="M914" s="68" t="str">
        <f>IF(ISTEXT(overallRate),"Effectuez l’étape 1",IF(OR(COUNT($C914,I914)&lt;&gt;2,overallRate=0),0,IF(E914="Yes",ROUND(MAX(IF($B914="Non - avec lien de dépendance",0,MIN((0.75*I914),847)),MIN(I914,(0.75*$C914),847)),2),IF(revenueReduction&gt;0.3,MAX(IF($B914="Non - avec lien de dépendance",MIN(1129,I914,$C914)*overallRate,MIN(1129,I914)*overallRate),ROUND(MAX(IF($B914="Non - avec lien de dépendance",0,MIN((0.75*I914),847)),MIN(I914,(0.75*$C914),847)),2)),IF($B914="Non - avec lien de dépendance",MIN(1129,I914,$C914)*overallRate,MIN(1129,I914)*overallRate)))))</f>
        <v>Effectuez l’étape 1</v>
      </c>
      <c r="N914" s="68" t="str">
        <f>IF(ISTEXT(overallRate),"Effectuez l’étape 1",IF(OR(COUNT($C914,J914)&lt;&gt;2,overallRate=0),0,IF(F914="Yes",ROUND(MAX(IF($B914="Non - avec lien de dépendance",0,MIN((0.75*J914),847)),MIN(J914,(0.75*$C914),847)),2),IF(revenueReduction&gt;0.3,MAX(IF($B914="Non - avec lien de dépendance",MIN(1129,J914,$C914)*overallRate,MIN(1129,J914)*overallRate),ROUND(MAX(IF($B914="Non - avec lien de dépendance",0,MIN((0.75*J914),847)),MIN(J914,(0.75*$C914),847)),2)),IF($B914="Non - avec lien de dépendance",MIN(1129,J914,$C914)*overallRate,MIN(1129,J914)*overallRate)))))</f>
        <v>Effectuez l’étape 1</v>
      </c>
      <c r="O914" s="68" t="str">
        <f>IF(ISTEXT(overallRate),"Effectuez l’étape 1",IF(OR(COUNT($C914,K914)&lt;&gt;2,overallRate=0),0,IF(G914="Yes",ROUND(MAX(IF($B914="Non - avec lien de dépendance",0,MIN((0.75*K914),847)),MIN(K914,(0.75*$C914),847)),2),IF(revenueReduction&gt;0.3,MAX(IF($B914="Non - avec lien de dépendance",MIN(1129,K914,$C914)*overallRate,MIN(1129,K914)*overallRate),ROUND(MAX(IF($B914="Non - avec lien de dépendance",0,MIN((0.75*K914),847)),MIN(K914,(0.75*$C914),847)),2)),IF($B914="Non - avec lien de dépendance",MIN(1129,K914,$C914)*overallRate,MIN(1129,K914)*overallRate)))))</f>
        <v>Effectuez l’étape 1</v>
      </c>
      <c r="P914" s="3">
        <f t="shared" si="14"/>
        <v>0</v>
      </c>
    </row>
    <row r="915" spans="12:16" x14ac:dyDescent="0.5">
      <c r="L915" s="68" t="str">
        <f>IF(ISTEXT(overallRate),"Effectuez l’étape 1",IF(OR(COUNT($C915,H915)&lt;&gt;2,overallRate=0),0,IF(D915="Yes",ROUND(MAX(IF($B915="Non - avec lien de dépendance",0,MIN((0.75*H915),847)),MIN(H915,(0.75*$C915),847)),2),IF(revenueReduction&gt;0.3,MAX(IF($B915="Non - avec lien de dépendance",MIN(1129,H915,$C915)*overallRate,MIN(1129,H915)*overallRate),ROUND(MAX(IF($B915="Non - avec lien de dépendance",0,MIN((0.75*H915),847)),MIN(H915,(0.75*$C915),847)),2)),IF($B915="Non - avec lien de dépendance",MIN(1129,H915,$C915)*overallRate,MIN(1129,H915)*overallRate)))))</f>
        <v>Effectuez l’étape 1</v>
      </c>
      <c r="M915" s="68" t="str">
        <f>IF(ISTEXT(overallRate),"Effectuez l’étape 1",IF(OR(COUNT($C915,I915)&lt;&gt;2,overallRate=0),0,IF(E915="Yes",ROUND(MAX(IF($B915="Non - avec lien de dépendance",0,MIN((0.75*I915),847)),MIN(I915,(0.75*$C915),847)),2),IF(revenueReduction&gt;0.3,MAX(IF($B915="Non - avec lien de dépendance",MIN(1129,I915,$C915)*overallRate,MIN(1129,I915)*overallRate),ROUND(MAX(IF($B915="Non - avec lien de dépendance",0,MIN((0.75*I915),847)),MIN(I915,(0.75*$C915),847)),2)),IF($B915="Non - avec lien de dépendance",MIN(1129,I915,$C915)*overallRate,MIN(1129,I915)*overallRate)))))</f>
        <v>Effectuez l’étape 1</v>
      </c>
      <c r="N915" s="68" t="str">
        <f>IF(ISTEXT(overallRate),"Effectuez l’étape 1",IF(OR(COUNT($C915,J915)&lt;&gt;2,overallRate=0),0,IF(F915="Yes",ROUND(MAX(IF($B915="Non - avec lien de dépendance",0,MIN((0.75*J915),847)),MIN(J915,(0.75*$C915),847)),2),IF(revenueReduction&gt;0.3,MAX(IF($B915="Non - avec lien de dépendance",MIN(1129,J915,$C915)*overallRate,MIN(1129,J915)*overallRate),ROUND(MAX(IF($B915="Non - avec lien de dépendance",0,MIN((0.75*J915),847)),MIN(J915,(0.75*$C915),847)),2)),IF($B915="Non - avec lien de dépendance",MIN(1129,J915,$C915)*overallRate,MIN(1129,J915)*overallRate)))))</f>
        <v>Effectuez l’étape 1</v>
      </c>
      <c r="O915" s="68" t="str">
        <f>IF(ISTEXT(overallRate),"Effectuez l’étape 1",IF(OR(COUNT($C915,K915)&lt;&gt;2,overallRate=0),0,IF(G915="Yes",ROUND(MAX(IF($B915="Non - avec lien de dépendance",0,MIN((0.75*K915),847)),MIN(K915,(0.75*$C915),847)),2),IF(revenueReduction&gt;0.3,MAX(IF($B915="Non - avec lien de dépendance",MIN(1129,K915,$C915)*overallRate,MIN(1129,K915)*overallRate),ROUND(MAX(IF($B915="Non - avec lien de dépendance",0,MIN((0.75*K915),847)),MIN(K915,(0.75*$C915),847)),2)),IF($B915="Non - avec lien de dépendance",MIN(1129,K915,$C915)*overallRate,MIN(1129,K915)*overallRate)))))</f>
        <v>Effectuez l’étape 1</v>
      </c>
      <c r="P915" s="3">
        <f t="shared" si="14"/>
        <v>0</v>
      </c>
    </row>
    <row r="916" spans="12:16" x14ac:dyDescent="0.5">
      <c r="L916" s="68" t="str">
        <f>IF(ISTEXT(overallRate),"Effectuez l’étape 1",IF(OR(COUNT($C916,H916)&lt;&gt;2,overallRate=0),0,IF(D916="Yes",ROUND(MAX(IF($B916="Non - avec lien de dépendance",0,MIN((0.75*H916),847)),MIN(H916,(0.75*$C916),847)),2),IF(revenueReduction&gt;0.3,MAX(IF($B916="Non - avec lien de dépendance",MIN(1129,H916,$C916)*overallRate,MIN(1129,H916)*overallRate),ROUND(MAX(IF($B916="Non - avec lien de dépendance",0,MIN((0.75*H916),847)),MIN(H916,(0.75*$C916),847)),2)),IF($B916="Non - avec lien de dépendance",MIN(1129,H916,$C916)*overallRate,MIN(1129,H916)*overallRate)))))</f>
        <v>Effectuez l’étape 1</v>
      </c>
      <c r="M916" s="68" t="str">
        <f>IF(ISTEXT(overallRate),"Effectuez l’étape 1",IF(OR(COUNT($C916,I916)&lt;&gt;2,overallRate=0),0,IF(E916="Yes",ROUND(MAX(IF($B916="Non - avec lien de dépendance",0,MIN((0.75*I916),847)),MIN(I916,(0.75*$C916),847)),2),IF(revenueReduction&gt;0.3,MAX(IF($B916="Non - avec lien de dépendance",MIN(1129,I916,$C916)*overallRate,MIN(1129,I916)*overallRate),ROUND(MAX(IF($B916="Non - avec lien de dépendance",0,MIN((0.75*I916),847)),MIN(I916,(0.75*$C916),847)),2)),IF($B916="Non - avec lien de dépendance",MIN(1129,I916,$C916)*overallRate,MIN(1129,I916)*overallRate)))))</f>
        <v>Effectuez l’étape 1</v>
      </c>
      <c r="N916" s="68" t="str">
        <f>IF(ISTEXT(overallRate),"Effectuez l’étape 1",IF(OR(COUNT($C916,J916)&lt;&gt;2,overallRate=0),0,IF(F916="Yes",ROUND(MAX(IF($B916="Non - avec lien de dépendance",0,MIN((0.75*J916),847)),MIN(J916,(0.75*$C916),847)),2),IF(revenueReduction&gt;0.3,MAX(IF($B916="Non - avec lien de dépendance",MIN(1129,J916,$C916)*overallRate,MIN(1129,J916)*overallRate),ROUND(MAX(IF($B916="Non - avec lien de dépendance",0,MIN((0.75*J916),847)),MIN(J916,(0.75*$C916),847)),2)),IF($B916="Non - avec lien de dépendance",MIN(1129,J916,$C916)*overallRate,MIN(1129,J916)*overallRate)))))</f>
        <v>Effectuez l’étape 1</v>
      </c>
      <c r="O916" s="68" t="str">
        <f>IF(ISTEXT(overallRate),"Effectuez l’étape 1",IF(OR(COUNT($C916,K916)&lt;&gt;2,overallRate=0),0,IF(G916="Yes",ROUND(MAX(IF($B916="Non - avec lien de dépendance",0,MIN((0.75*K916),847)),MIN(K916,(0.75*$C916),847)),2),IF(revenueReduction&gt;0.3,MAX(IF($B916="Non - avec lien de dépendance",MIN(1129,K916,$C916)*overallRate,MIN(1129,K916)*overallRate),ROUND(MAX(IF($B916="Non - avec lien de dépendance",0,MIN((0.75*K916),847)),MIN(K916,(0.75*$C916),847)),2)),IF($B916="Non - avec lien de dépendance",MIN(1129,K916,$C916)*overallRate,MIN(1129,K916)*overallRate)))))</f>
        <v>Effectuez l’étape 1</v>
      </c>
      <c r="P916" s="3">
        <f t="shared" si="14"/>
        <v>0</v>
      </c>
    </row>
    <row r="917" spans="12:16" x14ac:dyDescent="0.5">
      <c r="L917" s="68" t="str">
        <f>IF(ISTEXT(overallRate),"Effectuez l’étape 1",IF(OR(COUNT($C917,H917)&lt;&gt;2,overallRate=0),0,IF(D917="Yes",ROUND(MAX(IF($B917="Non - avec lien de dépendance",0,MIN((0.75*H917),847)),MIN(H917,(0.75*$C917),847)),2),IF(revenueReduction&gt;0.3,MAX(IF($B917="Non - avec lien de dépendance",MIN(1129,H917,$C917)*overallRate,MIN(1129,H917)*overallRate),ROUND(MAX(IF($B917="Non - avec lien de dépendance",0,MIN((0.75*H917),847)),MIN(H917,(0.75*$C917),847)),2)),IF($B917="Non - avec lien de dépendance",MIN(1129,H917,$C917)*overallRate,MIN(1129,H917)*overallRate)))))</f>
        <v>Effectuez l’étape 1</v>
      </c>
      <c r="M917" s="68" t="str">
        <f>IF(ISTEXT(overallRate),"Effectuez l’étape 1",IF(OR(COUNT($C917,I917)&lt;&gt;2,overallRate=0),0,IF(E917="Yes",ROUND(MAX(IF($B917="Non - avec lien de dépendance",0,MIN((0.75*I917),847)),MIN(I917,(0.75*$C917),847)),2),IF(revenueReduction&gt;0.3,MAX(IF($B917="Non - avec lien de dépendance",MIN(1129,I917,$C917)*overallRate,MIN(1129,I917)*overallRate),ROUND(MAX(IF($B917="Non - avec lien de dépendance",0,MIN((0.75*I917),847)),MIN(I917,(0.75*$C917),847)),2)),IF($B917="Non - avec lien de dépendance",MIN(1129,I917,$C917)*overallRate,MIN(1129,I917)*overallRate)))))</f>
        <v>Effectuez l’étape 1</v>
      </c>
      <c r="N917" s="68" t="str">
        <f>IF(ISTEXT(overallRate),"Effectuez l’étape 1",IF(OR(COUNT($C917,J917)&lt;&gt;2,overallRate=0),0,IF(F917="Yes",ROUND(MAX(IF($B917="Non - avec lien de dépendance",0,MIN((0.75*J917),847)),MIN(J917,(0.75*$C917),847)),2),IF(revenueReduction&gt;0.3,MAX(IF($B917="Non - avec lien de dépendance",MIN(1129,J917,$C917)*overallRate,MIN(1129,J917)*overallRate),ROUND(MAX(IF($B917="Non - avec lien de dépendance",0,MIN((0.75*J917),847)),MIN(J917,(0.75*$C917),847)),2)),IF($B917="Non - avec lien de dépendance",MIN(1129,J917,$C917)*overallRate,MIN(1129,J917)*overallRate)))))</f>
        <v>Effectuez l’étape 1</v>
      </c>
      <c r="O917" s="68" t="str">
        <f>IF(ISTEXT(overallRate),"Effectuez l’étape 1",IF(OR(COUNT($C917,K917)&lt;&gt;2,overallRate=0),0,IF(G917="Yes",ROUND(MAX(IF($B917="Non - avec lien de dépendance",0,MIN((0.75*K917),847)),MIN(K917,(0.75*$C917),847)),2),IF(revenueReduction&gt;0.3,MAX(IF($B917="Non - avec lien de dépendance",MIN(1129,K917,$C917)*overallRate,MIN(1129,K917)*overallRate),ROUND(MAX(IF($B917="Non - avec lien de dépendance",0,MIN((0.75*K917),847)),MIN(K917,(0.75*$C917),847)),2)),IF($B917="Non - avec lien de dépendance",MIN(1129,K917,$C917)*overallRate,MIN(1129,K917)*overallRate)))))</f>
        <v>Effectuez l’étape 1</v>
      </c>
      <c r="P917" s="3">
        <f t="shared" si="14"/>
        <v>0</v>
      </c>
    </row>
    <row r="918" spans="12:16" x14ac:dyDescent="0.5">
      <c r="L918" s="68" t="str">
        <f>IF(ISTEXT(overallRate),"Effectuez l’étape 1",IF(OR(COUNT($C918,H918)&lt;&gt;2,overallRate=0),0,IF(D918="Yes",ROUND(MAX(IF($B918="Non - avec lien de dépendance",0,MIN((0.75*H918),847)),MIN(H918,(0.75*$C918),847)),2),IF(revenueReduction&gt;0.3,MAX(IF($B918="Non - avec lien de dépendance",MIN(1129,H918,$C918)*overallRate,MIN(1129,H918)*overallRate),ROUND(MAX(IF($B918="Non - avec lien de dépendance",0,MIN((0.75*H918),847)),MIN(H918,(0.75*$C918),847)),2)),IF($B918="Non - avec lien de dépendance",MIN(1129,H918,$C918)*overallRate,MIN(1129,H918)*overallRate)))))</f>
        <v>Effectuez l’étape 1</v>
      </c>
      <c r="M918" s="68" t="str">
        <f>IF(ISTEXT(overallRate),"Effectuez l’étape 1",IF(OR(COUNT($C918,I918)&lt;&gt;2,overallRate=0),0,IF(E918="Yes",ROUND(MAX(IF($B918="Non - avec lien de dépendance",0,MIN((0.75*I918),847)),MIN(I918,(0.75*$C918),847)),2),IF(revenueReduction&gt;0.3,MAX(IF($B918="Non - avec lien de dépendance",MIN(1129,I918,$C918)*overallRate,MIN(1129,I918)*overallRate),ROUND(MAX(IF($B918="Non - avec lien de dépendance",0,MIN((0.75*I918),847)),MIN(I918,(0.75*$C918),847)),2)),IF($B918="Non - avec lien de dépendance",MIN(1129,I918,$C918)*overallRate,MIN(1129,I918)*overallRate)))))</f>
        <v>Effectuez l’étape 1</v>
      </c>
      <c r="N918" s="68" t="str">
        <f>IF(ISTEXT(overallRate),"Effectuez l’étape 1",IF(OR(COUNT($C918,J918)&lt;&gt;2,overallRate=0),0,IF(F918="Yes",ROUND(MAX(IF($B918="Non - avec lien de dépendance",0,MIN((0.75*J918),847)),MIN(J918,(0.75*$C918),847)),2),IF(revenueReduction&gt;0.3,MAX(IF($B918="Non - avec lien de dépendance",MIN(1129,J918,$C918)*overallRate,MIN(1129,J918)*overallRate),ROUND(MAX(IF($B918="Non - avec lien de dépendance",0,MIN((0.75*J918),847)),MIN(J918,(0.75*$C918),847)),2)),IF($B918="Non - avec lien de dépendance",MIN(1129,J918,$C918)*overallRate,MIN(1129,J918)*overallRate)))))</f>
        <v>Effectuez l’étape 1</v>
      </c>
      <c r="O918" s="68" t="str">
        <f>IF(ISTEXT(overallRate),"Effectuez l’étape 1",IF(OR(COUNT($C918,K918)&lt;&gt;2,overallRate=0),0,IF(G918="Yes",ROUND(MAX(IF($B918="Non - avec lien de dépendance",0,MIN((0.75*K918),847)),MIN(K918,(0.75*$C918),847)),2),IF(revenueReduction&gt;0.3,MAX(IF($B918="Non - avec lien de dépendance",MIN(1129,K918,$C918)*overallRate,MIN(1129,K918)*overallRate),ROUND(MAX(IF($B918="Non - avec lien de dépendance",0,MIN((0.75*K918),847)),MIN(K918,(0.75*$C918),847)),2)),IF($B918="Non - avec lien de dépendance",MIN(1129,K918,$C918)*overallRate,MIN(1129,K918)*overallRate)))))</f>
        <v>Effectuez l’étape 1</v>
      </c>
      <c r="P918" s="3">
        <f t="shared" si="14"/>
        <v>0</v>
      </c>
    </row>
    <row r="919" spans="12:16" x14ac:dyDescent="0.5">
      <c r="L919" s="68" t="str">
        <f>IF(ISTEXT(overallRate),"Effectuez l’étape 1",IF(OR(COUNT($C919,H919)&lt;&gt;2,overallRate=0),0,IF(D919="Yes",ROUND(MAX(IF($B919="Non - avec lien de dépendance",0,MIN((0.75*H919),847)),MIN(H919,(0.75*$C919),847)),2),IF(revenueReduction&gt;0.3,MAX(IF($B919="Non - avec lien de dépendance",MIN(1129,H919,$C919)*overallRate,MIN(1129,H919)*overallRate),ROUND(MAX(IF($B919="Non - avec lien de dépendance",0,MIN((0.75*H919),847)),MIN(H919,(0.75*$C919),847)),2)),IF($B919="Non - avec lien de dépendance",MIN(1129,H919,$C919)*overallRate,MIN(1129,H919)*overallRate)))))</f>
        <v>Effectuez l’étape 1</v>
      </c>
      <c r="M919" s="68" t="str">
        <f>IF(ISTEXT(overallRate),"Effectuez l’étape 1",IF(OR(COUNT($C919,I919)&lt;&gt;2,overallRate=0),0,IF(E919="Yes",ROUND(MAX(IF($B919="Non - avec lien de dépendance",0,MIN((0.75*I919),847)),MIN(I919,(0.75*$C919),847)),2),IF(revenueReduction&gt;0.3,MAX(IF($B919="Non - avec lien de dépendance",MIN(1129,I919,$C919)*overallRate,MIN(1129,I919)*overallRate),ROUND(MAX(IF($B919="Non - avec lien de dépendance",0,MIN((0.75*I919),847)),MIN(I919,(0.75*$C919),847)),2)),IF($B919="Non - avec lien de dépendance",MIN(1129,I919,$C919)*overallRate,MIN(1129,I919)*overallRate)))))</f>
        <v>Effectuez l’étape 1</v>
      </c>
      <c r="N919" s="68" t="str">
        <f>IF(ISTEXT(overallRate),"Effectuez l’étape 1",IF(OR(COUNT($C919,J919)&lt;&gt;2,overallRate=0),0,IF(F919="Yes",ROUND(MAX(IF($B919="Non - avec lien de dépendance",0,MIN((0.75*J919),847)),MIN(J919,(0.75*$C919),847)),2),IF(revenueReduction&gt;0.3,MAX(IF($B919="Non - avec lien de dépendance",MIN(1129,J919,$C919)*overallRate,MIN(1129,J919)*overallRate),ROUND(MAX(IF($B919="Non - avec lien de dépendance",0,MIN((0.75*J919),847)),MIN(J919,(0.75*$C919),847)),2)),IF($B919="Non - avec lien de dépendance",MIN(1129,J919,$C919)*overallRate,MIN(1129,J919)*overallRate)))))</f>
        <v>Effectuez l’étape 1</v>
      </c>
      <c r="O919" s="68" t="str">
        <f>IF(ISTEXT(overallRate),"Effectuez l’étape 1",IF(OR(COUNT($C919,K919)&lt;&gt;2,overallRate=0),0,IF(G919="Yes",ROUND(MAX(IF($B919="Non - avec lien de dépendance",0,MIN((0.75*K919),847)),MIN(K919,(0.75*$C919),847)),2),IF(revenueReduction&gt;0.3,MAX(IF($B919="Non - avec lien de dépendance",MIN(1129,K919,$C919)*overallRate,MIN(1129,K919)*overallRate),ROUND(MAX(IF($B919="Non - avec lien de dépendance",0,MIN((0.75*K919),847)),MIN(K919,(0.75*$C919),847)),2)),IF($B919="Non - avec lien de dépendance",MIN(1129,K919,$C919)*overallRate,MIN(1129,K919)*overallRate)))))</f>
        <v>Effectuez l’étape 1</v>
      </c>
      <c r="P919" s="3">
        <f t="shared" si="14"/>
        <v>0</v>
      </c>
    </row>
    <row r="920" spans="12:16" x14ac:dyDescent="0.5">
      <c r="L920" s="68" t="str">
        <f>IF(ISTEXT(overallRate),"Effectuez l’étape 1",IF(OR(COUNT($C920,H920)&lt;&gt;2,overallRate=0),0,IF(D920="Yes",ROUND(MAX(IF($B920="Non - avec lien de dépendance",0,MIN((0.75*H920),847)),MIN(H920,(0.75*$C920),847)),2),IF(revenueReduction&gt;0.3,MAX(IF($B920="Non - avec lien de dépendance",MIN(1129,H920,$C920)*overallRate,MIN(1129,H920)*overallRate),ROUND(MAX(IF($B920="Non - avec lien de dépendance",0,MIN((0.75*H920),847)),MIN(H920,(0.75*$C920),847)),2)),IF($B920="Non - avec lien de dépendance",MIN(1129,H920,$C920)*overallRate,MIN(1129,H920)*overallRate)))))</f>
        <v>Effectuez l’étape 1</v>
      </c>
      <c r="M920" s="68" t="str">
        <f>IF(ISTEXT(overallRate),"Effectuez l’étape 1",IF(OR(COUNT($C920,I920)&lt;&gt;2,overallRate=0),0,IF(E920="Yes",ROUND(MAX(IF($B920="Non - avec lien de dépendance",0,MIN((0.75*I920),847)),MIN(I920,(0.75*$C920),847)),2),IF(revenueReduction&gt;0.3,MAX(IF($B920="Non - avec lien de dépendance",MIN(1129,I920,$C920)*overallRate,MIN(1129,I920)*overallRate),ROUND(MAX(IF($B920="Non - avec lien de dépendance",0,MIN((0.75*I920),847)),MIN(I920,(0.75*$C920),847)),2)),IF($B920="Non - avec lien de dépendance",MIN(1129,I920,$C920)*overallRate,MIN(1129,I920)*overallRate)))))</f>
        <v>Effectuez l’étape 1</v>
      </c>
      <c r="N920" s="68" t="str">
        <f>IF(ISTEXT(overallRate),"Effectuez l’étape 1",IF(OR(COUNT($C920,J920)&lt;&gt;2,overallRate=0),0,IF(F920="Yes",ROUND(MAX(IF($B920="Non - avec lien de dépendance",0,MIN((0.75*J920),847)),MIN(J920,(0.75*$C920),847)),2),IF(revenueReduction&gt;0.3,MAX(IF($B920="Non - avec lien de dépendance",MIN(1129,J920,$C920)*overallRate,MIN(1129,J920)*overallRate),ROUND(MAX(IF($B920="Non - avec lien de dépendance",0,MIN((0.75*J920),847)),MIN(J920,(0.75*$C920),847)),2)),IF($B920="Non - avec lien de dépendance",MIN(1129,J920,$C920)*overallRate,MIN(1129,J920)*overallRate)))))</f>
        <v>Effectuez l’étape 1</v>
      </c>
      <c r="O920" s="68" t="str">
        <f>IF(ISTEXT(overallRate),"Effectuez l’étape 1",IF(OR(COUNT($C920,K920)&lt;&gt;2,overallRate=0),0,IF(G920="Yes",ROUND(MAX(IF($B920="Non - avec lien de dépendance",0,MIN((0.75*K920),847)),MIN(K920,(0.75*$C920),847)),2),IF(revenueReduction&gt;0.3,MAX(IF($B920="Non - avec lien de dépendance",MIN(1129,K920,$C920)*overallRate,MIN(1129,K920)*overallRate),ROUND(MAX(IF($B920="Non - avec lien de dépendance",0,MIN((0.75*K920),847)),MIN(K920,(0.75*$C920),847)),2)),IF($B920="Non - avec lien de dépendance",MIN(1129,K920,$C920)*overallRate,MIN(1129,K920)*overallRate)))))</f>
        <v>Effectuez l’étape 1</v>
      </c>
      <c r="P920" s="3">
        <f t="shared" si="14"/>
        <v>0</v>
      </c>
    </row>
    <row r="921" spans="12:16" x14ac:dyDescent="0.5">
      <c r="L921" s="68" t="str">
        <f>IF(ISTEXT(overallRate),"Effectuez l’étape 1",IF(OR(COUNT($C921,H921)&lt;&gt;2,overallRate=0),0,IF(D921="Yes",ROUND(MAX(IF($B921="Non - avec lien de dépendance",0,MIN((0.75*H921),847)),MIN(H921,(0.75*$C921),847)),2),IF(revenueReduction&gt;0.3,MAX(IF($B921="Non - avec lien de dépendance",MIN(1129,H921,$C921)*overallRate,MIN(1129,H921)*overallRate),ROUND(MAX(IF($B921="Non - avec lien de dépendance",0,MIN((0.75*H921),847)),MIN(H921,(0.75*$C921),847)),2)),IF($B921="Non - avec lien de dépendance",MIN(1129,H921,$C921)*overallRate,MIN(1129,H921)*overallRate)))))</f>
        <v>Effectuez l’étape 1</v>
      </c>
      <c r="M921" s="68" t="str">
        <f>IF(ISTEXT(overallRate),"Effectuez l’étape 1",IF(OR(COUNT($C921,I921)&lt;&gt;2,overallRate=0),0,IF(E921="Yes",ROUND(MAX(IF($B921="Non - avec lien de dépendance",0,MIN((0.75*I921),847)),MIN(I921,(0.75*$C921),847)),2),IF(revenueReduction&gt;0.3,MAX(IF($B921="Non - avec lien de dépendance",MIN(1129,I921,$C921)*overallRate,MIN(1129,I921)*overallRate),ROUND(MAX(IF($B921="Non - avec lien de dépendance",0,MIN((0.75*I921),847)),MIN(I921,(0.75*$C921),847)),2)),IF($B921="Non - avec lien de dépendance",MIN(1129,I921,$C921)*overallRate,MIN(1129,I921)*overallRate)))))</f>
        <v>Effectuez l’étape 1</v>
      </c>
      <c r="N921" s="68" t="str">
        <f>IF(ISTEXT(overallRate),"Effectuez l’étape 1",IF(OR(COUNT($C921,J921)&lt;&gt;2,overallRate=0),0,IF(F921="Yes",ROUND(MAX(IF($B921="Non - avec lien de dépendance",0,MIN((0.75*J921),847)),MIN(J921,(0.75*$C921),847)),2),IF(revenueReduction&gt;0.3,MAX(IF($B921="Non - avec lien de dépendance",MIN(1129,J921,$C921)*overallRate,MIN(1129,J921)*overallRate),ROUND(MAX(IF($B921="Non - avec lien de dépendance",0,MIN((0.75*J921),847)),MIN(J921,(0.75*$C921),847)),2)),IF($B921="Non - avec lien de dépendance",MIN(1129,J921,$C921)*overallRate,MIN(1129,J921)*overallRate)))))</f>
        <v>Effectuez l’étape 1</v>
      </c>
      <c r="O921" s="68" t="str">
        <f>IF(ISTEXT(overallRate),"Effectuez l’étape 1",IF(OR(COUNT($C921,K921)&lt;&gt;2,overallRate=0),0,IF(G921="Yes",ROUND(MAX(IF($B921="Non - avec lien de dépendance",0,MIN((0.75*K921),847)),MIN(K921,(0.75*$C921),847)),2),IF(revenueReduction&gt;0.3,MAX(IF($B921="Non - avec lien de dépendance",MIN(1129,K921,$C921)*overallRate,MIN(1129,K921)*overallRate),ROUND(MAX(IF($B921="Non - avec lien de dépendance",0,MIN((0.75*K921),847)),MIN(K921,(0.75*$C921),847)),2)),IF($B921="Non - avec lien de dépendance",MIN(1129,K921,$C921)*overallRate,MIN(1129,K921)*overallRate)))))</f>
        <v>Effectuez l’étape 1</v>
      </c>
      <c r="P921" s="3">
        <f t="shared" si="14"/>
        <v>0</v>
      </c>
    </row>
    <row r="922" spans="12:16" x14ac:dyDescent="0.5">
      <c r="L922" s="68" t="str">
        <f>IF(ISTEXT(overallRate),"Effectuez l’étape 1",IF(OR(COUNT($C922,H922)&lt;&gt;2,overallRate=0),0,IF(D922="Yes",ROUND(MAX(IF($B922="Non - avec lien de dépendance",0,MIN((0.75*H922),847)),MIN(H922,(0.75*$C922),847)),2),IF(revenueReduction&gt;0.3,MAX(IF($B922="Non - avec lien de dépendance",MIN(1129,H922,$C922)*overallRate,MIN(1129,H922)*overallRate),ROUND(MAX(IF($B922="Non - avec lien de dépendance",0,MIN((0.75*H922),847)),MIN(H922,(0.75*$C922),847)),2)),IF($B922="Non - avec lien de dépendance",MIN(1129,H922,$C922)*overallRate,MIN(1129,H922)*overallRate)))))</f>
        <v>Effectuez l’étape 1</v>
      </c>
      <c r="M922" s="68" t="str">
        <f>IF(ISTEXT(overallRate),"Effectuez l’étape 1",IF(OR(COUNT($C922,I922)&lt;&gt;2,overallRate=0),0,IF(E922="Yes",ROUND(MAX(IF($B922="Non - avec lien de dépendance",0,MIN((0.75*I922),847)),MIN(I922,(0.75*$C922),847)),2),IF(revenueReduction&gt;0.3,MAX(IF($B922="Non - avec lien de dépendance",MIN(1129,I922,$C922)*overallRate,MIN(1129,I922)*overallRate),ROUND(MAX(IF($B922="Non - avec lien de dépendance",0,MIN((0.75*I922),847)),MIN(I922,(0.75*$C922),847)),2)),IF($B922="Non - avec lien de dépendance",MIN(1129,I922,$C922)*overallRate,MIN(1129,I922)*overallRate)))))</f>
        <v>Effectuez l’étape 1</v>
      </c>
      <c r="N922" s="68" t="str">
        <f>IF(ISTEXT(overallRate),"Effectuez l’étape 1",IF(OR(COUNT($C922,J922)&lt;&gt;2,overallRate=0),0,IF(F922="Yes",ROUND(MAX(IF($B922="Non - avec lien de dépendance",0,MIN((0.75*J922),847)),MIN(J922,(0.75*$C922),847)),2),IF(revenueReduction&gt;0.3,MAX(IF($B922="Non - avec lien de dépendance",MIN(1129,J922,$C922)*overallRate,MIN(1129,J922)*overallRate),ROUND(MAX(IF($B922="Non - avec lien de dépendance",0,MIN((0.75*J922),847)),MIN(J922,(0.75*$C922),847)),2)),IF($B922="Non - avec lien de dépendance",MIN(1129,J922,$C922)*overallRate,MIN(1129,J922)*overallRate)))))</f>
        <v>Effectuez l’étape 1</v>
      </c>
      <c r="O922" s="68" t="str">
        <f>IF(ISTEXT(overallRate),"Effectuez l’étape 1",IF(OR(COUNT($C922,K922)&lt;&gt;2,overallRate=0),0,IF(G922="Yes",ROUND(MAX(IF($B922="Non - avec lien de dépendance",0,MIN((0.75*K922),847)),MIN(K922,(0.75*$C922),847)),2),IF(revenueReduction&gt;0.3,MAX(IF($B922="Non - avec lien de dépendance",MIN(1129,K922,$C922)*overallRate,MIN(1129,K922)*overallRate),ROUND(MAX(IF($B922="Non - avec lien de dépendance",0,MIN((0.75*K922),847)),MIN(K922,(0.75*$C922),847)),2)),IF($B922="Non - avec lien de dépendance",MIN(1129,K922,$C922)*overallRate,MIN(1129,K922)*overallRate)))))</f>
        <v>Effectuez l’étape 1</v>
      </c>
      <c r="P922" s="3">
        <f t="shared" si="14"/>
        <v>0</v>
      </c>
    </row>
    <row r="923" spans="12:16" x14ac:dyDescent="0.5">
      <c r="L923" s="68" t="str">
        <f>IF(ISTEXT(overallRate),"Effectuez l’étape 1",IF(OR(COUNT($C923,H923)&lt;&gt;2,overallRate=0),0,IF(D923="Yes",ROUND(MAX(IF($B923="Non - avec lien de dépendance",0,MIN((0.75*H923),847)),MIN(H923,(0.75*$C923),847)),2),IF(revenueReduction&gt;0.3,MAX(IF($B923="Non - avec lien de dépendance",MIN(1129,H923,$C923)*overallRate,MIN(1129,H923)*overallRate),ROUND(MAX(IF($B923="Non - avec lien de dépendance",0,MIN((0.75*H923),847)),MIN(H923,(0.75*$C923),847)),2)),IF($B923="Non - avec lien de dépendance",MIN(1129,H923,$C923)*overallRate,MIN(1129,H923)*overallRate)))))</f>
        <v>Effectuez l’étape 1</v>
      </c>
      <c r="M923" s="68" t="str">
        <f>IF(ISTEXT(overallRate),"Effectuez l’étape 1",IF(OR(COUNT($C923,I923)&lt;&gt;2,overallRate=0),0,IF(E923="Yes",ROUND(MAX(IF($B923="Non - avec lien de dépendance",0,MIN((0.75*I923),847)),MIN(I923,(0.75*$C923),847)),2),IF(revenueReduction&gt;0.3,MAX(IF($B923="Non - avec lien de dépendance",MIN(1129,I923,$C923)*overallRate,MIN(1129,I923)*overallRate),ROUND(MAX(IF($B923="Non - avec lien de dépendance",0,MIN((0.75*I923),847)),MIN(I923,(0.75*$C923),847)),2)),IF($B923="Non - avec lien de dépendance",MIN(1129,I923,$C923)*overallRate,MIN(1129,I923)*overallRate)))))</f>
        <v>Effectuez l’étape 1</v>
      </c>
      <c r="N923" s="68" t="str">
        <f>IF(ISTEXT(overallRate),"Effectuez l’étape 1",IF(OR(COUNT($C923,J923)&lt;&gt;2,overallRate=0),0,IF(F923="Yes",ROUND(MAX(IF($B923="Non - avec lien de dépendance",0,MIN((0.75*J923),847)),MIN(J923,(0.75*$C923),847)),2),IF(revenueReduction&gt;0.3,MAX(IF($B923="Non - avec lien de dépendance",MIN(1129,J923,$C923)*overallRate,MIN(1129,J923)*overallRate),ROUND(MAX(IF($B923="Non - avec lien de dépendance",0,MIN((0.75*J923),847)),MIN(J923,(0.75*$C923),847)),2)),IF($B923="Non - avec lien de dépendance",MIN(1129,J923,$C923)*overallRate,MIN(1129,J923)*overallRate)))))</f>
        <v>Effectuez l’étape 1</v>
      </c>
      <c r="O923" s="68" t="str">
        <f>IF(ISTEXT(overallRate),"Effectuez l’étape 1",IF(OR(COUNT($C923,K923)&lt;&gt;2,overallRate=0),0,IF(G923="Yes",ROUND(MAX(IF($B923="Non - avec lien de dépendance",0,MIN((0.75*K923),847)),MIN(K923,(0.75*$C923),847)),2),IF(revenueReduction&gt;0.3,MAX(IF($B923="Non - avec lien de dépendance",MIN(1129,K923,$C923)*overallRate,MIN(1129,K923)*overallRate),ROUND(MAX(IF($B923="Non - avec lien de dépendance",0,MIN((0.75*K923),847)),MIN(K923,(0.75*$C923),847)),2)),IF($B923="Non - avec lien de dépendance",MIN(1129,K923,$C923)*overallRate,MIN(1129,K923)*overallRate)))))</f>
        <v>Effectuez l’étape 1</v>
      </c>
      <c r="P923" s="3">
        <f t="shared" si="14"/>
        <v>0</v>
      </c>
    </row>
    <row r="924" spans="12:16" x14ac:dyDescent="0.5">
      <c r="L924" s="68" t="str">
        <f>IF(ISTEXT(overallRate),"Effectuez l’étape 1",IF(OR(COUNT($C924,H924)&lt;&gt;2,overallRate=0),0,IF(D924="Yes",ROUND(MAX(IF($B924="Non - avec lien de dépendance",0,MIN((0.75*H924),847)),MIN(H924,(0.75*$C924),847)),2),IF(revenueReduction&gt;0.3,MAX(IF($B924="Non - avec lien de dépendance",MIN(1129,H924,$C924)*overallRate,MIN(1129,H924)*overallRate),ROUND(MAX(IF($B924="Non - avec lien de dépendance",0,MIN((0.75*H924),847)),MIN(H924,(0.75*$C924),847)),2)),IF($B924="Non - avec lien de dépendance",MIN(1129,H924,$C924)*overallRate,MIN(1129,H924)*overallRate)))))</f>
        <v>Effectuez l’étape 1</v>
      </c>
      <c r="M924" s="68" t="str">
        <f>IF(ISTEXT(overallRate),"Effectuez l’étape 1",IF(OR(COUNT($C924,I924)&lt;&gt;2,overallRate=0),0,IF(E924="Yes",ROUND(MAX(IF($B924="Non - avec lien de dépendance",0,MIN((0.75*I924),847)),MIN(I924,(0.75*$C924),847)),2),IF(revenueReduction&gt;0.3,MAX(IF($B924="Non - avec lien de dépendance",MIN(1129,I924,$C924)*overallRate,MIN(1129,I924)*overallRate),ROUND(MAX(IF($B924="Non - avec lien de dépendance",0,MIN((0.75*I924),847)),MIN(I924,(0.75*$C924),847)),2)),IF($B924="Non - avec lien de dépendance",MIN(1129,I924,$C924)*overallRate,MIN(1129,I924)*overallRate)))))</f>
        <v>Effectuez l’étape 1</v>
      </c>
      <c r="N924" s="68" t="str">
        <f>IF(ISTEXT(overallRate),"Effectuez l’étape 1",IF(OR(COUNT($C924,J924)&lt;&gt;2,overallRate=0),0,IF(F924="Yes",ROUND(MAX(IF($B924="Non - avec lien de dépendance",0,MIN((0.75*J924),847)),MIN(J924,(0.75*$C924),847)),2),IF(revenueReduction&gt;0.3,MAX(IF($B924="Non - avec lien de dépendance",MIN(1129,J924,$C924)*overallRate,MIN(1129,J924)*overallRate),ROUND(MAX(IF($B924="Non - avec lien de dépendance",0,MIN((0.75*J924),847)),MIN(J924,(0.75*$C924),847)),2)),IF($B924="Non - avec lien de dépendance",MIN(1129,J924,$C924)*overallRate,MIN(1129,J924)*overallRate)))))</f>
        <v>Effectuez l’étape 1</v>
      </c>
      <c r="O924" s="68" t="str">
        <f>IF(ISTEXT(overallRate),"Effectuez l’étape 1",IF(OR(COUNT($C924,K924)&lt;&gt;2,overallRate=0),0,IF(G924="Yes",ROUND(MAX(IF($B924="Non - avec lien de dépendance",0,MIN((0.75*K924),847)),MIN(K924,(0.75*$C924),847)),2),IF(revenueReduction&gt;0.3,MAX(IF($B924="Non - avec lien de dépendance",MIN(1129,K924,$C924)*overallRate,MIN(1129,K924)*overallRate),ROUND(MAX(IF($B924="Non - avec lien de dépendance",0,MIN((0.75*K924),847)),MIN(K924,(0.75*$C924),847)),2)),IF($B924="Non - avec lien de dépendance",MIN(1129,K924,$C924)*overallRate,MIN(1129,K924)*overallRate)))))</f>
        <v>Effectuez l’étape 1</v>
      </c>
      <c r="P924" s="3">
        <f t="shared" si="14"/>
        <v>0</v>
      </c>
    </row>
    <row r="925" spans="12:16" x14ac:dyDescent="0.5">
      <c r="L925" s="68" t="str">
        <f>IF(ISTEXT(overallRate),"Effectuez l’étape 1",IF(OR(COUNT($C925,H925)&lt;&gt;2,overallRate=0),0,IF(D925="Yes",ROUND(MAX(IF($B925="Non - avec lien de dépendance",0,MIN((0.75*H925),847)),MIN(H925,(0.75*$C925),847)),2),IF(revenueReduction&gt;0.3,MAX(IF($B925="Non - avec lien de dépendance",MIN(1129,H925,$C925)*overallRate,MIN(1129,H925)*overallRate),ROUND(MAX(IF($B925="Non - avec lien de dépendance",0,MIN((0.75*H925),847)),MIN(H925,(0.75*$C925),847)),2)),IF($B925="Non - avec lien de dépendance",MIN(1129,H925,$C925)*overallRate,MIN(1129,H925)*overallRate)))))</f>
        <v>Effectuez l’étape 1</v>
      </c>
      <c r="M925" s="68" t="str">
        <f>IF(ISTEXT(overallRate),"Effectuez l’étape 1",IF(OR(COUNT($C925,I925)&lt;&gt;2,overallRate=0),0,IF(E925="Yes",ROUND(MAX(IF($B925="Non - avec lien de dépendance",0,MIN((0.75*I925),847)),MIN(I925,(0.75*$C925),847)),2),IF(revenueReduction&gt;0.3,MAX(IF($B925="Non - avec lien de dépendance",MIN(1129,I925,$C925)*overallRate,MIN(1129,I925)*overallRate),ROUND(MAX(IF($B925="Non - avec lien de dépendance",0,MIN((0.75*I925),847)),MIN(I925,(0.75*$C925),847)),2)),IF($B925="Non - avec lien de dépendance",MIN(1129,I925,$C925)*overallRate,MIN(1129,I925)*overallRate)))))</f>
        <v>Effectuez l’étape 1</v>
      </c>
      <c r="N925" s="68" t="str">
        <f>IF(ISTEXT(overallRate),"Effectuez l’étape 1",IF(OR(COUNT($C925,J925)&lt;&gt;2,overallRate=0),0,IF(F925="Yes",ROUND(MAX(IF($B925="Non - avec lien de dépendance",0,MIN((0.75*J925),847)),MIN(J925,(0.75*$C925),847)),2),IF(revenueReduction&gt;0.3,MAX(IF($B925="Non - avec lien de dépendance",MIN(1129,J925,$C925)*overallRate,MIN(1129,J925)*overallRate),ROUND(MAX(IF($B925="Non - avec lien de dépendance",0,MIN((0.75*J925),847)),MIN(J925,(0.75*$C925),847)),2)),IF($B925="Non - avec lien de dépendance",MIN(1129,J925,$C925)*overallRate,MIN(1129,J925)*overallRate)))))</f>
        <v>Effectuez l’étape 1</v>
      </c>
      <c r="O925" s="68" t="str">
        <f>IF(ISTEXT(overallRate),"Effectuez l’étape 1",IF(OR(COUNT($C925,K925)&lt;&gt;2,overallRate=0),0,IF(G925="Yes",ROUND(MAX(IF($B925="Non - avec lien de dépendance",0,MIN((0.75*K925),847)),MIN(K925,(0.75*$C925),847)),2),IF(revenueReduction&gt;0.3,MAX(IF($B925="Non - avec lien de dépendance",MIN(1129,K925,$C925)*overallRate,MIN(1129,K925)*overallRate),ROUND(MAX(IF($B925="Non - avec lien de dépendance",0,MIN((0.75*K925),847)),MIN(K925,(0.75*$C925),847)),2)),IF($B925="Non - avec lien de dépendance",MIN(1129,K925,$C925)*overallRate,MIN(1129,K925)*overallRate)))))</f>
        <v>Effectuez l’étape 1</v>
      </c>
      <c r="P925" s="3">
        <f t="shared" si="14"/>
        <v>0</v>
      </c>
    </row>
    <row r="926" spans="12:16" x14ac:dyDescent="0.5">
      <c r="L926" s="68" t="str">
        <f>IF(ISTEXT(overallRate),"Effectuez l’étape 1",IF(OR(COUNT($C926,H926)&lt;&gt;2,overallRate=0),0,IF(D926="Yes",ROUND(MAX(IF($B926="Non - avec lien de dépendance",0,MIN((0.75*H926),847)),MIN(H926,(0.75*$C926),847)),2),IF(revenueReduction&gt;0.3,MAX(IF($B926="Non - avec lien de dépendance",MIN(1129,H926,$C926)*overallRate,MIN(1129,H926)*overallRate),ROUND(MAX(IF($B926="Non - avec lien de dépendance",0,MIN((0.75*H926),847)),MIN(H926,(0.75*$C926),847)),2)),IF($B926="Non - avec lien de dépendance",MIN(1129,H926,$C926)*overallRate,MIN(1129,H926)*overallRate)))))</f>
        <v>Effectuez l’étape 1</v>
      </c>
      <c r="M926" s="68" t="str">
        <f>IF(ISTEXT(overallRate),"Effectuez l’étape 1",IF(OR(COUNT($C926,I926)&lt;&gt;2,overallRate=0),0,IF(E926="Yes",ROUND(MAX(IF($B926="Non - avec lien de dépendance",0,MIN((0.75*I926),847)),MIN(I926,(0.75*$C926),847)),2),IF(revenueReduction&gt;0.3,MAX(IF($B926="Non - avec lien de dépendance",MIN(1129,I926,$C926)*overallRate,MIN(1129,I926)*overallRate),ROUND(MAX(IF($B926="Non - avec lien de dépendance",0,MIN((0.75*I926),847)),MIN(I926,(0.75*$C926),847)),2)),IF($B926="Non - avec lien de dépendance",MIN(1129,I926,$C926)*overallRate,MIN(1129,I926)*overallRate)))))</f>
        <v>Effectuez l’étape 1</v>
      </c>
      <c r="N926" s="68" t="str">
        <f>IF(ISTEXT(overallRate),"Effectuez l’étape 1",IF(OR(COUNT($C926,J926)&lt;&gt;2,overallRate=0),0,IF(F926="Yes",ROUND(MAX(IF($B926="Non - avec lien de dépendance",0,MIN((0.75*J926),847)),MIN(J926,(0.75*$C926),847)),2),IF(revenueReduction&gt;0.3,MAX(IF($B926="Non - avec lien de dépendance",MIN(1129,J926,$C926)*overallRate,MIN(1129,J926)*overallRate),ROUND(MAX(IF($B926="Non - avec lien de dépendance",0,MIN((0.75*J926),847)),MIN(J926,(0.75*$C926),847)),2)),IF($B926="Non - avec lien de dépendance",MIN(1129,J926,$C926)*overallRate,MIN(1129,J926)*overallRate)))))</f>
        <v>Effectuez l’étape 1</v>
      </c>
      <c r="O926" s="68" t="str">
        <f>IF(ISTEXT(overallRate),"Effectuez l’étape 1",IF(OR(COUNT($C926,K926)&lt;&gt;2,overallRate=0),0,IF(G926="Yes",ROUND(MAX(IF($B926="Non - avec lien de dépendance",0,MIN((0.75*K926),847)),MIN(K926,(0.75*$C926),847)),2),IF(revenueReduction&gt;0.3,MAX(IF($B926="Non - avec lien de dépendance",MIN(1129,K926,$C926)*overallRate,MIN(1129,K926)*overallRate),ROUND(MAX(IF($B926="Non - avec lien de dépendance",0,MIN((0.75*K926),847)),MIN(K926,(0.75*$C926),847)),2)),IF($B926="Non - avec lien de dépendance",MIN(1129,K926,$C926)*overallRate,MIN(1129,K926)*overallRate)))))</f>
        <v>Effectuez l’étape 1</v>
      </c>
      <c r="P926" s="3">
        <f t="shared" si="14"/>
        <v>0</v>
      </c>
    </row>
    <row r="927" spans="12:16" x14ac:dyDescent="0.5">
      <c r="L927" s="68" t="str">
        <f>IF(ISTEXT(overallRate),"Effectuez l’étape 1",IF(OR(COUNT($C927,H927)&lt;&gt;2,overallRate=0),0,IF(D927="Yes",ROUND(MAX(IF($B927="Non - avec lien de dépendance",0,MIN((0.75*H927),847)),MIN(H927,(0.75*$C927),847)),2),IF(revenueReduction&gt;0.3,MAX(IF($B927="Non - avec lien de dépendance",MIN(1129,H927,$C927)*overallRate,MIN(1129,H927)*overallRate),ROUND(MAX(IF($B927="Non - avec lien de dépendance",0,MIN((0.75*H927),847)),MIN(H927,(0.75*$C927),847)),2)),IF($B927="Non - avec lien de dépendance",MIN(1129,H927,$C927)*overallRate,MIN(1129,H927)*overallRate)))))</f>
        <v>Effectuez l’étape 1</v>
      </c>
      <c r="M927" s="68" t="str">
        <f>IF(ISTEXT(overallRate),"Effectuez l’étape 1",IF(OR(COUNT($C927,I927)&lt;&gt;2,overallRate=0),0,IF(E927="Yes",ROUND(MAX(IF($B927="Non - avec lien de dépendance",0,MIN((0.75*I927),847)),MIN(I927,(0.75*$C927),847)),2),IF(revenueReduction&gt;0.3,MAX(IF($B927="Non - avec lien de dépendance",MIN(1129,I927,$C927)*overallRate,MIN(1129,I927)*overallRate),ROUND(MAX(IF($B927="Non - avec lien de dépendance",0,MIN((0.75*I927),847)),MIN(I927,(0.75*$C927),847)),2)),IF($B927="Non - avec lien de dépendance",MIN(1129,I927,$C927)*overallRate,MIN(1129,I927)*overallRate)))))</f>
        <v>Effectuez l’étape 1</v>
      </c>
      <c r="N927" s="68" t="str">
        <f>IF(ISTEXT(overallRate),"Effectuez l’étape 1",IF(OR(COUNT($C927,J927)&lt;&gt;2,overallRate=0),0,IF(F927="Yes",ROUND(MAX(IF($B927="Non - avec lien de dépendance",0,MIN((0.75*J927),847)),MIN(J927,(0.75*$C927),847)),2),IF(revenueReduction&gt;0.3,MAX(IF($B927="Non - avec lien de dépendance",MIN(1129,J927,$C927)*overallRate,MIN(1129,J927)*overallRate),ROUND(MAX(IF($B927="Non - avec lien de dépendance",0,MIN((0.75*J927),847)),MIN(J927,(0.75*$C927),847)),2)),IF($B927="Non - avec lien de dépendance",MIN(1129,J927,$C927)*overallRate,MIN(1129,J927)*overallRate)))))</f>
        <v>Effectuez l’étape 1</v>
      </c>
      <c r="O927" s="68" t="str">
        <f>IF(ISTEXT(overallRate),"Effectuez l’étape 1",IF(OR(COUNT($C927,K927)&lt;&gt;2,overallRate=0),0,IF(G927="Yes",ROUND(MAX(IF($B927="Non - avec lien de dépendance",0,MIN((0.75*K927),847)),MIN(K927,(0.75*$C927),847)),2),IF(revenueReduction&gt;0.3,MAX(IF($B927="Non - avec lien de dépendance",MIN(1129,K927,$C927)*overallRate,MIN(1129,K927)*overallRate),ROUND(MAX(IF($B927="Non - avec lien de dépendance",0,MIN((0.75*K927),847)),MIN(K927,(0.75*$C927),847)),2)),IF($B927="Non - avec lien de dépendance",MIN(1129,K927,$C927)*overallRate,MIN(1129,K927)*overallRate)))))</f>
        <v>Effectuez l’étape 1</v>
      </c>
      <c r="P927" s="3">
        <f t="shared" si="14"/>
        <v>0</v>
      </c>
    </row>
    <row r="928" spans="12:16" x14ac:dyDescent="0.5">
      <c r="L928" s="68" t="str">
        <f>IF(ISTEXT(overallRate),"Effectuez l’étape 1",IF(OR(COUNT($C928,H928)&lt;&gt;2,overallRate=0),0,IF(D928="Yes",ROUND(MAX(IF($B928="Non - avec lien de dépendance",0,MIN((0.75*H928),847)),MIN(H928,(0.75*$C928),847)),2),IF(revenueReduction&gt;0.3,MAX(IF($B928="Non - avec lien de dépendance",MIN(1129,H928,$C928)*overallRate,MIN(1129,H928)*overallRate),ROUND(MAX(IF($B928="Non - avec lien de dépendance",0,MIN((0.75*H928),847)),MIN(H928,(0.75*$C928),847)),2)),IF($B928="Non - avec lien de dépendance",MIN(1129,H928,$C928)*overallRate,MIN(1129,H928)*overallRate)))))</f>
        <v>Effectuez l’étape 1</v>
      </c>
      <c r="M928" s="68" t="str">
        <f>IF(ISTEXT(overallRate),"Effectuez l’étape 1",IF(OR(COUNT($C928,I928)&lt;&gt;2,overallRate=0),0,IF(E928="Yes",ROUND(MAX(IF($B928="Non - avec lien de dépendance",0,MIN((0.75*I928),847)),MIN(I928,(0.75*$C928),847)),2),IF(revenueReduction&gt;0.3,MAX(IF($B928="Non - avec lien de dépendance",MIN(1129,I928,$C928)*overallRate,MIN(1129,I928)*overallRate),ROUND(MAX(IF($B928="Non - avec lien de dépendance",0,MIN((0.75*I928),847)),MIN(I928,(0.75*$C928),847)),2)),IF($B928="Non - avec lien de dépendance",MIN(1129,I928,$C928)*overallRate,MIN(1129,I928)*overallRate)))))</f>
        <v>Effectuez l’étape 1</v>
      </c>
      <c r="N928" s="68" t="str">
        <f>IF(ISTEXT(overallRate),"Effectuez l’étape 1",IF(OR(COUNT($C928,J928)&lt;&gt;2,overallRate=0),0,IF(F928="Yes",ROUND(MAX(IF($B928="Non - avec lien de dépendance",0,MIN((0.75*J928),847)),MIN(J928,(0.75*$C928),847)),2),IF(revenueReduction&gt;0.3,MAX(IF($B928="Non - avec lien de dépendance",MIN(1129,J928,$C928)*overallRate,MIN(1129,J928)*overallRate),ROUND(MAX(IF($B928="Non - avec lien de dépendance",0,MIN((0.75*J928),847)),MIN(J928,(0.75*$C928),847)),2)),IF($B928="Non - avec lien de dépendance",MIN(1129,J928,$C928)*overallRate,MIN(1129,J928)*overallRate)))))</f>
        <v>Effectuez l’étape 1</v>
      </c>
      <c r="O928" s="68" t="str">
        <f>IF(ISTEXT(overallRate),"Effectuez l’étape 1",IF(OR(COUNT($C928,K928)&lt;&gt;2,overallRate=0),0,IF(G928="Yes",ROUND(MAX(IF($B928="Non - avec lien de dépendance",0,MIN((0.75*K928),847)),MIN(K928,(0.75*$C928),847)),2),IF(revenueReduction&gt;0.3,MAX(IF($B928="Non - avec lien de dépendance",MIN(1129,K928,$C928)*overallRate,MIN(1129,K928)*overallRate),ROUND(MAX(IF($B928="Non - avec lien de dépendance",0,MIN((0.75*K928),847)),MIN(K928,(0.75*$C928),847)),2)),IF($B928="Non - avec lien de dépendance",MIN(1129,K928,$C928)*overallRate,MIN(1129,K928)*overallRate)))))</f>
        <v>Effectuez l’étape 1</v>
      </c>
      <c r="P928" s="3">
        <f t="shared" si="14"/>
        <v>0</v>
      </c>
    </row>
    <row r="929" spans="12:16" x14ac:dyDescent="0.5">
      <c r="L929" s="68" t="str">
        <f>IF(ISTEXT(overallRate),"Effectuez l’étape 1",IF(OR(COUNT($C929,H929)&lt;&gt;2,overallRate=0),0,IF(D929="Yes",ROUND(MAX(IF($B929="Non - avec lien de dépendance",0,MIN((0.75*H929),847)),MIN(H929,(0.75*$C929),847)),2),IF(revenueReduction&gt;0.3,MAX(IF($B929="Non - avec lien de dépendance",MIN(1129,H929,$C929)*overallRate,MIN(1129,H929)*overallRate),ROUND(MAX(IF($B929="Non - avec lien de dépendance",0,MIN((0.75*H929),847)),MIN(H929,(0.75*$C929),847)),2)),IF($B929="Non - avec lien de dépendance",MIN(1129,H929,$C929)*overallRate,MIN(1129,H929)*overallRate)))))</f>
        <v>Effectuez l’étape 1</v>
      </c>
      <c r="M929" s="68" t="str">
        <f>IF(ISTEXT(overallRate),"Effectuez l’étape 1",IF(OR(COUNT($C929,I929)&lt;&gt;2,overallRate=0),0,IF(E929="Yes",ROUND(MAX(IF($B929="Non - avec lien de dépendance",0,MIN((0.75*I929),847)),MIN(I929,(0.75*$C929),847)),2),IF(revenueReduction&gt;0.3,MAX(IF($B929="Non - avec lien de dépendance",MIN(1129,I929,$C929)*overallRate,MIN(1129,I929)*overallRate),ROUND(MAX(IF($B929="Non - avec lien de dépendance",0,MIN((0.75*I929),847)),MIN(I929,(0.75*$C929),847)),2)),IF($B929="Non - avec lien de dépendance",MIN(1129,I929,$C929)*overallRate,MIN(1129,I929)*overallRate)))))</f>
        <v>Effectuez l’étape 1</v>
      </c>
      <c r="N929" s="68" t="str">
        <f>IF(ISTEXT(overallRate),"Effectuez l’étape 1",IF(OR(COUNT($C929,J929)&lt;&gt;2,overallRate=0),0,IF(F929="Yes",ROUND(MAX(IF($B929="Non - avec lien de dépendance",0,MIN((0.75*J929),847)),MIN(J929,(0.75*$C929),847)),2),IF(revenueReduction&gt;0.3,MAX(IF($B929="Non - avec lien de dépendance",MIN(1129,J929,$C929)*overallRate,MIN(1129,J929)*overallRate),ROUND(MAX(IF($B929="Non - avec lien de dépendance",0,MIN((0.75*J929),847)),MIN(J929,(0.75*$C929),847)),2)),IF($B929="Non - avec lien de dépendance",MIN(1129,J929,$C929)*overallRate,MIN(1129,J929)*overallRate)))))</f>
        <v>Effectuez l’étape 1</v>
      </c>
      <c r="O929" s="68" t="str">
        <f>IF(ISTEXT(overallRate),"Effectuez l’étape 1",IF(OR(COUNT($C929,K929)&lt;&gt;2,overallRate=0),0,IF(G929="Yes",ROUND(MAX(IF($B929="Non - avec lien de dépendance",0,MIN((0.75*K929),847)),MIN(K929,(0.75*$C929),847)),2),IF(revenueReduction&gt;0.3,MAX(IF($B929="Non - avec lien de dépendance",MIN(1129,K929,$C929)*overallRate,MIN(1129,K929)*overallRate),ROUND(MAX(IF($B929="Non - avec lien de dépendance",0,MIN((0.75*K929),847)),MIN(K929,(0.75*$C929),847)),2)),IF($B929="Non - avec lien de dépendance",MIN(1129,K929,$C929)*overallRate,MIN(1129,K929)*overallRate)))))</f>
        <v>Effectuez l’étape 1</v>
      </c>
      <c r="P929" s="3">
        <f t="shared" si="14"/>
        <v>0</v>
      </c>
    </row>
    <row r="930" spans="12:16" x14ac:dyDescent="0.5">
      <c r="L930" s="68" t="str">
        <f>IF(ISTEXT(overallRate),"Effectuez l’étape 1",IF(OR(COUNT($C930,H930)&lt;&gt;2,overallRate=0),0,IF(D930="Yes",ROUND(MAX(IF($B930="Non - avec lien de dépendance",0,MIN((0.75*H930),847)),MIN(H930,(0.75*$C930),847)),2),IF(revenueReduction&gt;0.3,MAX(IF($B930="Non - avec lien de dépendance",MIN(1129,H930,$C930)*overallRate,MIN(1129,H930)*overallRate),ROUND(MAX(IF($B930="Non - avec lien de dépendance",0,MIN((0.75*H930),847)),MIN(H930,(0.75*$C930),847)),2)),IF($B930="Non - avec lien de dépendance",MIN(1129,H930,$C930)*overallRate,MIN(1129,H930)*overallRate)))))</f>
        <v>Effectuez l’étape 1</v>
      </c>
      <c r="M930" s="68" t="str">
        <f>IF(ISTEXT(overallRate),"Effectuez l’étape 1",IF(OR(COUNT($C930,I930)&lt;&gt;2,overallRate=0),0,IF(E930="Yes",ROUND(MAX(IF($B930="Non - avec lien de dépendance",0,MIN((0.75*I930),847)),MIN(I930,(0.75*$C930),847)),2),IF(revenueReduction&gt;0.3,MAX(IF($B930="Non - avec lien de dépendance",MIN(1129,I930,$C930)*overallRate,MIN(1129,I930)*overallRate),ROUND(MAX(IF($B930="Non - avec lien de dépendance",0,MIN((0.75*I930),847)),MIN(I930,(0.75*$C930),847)),2)),IF($B930="Non - avec lien de dépendance",MIN(1129,I930,$C930)*overallRate,MIN(1129,I930)*overallRate)))))</f>
        <v>Effectuez l’étape 1</v>
      </c>
      <c r="N930" s="68" t="str">
        <f>IF(ISTEXT(overallRate),"Effectuez l’étape 1",IF(OR(COUNT($C930,J930)&lt;&gt;2,overallRate=0),0,IF(F930="Yes",ROUND(MAX(IF($B930="Non - avec lien de dépendance",0,MIN((0.75*J930),847)),MIN(J930,(0.75*$C930),847)),2),IF(revenueReduction&gt;0.3,MAX(IF($B930="Non - avec lien de dépendance",MIN(1129,J930,$C930)*overallRate,MIN(1129,J930)*overallRate),ROUND(MAX(IF($B930="Non - avec lien de dépendance",0,MIN((0.75*J930),847)),MIN(J930,(0.75*$C930),847)),2)),IF($B930="Non - avec lien de dépendance",MIN(1129,J930,$C930)*overallRate,MIN(1129,J930)*overallRate)))))</f>
        <v>Effectuez l’étape 1</v>
      </c>
      <c r="O930" s="68" t="str">
        <f>IF(ISTEXT(overallRate),"Effectuez l’étape 1",IF(OR(COUNT($C930,K930)&lt;&gt;2,overallRate=0),0,IF(G930="Yes",ROUND(MAX(IF($B930="Non - avec lien de dépendance",0,MIN((0.75*K930),847)),MIN(K930,(0.75*$C930),847)),2),IF(revenueReduction&gt;0.3,MAX(IF($B930="Non - avec lien de dépendance",MIN(1129,K930,$C930)*overallRate,MIN(1129,K930)*overallRate),ROUND(MAX(IF($B930="Non - avec lien de dépendance",0,MIN((0.75*K930),847)),MIN(K930,(0.75*$C930),847)),2)),IF($B930="Non - avec lien de dépendance",MIN(1129,K930,$C930)*overallRate,MIN(1129,K930)*overallRate)))))</f>
        <v>Effectuez l’étape 1</v>
      </c>
      <c r="P930" s="3">
        <f t="shared" si="14"/>
        <v>0</v>
      </c>
    </row>
    <row r="931" spans="12:16" x14ac:dyDescent="0.5">
      <c r="L931" s="68" t="str">
        <f>IF(ISTEXT(overallRate),"Effectuez l’étape 1",IF(OR(COUNT($C931,H931)&lt;&gt;2,overallRate=0),0,IF(D931="Yes",ROUND(MAX(IF($B931="Non - avec lien de dépendance",0,MIN((0.75*H931),847)),MIN(H931,(0.75*$C931),847)),2),IF(revenueReduction&gt;0.3,MAX(IF($B931="Non - avec lien de dépendance",MIN(1129,H931,$C931)*overallRate,MIN(1129,H931)*overallRate),ROUND(MAX(IF($B931="Non - avec lien de dépendance",0,MIN((0.75*H931),847)),MIN(H931,(0.75*$C931),847)),2)),IF($B931="Non - avec lien de dépendance",MIN(1129,H931,$C931)*overallRate,MIN(1129,H931)*overallRate)))))</f>
        <v>Effectuez l’étape 1</v>
      </c>
      <c r="M931" s="68" t="str">
        <f>IF(ISTEXT(overallRate),"Effectuez l’étape 1",IF(OR(COUNT($C931,I931)&lt;&gt;2,overallRate=0),0,IF(E931="Yes",ROUND(MAX(IF($B931="Non - avec lien de dépendance",0,MIN((0.75*I931),847)),MIN(I931,(0.75*$C931),847)),2),IF(revenueReduction&gt;0.3,MAX(IF($B931="Non - avec lien de dépendance",MIN(1129,I931,$C931)*overallRate,MIN(1129,I931)*overallRate),ROUND(MAX(IF($B931="Non - avec lien de dépendance",0,MIN((0.75*I931),847)),MIN(I931,(0.75*$C931),847)),2)),IF($B931="Non - avec lien de dépendance",MIN(1129,I931,$C931)*overallRate,MIN(1129,I931)*overallRate)))))</f>
        <v>Effectuez l’étape 1</v>
      </c>
      <c r="N931" s="68" t="str">
        <f>IF(ISTEXT(overallRate),"Effectuez l’étape 1",IF(OR(COUNT($C931,J931)&lt;&gt;2,overallRate=0),0,IF(F931="Yes",ROUND(MAX(IF($B931="Non - avec lien de dépendance",0,MIN((0.75*J931),847)),MIN(J931,(0.75*$C931),847)),2),IF(revenueReduction&gt;0.3,MAX(IF($B931="Non - avec lien de dépendance",MIN(1129,J931,$C931)*overallRate,MIN(1129,J931)*overallRate),ROUND(MAX(IF($B931="Non - avec lien de dépendance",0,MIN((0.75*J931),847)),MIN(J931,(0.75*$C931),847)),2)),IF($B931="Non - avec lien de dépendance",MIN(1129,J931,$C931)*overallRate,MIN(1129,J931)*overallRate)))))</f>
        <v>Effectuez l’étape 1</v>
      </c>
      <c r="O931" s="68" t="str">
        <f>IF(ISTEXT(overallRate),"Effectuez l’étape 1",IF(OR(COUNT($C931,K931)&lt;&gt;2,overallRate=0),0,IF(G931="Yes",ROUND(MAX(IF($B931="Non - avec lien de dépendance",0,MIN((0.75*K931),847)),MIN(K931,(0.75*$C931),847)),2),IF(revenueReduction&gt;0.3,MAX(IF($B931="Non - avec lien de dépendance",MIN(1129,K931,$C931)*overallRate,MIN(1129,K931)*overallRate),ROUND(MAX(IF($B931="Non - avec lien de dépendance",0,MIN((0.75*K931),847)),MIN(K931,(0.75*$C931),847)),2)),IF($B931="Non - avec lien de dépendance",MIN(1129,K931,$C931)*overallRate,MIN(1129,K931)*overallRate)))))</f>
        <v>Effectuez l’étape 1</v>
      </c>
      <c r="P931" s="3">
        <f t="shared" si="14"/>
        <v>0</v>
      </c>
    </row>
    <row r="932" spans="12:16" x14ac:dyDescent="0.5">
      <c r="L932" s="68" t="str">
        <f>IF(ISTEXT(overallRate),"Effectuez l’étape 1",IF(OR(COUNT($C932,H932)&lt;&gt;2,overallRate=0),0,IF(D932="Yes",ROUND(MAX(IF($B932="Non - avec lien de dépendance",0,MIN((0.75*H932),847)),MIN(H932,(0.75*$C932),847)),2),IF(revenueReduction&gt;0.3,MAX(IF($B932="Non - avec lien de dépendance",MIN(1129,H932,$C932)*overallRate,MIN(1129,H932)*overallRate),ROUND(MAX(IF($B932="Non - avec lien de dépendance",0,MIN((0.75*H932),847)),MIN(H932,(0.75*$C932),847)),2)),IF($B932="Non - avec lien de dépendance",MIN(1129,H932,$C932)*overallRate,MIN(1129,H932)*overallRate)))))</f>
        <v>Effectuez l’étape 1</v>
      </c>
      <c r="M932" s="68" t="str">
        <f>IF(ISTEXT(overallRate),"Effectuez l’étape 1",IF(OR(COUNT($C932,I932)&lt;&gt;2,overallRate=0),0,IF(E932="Yes",ROUND(MAX(IF($B932="Non - avec lien de dépendance",0,MIN((0.75*I932),847)),MIN(I932,(0.75*$C932),847)),2),IF(revenueReduction&gt;0.3,MAX(IF($B932="Non - avec lien de dépendance",MIN(1129,I932,$C932)*overallRate,MIN(1129,I932)*overallRate),ROUND(MAX(IF($B932="Non - avec lien de dépendance",0,MIN((0.75*I932),847)),MIN(I932,(0.75*$C932),847)),2)),IF($B932="Non - avec lien de dépendance",MIN(1129,I932,$C932)*overallRate,MIN(1129,I932)*overallRate)))))</f>
        <v>Effectuez l’étape 1</v>
      </c>
      <c r="N932" s="68" t="str">
        <f>IF(ISTEXT(overallRate),"Effectuez l’étape 1",IF(OR(COUNT($C932,J932)&lt;&gt;2,overallRate=0),0,IF(F932="Yes",ROUND(MAX(IF($B932="Non - avec lien de dépendance",0,MIN((0.75*J932),847)),MIN(J932,(0.75*$C932),847)),2),IF(revenueReduction&gt;0.3,MAX(IF($B932="Non - avec lien de dépendance",MIN(1129,J932,$C932)*overallRate,MIN(1129,J932)*overallRate),ROUND(MAX(IF($B932="Non - avec lien de dépendance",0,MIN((0.75*J932),847)),MIN(J932,(0.75*$C932),847)),2)),IF($B932="Non - avec lien de dépendance",MIN(1129,J932,$C932)*overallRate,MIN(1129,J932)*overallRate)))))</f>
        <v>Effectuez l’étape 1</v>
      </c>
      <c r="O932" s="68" t="str">
        <f>IF(ISTEXT(overallRate),"Effectuez l’étape 1",IF(OR(COUNT($C932,K932)&lt;&gt;2,overallRate=0),0,IF(G932="Yes",ROUND(MAX(IF($B932="Non - avec lien de dépendance",0,MIN((0.75*K932),847)),MIN(K932,(0.75*$C932),847)),2),IF(revenueReduction&gt;0.3,MAX(IF($B932="Non - avec lien de dépendance",MIN(1129,K932,$C932)*overallRate,MIN(1129,K932)*overallRate),ROUND(MAX(IF($B932="Non - avec lien de dépendance",0,MIN((0.75*K932),847)),MIN(K932,(0.75*$C932),847)),2)),IF($B932="Non - avec lien de dépendance",MIN(1129,K932,$C932)*overallRate,MIN(1129,K932)*overallRate)))))</f>
        <v>Effectuez l’étape 1</v>
      </c>
      <c r="P932" s="3">
        <f t="shared" si="14"/>
        <v>0</v>
      </c>
    </row>
    <row r="933" spans="12:16" x14ac:dyDescent="0.5">
      <c r="L933" s="68" t="str">
        <f>IF(ISTEXT(overallRate),"Effectuez l’étape 1",IF(OR(COUNT($C933,H933)&lt;&gt;2,overallRate=0),0,IF(D933="Yes",ROUND(MAX(IF($B933="Non - avec lien de dépendance",0,MIN((0.75*H933),847)),MIN(H933,(0.75*$C933),847)),2),IF(revenueReduction&gt;0.3,MAX(IF($B933="Non - avec lien de dépendance",MIN(1129,H933,$C933)*overallRate,MIN(1129,H933)*overallRate),ROUND(MAX(IF($B933="Non - avec lien de dépendance",0,MIN((0.75*H933),847)),MIN(H933,(0.75*$C933),847)),2)),IF($B933="Non - avec lien de dépendance",MIN(1129,H933,$C933)*overallRate,MIN(1129,H933)*overallRate)))))</f>
        <v>Effectuez l’étape 1</v>
      </c>
      <c r="M933" s="68" t="str">
        <f>IF(ISTEXT(overallRate),"Effectuez l’étape 1",IF(OR(COUNT($C933,I933)&lt;&gt;2,overallRate=0),0,IF(E933="Yes",ROUND(MAX(IF($B933="Non - avec lien de dépendance",0,MIN((0.75*I933),847)),MIN(I933,(0.75*$C933),847)),2),IF(revenueReduction&gt;0.3,MAX(IF($B933="Non - avec lien de dépendance",MIN(1129,I933,$C933)*overallRate,MIN(1129,I933)*overallRate),ROUND(MAX(IF($B933="Non - avec lien de dépendance",0,MIN((0.75*I933),847)),MIN(I933,(0.75*$C933),847)),2)),IF($B933="Non - avec lien de dépendance",MIN(1129,I933,$C933)*overallRate,MIN(1129,I933)*overallRate)))))</f>
        <v>Effectuez l’étape 1</v>
      </c>
      <c r="N933" s="68" t="str">
        <f>IF(ISTEXT(overallRate),"Effectuez l’étape 1",IF(OR(COUNT($C933,J933)&lt;&gt;2,overallRate=0),0,IF(F933="Yes",ROUND(MAX(IF($B933="Non - avec lien de dépendance",0,MIN((0.75*J933),847)),MIN(J933,(0.75*$C933),847)),2),IF(revenueReduction&gt;0.3,MAX(IF($B933="Non - avec lien de dépendance",MIN(1129,J933,$C933)*overallRate,MIN(1129,J933)*overallRate),ROUND(MAX(IF($B933="Non - avec lien de dépendance",0,MIN((0.75*J933),847)),MIN(J933,(0.75*$C933),847)),2)),IF($B933="Non - avec lien de dépendance",MIN(1129,J933,$C933)*overallRate,MIN(1129,J933)*overallRate)))))</f>
        <v>Effectuez l’étape 1</v>
      </c>
      <c r="O933" s="68" t="str">
        <f>IF(ISTEXT(overallRate),"Effectuez l’étape 1",IF(OR(COUNT($C933,K933)&lt;&gt;2,overallRate=0),0,IF(G933="Yes",ROUND(MAX(IF($B933="Non - avec lien de dépendance",0,MIN((0.75*K933),847)),MIN(K933,(0.75*$C933),847)),2),IF(revenueReduction&gt;0.3,MAX(IF($B933="Non - avec lien de dépendance",MIN(1129,K933,$C933)*overallRate,MIN(1129,K933)*overallRate),ROUND(MAX(IF($B933="Non - avec lien de dépendance",0,MIN((0.75*K933),847)),MIN(K933,(0.75*$C933),847)),2)),IF($B933="Non - avec lien de dépendance",MIN(1129,K933,$C933)*overallRate,MIN(1129,K933)*overallRate)))))</f>
        <v>Effectuez l’étape 1</v>
      </c>
      <c r="P933" s="3">
        <f t="shared" si="14"/>
        <v>0</v>
      </c>
    </row>
    <row r="934" spans="12:16" x14ac:dyDescent="0.5">
      <c r="L934" s="68" t="str">
        <f>IF(ISTEXT(overallRate),"Effectuez l’étape 1",IF(OR(COUNT($C934,H934)&lt;&gt;2,overallRate=0),0,IF(D934="Yes",ROUND(MAX(IF($B934="Non - avec lien de dépendance",0,MIN((0.75*H934),847)),MIN(H934,(0.75*$C934),847)),2),IF(revenueReduction&gt;0.3,MAX(IF($B934="Non - avec lien de dépendance",MIN(1129,H934,$C934)*overallRate,MIN(1129,H934)*overallRate),ROUND(MAX(IF($B934="Non - avec lien de dépendance",0,MIN((0.75*H934),847)),MIN(H934,(0.75*$C934),847)),2)),IF($B934="Non - avec lien de dépendance",MIN(1129,H934,$C934)*overallRate,MIN(1129,H934)*overallRate)))))</f>
        <v>Effectuez l’étape 1</v>
      </c>
      <c r="M934" s="68" t="str">
        <f>IF(ISTEXT(overallRate),"Effectuez l’étape 1",IF(OR(COUNT($C934,I934)&lt;&gt;2,overallRate=0),0,IF(E934="Yes",ROUND(MAX(IF($B934="Non - avec lien de dépendance",0,MIN((0.75*I934),847)),MIN(I934,(0.75*$C934),847)),2),IF(revenueReduction&gt;0.3,MAX(IF($B934="Non - avec lien de dépendance",MIN(1129,I934,$C934)*overallRate,MIN(1129,I934)*overallRate),ROUND(MAX(IF($B934="Non - avec lien de dépendance",0,MIN((0.75*I934),847)),MIN(I934,(0.75*$C934),847)),2)),IF($B934="Non - avec lien de dépendance",MIN(1129,I934,$C934)*overallRate,MIN(1129,I934)*overallRate)))))</f>
        <v>Effectuez l’étape 1</v>
      </c>
      <c r="N934" s="68" t="str">
        <f>IF(ISTEXT(overallRate),"Effectuez l’étape 1",IF(OR(COUNT($C934,J934)&lt;&gt;2,overallRate=0),0,IF(F934="Yes",ROUND(MAX(IF($B934="Non - avec lien de dépendance",0,MIN((0.75*J934),847)),MIN(J934,(0.75*$C934),847)),2),IF(revenueReduction&gt;0.3,MAX(IF($B934="Non - avec lien de dépendance",MIN(1129,J934,$C934)*overallRate,MIN(1129,J934)*overallRate),ROUND(MAX(IF($B934="Non - avec lien de dépendance",0,MIN((0.75*J934),847)),MIN(J934,(0.75*$C934),847)),2)),IF($B934="Non - avec lien de dépendance",MIN(1129,J934,$C934)*overallRate,MIN(1129,J934)*overallRate)))))</f>
        <v>Effectuez l’étape 1</v>
      </c>
      <c r="O934" s="68" t="str">
        <f>IF(ISTEXT(overallRate),"Effectuez l’étape 1",IF(OR(COUNT($C934,K934)&lt;&gt;2,overallRate=0),0,IF(G934="Yes",ROUND(MAX(IF($B934="Non - avec lien de dépendance",0,MIN((0.75*K934),847)),MIN(K934,(0.75*$C934),847)),2),IF(revenueReduction&gt;0.3,MAX(IF($B934="Non - avec lien de dépendance",MIN(1129,K934,$C934)*overallRate,MIN(1129,K934)*overallRate),ROUND(MAX(IF($B934="Non - avec lien de dépendance",0,MIN((0.75*K934),847)),MIN(K934,(0.75*$C934),847)),2)),IF($B934="Non - avec lien de dépendance",MIN(1129,K934,$C934)*overallRate,MIN(1129,K934)*overallRate)))))</f>
        <v>Effectuez l’étape 1</v>
      </c>
      <c r="P934" s="3">
        <f t="shared" si="14"/>
        <v>0</v>
      </c>
    </row>
    <row r="935" spans="12:16" x14ac:dyDescent="0.5">
      <c r="L935" s="68" t="str">
        <f>IF(ISTEXT(overallRate),"Effectuez l’étape 1",IF(OR(COUNT($C935,H935)&lt;&gt;2,overallRate=0),0,IF(D935="Yes",ROUND(MAX(IF($B935="Non - avec lien de dépendance",0,MIN((0.75*H935),847)),MIN(H935,(0.75*$C935),847)),2),IF(revenueReduction&gt;0.3,MAX(IF($B935="Non - avec lien de dépendance",MIN(1129,H935,$C935)*overallRate,MIN(1129,H935)*overallRate),ROUND(MAX(IF($B935="Non - avec lien de dépendance",0,MIN((0.75*H935),847)),MIN(H935,(0.75*$C935),847)),2)),IF($B935="Non - avec lien de dépendance",MIN(1129,H935,$C935)*overallRate,MIN(1129,H935)*overallRate)))))</f>
        <v>Effectuez l’étape 1</v>
      </c>
      <c r="M935" s="68" t="str">
        <f>IF(ISTEXT(overallRate),"Effectuez l’étape 1",IF(OR(COUNT($C935,I935)&lt;&gt;2,overallRate=0),0,IF(E935="Yes",ROUND(MAX(IF($B935="Non - avec lien de dépendance",0,MIN((0.75*I935),847)),MIN(I935,(0.75*$C935),847)),2),IF(revenueReduction&gt;0.3,MAX(IF($B935="Non - avec lien de dépendance",MIN(1129,I935,$C935)*overallRate,MIN(1129,I935)*overallRate),ROUND(MAX(IF($B935="Non - avec lien de dépendance",0,MIN((0.75*I935),847)),MIN(I935,(0.75*$C935),847)),2)),IF($B935="Non - avec lien de dépendance",MIN(1129,I935,$C935)*overallRate,MIN(1129,I935)*overallRate)))))</f>
        <v>Effectuez l’étape 1</v>
      </c>
      <c r="N935" s="68" t="str">
        <f>IF(ISTEXT(overallRate),"Effectuez l’étape 1",IF(OR(COUNT($C935,J935)&lt;&gt;2,overallRate=0),0,IF(F935="Yes",ROUND(MAX(IF($B935="Non - avec lien de dépendance",0,MIN((0.75*J935),847)),MIN(J935,(0.75*$C935),847)),2),IF(revenueReduction&gt;0.3,MAX(IF($B935="Non - avec lien de dépendance",MIN(1129,J935,$C935)*overallRate,MIN(1129,J935)*overallRate),ROUND(MAX(IF($B935="Non - avec lien de dépendance",0,MIN((0.75*J935),847)),MIN(J935,(0.75*$C935),847)),2)),IF($B935="Non - avec lien de dépendance",MIN(1129,J935,$C935)*overallRate,MIN(1129,J935)*overallRate)))))</f>
        <v>Effectuez l’étape 1</v>
      </c>
      <c r="O935" s="68" t="str">
        <f>IF(ISTEXT(overallRate),"Effectuez l’étape 1",IF(OR(COUNT($C935,K935)&lt;&gt;2,overallRate=0),0,IF(G935="Yes",ROUND(MAX(IF($B935="Non - avec lien de dépendance",0,MIN((0.75*K935),847)),MIN(K935,(0.75*$C935),847)),2),IF(revenueReduction&gt;0.3,MAX(IF($B935="Non - avec lien de dépendance",MIN(1129,K935,$C935)*overallRate,MIN(1129,K935)*overallRate),ROUND(MAX(IF($B935="Non - avec lien de dépendance",0,MIN((0.75*K935),847)),MIN(K935,(0.75*$C935),847)),2)),IF($B935="Non - avec lien de dépendance",MIN(1129,K935,$C935)*overallRate,MIN(1129,K935)*overallRate)))))</f>
        <v>Effectuez l’étape 1</v>
      </c>
      <c r="P935" s="3">
        <f t="shared" si="14"/>
        <v>0</v>
      </c>
    </row>
    <row r="936" spans="12:16" x14ac:dyDescent="0.5">
      <c r="L936" s="68" t="str">
        <f>IF(ISTEXT(overallRate),"Effectuez l’étape 1",IF(OR(COUNT($C936,H936)&lt;&gt;2,overallRate=0),0,IF(D936="Yes",ROUND(MAX(IF($B936="Non - avec lien de dépendance",0,MIN((0.75*H936),847)),MIN(H936,(0.75*$C936),847)),2),IF(revenueReduction&gt;0.3,MAX(IF($B936="Non - avec lien de dépendance",MIN(1129,H936,$C936)*overallRate,MIN(1129,H936)*overallRate),ROUND(MAX(IF($B936="Non - avec lien de dépendance",0,MIN((0.75*H936),847)),MIN(H936,(0.75*$C936),847)),2)),IF($B936="Non - avec lien de dépendance",MIN(1129,H936,$C936)*overallRate,MIN(1129,H936)*overallRate)))))</f>
        <v>Effectuez l’étape 1</v>
      </c>
      <c r="M936" s="68" t="str">
        <f>IF(ISTEXT(overallRate),"Effectuez l’étape 1",IF(OR(COUNT($C936,I936)&lt;&gt;2,overallRate=0),0,IF(E936="Yes",ROUND(MAX(IF($B936="Non - avec lien de dépendance",0,MIN((0.75*I936),847)),MIN(I936,(0.75*$C936),847)),2),IF(revenueReduction&gt;0.3,MAX(IF($B936="Non - avec lien de dépendance",MIN(1129,I936,$C936)*overallRate,MIN(1129,I936)*overallRate),ROUND(MAX(IF($B936="Non - avec lien de dépendance",0,MIN((0.75*I936),847)),MIN(I936,(0.75*$C936),847)),2)),IF($B936="Non - avec lien de dépendance",MIN(1129,I936,$C936)*overallRate,MIN(1129,I936)*overallRate)))))</f>
        <v>Effectuez l’étape 1</v>
      </c>
      <c r="N936" s="68" t="str">
        <f>IF(ISTEXT(overallRate),"Effectuez l’étape 1",IF(OR(COUNT($C936,J936)&lt;&gt;2,overallRate=0),0,IF(F936="Yes",ROUND(MAX(IF($B936="Non - avec lien de dépendance",0,MIN((0.75*J936),847)),MIN(J936,(0.75*$C936),847)),2),IF(revenueReduction&gt;0.3,MAX(IF($B936="Non - avec lien de dépendance",MIN(1129,J936,$C936)*overallRate,MIN(1129,J936)*overallRate),ROUND(MAX(IF($B936="Non - avec lien de dépendance",0,MIN((0.75*J936),847)),MIN(J936,(0.75*$C936),847)),2)),IF($B936="Non - avec lien de dépendance",MIN(1129,J936,$C936)*overallRate,MIN(1129,J936)*overallRate)))))</f>
        <v>Effectuez l’étape 1</v>
      </c>
      <c r="O936" s="68" t="str">
        <f>IF(ISTEXT(overallRate),"Effectuez l’étape 1",IF(OR(COUNT($C936,K936)&lt;&gt;2,overallRate=0),0,IF(G936="Yes",ROUND(MAX(IF($B936="Non - avec lien de dépendance",0,MIN((0.75*K936),847)),MIN(K936,(0.75*$C936),847)),2),IF(revenueReduction&gt;0.3,MAX(IF($B936="Non - avec lien de dépendance",MIN(1129,K936,$C936)*overallRate,MIN(1129,K936)*overallRate),ROUND(MAX(IF($B936="Non - avec lien de dépendance",0,MIN((0.75*K936),847)),MIN(K936,(0.75*$C936),847)),2)),IF($B936="Non - avec lien de dépendance",MIN(1129,K936,$C936)*overallRate,MIN(1129,K936)*overallRate)))))</f>
        <v>Effectuez l’étape 1</v>
      </c>
      <c r="P936" s="3">
        <f t="shared" si="14"/>
        <v>0</v>
      </c>
    </row>
    <row r="937" spans="12:16" x14ac:dyDescent="0.5">
      <c r="L937" s="68" t="str">
        <f>IF(ISTEXT(overallRate),"Effectuez l’étape 1",IF(OR(COUNT($C937,H937)&lt;&gt;2,overallRate=0),0,IF(D937="Yes",ROUND(MAX(IF($B937="Non - avec lien de dépendance",0,MIN((0.75*H937),847)),MIN(H937,(0.75*$C937),847)),2),IF(revenueReduction&gt;0.3,MAX(IF($B937="Non - avec lien de dépendance",MIN(1129,H937,$C937)*overallRate,MIN(1129,H937)*overallRate),ROUND(MAX(IF($B937="Non - avec lien de dépendance",0,MIN((0.75*H937),847)),MIN(H937,(0.75*$C937),847)),2)),IF($B937="Non - avec lien de dépendance",MIN(1129,H937,$C937)*overallRate,MIN(1129,H937)*overallRate)))))</f>
        <v>Effectuez l’étape 1</v>
      </c>
      <c r="M937" s="68" t="str">
        <f>IF(ISTEXT(overallRate),"Effectuez l’étape 1",IF(OR(COUNT($C937,I937)&lt;&gt;2,overallRate=0),0,IF(E937="Yes",ROUND(MAX(IF($B937="Non - avec lien de dépendance",0,MIN((0.75*I937),847)),MIN(I937,(0.75*$C937),847)),2),IF(revenueReduction&gt;0.3,MAX(IF($B937="Non - avec lien de dépendance",MIN(1129,I937,$C937)*overallRate,MIN(1129,I937)*overallRate),ROUND(MAX(IF($B937="Non - avec lien de dépendance",0,MIN((0.75*I937),847)),MIN(I937,(0.75*$C937),847)),2)),IF($B937="Non - avec lien de dépendance",MIN(1129,I937,$C937)*overallRate,MIN(1129,I937)*overallRate)))))</f>
        <v>Effectuez l’étape 1</v>
      </c>
      <c r="N937" s="68" t="str">
        <f>IF(ISTEXT(overallRate),"Effectuez l’étape 1",IF(OR(COUNT($C937,J937)&lt;&gt;2,overallRate=0),0,IF(F937="Yes",ROUND(MAX(IF($B937="Non - avec lien de dépendance",0,MIN((0.75*J937),847)),MIN(J937,(0.75*$C937),847)),2),IF(revenueReduction&gt;0.3,MAX(IF($B937="Non - avec lien de dépendance",MIN(1129,J937,$C937)*overallRate,MIN(1129,J937)*overallRate),ROUND(MAX(IF($B937="Non - avec lien de dépendance",0,MIN((0.75*J937),847)),MIN(J937,(0.75*$C937),847)),2)),IF($B937="Non - avec lien de dépendance",MIN(1129,J937,$C937)*overallRate,MIN(1129,J937)*overallRate)))))</f>
        <v>Effectuez l’étape 1</v>
      </c>
      <c r="O937" s="68" t="str">
        <f>IF(ISTEXT(overallRate),"Effectuez l’étape 1",IF(OR(COUNT($C937,K937)&lt;&gt;2,overallRate=0),0,IF(G937="Yes",ROUND(MAX(IF($B937="Non - avec lien de dépendance",0,MIN((0.75*K937),847)),MIN(K937,(0.75*$C937),847)),2),IF(revenueReduction&gt;0.3,MAX(IF($B937="Non - avec lien de dépendance",MIN(1129,K937,$C937)*overallRate,MIN(1129,K937)*overallRate),ROUND(MAX(IF($B937="Non - avec lien de dépendance",0,MIN((0.75*K937),847)),MIN(K937,(0.75*$C937),847)),2)),IF($B937="Non - avec lien de dépendance",MIN(1129,K937,$C937)*overallRate,MIN(1129,K937)*overallRate)))))</f>
        <v>Effectuez l’étape 1</v>
      </c>
      <c r="P937" s="3">
        <f t="shared" si="14"/>
        <v>0</v>
      </c>
    </row>
    <row r="938" spans="12:16" x14ac:dyDescent="0.5">
      <c r="L938" s="68" t="str">
        <f>IF(ISTEXT(overallRate),"Effectuez l’étape 1",IF(OR(COUNT($C938,H938)&lt;&gt;2,overallRate=0),0,IF(D938="Yes",ROUND(MAX(IF($B938="Non - avec lien de dépendance",0,MIN((0.75*H938),847)),MIN(H938,(0.75*$C938),847)),2),IF(revenueReduction&gt;0.3,MAX(IF($B938="Non - avec lien de dépendance",MIN(1129,H938,$C938)*overallRate,MIN(1129,H938)*overallRate),ROUND(MAX(IF($B938="Non - avec lien de dépendance",0,MIN((0.75*H938),847)),MIN(H938,(0.75*$C938),847)),2)),IF($B938="Non - avec lien de dépendance",MIN(1129,H938,$C938)*overallRate,MIN(1129,H938)*overallRate)))))</f>
        <v>Effectuez l’étape 1</v>
      </c>
      <c r="M938" s="68" t="str">
        <f>IF(ISTEXT(overallRate),"Effectuez l’étape 1",IF(OR(COUNT($C938,I938)&lt;&gt;2,overallRate=0),0,IF(E938="Yes",ROUND(MAX(IF($B938="Non - avec lien de dépendance",0,MIN((0.75*I938),847)),MIN(I938,(0.75*$C938),847)),2),IF(revenueReduction&gt;0.3,MAX(IF($B938="Non - avec lien de dépendance",MIN(1129,I938,$C938)*overallRate,MIN(1129,I938)*overallRate),ROUND(MAX(IF($B938="Non - avec lien de dépendance",0,MIN((0.75*I938),847)),MIN(I938,(0.75*$C938),847)),2)),IF($B938="Non - avec lien de dépendance",MIN(1129,I938,$C938)*overallRate,MIN(1129,I938)*overallRate)))))</f>
        <v>Effectuez l’étape 1</v>
      </c>
      <c r="N938" s="68" t="str">
        <f>IF(ISTEXT(overallRate),"Effectuez l’étape 1",IF(OR(COUNT($C938,J938)&lt;&gt;2,overallRate=0),0,IF(F938="Yes",ROUND(MAX(IF($B938="Non - avec lien de dépendance",0,MIN((0.75*J938),847)),MIN(J938,(0.75*$C938),847)),2),IF(revenueReduction&gt;0.3,MAX(IF($B938="Non - avec lien de dépendance",MIN(1129,J938,$C938)*overallRate,MIN(1129,J938)*overallRate),ROUND(MAX(IF($B938="Non - avec lien de dépendance",0,MIN((0.75*J938),847)),MIN(J938,(0.75*$C938),847)),2)),IF($B938="Non - avec lien de dépendance",MIN(1129,J938,$C938)*overallRate,MIN(1129,J938)*overallRate)))))</f>
        <v>Effectuez l’étape 1</v>
      </c>
      <c r="O938" s="68" t="str">
        <f>IF(ISTEXT(overallRate),"Effectuez l’étape 1",IF(OR(COUNT($C938,K938)&lt;&gt;2,overallRate=0),0,IF(G938="Yes",ROUND(MAX(IF($B938="Non - avec lien de dépendance",0,MIN((0.75*K938),847)),MIN(K938,(0.75*$C938),847)),2),IF(revenueReduction&gt;0.3,MAX(IF($B938="Non - avec lien de dépendance",MIN(1129,K938,$C938)*overallRate,MIN(1129,K938)*overallRate),ROUND(MAX(IF($B938="Non - avec lien de dépendance",0,MIN((0.75*K938),847)),MIN(K938,(0.75*$C938),847)),2)),IF($B938="Non - avec lien de dépendance",MIN(1129,K938,$C938)*overallRate,MIN(1129,K938)*overallRate)))))</f>
        <v>Effectuez l’étape 1</v>
      </c>
      <c r="P938" s="3">
        <f t="shared" si="14"/>
        <v>0</v>
      </c>
    </row>
    <row r="939" spans="12:16" x14ac:dyDescent="0.5">
      <c r="L939" s="68" t="str">
        <f>IF(ISTEXT(overallRate),"Effectuez l’étape 1",IF(OR(COUNT($C939,H939)&lt;&gt;2,overallRate=0),0,IF(D939="Yes",ROUND(MAX(IF($B939="Non - avec lien de dépendance",0,MIN((0.75*H939),847)),MIN(H939,(0.75*$C939),847)),2),IF(revenueReduction&gt;0.3,MAX(IF($B939="Non - avec lien de dépendance",MIN(1129,H939,$C939)*overallRate,MIN(1129,H939)*overallRate),ROUND(MAX(IF($B939="Non - avec lien de dépendance",0,MIN((0.75*H939),847)),MIN(H939,(0.75*$C939),847)),2)),IF($B939="Non - avec lien de dépendance",MIN(1129,H939,$C939)*overallRate,MIN(1129,H939)*overallRate)))))</f>
        <v>Effectuez l’étape 1</v>
      </c>
      <c r="M939" s="68" t="str">
        <f>IF(ISTEXT(overallRate),"Effectuez l’étape 1",IF(OR(COUNT($C939,I939)&lt;&gt;2,overallRate=0),0,IF(E939="Yes",ROUND(MAX(IF($B939="Non - avec lien de dépendance",0,MIN((0.75*I939),847)),MIN(I939,(0.75*$C939),847)),2),IF(revenueReduction&gt;0.3,MAX(IF($B939="Non - avec lien de dépendance",MIN(1129,I939,$C939)*overallRate,MIN(1129,I939)*overallRate),ROUND(MAX(IF($B939="Non - avec lien de dépendance",0,MIN((0.75*I939),847)),MIN(I939,(0.75*$C939),847)),2)),IF($B939="Non - avec lien de dépendance",MIN(1129,I939,$C939)*overallRate,MIN(1129,I939)*overallRate)))))</f>
        <v>Effectuez l’étape 1</v>
      </c>
      <c r="N939" s="68" t="str">
        <f>IF(ISTEXT(overallRate),"Effectuez l’étape 1",IF(OR(COUNT($C939,J939)&lt;&gt;2,overallRate=0),0,IF(F939="Yes",ROUND(MAX(IF($B939="Non - avec lien de dépendance",0,MIN((0.75*J939),847)),MIN(J939,(0.75*$C939),847)),2),IF(revenueReduction&gt;0.3,MAX(IF($B939="Non - avec lien de dépendance",MIN(1129,J939,$C939)*overallRate,MIN(1129,J939)*overallRate),ROUND(MAX(IF($B939="Non - avec lien de dépendance",0,MIN((0.75*J939),847)),MIN(J939,(0.75*$C939),847)),2)),IF($B939="Non - avec lien de dépendance",MIN(1129,J939,$C939)*overallRate,MIN(1129,J939)*overallRate)))))</f>
        <v>Effectuez l’étape 1</v>
      </c>
      <c r="O939" s="68" t="str">
        <f>IF(ISTEXT(overallRate),"Effectuez l’étape 1",IF(OR(COUNT($C939,K939)&lt;&gt;2,overallRate=0),0,IF(G939="Yes",ROUND(MAX(IF($B939="Non - avec lien de dépendance",0,MIN((0.75*K939),847)),MIN(K939,(0.75*$C939),847)),2),IF(revenueReduction&gt;0.3,MAX(IF($B939="Non - avec lien de dépendance",MIN(1129,K939,$C939)*overallRate,MIN(1129,K939)*overallRate),ROUND(MAX(IF($B939="Non - avec lien de dépendance",0,MIN((0.75*K939),847)),MIN(K939,(0.75*$C939),847)),2)),IF($B939="Non - avec lien de dépendance",MIN(1129,K939,$C939)*overallRate,MIN(1129,K939)*overallRate)))))</f>
        <v>Effectuez l’étape 1</v>
      </c>
      <c r="P939" s="3">
        <f t="shared" si="14"/>
        <v>0</v>
      </c>
    </row>
    <row r="940" spans="12:16" x14ac:dyDescent="0.5">
      <c r="L940" s="68" t="str">
        <f>IF(ISTEXT(overallRate),"Effectuez l’étape 1",IF(OR(COUNT($C940,H940)&lt;&gt;2,overallRate=0),0,IF(D940="Yes",ROUND(MAX(IF($B940="Non - avec lien de dépendance",0,MIN((0.75*H940),847)),MIN(H940,(0.75*$C940),847)),2),IF(revenueReduction&gt;0.3,MAX(IF($B940="Non - avec lien de dépendance",MIN(1129,H940,$C940)*overallRate,MIN(1129,H940)*overallRate),ROUND(MAX(IF($B940="Non - avec lien de dépendance",0,MIN((0.75*H940),847)),MIN(H940,(0.75*$C940),847)),2)),IF($B940="Non - avec lien de dépendance",MIN(1129,H940,$C940)*overallRate,MIN(1129,H940)*overallRate)))))</f>
        <v>Effectuez l’étape 1</v>
      </c>
      <c r="M940" s="68" t="str">
        <f>IF(ISTEXT(overallRate),"Effectuez l’étape 1",IF(OR(COUNT($C940,I940)&lt;&gt;2,overallRate=0),0,IF(E940="Yes",ROUND(MAX(IF($B940="Non - avec lien de dépendance",0,MIN((0.75*I940),847)),MIN(I940,(0.75*$C940),847)),2),IF(revenueReduction&gt;0.3,MAX(IF($B940="Non - avec lien de dépendance",MIN(1129,I940,$C940)*overallRate,MIN(1129,I940)*overallRate),ROUND(MAX(IF($B940="Non - avec lien de dépendance",0,MIN((0.75*I940),847)),MIN(I940,(0.75*$C940),847)),2)),IF($B940="Non - avec lien de dépendance",MIN(1129,I940,$C940)*overallRate,MIN(1129,I940)*overallRate)))))</f>
        <v>Effectuez l’étape 1</v>
      </c>
      <c r="N940" s="68" t="str">
        <f>IF(ISTEXT(overallRate),"Effectuez l’étape 1",IF(OR(COUNT($C940,J940)&lt;&gt;2,overallRate=0),0,IF(F940="Yes",ROUND(MAX(IF($B940="Non - avec lien de dépendance",0,MIN((0.75*J940),847)),MIN(J940,(0.75*$C940),847)),2),IF(revenueReduction&gt;0.3,MAX(IF($B940="Non - avec lien de dépendance",MIN(1129,J940,$C940)*overallRate,MIN(1129,J940)*overallRate),ROUND(MAX(IF($B940="Non - avec lien de dépendance",0,MIN((0.75*J940),847)),MIN(J940,(0.75*$C940),847)),2)),IF($B940="Non - avec lien de dépendance",MIN(1129,J940,$C940)*overallRate,MIN(1129,J940)*overallRate)))))</f>
        <v>Effectuez l’étape 1</v>
      </c>
      <c r="O940" s="68" t="str">
        <f>IF(ISTEXT(overallRate),"Effectuez l’étape 1",IF(OR(COUNT($C940,K940)&lt;&gt;2,overallRate=0),0,IF(G940="Yes",ROUND(MAX(IF($B940="Non - avec lien de dépendance",0,MIN((0.75*K940),847)),MIN(K940,(0.75*$C940),847)),2),IF(revenueReduction&gt;0.3,MAX(IF($B940="Non - avec lien de dépendance",MIN(1129,K940,$C940)*overallRate,MIN(1129,K940)*overallRate),ROUND(MAX(IF($B940="Non - avec lien de dépendance",0,MIN((0.75*K940),847)),MIN(K940,(0.75*$C940),847)),2)),IF($B940="Non - avec lien de dépendance",MIN(1129,K940,$C940)*overallRate,MIN(1129,K940)*overallRate)))))</f>
        <v>Effectuez l’étape 1</v>
      </c>
      <c r="P940" s="3">
        <f t="shared" si="14"/>
        <v>0</v>
      </c>
    </row>
    <row r="941" spans="12:16" x14ac:dyDescent="0.5">
      <c r="L941" s="68" t="str">
        <f>IF(ISTEXT(overallRate),"Effectuez l’étape 1",IF(OR(COUNT($C941,H941)&lt;&gt;2,overallRate=0),0,IF(D941="Yes",ROUND(MAX(IF($B941="Non - avec lien de dépendance",0,MIN((0.75*H941),847)),MIN(H941,(0.75*$C941),847)),2),IF(revenueReduction&gt;0.3,MAX(IF($B941="Non - avec lien de dépendance",MIN(1129,H941,$C941)*overallRate,MIN(1129,H941)*overallRate),ROUND(MAX(IF($B941="Non - avec lien de dépendance",0,MIN((0.75*H941),847)),MIN(H941,(0.75*$C941),847)),2)),IF($B941="Non - avec lien de dépendance",MIN(1129,H941,$C941)*overallRate,MIN(1129,H941)*overallRate)))))</f>
        <v>Effectuez l’étape 1</v>
      </c>
      <c r="M941" s="68" t="str">
        <f>IF(ISTEXT(overallRate),"Effectuez l’étape 1",IF(OR(COUNT($C941,I941)&lt;&gt;2,overallRate=0),0,IF(E941="Yes",ROUND(MAX(IF($B941="Non - avec lien de dépendance",0,MIN((0.75*I941),847)),MIN(I941,(0.75*$C941),847)),2),IF(revenueReduction&gt;0.3,MAX(IF($B941="Non - avec lien de dépendance",MIN(1129,I941,$C941)*overallRate,MIN(1129,I941)*overallRate),ROUND(MAX(IF($B941="Non - avec lien de dépendance",0,MIN((0.75*I941),847)),MIN(I941,(0.75*$C941),847)),2)),IF($B941="Non - avec lien de dépendance",MIN(1129,I941,$C941)*overallRate,MIN(1129,I941)*overallRate)))))</f>
        <v>Effectuez l’étape 1</v>
      </c>
      <c r="N941" s="68" t="str">
        <f>IF(ISTEXT(overallRate),"Effectuez l’étape 1",IF(OR(COUNT($C941,J941)&lt;&gt;2,overallRate=0),0,IF(F941="Yes",ROUND(MAX(IF($B941="Non - avec lien de dépendance",0,MIN((0.75*J941),847)),MIN(J941,(0.75*$C941),847)),2),IF(revenueReduction&gt;0.3,MAX(IF($B941="Non - avec lien de dépendance",MIN(1129,J941,$C941)*overallRate,MIN(1129,J941)*overallRate),ROUND(MAX(IF($B941="Non - avec lien de dépendance",0,MIN((0.75*J941),847)),MIN(J941,(0.75*$C941),847)),2)),IF($B941="Non - avec lien de dépendance",MIN(1129,J941,$C941)*overallRate,MIN(1129,J941)*overallRate)))))</f>
        <v>Effectuez l’étape 1</v>
      </c>
      <c r="O941" s="68" t="str">
        <f>IF(ISTEXT(overallRate),"Effectuez l’étape 1",IF(OR(COUNT($C941,K941)&lt;&gt;2,overallRate=0),0,IF(G941="Yes",ROUND(MAX(IF($B941="Non - avec lien de dépendance",0,MIN((0.75*K941),847)),MIN(K941,(0.75*$C941),847)),2),IF(revenueReduction&gt;0.3,MAX(IF($B941="Non - avec lien de dépendance",MIN(1129,K941,$C941)*overallRate,MIN(1129,K941)*overallRate),ROUND(MAX(IF($B941="Non - avec lien de dépendance",0,MIN((0.75*K941),847)),MIN(K941,(0.75*$C941),847)),2)),IF($B941="Non - avec lien de dépendance",MIN(1129,K941,$C941)*overallRate,MIN(1129,K941)*overallRate)))))</f>
        <v>Effectuez l’étape 1</v>
      </c>
      <c r="P941" s="3">
        <f t="shared" si="14"/>
        <v>0</v>
      </c>
    </row>
    <row r="942" spans="12:16" x14ac:dyDescent="0.5">
      <c r="L942" s="68" t="str">
        <f>IF(ISTEXT(overallRate),"Effectuez l’étape 1",IF(OR(COUNT($C942,H942)&lt;&gt;2,overallRate=0),0,IF(D942="Yes",ROUND(MAX(IF($B942="Non - avec lien de dépendance",0,MIN((0.75*H942),847)),MIN(H942,(0.75*$C942),847)),2),IF(revenueReduction&gt;0.3,MAX(IF($B942="Non - avec lien de dépendance",MIN(1129,H942,$C942)*overallRate,MIN(1129,H942)*overallRate),ROUND(MAX(IF($B942="Non - avec lien de dépendance",0,MIN((0.75*H942),847)),MIN(H942,(0.75*$C942),847)),2)),IF($B942="Non - avec lien de dépendance",MIN(1129,H942,$C942)*overallRate,MIN(1129,H942)*overallRate)))))</f>
        <v>Effectuez l’étape 1</v>
      </c>
      <c r="M942" s="68" t="str">
        <f>IF(ISTEXT(overallRate),"Effectuez l’étape 1",IF(OR(COUNT($C942,I942)&lt;&gt;2,overallRate=0),0,IF(E942="Yes",ROUND(MAX(IF($B942="Non - avec lien de dépendance",0,MIN((0.75*I942),847)),MIN(I942,(0.75*$C942),847)),2),IF(revenueReduction&gt;0.3,MAX(IF($B942="Non - avec lien de dépendance",MIN(1129,I942,$C942)*overallRate,MIN(1129,I942)*overallRate),ROUND(MAX(IF($B942="Non - avec lien de dépendance",0,MIN((0.75*I942),847)),MIN(I942,(0.75*$C942),847)),2)),IF($B942="Non - avec lien de dépendance",MIN(1129,I942,$C942)*overallRate,MIN(1129,I942)*overallRate)))))</f>
        <v>Effectuez l’étape 1</v>
      </c>
      <c r="N942" s="68" t="str">
        <f>IF(ISTEXT(overallRate),"Effectuez l’étape 1",IF(OR(COUNT($C942,J942)&lt;&gt;2,overallRate=0),0,IF(F942="Yes",ROUND(MAX(IF($B942="Non - avec lien de dépendance",0,MIN((0.75*J942),847)),MIN(J942,(0.75*$C942),847)),2),IF(revenueReduction&gt;0.3,MAX(IF($B942="Non - avec lien de dépendance",MIN(1129,J942,$C942)*overallRate,MIN(1129,J942)*overallRate),ROUND(MAX(IF($B942="Non - avec lien de dépendance",0,MIN((0.75*J942),847)),MIN(J942,(0.75*$C942),847)),2)),IF($B942="Non - avec lien de dépendance",MIN(1129,J942,$C942)*overallRate,MIN(1129,J942)*overallRate)))))</f>
        <v>Effectuez l’étape 1</v>
      </c>
      <c r="O942" s="68" t="str">
        <f>IF(ISTEXT(overallRate),"Effectuez l’étape 1",IF(OR(COUNT($C942,K942)&lt;&gt;2,overallRate=0),0,IF(G942="Yes",ROUND(MAX(IF($B942="Non - avec lien de dépendance",0,MIN((0.75*K942),847)),MIN(K942,(0.75*$C942),847)),2),IF(revenueReduction&gt;0.3,MAX(IF($B942="Non - avec lien de dépendance",MIN(1129,K942,$C942)*overallRate,MIN(1129,K942)*overallRate),ROUND(MAX(IF($B942="Non - avec lien de dépendance",0,MIN((0.75*K942),847)),MIN(K942,(0.75*$C942),847)),2)),IF($B942="Non - avec lien de dépendance",MIN(1129,K942,$C942)*overallRate,MIN(1129,K942)*overallRate)))))</f>
        <v>Effectuez l’étape 1</v>
      </c>
      <c r="P942" s="3">
        <f t="shared" si="14"/>
        <v>0</v>
      </c>
    </row>
    <row r="943" spans="12:16" x14ac:dyDescent="0.5">
      <c r="L943" s="68" t="str">
        <f>IF(ISTEXT(overallRate),"Effectuez l’étape 1",IF(OR(COUNT($C943,H943)&lt;&gt;2,overallRate=0),0,IF(D943="Yes",ROUND(MAX(IF($B943="Non - avec lien de dépendance",0,MIN((0.75*H943),847)),MIN(H943,(0.75*$C943),847)),2),IF(revenueReduction&gt;0.3,MAX(IF($B943="Non - avec lien de dépendance",MIN(1129,H943,$C943)*overallRate,MIN(1129,H943)*overallRate),ROUND(MAX(IF($B943="Non - avec lien de dépendance",0,MIN((0.75*H943),847)),MIN(H943,(0.75*$C943),847)),2)),IF($B943="Non - avec lien de dépendance",MIN(1129,H943,$C943)*overallRate,MIN(1129,H943)*overallRate)))))</f>
        <v>Effectuez l’étape 1</v>
      </c>
      <c r="M943" s="68" t="str">
        <f>IF(ISTEXT(overallRate),"Effectuez l’étape 1",IF(OR(COUNT($C943,I943)&lt;&gt;2,overallRate=0),0,IF(E943="Yes",ROUND(MAX(IF($B943="Non - avec lien de dépendance",0,MIN((0.75*I943),847)),MIN(I943,(0.75*$C943),847)),2),IF(revenueReduction&gt;0.3,MAX(IF($B943="Non - avec lien de dépendance",MIN(1129,I943,$C943)*overallRate,MIN(1129,I943)*overallRate),ROUND(MAX(IF($B943="Non - avec lien de dépendance",0,MIN((0.75*I943),847)),MIN(I943,(0.75*$C943),847)),2)),IF($B943="Non - avec lien de dépendance",MIN(1129,I943,$C943)*overallRate,MIN(1129,I943)*overallRate)))))</f>
        <v>Effectuez l’étape 1</v>
      </c>
      <c r="N943" s="68" t="str">
        <f>IF(ISTEXT(overallRate),"Effectuez l’étape 1",IF(OR(COUNT($C943,J943)&lt;&gt;2,overallRate=0),0,IF(F943="Yes",ROUND(MAX(IF($B943="Non - avec lien de dépendance",0,MIN((0.75*J943),847)),MIN(J943,(0.75*$C943),847)),2),IF(revenueReduction&gt;0.3,MAX(IF($B943="Non - avec lien de dépendance",MIN(1129,J943,$C943)*overallRate,MIN(1129,J943)*overallRate),ROUND(MAX(IF($B943="Non - avec lien de dépendance",0,MIN((0.75*J943),847)),MIN(J943,(0.75*$C943),847)),2)),IF($B943="Non - avec lien de dépendance",MIN(1129,J943,$C943)*overallRate,MIN(1129,J943)*overallRate)))))</f>
        <v>Effectuez l’étape 1</v>
      </c>
      <c r="O943" s="68" t="str">
        <f>IF(ISTEXT(overallRate),"Effectuez l’étape 1",IF(OR(COUNT($C943,K943)&lt;&gt;2,overallRate=0),0,IF(G943="Yes",ROUND(MAX(IF($B943="Non - avec lien de dépendance",0,MIN((0.75*K943),847)),MIN(K943,(0.75*$C943),847)),2),IF(revenueReduction&gt;0.3,MAX(IF($B943="Non - avec lien de dépendance",MIN(1129,K943,$C943)*overallRate,MIN(1129,K943)*overallRate),ROUND(MAX(IF($B943="Non - avec lien de dépendance",0,MIN((0.75*K943),847)),MIN(K943,(0.75*$C943),847)),2)),IF($B943="Non - avec lien de dépendance",MIN(1129,K943,$C943)*overallRate,MIN(1129,K943)*overallRate)))))</f>
        <v>Effectuez l’étape 1</v>
      </c>
      <c r="P943" s="3">
        <f t="shared" si="14"/>
        <v>0</v>
      </c>
    </row>
    <row r="944" spans="12:16" x14ac:dyDescent="0.5">
      <c r="L944" s="68" t="str">
        <f>IF(ISTEXT(overallRate),"Effectuez l’étape 1",IF(OR(COUNT($C944,H944)&lt;&gt;2,overallRate=0),0,IF(D944="Yes",ROUND(MAX(IF($B944="Non - avec lien de dépendance",0,MIN((0.75*H944),847)),MIN(H944,(0.75*$C944),847)),2),IF(revenueReduction&gt;0.3,MAX(IF($B944="Non - avec lien de dépendance",MIN(1129,H944,$C944)*overallRate,MIN(1129,H944)*overallRate),ROUND(MAX(IF($B944="Non - avec lien de dépendance",0,MIN((0.75*H944),847)),MIN(H944,(0.75*$C944),847)),2)),IF($B944="Non - avec lien de dépendance",MIN(1129,H944,$C944)*overallRate,MIN(1129,H944)*overallRate)))))</f>
        <v>Effectuez l’étape 1</v>
      </c>
      <c r="M944" s="68" t="str">
        <f>IF(ISTEXT(overallRate),"Effectuez l’étape 1",IF(OR(COUNT($C944,I944)&lt;&gt;2,overallRate=0),0,IF(E944="Yes",ROUND(MAX(IF($B944="Non - avec lien de dépendance",0,MIN((0.75*I944),847)),MIN(I944,(0.75*$C944),847)),2),IF(revenueReduction&gt;0.3,MAX(IF($B944="Non - avec lien de dépendance",MIN(1129,I944,$C944)*overallRate,MIN(1129,I944)*overallRate),ROUND(MAX(IF($B944="Non - avec lien de dépendance",0,MIN((0.75*I944),847)),MIN(I944,(0.75*$C944),847)),2)),IF($B944="Non - avec lien de dépendance",MIN(1129,I944,$C944)*overallRate,MIN(1129,I944)*overallRate)))))</f>
        <v>Effectuez l’étape 1</v>
      </c>
      <c r="N944" s="68" t="str">
        <f>IF(ISTEXT(overallRate),"Effectuez l’étape 1",IF(OR(COUNT($C944,J944)&lt;&gt;2,overallRate=0),0,IF(F944="Yes",ROUND(MAX(IF($B944="Non - avec lien de dépendance",0,MIN((0.75*J944),847)),MIN(J944,(0.75*$C944),847)),2),IF(revenueReduction&gt;0.3,MAX(IF($B944="Non - avec lien de dépendance",MIN(1129,J944,$C944)*overallRate,MIN(1129,J944)*overallRate),ROUND(MAX(IF($B944="Non - avec lien de dépendance",0,MIN((0.75*J944),847)),MIN(J944,(0.75*$C944),847)),2)),IF($B944="Non - avec lien de dépendance",MIN(1129,J944,$C944)*overallRate,MIN(1129,J944)*overallRate)))))</f>
        <v>Effectuez l’étape 1</v>
      </c>
      <c r="O944" s="68" t="str">
        <f>IF(ISTEXT(overallRate),"Effectuez l’étape 1",IF(OR(COUNT($C944,K944)&lt;&gt;2,overallRate=0),0,IF(G944="Yes",ROUND(MAX(IF($B944="Non - avec lien de dépendance",0,MIN((0.75*K944),847)),MIN(K944,(0.75*$C944),847)),2),IF(revenueReduction&gt;0.3,MAX(IF($B944="Non - avec lien de dépendance",MIN(1129,K944,$C944)*overallRate,MIN(1129,K944)*overallRate),ROUND(MAX(IF($B944="Non - avec lien de dépendance",0,MIN((0.75*K944),847)),MIN(K944,(0.75*$C944),847)),2)),IF($B944="Non - avec lien de dépendance",MIN(1129,K944,$C944)*overallRate,MIN(1129,K944)*overallRate)))))</f>
        <v>Effectuez l’étape 1</v>
      </c>
      <c r="P944" s="3">
        <f t="shared" si="14"/>
        <v>0</v>
      </c>
    </row>
    <row r="945" spans="12:16" x14ac:dyDescent="0.5">
      <c r="L945" s="68" t="str">
        <f>IF(ISTEXT(overallRate),"Effectuez l’étape 1",IF(OR(COUNT($C945,H945)&lt;&gt;2,overallRate=0),0,IF(D945="Yes",ROUND(MAX(IF($B945="Non - avec lien de dépendance",0,MIN((0.75*H945),847)),MIN(H945,(0.75*$C945),847)),2),IF(revenueReduction&gt;0.3,MAX(IF($B945="Non - avec lien de dépendance",MIN(1129,H945,$C945)*overallRate,MIN(1129,H945)*overallRate),ROUND(MAX(IF($B945="Non - avec lien de dépendance",0,MIN((0.75*H945),847)),MIN(H945,(0.75*$C945),847)),2)),IF($B945="Non - avec lien de dépendance",MIN(1129,H945,$C945)*overallRate,MIN(1129,H945)*overallRate)))))</f>
        <v>Effectuez l’étape 1</v>
      </c>
      <c r="M945" s="68" t="str">
        <f>IF(ISTEXT(overallRate),"Effectuez l’étape 1",IF(OR(COUNT($C945,I945)&lt;&gt;2,overallRate=0),0,IF(E945="Yes",ROUND(MAX(IF($B945="Non - avec lien de dépendance",0,MIN((0.75*I945),847)),MIN(I945,(0.75*$C945),847)),2),IF(revenueReduction&gt;0.3,MAX(IF($B945="Non - avec lien de dépendance",MIN(1129,I945,$C945)*overallRate,MIN(1129,I945)*overallRate),ROUND(MAX(IF($B945="Non - avec lien de dépendance",0,MIN((0.75*I945),847)),MIN(I945,(0.75*$C945),847)),2)),IF($B945="Non - avec lien de dépendance",MIN(1129,I945,$C945)*overallRate,MIN(1129,I945)*overallRate)))))</f>
        <v>Effectuez l’étape 1</v>
      </c>
      <c r="N945" s="68" t="str">
        <f>IF(ISTEXT(overallRate),"Effectuez l’étape 1",IF(OR(COUNT($C945,J945)&lt;&gt;2,overallRate=0),0,IF(F945="Yes",ROUND(MAX(IF($B945="Non - avec lien de dépendance",0,MIN((0.75*J945),847)),MIN(J945,(0.75*$C945),847)),2),IF(revenueReduction&gt;0.3,MAX(IF($B945="Non - avec lien de dépendance",MIN(1129,J945,$C945)*overallRate,MIN(1129,J945)*overallRate),ROUND(MAX(IF($B945="Non - avec lien de dépendance",0,MIN((0.75*J945),847)),MIN(J945,(0.75*$C945),847)),2)),IF($B945="Non - avec lien de dépendance",MIN(1129,J945,$C945)*overallRate,MIN(1129,J945)*overallRate)))))</f>
        <v>Effectuez l’étape 1</v>
      </c>
      <c r="O945" s="68" t="str">
        <f>IF(ISTEXT(overallRate),"Effectuez l’étape 1",IF(OR(COUNT($C945,K945)&lt;&gt;2,overallRate=0),0,IF(G945="Yes",ROUND(MAX(IF($B945="Non - avec lien de dépendance",0,MIN((0.75*K945),847)),MIN(K945,(0.75*$C945),847)),2),IF(revenueReduction&gt;0.3,MAX(IF($B945="Non - avec lien de dépendance",MIN(1129,K945,$C945)*overallRate,MIN(1129,K945)*overallRate),ROUND(MAX(IF($B945="Non - avec lien de dépendance",0,MIN((0.75*K945),847)),MIN(K945,(0.75*$C945),847)),2)),IF($B945="Non - avec lien de dépendance",MIN(1129,K945,$C945)*overallRate,MIN(1129,K945)*overallRate)))))</f>
        <v>Effectuez l’étape 1</v>
      </c>
      <c r="P945" s="3">
        <f t="shared" si="14"/>
        <v>0</v>
      </c>
    </row>
    <row r="946" spans="12:16" x14ac:dyDescent="0.5">
      <c r="L946" s="68" t="str">
        <f>IF(ISTEXT(overallRate),"Effectuez l’étape 1",IF(OR(COUNT($C946,H946)&lt;&gt;2,overallRate=0),0,IF(D946="Yes",ROUND(MAX(IF($B946="Non - avec lien de dépendance",0,MIN((0.75*H946),847)),MIN(H946,(0.75*$C946),847)),2),IF(revenueReduction&gt;0.3,MAX(IF($B946="Non - avec lien de dépendance",MIN(1129,H946,$C946)*overallRate,MIN(1129,H946)*overallRate),ROUND(MAX(IF($B946="Non - avec lien de dépendance",0,MIN((0.75*H946),847)),MIN(H946,(0.75*$C946),847)),2)),IF($B946="Non - avec lien de dépendance",MIN(1129,H946,$C946)*overallRate,MIN(1129,H946)*overallRate)))))</f>
        <v>Effectuez l’étape 1</v>
      </c>
      <c r="M946" s="68" t="str">
        <f>IF(ISTEXT(overallRate),"Effectuez l’étape 1",IF(OR(COUNT($C946,I946)&lt;&gt;2,overallRate=0),0,IF(E946="Yes",ROUND(MAX(IF($B946="Non - avec lien de dépendance",0,MIN((0.75*I946),847)),MIN(I946,(0.75*$C946),847)),2),IF(revenueReduction&gt;0.3,MAX(IF($B946="Non - avec lien de dépendance",MIN(1129,I946,$C946)*overallRate,MIN(1129,I946)*overallRate),ROUND(MAX(IF($B946="Non - avec lien de dépendance",0,MIN((0.75*I946),847)),MIN(I946,(0.75*$C946),847)),2)),IF($B946="Non - avec lien de dépendance",MIN(1129,I946,$C946)*overallRate,MIN(1129,I946)*overallRate)))))</f>
        <v>Effectuez l’étape 1</v>
      </c>
      <c r="N946" s="68" t="str">
        <f>IF(ISTEXT(overallRate),"Effectuez l’étape 1",IF(OR(COUNT($C946,J946)&lt;&gt;2,overallRate=0),0,IF(F946="Yes",ROUND(MAX(IF($B946="Non - avec lien de dépendance",0,MIN((0.75*J946),847)),MIN(J946,(0.75*$C946),847)),2),IF(revenueReduction&gt;0.3,MAX(IF($B946="Non - avec lien de dépendance",MIN(1129,J946,$C946)*overallRate,MIN(1129,J946)*overallRate),ROUND(MAX(IF($B946="Non - avec lien de dépendance",0,MIN((0.75*J946),847)),MIN(J946,(0.75*$C946),847)),2)),IF($B946="Non - avec lien de dépendance",MIN(1129,J946,$C946)*overallRate,MIN(1129,J946)*overallRate)))))</f>
        <v>Effectuez l’étape 1</v>
      </c>
      <c r="O946" s="68" t="str">
        <f>IF(ISTEXT(overallRate),"Effectuez l’étape 1",IF(OR(COUNT($C946,K946)&lt;&gt;2,overallRate=0),0,IF(G946="Yes",ROUND(MAX(IF($B946="Non - avec lien de dépendance",0,MIN((0.75*K946),847)),MIN(K946,(0.75*$C946),847)),2),IF(revenueReduction&gt;0.3,MAX(IF($B946="Non - avec lien de dépendance",MIN(1129,K946,$C946)*overallRate,MIN(1129,K946)*overallRate),ROUND(MAX(IF($B946="Non - avec lien de dépendance",0,MIN((0.75*K946),847)),MIN(K946,(0.75*$C946),847)),2)),IF($B946="Non - avec lien de dépendance",MIN(1129,K946,$C946)*overallRate,MIN(1129,K946)*overallRate)))))</f>
        <v>Effectuez l’étape 1</v>
      </c>
      <c r="P946" s="3">
        <f t="shared" si="14"/>
        <v>0</v>
      </c>
    </row>
    <row r="947" spans="12:16" x14ac:dyDescent="0.5">
      <c r="L947" s="68" t="str">
        <f>IF(ISTEXT(overallRate),"Effectuez l’étape 1",IF(OR(COUNT($C947,H947)&lt;&gt;2,overallRate=0),0,IF(D947="Yes",ROUND(MAX(IF($B947="Non - avec lien de dépendance",0,MIN((0.75*H947),847)),MIN(H947,(0.75*$C947),847)),2),IF(revenueReduction&gt;0.3,MAX(IF($B947="Non - avec lien de dépendance",MIN(1129,H947,$C947)*overallRate,MIN(1129,H947)*overallRate),ROUND(MAX(IF($B947="Non - avec lien de dépendance",0,MIN((0.75*H947),847)),MIN(H947,(0.75*$C947),847)),2)),IF($B947="Non - avec lien de dépendance",MIN(1129,H947,$C947)*overallRate,MIN(1129,H947)*overallRate)))))</f>
        <v>Effectuez l’étape 1</v>
      </c>
      <c r="M947" s="68" t="str">
        <f>IF(ISTEXT(overallRate),"Effectuez l’étape 1",IF(OR(COUNT($C947,I947)&lt;&gt;2,overallRate=0),0,IF(E947="Yes",ROUND(MAX(IF($B947="Non - avec lien de dépendance",0,MIN((0.75*I947),847)),MIN(I947,(0.75*$C947),847)),2),IF(revenueReduction&gt;0.3,MAX(IF($B947="Non - avec lien de dépendance",MIN(1129,I947,$C947)*overallRate,MIN(1129,I947)*overallRate),ROUND(MAX(IF($B947="Non - avec lien de dépendance",0,MIN((0.75*I947),847)),MIN(I947,(0.75*$C947),847)),2)),IF($B947="Non - avec lien de dépendance",MIN(1129,I947,$C947)*overallRate,MIN(1129,I947)*overallRate)))))</f>
        <v>Effectuez l’étape 1</v>
      </c>
      <c r="N947" s="68" t="str">
        <f>IF(ISTEXT(overallRate),"Effectuez l’étape 1",IF(OR(COUNT($C947,J947)&lt;&gt;2,overallRate=0),0,IF(F947="Yes",ROUND(MAX(IF($B947="Non - avec lien de dépendance",0,MIN((0.75*J947),847)),MIN(J947,(0.75*$C947),847)),2),IF(revenueReduction&gt;0.3,MAX(IF($B947="Non - avec lien de dépendance",MIN(1129,J947,$C947)*overallRate,MIN(1129,J947)*overallRate),ROUND(MAX(IF($B947="Non - avec lien de dépendance",0,MIN((0.75*J947),847)),MIN(J947,(0.75*$C947),847)),2)),IF($B947="Non - avec lien de dépendance",MIN(1129,J947,$C947)*overallRate,MIN(1129,J947)*overallRate)))))</f>
        <v>Effectuez l’étape 1</v>
      </c>
      <c r="O947" s="68" t="str">
        <f>IF(ISTEXT(overallRate),"Effectuez l’étape 1",IF(OR(COUNT($C947,K947)&lt;&gt;2,overallRate=0),0,IF(G947="Yes",ROUND(MAX(IF($B947="Non - avec lien de dépendance",0,MIN((0.75*K947),847)),MIN(K947,(0.75*$C947),847)),2),IF(revenueReduction&gt;0.3,MAX(IF($B947="Non - avec lien de dépendance",MIN(1129,K947,$C947)*overallRate,MIN(1129,K947)*overallRate),ROUND(MAX(IF($B947="Non - avec lien de dépendance",0,MIN((0.75*K947),847)),MIN(K947,(0.75*$C947),847)),2)),IF($B947="Non - avec lien de dépendance",MIN(1129,K947,$C947)*overallRate,MIN(1129,K947)*overallRate)))))</f>
        <v>Effectuez l’étape 1</v>
      </c>
      <c r="P947" s="3">
        <f t="shared" si="14"/>
        <v>0</v>
      </c>
    </row>
    <row r="948" spans="12:16" x14ac:dyDescent="0.5">
      <c r="L948" s="68" t="str">
        <f>IF(ISTEXT(overallRate),"Effectuez l’étape 1",IF(OR(COUNT($C948,H948)&lt;&gt;2,overallRate=0),0,IF(D948="Yes",ROUND(MAX(IF($B948="Non - avec lien de dépendance",0,MIN((0.75*H948),847)),MIN(H948,(0.75*$C948),847)),2),IF(revenueReduction&gt;0.3,MAX(IF($B948="Non - avec lien de dépendance",MIN(1129,H948,$C948)*overallRate,MIN(1129,H948)*overallRate),ROUND(MAX(IF($B948="Non - avec lien de dépendance",0,MIN((0.75*H948),847)),MIN(H948,(0.75*$C948),847)),2)),IF($B948="Non - avec lien de dépendance",MIN(1129,H948,$C948)*overallRate,MIN(1129,H948)*overallRate)))))</f>
        <v>Effectuez l’étape 1</v>
      </c>
      <c r="M948" s="68" t="str">
        <f>IF(ISTEXT(overallRate),"Effectuez l’étape 1",IF(OR(COUNT($C948,I948)&lt;&gt;2,overallRate=0),0,IF(E948="Yes",ROUND(MAX(IF($B948="Non - avec lien de dépendance",0,MIN((0.75*I948),847)),MIN(I948,(0.75*$C948),847)),2),IF(revenueReduction&gt;0.3,MAX(IF($B948="Non - avec lien de dépendance",MIN(1129,I948,$C948)*overallRate,MIN(1129,I948)*overallRate),ROUND(MAX(IF($B948="Non - avec lien de dépendance",0,MIN((0.75*I948),847)),MIN(I948,(0.75*$C948),847)),2)),IF($B948="Non - avec lien de dépendance",MIN(1129,I948,$C948)*overallRate,MIN(1129,I948)*overallRate)))))</f>
        <v>Effectuez l’étape 1</v>
      </c>
      <c r="N948" s="68" t="str">
        <f>IF(ISTEXT(overallRate),"Effectuez l’étape 1",IF(OR(COUNT($C948,J948)&lt;&gt;2,overallRate=0),0,IF(F948="Yes",ROUND(MAX(IF($B948="Non - avec lien de dépendance",0,MIN((0.75*J948),847)),MIN(J948,(0.75*$C948),847)),2),IF(revenueReduction&gt;0.3,MAX(IF($B948="Non - avec lien de dépendance",MIN(1129,J948,$C948)*overallRate,MIN(1129,J948)*overallRate),ROUND(MAX(IF($B948="Non - avec lien de dépendance",0,MIN((0.75*J948),847)),MIN(J948,(0.75*$C948),847)),2)),IF($B948="Non - avec lien de dépendance",MIN(1129,J948,$C948)*overallRate,MIN(1129,J948)*overallRate)))))</f>
        <v>Effectuez l’étape 1</v>
      </c>
      <c r="O948" s="68" t="str">
        <f>IF(ISTEXT(overallRate),"Effectuez l’étape 1",IF(OR(COUNT($C948,K948)&lt;&gt;2,overallRate=0),0,IF(G948="Yes",ROUND(MAX(IF($B948="Non - avec lien de dépendance",0,MIN((0.75*K948),847)),MIN(K948,(0.75*$C948),847)),2),IF(revenueReduction&gt;0.3,MAX(IF($B948="Non - avec lien de dépendance",MIN(1129,K948,$C948)*overallRate,MIN(1129,K948)*overallRate),ROUND(MAX(IF($B948="Non - avec lien de dépendance",0,MIN((0.75*K948),847)),MIN(K948,(0.75*$C948),847)),2)),IF($B948="Non - avec lien de dépendance",MIN(1129,K948,$C948)*overallRate,MIN(1129,K948)*overallRate)))))</f>
        <v>Effectuez l’étape 1</v>
      </c>
      <c r="P948" s="3">
        <f t="shared" si="14"/>
        <v>0</v>
      </c>
    </row>
    <row r="949" spans="12:16" x14ac:dyDescent="0.5">
      <c r="L949" s="68" t="str">
        <f>IF(ISTEXT(overallRate),"Effectuez l’étape 1",IF(OR(COUNT($C949,H949)&lt;&gt;2,overallRate=0),0,IF(D949="Yes",ROUND(MAX(IF($B949="Non - avec lien de dépendance",0,MIN((0.75*H949),847)),MIN(H949,(0.75*$C949),847)),2),IF(revenueReduction&gt;0.3,MAX(IF($B949="Non - avec lien de dépendance",MIN(1129,H949,$C949)*overallRate,MIN(1129,H949)*overallRate),ROUND(MAX(IF($B949="Non - avec lien de dépendance",0,MIN((0.75*H949),847)),MIN(H949,(0.75*$C949),847)),2)),IF($B949="Non - avec lien de dépendance",MIN(1129,H949,$C949)*overallRate,MIN(1129,H949)*overallRate)))))</f>
        <v>Effectuez l’étape 1</v>
      </c>
      <c r="M949" s="68" t="str">
        <f>IF(ISTEXT(overallRate),"Effectuez l’étape 1",IF(OR(COUNT($C949,I949)&lt;&gt;2,overallRate=0),0,IF(E949="Yes",ROUND(MAX(IF($B949="Non - avec lien de dépendance",0,MIN((0.75*I949),847)),MIN(I949,(0.75*$C949),847)),2),IF(revenueReduction&gt;0.3,MAX(IF($B949="Non - avec lien de dépendance",MIN(1129,I949,$C949)*overallRate,MIN(1129,I949)*overallRate),ROUND(MAX(IF($B949="Non - avec lien de dépendance",0,MIN((0.75*I949),847)),MIN(I949,(0.75*$C949),847)),2)),IF($B949="Non - avec lien de dépendance",MIN(1129,I949,$C949)*overallRate,MIN(1129,I949)*overallRate)))))</f>
        <v>Effectuez l’étape 1</v>
      </c>
      <c r="N949" s="68" t="str">
        <f>IF(ISTEXT(overallRate),"Effectuez l’étape 1",IF(OR(COUNT($C949,J949)&lt;&gt;2,overallRate=0),0,IF(F949="Yes",ROUND(MAX(IF($B949="Non - avec lien de dépendance",0,MIN((0.75*J949),847)),MIN(J949,(0.75*$C949),847)),2),IF(revenueReduction&gt;0.3,MAX(IF($B949="Non - avec lien de dépendance",MIN(1129,J949,$C949)*overallRate,MIN(1129,J949)*overallRate),ROUND(MAX(IF($B949="Non - avec lien de dépendance",0,MIN((0.75*J949),847)),MIN(J949,(0.75*$C949),847)),2)),IF($B949="Non - avec lien de dépendance",MIN(1129,J949,$C949)*overallRate,MIN(1129,J949)*overallRate)))))</f>
        <v>Effectuez l’étape 1</v>
      </c>
      <c r="O949" s="68" t="str">
        <f>IF(ISTEXT(overallRate),"Effectuez l’étape 1",IF(OR(COUNT($C949,K949)&lt;&gt;2,overallRate=0),0,IF(G949="Yes",ROUND(MAX(IF($B949="Non - avec lien de dépendance",0,MIN((0.75*K949),847)),MIN(K949,(0.75*$C949),847)),2),IF(revenueReduction&gt;0.3,MAX(IF($B949="Non - avec lien de dépendance",MIN(1129,K949,$C949)*overallRate,MIN(1129,K949)*overallRate),ROUND(MAX(IF($B949="Non - avec lien de dépendance",0,MIN((0.75*K949),847)),MIN(K949,(0.75*$C949),847)),2)),IF($B949="Non - avec lien de dépendance",MIN(1129,K949,$C949)*overallRate,MIN(1129,K949)*overallRate)))))</f>
        <v>Effectuez l’étape 1</v>
      </c>
      <c r="P949" s="3">
        <f t="shared" si="14"/>
        <v>0</v>
      </c>
    </row>
    <row r="950" spans="12:16" x14ac:dyDescent="0.5">
      <c r="L950" s="68" t="str">
        <f>IF(ISTEXT(overallRate),"Effectuez l’étape 1",IF(OR(COUNT($C950,H950)&lt;&gt;2,overallRate=0),0,IF(D950="Yes",ROUND(MAX(IF($B950="Non - avec lien de dépendance",0,MIN((0.75*H950),847)),MIN(H950,(0.75*$C950),847)),2),IF(revenueReduction&gt;0.3,MAX(IF($B950="Non - avec lien de dépendance",MIN(1129,H950,$C950)*overallRate,MIN(1129,H950)*overallRate),ROUND(MAX(IF($B950="Non - avec lien de dépendance",0,MIN((0.75*H950),847)),MIN(H950,(0.75*$C950),847)),2)),IF($B950="Non - avec lien de dépendance",MIN(1129,H950,$C950)*overallRate,MIN(1129,H950)*overallRate)))))</f>
        <v>Effectuez l’étape 1</v>
      </c>
      <c r="M950" s="68" t="str">
        <f>IF(ISTEXT(overallRate),"Effectuez l’étape 1",IF(OR(COUNT($C950,I950)&lt;&gt;2,overallRate=0),0,IF(E950="Yes",ROUND(MAX(IF($B950="Non - avec lien de dépendance",0,MIN((0.75*I950),847)),MIN(I950,(0.75*$C950),847)),2),IF(revenueReduction&gt;0.3,MAX(IF($B950="Non - avec lien de dépendance",MIN(1129,I950,$C950)*overallRate,MIN(1129,I950)*overallRate),ROUND(MAX(IF($B950="Non - avec lien de dépendance",0,MIN((0.75*I950),847)),MIN(I950,(0.75*$C950),847)),2)),IF($B950="Non - avec lien de dépendance",MIN(1129,I950,$C950)*overallRate,MIN(1129,I950)*overallRate)))))</f>
        <v>Effectuez l’étape 1</v>
      </c>
      <c r="N950" s="68" t="str">
        <f>IF(ISTEXT(overallRate),"Effectuez l’étape 1",IF(OR(COUNT($C950,J950)&lt;&gt;2,overallRate=0),0,IF(F950="Yes",ROUND(MAX(IF($B950="Non - avec lien de dépendance",0,MIN((0.75*J950),847)),MIN(J950,(0.75*$C950),847)),2),IF(revenueReduction&gt;0.3,MAX(IF($B950="Non - avec lien de dépendance",MIN(1129,J950,$C950)*overallRate,MIN(1129,J950)*overallRate),ROUND(MAX(IF($B950="Non - avec lien de dépendance",0,MIN((0.75*J950),847)),MIN(J950,(0.75*$C950),847)),2)),IF($B950="Non - avec lien de dépendance",MIN(1129,J950,$C950)*overallRate,MIN(1129,J950)*overallRate)))))</f>
        <v>Effectuez l’étape 1</v>
      </c>
      <c r="O950" s="68" t="str">
        <f>IF(ISTEXT(overallRate),"Effectuez l’étape 1",IF(OR(COUNT($C950,K950)&lt;&gt;2,overallRate=0),0,IF(G950="Yes",ROUND(MAX(IF($B950="Non - avec lien de dépendance",0,MIN((0.75*K950),847)),MIN(K950,(0.75*$C950),847)),2),IF(revenueReduction&gt;0.3,MAX(IF($B950="Non - avec lien de dépendance",MIN(1129,K950,$C950)*overallRate,MIN(1129,K950)*overallRate),ROUND(MAX(IF($B950="Non - avec lien de dépendance",0,MIN((0.75*K950),847)),MIN(K950,(0.75*$C950),847)),2)),IF($B950="Non - avec lien de dépendance",MIN(1129,K950,$C950)*overallRate,MIN(1129,K950)*overallRate)))))</f>
        <v>Effectuez l’étape 1</v>
      </c>
      <c r="P950" s="3">
        <f t="shared" si="14"/>
        <v>0</v>
      </c>
    </row>
    <row r="951" spans="12:16" x14ac:dyDescent="0.5">
      <c r="L951" s="68" t="str">
        <f>IF(ISTEXT(overallRate),"Effectuez l’étape 1",IF(OR(COUNT($C951,H951)&lt;&gt;2,overallRate=0),0,IF(D951="Yes",ROUND(MAX(IF($B951="Non - avec lien de dépendance",0,MIN((0.75*H951),847)),MIN(H951,(0.75*$C951),847)),2),IF(revenueReduction&gt;0.3,MAX(IF($B951="Non - avec lien de dépendance",MIN(1129,H951,$C951)*overallRate,MIN(1129,H951)*overallRate),ROUND(MAX(IF($B951="Non - avec lien de dépendance",0,MIN((0.75*H951),847)),MIN(H951,(0.75*$C951),847)),2)),IF($B951="Non - avec lien de dépendance",MIN(1129,H951,$C951)*overallRate,MIN(1129,H951)*overallRate)))))</f>
        <v>Effectuez l’étape 1</v>
      </c>
      <c r="M951" s="68" t="str">
        <f>IF(ISTEXT(overallRate),"Effectuez l’étape 1",IF(OR(COUNT($C951,I951)&lt;&gt;2,overallRate=0),0,IF(E951="Yes",ROUND(MAX(IF($B951="Non - avec lien de dépendance",0,MIN((0.75*I951),847)),MIN(I951,(0.75*$C951),847)),2),IF(revenueReduction&gt;0.3,MAX(IF($B951="Non - avec lien de dépendance",MIN(1129,I951,$C951)*overallRate,MIN(1129,I951)*overallRate),ROUND(MAX(IF($B951="Non - avec lien de dépendance",0,MIN((0.75*I951),847)),MIN(I951,(0.75*$C951),847)),2)),IF($B951="Non - avec lien de dépendance",MIN(1129,I951,$C951)*overallRate,MIN(1129,I951)*overallRate)))))</f>
        <v>Effectuez l’étape 1</v>
      </c>
      <c r="N951" s="68" t="str">
        <f>IF(ISTEXT(overallRate),"Effectuez l’étape 1",IF(OR(COUNT($C951,J951)&lt;&gt;2,overallRate=0),0,IF(F951="Yes",ROUND(MAX(IF($B951="Non - avec lien de dépendance",0,MIN((0.75*J951),847)),MIN(J951,(0.75*$C951),847)),2),IF(revenueReduction&gt;0.3,MAX(IF($B951="Non - avec lien de dépendance",MIN(1129,J951,$C951)*overallRate,MIN(1129,J951)*overallRate),ROUND(MAX(IF($B951="Non - avec lien de dépendance",0,MIN((0.75*J951),847)),MIN(J951,(0.75*$C951),847)),2)),IF($B951="Non - avec lien de dépendance",MIN(1129,J951,$C951)*overallRate,MIN(1129,J951)*overallRate)))))</f>
        <v>Effectuez l’étape 1</v>
      </c>
      <c r="O951" s="68" t="str">
        <f>IF(ISTEXT(overallRate),"Effectuez l’étape 1",IF(OR(COUNT($C951,K951)&lt;&gt;2,overallRate=0),0,IF(G951="Yes",ROUND(MAX(IF($B951="Non - avec lien de dépendance",0,MIN((0.75*K951),847)),MIN(K951,(0.75*$C951),847)),2),IF(revenueReduction&gt;0.3,MAX(IF($B951="Non - avec lien de dépendance",MIN(1129,K951,$C951)*overallRate,MIN(1129,K951)*overallRate),ROUND(MAX(IF($B951="Non - avec lien de dépendance",0,MIN((0.75*K951),847)),MIN(K951,(0.75*$C951),847)),2)),IF($B951="Non - avec lien de dépendance",MIN(1129,K951,$C951)*overallRate,MIN(1129,K951)*overallRate)))))</f>
        <v>Effectuez l’étape 1</v>
      </c>
      <c r="P951" s="3">
        <f t="shared" si="14"/>
        <v>0</v>
      </c>
    </row>
    <row r="952" spans="12:16" x14ac:dyDescent="0.5">
      <c r="L952" s="68" t="str">
        <f>IF(ISTEXT(overallRate),"Effectuez l’étape 1",IF(OR(COUNT($C952,H952)&lt;&gt;2,overallRate=0),0,IF(D952="Yes",ROUND(MAX(IF($B952="Non - avec lien de dépendance",0,MIN((0.75*H952),847)),MIN(H952,(0.75*$C952),847)),2),IF(revenueReduction&gt;0.3,MAX(IF($B952="Non - avec lien de dépendance",MIN(1129,H952,$C952)*overallRate,MIN(1129,H952)*overallRate),ROUND(MAX(IF($B952="Non - avec lien de dépendance",0,MIN((0.75*H952),847)),MIN(H952,(0.75*$C952),847)),2)),IF($B952="Non - avec lien de dépendance",MIN(1129,H952,$C952)*overallRate,MIN(1129,H952)*overallRate)))))</f>
        <v>Effectuez l’étape 1</v>
      </c>
      <c r="M952" s="68" t="str">
        <f>IF(ISTEXT(overallRate),"Effectuez l’étape 1",IF(OR(COUNT($C952,I952)&lt;&gt;2,overallRate=0),0,IF(E952="Yes",ROUND(MAX(IF($B952="Non - avec lien de dépendance",0,MIN((0.75*I952),847)),MIN(I952,(0.75*$C952),847)),2),IF(revenueReduction&gt;0.3,MAX(IF($B952="Non - avec lien de dépendance",MIN(1129,I952,$C952)*overallRate,MIN(1129,I952)*overallRate),ROUND(MAX(IF($B952="Non - avec lien de dépendance",0,MIN((0.75*I952),847)),MIN(I952,(0.75*$C952),847)),2)),IF($B952="Non - avec lien de dépendance",MIN(1129,I952,$C952)*overallRate,MIN(1129,I952)*overallRate)))))</f>
        <v>Effectuez l’étape 1</v>
      </c>
      <c r="N952" s="68" t="str">
        <f>IF(ISTEXT(overallRate),"Effectuez l’étape 1",IF(OR(COUNT($C952,J952)&lt;&gt;2,overallRate=0),0,IF(F952="Yes",ROUND(MAX(IF($B952="Non - avec lien de dépendance",0,MIN((0.75*J952),847)),MIN(J952,(0.75*$C952),847)),2),IF(revenueReduction&gt;0.3,MAX(IF($B952="Non - avec lien de dépendance",MIN(1129,J952,$C952)*overallRate,MIN(1129,J952)*overallRate),ROUND(MAX(IF($B952="Non - avec lien de dépendance",0,MIN((0.75*J952),847)),MIN(J952,(0.75*$C952),847)),2)),IF($B952="Non - avec lien de dépendance",MIN(1129,J952,$C952)*overallRate,MIN(1129,J952)*overallRate)))))</f>
        <v>Effectuez l’étape 1</v>
      </c>
      <c r="O952" s="68" t="str">
        <f>IF(ISTEXT(overallRate),"Effectuez l’étape 1",IF(OR(COUNT($C952,K952)&lt;&gt;2,overallRate=0),0,IF(G952="Yes",ROUND(MAX(IF($B952="Non - avec lien de dépendance",0,MIN((0.75*K952),847)),MIN(K952,(0.75*$C952),847)),2),IF(revenueReduction&gt;0.3,MAX(IF($B952="Non - avec lien de dépendance",MIN(1129,K952,$C952)*overallRate,MIN(1129,K952)*overallRate),ROUND(MAX(IF($B952="Non - avec lien de dépendance",0,MIN((0.75*K952),847)),MIN(K952,(0.75*$C952),847)),2)),IF($B952="Non - avec lien de dépendance",MIN(1129,K952,$C952)*overallRate,MIN(1129,K952)*overallRate)))))</f>
        <v>Effectuez l’étape 1</v>
      </c>
      <c r="P952" s="3">
        <f t="shared" si="14"/>
        <v>0</v>
      </c>
    </row>
    <row r="953" spans="12:16" x14ac:dyDescent="0.5">
      <c r="L953" s="68" t="str">
        <f>IF(ISTEXT(overallRate),"Effectuez l’étape 1",IF(OR(COUNT($C953,H953)&lt;&gt;2,overallRate=0),0,IF(D953="Yes",ROUND(MAX(IF($B953="Non - avec lien de dépendance",0,MIN((0.75*H953),847)),MIN(H953,(0.75*$C953),847)),2),IF(revenueReduction&gt;0.3,MAX(IF($B953="Non - avec lien de dépendance",MIN(1129,H953,$C953)*overallRate,MIN(1129,H953)*overallRate),ROUND(MAX(IF($B953="Non - avec lien de dépendance",0,MIN((0.75*H953),847)),MIN(H953,(0.75*$C953),847)),2)),IF($B953="Non - avec lien de dépendance",MIN(1129,H953,$C953)*overallRate,MIN(1129,H953)*overallRate)))))</f>
        <v>Effectuez l’étape 1</v>
      </c>
      <c r="M953" s="68" t="str">
        <f>IF(ISTEXT(overallRate),"Effectuez l’étape 1",IF(OR(COUNT($C953,I953)&lt;&gt;2,overallRate=0),0,IF(E953="Yes",ROUND(MAX(IF($B953="Non - avec lien de dépendance",0,MIN((0.75*I953),847)),MIN(I953,(0.75*$C953),847)),2),IF(revenueReduction&gt;0.3,MAX(IF($B953="Non - avec lien de dépendance",MIN(1129,I953,$C953)*overallRate,MIN(1129,I953)*overallRate),ROUND(MAX(IF($B953="Non - avec lien de dépendance",0,MIN((0.75*I953),847)),MIN(I953,(0.75*$C953),847)),2)),IF($B953="Non - avec lien de dépendance",MIN(1129,I953,$C953)*overallRate,MIN(1129,I953)*overallRate)))))</f>
        <v>Effectuez l’étape 1</v>
      </c>
      <c r="N953" s="68" t="str">
        <f>IF(ISTEXT(overallRate),"Effectuez l’étape 1",IF(OR(COUNT($C953,J953)&lt;&gt;2,overallRate=0),0,IF(F953="Yes",ROUND(MAX(IF($B953="Non - avec lien de dépendance",0,MIN((0.75*J953),847)),MIN(J953,(0.75*$C953),847)),2),IF(revenueReduction&gt;0.3,MAX(IF($B953="Non - avec lien de dépendance",MIN(1129,J953,$C953)*overallRate,MIN(1129,J953)*overallRate),ROUND(MAX(IF($B953="Non - avec lien de dépendance",0,MIN((0.75*J953),847)),MIN(J953,(0.75*$C953),847)),2)),IF($B953="Non - avec lien de dépendance",MIN(1129,J953,$C953)*overallRate,MIN(1129,J953)*overallRate)))))</f>
        <v>Effectuez l’étape 1</v>
      </c>
      <c r="O953" s="68" t="str">
        <f>IF(ISTEXT(overallRate),"Effectuez l’étape 1",IF(OR(COUNT($C953,K953)&lt;&gt;2,overallRate=0),0,IF(G953="Yes",ROUND(MAX(IF($B953="Non - avec lien de dépendance",0,MIN((0.75*K953),847)),MIN(K953,(0.75*$C953),847)),2),IF(revenueReduction&gt;0.3,MAX(IF($B953="Non - avec lien de dépendance",MIN(1129,K953,$C953)*overallRate,MIN(1129,K953)*overallRate),ROUND(MAX(IF($B953="Non - avec lien de dépendance",0,MIN((0.75*K953),847)),MIN(K953,(0.75*$C953),847)),2)),IF($B953="Non - avec lien de dépendance",MIN(1129,K953,$C953)*overallRate,MIN(1129,K953)*overallRate)))))</f>
        <v>Effectuez l’étape 1</v>
      </c>
      <c r="P953" s="3">
        <f t="shared" si="14"/>
        <v>0</v>
      </c>
    </row>
    <row r="954" spans="12:16" x14ac:dyDescent="0.5">
      <c r="L954" s="68" t="str">
        <f>IF(ISTEXT(overallRate),"Effectuez l’étape 1",IF(OR(COUNT($C954,H954)&lt;&gt;2,overallRate=0),0,IF(D954="Yes",ROUND(MAX(IF($B954="Non - avec lien de dépendance",0,MIN((0.75*H954),847)),MIN(H954,(0.75*$C954),847)),2),IF(revenueReduction&gt;0.3,MAX(IF($B954="Non - avec lien de dépendance",MIN(1129,H954,$C954)*overallRate,MIN(1129,H954)*overallRate),ROUND(MAX(IF($B954="Non - avec lien de dépendance",0,MIN((0.75*H954),847)),MIN(H954,(0.75*$C954),847)),2)),IF($B954="Non - avec lien de dépendance",MIN(1129,H954,$C954)*overallRate,MIN(1129,H954)*overallRate)))))</f>
        <v>Effectuez l’étape 1</v>
      </c>
      <c r="M954" s="68" t="str">
        <f>IF(ISTEXT(overallRate),"Effectuez l’étape 1",IF(OR(COUNT($C954,I954)&lt;&gt;2,overallRate=0),0,IF(E954="Yes",ROUND(MAX(IF($B954="Non - avec lien de dépendance",0,MIN((0.75*I954),847)),MIN(I954,(0.75*$C954),847)),2),IF(revenueReduction&gt;0.3,MAX(IF($B954="Non - avec lien de dépendance",MIN(1129,I954,$C954)*overallRate,MIN(1129,I954)*overallRate),ROUND(MAX(IF($B954="Non - avec lien de dépendance",0,MIN((0.75*I954),847)),MIN(I954,(0.75*$C954),847)),2)),IF($B954="Non - avec lien de dépendance",MIN(1129,I954,$C954)*overallRate,MIN(1129,I954)*overallRate)))))</f>
        <v>Effectuez l’étape 1</v>
      </c>
      <c r="N954" s="68" t="str">
        <f>IF(ISTEXT(overallRate),"Effectuez l’étape 1",IF(OR(COUNT($C954,J954)&lt;&gt;2,overallRate=0),0,IF(F954="Yes",ROUND(MAX(IF($B954="Non - avec lien de dépendance",0,MIN((0.75*J954),847)),MIN(J954,(0.75*$C954),847)),2),IF(revenueReduction&gt;0.3,MAX(IF($B954="Non - avec lien de dépendance",MIN(1129,J954,$C954)*overallRate,MIN(1129,J954)*overallRate),ROUND(MAX(IF($B954="Non - avec lien de dépendance",0,MIN((0.75*J954),847)),MIN(J954,(0.75*$C954),847)),2)),IF($B954="Non - avec lien de dépendance",MIN(1129,J954,$C954)*overallRate,MIN(1129,J954)*overallRate)))))</f>
        <v>Effectuez l’étape 1</v>
      </c>
      <c r="O954" s="68" t="str">
        <f>IF(ISTEXT(overallRate),"Effectuez l’étape 1",IF(OR(COUNT($C954,K954)&lt;&gt;2,overallRate=0),0,IF(G954="Yes",ROUND(MAX(IF($B954="Non - avec lien de dépendance",0,MIN((0.75*K954),847)),MIN(K954,(0.75*$C954),847)),2),IF(revenueReduction&gt;0.3,MAX(IF($B954="Non - avec lien de dépendance",MIN(1129,K954,$C954)*overallRate,MIN(1129,K954)*overallRate),ROUND(MAX(IF($B954="Non - avec lien de dépendance",0,MIN((0.75*K954),847)),MIN(K954,(0.75*$C954),847)),2)),IF($B954="Non - avec lien de dépendance",MIN(1129,K954,$C954)*overallRate,MIN(1129,K954)*overallRate)))))</f>
        <v>Effectuez l’étape 1</v>
      </c>
      <c r="P954" s="3">
        <f t="shared" si="14"/>
        <v>0</v>
      </c>
    </row>
    <row r="955" spans="12:16" x14ac:dyDescent="0.5">
      <c r="L955" s="68" t="str">
        <f>IF(ISTEXT(overallRate),"Effectuez l’étape 1",IF(OR(COUNT($C955,H955)&lt;&gt;2,overallRate=0),0,IF(D955="Yes",ROUND(MAX(IF($B955="Non - avec lien de dépendance",0,MIN((0.75*H955),847)),MIN(H955,(0.75*$C955),847)),2),IF(revenueReduction&gt;0.3,MAX(IF($B955="Non - avec lien de dépendance",MIN(1129,H955,$C955)*overallRate,MIN(1129,H955)*overallRate),ROUND(MAX(IF($B955="Non - avec lien de dépendance",0,MIN((0.75*H955),847)),MIN(H955,(0.75*$C955),847)),2)),IF($B955="Non - avec lien de dépendance",MIN(1129,H955,$C955)*overallRate,MIN(1129,H955)*overallRate)))))</f>
        <v>Effectuez l’étape 1</v>
      </c>
      <c r="M955" s="68" t="str">
        <f>IF(ISTEXT(overallRate),"Effectuez l’étape 1",IF(OR(COUNT($C955,I955)&lt;&gt;2,overallRate=0),0,IF(E955="Yes",ROUND(MAX(IF($B955="Non - avec lien de dépendance",0,MIN((0.75*I955),847)),MIN(I955,(0.75*$C955),847)),2),IF(revenueReduction&gt;0.3,MAX(IF($B955="Non - avec lien de dépendance",MIN(1129,I955,$C955)*overallRate,MIN(1129,I955)*overallRate),ROUND(MAX(IF($B955="Non - avec lien de dépendance",0,MIN((0.75*I955),847)),MIN(I955,(0.75*$C955),847)),2)),IF($B955="Non - avec lien de dépendance",MIN(1129,I955,$C955)*overallRate,MIN(1129,I955)*overallRate)))))</f>
        <v>Effectuez l’étape 1</v>
      </c>
      <c r="N955" s="68" t="str">
        <f>IF(ISTEXT(overallRate),"Effectuez l’étape 1",IF(OR(COUNT($C955,J955)&lt;&gt;2,overallRate=0),0,IF(F955="Yes",ROUND(MAX(IF($B955="Non - avec lien de dépendance",0,MIN((0.75*J955),847)),MIN(J955,(0.75*$C955),847)),2),IF(revenueReduction&gt;0.3,MAX(IF($B955="Non - avec lien de dépendance",MIN(1129,J955,$C955)*overallRate,MIN(1129,J955)*overallRate),ROUND(MAX(IF($B955="Non - avec lien de dépendance",0,MIN((0.75*J955),847)),MIN(J955,(0.75*$C955),847)),2)),IF($B955="Non - avec lien de dépendance",MIN(1129,J955,$C955)*overallRate,MIN(1129,J955)*overallRate)))))</f>
        <v>Effectuez l’étape 1</v>
      </c>
      <c r="O955" s="68" t="str">
        <f>IF(ISTEXT(overallRate),"Effectuez l’étape 1",IF(OR(COUNT($C955,K955)&lt;&gt;2,overallRate=0),0,IF(G955="Yes",ROUND(MAX(IF($B955="Non - avec lien de dépendance",0,MIN((0.75*K955),847)),MIN(K955,(0.75*$C955),847)),2),IF(revenueReduction&gt;0.3,MAX(IF($B955="Non - avec lien de dépendance",MIN(1129,K955,$C955)*overallRate,MIN(1129,K955)*overallRate),ROUND(MAX(IF($B955="Non - avec lien de dépendance",0,MIN((0.75*K955),847)),MIN(K955,(0.75*$C955),847)),2)),IF($B955="Non - avec lien de dépendance",MIN(1129,K955,$C955)*overallRate,MIN(1129,K955)*overallRate)))))</f>
        <v>Effectuez l’étape 1</v>
      </c>
      <c r="P955" s="3">
        <f t="shared" si="14"/>
        <v>0</v>
      </c>
    </row>
    <row r="956" spans="12:16" x14ac:dyDescent="0.5">
      <c r="L956" s="68" t="str">
        <f>IF(ISTEXT(overallRate),"Effectuez l’étape 1",IF(OR(COUNT($C956,H956)&lt;&gt;2,overallRate=0),0,IF(D956="Yes",ROUND(MAX(IF($B956="Non - avec lien de dépendance",0,MIN((0.75*H956),847)),MIN(H956,(0.75*$C956),847)),2),IF(revenueReduction&gt;0.3,MAX(IF($B956="Non - avec lien de dépendance",MIN(1129,H956,$C956)*overallRate,MIN(1129,H956)*overallRate),ROUND(MAX(IF($B956="Non - avec lien de dépendance",0,MIN((0.75*H956),847)),MIN(H956,(0.75*$C956),847)),2)),IF($B956="Non - avec lien de dépendance",MIN(1129,H956,$C956)*overallRate,MIN(1129,H956)*overallRate)))))</f>
        <v>Effectuez l’étape 1</v>
      </c>
      <c r="M956" s="68" t="str">
        <f>IF(ISTEXT(overallRate),"Effectuez l’étape 1",IF(OR(COUNT($C956,I956)&lt;&gt;2,overallRate=0),0,IF(E956="Yes",ROUND(MAX(IF($B956="Non - avec lien de dépendance",0,MIN((0.75*I956),847)),MIN(I956,(0.75*$C956),847)),2),IF(revenueReduction&gt;0.3,MAX(IF($B956="Non - avec lien de dépendance",MIN(1129,I956,$C956)*overallRate,MIN(1129,I956)*overallRate),ROUND(MAX(IF($B956="Non - avec lien de dépendance",0,MIN((0.75*I956),847)),MIN(I956,(0.75*$C956),847)),2)),IF($B956="Non - avec lien de dépendance",MIN(1129,I956,$C956)*overallRate,MIN(1129,I956)*overallRate)))))</f>
        <v>Effectuez l’étape 1</v>
      </c>
      <c r="N956" s="68" t="str">
        <f>IF(ISTEXT(overallRate),"Effectuez l’étape 1",IF(OR(COUNT($C956,J956)&lt;&gt;2,overallRate=0),0,IF(F956="Yes",ROUND(MAX(IF($B956="Non - avec lien de dépendance",0,MIN((0.75*J956),847)),MIN(J956,(0.75*$C956),847)),2),IF(revenueReduction&gt;0.3,MAX(IF($B956="Non - avec lien de dépendance",MIN(1129,J956,$C956)*overallRate,MIN(1129,J956)*overallRate),ROUND(MAX(IF($B956="Non - avec lien de dépendance",0,MIN((0.75*J956),847)),MIN(J956,(0.75*$C956),847)),2)),IF($B956="Non - avec lien de dépendance",MIN(1129,J956,$C956)*overallRate,MIN(1129,J956)*overallRate)))))</f>
        <v>Effectuez l’étape 1</v>
      </c>
      <c r="O956" s="68" t="str">
        <f>IF(ISTEXT(overallRate),"Effectuez l’étape 1",IF(OR(COUNT($C956,K956)&lt;&gt;2,overallRate=0),0,IF(G956="Yes",ROUND(MAX(IF($B956="Non - avec lien de dépendance",0,MIN((0.75*K956),847)),MIN(K956,(0.75*$C956),847)),2),IF(revenueReduction&gt;0.3,MAX(IF($B956="Non - avec lien de dépendance",MIN(1129,K956,$C956)*overallRate,MIN(1129,K956)*overallRate),ROUND(MAX(IF($B956="Non - avec lien de dépendance",0,MIN((0.75*K956),847)),MIN(K956,(0.75*$C956),847)),2)),IF($B956="Non - avec lien de dépendance",MIN(1129,K956,$C956)*overallRate,MIN(1129,K956)*overallRate)))))</f>
        <v>Effectuez l’étape 1</v>
      </c>
      <c r="P956" s="3">
        <f t="shared" si="14"/>
        <v>0</v>
      </c>
    </row>
    <row r="957" spans="12:16" x14ac:dyDescent="0.5">
      <c r="L957" s="68" t="str">
        <f>IF(ISTEXT(overallRate),"Effectuez l’étape 1",IF(OR(COUNT($C957,H957)&lt;&gt;2,overallRate=0),0,IF(D957="Yes",ROUND(MAX(IF($B957="Non - avec lien de dépendance",0,MIN((0.75*H957),847)),MIN(H957,(0.75*$C957),847)),2),IF(revenueReduction&gt;0.3,MAX(IF($B957="Non - avec lien de dépendance",MIN(1129,H957,$C957)*overallRate,MIN(1129,H957)*overallRate),ROUND(MAX(IF($B957="Non - avec lien de dépendance",0,MIN((0.75*H957),847)),MIN(H957,(0.75*$C957),847)),2)),IF($B957="Non - avec lien de dépendance",MIN(1129,H957,$C957)*overallRate,MIN(1129,H957)*overallRate)))))</f>
        <v>Effectuez l’étape 1</v>
      </c>
      <c r="M957" s="68" t="str">
        <f>IF(ISTEXT(overallRate),"Effectuez l’étape 1",IF(OR(COUNT($C957,I957)&lt;&gt;2,overallRate=0),0,IF(E957="Yes",ROUND(MAX(IF($B957="Non - avec lien de dépendance",0,MIN((0.75*I957),847)),MIN(I957,(0.75*$C957),847)),2),IF(revenueReduction&gt;0.3,MAX(IF($B957="Non - avec lien de dépendance",MIN(1129,I957,$C957)*overallRate,MIN(1129,I957)*overallRate),ROUND(MAX(IF($B957="Non - avec lien de dépendance",0,MIN((0.75*I957),847)),MIN(I957,(0.75*$C957),847)),2)),IF($B957="Non - avec lien de dépendance",MIN(1129,I957,$C957)*overallRate,MIN(1129,I957)*overallRate)))))</f>
        <v>Effectuez l’étape 1</v>
      </c>
      <c r="N957" s="68" t="str">
        <f>IF(ISTEXT(overallRate),"Effectuez l’étape 1",IF(OR(COUNT($C957,J957)&lt;&gt;2,overallRate=0),0,IF(F957="Yes",ROUND(MAX(IF($B957="Non - avec lien de dépendance",0,MIN((0.75*J957),847)),MIN(J957,(0.75*$C957),847)),2),IF(revenueReduction&gt;0.3,MAX(IF($B957="Non - avec lien de dépendance",MIN(1129,J957,$C957)*overallRate,MIN(1129,J957)*overallRate),ROUND(MAX(IF($B957="Non - avec lien de dépendance",0,MIN((0.75*J957),847)),MIN(J957,(0.75*$C957),847)),2)),IF($B957="Non - avec lien de dépendance",MIN(1129,J957,$C957)*overallRate,MIN(1129,J957)*overallRate)))))</f>
        <v>Effectuez l’étape 1</v>
      </c>
      <c r="O957" s="68" t="str">
        <f>IF(ISTEXT(overallRate),"Effectuez l’étape 1",IF(OR(COUNT($C957,K957)&lt;&gt;2,overallRate=0),0,IF(G957="Yes",ROUND(MAX(IF($B957="Non - avec lien de dépendance",0,MIN((0.75*K957),847)),MIN(K957,(0.75*$C957),847)),2),IF(revenueReduction&gt;0.3,MAX(IF($B957="Non - avec lien de dépendance",MIN(1129,K957,$C957)*overallRate,MIN(1129,K957)*overallRate),ROUND(MAX(IF($B957="Non - avec lien de dépendance",0,MIN((0.75*K957),847)),MIN(K957,(0.75*$C957),847)),2)),IF($B957="Non - avec lien de dépendance",MIN(1129,K957,$C957)*overallRate,MIN(1129,K957)*overallRate)))))</f>
        <v>Effectuez l’étape 1</v>
      </c>
      <c r="P957" s="3">
        <f t="shared" si="14"/>
        <v>0</v>
      </c>
    </row>
    <row r="958" spans="12:16" x14ac:dyDescent="0.5">
      <c r="L958" s="68" t="str">
        <f>IF(ISTEXT(overallRate),"Effectuez l’étape 1",IF(OR(COUNT($C958,H958)&lt;&gt;2,overallRate=0),0,IF(D958="Yes",ROUND(MAX(IF($B958="Non - avec lien de dépendance",0,MIN((0.75*H958),847)),MIN(H958,(0.75*$C958),847)),2),IF(revenueReduction&gt;0.3,MAX(IF($B958="Non - avec lien de dépendance",MIN(1129,H958,$C958)*overallRate,MIN(1129,H958)*overallRate),ROUND(MAX(IF($B958="Non - avec lien de dépendance",0,MIN((0.75*H958),847)),MIN(H958,(0.75*$C958),847)),2)),IF($B958="Non - avec lien de dépendance",MIN(1129,H958,$C958)*overallRate,MIN(1129,H958)*overallRate)))))</f>
        <v>Effectuez l’étape 1</v>
      </c>
      <c r="M958" s="68" t="str">
        <f>IF(ISTEXT(overallRate),"Effectuez l’étape 1",IF(OR(COUNT($C958,I958)&lt;&gt;2,overallRate=0),0,IF(E958="Yes",ROUND(MAX(IF($B958="Non - avec lien de dépendance",0,MIN((0.75*I958),847)),MIN(I958,(0.75*$C958),847)),2),IF(revenueReduction&gt;0.3,MAX(IF($B958="Non - avec lien de dépendance",MIN(1129,I958,$C958)*overallRate,MIN(1129,I958)*overallRate),ROUND(MAX(IF($B958="Non - avec lien de dépendance",0,MIN((0.75*I958),847)),MIN(I958,(0.75*$C958),847)),2)),IF($B958="Non - avec lien de dépendance",MIN(1129,I958,$C958)*overallRate,MIN(1129,I958)*overallRate)))))</f>
        <v>Effectuez l’étape 1</v>
      </c>
      <c r="N958" s="68" t="str">
        <f>IF(ISTEXT(overallRate),"Effectuez l’étape 1",IF(OR(COUNT($C958,J958)&lt;&gt;2,overallRate=0),0,IF(F958="Yes",ROUND(MAX(IF($B958="Non - avec lien de dépendance",0,MIN((0.75*J958),847)),MIN(J958,(0.75*$C958),847)),2),IF(revenueReduction&gt;0.3,MAX(IF($B958="Non - avec lien de dépendance",MIN(1129,J958,$C958)*overallRate,MIN(1129,J958)*overallRate),ROUND(MAX(IF($B958="Non - avec lien de dépendance",0,MIN((0.75*J958),847)),MIN(J958,(0.75*$C958),847)),2)),IF($B958="Non - avec lien de dépendance",MIN(1129,J958,$C958)*overallRate,MIN(1129,J958)*overallRate)))))</f>
        <v>Effectuez l’étape 1</v>
      </c>
      <c r="O958" s="68" t="str">
        <f>IF(ISTEXT(overallRate),"Effectuez l’étape 1",IF(OR(COUNT($C958,K958)&lt;&gt;2,overallRate=0),0,IF(G958="Yes",ROUND(MAX(IF($B958="Non - avec lien de dépendance",0,MIN((0.75*K958),847)),MIN(K958,(0.75*$C958),847)),2),IF(revenueReduction&gt;0.3,MAX(IF($B958="Non - avec lien de dépendance",MIN(1129,K958,$C958)*overallRate,MIN(1129,K958)*overallRate),ROUND(MAX(IF($B958="Non - avec lien de dépendance",0,MIN((0.75*K958),847)),MIN(K958,(0.75*$C958),847)),2)),IF($B958="Non - avec lien de dépendance",MIN(1129,K958,$C958)*overallRate,MIN(1129,K958)*overallRate)))))</f>
        <v>Effectuez l’étape 1</v>
      </c>
      <c r="P958" s="3">
        <f t="shared" si="14"/>
        <v>0</v>
      </c>
    </row>
    <row r="959" spans="12:16" x14ac:dyDescent="0.5">
      <c r="L959" s="68" t="str">
        <f>IF(ISTEXT(overallRate),"Effectuez l’étape 1",IF(OR(COUNT($C959,H959)&lt;&gt;2,overallRate=0),0,IF(D959="Yes",ROUND(MAX(IF($B959="Non - avec lien de dépendance",0,MIN((0.75*H959),847)),MIN(H959,(0.75*$C959),847)),2),IF(revenueReduction&gt;0.3,MAX(IF($B959="Non - avec lien de dépendance",MIN(1129,H959,$C959)*overallRate,MIN(1129,H959)*overallRate),ROUND(MAX(IF($B959="Non - avec lien de dépendance",0,MIN((0.75*H959),847)),MIN(H959,(0.75*$C959),847)),2)),IF($B959="Non - avec lien de dépendance",MIN(1129,H959,$C959)*overallRate,MIN(1129,H959)*overallRate)))))</f>
        <v>Effectuez l’étape 1</v>
      </c>
      <c r="M959" s="68" t="str">
        <f>IF(ISTEXT(overallRate),"Effectuez l’étape 1",IF(OR(COUNT($C959,I959)&lt;&gt;2,overallRate=0),0,IF(E959="Yes",ROUND(MAX(IF($B959="Non - avec lien de dépendance",0,MIN((0.75*I959),847)),MIN(I959,(0.75*$C959),847)),2),IF(revenueReduction&gt;0.3,MAX(IF($B959="Non - avec lien de dépendance",MIN(1129,I959,$C959)*overallRate,MIN(1129,I959)*overallRate),ROUND(MAX(IF($B959="Non - avec lien de dépendance",0,MIN((0.75*I959),847)),MIN(I959,(0.75*$C959),847)),2)),IF($B959="Non - avec lien de dépendance",MIN(1129,I959,$C959)*overallRate,MIN(1129,I959)*overallRate)))))</f>
        <v>Effectuez l’étape 1</v>
      </c>
      <c r="N959" s="68" t="str">
        <f>IF(ISTEXT(overallRate),"Effectuez l’étape 1",IF(OR(COUNT($C959,J959)&lt;&gt;2,overallRate=0),0,IF(F959="Yes",ROUND(MAX(IF($B959="Non - avec lien de dépendance",0,MIN((0.75*J959),847)),MIN(J959,(0.75*$C959),847)),2),IF(revenueReduction&gt;0.3,MAX(IF($B959="Non - avec lien de dépendance",MIN(1129,J959,$C959)*overallRate,MIN(1129,J959)*overallRate),ROUND(MAX(IF($B959="Non - avec lien de dépendance",0,MIN((0.75*J959),847)),MIN(J959,(0.75*$C959),847)),2)),IF($B959="Non - avec lien de dépendance",MIN(1129,J959,$C959)*overallRate,MIN(1129,J959)*overallRate)))))</f>
        <v>Effectuez l’étape 1</v>
      </c>
      <c r="O959" s="68" t="str">
        <f>IF(ISTEXT(overallRate),"Effectuez l’étape 1",IF(OR(COUNT($C959,K959)&lt;&gt;2,overallRate=0),0,IF(G959="Yes",ROUND(MAX(IF($B959="Non - avec lien de dépendance",0,MIN((0.75*K959),847)),MIN(K959,(0.75*$C959),847)),2),IF(revenueReduction&gt;0.3,MAX(IF($B959="Non - avec lien de dépendance",MIN(1129,K959,$C959)*overallRate,MIN(1129,K959)*overallRate),ROUND(MAX(IF($B959="Non - avec lien de dépendance",0,MIN((0.75*K959),847)),MIN(K959,(0.75*$C959),847)),2)),IF($B959="Non - avec lien de dépendance",MIN(1129,K959,$C959)*overallRate,MIN(1129,K959)*overallRate)))))</f>
        <v>Effectuez l’étape 1</v>
      </c>
      <c r="P959" s="3">
        <f t="shared" si="14"/>
        <v>0</v>
      </c>
    </row>
    <row r="960" spans="12:16" x14ac:dyDescent="0.5">
      <c r="L960" s="68" t="str">
        <f>IF(ISTEXT(overallRate),"Effectuez l’étape 1",IF(OR(COUNT($C960,H960)&lt;&gt;2,overallRate=0),0,IF(D960="Yes",ROUND(MAX(IF($B960="Non - avec lien de dépendance",0,MIN((0.75*H960),847)),MIN(H960,(0.75*$C960),847)),2),IF(revenueReduction&gt;0.3,MAX(IF($B960="Non - avec lien de dépendance",MIN(1129,H960,$C960)*overallRate,MIN(1129,H960)*overallRate),ROUND(MAX(IF($B960="Non - avec lien de dépendance",0,MIN((0.75*H960),847)),MIN(H960,(0.75*$C960),847)),2)),IF($B960="Non - avec lien de dépendance",MIN(1129,H960,$C960)*overallRate,MIN(1129,H960)*overallRate)))))</f>
        <v>Effectuez l’étape 1</v>
      </c>
      <c r="M960" s="68" t="str">
        <f>IF(ISTEXT(overallRate),"Effectuez l’étape 1",IF(OR(COUNT($C960,I960)&lt;&gt;2,overallRate=0),0,IF(E960="Yes",ROUND(MAX(IF($B960="Non - avec lien de dépendance",0,MIN((0.75*I960),847)),MIN(I960,(0.75*$C960),847)),2),IF(revenueReduction&gt;0.3,MAX(IF($B960="Non - avec lien de dépendance",MIN(1129,I960,$C960)*overallRate,MIN(1129,I960)*overallRate),ROUND(MAX(IF($B960="Non - avec lien de dépendance",0,MIN((0.75*I960),847)),MIN(I960,(0.75*$C960),847)),2)),IF($B960="Non - avec lien de dépendance",MIN(1129,I960,$C960)*overallRate,MIN(1129,I960)*overallRate)))))</f>
        <v>Effectuez l’étape 1</v>
      </c>
      <c r="N960" s="68" t="str">
        <f>IF(ISTEXT(overallRate),"Effectuez l’étape 1",IF(OR(COUNT($C960,J960)&lt;&gt;2,overallRate=0),0,IF(F960="Yes",ROUND(MAX(IF($B960="Non - avec lien de dépendance",0,MIN((0.75*J960),847)),MIN(J960,(0.75*$C960),847)),2),IF(revenueReduction&gt;0.3,MAX(IF($B960="Non - avec lien de dépendance",MIN(1129,J960,$C960)*overallRate,MIN(1129,J960)*overallRate),ROUND(MAX(IF($B960="Non - avec lien de dépendance",0,MIN((0.75*J960),847)),MIN(J960,(0.75*$C960),847)),2)),IF($B960="Non - avec lien de dépendance",MIN(1129,J960,$C960)*overallRate,MIN(1129,J960)*overallRate)))))</f>
        <v>Effectuez l’étape 1</v>
      </c>
      <c r="O960" s="68" t="str">
        <f>IF(ISTEXT(overallRate),"Effectuez l’étape 1",IF(OR(COUNT($C960,K960)&lt;&gt;2,overallRate=0),0,IF(G960="Yes",ROUND(MAX(IF($B960="Non - avec lien de dépendance",0,MIN((0.75*K960),847)),MIN(K960,(0.75*$C960),847)),2),IF(revenueReduction&gt;0.3,MAX(IF($B960="Non - avec lien de dépendance",MIN(1129,K960,$C960)*overallRate,MIN(1129,K960)*overallRate),ROUND(MAX(IF($B960="Non - avec lien de dépendance",0,MIN((0.75*K960),847)),MIN(K960,(0.75*$C960),847)),2)),IF($B960="Non - avec lien de dépendance",MIN(1129,K960,$C960)*overallRate,MIN(1129,K960)*overallRate)))))</f>
        <v>Effectuez l’étape 1</v>
      </c>
      <c r="P960" s="3">
        <f t="shared" si="14"/>
        <v>0</v>
      </c>
    </row>
    <row r="961" spans="12:16" x14ac:dyDescent="0.5">
      <c r="L961" s="68" t="str">
        <f>IF(ISTEXT(overallRate),"Effectuez l’étape 1",IF(OR(COUNT($C961,H961)&lt;&gt;2,overallRate=0),0,IF(D961="Yes",ROUND(MAX(IF($B961="Non - avec lien de dépendance",0,MIN((0.75*H961),847)),MIN(H961,(0.75*$C961),847)),2),IF(revenueReduction&gt;0.3,MAX(IF($B961="Non - avec lien de dépendance",MIN(1129,H961,$C961)*overallRate,MIN(1129,H961)*overallRate),ROUND(MAX(IF($B961="Non - avec lien de dépendance",0,MIN((0.75*H961),847)),MIN(H961,(0.75*$C961),847)),2)),IF($B961="Non - avec lien de dépendance",MIN(1129,H961,$C961)*overallRate,MIN(1129,H961)*overallRate)))))</f>
        <v>Effectuez l’étape 1</v>
      </c>
      <c r="M961" s="68" t="str">
        <f>IF(ISTEXT(overallRate),"Effectuez l’étape 1",IF(OR(COUNT($C961,I961)&lt;&gt;2,overallRate=0),0,IF(E961="Yes",ROUND(MAX(IF($B961="Non - avec lien de dépendance",0,MIN((0.75*I961),847)),MIN(I961,(0.75*$C961),847)),2),IF(revenueReduction&gt;0.3,MAX(IF($B961="Non - avec lien de dépendance",MIN(1129,I961,$C961)*overallRate,MIN(1129,I961)*overallRate),ROUND(MAX(IF($B961="Non - avec lien de dépendance",0,MIN((0.75*I961),847)),MIN(I961,(0.75*$C961),847)),2)),IF($B961="Non - avec lien de dépendance",MIN(1129,I961,$C961)*overallRate,MIN(1129,I961)*overallRate)))))</f>
        <v>Effectuez l’étape 1</v>
      </c>
      <c r="N961" s="68" t="str">
        <f>IF(ISTEXT(overallRate),"Effectuez l’étape 1",IF(OR(COUNT($C961,J961)&lt;&gt;2,overallRate=0),0,IF(F961="Yes",ROUND(MAX(IF($B961="Non - avec lien de dépendance",0,MIN((0.75*J961),847)),MIN(J961,(0.75*$C961),847)),2),IF(revenueReduction&gt;0.3,MAX(IF($B961="Non - avec lien de dépendance",MIN(1129,J961,$C961)*overallRate,MIN(1129,J961)*overallRate),ROUND(MAX(IF($B961="Non - avec lien de dépendance",0,MIN((0.75*J961),847)),MIN(J961,(0.75*$C961),847)),2)),IF($B961="Non - avec lien de dépendance",MIN(1129,J961,$C961)*overallRate,MIN(1129,J961)*overallRate)))))</f>
        <v>Effectuez l’étape 1</v>
      </c>
      <c r="O961" s="68" t="str">
        <f>IF(ISTEXT(overallRate),"Effectuez l’étape 1",IF(OR(COUNT($C961,K961)&lt;&gt;2,overallRate=0),0,IF(G961="Yes",ROUND(MAX(IF($B961="Non - avec lien de dépendance",0,MIN((0.75*K961),847)),MIN(K961,(0.75*$C961),847)),2),IF(revenueReduction&gt;0.3,MAX(IF($B961="Non - avec lien de dépendance",MIN(1129,K961,$C961)*overallRate,MIN(1129,K961)*overallRate),ROUND(MAX(IF($B961="Non - avec lien de dépendance",0,MIN((0.75*K961),847)),MIN(K961,(0.75*$C961),847)),2)),IF($B961="Non - avec lien de dépendance",MIN(1129,K961,$C961)*overallRate,MIN(1129,K961)*overallRate)))))</f>
        <v>Effectuez l’étape 1</v>
      </c>
      <c r="P961" s="3">
        <f t="shared" si="14"/>
        <v>0</v>
      </c>
    </row>
    <row r="962" spans="12:16" x14ac:dyDescent="0.5">
      <c r="L962" s="68" t="str">
        <f>IF(ISTEXT(overallRate),"Effectuez l’étape 1",IF(OR(COUNT($C962,H962)&lt;&gt;2,overallRate=0),0,IF(D962="Yes",ROUND(MAX(IF($B962="Non - avec lien de dépendance",0,MIN((0.75*H962),847)),MIN(H962,(0.75*$C962),847)),2),IF(revenueReduction&gt;0.3,MAX(IF($B962="Non - avec lien de dépendance",MIN(1129,H962,$C962)*overallRate,MIN(1129,H962)*overallRate),ROUND(MAX(IF($B962="Non - avec lien de dépendance",0,MIN((0.75*H962),847)),MIN(H962,(0.75*$C962),847)),2)),IF($B962="Non - avec lien de dépendance",MIN(1129,H962,$C962)*overallRate,MIN(1129,H962)*overallRate)))))</f>
        <v>Effectuez l’étape 1</v>
      </c>
      <c r="M962" s="68" t="str">
        <f>IF(ISTEXT(overallRate),"Effectuez l’étape 1",IF(OR(COUNT($C962,I962)&lt;&gt;2,overallRate=0),0,IF(E962="Yes",ROUND(MAX(IF($B962="Non - avec lien de dépendance",0,MIN((0.75*I962),847)),MIN(I962,(0.75*$C962),847)),2),IF(revenueReduction&gt;0.3,MAX(IF($B962="Non - avec lien de dépendance",MIN(1129,I962,$C962)*overallRate,MIN(1129,I962)*overallRate),ROUND(MAX(IF($B962="Non - avec lien de dépendance",0,MIN((0.75*I962),847)),MIN(I962,(0.75*$C962),847)),2)),IF($B962="Non - avec lien de dépendance",MIN(1129,I962,$C962)*overallRate,MIN(1129,I962)*overallRate)))))</f>
        <v>Effectuez l’étape 1</v>
      </c>
      <c r="N962" s="68" t="str">
        <f>IF(ISTEXT(overallRate),"Effectuez l’étape 1",IF(OR(COUNT($C962,J962)&lt;&gt;2,overallRate=0),0,IF(F962="Yes",ROUND(MAX(IF($B962="Non - avec lien de dépendance",0,MIN((0.75*J962),847)),MIN(J962,(0.75*$C962),847)),2),IF(revenueReduction&gt;0.3,MAX(IF($B962="Non - avec lien de dépendance",MIN(1129,J962,$C962)*overallRate,MIN(1129,J962)*overallRate),ROUND(MAX(IF($B962="Non - avec lien de dépendance",0,MIN((0.75*J962),847)),MIN(J962,(0.75*$C962),847)),2)),IF($B962="Non - avec lien de dépendance",MIN(1129,J962,$C962)*overallRate,MIN(1129,J962)*overallRate)))))</f>
        <v>Effectuez l’étape 1</v>
      </c>
      <c r="O962" s="68" t="str">
        <f>IF(ISTEXT(overallRate),"Effectuez l’étape 1",IF(OR(COUNT($C962,K962)&lt;&gt;2,overallRate=0),0,IF(G962="Yes",ROUND(MAX(IF($B962="Non - avec lien de dépendance",0,MIN((0.75*K962),847)),MIN(K962,(0.75*$C962),847)),2),IF(revenueReduction&gt;0.3,MAX(IF($B962="Non - avec lien de dépendance",MIN(1129,K962,$C962)*overallRate,MIN(1129,K962)*overallRate),ROUND(MAX(IF($B962="Non - avec lien de dépendance",0,MIN((0.75*K962),847)),MIN(K962,(0.75*$C962),847)),2)),IF($B962="Non - avec lien de dépendance",MIN(1129,K962,$C962)*overallRate,MIN(1129,K962)*overallRate)))))</f>
        <v>Effectuez l’étape 1</v>
      </c>
      <c r="P962" s="3">
        <f t="shared" si="14"/>
        <v>0</v>
      </c>
    </row>
    <row r="963" spans="12:16" x14ac:dyDescent="0.5">
      <c r="L963" s="68" t="str">
        <f>IF(ISTEXT(overallRate),"Effectuez l’étape 1",IF(OR(COUNT($C963,H963)&lt;&gt;2,overallRate=0),0,IF(D963="Yes",ROUND(MAX(IF($B963="Non - avec lien de dépendance",0,MIN((0.75*H963),847)),MIN(H963,(0.75*$C963),847)),2),IF(revenueReduction&gt;0.3,MAX(IF($B963="Non - avec lien de dépendance",MIN(1129,H963,$C963)*overallRate,MIN(1129,H963)*overallRate),ROUND(MAX(IF($B963="Non - avec lien de dépendance",0,MIN((0.75*H963),847)),MIN(H963,(0.75*$C963),847)),2)),IF($B963="Non - avec lien de dépendance",MIN(1129,H963,$C963)*overallRate,MIN(1129,H963)*overallRate)))))</f>
        <v>Effectuez l’étape 1</v>
      </c>
      <c r="M963" s="68" t="str">
        <f>IF(ISTEXT(overallRate),"Effectuez l’étape 1",IF(OR(COUNT($C963,I963)&lt;&gt;2,overallRate=0),0,IF(E963="Yes",ROUND(MAX(IF($B963="Non - avec lien de dépendance",0,MIN((0.75*I963),847)),MIN(I963,(0.75*$C963),847)),2),IF(revenueReduction&gt;0.3,MAX(IF($B963="Non - avec lien de dépendance",MIN(1129,I963,$C963)*overallRate,MIN(1129,I963)*overallRate),ROUND(MAX(IF($B963="Non - avec lien de dépendance",0,MIN((0.75*I963),847)),MIN(I963,(0.75*$C963),847)),2)),IF($B963="Non - avec lien de dépendance",MIN(1129,I963,$C963)*overallRate,MIN(1129,I963)*overallRate)))))</f>
        <v>Effectuez l’étape 1</v>
      </c>
      <c r="N963" s="68" t="str">
        <f>IF(ISTEXT(overallRate),"Effectuez l’étape 1",IF(OR(COUNT($C963,J963)&lt;&gt;2,overallRate=0),0,IF(F963="Yes",ROUND(MAX(IF($B963="Non - avec lien de dépendance",0,MIN((0.75*J963),847)),MIN(J963,(0.75*$C963),847)),2),IF(revenueReduction&gt;0.3,MAX(IF($B963="Non - avec lien de dépendance",MIN(1129,J963,$C963)*overallRate,MIN(1129,J963)*overallRate),ROUND(MAX(IF($B963="Non - avec lien de dépendance",0,MIN((0.75*J963),847)),MIN(J963,(0.75*$C963),847)),2)),IF($B963="Non - avec lien de dépendance",MIN(1129,J963,$C963)*overallRate,MIN(1129,J963)*overallRate)))))</f>
        <v>Effectuez l’étape 1</v>
      </c>
      <c r="O963" s="68" t="str">
        <f>IF(ISTEXT(overallRate),"Effectuez l’étape 1",IF(OR(COUNT($C963,K963)&lt;&gt;2,overallRate=0),0,IF(G963="Yes",ROUND(MAX(IF($B963="Non - avec lien de dépendance",0,MIN((0.75*K963),847)),MIN(K963,(0.75*$C963),847)),2),IF(revenueReduction&gt;0.3,MAX(IF($B963="Non - avec lien de dépendance",MIN(1129,K963,$C963)*overallRate,MIN(1129,K963)*overallRate),ROUND(MAX(IF($B963="Non - avec lien de dépendance",0,MIN((0.75*K963),847)),MIN(K963,(0.75*$C963),847)),2)),IF($B963="Non - avec lien de dépendance",MIN(1129,K963,$C963)*overallRate,MIN(1129,K963)*overallRate)))))</f>
        <v>Effectuez l’étape 1</v>
      </c>
      <c r="P963" s="3">
        <f t="shared" si="14"/>
        <v>0</v>
      </c>
    </row>
    <row r="964" spans="12:16" x14ac:dyDescent="0.5">
      <c r="L964" s="68" t="str">
        <f>IF(ISTEXT(overallRate),"Effectuez l’étape 1",IF(OR(COUNT($C964,H964)&lt;&gt;2,overallRate=0),0,IF(D964="Yes",ROUND(MAX(IF($B964="Non - avec lien de dépendance",0,MIN((0.75*H964),847)),MIN(H964,(0.75*$C964),847)),2),IF(revenueReduction&gt;0.3,MAX(IF($B964="Non - avec lien de dépendance",MIN(1129,H964,$C964)*overallRate,MIN(1129,H964)*overallRate),ROUND(MAX(IF($B964="Non - avec lien de dépendance",0,MIN((0.75*H964),847)),MIN(H964,(0.75*$C964),847)),2)),IF($B964="Non - avec lien de dépendance",MIN(1129,H964,$C964)*overallRate,MIN(1129,H964)*overallRate)))))</f>
        <v>Effectuez l’étape 1</v>
      </c>
      <c r="M964" s="68" t="str">
        <f>IF(ISTEXT(overallRate),"Effectuez l’étape 1",IF(OR(COUNT($C964,I964)&lt;&gt;2,overallRate=0),0,IF(E964="Yes",ROUND(MAX(IF($B964="Non - avec lien de dépendance",0,MIN((0.75*I964),847)),MIN(I964,(0.75*$C964),847)),2),IF(revenueReduction&gt;0.3,MAX(IF($B964="Non - avec lien de dépendance",MIN(1129,I964,$C964)*overallRate,MIN(1129,I964)*overallRate),ROUND(MAX(IF($B964="Non - avec lien de dépendance",0,MIN((0.75*I964),847)),MIN(I964,(0.75*$C964),847)),2)),IF($B964="Non - avec lien de dépendance",MIN(1129,I964,$C964)*overallRate,MIN(1129,I964)*overallRate)))))</f>
        <v>Effectuez l’étape 1</v>
      </c>
      <c r="N964" s="68" t="str">
        <f>IF(ISTEXT(overallRate),"Effectuez l’étape 1",IF(OR(COUNT($C964,J964)&lt;&gt;2,overallRate=0),0,IF(F964="Yes",ROUND(MAX(IF($B964="Non - avec lien de dépendance",0,MIN((0.75*J964),847)),MIN(J964,(0.75*$C964),847)),2),IF(revenueReduction&gt;0.3,MAX(IF($B964="Non - avec lien de dépendance",MIN(1129,J964,$C964)*overallRate,MIN(1129,J964)*overallRate),ROUND(MAX(IF($B964="Non - avec lien de dépendance",0,MIN((0.75*J964),847)),MIN(J964,(0.75*$C964),847)),2)),IF($B964="Non - avec lien de dépendance",MIN(1129,J964,$C964)*overallRate,MIN(1129,J964)*overallRate)))))</f>
        <v>Effectuez l’étape 1</v>
      </c>
      <c r="O964" s="68" t="str">
        <f>IF(ISTEXT(overallRate),"Effectuez l’étape 1",IF(OR(COUNT($C964,K964)&lt;&gt;2,overallRate=0),0,IF(G964="Yes",ROUND(MAX(IF($B964="Non - avec lien de dépendance",0,MIN((0.75*K964),847)),MIN(K964,(0.75*$C964),847)),2),IF(revenueReduction&gt;0.3,MAX(IF($B964="Non - avec lien de dépendance",MIN(1129,K964,$C964)*overallRate,MIN(1129,K964)*overallRate),ROUND(MAX(IF($B964="Non - avec lien de dépendance",0,MIN((0.75*K964),847)),MIN(K964,(0.75*$C964),847)),2)),IF($B964="Non - avec lien de dépendance",MIN(1129,K964,$C964)*overallRate,MIN(1129,K964)*overallRate)))))</f>
        <v>Effectuez l’étape 1</v>
      </c>
      <c r="P964" s="3">
        <f t="shared" si="14"/>
        <v>0</v>
      </c>
    </row>
    <row r="965" spans="12:16" x14ac:dyDescent="0.5">
      <c r="L965" s="68" t="str">
        <f>IF(ISTEXT(overallRate),"Effectuez l’étape 1",IF(OR(COUNT($C965,H965)&lt;&gt;2,overallRate=0),0,IF(D965="Yes",ROUND(MAX(IF($B965="Non - avec lien de dépendance",0,MIN((0.75*H965),847)),MIN(H965,(0.75*$C965),847)),2),IF(revenueReduction&gt;0.3,MAX(IF($B965="Non - avec lien de dépendance",MIN(1129,H965,$C965)*overallRate,MIN(1129,H965)*overallRate),ROUND(MAX(IF($B965="Non - avec lien de dépendance",0,MIN((0.75*H965),847)),MIN(H965,(0.75*$C965),847)),2)),IF($B965="Non - avec lien de dépendance",MIN(1129,H965,$C965)*overallRate,MIN(1129,H965)*overallRate)))))</f>
        <v>Effectuez l’étape 1</v>
      </c>
      <c r="M965" s="68" t="str">
        <f>IF(ISTEXT(overallRate),"Effectuez l’étape 1",IF(OR(COUNT($C965,I965)&lt;&gt;2,overallRate=0),0,IF(E965="Yes",ROUND(MAX(IF($B965="Non - avec lien de dépendance",0,MIN((0.75*I965),847)),MIN(I965,(0.75*$C965),847)),2),IF(revenueReduction&gt;0.3,MAX(IF($B965="Non - avec lien de dépendance",MIN(1129,I965,$C965)*overallRate,MIN(1129,I965)*overallRate),ROUND(MAX(IF($B965="Non - avec lien de dépendance",0,MIN((0.75*I965),847)),MIN(I965,(0.75*$C965),847)),2)),IF($B965="Non - avec lien de dépendance",MIN(1129,I965,$C965)*overallRate,MIN(1129,I965)*overallRate)))))</f>
        <v>Effectuez l’étape 1</v>
      </c>
      <c r="N965" s="68" t="str">
        <f>IF(ISTEXT(overallRate),"Effectuez l’étape 1",IF(OR(COUNT($C965,J965)&lt;&gt;2,overallRate=0),0,IF(F965="Yes",ROUND(MAX(IF($B965="Non - avec lien de dépendance",0,MIN((0.75*J965),847)),MIN(J965,(0.75*$C965),847)),2),IF(revenueReduction&gt;0.3,MAX(IF($B965="Non - avec lien de dépendance",MIN(1129,J965,$C965)*overallRate,MIN(1129,J965)*overallRate),ROUND(MAX(IF($B965="Non - avec lien de dépendance",0,MIN((0.75*J965),847)),MIN(J965,(0.75*$C965),847)),2)),IF($B965="Non - avec lien de dépendance",MIN(1129,J965,$C965)*overallRate,MIN(1129,J965)*overallRate)))))</f>
        <v>Effectuez l’étape 1</v>
      </c>
      <c r="O965" s="68" t="str">
        <f>IF(ISTEXT(overallRate),"Effectuez l’étape 1",IF(OR(COUNT($C965,K965)&lt;&gt;2,overallRate=0),0,IF(G965="Yes",ROUND(MAX(IF($B965="Non - avec lien de dépendance",0,MIN((0.75*K965),847)),MIN(K965,(0.75*$C965),847)),2),IF(revenueReduction&gt;0.3,MAX(IF($B965="Non - avec lien de dépendance",MIN(1129,K965,$C965)*overallRate,MIN(1129,K965)*overallRate),ROUND(MAX(IF($B965="Non - avec lien de dépendance",0,MIN((0.75*K965),847)),MIN(K965,(0.75*$C965),847)),2)),IF($B965="Non - avec lien de dépendance",MIN(1129,K965,$C965)*overallRate,MIN(1129,K965)*overallRate)))))</f>
        <v>Effectuez l’étape 1</v>
      </c>
      <c r="P965" s="3">
        <f t="shared" si="14"/>
        <v>0</v>
      </c>
    </row>
    <row r="966" spans="12:16" x14ac:dyDescent="0.5">
      <c r="L966" s="68" t="str">
        <f>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15">IF(AND(COUNT(C966:K966)&gt;0,OR(COUNT(C966:K966)&lt;&gt;5,ISBLANK(B966))),"Fill out all amounts",IF(OR(COUNTIF(H966,0)+COUNTIF(I966,0)&gt;1,COUNTIF(I966,0)+COUNTIF(J966,0)&gt;1,COUNTIF(J966,0)+COUNTIF(K966,0)&gt;1),0,SUM(L966:O966)))</f>
        <v>0</v>
      </c>
    </row>
    <row r="967" spans="12:16" x14ac:dyDescent="0.5">
      <c r="L967" s="68" t="str">
        <f>IF(ISTEXT(overallRate),"Effectuez l’étape 1",IF(OR(COUNT($C967,H967)&lt;&gt;2,overallRate=0),0,IF(D967="Yes",ROUND(MAX(IF($B967="Non - avec lien de dépendance",0,MIN((0.75*H967),847)),MIN(H967,(0.75*$C967),847)),2),IF(revenueReduction&gt;0.3,MAX(IF($B967="Non - avec lien de dépendance",MIN(1129,H967,$C967)*overallRate,MIN(1129,H967)*overallRate),ROUND(MAX(IF($B967="Non - avec lien de dépendance",0,MIN((0.75*H967),847)),MIN(H967,(0.75*$C967),847)),2)),IF($B967="Non - avec lien de dépendance",MIN(1129,H967,$C967)*overallRate,MIN(1129,H967)*overallRate)))))</f>
        <v>Effectuez l’étape 1</v>
      </c>
      <c r="M967" s="68" t="str">
        <f>IF(ISTEXT(overallRate),"Effectuez l’étape 1",IF(OR(COUNT($C967,I967)&lt;&gt;2,overallRate=0),0,IF(E967="Yes",ROUND(MAX(IF($B967="Non - avec lien de dépendance",0,MIN((0.75*I967),847)),MIN(I967,(0.75*$C967),847)),2),IF(revenueReduction&gt;0.3,MAX(IF($B967="Non - avec lien de dépendance",MIN(1129,I967,$C967)*overallRate,MIN(1129,I967)*overallRate),ROUND(MAX(IF($B967="Non - avec lien de dépendance",0,MIN((0.75*I967),847)),MIN(I967,(0.75*$C967),847)),2)),IF($B967="Non - avec lien de dépendance",MIN(1129,I967,$C967)*overallRate,MIN(1129,I967)*overallRate)))))</f>
        <v>Effectuez l’étape 1</v>
      </c>
      <c r="N967" s="68" t="str">
        <f>IF(ISTEXT(overallRate),"Effectuez l’étape 1",IF(OR(COUNT($C967,J967)&lt;&gt;2,overallRate=0),0,IF(F967="Yes",ROUND(MAX(IF($B967="Non - avec lien de dépendance",0,MIN((0.75*J967),847)),MIN(J967,(0.75*$C967),847)),2),IF(revenueReduction&gt;0.3,MAX(IF($B967="Non - avec lien de dépendance",MIN(1129,J967,$C967)*overallRate,MIN(1129,J967)*overallRate),ROUND(MAX(IF($B967="Non - avec lien de dépendance",0,MIN((0.75*J967),847)),MIN(J967,(0.75*$C967),847)),2)),IF($B967="Non - avec lien de dépendance",MIN(1129,J967,$C967)*overallRate,MIN(1129,J967)*overallRate)))))</f>
        <v>Effectuez l’étape 1</v>
      </c>
      <c r="O967" s="68" t="str">
        <f>IF(ISTEXT(overallRate),"Effectuez l’étape 1",IF(OR(COUNT($C967,K967)&lt;&gt;2,overallRate=0),0,IF(G967="Yes",ROUND(MAX(IF($B967="Non - avec lien de dépendance",0,MIN((0.75*K967),847)),MIN(K967,(0.75*$C967),847)),2),IF(revenueReduction&gt;0.3,MAX(IF($B967="Non - avec lien de dépendance",MIN(1129,K967,$C967)*overallRate,MIN(1129,K967)*overallRate),ROUND(MAX(IF($B967="Non - avec lien de dépendance",0,MIN((0.75*K967),847)),MIN(K967,(0.75*$C967),847)),2)),IF($B967="Non - avec lien de dépendance",MIN(1129,K967,$C967)*overallRate,MIN(1129,K967)*overallRate)))))</f>
        <v>Effectuez l’étape 1</v>
      </c>
      <c r="P967" s="3">
        <f t="shared" si="15"/>
        <v>0</v>
      </c>
    </row>
    <row r="968" spans="12:16" x14ac:dyDescent="0.5">
      <c r="L968" s="68" t="str">
        <f>IF(ISTEXT(overallRate),"Effectuez l’étape 1",IF(OR(COUNT($C968,H968)&lt;&gt;2,overallRate=0),0,IF(D968="Yes",ROUND(MAX(IF($B968="Non - avec lien de dépendance",0,MIN((0.75*H968),847)),MIN(H968,(0.75*$C968),847)),2),IF(revenueReduction&gt;0.3,MAX(IF($B968="Non - avec lien de dépendance",MIN(1129,H968,$C968)*overallRate,MIN(1129,H968)*overallRate),ROUND(MAX(IF($B968="Non - avec lien de dépendance",0,MIN((0.75*H968),847)),MIN(H968,(0.75*$C968),847)),2)),IF($B968="Non - avec lien de dépendance",MIN(1129,H968,$C968)*overallRate,MIN(1129,H968)*overallRate)))))</f>
        <v>Effectuez l’étape 1</v>
      </c>
      <c r="M968" s="68" t="str">
        <f>IF(ISTEXT(overallRate),"Effectuez l’étape 1",IF(OR(COUNT($C968,I968)&lt;&gt;2,overallRate=0),0,IF(E968="Yes",ROUND(MAX(IF($B968="Non - avec lien de dépendance",0,MIN((0.75*I968),847)),MIN(I968,(0.75*$C968),847)),2),IF(revenueReduction&gt;0.3,MAX(IF($B968="Non - avec lien de dépendance",MIN(1129,I968,$C968)*overallRate,MIN(1129,I968)*overallRate),ROUND(MAX(IF($B968="Non - avec lien de dépendance",0,MIN((0.75*I968),847)),MIN(I968,(0.75*$C968),847)),2)),IF($B968="Non - avec lien de dépendance",MIN(1129,I968,$C968)*overallRate,MIN(1129,I968)*overallRate)))))</f>
        <v>Effectuez l’étape 1</v>
      </c>
      <c r="N968" s="68" t="str">
        <f>IF(ISTEXT(overallRate),"Effectuez l’étape 1",IF(OR(COUNT($C968,J968)&lt;&gt;2,overallRate=0),0,IF(F968="Yes",ROUND(MAX(IF($B968="Non - avec lien de dépendance",0,MIN((0.75*J968),847)),MIN(J968,(0.75*$C968),847)),2),IF(revenueReduction&gt;0.3,MAX(IF($B968="Non - avec lien de dépendance",MIN(1129,J968,$C968)*overallRate,MIN(1129,J968)*overallRate),ROUND(MAX(IF($B968="Non - avec lien de dépendance",0,MIN((0.75*J968),847)),MIN(J968,(0.75*$C968),847)),2)),IF($B968="Non - avec lien de dépendance",MIN(1129,J968,$C968)*overallRate,MIN(1129,J968)*overallRate)))))</f>
        <v>Effectuez l’étape 1</v>
      </c>
      <c r="O968" s="68" t="str">
        <f>IF(ISTEXT(overallRate),"Effectuez l’étape 1",IF(OR(COUNT($C968,K968)&lt;&gt;2,overallRate=0),0,IF(G968="Yes",ROUND(MAX(IF($B968="Non - avec lien de dépendance",0,MIN((0.75*K968),847)),MIN(K968,(0.75*$C968),847)),2),IF(revenueReduction&gt;0.3,MAX(IF($B968="Non - avec lien de dépendance",MIN(1129,K968,$C968)*overallRate,MIN(1129,K968)*overallRate),ROUND(MAX(IF($B968="Non - avec lien de dépendance",0,MIN((0.75*K968),847)),MIN(K968,(0.75*$C968),847)),2)),IF($B968="Non - avec lien de dépendance",MIN(1129,K968,$C968)*overallRate,MIN(1129,K968)*overallRate)))))</f>
        <v>Effectuez l’étape 1</v>
      </c>
      <c r="P968" s="3">
        <f t="shared" si="15"/>
        <v>0</v>
      </c>
    </row>
    <row r="969" spans="12:16" x14ac:dyDescent="0.5">
      <c r="L969" s="68" t="str">
        <f>IF(ISTEXT(overallRate),"Effectuez l’étape 1",IF(OR(COUNT($C969,H969)&lt;&gt;2,overallRate=0),0,IF(D969="Yes",ROUND(MAX(IF($B969="Non - avec lien de dépendance",0,MIN((0.75*H969),847)),MIN(H969,(0.75*$C969),847)),2),IF(revenueReduction&gt;0.3,MAX(IF($B969="Non - avec lien de dépendance",MIN(1129,H969,$C969)*overallRate,MIN(1129,H969)*overallRate),ROUND(MAX(IF($B969="Non - avec lien de dépendance",0,MIN((0.75*H969),847)),MIN(H969,(0.75*$C969),847)),2)),IF($B969="Non - avec lien de dépendance",MIN(1129,H969,$C969)*overallRate,MIN(1129,H969)*overallRate)))))</f>
        <v>Effectuez l’étape 1</v>
      </c>
      <c r="M969" s="68" t="str">
        <f>IF(ISTEXT(overallRate),"Effectuez l’étape 1",IF(OR(COUNT($C969,I969)&lt;&gt;2,overallRate=0),0,IF(E969="Yes",ROUND(MAX(IF($B969="Non - avec lien de dépendance",0,MIN((0.75*I969),847)),MIN(I969,(0.75*$C969),847)),2),IF(revenueReduction&gt;0.3,MAX(IF($B969="Non - avec lien de dépendance",MIN(1129,I969,$C969)*overallRate,MIN(1129,I969)*overallRate),ROUND(MAX(IF($B969="Non - avec lien de dépendance",0,MIN((0.75*I969),847)),MIN(I969,(0.75*$C969),847)),2)),IF($B969="Non - avec lien de dépendance",MIN(1129,I969,$C969)*overallRate,MIN(1129,I969)*overallRate)))))</f>
        <v>Effectuez l’étape 1</v>
      </c>
      <c r="N969" s="68" t="str">
        <f>IF(ISTEXT(overallRate),"Effectuez l’étape 1",IF(OR(COUNT($C969,J969)&lt;&gt;2,overallRate=0),0,IF(F969="Yes",ROUND(MAX(IF($B969="Non - avec lien de dépendance",0,MIN((0.75*J969),847)),MIN(J969,(0.75*$C969),847)),2),IF(revenueReduction&gt;0.3,MAX(IF($B969="Non - avec lien de dépendance",MIN(1129,J969,$C969)*overallRate,MIN(1129,J969)*overallRate),ROUND(MAX(IF($B969="Non - avec lien de dépendance",0,MIN((0.75*J969),847)),MIN(J969,(0.75*$C969),847)),2)),IF($B969="Non - avec lien de dépendance",MIN(1129,J969,$C969)*overallRate,MIN(1129,J969)*overallRate)))))</f>
        <v>Effectuez l’étape 1</v>
      </c>
      <c r="O969" s="68" t="str">
        <f>IF(ISTEXT(overallRate),"Effectuez l’étape 1",IF(OR(COUNT($C969,K969)&lt;&gt;2,overallRate=0),0,IF(G969="Yes",ROUND(MAX(IF($B969="Non - avec lien de dépendance",0,MIN((0.75*K969),847)),MIN(K969,(0.75*$C969),847)),2),IF(revenueReduction&gt;0.3,MAX(IF($B969="Non - avec lien de dépendance",MIN(1129,K969,$C969)*overallRate,MIN(1129,K969)*overallRate),ROUND(MAX(IF($B969="Non - avec lien de dépendance",0,MIN((0.75*K969),847)),MIN(K969,(0.75*$C969),847)),2)),IF($B969="Non - avec lien de dépendance",MIN(1129,K969,$C969)*overallRate,MIN(1129,K969)*overallRate)))))</f>
        <v>Effectuez l’étape 1</v>
      </c>
      <c r="P969" s="3">
        <f t="shared" si="15"/>
        <v>0</v>
      </c>
    </row>
    <row r="970" spans="12:16" x14ac:dyDescent="0.5">
      <c r="L970" s="68" t="str">
        <f>IF(ISTEXT(overallRate),"Effectuez l’étape 1",IF(OR(COUNT($C970,H970)&lt;&gt;2,overallRate=0),0,IF(D970="Yes",ROUND(MAX(IF($B970="Non - avec lien de dépendance",0,MIN((0.75*H970),847)),MIN(H970,(0.75*$C970),847)),2),IF(revenueReduction&gt;0.3,MAX(IF($B970="Non - avec lien de dépendance",MIN(1129,H970,$C970)*overallRate,MIN(1129,H970)*overallRate),ROUND(MAX(IF($B970="Non - avec lien de dépendance",0,MIN((0.75*H970),847)),MIN(H970,(0.75*$C970),847)),2)),IF($B970="Non - avec lien de dépendance",MIN(1129,H970,$C970)*overallRate,MIN(1129,H970)*overallRate)))))</f>
        <v>Effectuez l’étape 1</v>
      </c>
      <c r="M970" s="68" t="str">
        <f>IF(ISTEXT(overallRate),"Effectuez l’étape 1",IF(OR(COUNT($C970,I970)&lt;&gt;2,overallRate=0),0,IF(E970="Yes",ROUND(MAX(IF($B970="Non - avec lien de dépendance",0,MIN((0.75*I970),847)),MIN(I970,(0.75*$C970),847)),2),IF(revenueReduction&gt;0.3,MAX(IF($B970="Non - avec lien de dépendance",MIN(1129,I970,$C970)*overallRate,MIN(1129,I970)*overallRate),ROUND(MAX(IF($B970="Non - avec lien de dépendance",0,MIN((0.75*I970),847)),MIN(I970,(0.75*$C970),847)),2)),IF($B970="Non - avec lien de dépendance",MIN(1129,I970,$C970)*overallRate,MIN(1129,I970)*overallRate)))))</f>
        <v>Effectuez l’étape 1</v>
      </c>
      <c r="N970" s="68" t="str">
        <f>IF(ISTEXT(overallRate),"Effectuez l’étape 1",IF(OR(COUNT($C970,J970)&lt;&gt;2,overallRate=0),0,IF(F970="Yes",ROUND(MAX(IF($B970="Non - avec lien de dépendance",0,MIN((0.75*J970),847)),MIN(J970,(0.75*$C970),847)),2),IF(revenueReduction&gt;0.3,MAX(IF($B970="Non - avec lien de dépendance",MIN(1129,J970,$C970)*overallRate,MIN(1129,J970)*overallRate),ROUND(MAX(IF($B970="Non - avec lien de dépendance",0,MIN((0.75*J970),847)),MIN(J970,(0.75*$C970),847)),2)),IF($B970="Non - avec lien de dépendance",MIN(1129,J970,$C970)*overallRate,MIN(1129,J970)*overallRate)))))</f>
        <v>Effectuez l’étape 1</v>
      </c>
      <c r="O970" s="68" t="str">
        <f>IF(ISTEXT(overallRate),"Effectuez l’étape 1",IF(OR(COUNT($C970,K970)&lt;&gt;2,overallRate=0),0,IF(G970="Yes",ROUND(MAX(IF($B970="Non - avec lien de dépendance",0,MIN((0.75*K970),847)),MIN(K970,(0.75*$C970),847)),2),IF(revenueReduction&gt;0.3,MAX(IF($B970="Non - avec lien de dépendance",MIN(1129,K970,$C970)*overallRate,MIN(1129,K970)*overallRate),ROUND(MAX(IF($B970="Non - avec lien de dépendance",0,MIN((0.75*K970),847)),MIN(K970,(0.75*$C970),847)),2)),IF($B970="Non - avec lien de dépendance",MIN(1129,K970,$C970)*overallRate,MIN(1129,K970)*overallRate)))))</f>
        <v>Effectuez l’étape 1</v>
      </c>
      <c r="P970" s="3">
        <f t="shared" si="15"/>
        <v>0</v>
      </c>
    </row>
    <row r="971" spans="12:16" x14ac:dyDescent="0.5">
      <c r="L971" s="68" t="str">
        <f>IF(ISTEXT(overallRate),"Effectuez l’étape 1",IF(OR(COUNT($C971,H971)&lt;&gt;2,overallRate=0),0,IF(D971="Yes",ROUND(MAX(IF($B971="Non - avec lien de dépendance",0,MIN((0.75*H971),847)),MIN(H971,(0.75*$C971),847)),2),IF(revenueReduction&gt;0.3,MAX(IF($B971="Non - avec lien de dépendance",MIN(1129,H971,$C971)*overallRate,MIN(1129,H971)*overallRate),ROUND(MAX(IF($B971="Non - avec lien de dépendance",0,MIN((0.75*H971),847)),MIN(H971,(0.75*$C971),847)),2)),IF($B971="Non - avec lien de dépendance",MIN(1129,H971,$C971)*overallRate,MIN(1129,H971)*overallRate)))))</f>
        <v>Effectuez l’étape 1</v>
      </c>
      <c r="M971" s="68" t="str">
        <f>IF(ISTEXT(overallRate),"Effectuez l’étape 1",IF(OR(COUNT($C971,I971)&lt;&gt;2,overallRate=0),0,IF(E971="Yes",ROUND(MAX(IF($B971="Non - avec lien de dépendance",0,MIN((0.75*I971),847)),MIN(I971,(0.75*$C971),847)),2),IF(revenueReduction&gt;0.3,MAX(IF($B971="Non - avec lien de dépendance",MIN(1129,I971,$C971)*overallRate,MIN(1129,I971)*overallRate),ROUND(MAX(IF($B971="Non - avec lien de dépendance",0,MIN((0.75*I971),847)),MIN(I971,(0.75*$C971),847)),2)),IF($B971="Non - avec lien de dépendance",MIN(1129,I971,$C971)*overallRate,MIN(1129,I971)*overallRate)))))</f>
        <v>Effectuez l’étape 1</v>
      </c>
      <c r="N971" s="68" t="str">
        <f>IF(ISTEXT(overallRate),"Effectuez l’étape 1",IF(OR(COUNT($C971,J971)&lt;&gt;2,overallRate=0),0,IF(F971="Yes",ROUND(MAX(IF($B971="Non - avec lien de dépendance",0,MIN((0.75*J971),847)),MIN(J971,(0.75*$C971),847)),2),IF(revenueReduction&gt;0.3,MAX(IF($B971="Non - avec lien de dépendance",MIN(1129,J971,$C971)*overallRate,MIN(1129,J971)*overallRate),ROUND(MAX(IF($B971="Non - avec lien de dépendance",0,MIN((0.75*J971),847)),MIN(J971,(0.75*$C971),847)),2)),IF($B971="Non - avec lien de dépendance",MIN(1129,J971,$C971)*overallRate,MIN(1129,J971)*overallRate)))))</f>
        <v>Effectuez l’étape 1</v>
      </c>
      <c r="O971" s="68" t="str">
        <f>IF(ISTEXT(overallRate),"Effectuez l’étape 1",IF(OR(COUNT($C971,K971)&lt;&gt;2,overallRate=0),0,IF(G971="Yes",ROUND(MAX(IF($B971="Non - avec lien de dépendance",0,MIN((0.75*K971),847)),MIN(K971,(0.75*$C971),847)),2),IF(revenueReduction&gt;0.3,MAX(IF($B971="Non - avec lien de dépendance",MIN(1129,K971,$C971)*overallRate,MIN(1129,K971)*overallRate),ROUND(MAX(IF($B971="Non - avec lien de dépendance",0,MIN((0.75*K971),847)),MIN(K971,(0.75*$C971),847)),2)),IF($B971="Non - avec lien de dépendance",MIN(1129,K971,$C971)*overallRate,MIN(1129,K971)*overallRate)))))</f>
        <v>Effectuez l’étape 1</v>
      </c>
      <c r="P971" s="3">
        <f t="shared" si="15"/>
        <v>0</v>
      </c>
    </row>
    <row r="972" spans="12:16" x14ac:dyDescent="0.5">
      <c r="L972" s="68" t="str">
        <f>IF(ISTEXT(overallRate),"Effectuez l’étape 1",IF(OR(COUNT($C972,H972)&lt;&gt;2,overallRate=0),0,IF(D972="Yes",ROUND(MAX(IF($B972="Non - avec lien de dépendance",0,MIN((0.75*H972),847)),MIN(H972,(0.75*$C972),847)),2),IF(revenueReduction&gt;0.3,MAX(IF($B972="Non - avec lien de dépendance",MIN(1129,H972,$C972)*overallRate,MIN(1129,H972)*overallRate),ROUND(MAX(IF($B972="Non - avec lien de dépendance",0,MIN((0.75*H972),847)),MIN(H972,(0.75*$C972),847)),2)),IF($B972="Non - avec lien de dépendance",MIN(1129,H972,$C972)*overallRate,MIN(1129,H972)*overallRate)))))</f>
        <v>Effectuez l’étape 1</v>
      </c>
      <c r="M972" s="68" t="str">
        <f>IF(ISTEXT(overallRate),"Effectuez l’étape 1",IF(OR(COUNT($C972,I972)&lt;&gt;2,overallRate=0),0,IF(E972="Yes",ROUND(MAX(IF($B972="Non - avec lien de dépendance",0,MIN((0.75*I972),847)),MIN(I972,(0.75*$C972),847)),2),IF(revenueReduction&gt;0.3,MAX(IF($B972="Non - avec lien de dépendance",MIN(1129,I972,$C972)*overallRate,MIN(1129,I972)*overallRate),ROUND(MAX(IF($B972="Non - avec lien de dépendance",0,MIN((0.75*I972),847)),MIN(I972,(0.75*$C972),847)),2)),IF($B972="Non - avec lien de dépendance",MIN(1129,I972,$C972)*overallRate,MIN(1129,I972)*overallRate)))))</f>
        <v>Effectuez l’étape 1</v>
      </c>
      <c r="N972" s="68" t="str">
        <f>IF(ISTEXT(overallRate),"Effectuez l’étape 1",IF(OR(COUNT($C972,J972)&lt;&gt;2,overallRate=0),0,IF(F972="Yes",ROUND(MAX(IF($B972="Non - avec lien de dépendance",0,MIN((0.75*J972),847)),MIN(J972,(0.75*$C972),847)),2),IF(revenueReduction&gt;0.3,MAX(IF($B972="Non - avec lien de dépendance",MIN(1129,J972,$C972)*overallRate,MIN(1129,J972)*overallRate),ROUND(MAX(IF($B972="Non - avec lien de dépendance",0,MIN((0.75*J972),847)),MIN(J972,(0.75*$C972),847)),2)),IF($B972="Non - avec lien de dépendance",MIN(1129,J972,$C972)*overallRate,MIN(1129,J972)*overallRate)))))</f>
        <v>Effectuez l’étape 1</v>
      </c>
      <c r="O972" s="68" t="str">
        <f>IF(ISTEXT(overallRate),"Effectuez l’étape 1",IF(OR(COUNT($C972,K972)&lt;&gt;2,overallRate=0),0,IF(G972="Yes",ROUND(MAX(IF($B972="Non - avec lien de dépendance",0,MIN((0.75*K972),847)),MIN(K972,(0.75*$C972),847)),2),IF(revenueReduction&gt;0.3,MAX(IF($B972="Non - avec lien de dépendance",MIN(1129,K972,$C972)*overallRate,MIN(1129,K972)*overallRate),ROUND(MAX(IF($B972="Non - avec lien de dépendance",0,MIN((0.75*K972),847)),MIN(K972,(0.75*$C972),847)),2)),IF($B972="Non - avec lien de dépendance",MIN(1129,K972,$C972)*overallRate,MIN(1129,K972)*overallRate)))))</f>
        <v>Effectuez l’étape 1</v>
      </c>
      <c r="P972" s="3">
        <f t="shared" si="15"/>
        <v>0</v>
      </c>
    </row>
    <row r="973" spans="12:16" x14ac:dyDescent="0.5">
      <c r="L973" s="68" t="str">
        <f>IF(ISTEXT(overallRate),"Effectuez l’étape 1",IF(OR(COUNT($C973,H973)&lt;&gt;2,overallRate=0),0,IF(D973="Yes",ROUND(MAX(IF($B973="Non - avec lien de dépendance",0,MIN((0.75*H973),847)),MIN(H973,(0.75*$C973),847)),2),IF(revenueReduction&gt;0.3,MAX(IF($B973="Non - avec lien de dépendance",MIN(1129,H973,$C973)*overallRate,MIN(1129,H973)*overallRate),ROUND(MAX(IF($B973="Non - avec lien de dépendance",0,MIN((0.75*H973),847)),MIN(H973,(0.75*$C973),847)),2)),IF($B973="Non - avec lien de dépendance",MIN(1129,H973,$C973)*overallRate,MIN(1129,H973)*overallRate)))))</f>
        <v>Effectuez l’étape 1</v>
      </c>
      <c r="M973" s="68" t="str">
        <f>IF(ISTEXT(overallRate),"Effectuez l’étape 1",IF(OR(COUNT($C973,I973)&lt;&gt;2,overallRate=0),0,IF(E973="Yes",ROUND(MAX(IF($B973="Non - avec lien de dépendance",0,MIN((0.75*I973),847)),MIN(I973,(0.75*$C973),847)),2),IF(revenueReduction&gt;0.3,MAX(IF($B973="Non - avec lien de dépendance",MIN(1129,I973,$C973)*overallRate,MIN(1129,I973)*overallRate),ROUND(MAX(IF($B973="Non - avec lien de dépendance",0,MIN((0.75*I973),847)),MIN(I973,(0.75*$C973),847)),2)),IF($B973="Non - avec lien de dépendance",MIN(1129,I973,$C973)*overallRate,MIN(1129,I973)*overallRate)))))</f>
        <v>Effectuez l’étape 1</v>
      </c>
      <c r="N973" s="68" t="str">
        <f>IF(ISTEXT(overallRate),"Effectuez l’étape 1",IF(OR(COUNT($C973,J973)&lt;&gt;2,overallRate=0),0,IF(F973="Yes",ROUND(MAX(IF($B973="Non - avec lien de dépendance",0,MIN((0.75*J973),847)),MIN(J973,(0.75*$C973),847)),2),IF(revenueReduction&gt;0.3,MAX(IF($B973="Non - avec lien de dépendance",MIN(1129,J973,$C973)*overallRate,MIN(1129,J973)*overallRate),ROUND(MAX(IF($B973="Non - avec lien de dépendance",0,MIN((0.75*J973),847)),MIN(J973,(0.75*$C973),847)),2)),IF($B973="Non - avec lien de dépendance",MIN(1129,J973,$C973)*overallRate,MIN(1129,J973)*overallRate)))))</f>
        <v>Effectuez l’étape 1</v>
      </c>
      <c r="O973" s="68" t="str">
        <f>IF(ISTEXT(overallRate),"Effectuez l’étape 1",IF(OR(COUNT($C973,K973)&lt;&gt;2,overallRate=0),0,IF(G973="Yes",ROUND(MAX(IF($B973="Non - avec lien de dépendance",0,MIN((0.75*K973),847)),MIN(K973,(0.75*$C973),847)),2),IF(revenueReduction&gt;0.3,MAX(IF($B973="Non - avec lien de dépendance",MIN(1129,K973,$C973)*overallRate,MIN(1129,K973)*overallRate),ROUND(MAX(IF($B973="Non - avec lien de dépendance",0,MIN((0.75*K973),847)),MIN(K973,(0.75*$C973),847)),2)),IF($B973="Non - avec lien de dépendance",MIN(1129,K973,$C973)*overallRate,MIN(1129,K973)*overallRate)))))</f>
        <v>Effectuez l’étape 1</v>
      </c>
      <c r="P973" s="3">
        <f t="shared" si="15"/>
        <v>0</v>
      </c>
    </row>
    <row r="974" spans="12:16" x14ac:dyDescent="0.5">
      <c r="L974" s="68" t="str">
        <f>IF(ISTEXT(overallRate),"Effectuez l’étape 1",IF(OR(COUNT($C974,H974)&lt;&gt;2,overallRate=0),0,IF(D974="Yes",ROUND(MAX(IF($B974="Non - avec lien de dépendance",0,MIN((0.75*H974),847)),MIN(H974,(0.75*$C974),847)),2),IF(revenueReduction&gt;0.3,MAX(IF($B974="Non - avec lien de dépendance",MIN(1129,H974,$C974)*overallRate,MIN(1129,H974)*overallRate),ROUND(MAX(IF($B974="Non - avec lien de dépendance",0,MIN((0.75*H974),847)),MIN(H974,(0.75*$C974),847)),2)),IF($B974="Non - avec lien de dépendance",MIN(1129,H974,$C974)*overallRate,MIN(1129,H974)*overallRate)))))</f>
        <v>Effectuez l’étape 1</v>
      </c>
      <c r="M974" s="68" t="str">
        <f>IF(ISTEXT(overallRate),"Effectuez l’étape 1",IF(OR(COUNT($C974,I974)&lt;&gt;2,overallRate=0),0,IF(E974="Yes",ROUND(MAX(IF($B974="Non - avec lien de dépendance",0,MIN((0.75*I974),847)),MIN(I974,(0.75*$C974),847)),2),IF(revenueReduction&gt;0.3,MAX(IF($B974="Non - avec lien de dépendance",MIN(1129,I974,$C974)*overallRate,MIN(1129,I974)*overallRate),ROUND(MAX(IF($B974="Non - avec lien de dépendance",0,MIN((0.75*I974),847)),MIN(I974,(0.75*$C974),847)),2)),IF($B974="Non - avec lien de dépendance",MIN(1129,I974,$C974)*overallRate,MIN(1129,I974)*overallRate)))))</f>
        <v>Effectuez l’étape 1</v>
      </c>
      <c r="N974" s="68" t="str">
        <f>IF(ISTEXT(overallRate),"Effectuez l’étape 1",IF(OR(COUNT($C974,J974)&lt;&gt;2,overallRate=0),0,IF(F974="Yes",ROUND(MAX(IF($B974="Non - avec lien de dépendance",0,MIN((0.75*J974),847)),MIN(J974,(0.75*$C974),847)),2),IF(revenueReduction&gt;0.3,MAX(IF($B974="Non - avec lien de dépendance",MIN(1129,J974,$C974)*overallRate,MIN(1129,J974)*overallRate),ROUND(MAX(IF($B974="Non - avec lien de dépendance",0,MIN((0.75*J974),847)),MIN(J974,(0.75*$C974),847)),2)),IF($B974="Non - avec lien de dépendance",MIN(1129,J974,$C974)*overallRate,MIN(1129,J974)*overallRate)))))</f>
        <v>Effectuez l’étape 1</v>
      </c>
      <c r="O974" s="68" t="str">
        <f>IF(ISTEXT(overallRate),"Effectuez l’étape 1",IF(OR(COUNT($C974,K974)&lt;&gt;2,overallRate=0),0,IF(G974="Yes",ROUND(MAX(IF($B974="Non - avec lien de dépendance",0,MIN((0.75*K974),847)),MIN(K974,(0.75*$C974),847)),2),IF(revenueReduction&gt;0.3,MAX(IF($B974="Non - avec lien de dépendance",MIN(1129,K974,$C974)*overallRate,MIN(1129,K974)*overallRate),ROUND(MAX(IF($B974="Non - avec lien de dépendance",0,MIN((0.75*K974),847)),MIN(K974,(0.75*$C974),847)),2)),IF($B974="Non - avec lien de dépendance",MIN(1129,K974,$C974)*overallRate,MIN(1129,K974)*overallRate)))))</f>
        <v>Effectuez l’étape 1</v>
      </c>
      <c r="P974" s="3">
        <f t="shared" si="15"/>
        <v>0</v>
      </c>
    </row>
    <row r="975" spans="12:16" x14ac:dyDescent="0.5">
      <c r="L975" s="68" t="str">
        <f>IF(ISTEXT(overallRate),"Effectuez l’étape 1",IF(OR(COUNT($C975,H975)&lt;&gt;2,overallRate=0),0,IF(D975="Yes",ROUND(MAX(IF($B975="Non - avec lien de dépendance",0,MIN((0.75*H975),847)),MIN(H975,(0.75*$C975),847)),2),IF(revenueReduction&gt;0.3,MAX(IF($B975="Non - avec lien de dépendance",MIN(1129,H975,$C975)*overallRate,MIN(1129,H975)*overallRate),ROUND(MAX(IF($B975="Non - avec lien de dépendance",0,MIN((0.75*H975),847)),MIN(H975,(0.75*$C975),847)),2)),IF($B975="Non - avec lien de dépendance",MIN(1129,H975,$C975)*overallRate,MIN(1129,H975)*overallRate)))))</f>
        <v>Effectuez l’étape 1</v>
      </c>
      <c r="M975" s="68" t="str">
        <f>IF(ISTEXT(overallRate),"Effectuez l’étape 1",IF(OR(COUNT($C975,I975)&lt;&gt;2,overallRate=0),0,IF(E975="Yes",ROUND(MAX(IF($B975="Non - avec lien de dépendance",0,MIN((0.75*I975),847)),MIN(I975,(0.75*$C975),847)),2),IF(revenueReduction&gt;0.3,MAX(IF($B975="Non - avec lien de dépendance",MIN(1129,I975,$C975)*overallRate,MIN(1129,I975)*overallRate),ROUND(MAX(IF($B975="Non - avec lien de dépendance",0,MIN((0.75*I975),847)),MIN(I975,(0.75*$C975),847)),2)),IF($B975="Non - avec lien de dépendance",MIN(1129,I975,$C975)*overallRate,MIN(1129,I975)*overallRate)))))</f>
        <v>Effectuez l’étape 1</v>
      </c>
      <c r="N975" s="68" t="str">
        <f>IF(ISTEXT(overallRate),"Effectuez l’étape 1",IF(OR(COUNT($C975,J975)&lt;&gt;2,overallRate=0),0,IF(F975="Yes",ROUND(MAX(IF($B975="Non - avec lien de dépendance",0,MIN((0.75*J975),847)),MIN(J975,(0.75*$C975),847)),2),IF(revenueReduction&gt;0.3,MAX(IF($B975="Non - avec lien de dépendance",MIN(1129,J975,$C975)*overallRate,MIN(1129,J975)*overallRate),ROUND(MAX(IF($B975="Non - avec lien de dépendance",0,MIN((0.75*J975),847)),MIN(J975,(0.75*$C975),847)),2)),IF($B975="Non - avec lien de dépendance",MIN(1129,J975,$C975)*overallRate,MIN(1129,J975)*overallRate)))))</f>
        <v>Effectuez l’étape 1</v>
      </c>
      <c r="O975" s="68" t="str">
        <f>IF(ISTEXT(overallRate),"Effectuez l’étape 1",IF(OR(COUNT($C975,K975)&lt;&gt;2,overallRate=0),0,IF(G975="Yes",ROUND(MAX(IF($B975="Non - avec lien de dépendance",0,MIN((0.75*K975),847)),MIN(K975,(0.75*$C975),847)),2),IF(revenueReduction&gt;0.3,MAX(IF($B975="Non - avec lien de dépendance",MIN(1129,K975,$C975)*overallRate,MIN(1129,K975)*overallRate),ROUND(MAX(IF($B975="Non - avec lien de dépendance",0,MIN((0.75*K975),847)),MIN(K975,(0.75*$C975),847)),2)),IF($B975="Non - avec lien de dépendance",MIN(1129,K975,$C975)*overallRate,MIN(1129,K975)*overallRate)))))</f>
        <v>Effectuez l’étape 1</v>
      </c>
      <c r="P975" s="3">
        <f t="shared" si="15"/>
        <v>0</v>
      </c>
    </row>
    <row r="976" spans="12:16" x14ac:dyDescent="0.5">
      <c r="L976" s="68" t="str">
        <f>IF(ISTEXT(overallRate),"Effectuez l’étape 1",IF(OR(COUNT($C976,H976)&lt;&gt;2,overallRate=0),0,IF(D976="Yes",ROUND(MAX(IF($B976="Non - avec lien de dépendance",0,MIN((0.75*H976),847)),MIN(H976,(0.75*$C976),847)),2),IF(revenueReduction&gt;0.3,MAX(IF($B976="Non - avec lien de dépendance",MIN(1129,H976,$C976)*overallRate,MIN(1129,H976)*overallRate),ROUND(MAX(IF($B976="Non - avec lien de dépendance",0,MIN((0.75*H976),847)),MIN(H976,(0.75*$C976),847)),2)),IF($B976="Non - avec lien de dépendance",MIN(1129,H976,$C976)*overallRate,MIN(1129,H976)*overallRate)))))</f>
        <v>Effectuez l’étape 1</v>
      </c>
      <c r="M976" s="68" t="str">
        <f>IF(ISTEXT(overallRate),"Effectuez l’étape 1",IF(OR(COUNT($C976,I976)&lt;&gt;2,overallRate=0),0,IF(E976="Yes",ROUND(MAX(IF($B976="Non - avec lien de dépendance",0,MIN((0.75*I976),847)),MIN(I976,(0.75*$C976),847)),2),IF(revenueReduction&gt;0.3,MAX(IF($B976="Non - avec lien de dépendance",MIN(1129,I976,$C976)*overallRate,MIN(1129,I976)*overallRate),ROUND(MAX(IF($B976="Non - avec lien de dépendance",0,MIN((0.75*I976),847)),MIN(I976,(0.75*$C976),847)),2)),IF($B976="Non - avec lien de dépendance",MIN(1129,I976,$C976)*overallRate,MIN(1129,I976)*overallRate)))))</f>
        <v>Effectuez l’étape 1</v>
      </c>
      <c r="N976" s="68" t="str">
        <f>IF(ISTEXT(overallRate),"Effectuez l’étape 1",IF(OR(COUNT($C976,J976)&lt;&gt;2,overallRate=0),0,IF(F976="Yes",ROUND(MAX(IF($B976="Non - avec lien de dépendance",0,MIN((0.75*J976),847)),MIN(J976,(0.75*$C976),847)),2),IF(revenueReduction&gt;0.3,MAX(IF($B976="Non - avec lien de dépendance",MIN(1129,J976,$C976)*overallRate,MIN(1129,J976)*overallRate),ROUND(MAX(IF($B976="Non - avec lien de dépendance",0,MIN((0.75*J976),847)),MIN(J976,(0.75*$C976),847)),2)),IF($B976="Non - avec lien de dépendance",MIN(1129,J976,$C976)*overallRate,MIN(1129,J976)*overallRate)))))</f>
        <v>Effectuez l’étape 1</v>
      </c>
      <c r="O976" s="68" t="str">
        <f>IF(ISTEXT(overallRate),"Effectuez l’étape 1",IF(OR(COUNT($C976,K976)&lt;&gt;2,overallRate=0),0,IF(G976="Yes",ROUND(MAX(IF($B976="Non - avec lien de dépendance",0,MIN((0.75*K976),847)),MIN(K976,(0.75*$C976),847)),2),IF(revenueReduction&gt;0.3,MAX(IF($B976="Non - avec lien de dépendance",MIN(1129,K976,$C976)*overallRate,MIN(1129,K976)*overallRate),ROUND(MAX(IF($B976="Non - avec lien de dépendance",0,MIN((0.75*K976),847)),MIN(K976,(0.75*$C976),847)),2)),IF($B976="Non - avec lien de dépendance",MIN(1129,K976,$C976)*overallRate,MIN(1129,K976)*overallRate)))))</f>
        <v>Effectuez l’étape 1</v>
      </c>
      <c r="P976" s="3">
        <f t="shared" si="15"/>
        <v>0</v>
      </c>
    </row>
    <row r="977" spans="12:16" x14ac:dyDescent="0.5">
      <c r="L977" s="68" t="str">
        <f>IF(ISTEXT(overallRate),"Effectuez l’étape 1",IF(OR(COUNT($C977,H977)&lt;&gt;2,overallRate=0),0,IF(D977="Yes",ROUND(MAX(IF($B977="Non - avec lien de dépendance",0,MIN((0.75*H977),847)),MIN(H977,(0.75*$C977),847)),2),IF(revenueReduction&gt;0.3,MAX(IF($B977="Non - avec lien de dépendance",MIN(1129,H977,$C977)*overallRate,MIN(1129,H977)*overallRate),ROUND(MAX(IF($B977="Non - avec lien de dépendance",0,MIN((0.75*H977),847)),MIN(H977,(0.75*$C977),847)),2)),IF($B977="Non - avec lien de dépendance",MIN(1129,H977,$C977)*overallRate,MIN(1129,H977)*overallRate)))))</f>
        <v>Effectuez l’étape 1</v>
      </c>
      <c r="M977" s="68" t="str">
        <f>IF(ISTEXT(overallRate),"Effectuez l’étape 1",IF(OR(COUNT($C977,I977)&lt;&gt;2,overallRate=0),0,IF(E977="Yes",ROUND(MAX(IF($B977="Non - avec lien de dépendance",0,MIN((0.75*I977),847)),MIN(I977,(0.75*$C977),847)),2),IF(revenueReduction&gt;0.3,MAX(IF($B977="Non - avec lien de dépendance",MIN(1129,I977,$C977)*overallRate,MIN(1129,I977)*overallRate),ROUND(MAX(IF($B977="Non - avec lien de dépendance",0,MIN((0.75*I977),847)),MIN(I977,(0.75*$C977),847)),2)),IF($B977="Non - avec lien de dépendance",MIN(1129,I977,$C977)*overallRate,MIN(1129,I977)*overallRate)))))</f>
        <v>Effectuez l’étape 1</v>
      </c>
      <c r="N977" s="68" t="str">
        <f>IF(ISTEXT(overallRate),"Effectuez l’étape 1",IF(OR(COUNT($C977,J977)&lt;&gt;2,overallRate=0),0,IF(F977="Yes",ROUND(MAX(IF($B977="Non - avec lien de dépendance",0,MIN((0.75*J977),847)),MIN(J977,(0.75*$C977),847)),2),IF(revenueReduction&gt;0.3,MAX(IF($B977="Non - avec lien de dépendance",MIN(1129,J977,$C977)*overallRate,MIN(1129,J977)*overallRate),ROUND(MAX(IF($B977="Non - avec lien de dépendance",0,MIN((0.75*J977),847)),MIN(J977,(0.75*$C977),847)),2)),IF($B977="Non - avec lien de dépendance",MIN(1129,J977,$C977)*overallRate,MIN(1129,J977)*overallRate)))))</f>
        <v>Effectuez l’étape 1</v>
      </c>
      <c r="O977" s="68" t="str">
        <f>IF(ISTEXT(overallRate),"Effectuez l’étape 1",IF(OR(COUNT($C977,K977)&lt;&gt;2,overallRate=0),0,IF(G977="Yes",ROUND(MAX(IF($B977="Non - avec lien de dépendance",0,MIN((0.75*K977),847)),MIN(K977,(0.75*$C977),847)),2),IF(revenueReduction&gt;0.3,MAX(IF($B977="Non - avec lien de dépendance",MIN(1129,K977,$C977)*overallRate,MIN(1129,K977)*overallRate),ROUND(MAX(IF($B977="Non - avec lien de dépendance",0,MIN((0.75*K977),847)),MIN(K977,(0.75*$C977),847)),2)),IF($B977="Non - avec lien de dépendance",MIN(1129,K977,$C977)*overallRate,MIN(1129,K977)*overallRate)))))</f>
        <v>Effectuez l’étape 1</v>
      </c>
      <c r="P977" s="3">
        <f t="shared" si="15"/>
        <v>0</v>
      </c>
    </row>
    <row r="978" spans="12:16" x14ac:dyDescent="0.5">
      <c r="L978" s="68" t="str">
        <f>IF(ISTEXT(overallRate),"Effectuez l’étape 1",IF(OR(COUNT($C978,H978)&lt;&gt;2,overallRate=0),0,IF(D978="Yes",ROUND(MAX(IF($B978="Non - avec lien de dépendance",0,MIN((0.75*H978),847)),MIN(H978,(0.75*$C978),847)),2),IF(revenueReduction&gt;0.3,MAX(IF($B978="Non - avec lien de dépendance",MIN(1129,H978,$C978)*overallRate,MIN(1129,H978)*overallRate),ROUND(MAX(IF($B978="Non - avec lien de dépendance",0,MIN((0.75*H978),847)),MIN(H978,(0.75*$C978),847)),2)),IF($B978="Non - avec lien de dépendance",MIN(1129,H978,$C978)*overallRate,MIN(1129,H978)*overallRate)))))</f>
        <v>Effectuez l’étape 1</v>
      </c>
      <c r="M978" s="68" t="str">
        <f>IF(ISTEXT(overallRate),"Effectuez l’étape 1",IF(OR(COUNT($C978,I978)&lt;&gt;2,overallRate=0),0,IF(E978="Yes",ROUND(MAX(IF($B978="Non - avec lien de dépendance",0,MIN((0.75*I978),847)),MIN(I978,(0.75*$C978),847)),2),IF(revenueReduction&gt;0.3,MAX(IF($B978="Non - avec lien de dépendance",MIN(1129,I978,$C978)*overallRate,MIN(1129,I978)*overallRate),ROUND(MAX(IF($B978="Non - avec lien de dépendance",0,MIN((0.75*I978),847)),MIN(I978,(0.75*$C978),847)),2)),IF($B978="Non - avec lien de dépendance",MIN(1129,I978,$C978)*overallRate,MIN(1129,I978)*overallRate)))))</f>
        <v>Effectuez l’étape 1</v>
      </c>
      <c r="N978" s="68" t="str">
        <f>IF(ISTEXT(overallRate),"Effectuez l’étape 1",IF(OR(COUNT($C978,J978)&lt;&gt;2,overallRate=0),0,IF(F978="Yes",ROUND(MAX(IF($B978="Non - avec lien de dépendance",0,MIN((0.75*J978),847)),MIN(J978,(0.75*$C978),847)),2),IF(revenueReduction&gt;0.3,MAX(IF($B978="Non - avec lien de dépendance",MIN(1129,J978,$C978)*overallRate,MIN(1129,J978)*overallRate),ROUND(MAX(IF($B978="Non - avec lien de dépendance",0,MIN((0.75*J978),847)),MIN(J978,(0.75*$C978),847)),2)),IF($B978="Non - avec lien de dépendance",MIN(1129,J978,$C978)*overallRate,MIN(1129,J978)*overallRate)))))</f>
        <v>Effectuez l’étape 1</v>
      </c>
      <c r="O978" s="68" t="str">
        <f>IF(ISTEXT(overallRate),"Effectuez l’étape 1",IF(OR(COUNT($C978,K978)&lt;&gt;2,overallRate=0),0,IF(G978="Yes",ROUND(MAX(IF($B978="Non - avec lien de dépendance",0,MIN((0.75*K978),847)),MIN(K978,(0.75*$C978),847)),2),IF(revenueReduction&gt;0.3,MAX(IF($B978="Non - avec lien de dépendance",MIN(1129,K978,$C978)*overallRate,MIN(1129,K978)*overallRate),ROUND(MAX(IF($B978="Non - avec lien de dépendance",0,MIN((0.75*K978),847)),MIN(K978,(0.75*$C978),847)),2)),IF($B978="Non - avec lien de dépendance",MIN(1129,K978,$C978)*overallRate,MIN(1129,K978)*overallRate)))))</f>
        <v>Effectuez l’étape 1</v>
      </c>
      <c r="P978" s="3">
        <f t="shared" si="15"/>
        <v>0</v>
      </c>
    </row>
    <row r="979" spans="12:16" x14ac:dyDescent="0.5">
      <c r="L979" s="68" t="str">
        <f>IF(ISTEXT(overallRate),"Effectuez l’étape 1",IF(OR(COUNT($C979,H979)&lt;&gt;2,overallRate=0),0,IF(D979="Yes",ROUND(MAX(IF($B979="Non - avec lien de dépendance",0,MIN((0.75*H979),847)),MIN(H979,(0.75*$C979),847)),2),IF(revenueReduction&gt;0.3,MAX(IF($B979="Non - avec lien de dépendance",MIN(1129,H979,$C979)*overallRate,MIN(1129,H979)*overallRate),ROUND(MAX(IF($B979="Non - avec lien de dépendance",0,MIN((0.75*H979),847)),MIN(H979,(0.75*$C979),847)),2)),IF($B979="Non - avec lien de dépendance",MIN(1129,H979,$C979)*overallRate,MIN(1129,H979)*overallRate)))))</f>
        <v>Effectuez l’étape 1</v>
      </c>
      <c r="M979" s="68" t="str">
        <f>IF(ISTEXT(overallRate),"Effectuez l’étape 1",IF(OR(COUNT($C979,I979)&lt;&gt;2,overallRate=0),0,IF(E979="Yes",ROUND(MAX(IF($B979="Non - avec lien de dépendance",0,MIN((0.75*I979),847)),MIN(I979,(0.75*$C979),847)),2),IF(revenueReduction&gt;0.3,MAX(IF($B979="Non - avec lien de dépendance",MIN(1129,I979,$C979)*overallRate,MIN(1129,I979)*overallRate),ROUND(MAX(IF($B979="Non - avec lien de dépendance",0,MIN((0.75*I979),847)),MIN(I979,(0.75*$C979),847)),2)),IF($B979="Non - avec lien de dépendance",MIN(1129,I979,$C979)*overallRate,MIN(1129,I979)*overallRate)))))</f>
        <v>Effectuez l’étape 1</v>
      </c>
      <c r="N979" s="68" t="str">
        <f>IF(ISTEXT(overallRate),"Effectuez l’étape 1",IF(OR(COUNT($C979,J979)&lt;&gt;2,overallRate=0),0,IF(F979="Yes",ROUND(MAX(IF($B979="Non - avec lien de dépendance",0,MIN((0.75*J979),847)),MIN(J979,(0.75*$C979),847)),2),IF(revenueReduction&gt;0.3,MAX(IF($B979="Non - avec lien de dépendance",MIN(1129,J979,$C979)*overallRate,MIN(1129,J979)*overallRate),ROUND(MAX(IF($B979="Non - avec lien de dépendance",0,MIN((0.75*J979),847)),MIN(J979,(0.75*$C979),847)),2)),IF($B979="Non - avec lien de dépendance",MIN(1129,J979,$C979)*overallRate,MIN(1129,J979)*overallRate)))))</f>
        <v>Effectuez l’étape 1</v>
      </c>
      <c r="O979" s="68" t="str">
        <f>IF(ISTEXT(overallRate),"Effectuez l’étape 1",IF(OR(COUNT($C979,K979)&lt;&gt;2,overallRate=0),0,IF(G979="Yes",ROUND(MAX(IF($B979="Non - avec lien de dépendance",0,MIN((0.75*K979),847)),MIN(K979,(0.75*$C979),847)),2),IF(revenueReduction&gt;0.3,MAX(IF($B979="Non - avec lien de dépendance",MIN(1129,K979,$C979)*overallRate,MIN(1129,K979)*overallRate),ROUND(MAX(IF($B979="Non - avec lien de dépendance",0,MIN((0.75*K979),847)),MIN(K979,(0.75*$C979),847)),2)),IF($B979="Non - avec lien de dépendance",MIN(1129,K979,$C979)*overallRate,MIN(1129,K979)*overallRate)))))</f>
        <v>Effectuez l’étape 1</v>
      </c>
      <c r="P979" s="3">
        <f t="shared" si="15"/>
        <v>0</v>
      </c>
    </row>
    <row r="980" spans="12:16" x14ac:dyDescent="0.5">
      <c r="L980" s="68" t="str">
        <f>IF(ISTEXT(overallRate),"Effectuez l’étape 1",IF(OR(COUNT($C980,H980)&lt;&gt;2,overallRate=0),0,IF(D980="Yes",ROUND(MAX(IF($B980="Non - avec lien de dépendance",0,MIN((0.75*H980),847)),MIN(H980,(0.75*$C980),847)),2),IF(revenueReduction&gt;0.3,MAX(IF($B980="Non - avec lien de dépendance",MIN(1129,H980,$C980)*overallRate,MIN(1129,H980)*overallRate),ROUND(MAX(IF($B980="Non - avec lien de dépendance",0,MIN((0.75*H980),847)),MIN(H980,(0.75*$C980),847)),2)),IF($B980="Non - avec lien de dépendance",MIN(1129,H980,$C980)*overallRate,MIN(1129,H980)*overallRate)))))</f>
        <v>Effectuez l’étape 1</v>
      </c>
      <c r="M980" s="68" t="str">
        <f>IF(ISTEXT(overallRate),"Effectuez l’étape 1",IF(OR(COUNT($C980,I980)&lt;&gt;2,overallRate=0),0,IF(E980="Yes",ROUND(MAX(IF($B980="Non - avec lien de dépendance",0,MIN((0.75*I980),847)),MIN(I980,(0.75*$C980),847)),2),IF(revenueReduction&gt;0.3,MAX(IF($B980="Non - avec lien de dépendance",MIN(1129,I980,$C980)*overallRate,MIN(1129,I980)*overallRate),ROUND(MAX(IF($B980="Non - avec lien de dépendance",0,MIN((0.75*I980),847)),MIN(I980,(0.75*$C980),847)),2)),IF($B980="Non - avec lien de dépendance",MIN(1129,I980,$C980)*overallRate,MIN(1129,I980)*overallRate)))))</f>
        <v>Effectuez l’étape 1</v>
      </c>
      <c r="N980" s="68" t="str">
        <f>IF(ISTEXT(overallRate),"Effectuez l’étape 1",IF(OR(COUNT($C980,J980)&lt;&gt;2,overallRate=0),0,IF(F980="Yes",ROUND(MAX(IF($B980="Non - avec lien de dépendance",0,MIN((0.75*J980),847)),MIN(J980,(0.75*$C980),847)),2),IF(revenueReduction&gt;0.3,MAX(IF($B980="Non - avec lien de dépendance",MIN(1129,J980,$C980)*overallRate,MIN(1129,J980)*overallRate),ROUND(MAX(IF($B980="Non - avec lien de dépendance",0,MIN((0.75*J980),847)),MIN(J980,(0.75*$C980),847)),2)),IF($B980="Non - avec lien de dépendance",MIN(1129,J980,$C980)*overallRate,MIN(1129,J980)*overallRate)))))</f>
        <v>Effectuez l’étape 1</v>
      </c>
      <c r="O980" s="68" t="str">
        <f>IF(ISTEXT(overallRate),"Effectuez l’étape 1",IF(OR(COUNT($C980,K980)&lt;&gt;2,overallRate=0),0,IF(G980="Yes",ROUND(MAX(IF($B980="Non - avec lien de dépendance",0,MIN((0.75*K980),847)),MIN(K980,(0.75*$C980),847)),2),IF(revenueReduction&gt;0.3,MAX(IF($B980="Non - avec lien de dépendance",MIN(1129,K980,$C980)*overallRate,MIN(1129,K980)*overallRate),ROUND(MAX(IF($B980="Non - avec lien de dépendance",0,MIN((0.75*K980),847)),MIN(K980,(0.75*$C980),847)),2)),IF($B980="Non - avec lien de dépendance",MIN(1129,K980,$C980)*overallRate,MIN(1129,K980)*overallRate)))))</f>
        <v>Effectuez l’étape 1</v>
      </c>
      <c r="P980" s="3">
        <f t="shared" si="15"/>
        <v>0</v>
      </c>
    </row>
    <row r="981" spans="12:16" x14ac:dyDescent="0.5">
      <c r="L981" s="68" t="str">
        <f>IF(ISTEXT(overallRate),"Effectuez l’étape 1",IF(OR(COUNT($C981,H981)&lt;&gt;2,overallRate=0),0,IF(D981="Yes",ROUND(MAX(IF($B981="Non - avec lien de dépendance",0,MIN((0.75*H981),847)),MIN(H981,(0.75*$C981),847)),2),IF(revenueReduction&gt;0.3,MAX(IF($B981="Non - avec lien de dépendance",MIN(1129,H981,$C981)*overallRate,MIN(1129,H981)*overallRate),ROUND(MAX(IF($B981="Non - avec lien de dépendance",0,MIN((0.75*H981),847)),MIN(H981,(0.75*$C981),847)),2)),IF($B981="Non - avec lien de dépendance",MIN(1129,H981,$C981)*overallRate,MIN(1129,H981)*overallRate)))))</f>
        <v>Effectuez l’étape 1</v>
      </c>
      <c r="M981" s="68" t="str">
        <f>IF(ISTEXT(overallRate),"Effectuez l’étape 1",IF(OR(COUNT($C981,I981)&lt;&gt;2,overallRate=0),0,IF(E981="Yes",ROUND(MAX(IF($B981="Non - avec lien de dépendance",0,MIN((0.75*I981),847)),MIN(I981,(0.75*$C981),847)),2),IF(revenueReduction&gt;0.3,MAX(IF($B981="Non - avec lien de dépendance",MIN(1129,I981,$C981)*overallRate,MIN(1129,I981)*overallRate),ROUND(MAX(IF($B981="Non - avec lien de dépendance",0,MIN((0.75*I981),847)),MIN(I981,(0.75*$C981),847)),2)),IF($B981="Non - avec lien de dépendance",MIN(1129,I981,$C981)*overallRate,MIN(1129,I981)*overallRate)))))</f>
        <v>Effectuez l’étape 1</v>
      </c>
      <c r="N981" s="68" t="str">
        <f>IF(ISTEXT(overallRate),"Effectuez l’étape 1",IF(OR(COUNT($C981,J981)&lt;&gt;2,overallRate=0),0,IF(F981="Yes",ROUND(MAX(IF($B981="Non - avec lien de dépendance",0,MIN((0.75*J981),847)),MIN(J981,(0.75*$C981),847)),2),IF(revenueReduction&gt;0.3,MAX(IF($B981="Non - avec lien de dépendance",MIN(1129,J981,$C981)*overallRate,MIN(1129,J981)*overallRate),ROUND(MAX(IF($B981="Non - avec lien de dépendance",0,MIN((0.75*J981),847)),MIN(J981,(0.75*$C981),847)),2)),IF($B981="Non - avec lien de dépendance",MIN(1129,J981,$C981)*overallRate,MIN(1129,J981)*overallRate)))))</f>
        <v>Effectuez l’étape 1</v>
      </c>
      <c r="O981" s="68" t="str">
        <f>IF(ISTEXT(overallRate),"Effectuez l’étape 1",IF(OR(COUNT($C981,K981)&lt;&gt;2,overallRate=0),0,IF(G981="Yes",ROUND(MAX(IF($B981="Non - avec lien de dépendance",0,MIN((0.75*K981),847)),MIN(K981,(0.75*$C981),847)),2),IF(revenueReduction&gt;0.3,MAX(IF($B981="Non - avec lien de dépendance",MIN(1129,K981,$C981)*overallRate,MIN(1129,K981)*overallRate),ROUND(MAX(IF($B981="Non - avec lien de dépendance",0,MIN((0.75*K981),847)),MIN(K981,(0.75*$C981),847)),2)),IF($B981="Non - avec lien de dépendance",MIN(1129,K981,$C981)*overallRate,MIN(1129,K981)*overallRate)))))</f>
        <v>Effectuez l’étape 1</v>
      </c>
      <c r="P981" s="3">
        <f t="shared" si="15"/>
        <v>0</v>
      </c>
    </row>
    <row r="982" spans="12:16" x14ac:dyDescent="0.5">
      <c r="L982" s="68" t="str">
        <f>IF(ISTEXT(overallRate),"Effectuez l’étape 1",IF(OR(COUNT($C982,H982)&lt;&gt;2,overallRate=0),0,IF(D982="Yes",ROUND(MAX(IF($B982="Non - avec lien de dépendance",0,MIN((0.75*H982),847)),MIN(H982,(0.75*$C982),847)),2),IF(revenueReduction&gt;0.3,MAX(IF($B982="Non - avec lien de dépendance",MIN(1129,H982,$C982)*overallRate,MIN(1129,H982)*overallRate),ROUND(MAX(IF($B982="Non - avec lien de dépendance",0,MIN((0.75*H982),847)),MIN(H982,(0.75*$C982),847)),2)),IF($B982="Non - avec lien de dépendance",MIN(1129,H982,$C982)*overallRate,MIN(1129,H982)*overallRate)))))</f>
        <v>Effectuez l’étape 1</v>
      </c>
      <c r="M982" s="68" t="str">
        <f>IF(ISTEXT(overallRate),"Effectuez l’étape 1",IF(OR(COUNT($C982,I982)&lt;&gt;2,overallRate=0),0,IF(E982="Yes",ROUND(MAX(IF($B982="Non - avec lien de dépendance",0,MIN((0.75*I982),847)),MIN(I982,(0.75*$C982),847)),2),IF(revenueReduction&gt;0.3,MAX(IF($B982="Non - avec lien de dépendance",MIN(1129,I982,$C982)*overallRate,MIN(1129,I982)*overallRate),ROUND(MAX(IF($B982="Non - avec lien de dépendance",0,MIN((0.75*I982),847)),MIN(I982,(0.75*$C982),847)),2)),IF($B982="Non - avec lien de dépendance",MIN(1129,I982,$C982)*overallRate,MIN(1129,I982)*overallRate)))))</f>
        <v>Effectuez l’étape 1</v>
      </c>
      <c r="N982" s="68" t="str">
        <f>IF(ISTEXT(overallRate),"Effectuez l’étape 1",IF(OR(COUNT($C982,J982)&lt;&gt;2,overallRate=0),0,IF(F982="Yes",ROUND(MAX(IF($B982="Non - avec lien de dépendance",0,MIN((0.75*J982),847)),MIN(J982,(0.75*$C982),847)),2),IF(revenueReduction&gt;0.3,MAX(IF($B982="Non - avec lien de dépendance",MIN(1129,J982,$C982)*overallRate,MIN(1129,J982)*overallRate),ROUND(MAX(IF($B982="Non - avec lien de dépendance",0,MIN((0.75*J982),847)),MIN(J982,(0.75*$C982),847)),2)),IF($B982="Non - avec lien de dépendance",MIN(1129,J982,$C982)*overallRate,MIN(1129,J982)*overallRate)))))</f>
        <v>Effectuez l’étape 1</v>
      </c>
      <c r="O982" s="68" t="str">
        <f>IF(ISTEXT(overallRate),"Effectuez l’étape 1",IF(OR(COUNT($C982,K982)&lt;&gt;2,overallRate=0),0,IF(G982="Yes",ROUND(MAX(IF($B982="Non - avec lien de dépendance",0,MIN((0.75*K982),847)),MIN(K982,(0.75*$C982),847)),2),IF(revenueReduction&gt;0.3,MAX(IF($B982="Non - avec lien de dépendance",MIN(1129,K982,$C982)*overallRate,MIN(1129,K982)*overallRate),ROUND(MAX(IF($B982="Non - avec lien de dépendance",0,MIN((0.75*K982),847)),MIN(K982,(0.75*$C982),847)),2)),IF($B982="Non - avec lien de dépendance",MIN(1129,K982,$C982)*overallRate,MIN(1129,K982)*overallRate)))))</f>
        <v>Effectuez l’étape 1</v>
      </c>
      <c r="P982" s="3">
        <f t="shared" si="15"/>
        <v>0</v>
      </c>
    </row>
    <row r="983" spans="12:16" x14ac:dyDescent="0.5">
      <c r="L983" s="68" t="str">
        <f>IF(ISTEXT(overallRate),"Effectuez l’étape 1",IF(OR(COUNT($C983,H983)&lt;&gt;2,overallRate=0),0,IF(D983="Yes",ROUND(MAX(IF($B983="Non - avec lien de dépendance",0,MIN((0.75*H983),847)),MIN(H983,(0.75*$C983),847)),2),IF(revenueReduction&gt;0.3,MAX(IF($B983="Non - avec lien de dépendance",MIN(1129,H983,$C983)*overallRate,MIN(1129,H983)*overallRate),ROUND(MAX(IF($B983="Non - avec lien de dépendance",0,MIN((0.75*H983),847)),MIN(H983,(0.75*$C983),847)),2)),IF($B983="Non - avec lien de dépendance",MIN(1129,H983,$C983)*overallRate,MIN(1129,H983)*overallRate)))))</f>
        <v>Effectuez l’étape 1</v>
      </c>
      <c r="M983" s="68" t="str">
        <f>IF(ISTEXT(overallRate),"Effectuez l’étape 1",IF(OR(COUNT($C983,I983)&lt;&gt;2,overallRate=0),0,IF(E983="Yes",ROUND(MAX(IF($B983="Non - avec lien de dépendance",0,MIN((0.75*I983),847)),MIN(I983,(0.75*$C983),847)),2),IF(revenueReduction&gt;0.3,MAX(IF($B983="Non - avec lien de dépendance",MIN(1129,I983,$C983)*overallRate,MIN(1129,I983)*overallRate),ROUND(MAX(IF($B983="Non - avec lien de dépendance",0,MIN((0.75*I983),847)),MIN(I983,(0.75*$C983),847)),2)),IF($B983="Non - avec lien de dépendance",MIN(1129,I983,$C983)*overallRate,MIN(1129,I983)*overallRate)))))</f>
        <v>Effectuez l’étape 1</v>
      </c>
      <c r="N983" s="68" t="str">
        <f>IF(ISTEXT(overallRate),"Effectuez l’étape 1",IF(OR(COUNT($C983,J983)&lt;&gt;2,overallRate=0),0,IF(F983="Yes",ROUND(MAX(IF($B983="Non - avec lien de dépendance",0,MIN((0.75*J983),847)),MIN(J983,(0.75*$C983),847)),2),IF(revenueReduction&gt;0.3,MAX(IF($B983="Non - avec lien de dépendance",MIN(1129,J983,$C983)*overallRate,MIN(1129,J983)*overallRate),ROUND(MAX(IF($B983="Non - avec lien de dépendance",0,MIN((0.75*J983),847)),MIN(J983,(0.75*$C983),847)),2)),IF($B983="Non - avec lien de dépendance",MIN(1129,J983,$C983)*overallRate,MIN(1129,J983)*overallRate)))))</f>
        <v>Effectuez l’étape 1</v>
      </c>
      <c r="O983" s="68" t="str">
        <f>IF(ISTEXT(overallRate),"Effectuez l’étape 1",IF(OR(COUNT($C983,K983)&lt;&gt;2,overallRate=0),0,IF(G983="Yes",ROUND(MAX(IF($B983="Non - avec lien de dépendance",0,MIN((0.75*K983),847)),MIN(K983,(0.75*$C983),847)),2),IF(revenueReduction&gt;0.3,MAX(IF($B983="Non - avec lien de dépendance",MIN(1129,K983,$C983)*overallRate,MIN(1129,K983)*overallRate),ROUND(MAX(IF($B983="Non - avec lien de dépendance",0,MIN((0.75*K983),847)),MIN(K983,(0.75*$C983),847)),2)),IF($B983="Non - avec lien de dépendance",MIN(1129,K983,$C983)*overallRate,MIN(1129,K983)*overallRate)))))</f>
        <v>Effectuez l’étape 1</v>
      </c>
      <c r="P983" s="3">
        <f t="shared" si="15"/>
        <v>0</v>
      </c>
    </row>
    <row r="984" spans="12:16" x14ac:dyDescent="0.5">
      <c r="L984" s="68" t="str">
        <f>IF(ISTEXT(overallRate),"Effectuez l’étape 1",IF(OR(COUNT($C984,H984)&lt;&gt;2,overallRate=0),0,IF(D984="Yes",ROUND(MAX(IF($B984="Non - avec lien de dépendance",0,MIN((0.75*H984),847)),MIN(H984,(0.75*$C984),847)),2),IF(revenueReduction&gt;0.3,MAX(IF($B984="Non - avec lien de dépendance",MIN(1129,H984,$C984)*overallRate,MIN(1129,H984)*overallRate),ROUND(MAX(IF($B984="Non - avec lien de dépendance",0,MIN((0.75*H984),847)),MIN(H984,(0.75*$C984),847)),2)),IF($B984="Non - avec lien de dépendance",MIN(1129,H984,$C984)*overallRate,MIN(1129,H984)*overallRate)))))</f>
        <v>Effectuez l’étape 1</v>
      </c>
      <c r="M984" s="68" t="str">
        <f>IF(ISTEXT(overallRate),"Effectuez l’étape 1",IF(OR(COUNT($C984,I984)&lt;&gt;2,overallRate=0),0,IF(E984="Yes",ROUND(MAX(IF($B984="Non - avec lien de dépendance",0,MIN((0.75*I984),847)),MIN(I984,(0.75*$C984),847)),2),IF(revenueReduction&gt;0.3,MAX(IF($B984="Non - avec lien de dépendance",MIN(1129,I984,$C984)*overallRate,MIN(1129,I984)*overallRate),ROUND(MAX(IF($B984="Non - avec lien de dépendance",0,MIN((0.75*I984),847)),MIN(I984,(0.75*$C984),847)),2)),IF($B984="Non - avec lien de dépendance",MIN(1129,I984,$C984)*overallRate,MIN(1129,I984)*overallRate)))))</f>
        <v>Effectuez l’étape 1</v>
      </c>
      <c r="N984" s="68" t="str">
        <f>IF(ISTEXT(overallRate),"Effectuez l’étape 1",IF(OR(COUNT($C984,J984)&lt;&gt;2,overallRate=0),0,IF(F984="Yes",ROUND(MAX(IF($B984="Non - avec lien de dépendance",0,MIN((0.75*J984),847)),MIN(J984,(0.75*$C984),847)),2),IF(revenueReduction&gt;0.3,MAX(IF($B984="Non - avec lien de dépendance",MIN(1129,J984,$C984)*overallRate,MIN(1129,J984)*overallRate),ROUND(MAX(IF($B984="Non - avec lien de dépendance",0,MIN((0.75*J984),847)),MIN(J984,(0.75*$C984),847)),2)),IF($B984="Non - avec lien de dépendance",MIN(1129,J984,$C984)*overallRate,MIN(1129,J984)*overallRate)))))</f>
        <v>Effectuez l’étape 1</v>
      </c>
      <c r="O984" s="68" t="str">
        <f>IF(ISTEXT(overallRate),"Effectuez l’étape 1",IF(OR(COUNT($C984,K984)&lt;&gt;2,overallRate=0),0,IF(G984="Yes",ROUND(MAX(IF($B984="Non - avec lien de dépendance",0,MIN((0.75*K984),847)),MIN(K984,(0.75*$C984),847)),2),IF(revenueReduction&gt;0.3,MAX(IF($B984="Non - avec lien de dépendance",MIN(1129,K984,$C984)*overallRate,MIN(1129,K984)*overallRate),ROUND(MAX(IF($B984="Non - avec lien de dépendance",0,MIN((0.75*K984),847)),MIN(K984,(0.75*$C984),847)),2)),IF($B984="Non - avec lien de dépendance",MIN(1129,K984,$C984)*overallRate,MIN(1129,K984)*overallRate)))))</f>
        <v>Effectuez l’étape 1</v>
      </c>
      <c r="P984" s="3">
        <f t="shared" si="15"/>
        <v>0</v>
      </c>
    </row>
    <row r="985" spans="12:16" x14ac:dyDescent="0.5">
      <c r="L985" s="68" t="str">
        <f>IF(ISTEXT(overallRate),"Effectuez l’étape 1",IF(OR(COUNT($C985,H985)&lt;&gt;2,overallRate=0),0,IF(D985="Yes",ROUND(MAX(IF($B985="Non - avec lien de dépendance",0,MIN((0.75*H985),847)),MIN(H985,(0.75*$C985),847)),2),IF(revenueReduction&gt;0.3,MAX(IF($B985="Non - avec lien de dépendance",MIN(1129,H985,$C985)*overallRate,MIN(1129,H985)*overallRate),ROUND(MAX(IF($B985="Non - avec lien de dépendance",0,MIN((0.75*H985),847)),MIN(H985,(0.75*$C985),847)),2)),IF($B985="Non - avec lien de dépendance",MIN(1129,H985,$C985)*overallRate,MIN(1129,H985)*overallRate)))))</f>
        <v>Effectuez l’étape 1</v>
      </c>
      <c r="M985" s="68" t="str">
        <f>IF(ISTEXT(overallRate),"Effectuez l’étape 1",IF(OR(COUNT($C985,I985)&lt;&gt;2,overallRate=0),0,IF(E985="Yes",ROUND(MAX(IF($B985="Non - avec lien de dépendance",0,MIN((0.75*I985),847)),MIN(I985,(0.75*$C985),847)),2),IF(revenueReduction&gt;0.3,MAX(IF($B985="Non - avec lien de dépendance",MIN(1129,I985,$C985)*overallRate,MIN(1129,I985)*overallRate),ROUND(MAX(IF($B985="Non - avec lien de dépendance",0,MIN((0.75*I985),847)),MIN(I985,(0.75*$C985),847)),2)),IF($B985="Non - avec lien de dépendance",MIN(1129,I985,$C985)*overallRate,MIN(1129,I985)*overallRate)))))</f>
        <v>Effectuez l’étape 1</v>
      </c>
      <c r="N985" s="68" t="str">
        <f>IF(ISTEXT(overallRate),"Effectuez l’étape 1",IF(OR(COUNT($C985,J985)&lt;&gt;2,overallRate=0),0,IF(F985="Yes",ROUND(MAX(IF($B985="Non - avec lien de dépendance",0,MIN((0.75*J985),847)),MIN(J985,(0.75*$C985),847)),2),IF(revenueReduction&gt;0.3,MAX(IF($B985="Non - avec lien de dépendance",MIN(1129,J985,$C985)*overallRate,MIN(1129,J985)*overallRate),ROUND(MAX(IF($B985="Non - avec lien de dépendance",0,MIN((0.75*J985),847)),MIN(J985,(0.75*$C985),847)),2)),IF($B985="Non - avec lien de dépendance",MIN(1129,J985,$C985)*overallRate,MIN(1129,J985)*overallRate)))))</f>
        <v>Effectuez l’étape 1</v>
      </c>
      <c r="O985" s="68" t="str">
        <f>IF(ISTEXT(overallRate),"Effectuez l’étape 1",IF(OR(COUNT($C985,K985)&lt;&gt;2,overallRate=0),0,IF(G985="Yes",ROUND(MAX(IF($B985="Non - avec lien de dépendance",0,MIN((0.75*K985),847)),MIN(K985,(0.75*$C985),847)),2),IF(revenueReduction&gt;0.3,MAX(IF($B985="Non - avec lien de dépendance",MIN(1129,K985,$C985)*overallRate,MIN(1129,K985)*overallRate),ROUND(MAX(IF($B985="Non - avec lien de dépendance",0,MIN((0.75*K985),847)),MIN(K985,(0.75*$C985),847)),2)),IF($B985="Non - avec lien de dépendance",MIN(1129,K985,$C985)*overallRate,MIN(1129,K985)*overallRate)))))</f>
        <v>Effectuez l’étape 1</v>
      </c>
      <c r="P985" s="3">
        <f t="shared" si="15"/>
        <v>0</v>
      </c>
    </row>
    <row r="986" spans="12:16" x14ac:dyDescent="0.5">
      <c r="L986" s="68" t="str">
        <f>IF(ISTEXT(overallRate),"Effectuez l’étape 1",IF(OR(COUNT($C986,H986)&lt;&gt;2,overallRate=0),0,IF(D986="Yes",ROUND(MAX(IF($B986="Non - avec lien de dépendance",0,MIN((0.75*H986),847)),MIN(H986,(0.75*$C986),847)),2),IF(revenueReduction&gt;0.3,MAX(IF($B986="Non - avec lien de dépendance",MIN(1129,H986,$C986)*overallRate,MIN(1129,H986)*overallRate),ROUND(MAX(IF($B986="Non - avec lien de dépendance",0,MIN((0.75*H986),847)),MIN(H986,(0.75*$C986),847)),2)),IF($B986="Non - avec lien de dépendance",MIN(1129,H986,$C986)*overallRate,MIN(1129,H986)*overallRate)))))</f>
        <v>Effectuez l’étape 1</v>
      </c>
      <c r="M986" s="68" t="str">
        <f>IF(ISTEXT(overallRate),"Effectuez l’étape 1",IF(OR(COUNT($C986,I986)&lt;&gt;2,overallRate=0),0,IF(E986="Yes",ROUND(MAX(IF($B986="Non - avec lien de dépendance",0,MIN((0.75*I986),847)),MIN(I986,(0.75*$C986),847)),2),IF(revenueReduction&gt;0.3,MAX(IF($B986="Non - avec lien de dépendance",MIN(1129,I986,$C986)*overallRate,MIN(1129,I986)*overallRate),ROUND(MAX(IF($B986="Non - avec lien de dépendance",0,MIN((0.75*I986),847)),MIN(I986,(0.75*$C986),847)),2)),IF($B986="Non - avec lien de dépendance",MIN(1129,I986,$C986)*overallRate,MIN(1129,I986)*overallRate)))))</f>
        <v>Effectuez l’étape 1</v>
      </c>
      <c r="N986" s="68" t="str">
        <f>IF(ISTEXT(overallRate),"Effectuez l’étape 1",IF(OR(COUNT($C986,J986)&lt;&gt;2,overallRate=0),0,IF(F986="Yes",ROUND(MAX(IF($B986="Non - avec lien de dépendance",0,MIN((0.75*J986),847)),MIN(J986,(0.75*$C986),847)),2),IF(revenueReduction&gt;0.3,MAX(IF($B986="Non - avec lien de dépendance",MIN(1129,J986,$C986)*overallRate,MIN(1129,J986)*overallRate),ROUND(MAX(IF($B986="Non - avec lien de dépendance",0,MIN((0.75*J986),847)),MIN(J986,(0.75*$C986),847)),2)),IF($B986="Non - avec lien de dépendance",MIN(1129,J986,$C986)*overallRate,MIN(1129,J986)*overallRate)))))</f>
        <v>Effectuez l’étape 1</v>
      </c>
      <c r="O986" s="68" t="str">
        <f>IF(ISTEXT(overallRate),"Effectuez l’étape 1",IF(OR(COUNT($C986,K986)&lt;&gt;2,overallRate=0),0,IF(G986="Yes",ROUND(MAX(IF($B986="Non - avec lien de dépendance",0,MIN((0.75*K986),847)),MIN(K986,(0.75*$C986),847)),2),IF(revenueReduction&gt;0.3,MAX(IF($B986="Non - avec lien de dépendance",MIN(1129,K986,$C986)*overallRate,MIN(1129,K986)*overallRate),ROUND(MAX(IF($B986="Non - avec lien de dépendance",0,MIN((0.75*K986),847)),MIN(K986,(0.75*$C986),847)),2)),IF($B986="Non - avec lien de dépendance",MIN(1129,K986,$C986)*overallRate,MIN(1129,K986)*overallRate)))))</f>
        <v>Effectuez l’étape 1</v>
      </c>
      <c r="P986" s="3">
        <f t="shared" si="15"/>
        <v>0</v>
      </c>
    </row>
    <row r="987" spans="12:16" x14ac:dyDescent="0.5">
      <c r="L987" s="68" t="str">
        <f>IF(ISTEXT(overallRate),"Effectuez l’étape 1",IF(OR(COUNT($C987,H987)&lt;&gt;2,overallRate=0),0,IF(D987="Yes",ROUND(MAX(IF($B987="Non - avec lien de dépendance",0,MIN((0.75*H987),847)),MIN(H987,(0.75*$C987),847)),2),IF(revenueReduction&gt;0.3,MAX(IF($B987="Non - avec lien de dépendance",MIN(1129,H987,$C987)*overallRate,MIN(1129,H987)*overallRate),ROUND(MAX(IF($B987="Non - avec lien de dépendance",0,MIN((0.75*H987),847)),MIN(H987,(0.75*$C987),847)),2)),IF($B987="Non - avec lien de dépendance",MIN(1129,H987,$C987)*overallRate,MIN(1129,H987)*overallRate)))))</f>
        <v>Effectuez l’étape 1</v>
      </c>
      <c r="M987" s="68" t="str">
        <f>IF(ISTEXT(overallRate),"Effectuez l’étape 1",IF(OR(COUNT($C987,I987)&lt;&gt;2,overallRate=0),0,IF(E987="Yes",ROUND(MAX(IF($B987="Non - avec lien de dépendance",0,MIN((0.75*I987),847)),MIN(I987,(0.75*$C987),847)),2),IF(revenueReduction&gt;0.3,MAX(IF($B987="Non - avec lien de dépendance",MIN(1129,I987,$C987)*overallRate,MIN(1129,I987)*overallRate),ROUND(MAX(IF($B987="Non - avec lien de dépendance",0,MIN((0.75*I987),847)),MIN(I987,(0.75*$C987),847)),2)),IF($B987="Non - avec lien de dépendance",MIN(1129,I987,$C987)*overallRate,MIN(1129,I987)*overallRate)))))</f>
        <v>Effectuez l’étape 1</v>
      </c>
      <c r="N987" s="68" t="str">
        <f>IF(ISTEXT(overallRate),"Effectuez l’étape 1",IF(OR(COUNT($C987,J987)&lt;&gt;2,overallRate=0),0,IF(F987="Yes",ROUND(MAX(IF($B987="Non - avec lien de dépendance",0,MIN((0.75*J987),847)),MIN(J987,(0.75*$C987),847)),2),IF(revenueReduction&gt;0.3,MAX(IF($B987="Non - avec lien de dépendance",MIN(1129,J987,$C987)*overallRate,MIN(1129,J987)*overallRate),ROUND(MAX(IF($B987="Non - avec lien de dépendance",0,MIN((0.75*J987),847)),MIN(J987,(0.75*$C987),847)),2)),IF($B987="Non - avec lien de dépendance",MIN(1129,J987,$C987)*overallRate,MIN(1129,J987)*overallRate)))))</f>
        <v>Effectuez l’étape 1</v>
      </c>
      <c r="O987" s="68" t="str">
        <f>IF(ISTEXT(overallRate),"Effectuez l’étape 1",IF(OR(COUNT($C987,K987)&lt;&gt;2,overallRate=0),0,IF(G987="Yes",ROUND(MAX(IF($B987="Non - avec lien de dépendance",0,MIN((0.75*K987),847)),MIN(K987,(0.75*$C987),847)),2),IF(revenueReduction&gt;0.3,MAX(IF($B987="Non - avec lien de dépendance",MIN(1129,K987,$C987)*overallRate,MIN(1129,K987)*overallRate),ROUND(MAX(IF($B987="Non - avec lien de dépendance",0,MIN((0.75*K987),847)),MIN(K987,(0.75*$C987),847)),2)),IF($B987="Non - avec lien de dépendance",MIN(1129,K987,$C987)*overallRate,MIN(1129,K987)*overallRate)))))</f>
        <v>Effectuez l’étape 1</v>
      </c>
      <c r="P987" s="3">
        <f t="shared" si="15"/>
        <v>0</v>
      </c>
    </row>
    <row r="988" spans="12:16" x14ac:dyDescent="0.5">
      <c r="L988" s="68" t="str">
        <f>IF(ISTEXT(overallRate),"Effectuez l’étape 1",IF(OR(COUNT($C988,H988)&lt;&gt;2,overallRate=0),0,IF(D988="Yes",ROUND(MAX(IF($B988="Non - avec lien de dépendance",0,MIN((0.75*H988),847)),MIN(H988,(0.75*$C988),847)),2),IF(revenueReduction&gt;0.3,MAX(IF($B988="Non - avec lien de dépendance",MIN(1129,H988,$C988)*overallRate,MIN(1129,H988)*overallRate),ROUND(MAX(IF($B988="Non - avec lien de dépendance",0,MIN((0.75*H988),847)),MIN(H988,(0.75*$C988),847)),2)),IF($B988="Non - avec lien de dépendance",MIN(1129,H988,$C988)*overallRate,MIN(1129,H988)*overallRate)))))</f>
        <v>Effectuez l’étape 1</v>
      </c>
      <c r="M988" s="68" t="str">
        <f>IF(ISTEXT(overallRate),"Effectuez l’étape 1",IF(OR(COUNT($C988,I988)&lt;&gt;2,overallRate=0),0,IF(E988="Yes",ROUND(MAX(IF($B988="Non - avec lien de dépendance",0,MIN((0.75*I988),847)),MIN(I988,(0.75*$C988),847)),2),IF(revenueReduction&gt;0.3,MAX(IF($B988="Non - avec lien de dépendance",MIN(1129,I988,$C988)*overallRate,MIN(1129,I988)*overallRate),ROUND(MAX(IF($B988="Non - avec lien de dépendance",0,MIN((0.75*I988),847)),MIN(I988,(0.75*$C988),847)),2)),IF($B988="Non - avec lien de dépendance",MIN(1129,I988,$C988)*overallRate,MIN(1129,I988)*overallRate)))))</f>
        <v>Effectuez l’étape 1</v>
      </c>
      <c r="N988" s="68" t="str">
        <f>IF(ISTEXT(overallRate),"Effectuez l’étape 1",IF(OR(COUNT($C988,J988)&lt;&gt;2,overallRate=0),0,IF(F988="Yes",ROUND(MAX(IF($B988="Non - avec lien de dépendance",0,MIN((0.75*J988),847)),MIN(J988,(0.75*$C988),847)),2),IF(revenueReduction&gt;0.3,MAX(IF($B988="Non - avec lien de dépendance",MIN(1129,J988,$C988)*overallRate,MIN(1129,J988)*overallRate),ROUND(MAX(IF($B988="Non - avec lien de dépendance",0,MIN((0.75*J988),847)),MIN(J988,(0.75*$C988),847)),2)),IF($B988="Non - avec lien de dépendance",MIN(1129,J988,$C988)*overallRate,MIN(1129,J988)*overallRate)))))</f>
        <v>Effectuez l’étape 1</v>
      </c>
      <c r="O988" s="68" t="str">
        <f>IF(ISTEXT(overallRate),"Effectuez l’étape 1",IF(OR(COUNT($C988,K988)&lt;&gt;2,overallRate=0),0,IF(G988="Yes",ROUND(MAX(IF($B988="Non - avec lien de dépendance",0,MIN((0.75*K988),847)),MIN(K988,(0.75*$C988),847)),2),IF(revenueReduction&gt;0.3,MAX(IF($B988="Non - avec lien de dépendance",MIN(1129,K988,$C988)*overallRate,MIN(1129,K988)*overallRate),ROUND(MAX(IF($B988="Non - avec lien de dépendance",0,MIN((0.75*K988),847)),MIN(K988,(0.75*$C988),847)),2)),IF($B988="Non - avec lien de dépendance",MIN(1129,K988,$C988)*overallRate,MIN(1129,K988)*overallRate)))))</f>
        <v>Effectuez l’étape 1</v>
      </c>
      <c r="P988" s="3">
        <f t="shared" si="15"/>
        <v>0</v>
      </c>
    </row>
    <row r="989" spans="12:16" x14ac:dyDescent="0.5">
      <c r="L989" s="68" t="str">
        <f>IF(ISTEXT(overallRate),"Effectuez l’étape 1",IF(OR(COUNT($C989,H989)&lt;&gt;2,overallRate=0),0,IF(D989="Yes",ROUND(MAX(IF($B989="Non - avec lien de dépendance",0,MIN((0.75*H989),847)),MIN(H989,(0.75*$C989),847)),2),IF(revenueReduction&gt;0.3,MAX(IF($B989="Non - avec lien de dépendance",MIN(1129,H989,$C989)*overallRate,MIN(1129,H989)*overallRate),ROUND(MAX(IF($B989="Non - avec lien de dépendance",0,MIN((0.75*H989),847)),MIN(H989,(0.75*$C989),847)),2)),IF($B989="Non - avec lien de dépendance",MIN(1129,H989,$C989)*overallRate,MIN(1129,H989)*overallRate)))))</f>
        <v>Effectuez l’étape 1</v>
      </c>
      <c r="M989" s="68" t="str">
        <f>IF(ISTEXT(overallRate),"Effectuez l’étape 1",IF(OR(COUNT($C989,I989)&lt;&gt;2,overallRate=0),0,IF(E989="Yes",ROUND(MAX(IF($B989="Non - avec lien de dépendance",0,MIN((0.75*I989),847)),MIN(I989,(0.75*$C989),847)),2),IF(revenueReduction&gt;0.3,MAX(IF($B989="Non - avec lien de dépendance",MIN(1129,I989,$C989)*overallRate,MIN(1129,I989)*overallRate),ROUND(MAX(IF($B989="Non - avec lien de dépendance",0,MIN((0.75*I989),847)),MIN(I989,(0.75*$C989),847)),2)),IF($B989="Non - avec lien de dépendance",MIN(1129,I989,$C989)*overallRate,MIN(1129,I989)*overallRate)))))</f>
        <v>Effectuez l’étape 1</v>
      </c>
      <c r="N989" s="68" t="str">
        <f>IF(ISTEXT(overallRate),"Effectuez l’étape 1",IF(OR(COUNT($C989,J989)&lt;&gt;2,overallRate=0),0,IF(F989="Yes",ROUND(MAX(IF($B989="Non - avec lien de dépendance",0,MIN((0.75*J989),847)),MIN(J989,(0.75*$C989),847)),2),IF(revenueReduction&gt;0.3,MAX(IF($B989="Non - avec lien de dépendance",MIN(1129,J989,$C989)*overallRate,MIN(1129,J989)*overallRate),ROUND(MAX(IF($B989="Non - avec lien de dépendance",0,MIN((0.75*J989),847)),MIN(J989,(0.75*$C989),847)),2)),IF($B989="Non - avec lien de dépendance",MIN(1129,J989,$C989)*overallRate,MIN(1129,J989)*overallRate)))))</f>
        <v>Effectuez l’étape 1</v>
      </c>
      <c r="O989" s="68" t="str">
        <f>IF(ISTEXT(overallRate),"Effectuez l’étape 1",IF(OR(COUNT($C989,K989)&lt;&gt;2,overallRate=0),0,IF(G989="Yes",ROUND(MAX(IF($B989="Non - avec lien de dépendance",0,MIN((0.75*K989),847)),MIN(K989,(0.75*$C989),847)),2),IF(revenueReduction&gt;0.3,MAX(IF($B989="Non - avec lien de dépendance",MIN(1129,K989,$C989)*overallRate,MIN(1129,K989)*overallRate),ROUND(MAX(IF($B989="Non - avec lien de dépendance",0,MIN((0.75*K989),847)),MIN(K989,(0.75*$C989),847)),2)),IF($B989="Non - avec lien de dépendance",MIN(1129,K989,$C989)*overallRate,MIN(1129,K989)*overallRate)))))</f>
        <v>Effectuez l’étape 1</v>
      </c>
      <c r="P989" s="3">
        <f t="shared" si="15"/>
        <v>0</v>
      </c>
    </row>
    <row r="990" spans="12:16" x14ac:dyDescent="0.5">
      <c r="L990" s="68" t="str">
        <f>IF(ISTEXT(overallRate),"Effectuez l’étape 1",IF(OR(COUNT($C990,H990)&lt;&gt;2,overallRate=0),0,IF(D990="Yes",ROUND(MAX(IF($B990="Non - avec lien de dépendance",0,MIN((0.75*H990),847)),MIN(H990,(0.75*$C990),847)),2),IF(revenueReduction&gt;0.3,MAX(IF($B990="Non - avec lien de dépendance",MIN(1129,H990,$C990)*overallRate,MIN(1129,H990)*overallRate),ROUND(MAX(IF($B990="Non - avec lien de dépendance",0,MIN((0.75*H990),847)),MIN(H990,(0.75*$C990),847)),2)),IF($B990="Non - avec lien de dépendance",MIN(1129,H990,$C990)*overallRate,MIN(1129,H990)*overallRate)))))</f>
        <v>Effectuez l’étape 1</v>
      </c>
      <c r="M990" s="68" t="str">
        <f>IF(ISTEXT(overallRate),"Effectuez l’étape 1",IF(OR(COUNT($C990,I990)&lt;&gt;2,overallRate=0),0,IF(E990="Yes",ROUND(MAX(IF($B990="Non - avec lien de dépendance",0,MIN((0.75*I990),847)),MIN(I990,(0.75*$C990),847)),2),IF(revenueReduction&gt;0.3,MAX(IF($B990="Non - avec lien de dépendance",MIN(1129,I990,$C990)*overallRate,MIN(1129,I990)*overallRate),ROUND(MAX(IF($B990="Non - avec lien de dépendance",0,MIN((0.75*I990),847)),MIN(I990,(0.75*$C990),847)),2)),IF($B990="Non - avec lien de dépendance",MIN(1129,I990,$C990)*overallRate,MIN(1129,I990)*overallRate)))))</f>
        <v>Effectuez l’étape 1</v>
      </c>
      <c r="N990" s="68" t="str">
        <f>IF(ISTEXT(overallRate),"Effectuez l’étape 1",IF(OR(COUNT($C990,J990)&lt;&gt;2,overallRate=0),0,IF(F990="Yes",ROUND(MAX(IF($B990="Non - avec lien de dépendance",0,MIN((0.75*J990),847)),MIN(J990,(0.75*$C990),847)),2),IF(revenueReduction&gt;0.3,MAX(IF($B990="Non - avec lien de dépendance",MIN(1129,J990,$C990)*overallRate,MIN(1129,J990)*overallRate),ROUND(MAX(IF($B990="Non - avec lien de dépendance",0,MIN((0.75*J990),847)),MIN(J990,(0.75*$C990),847)),2)),IF($B990="Non - avec lien de dépendance",MIN(1129,J990,$C990)*overallRate,MIN(1129,J990)*overallRate)))))</f>
        <v>Effectuez l’étape 1</v>
      </c>
      <c r="O990" s="68" t="str">
        <f>IF(ISTEXT(overallRate),"Effectuez l’étape 1",IF(OR(COUNT($C990,K990)&lt;&gt;2,overallRate=0),0,IF(G990="Yes",ROUND(MAX(IF($B990="Non - avec lien de dépendance",0,MIN((0.75*K990),847)),MIN(K990,(0.75*$C990),847)),2),IF(revenueReduction&gt;0.3,MAX(IF($B990="Non - avec lien de dépendance",MIN(1129,K990,$C990)*overallRate,MIN(1129,K990)*overallRate),ROUND(MAX(IF($B990="Non - avec lien de dépendance",0,MIN((0.75*K990),847)),MIN(K990,(0.75*$C990),847)),2)),IF($B990="Non - avec lien de dépendance",MIN(1129,K990,$C990)*overallRate,MIN(1129,K990)*overallRate)))))</f>
        <v>Effectuez l’étape 1</v>
      </c>
      <c r="P990" s="3">
        <f t="shared" si="15"/>
        <v>0</v>
      </c>
    </row>
    <row r="991" spans="12:16" x14ac:dyDescent="0.5">
      <c r="L991" s="68" t="str">
        <f>IF(ISTEXT(overallRate),"Effectuez l’étape 1",IF(OR(COUNT($C991,H991)&lt;&gt;2,overallRate=0),0,IF(D991="Yes",ROUND(MAX(IF($B991="Non - avec lien de dépendance",0,MIN((0.75*H991),847)),MIN(H991,(0.75*$C991),847)),2),IF(revenueReduction&gt;0.3,MAX(IF($B991="Non - avec lien de dépendance",MIN(1129,H991,$C991)*overallRate,MIN(1129,H991)*overallRate),ROUND(MAX(IF($B991="Non - avec lien de dépendance",0,MIN((0.75*H991),847)),MIN(H991,(0.75*$C991),847)),2)),IF($B991="Non - avec lien de dépendance",MIN(1129,H991,$C991)*overallRate,MIN(1129,H991)*overallRate)))))</f>
        <v>Effectuez l’étape 1</v>
      </c>
      <c r="M991" s="68" t="str">
        <f>IF(ISTEXT(overallRate),"Effectuez l’étape 1",IF(OR(COUNT($C991,I991)&lt;&gt;2,overallRate=0),0,IF(E991="Yes",ROUND(MAX(IF($B991="Non - avec lien de dépendance",0,MIN((0.75*I991),847)),MIN(I991,(0.75*$C991),847)),2),IF(revenueReduction&gt;0.3,MAX(IF($B991="Non - avec lien de dépendance",MIN(1129,I991,$C991)*overallRate,MIN(1129,I991)*overallRate),ROUND(MAX(IF($B991="Non - avec lien de dépendance",0,MIN((0.75*I991),847)),MIN(I991,(0.75*$C991),847)),2)),IF($B991="Non - avec lien de dépendance",MIN(1129,I991,$C991)*overallRate,MIN(1129,I991)*overallRate)))))</f>
        <v>Effectuez l’étape 1</v>
      </c>
      <c r="N991" s="68" t="str">
        <f>IF(ISTEXT(overallRate),"Effectuez l’étape 1",IF(OR(COUNT($C991,J991)&lt;&gt;2,overallRate=0),0,IF(F991="Yes",ROUND(MAX(IF($B991="Non - avec lien de dépendance",0,MIN((0.75*J991),847)),MIN(J991,(0.75*$C991),847)),2),IF(revenueReduction&gt;0.3,MAX(IF($B991="Non - avec lien de dépendance",MIN(1129,J991,$C991)*overallRate,MIN(1129,J991)*overallRate),ROUND(MAX(IF($B991="Non - avec lien de dépendance",0,MIN((0.75*J991),847)),MIN(J991,(0.75*$C991),847)),2)),IF($B991="Non - avec lien de dépendance",MIN(1129,J991,$C991)*overallRate,MIN(1129,J991)*overallRate)))))</f>
        <v>Effectuez l’étape 1</v>
      </c>
      <c r="O991" s="68" t="str">
        <f>IF(ISTEXT(overallRate),"Effectuez l’étape 1",IF(OR(COUNT($C991,K991)&lt;&gt;2,overallRate=0),0,IF(G991="Yes",ROUND(MAX(IF($B991="Non - avec lien de dépendance",0,MIN((0.75*K991),847)),MIN(K991,(0.75*$C991),847)),2),IF(revenueReduction&gt;0.3,MAX(IF($B991="Non - avec lien de dépendance",MIN(1129,K991,$C991)*overallRate,MIN(1129,K991)*overallRate),ROUND(MAX(IF($B991="Non - avec lien de dépendance",0,MIN((0.75*K991),847)),MIN(K991,(0.75*$C991),847)),2)),IF($B991="Non - avec lien de dépendance",MIN(1129,K991,$C991)*overallRate,MIN(1129,K991)*overallRate)))))</f>
        <v>Effectuez l’étape 1</v>
      </c>
      <c r="P991" s="3">
        <f t="shared" si="15"/>
        <v>0</v>
      </c>
    </row>
    <row r="992" spans="12:16" x14ac:dyDescent="0.5">
      <c r="L992" s="68" t="str">
        <f>IF(ISTEXT(overallRate),"Effectuez l’étape 1",IF(OR(COUNT($C992,H992)&lt;&gt;2,overallRate=0),0,IF(D992="Yes",ROUND(MAX(IF($B992="Non - avec lien de dépendance",0,MIN((0.75*H992),847)),MIN(H992,(0.75*$C992),847)),2),IF(revenueReduction&gt;0.3,MAX(IF($B992="Non - avec lien de dépendance",MIN(1129,H992,$C992)*overallRate,MIN(1129,H992)*overallRate),ROUND(MAX(IF($B992="Non - avec lien de dépendance",0,MIN((0.75*H992),847)),MIN(H992,(0.75*$C992),847)),2)),IF($B992="Non - avec lien de dépendance",MIN(1129,H992,$C992)*overallRate,MIN(1129,H992)*overallRate)))))</f>
        <v>Effectuez l’étape 1</v>
      </c>
      <c r="M992" s="68" t="str">
        <f>IF(ISTEXT(overallRate),"Effectuez l’étape 1",IF(OR(COUNT($C992,I992)&lt;&gt;2,overallRate=0),0,IF(E992="Yes",ROUND(MAX(IF($B992="Non - avec lien de dépendance",0,MIN((0.75*I992),847)),MIN(I992,(0.75*$C992),847)),2),IF(revenueReduction&gt;0.3,MAX(IF($B992="Non - avec lien de dépendance",MIN(1129,I992,$C992)*overallRate,MIN(1129,I992)*overallRate),ROUND(MAX(IF($B992="Non - avec lien de dépendance",0,MIN((0.75*I992),847)),MIN(I992,(0.75*$C992),847)),2)),IF($B992="Non - avec lien de dépendance",MIN(1129,I992,$C992)*overallRate,MIN(1129,I992)*overallRate)))))</f>
        <v>Effectuez l’étape 1</v>
      </c>
      <c r="N992" s="68" t="str">
        <f>IF(ISTEXT(overallRate),"Effectuez l’étape 1",IF(OR(COUNT($C992,J992)&lt;&gt;2,overallRate=0),0,IF(F992="Yes",ROUND(MAX(IF($B992="Non - avec lien de dépendance",0,MIN((0.75*J992),847)),MIN(J992,(0.75*$C992),847)),2),IF(revenueReduction&gt;0.3,MAX(IF($B992="Non - avec lien de dépendance",MIN(1129,J992,$C992)*overallRate,MIN(1129,J992)*overallRate),ROUND(MAX(IF($B992="Non - avec lien de dépendance",0,MIN((0.75*J992),847)),MIN(J992,(0.75*$C992),847)),2)),IF($B992="Non - avec lien de dépendance",MIN(1129,J992,$C992)*overallRate,MIN(1129,J992)*overallRate)))))</f>
        <v>Effectuez l’étape 1</v>
      </c>
      <c r="O992" s="68" t="str">
        <f>IF(ISTEXT(overallRate),"Effectuez l’étape 1",IF(OR(COUNT($C992,K992)&lt;&gt;2,overallRate=0),0,IF(G992="Yes",ROUND(MAX(IF($B992="Non - avec lien de dépendance",0,MIN((0.75*K992),847)),MIN(K992,(0.75*$C992),847)),2),IF(revenueReduction&gt;0.3,MAX(IF($B992="Non - avec lien de dépendance",MIN(1129,K992,$C992)*overallRate,MIN(1129,K992)*overallRate),ROUND(MAX(IF($B992="Non - avec lien de dépendance",0,MIN((0.75*K992),847)),MIN(K992,(0.75*$C992),847)),2)),IF($B992="Non - avec lien de dépendance",MIN(1129,K992,$C992)*overallRate,MIN(1129,K992)*overallRate)))))</f>
        <v>Effectuez l’étape 1</v>
      </c>
      <c r="P992" s="3">
        <f t="shared" si="15"/>
        <v>0</v>
      </c>
    </row>
    <row r="993" spans="12:16" x14ac:dyDescent="0.5">
      <c r="L993" s="68" t="str">
        <f>IF(ISTEXT(overallRate),"Effectuez l’étape 1",IF(OR(COUNT($C993,H993)&lt;&gt;2,overallRate=0),0,IF(D993="Yes",ROUND(MAX(IF($B993="Non - avec lien de dépendance",0,MIN((0.75*H993),847)),MIN(H993,(0.75*$C993),847)),2),IF(revenueReduction&gt;0.3,MAX(IF($B993="Non - avec lien de dépendance",MIN(1129,H993,$C993)*overallRate,MIN(1129,H993)*overallRate),ROUND(MAX(IF($B993="Non - avec lien de dépendance",0,MIN((0.75*H993),847)),MIN(H993,(0.75*$C993),847)),2)),IF($B993="Non - avec lien de dépendance",MIN(1129,H993,$C993)*overallRate,MIN(1129,H993)*overallRate)))))</f>
        <v>Effectuez l’étape 1</v>
      </c>
      <c r="M993" s="68" t="str">
        <f>IF(ISTEXT(overallRate),"Effectuez l’étape 1",IF(OR(COUNT($C993,I993)&lt;&gt;2,overallRate=0),0,IF(E993="Yes",ROUND(MAX(IF($B993="Non - avec lien de dépendance",0,MIN((0.75*I993),847)),MIN(I993,(0.75*$C993),847)),2),IF(revenueReduction&gt;0.3,MAX(IF($B993="Non - avec lien de dépendance",MIN(1129,I993,$C993)*overallRate,MIN(1129,I993)*overallRate),ROUND(MAX(IF($B993="Non - avec lien de dépendance",0,MIN((0.75*I993),847)),MIN(I993,(0.75*$C993),847)),2)),IF($B993="Non - avec lien de dépendance",MIN(1129,I993,$C993)*overallRate,MIN(1129,I993)*overallRate)))))</f>
        <v>Effectuez l’étape 1</v>
      </c>
      <c r="N993" s="68" t="str">
        <f>IF(ISTEXT(overallRate),"Effectuez l’étape 1",IF(OR(COUNT($C993,J993)&lt;&gt;2,overallRate=0),0,IF(F993="Yes",ROUND(MAX(IF($B993="Non - avec lien de dépendance",0,MIN((0.75*J993),847)),MIN(J993,(0.75*$C993),847)),2),IF(revenueReduction&gt;0.3,MAX(IF($B993="Non - avec lien de dépendance",MIN(1129,J993,$C993)*overallRate,MIN(1129,J993)*overallRate),ROUND(MAX(IF($B993="Non - avec lien de dépendance",0,MIN((0.75*J993),847)),MIN(J993,(0.75*$C993),847)),2)),IF($B993="Non - avec lien de dépendance",MIN(1129,J993,$C993)*overallRate,MIN(1129,J993)*overallRate)))))</f>
        <v>Effectuez l’étape 1</v>
      </c>
      <c r="O993" s="68" t="str">
        <f>IF(ISTEXT(overallRate),"Effectuez l’étape 1",IF(OR(COUNT($C993,K993)&lt;&gt;2,overallRate=0),0,IF(G993="Yes",ROUND(MAX(IF($B993="Non - avec lien de dépendance",0,MIN((0.75*K993),847)),MIN(K993,(0.75*$C993),847)),2),IF(revenueReduction&gt;0.3,MAX(IF($B993="Non - avec lien de dépendance",MIN(1129,K993,$C993)*overallRate,MIN(1129,K993)*overallRate),ROUND(MAX(IF($B993="Non - avec lien de dépendance",0,MIN((0.75*K993),847)),MIN(K993,(0.75*$C993),847)),2)),IF($B993="Non - avec lien de dépendance",MIN(1129,K993,$C993)*overallRate,MIN(1129,K993)*overallRate)))))</f>
        <v>Effectuez l’étape 1</v>
      </c>
      <c r="P993" s="3">
        <f t="shared" si="15"/>
        <v>0</v>
      </c>
    </row>
    <row r="994" spans="12:16" x14ac:dyDescent="0.5">
      <c r="L994" s="68" t="str">
        <f>IF(ISTEXT(overallRate),"Effectuez l’étape 1",IF(OR(COUNT($C994,H994)&lt;&gt;2,overallRate=0),0,IF(D994="Yes",ROUND(MAX(IF($B994="Non - avec lien de dépendance",0,MIN((0.75*H994),847)),MIN(H994,(0.75*$C994),847)),2),IF(revenueReduction&gt;0.3,MAX(IF($B994="Non - avec lien de dépendance",MIN(1129,H994,$C994)*overallRate,MIN(1129,H994)*overallRate),ROUND(MAX(IF($B994="Non - avec lien de dépendance",0,MIN((0.75*H994),847)),MIN(H994,(0.75*$C994),847)),2)),IF($B994="Non - avec lien de dépendance",MIN(1129,H994,$C994)*overallRate,MIN(1129,H994)*overallRate)))))</f>
        <v>Effectuez l’étape 1</v>
      </c>
      <c r="M994" s="68" t="str">
        <f>IF(ISTEXT(overallRate),"Effectuez l’étape 1",IF(OR(COUNT($C994,I994)&lt;&gt;2,overallRate=0),0,IF(E994="Yes",ROUND(MAX(IF($B994="Non - avec lien de dépendance",0,MIN((0.75*I994),847)),MIN(I994,(0.75*$C994),847)),2),IF(revenueReduction&gt;0.3,MAX(IF($B994="Non - avec lien de dépendance",MIN(1129,I994,$C994)*overallRate,MIN(1129,I994)*overallRate),ROUND(MAX(IF($B994="Non - avec lien de dépendance",0,MIN((0.75*I994),847)),MIN(I994,(0.75*$C994),847)),2)),IF($B994="Non - avec lien de dépendance",MIN(1129,I994,$C994)*overallRate,MIN(1129,I994)*overallRate)))))</f>
        <v>Effectuez l’étape 1</v>
      </c>
      <c r="N994" s="68" t="str">
        <f>IF(ISTEXT(overallRate),"Effectuez l’étape 1",IF(OR(COUNT($C994,J994)&lt;&gt;2,overallRate=0),0,IF(F994="Yes",ROUND(MAX(IF($B994="Non - avec lien de dépendance",0,MIN((0.75*J994),847)),MIN(J994,(0.75*$C994),847)),2),IF(revenueReduction&gt;0.3,MAX(IF($B994="Non - avec lien de dépendance",MIN(1129,J994,$C994)*overallRate,MIN(1129,J994)*overallRate),ROUND(MAX(IF($B994="Non - avec lien de dépendance",0,MIN((0.75*J994),847)),MIN(J994,(0.75*$C994),847)),2)),IF($B994="Non - avec lien de dépendance",MIN(1129,J994,$C994)*overallRate,MIN(1129,J994)*overallRate)))))</f>
        <v>Effectuez l’étape 1</v>
      </c>
      <c r="O994" s="68" t="str">
        <f>IF(ISTEXT(overallRate),"Effectuez l’étape 1",IF(OR(COUNT($C994,K994)&lt;&gt;2,overallRate=0),0,IF(G994="Yes",ROUND(MAX(IF($B994="Non - avec lien de dépendance",0,MIN((0.75*K994),847)),MIN(K994,(0.75*$C994),847)),2),IF(revenueReduction&gt;0.3,MAX(IF($B994="Non - avec lien de dépendance",MIN(1129,K994,$C994)*overallRate,MIN(1129,K994)*overallRate),ROUND(MAX(IF($B994="Non - avec lien de dépendance",0,MIN((0.75*K994),847)),MIN(K994,(0.75*$C994),847)),2)),IF($B994="Non - avec lien de dépendance",MIN(1129,K994,$C994)*overallRate,MIN(1129,K994)*overallRate)))))</f>
        <v>Effectuez l’étape 1</v>
      </c>
      <c r="P994" s="3">
        <f t="shared" si="15"/>
        <v>0</v>
      </c>
    </row>
    <row r="995" spans="12:16" x14ac:dyDescent="0.5">
      <c r="L995" s="68" t="str">
        <f>IF(ISTEXT(overallRate),"Effectuez l’étape 1",IF(OR(COUNT($C995,H995)&lt;&gt;2,overallRate=0),0,IF(D995="Yes",ROUND(MAX(IF($B995="Non - avec lien de dépendance",0,MIN((0.75*H995),847)),MIN(H995,(0.75*$C995),847)),2),IF(revenueReduction&gt;0.3,MAX(IF($B995="Non - avec lien de dépendance",MIN(1129,H995,$C995)*overallRate,MIN(1129,H995)*overallRate),ROUND(MAX(IF($B995="Non - avec lien de dépendance",0,MIN((0.75*H995),847)),MIN(H995,(0.75*$C995),847)),2)),IF($B995="Non - avec lien de dépendance",MIN(1129,H995,$C995)*overallRate,MIN(1129,H995)*overallRate)))))</f>
        <v>Effectuez l’étape 1</v>
      </c>
      <c r="M995" s="68" t="str">
        <f>IF(ISTEXT(overallRate),"Effectuez l’étape 1",IF(OR(COUNT($C995,I995)&lt;&gt;2,overallRate=0),0,IF(E995="Yes",ROUND(MAX(IF($B995="Non - avec lien de dépendance",0,MIN((0.75*I995),847)),MIN(I995,(0.75*$C995),847)),2),IF(revenueReduction&gt;0.3,MAX(IF($B995="Non - avec lien de dépendance",MIN(1129,I995,$C995)*overallRate,MIN(1129,I995)*overallRate),ROUND(MAX(IF($B995="Non - avec lien de dépendance",0,MIN((0.75*I995),847)),MIN(I995,(0.75*$C995),847)),2)),IF($B995="Non - avec lien de dépendance",MIN(1129,I995,$C995)*overallRate,MIN(1129,I995)*overallRate)))))</f>
        <v>Effectuez l’étape 1</v>
      </c>
      <c r="N995" s="68" t="str">
        <f>IF(ISTEXT(overallRate),"Effectuez l’étape 1",IF(OR(COUNT($C995,J995)&lt;&gt;2,overallRate=0),0,IF(F995="Yes",ROUND(MAX(IF($B995="Non - avec lien de dépendance",0,MIN((0.75*J995),847)),MIN(J995,(0.75*$C995),847)),2),IF(revenueReduction&gt;0.3,MAX(IF($B995="Non - avec lien de dépendance",MIN(1129,J995,$C995)*overallRate,MIN(1129,J995)*overallRate),ROUND(MAX(IF($B995="Non - avec lien de dépendance",0,MIN((0.75*J995),847)),MIN(J995,(0.75*$C995),847)),2)),IF($B995="Non - avec lien de dépendance",MIN(1129,J995,$C995)*overallRate,MIN(1129,J995)*overallRate)))))</f>
        <v>Effectuez l’étape 1</v>
      </c>
      <c r="O995" s="68" t="str">
        <f>IF(ISTEXT(overallRate),"Effectuez l’étape 1",IF(OR(COUNT($C995,K995)&lt;&gt;2,overallRate=0),0,IF(G995="Yes",ROUND(MAX(IF($B995="Non - avec lien de dépendance",0,MIN((0.75*K995),847)),MIN(K995,(0.75*$C995),847)),2),IF(revenueReduction&gt;0.3,MAX(IF($B995="Non - avec lien de dépendance",MIN(1129,K995,$C995)*overallRate,MIN(1129,K995)*overallRate),ROUND(MAX(IF($B995="Non - avec lien de dépendance",0,MIN((0.75*K995),847)),MIN(K995,(0.75*$C995),847)),2)),IF($B995="Non - avec lien de dépendance",MIN(1129,K995,$C995)*overallRate,MIN(1129,K995)*overallRate)))))</f>
        <v>Effectuez l’étape 1</v>
      </c>
      <c r="P995" s="3">
        <f t="shared" si="15"/>
        <v>0</v>
      </c>
    </row>
    <row r="996" spans="12:16" x14ac:dyDescent="0.5">
      <c r="L996" s="68" t="str">
        <f>IF(ISTEXT(overallRate),"Effectuez l’étape 1",IF(OR(COUNT($C996,H996)&lt;&gt;2,overallRate=0),0,IF(D996="Yes",ROUND(MAX(IF($B996="Non - avec lien de dépendance",0,MIN((0.75*H996),847)),MIN(H996,(0.75*$C996),847)),2),IF(revenueReduction&gt;0.3,MAX(IF($B996="Non - avec lien de dépendance",MIN(1129,H996,$C996)*overallRate,MIN(1129,H996)*overallRate),ROUND(MAX(IF($B996="Non - avec lien de dépendance",0,MIN((0.75*H996),847)),MIN(H996,(0.75*$C996),847)),2)),IF($B996="Non - avec lien de dépendance",MIN(1129,H996,$C996)*overallRate,MIN(1129,H996)*overallRate)))))</f>
        <v>Effectuez l’étape 1</v>
      </c>
      <c r="M996" s="68" t="str">
        <f>IF(ISTEXT(overallRate),"Effectuez l’étape 1",IF(OR(COUNT($C996,I996)&lt;&gt;2,overallRate=0),0,IF(E996="Yes",ROUND(MAX(IF($B996="Non - avec lien de dépendance",0,MIN((0.75*I996),847)),MIN(I996,(0.75*$C996),847)),2),IF(revenueReduction&gt;0.3,MAX(IF($B996="Non - avec lien de dépendance",MIN(1129,I996,$C996)*overallRate,MIN(1129,I996)*overallRate),ROUND(MAX(IF($B996="Non - avec lien de dépendance",0,MIN((0.75*I996),847)),MIN(I996,(0.75*$C996),847)),2)),IF($B996="Non - avec lien de dépendance",MIN(1129,I996,$C996)*overallRate,MIN(1129,I996)*overallRate)))))</f>
        <v>Effectuez l’étape 1</v>
      </c>
      <c r="N996" s="68" t="str">
        <f>IF(ISTEXT(overallRate),"Effectuez l’étape 1",IF(OR(COUNT($C996,J996)&lt;&gt;2,overallRate=0),0,IF(F996="Yes",ROUND(MAX(IF($B996="Non - avec lien de dépendance",0,MIN((0.75*J996),847)),MIN(J996,(0.75*$C996),847)),2),IF(revenueReduction&gt;0.3,MAX(IF($B996="Non - avec lien de dépendance",MIN(1129,J996,$C996)*overallRate,MIN(1129,J996)*overallRate),ROUND(MAX(IF($B996="Non - avec lien de dépendance",0,MIN((0.75*J996),847)),MIN(J996,(0.75*$C996),847)),2)),IF($B996="Non - avec lien de dépendance",MIN(1129,J996,$C996)*overallRate,MIN(1129,J996)*overallRate)))))</f>
        <v>Effectuez l’étape 1</v>
      </c>
      <c r="O996" s="68" t="str">
        <f>IF(ISTEXT(overallRate),"Effectuez l’étape 1",IF(OR(COUNT($C996,K996)&lt;&gt;2,overallRate=0),0,IF(G996="Yes",ROUND(MAX(IF($B996="Non - avec lien de dépendance",0,MIN((0.75*K996),847)),MIN(K996,(0.75*$C996),847)),2),IF(revenueReduction&gt;0.3,MAX(IF($B996="Non - avec lien de dépendance",MIN(1129,K996,$C996)*overallRate,MIN(1129,K996)*overallRate),ROUND(MAX(IF($B996="Non - avec lien de dépendance",0,MIN((0.75*K996),847)),MIN(K996,(0.75*$C996),847)),2)),IF($B996="Non - avec lien de dépendance",MIN(1129,K996,$C996)*overallRate,MIN(1129,K996)*overallRate)))))</f>
        <v>Effectuez l’étape 1</v>
      </c>
      <c r="P996" s="3">
        <f t="shared" si="15"/>
        <v>0</v>
      </c>
    </row>
    <row r="997" spans="12:16" x14ac:dyDescent="0.5">
      <c r="L997" s="68" t="str">
        <f>IF(ISTEXT(overallRate),"Effectuez l’étape 1",IF(OR(COUNT($C997,H997)&lt;&gt;2,overallRate=0),0,IF(D997="Yes",ROUND(MAX(IF($B997="Non - avec lien de dépendance",0,MIN((0.75*H997),847)),MIN(H997,(0.75*$C997),847)),2),IF(revenueReduction&gt;0.3,MAX(IF($B997="Non - avec lien de dépendance",MIN(1129,H997,$C997)*overallRate,MIN(1129,H997)*overallRate),ROUND(MAX(IF($B997="Non - avec lien de dépendance",0,MIN((0.75*H997),847)),MIN(H997,(0.75*$C997),847)),2)),IF($B997="Non - avec lien de dépendance",MIN(1129,H997,$C997)*overallRate,MIN(1129,H997)*overallRate)))))</f>
        <v>Effectuez l’étape 1</v>
      </c>
      <c r="M997" s="68" t="str">
        <f>IF(ISTEXT(overallRate),"Effectuez l’étape 1",IF(OR(COUNT($C997,I997)&lt;&gt;2,overallRate=0),0,IF(E997="Yes",ROUND(MAX(IF($B997="Non - avec lien de dépendance",0,MIN((0.75*I997),847)),MIN(I997,(0.75*$C997),847)),2),IF(revenueReduction&gt;0.3,MAX(IF($B997="Non - avec lien de dépendance",MIN(1129,I997,$C997)*overallRate,MIN(1129,I997)*overallRate),ROUND(MAX(IF($B997="Non - avec lien de dépendance",0,MIN((0.75*I997),847)),MIN(I997,(0.75*$C997),847)),2)),IF($B997="Non - avec lien de dépendance",MIN(1129,I997,$C997)*overallRate,MIN(1129,I997)*overallRate)))))</f>
        <v>Effectuez l’étape 1</v>
      </c>
      <c r="N997" s="68" t="str">
        <f>IF(ISTEXT(overallRate),"Effectuez l’étape 1",IF(OR(COUNT($C997,J997)&lt;&gt;2,overallRate=0),0,IF(F997="Yes",ROUND(MAX(IF($B997="Non - avec lien de dépendance",0,MIN((0.75*J997),847)),MIN(J997,(0.75*$C997),847)),2),IF(revenueReduction&gt;0.3,MAX(IF($B997="Non - avec lien de dépendance",MIN(1129,J997,$C997)*overallRate,MIN(1129,J997)*overallRate),ROUND(MAX(IF($B997="Non - avec lien de dépendance",0,MIN((0.75*J997),847)),MIN(J997,(0.75*$C997),847)),2)),IF($B997="Non - avec lien de dépendance",MIN(1129,J997,$C997)*overallRate,MIN(1129,J997)*overallRate)))))</f>
        <v>Effectuez l’étape 1</v>
      </c>
      <c r="O997" s="68" t="str">
        <f>IF(ISTEXT(overallRate),"Effectuez l’étape 1",IF(OR(COUNT($C997,K997)&lt;&gt;2,overallRate=0),0,IF(G997="Yes",ROUND(MAX(IF($B997="Non - avec lien de dépendance",0,MIN((0.75*K997),847)),MIN(K997,(0.75*$C997),847)),2),IF(revenueReduction&gt;0.3,MAX(IF($B997="Non - avec lien de dépendance",MIN(1129,K997,$C997)*overallRate,MIN(1129,K997)*overallRate),ROUND(MAX(IF($B997="Non - avec lien de dépendance",0,MIN((0.75*K997),847)),MIN(K997,(0.75*$C997),847)),2)),IF($B997="Non - avec lien de dépendance",MIN(1129,K997,$C997)*overallRate,MIN(1129,K997)*overallRate)))))</f>
        <v>Effectuez l’étape 1</v>
      </c>
      <c r="P997" s="3">
        <f t="shared" si="15"/>
        <v>0</v>
      </c>
    </row>
    <row r="998" spans="12:16" x14ac:dyDescent="0.5">
      <c r="L998" s="68" t="str">
        <f>IF(ISTEXT(overallRate),"Effectuez l’étape 1",IF(OR(COUNT($C998,H998)&lt;&gt;2,overallRate=0),0,IF(D998="Yes",ROUND(MAX(IF($B998="Non - avec lien de dépendance",0,MIN((0.75*H998),847)),MIN(H998,(0.75*$C998),847)),2),IF(revenueReduction&gt;0.3,MAX(IF($B998="Non - avec lien de dépendance",MIN(1129,H998,$C998)*overallRate,MIN(1129,H998)*overallRate),ROUND(MAX(IF($B998="Non - avec lien de dépendance",0,MIN((0.75*H998),847)),MIN(H998,(0.75*$C998),847)),2)),IF($B998="Non - avec lien de dépendance",MIN(1129,H998,$C998)*overallRate,MIN(1129,H998)*overallRate)))))</f>
        <v>Effectuez l’étape 1</v>
      </c>
      <c r="M998" s="68" t="str">
        <f>IF(ISTEXT(overallRate),"Effectuez l’étape 1",IF(OR(COUNT($C998,I998)&lt;&gt;2,overallRate=0),0,IF(E998="Yes",ROUND(MAX(IF($B998="Non - avec lien de dépendance",0,MIN((0.75*I998),847)),MIN(I998,(0.75*$C998),847)),2),IF(revenueReduction&gt;0.3,MAX(IF($B998="Non - avec lien de dépendance",MIN(1129,I998,$C998)*overallRate,MIN(1129,I998)*overallRate),ROUND(MAX(IF($B998="Non - avec lien de dépendance",0,MIN((0.75*I998),847)),MIN(I998,(0.75*$C998),847)),2)),IF($B998="Non - avec lien de dépendance",MIN(1129,I998,$C998)*overallRate,MIN(1129,I998)*overallRate)))))</f>
        <v>Effectuez l’étape 1</v>
      </c>
      <c r="N998" s="68" t="str">
        <f>IF(ISTEXT(overallRate),"Effectuez l’étape 1",IF(OR(COUNT($C998,J998)&lt;&gt;2,overallRate=0),0,IF(F998="Yes",ROUND(MAX(IF($B998="Non - avec lien de dépendance",0,MIN((0.75*J998),847)),MIN(J998,(0.75*$C998),847)),2),IF(revenueReduction&gt;0.3,MAX(IF($B998="Non - avec lien de dépendance",MIN(1129,J998,$C998)*overallRate,MIN(1129,J998)*overallRate),ROUND(MAX(IF($B998="Non - avec lien de dépendance",0,MIN((0.75*J998),847)),MIN(J998,(0.75*$C998),847)),2)),IF($B998="Non - avec lien de dépendance",MIN(1129,J998,$C998)*overallRate,MIN(1129,J998)*overallRate)))))</f>
        <v>Effectuez l’étape 1</v>
      </c>
      <c r="O998" s="68" t="str">
        <f>IF(ISTEXT(overallRate),"Effectuez l’étape 1",IF(OR(COUNT($C998,K998)&lt;&gt;2,overallRate=0),0,IF(G998="Yes",ROUND(MAX(IF($B998="Non - avec lien de dépendance",0,MIN((0.75*K998),847)),MIN(K998,(0.75*$C998),847)),2),IF(revenueReduction&gt;0.3,MAX(IF($B998="Non - avec lien de dépendance",MIN(1129,K998,$C998)*overallRate,MIN(1129,K998)*overallRate),ROUND(MAX(IF($B998="Non - avec lien de dépendance",0,MIN((0.75*K998),847)),MIN(K998,(0.75*$C998),847)),2)),IF($B998="Non - avec lien de dépendance",MIN(1129,K998,$C998)*overallRate,MIN(1129,K998)*overallRate)))))</f>
        <v>Effectuez l’étape 1</v>
      </c>
      <c r="P998" s="3">
        <f t="shared" si="15"/>
        <v>0</v>
      </c>
    </row>
    <row r="999" spans="12:16" x14ac:dyDescent="0.5">
      <c r="L999" s="68" t="str">
        <f>IF(ISTEXT(overallRate),"Effectuez l’étape 1",IF(OR(COUNT($C999,H999)&lt;&gt;2,overallRate=0),0,IF(D999="Yes",ROUND(MAX(IF($B999="Non - avec lien de dépendance",0,MIN((0.75*H999),847)),MIN(H999,(0.75*$C999),847)),2),IF(revenueReduction&gt;0.3,MAX(IF($B999="Non - avec lien de dépendance",MIN(1129,H999,$C999)*overallRate,MIN(1129,H999)*overallRate),ROUND(MAX(IF($B999="Non - avec lien de dépendance",0,MIN((0.75*H999),847)),MIN(H999,(0.75*$C999),847)),2)),IF($B999="Non - avec lien de dépendance",MIN(1129,H999,$C999)*overallRate,MIN(1129,H999)*overallRate)))))</f>
        <v>Effectuez l’étape 1</v>
      </c>
      <c r="M999" s="68" t="str">
        <f>IF(ISTEXT(overallRate),"Effectuez l’étape 1",IF(OR(COUNT($C999,I999)&lt;&gt;2,overallRate=0),0,IF(E999="Yes",ROUND(MAX(IF($B999="Non - avec lien de dépendance",0,MIN((0.75*I999),847)),MIN(I999,(0.75*$C999),847)),2),IF(revenueReduction&gt;0.3,MAX(IF($B999="Non - avec lien de dépendance",MIN(1129,I999,$C999)*overallRate,MIN(1129,I999)*overallRate),ROUND(MAX(IF($B999="Non - avec lien de dépendance",0,MIN((0.75*I999),847)),MIN(I999,(0.75*$C999),847)),2)),IF($B999="Non - avec lien de dépendance",MIN(1129,I999,$C999)*overallRate,MIN(1129,I999)*overallRate)))))</f>
        <v>Effectuez l’étape 1</v>
      </c>
      <c r="N999" s="68" t="str">
        <f>IF(ISTEXT(overallRate),"Effectuez l’étape 1",IF(OR(COUNT($C999,J999)&lt;&gt;2,overallRate=0),0,IF(F999="Yes",ROUND(MAX(IF($B999="Non - avec lien de dépendance",0,MIN((0.75*J999),847)),MIN(J999,(0.75*$C999),847)),2),IF(revenueReduction&gt;0.3,MAX(IF($B999="Non - avec lien de dépendance",MIN(1129,J999,$C999)*overallRate,MIN(1129,J999)*overallRate),ROUND(MAX(IF($B999="Non - avec lien de dépendance",0,MIN((0.75*J999),847)),MIN(J999,(0.75*$C999),847)),2)),IF($B999="Non - avec lien de dépendance",MIN(1129,J999,$C999)*overallRate,MIN(1129,J999)*overallRate)))))</f>
        <v>Effectuez l’étape 1</v>
      </c>
      <c r="O999" s="68" t="str">
        <f>IF(ISTEXT(overallRate),"Effectuez l’étape 1",IF(OR(COUNT($C999,K999)&lt;&gt;2,overallRate=0),0,IF(G999="Yes",ROUND(MAX(IF($B999="Non - avec lien de dépendance",0,MIN((0.75*K999),847)),MIN(K999,(0.75*$C999),847)),2),IF(revenueReduction&gt;0.3,MAX(IF($B999="Non - avec lien de dépendance",MIN(1129,K999,$C999)*overallRate,MIN(1129,K999)*overallRate),ROUND(MAX(IF($B999="Non - avec lien de dépendance",0,MIN((0.75*K999),847)),MIN(K999,(0.75*$C999),847)),2)),IF($B999="Non - avec lien de dépendance",MIN(1129,K999,$C999)*overallRate,MIN(1129,K999)*overallRate)))))</f>
        <v>Effectuez l’étape 1</v>
      </c>
      <c r="P999" s="3">
        <f t="shared" si="15"/>
        <v>0</v>
      </c>
    </row>
    <row r="1000" spans="12:16" x14ac:dyDescent="0.5">
      <c r="L1000" s="68" t="str">
        <f>IF(ISTEXT(overallRate),"Effectuez l’étape 1",IF(OR(COUNT($C1000,H1000)&lt;&gt;2,overallRate=0),0,IF(D1000="Yes",ROUND(MAX(IF($B1000="Non - avec lien de dépendance",0,MIN((0.75*H1000),847)),MIN(H1000,(0.75*$C1000),847)),2),IF(revenueReduction&gt;0.3,MAX(IF($B1000="Non - avec lien de dépendance",MIN(1129,H1000,$C1000)*overallRate,MIN(1129,H1000)*overallRate),ROUND(MAX(IF($B1000="Non - avec lien de dépendance",0,MIN((0.75*H1000),847)),MIN(H1000,(0.75*$C1000),847)),2)),IF($B1000="Non - avec lien de dépendance",MIN(1129,H1000,$C1000)*overallRate,MIN(1129,H1000)*overallRate)))))</f>
        <v>Effectuez l’étape 1</v>
      </c>
      <c r="M1000" s="68" t="str">
        <f>IF(ISTEXT(overallRate),"Effectuez l’étape 1",IF(OR(COUNT($C1000,I1000)&lt;&gt;2,overallRate=0),0,IF(E1000="Yes",ROUND(MAX(IF($B1000="Non - avec lien de dépendance",0,MIN((0.75*I1000),847)),MIN(I1000,(0.75*$C1000),847)),2),IF(revenueReduction&gt;0.3,MAX(IF($B1000="Non - avec lien de dépendance",MIN(1129,I1000,$C1000)*overallRate,MIN(1129,I1000)*overallRate),ROUND(MAX(IF($B1000="Non - avec lien de dépendance",0,MIN((0.75*I1000),847)),MIN(I1000,(0.75*$C1000),847)),2)),IF($B1000="Non - avec lien de dépendance",MIN(1129,I1000,$C1000)*overallRate,MIN(1129,I1000)*overallRate)))))</f>
        <v>Effectuez l’étape 1</v>
      </c>
      <c r="N1000" s="68" t="str">
        <f>IF(ISTEXT(overallRate),"Effectuez l’étape 1",IF(OR(COUNT($C1000,J1000)&lt;&gt;2,overallRate=0),0,IF(F1000="Yes",ROUND(MAX(IF($B1000="Non - avec lien de dépendance",0,MIN((0.75*J1000),847)),MIN(J1000,(0.75*$C1000),847)),2),IF(revenueReduction&gt;0.3,MAX(IF($B1000="Non - avec lien de dépendance",MIN(1129,J1000,$C1000)*overallRate,MIN(1129,J1000)*overallRate),ROUND(MAX(IF($B1000="Non - avec lien de dépendance",0,MIN((0.75*J1000),847)),MIN(J1000,(0.75*$C1000),847)),2)),IF($B1000="Non - avec lien de dépendance",MIN(1129,J1000,$C1000)*overallRate,MIN(1129,J1000)*overallRate)))))</f>
        <v>Effectuez l’étape 1</v>
      </c>
      <c r="O1000" s="68" t="str">
        <f>IF(ISTEXT(overallRate),"Effectuez l’étape 1",IF(OR(COUNT($C1000,K1000)&lt;&gt;2,overallRate=0),0,IF(G1000="Yes",ROUND(MAX(IF($B1000="Non - avec lien de dépendance",0,MIN((0.75*K1000),847)),MIN(K1000,(0.75*$C1000),847)),2),IF(revenueReduction&gt;0.3,MAX(IF($B1000="Non - avec lien de dépendance",MIN(1129,K1000,$C1000)*overallRate,MIN(1129,K1000)*overallRate),ROUND(MAX(IF($B1000="Non - avec lien de dépendance",0,MIN((0.75*K1000),847)),MIN(K1000,(0.75*$C1000),847)),2)),IF($B1000="Non - avec lien de dépendance",MIN(1129,K1000,$C1000)*overallRate,MIN(1129,K1000)*overallRate)))))</f>
        <v>Effectuez l’étape 1</v>
      </c>
      <c r="P1000" s="3">
        <f t="shared" si="15"/>
        <v>0</v>
      </c>
    </row>
    <row r="1001" spans="12:16" x14ac:dyDescent="0.5">
      <c r="L1001" s="68" t="str">
        <f>IF(ISTEXT(overallRate),"Effectuez l’étape 1",IF(OR(COUNT($C1001,H1001)&lt;&gt;2,overallRate=0),0,IF(D1001="Yes",ROUND(MAX(IF($B1001="Non - avec lien de dépendance",0,MIN((0.75*H1001),847)),MIN(H1001,(0.75*$C1001),847)),2),IF(revenueReduction&gt;0.3,MAX(IF($B1001="Non - avec lien de dépendance",MIN(1129,H1001,$C1001)*overallRate,MIN(1129,H1001)*overallRate),ROUND(MAX(IF($B1001="Non - avec lien de dépendance",0,MIN((0.75*H1001),847)),MIN(H1001,(0.75*$C1001),847)),2)),IF($B1001="Non - avec lien de dépendance",MIN(1129,H1001,$C1001)*overallRate,MIN(1129,H1001)*overallRate)))))</f>
        <v>Effectuez l’étape 1</v>
      </c>
      <c r="M1001" s="68" t="str">
        <f>IF(ISTEXT(overallRate),"Effectuez l’étape 1",IF(OR(COUNT($C1001,I1001)&lt;&gt;2,overallRate=0),0,IF(E1001="Yes",ROUND(MAX(IF($B1001="Non - avec lien de dépendance",0,MIN((0.75*I1001),847)),MIN(I1001,(0.75*$C1001),847)),2),IF(revenueReduction&gt;0.3,MAX(IF($B1001="Non - avec lien de dépendance",MIN(1129,I1001,$C1001)*overallRate,MIN(1129,I1001)*overallRate),ROUND(MAX(IF($B1001="Non - avec lien de dépendance",0,MIN((0.75*I1001),847)),MIN(I1001,(0.75*$C1001),847)),2)),IF($B1001="Non - avec lien de dépendance",MIN(1129,I1001,$C1001)*overallRate,MIN(1129,I1001)*overallRate)))))</f>
        <v>Effectuez l’étape 1</v>
      </c>
      <c r="N1001" s="68" t="str">
        <f>IF(ISTEXT(overallRate),"Effectuez l’étape 1",IF(OR(COUNT($C1001,J1001)&lt;&gt;2,overallRate=0),0,IF(F1001="Yes",ROUND(MAX(IF($B1001="Non - avec lien de dépendance",0,MIN((0.75*J1001),847)),MIN(J1001,(0.75*$C1001),847)),2),IF(revenueReduction&gt;0.3,MAX(IF($B1001="Non - avec lien de dépendance",MIN(1129,J1001,$C1001)*overallRate,MIN(1129,J1001)*overallRate),ROUND(MAX(IF($B1001="Non - avec lien de dépendance",0,MIN((0.75*J1001),847)),MIN(J1001,(0.75*$C1001),847)),2)),IF($B1001="Non - avec lien de dépendance",MIN(1129,J1001,$C1001)*overallRate,MIN(1129,J1001)*overallRate)))))</f>
        <v>Effectuez l’étape 1</v>
      </c>
      <c r="O1001" s="68" t="str">
        <f>IF(ISTEXT(overallRate),"Effectuez l’étape 1",IF(OR(COUNT($C1001,K1001)&lt;&gt;2,overallRate=0),0,IF(G1001="Yes",ROUND(MAX(IF($B1001="Non - avec lien de dépendance",0,MIN((0.75*K1001),847)),MIN(K1001,(0.75*$C1001),847)),2),IF(revenueReduction&gt;0.3,MAX(IF($B1001="Non - avec lien de dépendance",MIN(1129,K1001,$C1001)*overallRate,MIN(1129,K1001)*overallRate),ROUND(MAX(IF($B1001="Non - avec lien de dépendance",0,MIN((0.75*K1001),847)),MIN(K1001,(0.75*$C1001),847)),2)),IF($B1001="Non - avec lien de dépendance",MIN(1129,K1001,$C1001)*overallRate,MIN(1129,K1001)*overallRate)))))</f>
        <v>Effectuez l’étape 1</v>
      </c>
      <c r="P1001" s="3">
        <f t="shared" si="15"/>
        <v>0</v>
      </c>
    </row>
    <row r="1002" spans="12:16" x14ac:dyDescent="0.5">
      <c r="L1002" s="68" t="str">
        <f>IF(ISTEXT(overallRate),"Effectuez l’étape 1",IF(OR(COUNT($C1002,H1002)&lt;&gt;2,overallRate=0),0,IF(D1002="Yes",ROUND(MAX(IF($B1002="Non - avec lien de dépendance",0,MIN((0.75*H1002),847)),MIN(H1002,(0.75*$C1002),847)),2),IF(revenueReduction&gt;0.3,MAX(IF($B1002="Non - avec lien de dépendance",MIN(1129,H1002,$C1002)*overallRate,MIN(1129,H1002)*overallRate),ROUND(MAX(IF($B1002="Non - avec lien de dépendance",0,MIN((0.75*H1002),847)),MIN(H1002,(0.75*$C1002),847)),2)),IF($B1002="Non - avec lien de dépendance",MIN(1129,H1002,$C1002)*overallRate,MIN(1129,H1002)*overallRate)))))</f>
        <v>Effectuez l’étape 1</v>
      </c>
      <c r="M1002" s="68" t="str">
        <f>IF(ISTEXT(overallRate),"Effectuez l’étape 1",IF(OR(COUNT($C1002,I1002)&lt;&gt;2,overallRate=0),0,IF(E1002="Yes",ROUND(MAX(IF($B1002="Non - avec lien de dépendance",0,MIN((0.75*I1002),847)),MIN(I1002,(0.75*$C1002),847)),2),IF(revenueReduction&gt;0.3,MAX(IF($B1002="Non - avec lien de dépendance",MIN(1129,I1002,$C1002)*overallRate,MIN(1129,I1002)*overallRate),ROUND(MAX(IF($B1002="Non - avec lien de dépendance",0,MIN((0.75*I1002),847)),MIN(I1002,(0.75*$C1002),847)),2)),IF($B1002="Non - avec lien de dépendance",MIN(1129,I1002,$C1002)*overallRate,MIN(1129,I1002)*overallRate)))))</f>
        <v>Effectuez l’étape 1</v>
      </c>
      <c r="N1002" s="68" t="str">
        <f>IF(ISTEXT(overallRate),"Effectuez l’étape 1",IF(OR(COUNT($C1002,J1002)&lt;&gt;2,overallRate=0),0,IF(F1002="Yes",ROUND(MAX(IF($B1002="Non - avec lien de dépendance",0,MIN((0.75*J1002),847)),MIN(J1002,(0.75*$C1002),847)),2),IF(revenueReduction&gt;0.3,MAX(IF($B1002="Non - avec lien de dépendance",MIN(1129,J1002,$C1002)*overallRate,MIN(1129,J1002)*overallRate),ROUND(MAX(IF($B1002="Non - avec lien de dépendance",0,MIN((0.75*J1002),847)),MIN(J1002,(0.75*$C1002),847)),2)),IF($B1002="Non - avec lien de dépendance",MIN(1129,J1002,$C1002)*overallRate,MIN(1129,J1002)*overallRate)))))</f>
        <v>Effectuez l’étape 1</v>
      </c>
      <c r="O1002" s="68" t="str">
        <f>IF(ISTEXT(overallRate),"Effectuez l’étape 1",IF(OR(COUNT($C1002,K1002)&lt;&gt;2,overallRate=0),0,IF(G1002="Yes",ROUND(MAX(IF($B1002="Non - avec lien de dépendance",0,MIN((0.75*K1002),847)),MIN(K1002,(0.75*$C1002),847)),2),IF(revenueReduction&gt;0.3,MAX(IF($B1002="Non - avec lien de dépendance",MIN(1129,K1002,$C1002)*overallRate,MIN(1129,K1002)*overallRate),ROUND(MAX(IF($B1002="Non - avec lien de dépendance",0,MIN((0.75*K1002),847)),MIN(K1002,(0.75*$C1002),847)),2)),IF($B1002="Non - avec lien de dépendance",MIN(1129,K1002,$C1002)*overallRate,MIN(1129,K1002)*overallRate)))))</f>
        <v>Effectuez l’étape 1</v>
      </c>
      <c r="P1002" s="3">
        <f t="shared" si="15"/>
        <v>0</v>
      </c>
    </row>
    <row r="1003" spans="12:16" x14ac:dyDescent="0.5">
      <c r="L1003" s="68" t="str">
        <f>IF(ISTEXT(overallRate),"Effectuez l’étape 1",IF(OR(COUNT($C1003,H1003)&lt;&gt;2,overallRate=0),0,IF(D1003="Yes",ROUND(MAX(IF($B1003="Non - avec lien de dépendance",0,MIN((0.75*H1003),847)),MIN(H1003,(0.75*$C1003),847)),2),IF(revenueReduction&gt;0.3,MAX(IF($B1003="Non - avec lien de dépendance",MIN(1129,H1003,$C1003)*overallRate,MIN(1129,H1003)*overallRate),ROUND(MAX(IF($B1003="Non - avec lien de dépendance",0,MIN((0.75*H1003),847)),MIN(H1003,(0.75*$C1003),847)),2)),IF($B1003="Non - avec lien de dépendance",MIN(1129,H1003,$C1003)*overallRate,MIN(1129,H1003)*overallRate)))))</f>
        <v>Effectuez l’étape 1</v>
      </c>
      <c r="M1003" s="68" t="str">
        <f>IF(ISTEXT(overallRate),"Effectuez l’étape 1",IF(OR(COUNT($C1003,I1003)&lt;&gt;2,overallRate=0),0,IF(E1003="Yes",ROUND(MAX(IF($B1003="Non - avec lien de dépendance",0,MIN((0.75*I1003),847)),MIN(I1003,(0.75*$C1003),847)),2),IF(revenueReduction&gt;0.3,MAX(IF($B1003="Non - avec lien de dépendance",MIN(1129,I1003,$C1003)*overallRate,MIN(1129,I1003)*overallRate),ROUND(MAX(IF($B1003="Non - avec lien de dépendance",0,MIN((0.75*I1003),847)),MIN(I1003,(0.75*$C1003),847)),2)),IF($B1003="Non - avec lien de dépendance",MIN(1129,I1003,$C1003)*overallRate,MIN(1129,I1003)*overallRate)))))</f>
        <v>Effectuez l’étape 1</v>
      </c>
      <c r="N1003" s="68" t="str">
        <f>IF(ISTEXT(overallRate),"Effectuez l’étape 1",IF(OR(COUNT($C1003,J1003)&lt;&gt;2,overallRate=0),0,IF(F1003="Yes",ROUND(MAX(IF($B1003="Non - avec lien de dépendance",0,MIN((0.75*J1003),847)),MIN(J1003,(0.75*$C1003),847)),2),IF(revenueReduction&gt;0.3,MAX(IF($B1003="Non - avec lien de dépendance",MIN(1129,J1003,$C1003)*overallRate,MIN(1129,J1003)*overallRate),ROUND(MAX(IF($B1003="Non - avec lien de dépendance",0,MIN((0.75*J1003),847)),MIN(J1003,(0.75*$C1003),847)),2)),IF($B1003="Non - avec lien de dépendance",MIN(1129,J1003,$C1003)*overallRate,MIN(1129,J1003)*overallRate)))))</f>
        <v>Effectuez l’étape 1</v>
      </c>
      <c r="O1003" s="68" t="str">
        <f>IF(ISTEXT(overallRate),"Effectuez l’étape 1",IF(OR(COUNT($C1003,K1003)&lt;&gt;2,overallRate=0),0,IF(G1003="Yes",ROUND(MAX(IF($B1003="Non - avec lien de dépendance",0,MIN((0.75*K1003),847)),MIN(K1003,(0.75*$C1003),847)),2),IF(revenueReduction&gt;0.3,MAX(IF($B1003="Non - avec lien de dépendance",MIN(1129,K1003,$C1003)*overallRate,MIN(1129,K1003)*overallRate),ROUND(MAX(IF($B1003="Non - avec lien de dépendance",0,MIN((0.75*K1003),847)),MIN(K1003,(0.75*$C1003),847)),2)),IF($B1003="Non - avec lien de dépendance",MIN(1129,K1003,$C1003)*overallRate,MIN(1129,K1003)*overallRate)))))</f>
        <v>Effectuez l’étape 1</v>
      </c>
      <c r="P1003" s="3">
        <f t="shared" si="15"/>
        <v>0</v>
      </c>
    </row>
    <row r="1004" spans="12:16" x14ac:dyDescent="0.5">
      <c r="L1004" s="68" t="str">
        <f>IF(ISTEXT(overallRate),"Effectuez l’étape 1",IF(OR(COUNT($C1004,H1004)&lt;&gt;2,overallRate=0),0,IF(D1004="Yes",ROUND(MAX(IF($B1004="Non - avec lien de dépendance",0,MIN((0.75*H1004),847)),MIN(H1004,(0.75*$C1004),847)),2),IF(revenueReduction&gt;0.3,MAX(IF($B1004="Non - avec lien de dépendance",MIN(1129,H1004,$C1004)*overallRate,MIN(1129,H1004)*overallRate),ROUND(MAX(IF($B1004="Non - avec lien de dépendance",0,MIN((0.75*H1004),847)),MIN(H1004,(0.75*$C1004),847)),2)),IF($B1004="Non - avec lien de dépendance",MIN(1129,H1004,$C1004)*overallRate,MIN(1129,H1004)*overallRate)))))</f>
        <v>Effectuez l’étape 1</v>
      </c>
      <c r="M1004" s="68" t="str">
        <f>IF(ISTEXT(overallRate),"Effectuez l’étape 1",IF(OR(COUNT($C1004,I1004)&lt;&gt;2,overallRate=0),0,IF(E1004="Yes",ROUND(MAX(IF($B1004="Non - avec lien de dépendance",0,MIN((0.75*I1004),847)),MIN(I1004,(0.75*$C1004),847)),2),IF(revenueReduction&gt;0.3,MAX(IF($B1004="Non - avec lien de dépendance",MIN(1129,I1004,$C1004)*overallRate,MIN(1129,I1004)*overallRate),ROUND(MAX(IF($B1004="Non - avec lien de dépendance",0,MIN((0.75*I1004),847)),MIN(I1004,(0.75*$C1004),847)),2)),IF($B1004="Non - avec lien de dépendance",MIN(1129,I1004,$C1004)*overallRate,MIN(1129,I1004)*overallRate)))))</f>
        <v>Effectuez l’étape 1</v>
      </c>
      <c r="N1004" s="68" t="str">
        <f>IF(ISTEXT(overallRate),"Effectuez l’étape 1",IF(OR(COUNT($C1004,J1004)&lt;&gt;2,overallRate=0),0,IF(F1004="Yes",ROUND(MAX(IF($B1004="Non - avec lien de dépendance",0,MIN((0.75*J1004),847)),MIN(J1004,(0.75*$C1004),847)),2),IF(revenueReduction&gt;0.3,MAX(IF($B1004="Non - avec lien de dépendance",MIN(1129,J1004,$C1004)*overallRate,MIN(1129,J1004)*overallRate),ROUND(MAX(IF($B1004="Non - avec lien de dépendance",0,MIN((0.75*J1004),847)),MIN(J1004,(0.75*$C1004),847)),2)),IF($B1004="Non - avec lien de dépendance",MIN(1129,J1004,$C1004)*overallRate,MIN(1129,J1004)*overallRate)))))</f>
        <v>Effectuez l’étape 1</v>
      </c>
      <c r="O1004" s="68" t="str">
        <f>IF(ISTEXT(overallRate),"Effectuez l’étape 1",IF(OR(COUNT($C1004,K1004)&lt;&gt;2,overallRate=0),0,IF(G1004="Yes",ROUND(MAX(IF($B1004="Non - avec lien de dépendance",0,MIN((0.75*K1004),847)),MIN(K1004,(0.75*$C1004),847)),2),IF(revenueReduction&gt;0.3,MAX(IF($B1004="Non - avec lien de dépendance",MIN(1129,K1004,$C1004)*overallRate,MIN(1129,K1004)*overallRate),ROUND(MAX(IF($B1004="Non - avec lien de dépendance",0,MIN((0.75*K1004),847)),MIN(K1004,(0.75*$C1004),847)),2)),IF($B1004="Non - avec lien de dépendance",MIN(1129,K1004,$C1004)*overallRate,MIN(1129,K1004)*overallRate)))))</f>
        <v>Effectuez l’étape 1</v>
      </c>
      <c r="P1004" s="3">
        <f t="shared" si="15"/>
        <v>0</v>
      </c>
    </row>
    <row r="1005" spans="12:16" x14ac:dyDescent="0.5">
      <c r="L1005" s="68" t="str">
        <f>IF(ISTEXT(overallRate),"Effectuez l’étape 1",IF(OR(COUNT($C1005,H1005)&lt;&gt;2,overallRate=0),0,IF(D1005="Yes",ROUND(MAX(IF($B1005="Non - avec lien de dépendance",0,MIN((0.75*H1005),847)),MIN(H1005,(0.75*$C1005),847)),2),IF(revenueReduction&gt;0.3,MAX(IF($B1005="Non - avec lien de dépendance",MIN(1129,H1005,$C1005)*overallRate,MIN(1129,H1005)*overallRate),ROUND(MAX(IF($B1005="Non - avec lien de dépendance",0,MIN((0.75*H1005),847)),MIN(H1005,(0.75*$C1005),847)),2)),IF($B1005="Non - avec lien de dépendance",MIN(1129,H1005,$C1005)*overallRate,MIN(1129,H1005)*overallRate)))))</f>
        <v>Effectuez l’étape 1</v>
      </c>
      <c r="M1005" s="68" t="str">
        <f>IF(ISTEXT(overallRate),"Effectuez l’étape 1",IF(OR(COUNT($C1005,I1005)&lt;&gt;2,overallRate=0),0,IF(E1005="Yes",ROUND(MAX(IF($B1005="Non - avec lien de dépendance",0,MIN((0.75*I1005),847)),MIN(I1005,(0.75*$C1005),847)),2),IF(revenueReduction&gt;0.3,MAX(IF($B1005="Non - avec lien de dépendance",MIN(1129,I1005,$C1005)*overallRate,MIN(1129,I1005)*overallRate),ROUND(MAX(IF($B1005="Non - avec lien de dépendance",0,MIN((0.75*I1005),847)),MIN(I1005,(0.75*$C1005),847)),2)),IF($B1005="Non - avec lien de dépendance",MIN(1129,I1005,$C1005)*overallRate,MIN(1129,I1005)*overallRate)))))</f>
        <v>Effectuez l’étape 1</v>
      </c>
      <c r="N1005" s="68" t="str">
        <f>IF(ISTEXT(overallRate),"Effectuez l’étape 1",IF(OR(COUNT($C1005,J1005)&lt;&gt;2,overallRate=0),0,IF(F1005="Yes",ROUND(MAX(IF($B1005="Non - avec lien de dépendance",0,MIN((0.75*J1005),847)),MIN(J1005,(0.75*$C1005),847)),2),IF(revenueReduction&gt;0.3,MAX(IF($B1005="Non - avec lien de dépendance",MIN(1129,J1005,$C1005)*overallRate,MIN(1129,J1005)*overallRate),ROUND(MAX(IF($B1005="Non - avec lien de dépendance",0,MIN((0.75*J1005),847)),MIN(J1005,(0.75*$C1005),847)),2)),IF($B1005="Non - avec lien de dépendance",MIN(1129,J1005,$C1005)*overallRate,MIN(1129,J1005)*overallRate)))))</f>
        <v>Effectuez l’étape 1</v>
      </c>
      <c r="O1005" s="68" t="str">
        <f>IF(ISTEXT(overallRate),"Effectuez l’étape 1",IF(OR(COUNT($C1005,K1005)&lt;&gt;2,overallRate=0),0,IF(G1005="Yes",ROUND(MAX(IF($B1005="Non - avec lien de dépendance",0,MIN((0.75*K1005),847)),MIN(K1005,(0.75*$C1005),847)),2),IF(revenueReduction&gt;0.3,MAX(IF($B1005="Non - avec lien de dépendance",MIN(1129,K1005,$C1005)*overallRate,MIN(1129,K1005)*overallRate),ROUND(MAX(IF($B1005="Non - avec lien de dépendance",0,MIN((0.75*K1005),847)),MIN(K1005,(0.75*$C1005),847)),2)),IF($B1005="Non - avec lien de dépendance",MIN(1129,K1005,$C1005)*overallRate,MIN(1129,K1005)*overallRate)))))</f>
        <v>Effectuez l’étape 1</v>
      </c>
      <c r="P1005" s="3">
        <f t="shared" si="15"/>
        <v>0</v>
      </c>
    </row>
    <row r="1006" spans="12:16" x14ac:dyDescent="0.5">
      <c r="L1006" s="68" t="str">
        <f>IF(ISTEXT(overallRate),"Effectuez l’étape 1",IF(OR(COUNT($C1006,H1006)&lt;&gt;2,overallRate=0),0,IF(D1006="Yes",ROUND(MAX(IF($B1006="Non - avec lien de dépendance",0,MIN((0.75*H1006),847)),MIN(H1006,(0.75*$C1006),847)),2),IF(revenueReduction&gt;0.3,MAX(IF($B1006="Non - avec lien de dépendance",MIN(1129,H1006,$C1006)*overallRate,MIN(1129,H1006)*overallRate),ROUND(MAX(IF($B1006="Non - avec lien de dépendance",0,MIN((0.75*H1006),847)),MIN(H1006,(0.75*$C1006),847)),2)),IF($B1006="Non - avec lien de dépendance",MIN(1129,H1006,$C1006)*overallRate,MIN(1129,H1006)*overallRate)))))</f>
        <v>Effectuez l’étape 1</v>
      </c>
      <c r="M1006" s="68" t="str">
        <f>IF(ISTEXT(overallRate),"Effectuez l’étape 1",IF(OR(COUNT($C1006,I1006)&lt;&gt;2,overallRate=0),0,IF(E1006="Yes",ROUND(MAX(IF($B1006="Non - avec lien de dépendance",0,MIN((0.75*I1006),847)),MIN(I1006,(0.75*$C1006),847)),2),IF(revenueReduction&gt;0.3,MAX(IF($B1006="Non - avec lien de dépendance",MIN(1129,I1006,$C1006)*overallRate,MIN(1129,I1006)*overallRate),ROUND(MAX(IF($B1006="Non - avec lien de dépendance",0,MIN((0.75*I1006),847)),MIN(I1006,(0.75*$C1006),847)),2)),IF($B1006="Non - avec lien de dépendance",MIN(1129,I1006,$C1006)*overallRate,MIN(1129,I1006)*overallRate)))))</f>
        <v>Effectuez l’étape 1</v>
      </c>
      <c r="N1006" s="68" t="str">
        <f>IF(ISTEXT(overallRate),"Effectuez l’étape 1",IF(OR(COUNT($C1006,J1006)&lt;&gt;2,overallRate=0),0,IF(F1006="Yes",ROUND(MAX(IF($B1006="Non - avec lien de dépendance",0,MIN((0.75*J1006),847)),MIN(J1006,(0.75*$C1006),847)),2),IF(revenueReduction&gt;0.3,MAX(IF($B1006="Non - avec lien de dépendance",MIN(1129,J1006,$C1006)*overallRate,MIN(1129,J1006)*overallRate),ROUND(MAX(IF($B1006="Non - avec lien de dépendance",0,MIN((0.75*J1006),847)),MIN(J1006,(0.75*$C1006),847)),2)),IF($B1006="Non - avec lien de dépendance",MIN(1129,J1006,$C1006)*overallRate,MIN(1129,J1006)*overallRate)))))</f>
        <v>Effectuez l’étape 1</v>
      </c>
      <c r="O1006" s="68" t="str">
        <f>IF(ISTEXT(overallRate),"Effectuez l’étape 1",IF(OR(COUNT($C1006,K1006)&lt;&gt;2,overallRate=0),0,IF(G1006="Yes",ROUND(MAX(IF($B1006="Non - avec lien de dépendance",0,MIN((0.75*K1006),847)),MIN(K1006,(0.75*$C1006),847)),2),IF(revenueReduction&gt;0.3,MAX(IF($B1006="Non - avec lien de dépendance",MIN(1129,K1006,$C1006)*overallRate,MIN(1129,K1006)*overallRate),ROUND(MAX(IF($B1006="Non - avec lien de dépendance",0,MIN((0.75*K1006),847)),MIN(K1006,(0.75*$C1006),847)),2)),IF($B1006="Non - avec lien de dépendance",MIN(1129,K1006,$C1006)*overallRate,MIN(1129,K1006)*overallRate)))))</f>
        <v>Effectuez l’étape 1</v>
      </c>
      <c r="P1006" s="3">
        <f t="shared" si="15"/>
        <v>0</v>
      </c>
    </row>
    <row r="1007" spans="12:16" x14ac:dyDescent="0.5">
      <c r="L1007" s="68" t="str">
        <f>IF(ISTEXT(overallRate),"Effectuez l’étape 1",IF(OR(COUNT($C1007,H1007)&lt;&gt;2,overallRate=0),0,IF(D1007="Yes",ROUND(MAX(IF($B1007="Non - avec lien de dépendance",0,MIN((0.75*H1007),847)),MIN(H1007,(0.75*$C1007),847)),2),IF(revenueReduction&gt;0.3,MAX(IF($B1007="Non - avec lien de dépendance",MIN(1129,H1007,$C1007)*overallRate,MIN(1129,H1007)*overallRate),ROUND(MAX(IF($B1007="Non - avec lien de dépendance",0,MIN((0.75*H1007),847)),MIN(H1007,(0.75*$C1007),847)),2)),IF($B1007="Non - avec lien de dépendance",MIN(1129,H1007,$C1007)*overallRate,MIN(1129,H1007)*overallRate)))))</f>
        <v>Effectuez l’étape 1</v>
      </c>
      <c r="M1007" s="68" t="str">
        <f>IF(ISTEXT(overallRate),"Effectuez l’étape 1",IF(OR(COUNT($C1007,I1007)&lt;&gt;2,overallRate=0),0,IF(E1007="Yes",ROUND(MAX(IF($B1007="Non - avec lien de dépendance",0,MIN((0.75*I1007),847)),MIN(I1007,(0.75*$C1007),847)),2),IF(revenueReduction&gt;0.3,MAX(IF($B1007="Non - avec lien de dépendance",MIN(1129,I1007,$C1007)*overallRate,MIN(1129,I1007)*overallRate),ROUND(MAX(IF($B1007="Non - avec lien de dépendance",0,MIN((0.75*I1007),847)),MIN(I1007,(0.75*$C1007),847)),2)),IF($B1007="Non - avec lien de dépendance",MIN(1129,I1007,$C1007)*overallRate,MIN(1129,I1007)*overallRate)))))</f>
        <v>Effectuez l’étape 1</v>
      </c>
      <c r="N1007" s="68" t="str">
        <f>IF(ISTEXT(overallRate),"Effectuez l’étape 1",IF(OR(COUNT($C1007,J1007)&lt;&gt;2,overallRate=0),0,IF(F1007="Yes",ROUND(MAX(IF($B1007="Non - avec lien de dépendance",0,MIN((0.75*J1007),847)),MIN(J1007,(0.75*$C1007),847)),2),IF(revenueReduction&gt;0.3,MAX(IF($B1007="Non - avec lien de dépendance",MIN(1129,J1007,$C1007)*overallRate,MIN(1129,J1007)*overallRate),ROUND(MAX(IF($B1007="Non - avec lien de dépendance",0,MIN((0.75*J1007),847)),MIN(J1007,(0.75*$C1007),847)),2)),IF($B1007="Non - avec lien de dépendance",MIN(1129,J1007,$C1007)*overallRate,MIN(1129,J1007)*overallRate)))))</f>
        <v>Effectuez l’étape 1</v>
      </c>
      <c r="O1007" s="68" t="str">
        <f>IF(ISTEXT(overallRate),"Effectuez l’étape 1",IF(OR(COUNT($C1007,K1007)&lt;&gt;2,overallRate=0),0,IF(G1007="Yes",ROUND(MAX(IF($B1007="Non - avec lien de dépendance",0,MIN((0.75*K1007),847)),MIN(K1007,(0.75*$C1007),847)),2),IF(revenueReduction&gt;0.3,MAX(IF($B1007="Non - avec lien de dépendance",MIN(1129,K1007,$C1007)*overallRate,MIN(1129,K1007)*overallRate),ROUND(MAX(IF($B1007="Non - avec lien de dépendance",0,MIN((0.75*K1007),847)),MIN(K1007,(0.75*$C1007),847)),2)),IF($B1007="Non - avec lien de dépendance",MIN(1129,K1007,$C1007)*overallRate,MIN(1129,K1007)*overallRate)))))</f>
        <v>Effectuez l’étape 1</v>
      </c>
      <c r="P1007" s="3">
        <f t="shared" si="15"/>
        <v>0</v>
      </c>
    </row>
    <row r="1008" spans="12:16" x14ac:dyDescent="0.5">
      <c r="L1008" s="68" t="str">
        <f>IF(ISTEXT(overallRate),"Effectuez l’étape 1",IF(OR(COUNT($C1008,H1008)&lt;&gt;2,overallRate=0),0,IF(D1008="Yes",ROUND(MAX(IF($B1008="Non - avec lien de dépendance",0,MIN((0.75*H1008),847)),MIN(H1008,(0.75*$C1008),847)),2),IF(revenueReduction&gt;0.3,MAX(IF($B1008="Non - avec lien de dépendance",MIN(1129,H1008,$C1008)*overallRate,MIN(1129,H1008)*overallRate),ROUND(MAX(IF($B1008="Non - avec lien de dépendance",0,MIN((0.75*H1008),847)),MIN(H1008,(0.75*$C1008),847)),2)),IF($B1008="Non - avec lien de dépendance",MIN(1129,H1008,$C1008)*overallRate,MIN(1129,H1008)*overallRate)))))</f>
        <v>Effectuez l’étape 1</v>
      </c>
      <c r="M1008" s="68" t="str">
        <f>IF(ISTEXT(overallRate),"Effectuez l’étape 1",IF(OR(COUNT($C1008,I1008)&lt;&gt;2,overallRate=0),0,IF(E1008="Yes",ROUND(MAX(IF($B1008="Non - avec lien de dépendance",0,MIN((0.75*I1008),847)),MIN(I1008,(0.75*$C1008),847)),2),IF(revenueReduction&gt;0.3,MAX(IF($B1008="Non - avec lien de dépendance",MIN(1129,I1008,$C1008)*overallRate,MIN(1129,I1008)*overallRate),ROUND(MAX(IF($B1008="Non - avec lien de dépendance",0,MIN((0.75*I1008),847)),MIN(I1008,(0.75*$C1008),847)),2)),IF($B1008="Non - avec lien de dépendance",MIN(1129,I1008,$C1008)*overallRate,MIN(1129,I1008)*overallRate)))))</f>
        <v>Effectuez l’étape 1</v>
      </c>
      <c r="N1008" s="68" t="str">
        <f>IF(ISTEXT(overallRate),"Effectuez l’étape 1",IF(OR(COUNT($C1008,J1008)&lt;&gt;2,overallRate=0),0,IF(F1008="Yes",ROUND(MAX(IF($B1008="Non - avec lien de dépendance",0,MIN((0.75*J1008),847)),MIN(J1008,(0.75*$C1008),847)),2),IF(revenueReduction&gt;0.3,MAX(IF($B1008="Non - avec lien de dépendance",MIN(1129,J1008,$C1008)*overallRate,MIN(1129,J1008)*overallRate),ROUND(MAX(IF($B1008="Non - avec lien de dépendance",0,MIN((0.75*J1008),847)),MIN(J1008,(0.75*$C1008),847)),2)),IF($B1008="Non - avec lien de dépendance",MIN(1129,J1008,$C1008)*overallRate,MIN(1129,J1008)*overallRate)))))</f>
        <v>Effectuez l’étape 1</v>
      </c>
      <c r="O1008" s="68" t="str">
        <f>IF(ISTEXT(overallRate),"Effectuez l’étape 1",IF(OR(COUNT($C1008,K1008)&lt;&gt;2,overallRate=0),0,IF(G1008="Yes",ROUND(MAX(IF($B1008="Non - avec lien de dépendance",0,MIN((0.75*K1008),847)),MIN(K1008,(0.75*$C1008),847)),2),IF(revenueReduction&gt;0.3,MAX(IF($B1008="Non - avec lien de dépendance",MIN(1129,K1008,$C1008)*overallRate,MIN(1129,K1008)*overallRate),ROUND(MAX(IF($B1008="Non - avec lien de dépendance",0,MIN((0.75*K1008),847)),MIN(K1008,(0.75*$C1008),847)),2)),IF($B1008="Non - avec lien de dépendance",MIN(1129,K1008,$C1008)*overallRate,MIN(1129,K1008)*overallRate)))))</f>
        <v>Effectuez l’étape 1</v>
      </c>
      <c r="P1008" s="3">
        <f t="shared" si="15"/>
        <v>0</v>
      </c>
    </row>
    <row r="1009" spans="12:16" x14ac:dyDescent="0.5">
      <c r="L1009" s="68" t="str">
        <f>IF(ISTEXT(overallRate),"Effectuez l’étape 1",IF(OR(COUNT($C1009,H1009)&lt;&gt;2,overallRate=0),0,IF(D1009="Yes",ROUND(MAX(IF($B1009="Non - avec lien de dépendance",0,MIN((0.75*H1009),847)),MIN(H1009,(0.75*$C1009),847)),2),IF(revenueReduction&gt;0.3,MAX(IF($B1009="Non - avec lien de dépendance",MIN(1129,H1009,$C1009)*overallRate,MIN(1129,H1009)*overallRate),ROUND(MAX(IF($B1009="Non - avec lien de dépendance",0,MIN((0.75*H1009),847)),MIN(H1009,(0.75*$C1009),847)),2)),IF($B1009="Non - avec lien de dépendance",MIN(1129,H1009,$C1009)*overallRate,MIN(1129,H1009)*overallRate)))))</f>
        <v>Effectuez l’étape 1</v>
      </c>
      <c r="M1009" s="68" t="str">
        <f>IF(ISTEXT(overallRate),"Effectuez l’étape 1",IF(OR(COUNT($C1009,I1009)&lt;&gt;2,overallRate=0),0,IF(E1009="Yes",ROUND(MAX(IF($B1009="Non - avec lien de dépendance",0,MIN((0.75*I1009),847)),MIN(I1009,(0.75*$C1009),847)),2),IF(revenueReduction&gt;0.3,MAX(IF($B1009="Non - avec lien de dépendance",MIN(1129,I1009,$C1009)*overallRate,MIN(1129,I1009)*overallRate),ROUND(MAX(IF($B1009="Non - avec lien de dépendance",0,MIN((0.75*I1009),847)),MIN(I1009,(0.75*$C1009),847)),2)),IF($B1009="Non - avec lien de dépendance",MIN(1129,I1009,$C1009)*overallRate,MIN(1129,I1009)*overallRate)))))</f>
        <v>Effectuez l’étape 1</v>
      </c>
      <c r="N1009" s="68" t="str">
        <f>IF(ISTEXT(overallRate),"Effectuez l’étape 1",IF(OR(COUNT($C1009,J1009)&lt;&gt;2,overallRate=0),0,IF(F1009="Yes",ROUND(MAX(IF($B1009="Non - avec lien de dépendance",0,MIN((0.75*J1009),847)),MIN(J1009,(0.75*$C1009),847)),2),IF(revenueReduction&gt;0.3,MAX(IF($B1009="Non - avec lien de dépendance",MIN(1129,J1009,$C1009)*overallRate,MIN(1129,J1009)*overallRate),ROUND(MAX(IF($B1009="Non - avec lien de dépendance",0,MIN((0.75*J1009),847)),MIN(J1009,(0.75*$C1009),847)),2)),IF($B1009="Non - avec lien de dépendance",MIN(1129,J1009,$C1009)*overallRate,MIN(1129,J1009)*overallRate)))))</f>
        <v>Effectuez l’étape 1</v>
      </c>
      <c r="O1009" s="68" t="str">
        <f>IF(ISTEXT(overallRate),"Effectuez l’étape 1",IF(OR(COUNT($C1009,K1009)&lt;&gt;2,overallRate=0),0,IF(G1009="Yes",ROUND(MAX(IF($B1009="Non - avec lien de dépendance",0,MIN((0.75*K1009),847)),MIN(K1009,(0.75*$C1009),847)),2),IF(revenueReduction&gt;0.3,MAX(IF($B1009="Non - avec lien de dépendance",MIN(1129,K1009,$C1009)*overallRate,MIN(1129,K1009)*overallRate),ROUND(MAX(IF($B1009="Non - avec lien de dépendance",0,MIN((0.75*K1009),847)),MIN(K1009,(0.75*$C1009),847)),2)),IF($B1009="Non - avec lien de dépendance",MIN(1129,K1009,$C1009)*overallRate,MIN(1129,K1009)*overallRate)))))</f>
        <v>Effectuez l’étape 1</v>
      </c>
      <c r="P1009" s="3">
        <f t="shared" si="15"/>
        <v>0</v>
      </c>
    </row>
    <row r="1010" spans="12:16" x14ac:dyDescent="0.5">
      <c r="L1010" s="68" t="str">
        <f>IF(ISTEXT(overallRate),"Effectuez l’étape 1",IF(OR(COUNT($C1010,H1010)&lt;&gt;2,overallRate=0),0,IF(D1010="Yes",ROUND(MAX(IF($B1010="Non - avec lien de dépendance",0,MIN((0.75*H1010),847)),MIN(H1010,(0.75*$C1010),847)),2),IF(revenueReduction&gt;0.3,MAX(IF($B1010="Non - avec lien de dépendance",MIN(1129,H1010,$C1010)*overallRate,MIN(1129,H1010)*overallRate),ROUND(MAX(IF($B1010="Non - avec lien de dépendance",0,MIN((0.75*H1010),847)),MIN(H1010,(0.75*$C1010),847)),2)),IF($B1010="Non - avec lien de dépendance",MIN(1129,H1010,$C1010)*overallRate,MIN(1129,H1010)*overallRate)))))</f>
        <v>Effectuez l’étape 1</v>
      </c>
      <c r="M1010" s="68" t="str">
        <f>IF(ISTEXT(overallRate),"Effectuez l’étape 1",IF(OR(COUNT($C1010,I1010)&lt;&gt;2,overallRate=0),0,IF(E1010="Yes",ROUND(MAX(IF($B1010="Non - avec lien de dépendance",0,MIN((0.75*I1010),847)),MIN(I1010,(0.75*$C1010),847)),2),IF(revenueReduction&gt;0.3,MAX(IF($B1010="Non - avec lien de dépendance",MIN(1129,I1010,$C1010)*overallRate,MIN(1129,I1010)*overallRate),ROUND(MAX(IF($B1010="Non - avec lien de dépendance",0,MIN((0.75*I1010),847)),MIN(I1010,(0.75*$C1010),847)),2)),IF($B1010="Non - avec lien de dépendance",MIN(1129,I1010,$C1010)*overallRate,MIN(1129,I1010)*overallRate)))))</f>
        <v>Effectuez l’étape 1</v>
      </c>
      <c r="N1010" s="68" t="str">
        <f>IF(ISTEXT(overallRate),"Effectuez l’étape 1",IF(OR(COUNT($C1010,J1010)&lt;&gt;2,overallRate=0),0,IF(F1010="Yes",ROUND(MAX(IF($B1010="Non - avec lien de dépendance",0,MIN((0.75*J1010),847)),MIN(J1010,(0.75*$C1010),847)),2),IF(revenueReduction&gt;0.3,MAX(IF($B1010="Non - avec lien de dépendance",MIN(1129,J1010,$C1010)*overallRate,MIN(1129,J1010)*overallRate),ROUND(MAX(IF($B1010="Non - avec lien de dépendance",0,MIN((0.75*J1010),847)),MIN(J1010,(0.75*$C1010),847)),2)),IF($B1010="Non - avec lien de dépendance",MIN(1129,J1010,$C1010)*overallRate,MIN(1129,J1010)*overallRate)))))</f>
        <v>Effectuez l’étape 1</v>
      </c>
      <c r="O1010" s="68" t="str">
        <f>IF(ISTEXT(overallRate),"Effectuez l’étape 1",IF(OR(COUNT($C1010,K1010)&lt;&gt;2,overallRate=0),0,IF(G1010="Yes",ROUND(MAX(IF($B1010="Non - avec lien de dépendance",0,MIN((0.75*K1010),847)),MIN(K1010,(0.75*$C1010),847)),2),IF(revenueReduction&gt;0.3,MAX(IF($B1010="Non - avec lien de dépendance",MIN(1129,K1010,$C1010)*overallRate,MIN(1129,K1010)*overallRate),ROUND(MAX(IF($B1010="Non - avec lien de dépendance",0,MIN((0.75*K1010),847)),MIN(K1010,(0.75*$C1010),847)),2)),IF($B1010="Non - avec lien de dépendance",MIN(1129,K1010,$C1010)*overallRate,MIN(1129,K1010)*overallRate)))))</f>
        <v>Effectuez l’étape 1</v>
      </c>
      <c r="P1010" s="3">
        <f t="shared" si="15"/>
        <v>0</v>
      </c>
    </row>
    <row r="1011" spans="12:16" x14ac:dyDescent="0.5">
      <c r="L1011" s="68" t="str">
        <f>IF(ISTEXT(overallRate),"Effectuez l’étape 1",IF(OR(COUNT($C1011,H1011)&lt;&gt;2,overallRate=0),0,IF(D1011="Yes",ROUND(MAX(IF($B1011="Non - avec lien de dépendance",0,MIN((0.75*H1011),847)),MIN(H1011,(0.75*$C1011),847)),2),IF(revenueReduction&gt;0.3,MAX(IF($B1011="Non - avec lien de dépendance",MIN(1129,H1011,$C1011)*overallRate,MIN(1129,H1011)*overallRate),ROUND(MAX(IF($B1011="Non - avec lien de dépendance",0,MIN((0.75*H1011),847)),MIN(H1011,(0.75*$C1011),847)),2)),IF($B1011="Non - avec lien de dépendance",MIN(1129,H1011,$C1011)*overallRate,MIN(1129,H1011)*overallRate)))))</f>
        <v>Effectuez l’étape 1</v>
      </c>
      <c r="M1011" s="68" t="str">
        <f>IF(ISTEXT(overallRate),"Effectuez l’étape 1",IF(OR(COUNT($C1011,I1011)&lt;&gt;2,overallRate=0),0,IF(E1011="Yes",ROUND(MAX(IF($B1011="Non - avec lien de dépendance",0,MIN((0.75*I1011),847)),MIN(I1011,(0.75*$C1011),847)),2),IF(revenueReduction&gt;0.3,MAX(IF($B1011="Non - avec lien de dépendance",MIN(1129,I1011,$C1011)*overallRate,MIN(1129,I1011)*overallRate),ROUND(MAX(IF($B1011="Non - avec lien de dépendance",0,MIN((0.75*I1011),847)),MIN(I1011,(0.75*$C1011),847)),2)),IF($B1011="Non - avec lien de dépendance",MIN(1129,I1011,$C1011)*overallRate,MIN(1129,I1011)*overallRate)))))</f>
        <v>Effectuez l’étape 1</v>
      </c>
      <c r="N1011" s="68" t="str">
        <f>IF(ISTEXT(overallRate),"Effectuez l’étape 1",IF(OR(COUNT($C1011,J1011)&lt;&gt;2,overallRate=0),0,IF(F1011="Yes",ROUND(MAX(IF($B1011="Non - avec lien de dépendance",0,MIN((0.75*J1011),847)),MIN(J1011,(0.75*$C1011),847)),2),IF(revenueReduction&gt;0.3,MAX(IF($B1011="Non - avec lien de dépendance",MIN(1129,J1011,$C1011)*overallRate,MIN(1129,J1011)*overallRate),ROUND(MAX(IF($B1011="Non - avec lien de dépendance",0,MIN((0.75*J1011),847)),MIN(J1011,(0.75*$C1011),847)),2)),IF($B1011="Non - avec lien de dépendance",MIN(1129,J1011,$C1011)*overallRate,MIN(1129,J1011)*overallRate)))))</f>
        <v>Effectuez l’étape 1</v>
      </c>
      <c r="O1011" s="68" t="str">
        <f>IF(ISTEXT(overallRate),"Effectuez l’étape 1",IF(OR(COUNT($C1011,K1011)&lt;&gt;2,overallRate=0),0,IF(G1011="Yes",ROUND(MAX(IF($B1011="Non - avec lien de dépendance",0,MIN((0.75*K1011),847)),MIN(K1011,(0.75*$C1011),847)),2),IF(revenueReduction&gt;0.3,MAX(IF($B1011="Non - avec lien de dépendance",MIN(1129,K1011,$C1011)*overallRate,MIN(1129,K1011)*overallRate),ROUND(MAX(IF($B1011="Non - avec lien de dépendance",0,MIN((0.75*K1011),847)),MIN(K1011,(0.75*$C1011),847)),2)),IF($B1011="Non - avec lien de dépendance",MIN(1129,K1011,$C1011)*overallRate,MIN(1129,K1011)*overallRate)))))</f>
        <v>Effectuez l’étape 1</v>
      </c>
      <c r="P1011" s="3">
        <f t="shared" si="15"/>
        <v>0</v>
      </c>
    </row>
    <row r="1012" spans="12:16" x14ac:dyDescent="0.5">
      <c r="L1012" s="68" t="str">
        <f>IF(ISTEXT(overallRate),"Effectuez l’étape 1",IF(OR(COUNT($C1012,H1012)&lt;&gt;2,overallRate=0),0,IF(D1012="Yes",ROUND(MAX(IF($B1012="Non - avec lien de dépendance",0,MIN((0.75*H1012),847)),MIN(H1012,(0.75*$C1012),847)),2),IF(revenueReduction&gt;0.3,MAX(IF($B1012="Non - avec lien de dépendance",MIN(1129,H1012,$C1012)*overallRate,MIN(1129,H1012)*overallRate),ROUND(MAX(IF($B1012="Non - avec lien de dépendance",0,MIN((0.75*H1012),847)),MIN(H1012,(0.75*$C1012),847)),2)),IF($B1012="Non - avec lien de dépendance",MIN(1129,H1012,$C1012)*overallRate,MIN(1129,H1012)*overallRate)))))</f>
        <v>Effectuez l’étape 1</v>
      </c>
      <c r="M1012" s="68" t="str">
        <f>IF(ISTEXT(overallRate),"Effectuez l’étape 1",IF(OR(COUNT($C1012,I1012)&lt;&gt;2,overallRate=0),0,IF(E1012="Yes",ROUND(MAX(IF($B1012="Non - avec lien de dépendance",0,MIN((0.75*I1012),847)),MIN(I1012,(0.75*$C1012),847)),2),IF(revenueReduction&gt;0.3,MAX(IF($B1012="Non - avec lien de dépendance",MIN(1129,I1012,$C1012)*overallRate,MIN(1129,I1012)*overallRate),ROUND(MAX(IF($B1012="Non - avec lien de dépendance",0,MIN((0.75*I1012),847)),MIN(I1012,(0.75*$C1012),847)),2)),IF($B1012="Non - avec lien de dépendance",MIN(1129,I1012,$C1012)*overallRate,MIN(1129,I1012)*overallRate)))))</f>
        <v>Effectuez l’étape 1</v>
      </c>
      <c r="N1012" s="68" t="str">
        <f>IF(ISTEXT(overallRate),"Effectuez l’étape 1",IF(OR(COUNT($C1012,J1012)&lt;&gt;2,overallRate=0),0,IF(F1012="Yes",ROUND(MAX(IF($B1012="Non - avec lien de dépendance",0,MIN((0.75*J1012),847)),MIN(J1012,(0.75*$C1012),847)),2),IF(revenueReduction&gt;0.3,MAX(IF($B1012="Non - avec lien de dépendance",MIN(1129,J1012,$C1012)*overallRate,MIN(1129,J1012)*overallRate),ROUND(MAX(IF($B1012="Non - avec lien de dépendance",0,MIN((0.75*J1012),847)),MIN(J1012,(0.75*$C1012),847)),2)),IF($B1012="Non - avec lien de dépendance",MIN(1129,J1012,$C1012)*overallRate,MIN(1129,J1012)*overallRate)))))</f>
        <v>Effectuez l’étape 1</v>
      </c>
      <c r="O1012" s="68" t="str">
        <f>IF(ISTEXT(overallRate),"Effectuez l’étape 1",IF(OR(COUNT($C1012,K1012)&lt;&gt;2,overallRate=0),0,IF(G1012="Yes",ROUND(MAX(IF($B1012="Non - avec lien de dépendance",0,MIN((0.75*K1012),847)),MIN(K1012,(0.75*$C1012),847)),2),IF(revenueReduction&gt;0.3,MAX(IF($B1012="Non - avec lien de dépendance",MIN(1129,K1012,$C1012)*overallRate,MIN(1129,K1012)*overallRate),ROUND(MAX(IF($B1012="Non - avec lien de dépendance",0,MIN((0.75*K1012),847)),MIN(K1012,(0.75*$C1012),847)),2)),IF($B1012="Non - avec lien de dépendance",MIN(1129,K1012,$C1012)*overallRate,MIN(1129,K1012)*overallRate)))))</f>
        <v>Effectuez l’étape 1</v>
      </c>
      <c r="P1012" s="3">
        <f t="shared" si="15"/>
        <v>0</v>
      </c>
    </row>
    <row r="1013" spans="12:16" x14ac:dyDescent="0.5">
      <c r="L1013" s="68" t="str">
        <f>IF(ISTEXT(overallRate),"Effectuez l’étape 1",IF(OR(COUNT($C1013,H1013)&lt;&gt;2,overallRate=0),0,IF(D1013="Yes",ROUND(MAX(IF($B1013="Non - avec lien de dépendance",0,MIN((0.75*H1013),847)),MIN(H1013,(0.75*$C1013),847)),2),IF(revenueReduction&gt;0.3,MAX(IF($B1013="Non - avec lien de dépendance",MIN(1129,H1013,$C1013)*overallRate,MIN(1129,H1013)*overallRate),ROUND(MAX(IF($B1013="Non - avec lien de dépendance",0,MIN((0.75*H1013),847)),MIN(H1013,(0.75*$C1013),847)),2)),IF($B1013="Non - avec lien de dépendance",MIN(1129,H1013,$C1013)*overallRate,MIN(1129,H1013)*overallRate)))))</f>
        <v>Effectuez l’étape 1</v>
      </c>
      <c r="M1013" s="68" t="str">
        <f>IF(ISTEXT(overallRate),"Effectuez l’étape 1",IF(OR(COUNT($C1013,I1013)&lt;&gt;2,overallRate=0),0,IF(E1013="Yes",ROUND(MAX(IF($B1013="Non - avec lien de dépendance",0,MIN((0.75*I1013),847)),MIN(I1013,(0.75*$C1013),847)),2),IF(revenueReduction&gt;0.3,MAX(IF($B1013="Non - avec lien de dépendance",MIN(1129,I1013,$C1013)*overallRate,MIN(1129,I1013)*overallRate),ROUND(MAX(IF($B1013="Non - avec lien de dépendance",0,MIN((0.75*I1013),847)),MIN(I1013,(0.75*$C1013),847)),2)),IF($B1013="Non - avec lien de dépendance",MIN(1129,I1013,$C1013)*overallRate,MIN(1129,I1013)*overallRate)))))</f>
        <v>Effectuez l’étape 1</v>
      </c>
      <c r="N1013" s="68" t="str">
        <f>IF(ISTEXT(overallRate),"Effectuez l’étape 1",IF(OR(COUNT($C1013,J1013)&lt;&gt;2,overallRate=0),0,IF(F1013="Yes",ROUND(MAX(IF($B1013="Non - avec lien de dépendance",0,MIN((0.75*J1013),847)),MIN(J1013,(0.75*$C1013),847)),2),IF(revenueReduction&gt;0.3,MAX(IF($B1013="Non - avec lien de dépendance",MIN(1129,J1013,$C1013)*overallRate,MIN(1129,J1013)*overallRate),ROUND(MAX(IF($B1013="Non - avec lien de dépendance",0,MIN((0.75*J1013),847)),MIN(J1013,(0.75*$C1013),847)),2)),IF($B1013="Non - avec lien de dépendance",MIN(1129,J1013,$C1013)*overallRate,MIN(1129,J1013)*overallRate)))))</f>
        <v>Effectuez l’étape 1</v>
      </c>
      <c r="O1013" s="68" t="str">
        <f>IF(ISTEXT(overallRate),"Effectuez l’étape 1",IF(OR(COUNT($C1013,K1013)&lt;&gt;2,overallRate=0),0,IF(G1013="Yes",ROUND(MAX(IF($B1013="Non - avec lien de dépendance",0,MIN((0.75*K1013),847)),MIN(K1013,(0.75*$C1013),847)),2),IF(revenueReduction&gt;0.3,MAX(IF($B1013="Non - avec lien de dépendance",MIN(1129,K1013,$C1013)*overallRate,MIN(1129,K1013)*overallRate),ROUND(MAX(IF($B1013="Non - avec lien de dépendance",0,MIN((0.75*K1013),847)),MIN(K1013,(0.75*$C1013),847)),2)),IF($B1013="Non - avec lien de dépendance",MIN(1129,K1013,$C1013)*overallRate,MIN(1129,K1013)*overallRate)))))</f>
        <v>Effectuez l’étape 1</v>
      </c>
      <c r="P1013" s="3">
        <f t="shared" si="15"/>
        <v>0</v>
      </c>
    </row>
    <row r="1014" spans="12:16" x14ac:dyDescent="0.5">
      <c r="L1014" s="68" t="str">
        <f>IF(ISTEXT(overallRate),"Effectuez l’étape 1",IF(OR(COUNT($C1014,H1014)&lt;&gt;2,overallRate=0),0,IF(D1014="Yes",ROUND(MAX(IF($B1014="Non - avec lien de dépendance",0,MIN((0.75*H1014),847)),MIN(H1014,(0.75*$C1014),847)),2),IF(revenueReduction&gt;0.3,MAX(IF($B1014="Non - avec lien de dépendance",MIN(1129,H1014,$C1014)*overallRate,MIN(1129,H1014)*overallRate),ROUND(MAX(IF($B1014="Non - avec lien de dépendance",0,MIN((0.75*H1014),847)),MIN(H1014,(0.75*$C1014),847)),2)),IF($B1014="Non - avec lien de dépendance",MIN(1129,H1014,$C1014)*overallRate,MIN(1129,H1014)*overallRate)))))</f>
        <v>Effectuez l’étape 1</v>
      </c>
      <c r="M1014" s="68" t="str">
        <f>IF(ISTEXT(overallRate),"Effectuez l’étape 1",IF(OR(COUNT($C1014,I1014)&lt;&gt;2,overallRate=0),0,IF(E1014="Yes",ROUND(MAX(IF($B1014="Non - avec lien de dépendance",0,MIN((0.75*I1014),847)),MIN(I1014,(0.75*$C1014),847)),2),IF(revenueReduction&gt;0.3,MAX(IF($B1014="Non - avec lien de dépendance",MIN(1129,I1014,$C1014)*overallRate,MIN(1129,I1014)*overallRate),ROUND(MAX(IF($B1014="Non - avec lien de dépendance",0,MIN((0.75*I1014),847)),MIN(I1014,(0.75*$C1014),847)),2)),IF($B1014="Non - avec lien de dépendance",MIN(1129,I1014,$C1014)*overallRate,MIN(1129,I1014)*overallRate)))))</f>
        <v>Effectuez l’étape 1</v>
      </c>
      <c r="N1014" s="68" t="str">
        <f>IF(ISTEXT(overallRate),"Effectuez l’étape 1",IF(OR(COUNT($C1014,J1014)&lt;&gt;2,overallRate=0),0,IF(F1014="Yes",ROUND(MAX(IF($B1014="Non - avec lien de dépendance",0,MIN((0.75*J1014),847)),MIN(J1014,(0.75*$C1014),847)),2),IF(revenueReduction&gt;0.3,MAX(IF($B1014="Non - avec lien de dépendance",MIN(1129,J1014,$C1014)*overallRate,MIN(1129,J1014)*overallRate),ROUND(MAX(IF($B1014="Non - avec lien de dépendance",0,MIN((0.75*J1014),847)),MIN(J1014,(0.75*$C1014),847)),2)),IF($B1014="Non - avec lien de dépendance",MIN(1129,J1014,$C1014)*overallRate,MIN(1129,J1014)*overallRate)))))</f>
        <v>Effectuez l’étape 1</v>
      </c>
      <c r="O1014" s="68" t="str">
        <f>IF(ISTEXT(overallRate),"Effectuez l’étape 1",IF(OR(COUNT($C1014,K1014)&lt;&gt;2,overallRate=0),0,IF(G1014="Yes",ROUND(MAX(IF($B1014="Non - avec lien de dépendance",0,MIN((0.75*K1014),847)),MIN(K1014,(0.75*$C1014),847)),2),IF(revenueReduction&gt;0.3,MAX(IF($B1014="Non - avec lien de dépendance",MIN(1129,K1014,$C1014)*overallRate,MIN(1129,K1014)*overallRate),ROUND(MAX(IF($B1014="Non - avec lien de dépendance",0,MIN((0.75*K1014),847)),MIN(K1014,(0.75*$C1014),847)),2)),IF($B1014="Non - avec lien de dépendance",MIN(1129,K1014,$C1014)*overallRate,MIN(1129,K1014)*overallRate)))))</f>
        <v>Effectuez l’étape 1</v>
      </c>
      <c r="P1014" s="3">
        <f t="shared" si="15"/>
        <v>0</v>
      </c>
    </row>
    <row r="1015" spans="12:16" x14ac:dyDescent="0.5">
      <c r="L1015" s="68" t="str">
        <f>IF(ISTEXT(overallRate),"Effectuez l’étape 1",IF(OR(COUNT($C1015,H1015)&lt;&gt;2,overallRate=0),0,IF(D1015="Yes",ROUND(MAX(IF($B1015="Non - avec lien de dépendance",0,MIN((0.75*H1015),847)),MIN(H1015,(0.75*$C1015),847)),2),IF(revenueReduction&gt;0.3,MAX(IF($B1015="Non - avec lien de dépendance",MIN(1129,H1015,$C1015)*overallRate,MIN(1129,H1015)*overallRate),ROUND(MAX(IF($B1015="Non - avec lien de dépendance",0,MIN((0.75*H1015),847)),MIN(H1015,(0.75*$C1015),847)),2)),IF($B1015="Non - avec lien de dépendance",MIN(1129,H1015,$C1015)*overallRate,MIN(1129,H1015)*overallRate)))))</f>
        <v>Effectuez l’étape 1</v>
      </c>
      <c r="M1015" s="68" t="str">
        <f>IF(ISTEXT(overallRate),"Effectuez l’étape 1",IF(OR(COUNT($C1015,I1015)&lt;&gt;2,overallRate=0),0,IF(E1015="Yes",ROUND(MAX(IF($B1015="Non - avec lien de dépendance",0,MIN((0.75*I1015),847)),MIN(I1015,(0.75*$C1015),847)),2),IF(revenueReduction&gt;0.3,MAX(IF($B1015="Non - avec lien de dépendance",MIN(1129,I1015,$C1015)*overallRate,MIN(1129,I1015)*overallRate),ROUND(MAX(IF($B1015="Non - avec lien de dépendance",0,MIN((0.75*I1015),847)),MIN(I1015,(0.75*$C1015),847)),2)),IF($B1015="Non - avec lien de dépendance",MIN(1129,I1015,$C1015)*overallRate,MIN(1129,I1015)*overallRate)))))</f>
        <v>Effectuez l’étape 1</v>
      </c>
      <c r="N1015" s="68" t="str">
        <f>IF(ISTEXT(overallRate),"Effectuez l’étape 1",IF(OR(COUNT($C1015,J1015)&lt;&gt;2,overallRate=0),0,IF(F1015="Yes",ROUND(MAX(IF($B1015="Non - avec lien de dépendance",0,MIN((0.75*J1015),847)),MIN(J1015,(0.75*$C1015),847)),2),IF(revenueReduction&gt;0.3,MAX(IF($B1015="Non - avec lien de dépendance",MIN(1129,J1015,$C1015)*overallRate,MIN(1129,J1015)*overallRate),ROUND(MAX(IF($B1015="Non - avec lien de dépendance",0,MIN((0.75*J1015),847)),MIN(J1015,(0.75*$C1015),847)),2)),IF($B1015="Non - avec lien de dépendance",MIN(1129,J1015,$C1015)*overallRate,MIN(1129,J1015)*overallRate)))))</f>
        <v>Effectuez l’étape 1</v>
      </c>
      <c r="O1015" s="68" t="str">
        <f>IF(ISTEXT(overallRate),"Effectuez l’étape 1",IF(OR(COUNT($C1015,K1015)&lt;&gt;2,overallRate=0),0,IF(G1015="Yes",ROUND(MAX(IF($B1015="Non - avec lien de dépendance",0,MIN((0.75*K1015),847)),MIN(K1015,(0.75*$C1015),847)),2),IF(revenueReduction&gt;0.3,MAX(IF($B1015="Non - avec lien de dépendance",MIN(1129,K1015,$C1015)*overallRate,MIN(1129,K1015)*overallRate),ROUND(MAX(IF($B1015="Non - avec lien de dépendance",0,MIN((0.75*K1015),847)),MIN(K1015,(0.75*$C1015),847)),2)),IF($B1015="Non - avec lien de dépendance",MIN(1129,K1015,$C1015)*overallRate,MIN(1129,K1015)*overallRate)))))</f>
        <v>Effectuez l’étape 1</v>
      </c>
      <c r="P1015" s="3">
        <f t="shared" si="15"/>
        <v>0</v>
      </c>
    </row>
    <row r="1016" spans="12:16" x14ac:dyDescent="0.5">
      <c r="L1016" s="68" t="str">
        <f>IF(ISTEXT(overallRate),"Effectuez l’étape 1",IF(OR(COUNT($C1016,H1016)&lt;&gt;2,overallRate=0),0,IF(D1016="Yes",ROUND(MAX(IF($B1016="Non - avec lien de dépendance",0,MIN((0.75*H1016),847)),MIN(H1016,(0.75*$C1016),847)),2),IF(revenueReduction&gt;0.3,MAX(IF($B1016="Non - avec lien de dépendance",MIN(1129,H1016,$C1016)*overallRate,MIN(1129,H1016)*overallRate),ROUND(MAX(IF($B1016="Non - avec lien de dépendance",0,MIN((0.75*H1016),847)),MIN(H1016,(0.75*$C1016),847)),2)),IF($B1016="Non - avec lien de dépendance",MIN(1129,H1016,$C1016)*overallRate,MIN(1129,H1016)*overallRate)))))</f>
        <v>Effectuez l’étape 1</v>
      </c>
      <c r="M1016" s="68" t="str">
        <f>IF(ISTEXT(overallRate),"Effectuez l’étape 1",IF(OR(COUNT($C1016,I1016)&lt;&gt;2,overallRate=0),0,IF(E1016="Yes",ROUND(MAX(IF($B1016="Non - avec lien de dépendance",0,MIN((0.75*I1016),847)),MIN(I1016,(0.75*$C1016),847)),2),IF(revenueReduction&gt;0.3,MAX(IF($B1016="Non - avec lien de dépendance",MIN(1129,I1016,$C1016)*overallRate,MIN(1129,I1016)*overallRate),ROUND(MAX(IF($B1016="Non - avec lien de dépendance",0,MIN((0.75*I1016),847)),MIN(I1016,(0.75*$C1016),847)),2)),IF($B1016="Non - avec lien de dépendance",MIN(1129,I1016,$C1016)*overallRate,MIN(1129,I1016)*overallRate)))))</f>
        <v>Effectuez l’étape 1</v>
      </c>
      <c r="N1016" s="68" t="str">
        <f>IF(ISTEXT(overallRate),"Effectuez l’étape 1",IF(OR(COUNT($C1016,J1016)&lt;&gt;2,overallRate=0),0,IF(F1016="Yes",ROUND(MAX(IF($B1016="Non - avec lien de dépendance",0,MIN((0.75*J1016),847)),MIN(J1016,(0.75*$C1016),847)),2),IF(revenueReduction&gt;0.3,MAX(IF($B1016="Non - avec lien de dépendance",MIN(1129,J1016,$C1016)*overallRate,MIN(1129,J1016)*overallRate),ROUND(MAX(IF($B1016="Non - avec lien de dépendance",0,MIN((0.75*J1016),847)),MIN(J1016,(0.75*$C1016),847)),2)),IF($B1016="Non - avec lien de dépendance",MIN(1129,J1016,$C1016)*overallRate,MIN(1129,J1016)*overallRate)))))</f>
        <v>Effectuez l’étape 1</v>
      </c>
      <c r="O1016" s="68" t="str">
        <f>IF(ISTEXT(overallRate),"Effectuez l’étape 1",IF(OR(COUNT($C1016,K1016)&lt;&gt;2,overallRate=0),0,IF(G1016="Yes",ROUND(MAX(IF($B1016="Non - avec lien de dépendance",0,MIN((0.75*K1016),847)),MIN(K1016,(0.75*$C1016),847)),2),IF(revenueReduction&gt;0.3,MAX(IF($B1016="Non - avec lien de dépendance",MIN(1129,K1016,$C1016)*overallRate,MIN(1129,K1016)*overallRate),ROUND(MAX(IF($B1016="Non - avec lien de dépendance",0,MIN((0.75*K1016),847)),MIN(K1016,(0.75*$C1016),847)),2)),IF($B1016="Non - avec lien de dépendance",MIN(1129,K1016,$C1016)*overallRate,MIN(1129,K1016)*overallRate)))))</f>
        <v>Effectuez l’étape 1</v>
      </c>
      <c r="P1016" s="3">
        <f t="shared" si="15"/>
        <v>0</v>
      </c>
    </row>
    <row r="1017" spans="12:16" x14ac:dyDescent="0.5">
      <c r="L1017" s="68" t="str">
        <f>IF(ISTEXT(overallRate),"Effectuez l’étape 1",IF(OR(COUNT($C1017,H1017)&lt;&gt;2,overallRate=0),0,IF(D1017="Yes",ROUND(MAX(IF($B1017="Non - avec lien de dépendance",0,MIN((0.75*H1017),847)),MIN(H1017,(0.75*$C1017),847)),2),IF(revenueReduction&gt;0.3,MAX(IF($B1017="Non - avec lien de dépendance",MIN(1129,H1017,$C1017)*overallRate,MIN(1129,H1017)*overallRate),ROUND(MAX(IF($B1017="Non - avec lien de dépendance",0,MIN((0.75*H1017),847)),MIN(H1017,(0.75*$C1017),847)),2)),IF($B1017="Non - avec lien de dépendance",MIN(1129,H1017,$C1017)*overallRate,MIN(1129,H1017)*overallRate)))))</f>
        <v>Effectuez l’étape 1</v>
      </c>
      <c r="M1017" s="68" t="str">
        <f>IF(ISTEXT(overallRate),"Effectuez l’étape 1",IF(OR(COUNT($C1017,I1017)&lt;&gt;2,overallRate=0),0,IF(E1017="Yes",ROUND(MAX(IF($B1017="Non - avec lien de dépendance",0,MIN((0.75*I1017),847)),MIN(I1017,(0.75*$C1017),847)),2),IF(revenueReduction&gt;0.3,MAX(IF($B1017="Non - avec lien de dépendance",MIN(1129,I1017,$C1017)*overallRate,MIN(1129,I1017)*overallRate),ROUND(MAX(IF($B1017="Non - avec lien de dépendance",0,MIN((0.75*I1017),847)),MIN(I1017,(0.75*$C1017),847)),2)),IF($B1017="Non - avec lien de dépendance",MIN(1129,I1017,$C1017)*overallRate,MIN(1129,I1017)*overallRate)))))</f>
        <v>Effectuez l’étape 1</v>
      </c>
      <c r="N1017" s="68" t="str">
        <f>IF(ISTEXT(overallRate),"Effectuez l’étape 1",IF(OR(COUNT($C1017,J1017)&lt;&gt;2,overallRate=0),0,IF(F1017="Yes",ROUND(MAX(IF($B1017="Non - avec lien de dépendance",0,MIN((0.75*J1017),847)),MIN(J1017,(0.75*$C1017),847)),2),IF(revenueReduction&gt;0.3,MAX(IF($B1017="Non - avec lien de dépendance",MIN(1129,J1017,$C1017)*overallRate,MIN(1129,J1017)*overallRate),ROUND(MAX(IF($B1017="Non - avec lien de dépendance",0,MIN((0.75*J1017),847)),MIN(J1017,(0.75*$C1017),847)),2)),IF($B1017="Non - avec lien de dépendance",MIN(1129,J1017,$C1017)*overallRate,MIN(1129,J1017)*overallRate)))))</f>
        <v>Effectuez l’étape 1</v>
      </c>
      <c r="O1017" s="68" t="str">
        <f>IF(ISTEXT(overallRate),"Effectuez l’étape 1",IF(OR(COUNT($C1017,K1017)&lt;&gt;2,overallRate=0),0,IF(G1017="Yes",ROUND(MAX(IF($B1017="Non - avec lien de dépendance",0,MIN((0.75*K1017),847)),MIN(K1017,(0.75*$C1017),847)),2),IF(revenueReduction&gt;0.3,MAX(IF($B1017="Non - avec lien de dépendance",MIN(1129,K1017,$C1017)*overallRate,MIN(1129,K1017)*overallRate),ROUND(MAX(IF($B1017="Non - avec lien de dépendance",0,MIN((0.75*K1017),847)),MIN(K1017,(0.75*$C1017),847)),2)),IF($B1017="Non - avec lien de dépendance",MIN(1129,K1017,$C1017)*overallRate,MIN(1129,K1017)*overallRate)))))</f>
        <v>Effectuez l’étape 1</v>
      </c>
      <c r="P1017" s="3">
        <f t="shared" si="15"/>
        <v>0</v>
      </c>
    </row>
    <row r="1018" spans="12:16" x14ac:dyDescent="0.5">
      <c r="L1018" s="68" t="str">
        <f>IF(ISTEXT(overallRate),"Effectuez l’étape 1",IF(OR(COUNT($C1018,H1018)&lt;&gt;2,overallRate=0),0,IF(D1018="Yes",ROUND(MAX(IF($B1018="Non - avec lien de dépendance",0,MIN((0.75*H1018),847)),MIN(H1018,(0.75*$C1018),847)),2),IF(revenueReduction&gt;0.3,MAX(IF($B1018="Non - avec lien de dépendance",MIN(1129,H1018,$C1018)*overallRate,MIN(1129,H1018)*overallRate),ROUND(MAX(IF($B1018="Non - avec lien de dépendance",0,MIN((0.75*H1018),847)),MIN(H1018,(0.75*$C1018),847)),2)),IF($B1018="Non - avec lien de dépendance",MIN(1129,H1018,$C1018)*overallRate,MIN(1129,H1018)*overallRate)))))</f>
        <v>Effectuez l’étape 1</v>
      </c>
      <c r="M1018" s="68" t="str">
        <f>IF(ISTEXT(overallRate),"Effectuez l’étape 1",IF(OR(COUNT($C1018,I1018)&lt;&gt;2,overallRate=0),0,IF(E1018="Yes",ROUND(MAX(IF($B1018="Non - avec lien de dépendance",0,MIN((0.75*I1018),847)),MIN(I1018,(0.75*$C1018),847)),2),IF(revenueReduction&gt;0.3,MAX(IF($B1018="Non - avec lien de dépendance",MIN(1129,I1018,$C1018)*overallRate,MIN(1129,I1018)*overallRate),ROUND(MAX(IF($B1018="Non - avec lien de dépendance",0,MIN((0.75*I1018),847)),MIN(I1018,(0.75*$C1018),847)),2)),IF($B1018="Non - avec lien de dépendance",MIN(1129,I1018,$C1018)*overallRate,MIN(1129,I1018)*overallRate)))))</f>
        <v>Effectuez l’étape 1</v>
      </c>
      <c r="N1018" s="68" t="str">
        <f>IF(ISTEXT(overallRate),"Effectuez l’étape 1",IF(OR(COUNT($C1018,J1018)&lt;&gt;2,overallRate=0),0,IF(F1018="Yes",ROUND(MAX(IF($B1018="Non - avec lien de dépendance",0,MIN((0.75*J1018),847)),MIN(J1018,(0.75*$C1018),847)),2),IF(revenueReduction&gt;0.3,MAX(IF($B1018="Non - avec lien de dépendance",MIN(1129,J1018,$C1018)*overallRate,MIN(1129,J1018)*overallRate),ROUND(MAX(IF($B1018="Non - avec lien de dépendance",0,MIN((0.75*J1018),847)),MIN(J1018,(0.75*$C1018),847)),2)),IF($B1018="Non - avec lien de dépendance",MIN(1129,J1018,$C1018)*overallRate,MIN(1129,J1018)*overallRate)))))</f>
        <v>Effectuez l’étape 1</v>
      </c>
      <c r="O1018" s="68" t="str">
        <f>IF(ISTEXT(overallRate),"Effectuez l’étape 1",IF(OR(COUNT($C1018,K1018)&lt;&gt;2,overallRate=0),0,IF(G1018="Yes",ROUND(MAX(IF($B1018="Non - avec lien de dépendance",0,MIN((0.75*K1018),847)),MIN(K1018,(0.75*$C1018),847)),2),IF(revenueReduction&gt;0.3,MAX(IF($B1018="Non - avec lien de dépendance",MIN(1129,K1018,$C1018)*overallRate,MIN(1129,K1018)*overallRate),ROUND(MAX(IF($B1018="Non - avec lien de dépendance",0,MIN((0.75*K1018),847)),MIN(K1018,(0.75*$C1018),847)),2)),IF($B1018="Non - avec lien de dépendance",MIN(1129,K1018,$C1018)*overallRate,MIN(1129,K1018)*overallRate)))))</f>
        <v>Effectuez l’étape 1</v>
      </c>
      <c r="P1018" s="3">
        <f t="shared" si="15"/>
        <v>0</v>
      </c>
    </row>
    <row r="1019" spans="12:16" x14ac:dyDescent="0.5">
      <c r="L1019" s="68" t="str">
        <f>IF(ISTEXT(overallRate),"Effectuez l’étape 1",IF(OR(COUNT($C1019,H1019)&lt;&gt;2,overallRate=0),0,IF(D1019="Yes",ROUND(MAX(IF($B1019="Non - avec lien de dépendance",0,MIN((0.75*H1019),847)),MIN(H1019,(0.75*$C1019),847)),2),IF(revenueReduction&gt;0.3,MAX(IF($B1019="Non - avec lien de dépendance",MIN(1129,H1019,$C1019)*overallRate,MIN(1129,H1019)*overallRate),ROUND(MAX(IF($B1019="Non - avec lien de dépendance",0,MIN((0.75*H1019),847)),MIN(H1019,(0.75*$C1019),847)),2)),IF($B1019="Non - avec lien de dépendance",MIN(1129,H1019,$C1019)*overallRate,MIN(1129,H1019)*overallRate)))))</f>
        <v>Effectuez l’étape 1</v>
      </c>
      <c r="M1019" s="68" t="str">
        <f>IF(ISTEXT(overallRate),"Effectuez l’étape 1",IF(OR(COUNT($C1019,I1019)&lt;&gt;2,overallRate=0),0,IF(E1019="Yes",ROUND(MAX(IF($B1019="Non - avec lien de dépendance",0,MIN((0.75*I1019),847)),MIN(I1019,(0.75*$C1019),847)),2),IF(revenueReduction&gt;0.3,MAX(IF($B1019="Non - avec lien de dépendance",MIN(1129,I1019,$C1019)*overallRate,MIN(1129,I1019)*overallRate),ROUND(MAX(IF($B1019="Non - avec lien de dépendance",0,MIN((0.75*I1019),847)),MIN(I1019,(0.75*$C1019),847)),2)),IF($B1019="Non - avec lien de dépendance",MIN(1129,I1019,$C1019)*overallRate,MIN(1129,I1019)*overallRate)))))</f>
        <v>Effectuez l’étape 1</v>
      </c>
      <c r="N1019" s="68" t="str">
        <f>IF(ISTEXT(overallRate),"Effectuez l’étape 1",IF(OR(COUNT($C1019,J1019)&lt;&gt;2,overallRate=0),0,IF(F1019="Yes",ROUND(MAX(IF($B1019="Non - avec lien de dépendance",0,MIN((0.75*J1019),847)),MIN(J1019,(0.75*$C1019),847)),2),IF(revenueReduction&gt;0.3,MAX(IF($B1019="Non - avec lien de dépendance",MIN(1129,J1019,$C1019)*overallRate,MIN(1129,J1019)*overallRate),ROUND(MAX(IF($B1019="Non - avec lien de dépendance",0,MIN((0.75*J1019),847)),MIN(J1019,(0.75*$C1019),847)),2)),IF($B1019="Non - avec lien de dépendance",MIN(1129,J1019,$C1019)*overallRate,MIN(1129,J1019)*overallRate)))))</f>
        <v>Effectuez l’étape 1</v>
      </c>
      <c r="O1019" s="68" t="str">
        <f>IF(ISTEXT(overallRate),"Effectuez l’étape 1",IF(OR(COUNT($C1019,K1019)&lt;&gt;2,overallRate=0),0,IF(G1019="Yes",ROUND(MAX(IF($B1019="Non - avec lien de dépendance",0,MIN((0.75*K1019),847)),MIN(K1019,(0.75*$C1019),847)),2),IF(revenueReduction&gt;0.3,MAX(IF($B1019="Non - avec lien de dépendance",MIN(1129,K1019,$C1019)*overallRate,MIN(1129,K1019)*overallRate),ROUND(MAX(IF($B1019="Non - avec lien de dépendance",0,MIN((0.75*K1019),847)),MIN(K1019,(0.75*$C1019),847)),2)),IF($B1019="Non - avec lien de dépendance",MIN(1129,K1019,$C1019)*overallRate,MIN(1129,K1019)*overallRate)))))</f>
        <v>Effectuez l’étape 1</v>
      </c>
      <c r="P1019" s="3">
        <f t="shared" si="15"/>
        <v>0</v>
      </c>
    </row>
    <row r="1020" spans="12:16" x14ac:dyDescent="0.5">
      <c r="L1020" s="68" t="str">
        <f>IF(ISTEXT(overallRate),"Effectuez l’étape 1",IF(OR(COUNT($C1020,H1020)&lt;&gt;2,overallRate=0),0,IF(D1020="Yes",ROUND(MAX(IF($B1020="Non - avec lien de dépendance",0,MIN((0.75*H1020),847)),MIN(H1020,(0.75*$C1020),847)),2),IF(revenueReduction&gt;0.3,MAX(IF($B1020="Non - avec lien de dépendance",MIN(1129,H1020,$C1020)*overallRate,MIN(1129,H1020)*overallRate),ROUND(MAX(IF($B1020="Non - avec lien de dépendance",0,MIN((0.75*H1020),847)),MIN(H1020,(0.75*$C1020),847)),2)),IF($B1020="Non - avec lien de dépendance",MIN(1129,H1020,$C1020)*overallRate,MIN(1129,H1020)*overallRate)))))</f>
        <v>Effectuez l’étape 1</v>
      </c>
      <c r="M1020" s="68" t="str">
        <f>IF(ISTEXT(overallRate),"Effectuez l’étape 1",IF(OR(COUNT($C1020,I1020)&lt;&gt;2,overallRate=0),0,IF(E1020="Yes",ROUND(MAX(IF($B1020="Non - avec lien de dépendance",0,MIN((0.75*I1020),847)),MIN(I1020,(0.75*$C1020),847)),2),IF(revenueReduction&gt;0.3,MAX(IF($B1020="Non - avec lien de dépendance",MIN(1129,I1020,$C1020)*overallRate,MIN(1129,I1020)*overallRate),ROUND(MAX(IF($B1020="Non - avec lien de dépendance",0,MIN((0.75*I1020),847)),MIN(I1020,(0.75*$C1020),847)),2)),IF($B1020="Non - avec lien de dépendance",MIN(1129,I1020,$C1020)*overallRate,MIN(1129,I1020)*overallRate)))))</f>
        <v>Effectuez l’étape 1</v>
      </c>
      <c r="N1020" s="68" t="str">
        <f>IF(ISTEXT(overallRate),"Effectuez l’étape 1",IF(OR(COUNT($C1020,J1020)&lt;&gt;2,overallRate=0),0,IF(F1020="Yes",ROUND(MAX(IF($B1020="Non - avec lien de dépendance",0,MIN((0.75*J1020),847)),MIN(J1020,(0.75*$C1020),847)),2),IF(revenueReduction&gt;0.3,MAX(IF($B1020="Non - avec lien de dépendance",MIN(1129,J1020,$C1020)*overallRate,MIN(1129,J1020)*overallRate),ROUND(MAX(IF($B1020="Non - avec lien de dépendance",0,MIN((0.75*J1020),847)),MIN(J1020,(0.75*$C1020),847)),2)),IF($B1020="Non - avec lien de dépendance",MIN(1129,J1020,$C1020)*overallRate,MIN(1129,J1020)*overallRate)))))</f>
        <v>Effectuez l’étape 1</v>
      </c>
      <c r="O1020" s="68" t="str">
        <f>IF(ISTEXT(overallRate),"Effectuez l’étape 1",IF(OR(COUNT($C1020,K1020)&lt;&gt;2,overallRate=0),0,IF(G1020="Yes",ROUND(MAX(IF($B1020="Non - avec lien de dépendance",0,MIN((0.75*K1020),847)),MIN(K1020,(0.75*$C1020),847)),2),IF(revenueReduction&gt;0.3,MAX(IF($B1020="Non - avec lien de dépendance",MIN(1129,K1020,$C1020)*overallRate,MIN(1129,K1020)*overallRate),ROUND(MAX(IF($B1020="Non - avec lien de dépendance",0,MIN((0.75*K1020),847)),MIN(K1020,(0.75*$C1020),847)),2)),IF($B1020="Non - avec lien de dépendance",MIN(1129,K1020,$C1020)*overallRate,MIN(1129,K1020)*overallRate)))))</f>
        <v>Effectuez l’étape 1</v>
      </c>
      <c r="P1020" s="3">
        <f t="shared" si="15"/>
        <v>0</v>
      </c>
    </row>
    <row r="1021" spans="12:16" x14ac:dyDescent="0.5">
      <c r="L1021" s="68" t="str">
        <f>IF(ISTEXT(overallRate),"Effectuez l’étape 1",IF(OR(COUNT($C1021,H1021)&lt;&gt;2,overallRate=0),0,IF(D1021="Yes",ROUND(MAX(IF($B1021="Non - avec lien de dépendance",0,MIN((0.75*H1021),847)),MIN(H1021,(0.75*$C1021),847)),2),IF(revenueReduction&gt;0.3,MAX(IF($B1021="Non - avec lien de dépendance",MIN(1129,H1021,$C1021)*overallRate,MIN(1129,H1021)*overallRate),ROUND(MAX(IF($B1021="Non - avec lien de dépendance",0,MIN((0.75*H1021),847)),MIN(H1021,(0.75*$C1021),847)),2)),IF($B1021="Non - avec lien de dépendance",MIN(1129,H1021,$C1021)*overallRate,MIN(1129,H1021)*overallRate)))))</f>
        <v>Effectuez l’étape 1</v>
      </c>
      <c r="M1021" s="68" t="str">
        <f>IF(ISTEXT(overallRate),"Effectuez l’étape 1",IF(OR(COUNT($C1021,I1021)&lt;&gt;2,overallRate=0),0,IF(E1021="Yes",ROUND(MAX(IF($B1021="Non - avec lien de dépendance",0,MIN((0.75*I1021),847)),MIN(I1021,(0.75*$C1021),847)),2),IF(revenueReduction&gt;0.3,MAX(IF($B1021="Non - avec lien de dépendance",MIN(1129,I1021,$C1021)*overallRate,MIN(1129,I1021)*overallRate),ROUND(MAX(IF($B1021="Non - avec lien de dépendance",0,MIN((0.75*I1021),847)),MIN(I1021,(0.75*$C1021),847)),2)),IF($B1021="Non - avec lien de dépendance",MIN(1129,I1021,$C1021)*overallRate,MIN(1129,I1021)*overallRate)))))</f>
        <v>Effectuez l’étape 1</v>
      </c>
      <c r="N1021" s="68" t="str">
        <f>IF(ISTEXT(overallRate),"Effectuez l’étape 1",IF(OR(COUNT($C1021,J1021)&lt;&gt;2,overallRate=0),0,IF(F1021="Yes",ROUND(MAX(IF($B1021="Non - avec lien de dépendance",0,MIN((0.75*J1021),847)),MIN(J1021,(0.75*$C1021),847)),2),IF(revenueReduction&gt;0.3,MAX(IF($B1021="Non - avec lien de dépendance",MIN(1129,J1021,$C1021)*overallRate,MIN(1129,J1021)*overallRate),ROUND(MAX(IF($B1021="Non - avec lien de dépendance",0,MIN((0.75*J1021),847)),MIN(J1021,(0.75*$C1021),847)),2)),IF($B1021="Non - avec lien de dépendance",MIN(1129,J1021,$C1021)*overallRate,MIN(1129,J1021)*overallRate)))))</f>
        <v>Effectuez l’étape 1</v>
      </c>
      <c r="O1021" s="68" t="str">
        <f>IF(ISTEXT(overallRate),"Effectuez l’étape 1",IF(OR(COUNT($C1021,K1021)&lt;&gt;2,overallRate=0),0,IF(G1021="Yes",ROUND(MAX(IF($B1021="Non - avec lien de dépendance",0,MIN((0.75*K1021),847)),MIN(K1021,(0.75*$C1021),847)),2),IF(revenueReduction&gt;0.3,MAX(IF($B1021="Non - avec lien de dépendance",MIN(1129,K1021,$C1021)*overallRate,MIN(1129,K1021)*overallRate),ROUND(MAX(IF($B1021="Non - avec lien de dépendance",0,MIN((0.75*K1021),847)),MIN(K1021,(0.75*$C1021),847)),2)),IF($B1021="Non - avec lien de dépendance",MIN(1129,K1021,$C1021)*overallRate,MIN(1129,K1021)*overallRate)))))</f>
        <v>Effectuez l’étape 1</v>
      </c>
      <c r="P1021" s="3">
        <f t="shared" si="15"/>
        <v>0</v>
      </c>
    </row>
    <row r="1022" spans="12:16" x14ac:dyDescent="0.5">
      <c r="L1022" s="68" t="str">
        <f>IF(ISTEXT(overallRate),"Effectuez l’étape 1",IF(OR(COUNT($C1022,H1022)&lt;&gt;2,overallRate=0),0,IF(D1022="Yes",ROUND(MAX(IF($B1022="Non - avec lien de dépendance",0,MIN((0.75*H1022),847)),MIN(H1022,(0.75*$C1022),847)),2),IF(revenueReduction&gt;0.3,MAX(IF($B1022="Non - avec lien de dépendance",MIN(1129,H1022,$C1022)*overallRate,MIN(1129,H1022)*overallRate),ROUND(MAX(IF($B1022="Non - avec lien de dépendance",0,MIN((0.75*H1022),847)),MIN(H1022,(0.75*$C1022),847)),2)),IF($B1022="Non - avec lien de dépendance",MIN(1129,H1022,$C1022)*overallRate,MIN(1129,H1022)*overallRate)))))</f>
        <v>Effectuez l’étape 1</v>
      </c>
      <c r="M1022" s="68" t="str">
        <f>IF(ISTEXT(overallRate),"Effectuez l’étape 1",IF(OR(COUNT($C1022,I1022)&lt;&gt;2,overallRate=0),0,IF(E1022="Yes",ROUND(MAX(IF($B1022="Non - avec lien de dépendance",0,MIN((0.75*I1022),847)),MIN(I1022,(0.75*$C1022),847)),2),IF(revenueReduction&gt;0.3,MAX(IF($B1022="Non - avec lien de dépendance",MIN(1129,I1022,$C1022)*overallRate,MIN(1129,I1022)*overallRate),ROUND(MAX(IF($B1022="Non - avec lien de dépendance",0,MIN((0.75*I1022),847)),MIN(I1022,(0.75*$C1022),847)),2)),IF($B1022="Non - avec lien de dépendance",MIN(1129,I1022,$C1022)*overallRate,MIN(1129,I1022)*overallRate)))))</f>
        <v>Effectuez l’étape 1</v>
      </c>
      <c r="N1022" s="68" t="str">
        <f>IF(ISTEXT(overallRate),"Effectuez l’étape 1",IF(OR(COUNT($C1022,J1022)&lt;&gt;2,overallRate=0),0,IF(F1022="Yes",ROUND(MAX(IF($B1022="Non - avec lien de dépendance",0,MIN((0.75*J1022),847)),MIN(J1022,(0.75*$C1022),847)),2),IF(revenueReduction&gt;0.3,MAX(IF($B1022="Non - avec lien de dépendance",MIN(1129,J1022,$C1022)*overallRate,MIN(1129,J1022)*overallRate),ROUND(MAX(IF($B1022="Non - avec lien de dépendance",0,MIN((0.75*J1022),847)),MIN(J1022,(0.75*$C1022),847)),2)),IF($B1022="Non - avec lien de dépendance",MIN(1129,J1022,$C1022)*overallRate,MIN(1129,J1022)*overallRate)))))</f>
        <v>Effectuez l’étape 1</v>
      </c>
      <c r="O1022" s="68" t="str">
        <f>IF(ISTEXT(overallRate),"Effectuez l’étape 1",IF(OR(COUNT($C1022,K1022)&lt;&gt;2,overallRate=0),0,IF(G1022="Yes",ROUND(MAX(IF($B1022="Non - avec lien de dépendance",0,MIN((0.75*K1022),847)),MIN(K1022,(0.75*$C1022),847)),2),IF(revenueReduction&gt;0.3,MAX(IF($B1022="Non - avec lien de dépendance",MIN(1129,K1022,$C1022)*overallRate,MIN(1129,K1022)*overallRate),ROUND(MAX(IF($B1022="Non - avec lien de dépendance",0,MIN((0.75*K1022),847)),MIN(K1022,(0.75*$C1022),847)),2)),IF($B1022="Non - avec lien de dépendance",MIN(1129,K1022,$C1022)*overallRate,MIN(1129,K1022)*overallRate)))))</f>
        <v>Effectuez l’étape 1</v>
      </c>
      <c r="P1022" s="3">
        <f t="shared" si="15"/>
        <v>0</v>
      </c>
    </row>
    <row r="1023" spans="12:16" x14ac:dyDescent="0.5">
      <c r="L1023" s="68" t="str">
        <f>IF(ISTEXT(overallRate),"Effectuez l’étape 1",IF(OR(COUNT($C1023,H1023)&lt;&gt;2,overallRate=0),0,IF(D1023="Yes",ROUND(MAX(IF($B1023="Non - avec lien de dépendance",0,MIN((0.75*H1023),847)),MIN(H1023,(0.75*$C1023),847)),2),IF(revenueReduction&gt;0.3,MAX(IF($B1023="Non - avec lien de dépendance",MIN(1129,H1023,$C1023)*overallRate,MIN(1129,H1023)*overallRate),ROUND(MAX(IF($B1023="Non - avec lien de dépendance",0,MIN((0.75*H1023),847)),MIN(H1023,(0.75*$C1023),847)),2)),IF($B1023="Non - avec lien de dépendance",MIN(1129,H1023,$C1023)*overallRate,MIN(1129,H1023)*overallRate)))))</f>
        <v>Effectuez l’étape 1</v>
      </c>
      <c r="M1023" s="68" t="str">
        <f>IF(ISTEXT(overallRate),"Effectuez l’étape 1",IF(OR(COUNT($C1023,I1023)&lt;&gt;2,overallRate=0),0,IF(E1023="Yes",ROUND(MAX(IF($B1023="Non - avec lien de dépendance",0,MIN((0.75*I1023),847)),MIN(I1023,(0.75*$C1023),847)),2),IF(revenueReduction&gt;0.3,MAX(IF($B1023="Non - avec lien de dépendance",MIN(1129,I1023,$C1023)*overallRate,MIN(1129,I1023)*overallRate),ROUND(MAX(IF($B1023="Non - avec lien de dépendance",0,MIN((0.75*I1023),847)),MIN(I1023,(0.75*$C1023),847)),2)),IF($B1023="Non - avec lien de dépendance",MIN(1129,I1023,$C1023)*overallRate,MIN(1129,I1023)*overallRate)))))</f>
        <v>Effectuez l’étape 1</v>
      </c>
      <c r="N1023" s="68" t="str">
        <f>IF(ISTEXT(overallRate),"Effectuez l’étape 1",IF(OR(COUNT($C1023,J1023)&lt;&gt;2,overallRate=0),0,IF(F1023="Yes",ROUND(MAX(IF($B1023="Non - avec lien de dépendance",0,MIN((0.75*J1023),847)),MIN(J1023,(0.75*$C1023),847)),2),IF(revenueReduction&gt;0.3,MAX(IF($B1023="Non - avec lien de dépendance",MIN(1129,J1023,$C1023)*overallRate,MIN(1129,J1023)*overallRate),ROUND(MAX(IF($B1023="Non - avec lien de dépendance",0,MIN((0.75*J1023),847)),MIN(J1023,(0.75*$C1023),847)),2)),IF($B1023="Non - avec lien de dépendance",MIN(1129,J1023,$C1023)*overallRate,MIN(1129,J1023)*overallRate)))))</f>
        <v>Effectuez l’étape 1</v>
      </c>
      <c r="O1023" s="68" t="str">
        <f>IF(ISTEXT(overallRate),"Effectuez l’étape 1",IF(OR(COUNT($C1023,K1023)&lt;&gt;2,overallRate=0),0,IF(G1023="Yes",ROUND(MAX(IF($B1023="Non - avec lien de dépendance",0,MIN((0.75*K1023),847)),MIN(K1023,(0.75*$C1023),847)),2),IF(revenueReduction&gt;0.3,MAX(IF($B1023="Non - avec lien de dépendance",MIN(1129,K1023,$C1023)*overallRate,MIN(1129,K1023)*overallRate),ROUND(MAX(IF($B1023="Non - avec lien de dépendance",0,MIN((0.75*K1023),847)),MIN(K1023,(0.75*$C1023),847)),2)),IF($B1023="Non - avec lien de dépendance",MIN(1129,K1023,$C1023)*overallRate,MIN(1129,K1023)*overallRate)))))</f>
        <v>Effectuez l’étape 1</v>
      </c>
      <c r="P1023" s="3">
        <f t="shared" si="15"/>
        <v>0</v>
      </c>
    </row>
    <row r="1024" spans="12:16" x14ac:dyDescent="0.5">
      <c r="L1024" s="68" t="str">
        <f>IF(ISTEXT(overallRate),"Effectuez l’étape 1",IF(OR(COUNT($C1024,H1024)&lt;&gt;2,overallRate=0),0,IF(D1024="Yes",ROUND(MAX(IF($B1024="Non - avec lien de dépendance",0,MIN((0.75*H1024),847)),MIN(H1024,(0.75*$C1024),847)),2),IF(revenueReduction&gt;0.3,MAX(IF($B1024="Non - avec lien de dépendance",MIN(1129,H1024,$C1024)*overallRate,MIN(1129,H1024)*overallRate),ROUND(MAX(IF($B1024="Non - avec lien de dépendance",0,MIN((0.75*H1024),847)),MIN(H1024,(0.75*$C1024),847)),2)),IF($B1024="Non - avec lien de dépendance",MIN(1129,H1024,$C1024)*overallRate,MIN(1129,H1024)*overallRate)))))</f>
        <v>Effectuez l’étape 1</v>
      </c>
      <c r="M1024" s="68" t="str">
        <f>IF(ISTEXT(overallRate),"Effectuez l’étape 1",IF(OR(COUNT($C1024,I1024)&lt;&gt;2,overallRate=0),0,IF(E1024="Yes",ROUND(MAX(IF($B1024="Non - avec lien de dépendance",0,MIN((0.75*I1024),847)),MIN(I1024,(0.75*$C1024),847)),2),IF(revenueReduction&gt;0.3,MAX(IF($B1024="Non - avec lien de dépendance",MIN(1129,I1024,$C1024)*overallRate,MIN(1129,I1024)*overallRate),ROUND(MAX(IF($B1024="Non - avec lien de dépendance",0,MIN((0.75*I1024),847)),MIN(I1024,(0.75*$C1024),847)),2)),IF($B1024="Non - avec lien de dépendance",MIN(1129,I1024,$C1024)*overallRate,MIN(1129,I1024)*overallRate)))))</f>
        <v>Effectuez l’étape 1</v>
      </c>
      <c r="N1024" s="68" t="str">
        <f>IF(ISTEXT(overallRate),"Effectuez l’étape 1",IF(OR(COUNT($C1024,J1024)&lt;&gt;2,overallRate=0),0,IF(F1024="Yes",ROUND(MAX(IF($B1024="Non - avec lien de dépendance",0,MIN((0.75*J1024),847)),MIN(J1024,(0.75*$C1024),847)),2),IF(revenueReduction&gt;0.3,MAX(IF($B1024="Non - avec lien de dépendance",MIN(1129,J1024,$C1024)*overallRate,MIN(1129,J1024)*overallRate),ROUND(MAX(IF($B1024="Non - avec lien de dépendance",0,MIN((0.75*J1024),847)),MIN(J1024,(0.75*$C1024),847)),2)),IF($B1024="Non - avec lien de dépendance",MIN(1129,J1024,$C1024)*overallRate,MIN(1129,J1024)*overallRate)))))</f>
        <v>Effectuez l’étape 1</v>
      </c>
      <c r="O1024" s="68" t="str">
        <f>IF(ISTEXT(overallRate),"Effectuez l’étape 1",IF(OR(COUNT($C1024,K1024)&lt;&gt;2,overallRate=0),0,IF(G1024="Yes",ROUND(MAX(IF($B1024="Non - avec lien de dépendance",0,MIN((0.75*K1024),847)),MIN(K1024,(0.75*$C1024),847)),2),IF(revenueReduction&gt;0.3,MAX(IF($B1024="Non - avec lien de dépendance",MIN(1129,K1024,$C1024)*overallRate,MIN(1129,K1024)*overallRate),ROUND(MAX(IF($B1024="Non - avec lien de dépendance",0,MIN((0.75*K1024),847)),MIN(K1024,(0.75*$C1024),847)),2)),IF($B1024="Non - avec lien de dépendance",MIN(1129,K1024,$C1024)*overallRate,MIN(1129,K1024)*overallRate)))))</f>
        <v>Effectuez l’étape 1</v>
      </c>
      <c r="P1024" s="3">
        <f t="shared" si="15"/>
        <v>0</v>
      </c>
    </row>
    <row r="1025" spans="12:16" x14ac:dyDescent="0.5">
      <c r="L1025" s="68" t="str">
        <f>IF(ISTEXT(overallRate),"Effectuez l’étape 1",IF(OR(COUNT($C1025,H1025)&lt;&gt;2,overallRate=0),0,IF(D1025="Yes",ROUND(MAX(IF($B1025="Non - avec lien de dépendance",0,MIN((0.75*H1025),847)),MIN(H1025,(0.75*$C1025),847)),2),IF(revenueReduction&gt;0.3,MAX(IF($B1025="Non - avec lien de dépendance",MIN(1129,H1025,$C1025)*overallRate,MIN(1129,H1025)*overallRate),ROUND(MAX(IF($B1025="Non - avec lien de dépendance",0,MIN((0.75*H1025),847)),MIN(H1025,(0.75*$C1025),847)),2)),IF($B1025="Non - avec lien de dépendance",MIN(1129,H1025,$C1025)*overallRate,MIN(1129,H1025)*overallRate)))))</f>
        <v>Effectuez l’étape 1</v>
      </c>
      <c r="M1025" s="68" t="str">
        <f>IF(ISTEXT(overallRate),"Effectuez l’étape 1",IF(OR(COUNT($C1025,I1025)&lt;&gt;2,overallRate=0),0,IF(E1025="Yes",ROUND(MAX(IF($B1025="Non - avec lien de dépendance",0,MIN((0.75*I1025),847)),MIN(I1025,(0.75*$C1025),847)),2),IF(revenueReduction&gt;0.3,MAX(IF($B1025="Non - avec lien de dépendance",MIN(1129,I1025,$C1025)*overallRate,MIN(1129,I1025)*overallRate),ROUND(MAX(IF($B1025="Non - avec lien de dépendance",0,MIN((0.75*I1025),847)),MIN(I1025,(0.75*$C1025),847)),2)),IF($B1025="Non - avec lien de dépendance",MIN(1129,I1025,$C1025)*overallRate,MIN(1129,I1025)*overallRate)))))</f>
        <v>Effectuez l’étape 1</v>
      </c>
      <c r="N1025" s="68" t="str">
        <f>IF(ISTEXT(overallRate),"Effectuez l’étape 1",IF(OR(COUNT($C1025,J1025)&lt;&gt;2,overallRate=0),0,IF(F1025="Yes",ROUND(MAX(IF($B1025="Non - avec lien de dépendance",0,MIN((0.75*J1025),847)),MIN(J1025,(0.75*$C1025),847)),2),IF(revenueReduction&gt;0.3,MAX(IF($B1025="Non - avec lien de dépendance",MIN(1129,J1025,$C1025)*overallRate,MIN(1129,J1025)*overallRate),ROUND(MAX(IF($B1025="Non - avec lien de dépendance",0,MIN((0.75*J1025),847)),MIN(J1025,(0.75*$C1025),847)),2)),IF($B1025="Non - avec lien de dépendance",MIN(1129,J1025,$C1025)*overallRate,MIN(1129,J1025)*overallRate)))))</f>
        <v>Effectuez l’étape 1</v>
      </c>
      <c r="O1025" s="68" t="str">
        <f>IF(ISTEXT(overallRate),"Effectuez l’étape 1",IF(OR(COUNT($C1025,K1025)&lt;&gt;2,overallRate=0),0,IF(G1025="Yes",ROUND(MAX(IF($B1025="Non - avec lien de dépendance",0,MIN((0.75*K1025),847)),MIN(K1025,(0.75*$C1025),847)),2),IF(revenueReduction&gt;0.3,MAX(IF($B1025="Non - avec lien de dépendance",MIN(1129,K1025,$C1025)*overallRate,MIN(1129,K1025)*overallRate),ROUND(MAX(IF($B1025="Non - avec lien de dépendance",0,MIN((0.75*K1025),847)),MIN(K1025,(0.75*$C1025),847)),2)),IF($B1025="Non - avec lien de dépendance",MIN(1129,K1025,$C1025)*overallRate,MIN(1129,K1025)*overallRate)))))</f>
        <v>Effectuez l’étape 1</v>
      </c>
      <c r="P1025" s="3">
        <f t="shared" si="15"/>
        <v>0</v>
      </c>
    </row>
    <row r="1026" spans="12:16" x14ac:dyDescent="0.5">
      <c r="L1026" s="68" t="str">
        <f>IF(ISTEXT(overallRate),"Effectuez l’étape 1",IF(OR(COUNT($C1026,H1026)&lt;&gt;2,overallRate=0),0,IF(D1026="Yes",ROUND(MAX(IF($B1026="Non - avec lien de dépendance",0,MIN((0.75*H1026),847)),MIN(H1026,(0.75*$C1026),847)),2),IF(revenueReduction&gt;0.3,MAX(IF($B1026="Non - avec lien de dépendance",MIN(1129,H1026,$C1026)*overallRate,MIN(1129,H1026)*overallRate),ROUND(MAX(IF($B1026="Non - avec lien de dépendance",0,MIN((0.75*H1026),847)),MIN(H1026,(0.75*$C1026),847)),2)),IF($B1026="Non - avec lien de dépendance",MIN(1129,H1026,$C1026)*overallRate,MIN(1129,H1026)*overallRate)))))</f>
        <v>Effectuez l’étape 1</v>
      </c>
      <c r="M1026" s="68" t="str">
        <f>IF(ISTEXT(overallRate),"Effectuez l’étape 1",IF(OR(COUNT($C1026,I1026)&lt;&gt;2,overallRate=0),0,IF(E1026="Yes",ROUND(MAX(IF($B1026="Non - avec lien de dépendance",0,MIN((0.75*I1026),847)),MIN(I1026,(0.75*$C1026),847)),2),IF(revenueReduction&gt;0.3,MAX(IF($B1026="Non - avec lien de dépendance",MIN(1129,I1026,$C1026)*overallRate,MIN(1129,I1026)*overallRate),ROUND(MAX(IF($B1026="Non - avec lien de dépendance",0,MIN((0.75*I1026),847)),MIN(I1026,(0.75*$C1026),847)),2)),IF($B1026="Non - avec lien de dépendance",MIN(1129,I1026,$C1026)*overallRate,MIN(1129,I1026)*overallRate)))))</f>
        <v>Effectuez l’étape 1</v>
      </c>
      <c r="N1026" s="68" t="str">
        <f>IF(ISTEXT(overallRate),"Effectuez l’étape 1",IF(OR(COUNT($C1026,J1026)&lt;&gt;2,overallRate=0),0,IF(F1026="Yes",ROUND(MAX(IF($B1026="Non - avec lien de dépendance",0,MIN((0.75*J1026),847)),MIN(J1026,(0.75*$C1026),847)),2),IF(revenueReduction&gt;0.3,MAX(IF($B1026="Non - avec lien de dépendance",MIN(1129,J1026,$C1026)*overallRate,MIN(1129,J1026)*overallRate),ROUND(MAX(IF($B1026="Non - avec lien de dépendance",0,MIN((0.75*J1026),847)),MIN(J1026,(0.75*$C1026),847)),2)),IF($B1026="Non - avec lien de dépendance",MIN(1129,J1026,$C1026)*overallRate,MIN(1129,J1026)*overallRate)))))</f>
        <v>Effectuez l’étape 1</v>
      </c>
      <c r="O1026" s="68" t="str">
        <f>IF(ISTEXT(overallRate),"Effectuez l’étape 1",IF(OR(COUNT($C1026,K1026)&lt;&gt;2,overallRate=0),0,IF(G1026="Yes",ROUND(MAX(IF($B1026="Non - avec lien de dépendance",0,MIN((0.75*K1026),847)),MIN(K1026,(0.75*$C1026),847)),2),IF(revenueReduction&gt;0.3,MAX(IF($B1026="Non - avec lien de dépendance",MIN(1129,K1026,$C1026)*overallRate,MIN(1129,K1026)*overallRate),ROUND(MAX(IF($B1026="Non - avec lien de dépendance",0,MIN((0.75*K1026),847)),MIN(K1026,(0.75*$C1026),847)),2)),IF($B1026="Non - avec lien de dépendance",MIN(1129,K1026,$C1026)*overallRate,MIN(1129,K1026)*overallRate)))))</f>
        <v>Effectuez l’étape 1</v>
      </c>
      <c r="P1026" s="3">
        <f t="shared" si="15"/>
        <v>0</v>
      </c>
    </row>
    <row r="1027" spans="12:16" x14ac:dyDescent="0.5">
      <c r="L1027" s="68" t="str">
        <f>IF(ISTEXT(overallRate),"Effectuez l’étape 1",IF(OR(COUNT($C1027,H1027)&lt;&gt;2,overallRate=0),0,IF(D1027="Yes",ROUND(MAX(IF($B1027="Non - avec lien de dépendance",0,MIN((0.75*H1027),847)),MIN(H1027,(0.75*$C1027),847)),2),IF(revenueReduction&gt;0.3,MAX(IF($B1027="Non - avec lien de dépendance",MIN(1129,H1027,$C1027)*overallRate,MIN(1129,H1027)*overallRate),ROUND(MAX(IF($B1027="Non - avec lien de dépendance",0,MIN((0.75*H1027),847)),MIN(H1027,(0.75*$C1027),847)),2)),IF($B1027="Non - avec lien de dépendance",MIN(1129,H1027,$C1027)*overallRate,MIN(1129,H1027)*overallRate)))))</f>
        <v>Effectuez l’étape 1</v>
      </c>
      <c r="M1027" s="68" t="str">
        <f>IF(ISTEXT(overallRate),"Effectuez l’étape 1",IF(OR(COUNT($C1027,I1027)&lt;&gt;2,overallRate=0),0,IF(E1027="Yes",ROUND(MAX(IF($B1027="Non - avec lien de dépendance",0,MIN((0.75*I1027),847)),MIN(I1027,(0.75*$C1027),847)),2),IF(revenueReduction&gt;0.3,MAX(IF($B1027="Non - avec lien de dépendance",MIN(1129,I1027,$C1027)*overallRate,MIN(1129,I1027)*overallRate),ROUND(MAX(IF($B1027="Non - avec lien de dépendance",0,MIN((0.75*I1027),847)),MIN(I1027,(0.75*$C1027),847)),2)),IF($B1027="Non - avec lien de dépendance",MIN(1129,I1027,$C1027)*overallRate,MIN(1129,I1027)*overallRate)))))</f>
        <v>Effectuez l’étape 1</v>
      </c>
      <c r="N1027" s="68" t="str">
        <f>IF(ISTEXT(overallRate),"Effectuez l’étape 1",IF(OR(COUNT($C1027,J1027)&lt;&gt;2,overallRate=0),0,IF(F1027="Yes",ROUND(MAX(IF($B1027="Non - avec lien de dépendance",0,MIN((0.75*J1027),847)),MIN(J1027,(0.75*$C1027),847)),2),IF(revenueReduction&gt;0.3,MAX(IF($B1027="Non - avec lien de dépendance",MIN(1129,J1027,$C1027)*overallRate,MIN(1129,J1027)*overallRate),ROUND(MAX(IF($B1027="Non - avec lien de dépendance",0,MIN((0.75*J1027),847)),MIN(J1027,(0.75*$C1027),847)),2)),IF($B1027="Non - avec lien de dépendance",MIN(1129,J1027,$C1027)*overallRate,MIN(1129,J1027)*overallRate)))))</f>
        <v>Effectuez l’étape 1</v>
      </c>
      <c r="O1027" s="68" t="str">
        <f>IF(ISTEXT(overallRate),"Effectuez l’étape 1",IF(OR(COUNT($C1027,K1027)&lt;&gt;2,overallRate=0),0,IF(G1027="Yes",ROUND(MAX(IF($B1027="Non - avec lien de dépendance",0,MIN((0.75*K1027),847)),MIN(K1027,(0.75*$C1027),847)),2),IF(revenueReduction&gt;0.3,MAX(IF($B1027="Non - avec lien de dépendance",MIN(1129,K1027,$C1027)*overallRate,MIN(1129,K1027)*overallRate),ROUND(MAX(IF($B1027="Non - avec lien de dépendance",0,MIN((0.75*K1027),847)),MIN(K1027,(0.75*$C1027),847)),2)),IF($B1027="Non - avec lien de dépendance",MIN(1129,K1027,$C1027)*overallRate,MIN(1129,K1027)*overallRate)))))</f>
        <v>Effectuez l’étape 1</v>
      </c>
      <c r="P1027" s="3">
        <f t="shared" si="15"/>
        <v>0</v>
      </c>
    </row>
    <row r="1028" spans="12:16" x14ac:dyDescent="0.5">
      <c r="L1028" s="68" t="str">
        <f>IF(ISTEXT(overallRate),"Effectuez l’étape 1",IF(OR(COUNT($C1028,H1028)&lt;&gt;2,overallRate=0),0,IF(D1028="Yes",ROUND(MAX(IF($B1028="Non - avec lien de dépendance",0,MIN((0.75*H1028),847)),MIN(H1028,(0.75*$C1028),847)),2),IF(revenueReduction&gt;0.3,MAX(IF($B1028="Non - avec lien de dépendance",MIN(1129,H1028,$C1028)*overallRate,MIN(1129,H1028)*overallRate),ROUND(MAX(IF($B1028="Non - avec lien de dépendance",0,MIN((0.75*H1028),847)),MIN(H1028,(0.75*$C1028),847)),2)),IF($B1028="Non - avec lien de dépendance",MIN(1129,H1028,$C1028)*overallRate,MIN(1129,H1028)*overallRate)))))</f>
        <v>Effectuez l’étape 1</v>
      </c>
      <c r="M1028" s="68" t="str">
        <f>IF(ISTEXT(overallRate),"Effectuez l’étape 1",IF(OR(COUNT($C1028,I1028)&lt;&gt;2,overallRate=0),0,IF(E1028="Yes",ROUND(MAX(IF($B1028="Non - avec lien de dépendance",0,MIN((0.75*I1028),847)),MIN(I1028,(0.75*$C1028),847)),2),IF(revenueReduction&gt;0.3,MAX(IF($B1028="Non - avec lien de dépendance",MIN(1129,I1028,$C1028)*overallRate,MIN(1129,I1028)*overallRate),ROUND(MAX(IF($B1028="Non - avec lien de dépendance",0,MIN((0.75*I1028),847)),MIN(I1028,(0.75*$C1028),847)),2)),IF($B1028="Non - avec lien de dépendance",MIN(1129,I1028,$C1028)*overallRate,MIN(1129,I1028)*overallRate)))))</f>
        <v>Effectuez l’étape 1</v>
      </c>
      <c r="N1028" s="68" t="str">
        <f>IF(ISTEXT(overallRate),"Effectuez l’étape 1",IF(OR(COUNT($C1028,J1028)&lt;&gt;2,overallRate=0),0,IF(F1028="Yes",ROUND(MAX(IF($B1028="Non - avec lien de dépendance",0,MIN((0.75*J1028),847)),MIN(J1028,(0.75*$C1028),847)),2),IF(revenueReduction&gt;0.3,MAX(IF($B1028="Non - avec lien de dépendance",MIN(1129,J1028,$C1028)*overallRate,MIN(1129,J1028)*overallRate),ROUND(MAX(IF($B1028="Non - avec lien de dépendance",0,MIN((0.75*J1028),847)),MIN(J1028,(0.75*$C1028),847)),2)),IF($B1028="Non - avec lien de dépendance",MIN(1129,J1028,$C1028)*overallRate,MIN(1129,J1028)*overallRate)))))</f>
        <v>Effectuez l’étape 1</v>
      </c>
      <c r="O1028" s="68" t="str">
        <f>IF(ISTEXT(overallRate),"Effectuez l’étape 1",IF(OR(COUNT($C1028,K1028)&lt;&gt;2,overallRate=0),0,IF(G1028="Yes",ROUND(MAX(IF($B1028="Non - avec lien de dépendance",0,MIN((0.75*K1028),847)),MIN(K1028,(0.75*$C1028),847)),2),IF(revenueReduction&gt;0.3,MAX(IF($B1028="Non - avec lien de dépendance",MIN(1129,K1028,$C1028)*overallRate,MIN(1129,K1028)*overallRate),ROUND(MAX(IF($B1028="Non - avec lien de dépendance",0,MIN((0.75*K1028),847)),MIN(K1028,(0.75*$C1028),847)),2)),IF($B1028="Non - avec lien de dépendance",MIN(1129,K1028,$C1028)*overallRate,MIN(1129,K1028)*overallRate)))))</f>
        <v>Effectuez l’étape 1</v>
      </c>
      <c r="P1028" s="3">
        <f t="shared" si="15"/>
        <v>0</v>
      </c>
    </row>
    <row r="1029" spans="12:16" x14ac:dyDescent="0.5">
      <c r="L1029" s="68" t="str">
        <f>IF(ISTEXT(overallRate),"Effectuez l’étape 1",IF(OR(COUNT($C1029,H1029)&lt;&gt;2,overallRate=0),0,IF(D1029="Yes",ROUND(MAX(IF($B1029="Non - avec lien de dépendance",0,MIN((0.75*H1029),847)),MIN(H1029,(0.75*$C1029),847)),2),IF(revenueReduction&gt;0.3,MAX(IF($B1029="Non - avec lien de dépendance",MIN(1129,H1029,$C1029)*overallRate,MIN(1129,H1029)*overallRate),ROUND(MAX(IF($B1029="Non - avec lien de dépendance",0,MIN((0.75*H1029),847)),MIN(H1029,(0.75*$C1029),847)),2)),IF($B1029="Non - avec lien de dépendance",MIN(1129,H1029,$C1029)*overallRate,MIN(1129,H1029)*overallRate)))))</f>
        <v>Effectuez l’étape 1</v>
      </c>
      <c r="M1029" s="68" t="str">
        <f>IF(ISTEXT(overallRate),"Effectuez l’étape 1",IF(OR(COUNT($C1029,I1029)&lt;&gt;2,overallRate=0),0,IF(E1029="Yes",ROUND(MAX(IF($B1029="Non - avec lien de dépendance",0,MIN((0.75*I1029),847)),MIN(I1029,(0.75*$C1029),847)),2),IF(revenueReduction&gt;0.3,MAX(IF($B1029="Non - avec lien de dépendance",MIN(1129,I1029,$C1029)*overallRate,MIN(1129,I1029)*overallRate),ROUND(MAX(IF($B1029="Non - avec lien de dépendance",0,MIN((0.75*I1029),847)),MIN(I1029,(0.75*$C1029),847)),2)),IF($B1029="Non - avec lien de dépendance",MIN(1129,I1029,$C1029)*overallRate,MIN(1129,I1029)*overallRate)))))</f>
        <v>Effectuez l’étape 1</v>
      </c>
      <c r="N1029" s="68" t="str">
        <f>IF(ISTEXT(overallRate),"Effectuez l’étape 1",IF(OR(COUNT($C1029,J1029)&lt;&gt;2,overallRate=0),0,IF(F1029="Yes",ROUND(MAX(IF($B1029="Non - avec lien de dépendance",0,MIN((0.75*J1029),847)),MIN(J1029,(0.75*$C1029),847)),2),IF(revenueReduction&gt;0.3,MAX(IF($B1029="Non - avec lien de dépendance",MIN(1129,J1029,$C1029)*overallRate,MIN(1129,J1029)*overallRate),ROUND(MAX(IF($B1029="Non - avec lien de dépendance",0,MIN((0.75*J1029),847)),MIN(J1029,(0.75*$C1029),847)),2)),IF($B1029="Non - avec lien de dépendance",MIN(1129,J1029,$C1029)*overallRate,MIN(1129,J1029)*overallRate)))))</f>
        <v>Effectuez l’étape 1</v>
      </c>
      <c r="O1029" s="68" t="str">
        <f>IF(ISTEXT(overallRate),"Effectuez l’étape 1",IF(OR(COUNT($C1029,K1029)&lt;&gt;2,overallRate=0),0,IF(G1029="Yes",ROUND(MAX(IF($B1029="Non - avec lien de dépendance",0,MIN((0.75*K1029),847)),MIN(K1029,(0.75*$C1029),847)),2),IF(revenueReduction&gt;0.3,MAX(IF($B1029="Non - avec lien de dépendance",MIN(1129,K1029,$C1029)*overallRate,MIN(1129,K1029)*overallRate),ROUND(MAX(IF($B1029="Non - avec lien de dépendance",0,MIN((0.75*K1029),847)),MIN(K1029,(0.75*$C1029),847)),2)),IF($B1029="Non - avec lien de dépendance",MIN(1129,K1029,$C1029)*overallRate,MIN(1129,K1029)*overallRate)))))</f>
        <v>Effectuez l’étape 1</v>
      </c>
      <c r="P1029" s="3">
        <f t="shared" si="15"/>
        <v>0</v>
      </c>
    </row>
    <row r="1030" spans="12:16" x14ac:dyDescent="0.5">
      <c r="L1030" s="68" t="str">
        <f>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16">IF(AND(COUNT(C1030:K1030)&gt;0,OR(COUNT(C1030:K1030)&lt;&gt;5,ISBLANK(B1030))),"Fill out all amounts",IF(OR(COUNTIF(H1030,0)+COUNTIF(I1030,0)&gt;1,COUNTIF(I1030,0)+COUNTIF(J1030,0)&gt;1,COUNTIF(J1030,0)+COUNTIF(K1030,0)&gt;1),0,SUM(L1030:O1030)))</f>
        <v>0</v>
      </c>
    </row>
    <row r="1031" spans="12:16" x14ac:dyDescent="0.5">
      <c r="L1031" s="68" t="str">
        <f>IF(ISTEXT(overallRate),"Effectuez l’étape 1",IF(OR(COUNT($C1031,H1031)&lt;&gt;2,overallRate=0),0,IF(D1031="Yes",ROUND(MAX(IF($B1031="Non - avec lien de dépendance",0,MIN((0.75*H1031),847)),MIN(H1031,(0.75*$C1031),847)),2),IF(revenueReduction&gt;0.3,MAX(IF($B1031="Non - avec lien de dépendance",MIN(1129,H1031,$C1031)*overallRate,MIN(1129,H1031)*overallRate),ROUND(MAX(IF($B1031="Non - avec lien de dépendance",0,MIN((0.75*H1031),847)),MIN(H1031,(0.75*$C1031),847)),2)),IF($B1031="Non - avec lien de dépendance",MIN(1129,H1031,$C1031)*overallRate,MIN(1129,H1031)*overallRate)))))</f>
        <v>Effectuez l’étape 1</v>
      </c>
      <c r="M1031" s="68" t="str">
        <f>IF(ISTEXT(overallRate),"Effectuez l’étape 1",IF(OR(COUNT($C1031,I1031)&lt;&gt;2,overallRate=0),0,IF(E1031="Yes",ROUND(MAX(IF($B1031="Non - avec lien de dépendance",0,MIN((0.75*I1031),847)),MIN(I1031,(0.75*$C1031),847)),2),IF(revenueReduction&gt;0.3,MAX(IF($B1031="Non - avec lien de dépendance",MIN(1129,I1031,$C1031)*overallRate,MIN(1129,I1031)*overallRate),ROUND(MAX(IF($B1031="Non - avec lien de dépendance",0,MIN((0.75*I1031),847)),MIN(I1031,(0.75*$C1031),847)),2)),IF($B1031="Non - avec lien de dépendance",MIN(1129,I1031,$C1031)*overallRate,MIN(1129,I1031)*overallRate)))))</f>
        <v>Effectuez l’étape 1</v>
      </c>
      <c r="N1031" s="68" t="str">
        <f>IF(ISTEXT(overallRate),"Effectuez l’étape 1",IF(OR(COUNT($C1031,J1031)&lt;&gt;2,overallRate=0),0,IF(F1031="Yes",ROUND(MAX(IF($B1031="Non - avec lien de dépendance",0,MIN((0.75*J1031),847)),MIN(J1031,(0.75*$C1031),847)),2),IF(revenueReduction&gt;0.3,MAX(IF($B1031="Non - avec lien de dépendance",MIN(1129,J1031,$C1031)*overallRate,MIN(1129,J1031)*overallRate),ROUND(MAX(IF($B1031="Non - avec lien de dépendance",0,MIN((0.75*J1031),847)),MIN(J1031,(0.75*$C1031),847)),2)),IF($B1031="Non - avec lien de dépendance",MIN(1129,J1031,$C1031)*overallRate,MIN(1129,J1031)*overallRate)))))</f>
        <v>Effectuez l’étape 1</v>
      </c>
      <c r="O1031" s="68" t="str">
        <f>IF(ISTEXT(overallRate),"Effectuez l’étape 1",IF(OR(COUNT($C1031,K1031)&lt;&gt;2,overallRate=0),0,IF(G1031="Yes",ROUND(MAX(IF($B1031="Non - avec lien de dépendance",0,MIN((0.75*K1031),847)),MIN(K1031,(0.75*$C1031),847)),2),IF(revenueReduction&gt;0.3,MAX(IF($B1031="Non - avec lien de dépendance",MIN(1129,K1031,$C1031)*overallRate,MIN(1129,K1031)*overallRate),ROUND(MAX(IF($B1031="Non - avec lien de dépendance",0,MIN((0.75*K1031),847)),MIN(K1031,(0.75*$C1031),847)),2)),IF($B1031="Non - avec lien de dépendance",MIN(1129,K1031,$C1031)*overallRate,MIN(1129,K1031)*overallRate)))))</f>
        <v>Effectuez l’étape 1</v>
      </c>
      <c r="P1031" s="3">
        <f t="shared" si="16"/>
        <v>0</v>
      </c>
    </row>
    <row r="1032" spans="12:16" x14ac:dyDescent="0.5">
      <c r="L1032" s="68" t="str">
        <f>IF(ISTEXT(overallRate),"Effectuez l’étape 1",IF(OR(COUNT($C1032,H1032)&lt;&gt;2,overallRate=0),0,IF(D1032="Yes",ROUND(MAX(IF($B1032="Non - avec lien de dépendance",0,MIN((0.75*H1032),847)),MIN(H1032,(0.75*$C1032),847)),2),IF(revenueReduction&gt;0.3,MAX(IF($B1032="Non - avec lien de dépendance",MIN(1129,H1032,$C1032)*overallRate,MIN(1129,H1032)*overallRate),ROUND(MAX(IF($B1032="Non - avec lien de dépendance",0,MIN((0.75*H1032),847)),MIN(H1032,(0.75*$C1032),847)),2)),IF($B1032="Non - avec lien de dépendance",MIN(1129,H1032,$C1032)*overallRate,MIN(1129,H1032)*overallRate)))))</f>
        <v>Effectuez l’étape 1</v>
      </c>
      <c r="M1032" s="68" t="str">
        <f>IF(ISTEXT(overallRate),"Effectuez l’étape 1",IF(OR(COUNT($C1032,I1032)&lt;&gt;2,overallRate=0),0,IF(E1032="Yes",ROUND(MAX(IF($B1032="Non - avec lien de dépendance",0,MIN((0.75*I1032),847)),MIN(I1032,(0.75*$C1032),847)),2),IF(revenueReduction&gt;0.3,MAX(IF($B1032="Non - avec lien de dépendance",MIN(1129,I1032,$C1032)*overallRate,MIN(1129,I1032)*overallRate),ROUND(MAX(IF($B1032="Non - avec lien de dépendance",0,MIN((0.75*I1032),847)),MIN(I1032,(0.75*$C1032),847)),2)),IF($B1032="Non - avec lien de dépendance",MIN(1129,I1032,$C1032)*overallRate,MIN(1129,I1032)*overallRate)))))</f>
        <v>Effectuez l’étape 1</v>
      </c>
      <c r="N1032" s="68" t="str">
        <f>IF(ISTEXT(overallRate),"Effectuez l’étape 1",IF(OR(COUNT($C1032,J1032)&lt;&gt;2,overallRate=0),0,IF(F1032="Yes",ROUND(MAX(IF($B1032="Non - avec lien de dépendance",0,MIN((0.75*J1032),847)),MIN(J1032,(0.75*$C1032),847)),2),IF(revenueReduction&gt;0.3,MAX(IF($B1032="Non - avec lien de dépendance",MIN(1129,J1032,$C1032)*overallRate,MIN(1129,J1032)*overallRate),ROUND(MAX(IF($B1032="Non - avec lien de dépendance",0,MIN((0.75*J1032),847)),MIN(J1032,(0.75*$C1032),847)),2)),IF($B1032="Non - avec lien de dépendance",MIN(1129,J1032,$C1032)*overallRate,MIN(1129,J1032)*overallRate)))))</f>
        <v>Effectuez l’étape 1</v>
      </c>
      <c r="O1032" s="68" t="str">
        <f>IF(ISTEXT(overallRate),"Effectuez l’étape 1",IF(OR(COUNT($C1032,K1032)&lt;&gt;2,overallRate=0),0,IF(G1032="Yes",ROUND(MAX(IF($B1032="Non - avec lien de dépendance",0,MIN((0.75*K1032),847)),MIN(K1032,(0.75*$C1032),847)),2),IF(revenueReduction&gt;0.3,MAX(IF($B1032="Non - avec lien de dépendance",MIN(1129,K1032,$C1032)*overallRate,MIN(1129,K1032)*overallRate),ROUND(MAX(IF($B1032="Non - avec lien de dépendance",0,MIN((0.75*K1032),847)),MIN(K1032,(0.75*$C1032),847)),2)),IF($B1032="Non - avec lien de dépendance",MIN(1129,K1032,$C1032)*overallRate,MIN(1129,K1032)*overallRate)))))</f>
        <v>Effectuez l’étape 1</v>
      </c>
      <c r="P1032" s="3">
        <f t="shared" si="16"/>
        <v>0</v>
      </c>
    </row>
    <row r="1033" spans="12:16" x14ac:dyDescent="0.5">
      <c r="L1033" s="68" t="str">
        <f>IF(ISTEXT(overallRate),"Effectuez l’étape 1",IF(OR(COUNT($C1033,H1033)&lt;&gt;2,overallRate=0),0,IF(D1033="Yes",ROUND(MAX(IF($B1033="Non - avec lien de dépendance",0,MIN((0.75*H1033),847)),MIN(H1033,(0.75*$C1033),847)),2),IF(revenueReduction&gt;0.3,MAX(IF($B1033="Non - avec lien de dépendance",MIN(1129,H1033,$C1033)*overallRate,MIN(1129,H1033)*overallRate),ROUND(MAX(IF($B1033="Non - avec lien de dépendance",0,MIN((0.75*H1033),847)),MIN(H1033,(0.75*$C1033),847)),2)),IF($B1033="Non - avec lien de dépendance",MIN(1129,H1033,$C1033)*overallRate,MIN(1129,H1033)*overallRate)))))</f>
        <v>Effectuez l’étape 1</v>
      </c>
      <c r="M1033" s="68" t="str">
        <f>IF(ISTEXT(overallRate),"Effectuez l’étape 1",IF(OR(COUNT($C1033,I1033)&lt;&gt;2,overallRate=0),0,IF(E1033="Yes",ROUND(MAX(IF($B1033="Non - avec lien de dépendance",0,MIN((0.75*I1033),847)),MIN(I1033,(0.75*$C1033),847)),2),IF(revenueReduction&gt;0.3,MAX(IF($B1033="Non - avec lien de dépendance",MIN(1129,I1033,$C1033)*overallRate,MIN(1129,I1033)*overallRate),ROUND(MAX(IF($B1033="Non - avec lien de dépendance",0,MIN((0.75*I1033),847)),MIN(I1033,(0.75*$C1033),847)),2)),IF($B1033="Non - avec lien de dépendance",MIN(1129,I1033,$C1033)*overallRate,MIN(1129,I1033)*overallRate)))))</f>
        <v>Effectuez l’étape 1</v>
      </c>
      <c r="N1033" s="68" t="str">
        <f>IF(ISTEXT(overallRate),"Effectuez l’étape 1",IF(OR(COUNT($C1033,J1033)&lt;&gt;2,overallRate=0),0,IF(F1033="Yes",ROUND(MAX(IF($B1033="Non - avec lien de dépendance",0,MIN((0.75*J1033),847)),MIN(J1033,(0.75*$C1033),847)),2),IF(revenueReduction&gt;0.3,MAX(IF($B1033="Non - avec lien de dépendance",MIN(1129,J1033,$C1033)*overallRate,MIN(1129,J1033)*overallRate),ROUND(MAX(IF($B1033="Non - avec lien de dépendance",0,MIN((0.75*J1033),847)),MIN(J1033,(0.75*$C1033),847)),2)),IF($B1033="Non - avec lien de dépendance",MIN(1129,J1033,$C1033)*overallRate,MIN(1129,J1033)*overallRate)))))</f>
        <v>Effectuez l’étape 1</v>
      </c>
      <c r="O1033" s="68" t="str">
        <f>IF(ISTEXT(overallRate),"Effectuez l’étape 1",IF(OR(COUNT($C1033,K1033)&lt;&gt;2,overallRate=0),0,IF(G1033="Yes",ROUND(MAX(IF($B1033="Non - avec lien de dépendance",0,MIN((0.75*K1033),847)),MIN(K1033,(0.75*$C1033),847)),2),IF(revenueReduction&gt;0.3,MAX(IF($B1033="Non - avec lien de dépendance",MIN(1129,K1033,$C1033)*overallRate,MIN(1129,K1033)*overallRate),ROUND(MAX(IF($B1033="Non - avec lien de dépendance",0,MIN((0.75*K1033),847)),MIN(K1033,(0.75*$C1033),847)),2)),IF($B1033="Non - avec lien de dépendance",MIN(1129,K1033,$C1033)*overallRate,MIN(1129,K1033)*overallRate)))))</f>
        <v>Effectuez l’étape 1</v>
      </c>
      <c r="P1033" s="3">
        <f t="shared" si="16"/>
        <v>0</v>
      </c>
    </row>
    <row r="1034" spans="12:16" x14ac:dyDescent="0.5">
      <c r="L1034" s="68" t="str">
        <f>IF(ISTEXT(overallRate),"Effectuez l’étape 1",IF(OR(COUNT($C1034,H1034)&lt;&gt;2,overallRate=0),0,IF(D1034="Yes",ROUND(MAX(IF($B1034="Non - avec lien de dépendance",0,MIN((0.75*H1034),847)),MIN(H1034,(0.75*$C1034),847)),2),IF(revenueReduction&gt;0.3,MAX(IF($B1034="Non - avec lien de dépendance",MIN(1129,H1034,$C1034)*overallRate,MIN(1129,H1034)*overallRate),ROUND(MAX(IF($B1034="Non - avec lien de dépendance",0,MIN((0.75*H1034),847)),MIN(H1034,(0.75*$C1034),847)),2)),IF($B1034="Non - avec lien de dépendance",MIN(1129,H1034,$C1034)*overallRate,MIN(1129,H1034)*overallRate)))))</f>
        <v>Effectuez l’étape 1</v>
      </c>
      <c r="M1034" s="68" t="str">
        <f>IF(ISTEXT(overallRate),"Effectuez l’étape 1",IF(OR(COUNT($C1034,I1034)&lt;&gt;2,overallRate=0),0,IF(E1034="Yes",ROUND(MAX(IF($B1034="Non - avec lien de dépendance",0,MIN((0.75*I1034),847)),MIN(I1034,(0.75*$C1034),847)),2),IF(revenueReduction&gt;0.3,MAX(IF($B1034="Non - avec lien de dépendance",MIN(1129,I1034,$C1034)*overallRate,MIN(1129,I1034)*overallRate),ROUND(MAX(IF($B1034="Non - avec lien de dépendance",0,MIN((0.75*I1034),847)),MIN(I1034,(0.75*$C1034),847)),2)),IF($B1034="Non - avec lien de dépendance",MIN(1129,I1034,$C1034)*overallRate,MIN(1129,I1034)*overallRate)))))</f>
        <v>Effectuez l’étape 1</v>
      </c>
      <c r="N1034" s="68" t="str">
        <f>IF(ISTEXT(overallRate),"Effectuez l’étape 1",IF(OR(COUNT($C1034,J1034)&lt;&gt;2,overallRate=0),0,IF(F1034="Yes",ROUND(MAX(IF($B1034="Non - avec lien de dépendance",0,MIN((0.75*J1034),847)),MIN(J1034,(0.75*$C1034),847)),2),IF(revenueReduction&gt;0.3,MAX(IF($B1034="Non - avec lien de dépendance",MIN(1129,J1034,$C1034)*overallRate,MIN(1129,J1034)*overallRate),ROUND(MAX(IF($B1034="Non - avec lien de dépendance",0,MIN((0.75*J1034),847)),MIN(J1034,(0.75*$C1034),847)),2)),IF($B1034="Non - avec lien de dépendance",MIN(1129,J1034,$C1034)*overallRate,MIN(1129,J1034)*overallRate)))))</f>
        <v>Effectuez l’étape 1</v>
      </c>
      <c r="O1034" s="68" t="str">
        <f>IF(ISTEXT(overallRate),"Effectuez l’étape 1",IF(OR(COUNT($C1034,K1034)&lt;&gt;2,overallRate=0),0,IF(G1034="Yes",ROUND(MAX(IF($B1034="Non - avec lien de dépendance",0,MIN((0.75*K1034),847)),MIN(K1034,(0.75*$C1034),847)),2),IF(revenueReduction&gt;0.3,MAX(IF($B1034="Non - avec lien de dépendance",MIN(1129,K1034,$C1034)*overallRate,MIN(1129,K1034)*overallRate),ROUND(MAX(IF($B1034="Non - avec lien de dépendance",0,MIN((0.75*K1034),847)),MIN(K1034,(0.75*$C1034),847)),2)),IF($B1034="Non - avec lien de dépendance",MIN(1129,K1034,$C1034)*overallRate,MIN(1129,K1034)*overallRate)))))</f>
        <v>Effectuez l’étape 1</v>
      </c>
      <c r="P1034" s="3">
        <f t="shared" si="16"/>
        <v>0</v>
      </c>
    </row>
    <row r="1035" spans="12:16" x14ac:dyDescent="0.5">
      <c r="L1035" s="68" t="str">
        <f>IF(ISTEXT(overallRate),"Effectuez l’étape 1",IF(OR(COUNT($C1035,H1035)&lt;&gt;2,overallRate=0),0,IF(D1035="Yes",ROUND(MAX(IF($B1035="Non - avec lien de dépendance",0,MIN((0.75*H1035),847)),MIN(H1035,(0.75*$C1035),847)),2),IF(revenueReduction&gt;0.3,MAX(IF($B1035="Non - avec lien de dépendance",MIN(1129,H1035,$C1035)*overallRate,MIN(1129,H1035)*overallRate),ROUND(MAX(IF($B1035="Non - avec lien de dépendance",0,MIN((0.75*H1035),847)),MIN(H1035,(0.75*$C1035),847)),2)),IF($B1035="Non - avec lien de dépendance",MIN(1129,H1035,$C1035)*overallRate,MIN(1129,H1035)*overallRate)))))</f>
        <v>Effectuez l’étape 1</v>
      </c>
      <c r="M1035" s="68" t="str">
        <f>IF(ISTEXT(overallRate),"Effectuez l’étape 1",IF(OR(COUNT($C1035,I1035)&lt;&gt;2,overallRate=0),0,IF(E1035="Yes",ROUND(MAX(IF($B1035="Non - avec lien de dépendance",0,MIN((0.75*I1035),847)),MIN(I1035,(0.75*$C1035),847)),2),IF(revenueReduction&gt;0.3,MAX(IF($B1035="Non - avec lien de dépendance",MIN(1129,I1035,$C1035)*overallRate,MIN(1129,I1035)*overallRate),ROUND(MAX(IF($B1035="Non - avec lien de dépendance",0,MIN((0.75*I1035),847)),MIN(I1035,(0.75*$C1035),847)),2)),IF($B1035="Non - avec lien de dépendance",MIN(1129,I1035,$C1035)*overallRate,MIN(1129,I1035)*overallRate)))))</f>
        <v>Effectuez l’étape 1</v>
      </c>
      <c r="N1035" s="68" t="str">
        <f>IF(ISTEXT(overallRate),"Effectuez l’étape 1",IF(OR(COUNT($C1035,J1035)&lt;&gt;2,overallRate=0),0,IF(F1035="Yes",ROUND(MAX(IF($B1035="Non - avec lien de dépendance",0,MIN((0.75*J1035),847)),MIN(J1035,(0.75*$C1035),847)),2),IF(revenueReduction&gt;0.3,MAX(IF($B1035="Non - avec lien de dépendance",MIN(1129,J1035,$C1035)*overallRate,MIN(1129,J1035)*overallRate),ROUND(MAX(IF($B1035="Non - avec lien de dépendance",0,MIN((0.75*J1035),847)),MIN(J1035,(0.75*$C1035),847)),2)),IF($B1035="Non - avec lien de dépendance",MIN(1129,J1035,$C1035)*overallRate,MIN(1129,J1035)*overallRate)))))</f>
        <v>Effectuez l’étape 1</v>
      </c>
      <c r="O1035" s="68" t="str">
        <f>IF(ISTEXT(overallRate),"Effectuez l’étape 1",IF(OR(COUNT($C1035,K1035)&lt;&gt;2,overallRate=0),0,IF(G1035="Yes",ROUND(MAX(IF($B1035="Non - avec lien de dépendance",0,MIN((0.75*K1035),847)),MIN(K1035,(0.75*$C1035),847)),2),IF(revenueReduction&gt;0.3,MAX(IF($B1035="Non - avec lien de dépendance",MIN(1129,K1035,$C1035)*overallRate,MIN(1129,K1035)*overallRate),ROUND(MAX(IF($B1035="Non - avec lien de dépendance",0,MIN((0.75*K1035),847)),MIN(K1035,(0.75*$C1035),847)),2)),IF($B1035="Non - avec lien de dépendance",MIN(1129,K1035,$C1035)*overallRate,MIN(1129,K1035)*overallRate)))))</f>
        <v>Effectuez l’étape 1</v>
      </c>
      <c r="P1035" s="3">
        <f t="shared" si="16"/>
        <v>0</v>
      </c>
    </row>
    <row r="1036" spans="12:16" x14ac:dyDescent="0.5">
      <c r="L1036" s="68" t="str">
        <f>IF(ISTEXT(overallRate),"Effectuez l’étape 1",IF(OR(COUNT($C1036,H1036)&lt;&gt;2,overallRate=0),0,IF(D1036="Yes",ROUND(MAX(IF($B1036="Non - avec lien de dépendance",0,MIN((0.75*H1036),847)),MIN(H1036,(0.75*$C1036),847)),2),IF(revenueReduction&gt;0.3,MAX(IF($B1036="Non - avec lien de dépendance",MIN(1129,H1036,$C1036)*overallRate,MIN(1129,H1036)*overallRate),ROUND(MAX(IF($B1036="Non - avec lien de dépendance",0,MIN((0.75*H1036),847)),MIN(H1036,(0.75*$C1036),847)),2)),IF($B1036="Non - avec lien de dépendance",MIN(1129,H1036,$C1036)*overallRate,MIN(1129,H1036)*overallRate)))))</f>
        <v>Effectuez l’étape 1</v>
      </c>
      <c r="M1036" s="68" t="str">
        <f>IF(ISTEXT(overallRate),"Effectuez l’étape 1",IF(OR(COUNT($C1036,I1036)&lt;&gt;2,overallRate=0),0,IF(E1036="Yes",ROUND(MAX(IF($B1036="Non - avec lien de dépendance",0,MIN((0.75*I1036),847)),MIN(I1036,(0.75*$C1036),847)),2),IF(revenueReduction&gt;0.3,MAX(IF($B1036="Non - avec lien de dépendance",MIN(1129,I1036,$C1036)*overallRate,MIN(1129,I1036)*overallRate),ROUND(MAX(IF($B1036="Non - avec lien de dépendance",0,MIN((0.75*I1036),847)),MIN(I1036,(0.75*$C1036),847)),2)),IF($B1036="Non - avec lien de dépendance",MIN(1129,I1036,$C1036)*overallRate,MIN(1129,I1036)*overallRate)))))</f>
        <v>Effectuez l’étape 1</v>
      </c>
      <c r="N1036" s="68" t="str">
        <f>IF(ISTEXT(overallRate),"Effectuez l’étape 1",IF(OR(COUNT($C1036,J1036)&lt;&gt;2,overallRate=0),0,IF(F1036="Yes",ROUND(MAX(IF($B1036="Non - avec lien de dépendance",0,MIN((0.75*J1036),847)),MIN(J1036,(0.75*$C1036),847)),2),IF(revenueReduction&gt;0.3,MAX(IF($B1036="Non - avec lien de dépendance",MIN(1129,J1036,$C1036)*overallRate,MIN(1129,J1036)*overallRate),ROUND(MAX(IF($B1036="Non - avec lien de dépendance",0,MIN((0.75*J1036),847)),MIN(J1036,(0.75*$C1036),847)),2)),IF($B1036="Non - avec lien de dépendance",MIN(1129,J1036,$C1036)*overallRate,MIN(1129,J1036)*overallRate)))))</f>
        <v>Effectuez l’étape 1</v>
      </c>
      <c r="O1036" s="68" t="str">
        <f>IF(ISTEXT(overallRate),"Effectuez l’étape 1",IF(OR(COUNT($C1036,K1036)&lt;&gt;2,overallRate=0),0,IF(G1036="Yes",ROUND(MAX(IF($B1036="Non - avec lien de dépendance",0,MIN((0.75*K1036),847)),MIN(K1036,(0.75*$C1036),847)),2),IF(revenueReduction&gt;0.3,MAX(IF($B1036="Non - avec lien de dépendance",MIN(1129,K1036,$C1036)*overallRate,MIN(1129,K1036)*overallRate),ROUND(MAX(IF($B1036="Non - avec lien de dépendance",0,MIN((0.75*K1036),847)),MIN(K1036,(0.75*$C1036),847)),2)),IF($B1036="Non - avec lien de dépendance",MIN(1129,K1036,$C1036)*overallRate,MIN(1129,K1036)*overallRate)))))</f>
        <v>Effectuez l’étape 1</v>
      </c>
      <c r="P1036" s="3">
        <f t="shared" si="16"/>
        <v>0</v>
      </c>
    </row>
    <row r="1037" spans="12:16" x14ac:dyDescent="0.5">
      <c r="L1037" s="68" t="str">
        <f>IF(ISTEXT(overallRate),"Effectuez l’étape 1",IF(OR(COUNT($C1037,H1037)&lt;&gt;2,overallRate=0),0,IF(D1037="Yes",ROUND(MAX(IF($B1037="Non - avec lien de dépendance",0,MIN((0.75*H1037),847)),MIN(H1037,(0.75*$C1037),847)),2),IF(revenueReduction&gt;0.3,MAX(IF($B1037="Non - avec lien de dépendance",MIN(1129,H1037,$C1037)*overallRate,MIN(1129,H1037)*overallRate),ROUND(MAX(IF($B1037="Non - avec lien de dépendance",0,MIN((0.75*H1037),847)),MIN(H1037,(0.75*$C1037),847)),2)),IF($B1037="Non - avec lien de dépendance",MIN(1129,H1037,$C1037)*overallRate,MIN(1129,H1037)*overallRate)))))</f>
        <v>Effectuez l’étape 1</v>
      </c>
      <c r="M1037" s="68" t="str">
        <f>IF(ISTEXT(overallRate),"Effectuez l’étape 1",IF(OR(COUNT($C1037,I1037)&lt;&gt;2,overallRate=0),0,IF(E1037="Yes",ROUND(MAX(IF($B1037="Non - avec lien de dépendance",0,MIN((0.75*I1037),847)),MIN(I1037,(0.75*$C1037),847)),2),IF(revenueReduction&gt;0.3,MAX(IF($B1037="Non - avec lien de dépendance",MIN(1129,I1037,$C1037)*overallRate,MIN(1129,I1037)*overallRate),ROUND(MAX(IF($B1037="Non - avec lien de dépendance",0,MIN((0.75*I1037),847)),MIN(I1037,(0.75*$C1037),847)),2)),IF($B1037="Non - avec lien de dépendance",MIN(1129,I1037,$C1037)*overallRate,MIN(1129,I1037)*overallRate)))))</f>
        <v>Effectuez l’étape 1</v>
      </c>
      <c r="N1037" s="68" t="str">
        <f>IF(ISTEXT(overallRate),"Effectuez l’étape 1",IF(OR(COUNT($C1037,J1037)&lt;&gt;2,overallRate=0),0,IF(F1037="Yes",ROUND(MAX(IF($B1037="Non - avec lien de dépendance",0,MIN((0.75*J1037),847)),MIN(J1037,(0.75*$C1037),847)),2),IF(revenueReduction&gt;0.3,MAX(IF($B1037="Non - avec lien de dépendance",MIN(1129,J1037,$C1037)*overallRate,MIN(1129,J1037)*overallRate),ROUND(MAX(IF($B1037="Non - avec lien de dépendance",0,MIN((0.75*J1037),847)),MIN(J1037,(0.75*$C1037),847)),2)),IF($B1037="Non - avec lien de dépendance",MIN(1129,J1037,$C1037)*overallRate,MIN(1129,J1037)*overallRate)))))</f>
        <v>Effectuez l’étape 1</v>
      </c>
      <c r="O1037" s="68" t="str">
        <f>IF(ISTEXT(overallRate),"Effectuez l’étape 1",IF(OR(COUNT($C1037,K1037)&lt;&gt;2,overallRate=0),0,IF(G1037="Yes",ROUND(MAX(IF($B1037="Non - avec lien de dépendance",0,MIN((0.75*K1037),847)),MIN(K1037,(0.75*$C1037),847)),2),IF(revenueReduction&gt;0.3,MAX(IF($B1037="Non - avec lien de dépendance",MIN(1129,K1037,$C1037)*overallRate,MIN(1129,K1037)*overallRate),ROUND(MAX(IF($B1037="Non - avec lien de dépendance",0,MIN((0.75*K1037),847)),MIN(K1037,(0.75*$C1037),847)),2)),IF($B1037="Non - avec lien de dépendance",MIN(1129,K1037,$C1037)*overallRate,MIN(1129,K1037)*overallRate)))))</f>
        <v>Effectuez l’étape 1</v>
      </c>
      <c r="P1037" s="3">
        <f t="shared" si="16"/>
        <v>0</v>
      </c>
    </row>
    <row r="1038" spans="12:16" x14ac:dyDescent="0.5">
      <c r="L1038" s="68" t="str">
        <f>IF(ISTEXT(overallRate),"Effectuez l’étape 1",IF(OR(COUNT($C1038,H1038)&lt;&gt;2,overallRate=0),0,IF(D1038="Yes",ROUND(MAX(IF($B1038="Non - avec lien de dépendance",0,MIN((0.75*H1038),847)),MIN(H1038,(0.75*$C1038),847)),2),IF(revenueReduction&gt;0.3,MAX(IF($B1038="Non - avec lien de dépendance",MIN(1129,H1038,$C1038)*overallRate,MIN(1129,H1038)*overallRate),ROUND(MAX(IF($B1038="Non - avec lien de dépendance",0,MIN((0.75*H1038),847)),MIN(H1038,(0.75*$C1038),847)),2)),IF($B1038="Non - avec lien de dépendance",MIN(1129,H1038,$C1038)*overallRate,MIN(1129,H1038)*overallRate)))))</f>
        <v>Effectuez l’étape 1</v>
      </c>
      <c r="M1038" s="68" t="str">
        <f>IF(ISTEXT(overallRate),"Effectuez l’étape 1",IF(OR(COUNT($C1038,I1038)&lt;&gt;2,overallRate=0),0,IF(E1038="Yes",ROUND(MAX(IF($B1038="Non - avec lien de dépendance",0,MIN((0.75*I1038),847)),MIN(I1038,(0.75*$C1038),847)),2),IF(revenueReduction&gt;0.3,MAX(IF($B1038="Non - avec lien de dépendance",MIN(1129,I1038,$C1038)*overallRate,MIN(1129,I1038)*overallRate),ROUND(MAX(IF($B1038="Non - avec lien de dépendance",0,MIN((0.75*I1038),847)),MIN(I1038,(0.75*$C1038),847)),2)),IF($B1038="Non - avec lien de dépendance",MIN(1129,I1038,$C1038)*overallRate,MIN(1129,I1038)*overallRate)))))</f>
        <v>Effectuez l’étape 1</v>
      </c>
      <c r="N1038" s="68" t="str">
        <f>IF(ISTEXT(overallRate),"Effectuez l’étape 1",IF(OR(COUNT($C1038,J1038)&lt;&gt;2,overallRate=0),0,IF(F1038="Yes",ROUND(MAX(IF($B1038="Non - avec lien de dépendance",0,MIN((0.75*J1038),847)),MIN(J1038,(0.75*$C1038),847)),2),IF(revenueReduction&gt;0.3,MAX(IF($B1038="Non - avec lien de dépendance",MIN(1129,J1038,$C1038)*overallRate,MIN(1129,J1038)*overallRate),ROUND(MAX(IF($B1038="Non - avec lien de dépendance",0,MIN((0.75*J1038),847)),MIN(J1038,(0.75*$C1038),847)),2)),IF($B1038="Non - avec lien de dépendance",MIN(1129,J1038,$C1038)*overallRate,MIN(1129,J1038)*overallRate)))))</f>
        <v>Effectuez l’étape 1</v>
      </c>
      <c r="O1038" s="68" t="str">
        <f>IF(ISTEXT(overallRate),"Effectuez l’étape 1",IF(OR(COUNT($C1038,K1038)&lt;&gt;2,overallRate=0),0,IF(G1038="Yes",ROUND(MAX(IF($B1038="Non - avec lien de dépendance",0,MIN((0.75*K1038),847)),MIN(K1038,(0.75*$C1038),847)),2),IF(revenueReduction&gt;0.3,MAX(IF($B1038="Non - avec lien de dépendance",MIN(1129,K1038,$C1038)*overallRate,MIN(1129,K1038)*overallRate),ROUND(MAX(IF($B1038="Non - avec lien de dépendance",0,MIN((0.75*K1038),847)),MIN(K1038,(0.75*$C1038),847)),2)),IF($B1038="Non - avec lien de dépendance",MIN(1129,K1038,$C1038)*overallRate,MIN(1129,K1038)*overallRate)))))</f>
        <v>Effectuez l’étape 1</v>
      </c>
      <c r="P1038" s="3">
        <f t="shared" si="16"/>
        <v>0</v>
      </c>
    </row>
    <row r="1039" spans="12:16" x14ac:dyDescent="0.5">
      <c r="L1039" s="68" t="str">
        <f>IF(ISTEXT(overallRate),"Effectuez l’étape 1",IF(OR(COUNT($C1039,H1039)&lt;&gt;2,overallRate=0),0,IF(D1039="Yes",ROUND(MAX(IF($B1039="Non - avec lien de dépendance",0,MIN((0.75*H1039),847)),MIN(H1039,(0.75*$C1039),847)),2),IF(revenueReduction&gt;0.3,MAX(IF($B1039="Non - avec lien de dépendance",MIN(1129,H1039,$C1039)*overallRate,MIN(1129,H1039)*overallRate),ROUND(MAX(IF($B1039="Non - avec lien de dépendance",0,MIN((0.75*H1039),847)),MIN(H1039,(0.75*$C1039),847)),2)),IF($B1039="Non - avec lien de dépendance",MIN(1129,H1039,$C1039)*overallRate,MIN(1129,H1039)*overallRate)))))</f>
        <v>Effectuez l’étape 1</v>
      </c>
      <c r="M1039" s="68" t="str">
        <f>IF(ISTEXT(overallRate),"Effectuez l’étape 1",IF(OR(COUNT($C1039,I1039)&lt;&gt;2,overallRate=0),0,IF(E1039="Yes",ROUND(MAX(IF($B1039="Non - avec lien de dépendance",0,MIN((0.75*I1039),847)),MIN(I1039,(0.75*$C1039),847)),2),IF(revenueReduction&gt;0.3,MAX(IF($B1039="Non - avec lien de dépendance",MIN(1129,I1039,$C1039)*overallRate,MIN(1129,I1039)*overallRate),ROUND(MAX(IF($B1039="Non - avec lien de dépendance",0,MIN((0.75*I1039),847)),MIN(I1039,(0.75*$C1039),847)),2)),IF($B1039="Non - avec lien de dépendance",MIN(1129,I1039,$C1039)*overallRate,MIN(1129,I1039)*overallRate)))))</f>
        <v>Effectuez l’étape 1</v>
      </c>
      <c r="N1039" s="68" t="str">
        <f>IF(ISTEXT(overallRate),"Effectuez l’étape 1",IF(OR(COUNT($C1039,J1039)&lt;&gt;2,overallRate=0),0,IF(F1039="Yes",ROUND(MAX(IF($B1039="Non - avec lien de dépendance",0,MIN((0.75*J1039),847)),MIN(J1039,(0.75*$C1039),847)),2),IF(revenueReduction&gt;0.3,MAX(IF($B1039="Non - avec lien de dépendance",MIN(1129,J1039,$C1039)*overallRate,MIN(1129,J1039)*overallRate),ROUND(MAX(IF($B1039="Non - avec lien de dépendance",0,MIN((0.75*J1039),847)),MIN(J1039,(0.75*$C1039),847)),2)),IF($B1039="Non - avec lien de dépendance",MIN(1129,J1039,$C1039)*overallRate,MIN(1129,J1039)*overallRate)))))</f>
        <v>Effectuez l’étape 1</v>
      </c>
      <c r="O1039" s="68" t="str">
        <f>IF(ISTEXT(overallRate),"Effectuez l’étape 1",IF(OR(COUNT($C1039,K1039)&lt;&gt;2,overallRate=0),0,IF(G1039="Yes",ROUND(MAX(IF($B1039="Non - avec lien de dépendance",0,MIN((0.75*K1039),847)),MIN(K1039,(0.75*$C1039),847)),2),IF(revenueReduction&gt;0.3,MAX(IF($B1039="Non - avec lien de dépendance",MIN(1129,K1039,$C1039)*overallRate,MIN(1129,K1039)*overallRate),ROUND(MAX(IF($B1039="Non - avec lien de dépendance",0,MIN((0.75*K1039),847)),MIN(K1039,(0.75*$C1039),847)),2)),IF($B1039="Non - avec lien de dépendance",MIN(1129,K1039,$C1039)*overallRate,MIN(1129,K1039)*overallRate)))))</f>
        <v>Effectuez l’étape 1</v>
      </c>
      <c r="P1039" s="3">
        <f t="shared" si="16"/>
        <v>0</v>
      </c>
    </row>
    <row r="1040" spans="12:16" x14ac:dyDescent="0.5">
      <c r="L1040" s="68" t="str">
        <f>IF(ISTEXT(overallRate),"Effectuez l’étape 1",IF(OR(COUNT($C1040,H1040)&lt;&gt;2,overallRate=0),0,IF(D1040="Yes",ROUND(MAX(IF($B1040="Non - avec lien de dépendance",0,MIN((0.75*H1040),847)),MIN(H1040,(0.75*$C1040),847)),2),IF(revenueReduction&gt;0.3,MAX(IF($B1040="Non - avec lien de dépendance",MIN(1129,H1040,$C1040)*overallRate,MIN(1129,H1040)*overallRate),ROUND(MAX(IF($B1040="Non - avec lien de dépendance",0,MIN((0.75*H1040),847)),MIN(H1040,(0.75*$C1040),847)),2)),IF($B1040="Non - avec lien de dépendance",MIN(1129,H1040,$C1040)*overallRate,MIN(1129,H1040)*overallRate)))))</f>
        <v>Effectuez l’étape 1</v>
      </c>
      <c r="M1040" s="68" t="str">
        <f>IF(ISTEXT(overallRate),"Effectuez l’étape 1",IF(OR(COUNT($C1040,I1040)&lt;&gt;2,overallRate=0),0,IF(E1040="Yes",ROUND(MAX(IF($B1040="Non - avec lien de dépendance",0,MIN((0.75*I1040),847)),MIN(I1040,(0.75*$C1040),847)),2),IF(revenueReduction&gt;0.3,MAX(IF($B1040="Non - avec lien de dépendance",MIN(1129,I1040,$C1040)*overallRate,MIN(1129,I1040)*overallRate),ROUND(MAX(IF($B1040="Non - avec lien de dépendance",0,MIN((0.75*I1040),847)),MIN(I1040,(0.75*$C1040),847)),2)),IF($B1040="Non - avec lien de dépendance",MIN(1129,I1040,$C1040)*overallRate,MIN(1129,I1040)*overallRate)))))</f>
        <v>Effectuez l’étape 1</v>
      </c>
      <c r="N1040" s="68" t="str">
        <f>IF(ISTEXT(overallRate),"Effectuez l’étape 1",IF(OR(COUNT($C1040,J1040)&lt;&gt;2,overallRate=0),0,IF(F1040="Yes",ROUND(MAX(IF($B1040="Non - avec lien de dépendance",0,MIN((0.75*J1040),847)),MIN(J1040,(0.75*$C1040),847)),2),IF(revenueReduction&gt;0.3,MAX(IF($B1040="Non - avec lien de dépendance",MIN(1129,J1040,$C1040)*overallRate,MIN(1129,J1040)*overallRate),ROUND(MAX(IF($B1040="Non - avec lien de dépendance",0,MIN((0.75*J1040),847)),MIN(J1040,(0.75*$C1040),847)),2)),IF($B1040="Non - avec lien de dépendance",MIN(1129,J1040,$C1040)*overallRate,MIN(1129,J1040)*overallRate)))))</f>
        <v>Effectuez l’étape 1</v>
      </c>
      <c r="O1040" s="68" t="str">
        <f>IF(ISTEXT(overallRate),"Effectuez l’étape 1",IF(OR(COUNT($C1040,K1040)&lt;&gt;2,overallRate=0),0,IF(G1040="Yes",ROUND(MAX(IF($B1040="Non - avec lien de dépendance",0,MIN((0.75*K1040),847)),MIN(K1040,(0.75*$C1040),847)),2),IF(revenueReduction&gt;0.3,MAX(IF($B1040="Non - avec lien de dépendance",MIN(1129,K1040,$C1040)*overallRate,MIN(1129,K1040)*overallRate),ROUND(MAX(IF($B1040="Non - avec lien de dépendance",0,MIN((0.75*K1040),847)),MIN(K1040,(0.75*$C1040),847)),2)),IF($B1040="Non - avec lien de dépendance",MIN(1129,K1040,$C1040)*overallRate,MIN(1129,K1040)*overallRate)))))</f>
        <v>Effectuez l’étape 1</v>
      </c>
      <c r="P1040" s="3">
        <f t="shared" si="16"/>
        <v>0</v>
      </c>
    </row>
    <row r="1041" spans="12:16" x14ac:dyDescent="0.5">
      <c r="L1041" s="68" t="str">
        <f>IF(ISTEXT(overallRate),"Effectuez l’étape 1",IF(OR(COUNT($C1041,H1041)&lt;&gt;2,overallRate=0),0,IF(D1041="Yes",ROUND(MAX(IF($B1041="Non - avec lien de dépendance",0,MIN((0.75*H1041),847)),MIN(H1041,(0.75*$C1041),847)),2),IF(revenueReduction&gt;0.3,MAX(IF($B1041="Non - avec lien de dépendance",MIN(1129,H1041,$C1041)*overallRate,MIN(1129,H1041)*overallRate),ROUND(MAX(IF($B1041="Non - avec lien de dépendance",0,MIN((0.75*H1041),847)),MIN(H1041,(0.75*$C1041),847)),2)),IF($B1041="Non - avec lien de dépendance",MIN(1129,H1041,$C1041)*overallRate,MIN(1129,H1041)*overallRate)))))</f>
        <v>Effectuez l’étape 1</v>
      </c>
      <c r="M1041" s="68" t="str">
        <f>IF(ISTEXT(overallRate),"Effectuez l’étape 1",IF(OR(COUNT($C1041,I1041)&lt;&gt;2,overallRate=0),0,IF(E1041="Yes",ROUND(MAX(IF($B1041="Non - avec lien de dépendance",0,MIN((0.75*I1041),847)),MIN(I1041,(0.75*$C1041),847)),2),IF(revenueReduction&gt;0.3,MAX(IF($B1041="Non - avec lien de dépendance",MIN(1129,I1041,$C1041)*overallRate,MIN(1129,I1041)*overallRate),ROUND(MAX(IF($B1041="Non - avec lien de dépendance",0,MIN((0.75*I1041),847)),MIN(I1041,(0.75*$C1041),847)),2)),IF($B1041="Non - avec lien de dépendance",MIN(1129,I1041,$C1041)*overallRate,MIN(1129,I1041)*overallRate)))))</f>
        <v>Effectuez l’étape 1</v>
      </c>
      <c r="N1041" s="68" t="str">
        <f>IF(ISTEXT(overallRate),"Effectuez l’étape 1",IF(OR(COUNT($C1041,J1041)&lt;&gt;2,overallRate=0),0,IF(F1041="Yes",ROUND(MAX(IF($B1041="Non - avec lien de dépendance",0,MIN((0.75*J1041),847)),MIN(J1041,(0.75*$C1041),847)),2),IF(revenueReduction&gt;0.3,MAX(IF($B1041="Non - avec lien de dépendance",MIN(1129,J1041,$C1041)*overallRate,MIN(1129,J1041)*overallRate),ROUND(MAX(IF($B1041="Non - avec lien de dépendance",0,MIN((0.75*J1041),847)),MIN(J1041,(0.75*$C1041),847)),2)),IF($B1041="Non - avec lien de dépendance",MIN(1129,J1041,$C1041)*overallRate,MIN(1129,J1041)*overallRate)))))</f>
        <v>Effectuez l’étape 1</v>
      </c>
      <c r="O1041" s="68" t="str">
        <f>IF(ISTEXT(overallRate),"Effectuez l’étape 1",IF(OR(COUNT($C1041,K1041)&lt;&gt;2,overallRate=0),0,IF(G1041="Yes",ROUND(MAX(IF($B1041="Non - avec lien de dépendance",0,MIN((0.75*K1041),847)),MIN(K1041,(0.75*$C1041),847)),2),IF(revenueReduction&gt;0.3,MAX(IF($B1041="Non - avec lien de dépendance",MIN(1129,K1041,$C1041)*overallRate,MIN(1129,K1041)*overallRate),ROUND(MAX(IF($B1041="Non - avec lien de dépendance",0,MIN((0.75*K1041),847)),MIN(K1041,(0.75*$C1041),847)),2)),IF($B1041="Non - avec lien de dépendance",MIN(1129,K1041,$C1041)*overallRate,MIN(1129,K1041)*overallRate)))))</f>
        <v>Effectuez l’étape 1</v>
      </c>
      <c r="P1041" s="3">
        <f t="shared" si="16"/>
        <v>0</v>
      </c>
    </row>
    <row r="1042" spans="12:16" x14ac:dyDescent="0.5">
      <c r="L1042" s="68" t="str">
        <f>IF(ISTEXT(overallRate),"Effectuez l’étape 1",IF(OR(COUNT($C1042,H1042)&lt;&gt;2,overallRate=0),0,IF(D1042="Yes",ROUND(MAX(IF($B1042="Non - avec lien de dépendance",0,MIN((0.75*H1042),847)),MIN(H1042,(0.75*$C1042),847)),2),IF(revenueReduction&gt;0.3,MAX(IF($B1042="Non - avec lien de dépendance",MIN(1129,H1042,$C1042)*overallRate,MIN(1129,H1042)*overallRate),ROUND(MAX(IF($B1042="Non - avec lien de dépendance",0,MIN((0.75*H1042),847)),MIN(H1042,(0.75*$C1042),847)),2)),IF($B1042="Non - avec lien de dépendance",MIN(1129,H1042,$C1042)*overallRate,MIN(1129,H1042)*overallRate)))))</f>
        <v>Effectuez l’étape 1</v>
      </c>
      <c r="M1042" s="68" t="str">
        <f>IF(ISTEXT(overallRate),"Effectuez l’étape 1",IF(OR(COUNT($C1042,I1042)&lt;&gt;2,overallRate=0),0,IF(E1042="Yes",ROUND(MAX(IF($B1042="Non - avec lien de dépendance",0,MIN((0.75*I1042),847)),MIN(I1042,(0.75*$C1042),847)),2),IF(revenueReduction&gt;0.3,MAX(IF($B1042="Non - avec lien de dépendance",MIN(1129,I1042,$C1042)*overallRate,MIN(1129,I1042)*overallRate),ROUND(MAX(IF($B1042="Non - avec lien de dépendance",0,MIN((0.75*I1042),847)),MIN(I1042,(0.75*$C1042),847)),2)),IF($B1042="Non - avec lien de dépendance",MIN(1129,I1042,$C1042)*overallRate,MIN(1129,I1042)*overallRate)))))</f>
        <v>Effectuez l’étape 1</v>
      </c>
      <c r="N1042" s="68" t="str">
        <f>IF(ISTEXT(overallRate),"Effectuez l’étape 1",IF(OR(COUNT($C1042,J1042)&lt;&gt;2,overallRate=0),0,IF(F1042="Yes",ROUND(MAX(IF($B1042="Non - avec lien de dépendance",0,MIN((0.75*J1042),847)),MIN(J1042,(0.75*$C1042),847)),2),IF(revenueReduction&gt;0.3,MAX(IF($B1042="Non - avec lien de dépendance",MIN(1129,J1042,$C1042)*overallRate,MIN(1129,J1042)*overallRate),ROUND(MAX(IF($B1042="Non - avec lien de dépendance",0,MIN((0.75*J1042),847)),MIN(J1042,(0.75*$C1042),847)),2)),IF($B1042="Non - avec lien de dépendance",MIN(1129,J1042,$C1042)*overallRate,MIN(1129,J1042)*overallRate)))))</f>
        <v>Effectuez l’étape 1</v>
      </c>
      <c r="O1042" s="68" t="str">
        <f>IF(ISTEXT(overallRate),"Effectuez l’étape 1",IF(OR(COUNT($C1042,K1042)&lt;&gt;2,overallRate=0),0,IF(G1042="Yes",ROUND(MAX(IF($B1042="Non - avec lien de dépendance",0,MIN((0.75*K1042),847)),MIN(K1042,(0.75*$C1042),847)),2),IF(revenueReduction&gt;0.3,MAX(IF($B1042="Non - avec lien de dépendance",MIN(1129,K1042,$C1042)*overallRate,MIN(1129,K1042)*overallRate),ROUND(MAX(IF($B1042="Non - avec lien de dépendance",0,MIN((0.75*K1042),847)),MIN(K1042,(0.75*$C1042),847)),2)),IF($B1042="Non - avec lien de dépendance",MIN(1129,K1042,$C1042)*overallRate,MIN(1129,K1042)*overallRate)))))</f>
        <v>Effectuez l’étape 1</v>
      </c>
      <c r="P1042" s="3">
        <f t="shared" si="16"/>
        <v>0</v>
      </c>
    </row>
    <row r="1043" spans="12:16" x14ac:dyDescent="0.5">
      <c r="L1043" s="68" t="str">
        <f>IF(ISTEXT(overallRate),"Effectuez l’étape 1",IF(OR(COUNT($C1043,H1043)&lt;&gt;2,overallRate=0),0,IF(D1043="Yes",ROUND(MAX(IF($B1043="Non - avec lien de dépendance",0,MIN((0.75*H1043),847)),MIN(H1043,(0.75*$C1043),847)),2),IF(revenueReduction&gt;0.3,MAX(IF($B1043="Non - avec lien de dépendance",MIN(1129,H1043,$C1043)*overallRate,MIN(1129,H1043)*overallRate),ROUND(MAX(IF($B1043="Non - avec lien de dépendance",0,MIN((0.75*H1043),847)),MIN(H1043,(0.75*$C1043),847)),2)),IF($B1043="Non - avec lien de dépendance",MIN(1129,H1043,$C1043)*overallRate,MIN(1129,H1043)*overallRate)))))</f>
        <v>Effectuez l’étape 1</v>
      </c>
      <c r="M1043" s="68" t="str">
        <f>IF(ISTEXT(overallRate),"Effectuez l’étape 1",IF(OR(COUNT($C1043,I1043)&lt;&gt;2,overallRate=0),0,IF(E1043="Yes",ROUND(MAX(IF($B1043="Non - avec lien de dépendance",0,MIN((0.75*I1043),847)),MIN(I1043,(0.75*$C1043),847)),2),IF(revenueReduction&gt;0.3,MAX(IF($B1043="Non - avec lien de dépendance",MIN(1129,I1043,$C1043)*overallRate,MIN(1129,I1043)*overallRate),ROUND(MAX(IF($B1043="Non - avec lien de dépendance",0,MIN((0.75*I1043),847)),MIN(I1043,(0.75*$C1043),847)),2)),IF($B1043="Non - avec lien de dépendance",MIN(1129,I1043,$C1043)*overallRate,MIN(1129,I1043)*overallRate)))))</f>
        <v>Effectuez l’étape 1</v>
      </c>
      <c r="N1043" s="68" t="str">
        <f>IF(ISTEXT(overallRate),"Effectuez l’étape 1",IF(OR(COUNT($C1043,J1043)&lt;&gt;2,overallRate=0),0,IF(F1043="Yes",ROUND(MAX(IF($B1043="Non - avec lien de dépendance",0,MIN((0.75*J1043),847)),MIN(J1043,(0.75*$C1043),847)),2),IF(revenueReduction&gt;0.3,MAX(IF($B1043="Non - avec lien de dépendance",MIN(1129,J1043,$C1043)*overallRate,MIN(1129,J1043)*overallRate),ROUND(MAX(IF($B1043="Non - avec lien de dépendance",0,MIN((0.75*J1043),847)),MIN(J1043,(0.75*$C1043),847)),2)),IF($B1043="Non - avec lien de dépendance",MIN(1129,J1043,$C1043)*overallRate,MIN(1129,J1043)*overallRate)))))</f>
        <v>Effectuez l’étape 1</v>
      </c>
      <c r="O1043" s="68" t="str">
        <f>IF(ISTEXT(overallRate),"Effectuez l’étape 1",IF(OR(COUNT($C1043,K1043)&lt;&gt;2,overallRate=0),0,IF(G1043="Yes",ROUND(MAX(IF($B1043="Non - avec lien de dépendance",0,MIN((0.75*K1043),847)),MIN(K1043,(0.75*$C1043),847)),2),IF(revenueReduction&gt;0.3,MAX(IF($B1043="Non - avec lien de dépendance",MIN(1129,K1043,$C1043)*overallRate,MIN(1129,K1043)*overallRate),ROUND(MAX(IF($B1043="Non - avec lien de dépendance",0,MIN((0.75*K1043),847)),MIN(K1043,(0.75*$C1043),847)),2)),IF($B1043="Non - avec lien de dépendance",MIN(1129,K1043,$C1043)*overallRate,MIN(1129,K1043)*overallRate)))))</f>
        <v>Effectuez l’étape 1</v>
      </c>
      <c r="P1043" s="3">
        <f t="shared" si="16"/>
        <v>0</v>
      </c>
    </row>
    <row r="1044" spans="12:16" x14ac:dyDescent="0.5">
      <c r="L1044" s="68" t="str">
        <f>IF(ISTEXT(overallRate),"Effectuez l’étape 1",IF(OR(COUNT($C1044,H1044)&lt;&gt;2,overallRate=0),0,IF(D1044="Yes",ROUND(MAX(IF($B1044="Non - avec lien de dépendance",0,MIN((0.75*H1044),847)),MIN(H1044,(0.75*$C1044),847)),2),IF(revenueReduction&gt;0.3,MAX(IF($B1044="Non - avec lien de dépendance",MIN(1129,H1044,$C1044)*overallRate,MIN(1129,H1044)*overallRate),ROUND(MAX(IF($B1044="Non - avec lien de dépendance",0,MIN((0.75*H1044),847)),MIN(H1044,(0.75*$C1044),847)),2)),IF($B1044="Non - avec lien de dépendance",MIN(1129,H1044,$C1044)*overallRate,MIN(1129,H1044)*overallRate)))))</f>
        <v>Effectuez l’étape 1</v>
      </c>
      <c r="M1044" s="68" t="str">
        <f>IF(ISTEXT(overallRate),"Effectuez l’étape 1",IF(OR(COUNT($C1044,I1044)&lt;&gt;2,overallRate=0),0,IF(E1044="Yes",ROUND(MAX(IF($B1044="Non - avec lien de dépendance",0,MIN((0.75*I1044),847)),MIN(I1044,(0.75*$C1044),847)),2),IF(revenueReduction&gt;0.3,MAX(IF($B1044="Non - avec lien de dépendance",MIN(1129,I1044,$C1044)*overallRate,MIN(1129,I1044)*overallRate),ROUND(MAX(IF($B1044="Non - avec lien de dépendance",0,MIN((0.75*I1044),847)),MIN(I1044,(0.75*$C1044),847)),2)),IF($B1044="Non - avec lien de dépendance",MIN(1129,I1044,$C1044)*overallRate,MIN(1129,I1044)*overallRate)))))</f>
        <v>Effectuez l’étape 1</v>
      </c>
      <c r="N1044" s="68" t="str">
        <f>IF(ISTEXT(overallRate),"Effectuez l’étape 1",IF(OR(COUNT($C1044,J1044)&lt;&gt;2,overallRate=0),0,IF(F1044="Yes",ROUND(MAX(IF($B1044="Non - avec lien de dépendance",0,MIN((0.75*J1044),847)),MIN(J1044,(0.75*$C1044),847)),2),IF(revenueReduction&gt;0.3,MAX(IF($B1044="Non - avec lien de dépendance",MIN(1129,J1044,$C1044)*overallRate,MIN(1129,J1044)*overallRate),ROUND(MAX(IF($B1044="Non - avec lien de dépendance",0,MIN((0.75*J1044),847)),MIN(J1044,(0.75*$C1044),847)),2)),IF($B1044="Non - avec lien de dépendance",MIN(1129,J1044,$C1044)*overallRate,MIN(1129,J1044)*overallRate)))))</f>
        <v>Effectuez l’étape 1</v>
      </c>
      <c r="O1044" s="68" t="str">
        <f>IF(ISTEXT(overallRate),"Effectuez l’étape 1",IF(OR(COUNT($C1044,K1044)&lt;&gt;2,overallRate=0),0,IF(G1044="Yes",ROUND(MAX(IF($B1044="Non - avec lien de dépendance",0,MIN((0.75*K1044),847)),MIN(K1044,(0.75*$C1044),847)),2),IF(revenueReduction&gt;0.3,MAX(IF($B1044="Non - avec lien de dépendance",MIN(1129,K1044,$C1044)*overallRate,MIN(1129,K1044)*overallRate),ROUND(MAX(IF($B1044="Non - avec lien de dépendance",0,MIN((0.75*K1044),847)),MIN(K1044,(0.75*$C1044),847)),2)),IF($B1044="Non - avec lien de dépendance",MIN(1129,K1044,$C1044)*overallRate,MIN(1129,K1044)*overallRate)))))</f>
        <v>Effectuez l’étape 1</v>
      </c>
      <c r="P1044" s="3">
        <f t="shared" si="16"/>
        <v>0</v>
      </c>
    </row>
    <row r="1045" spans="12:16" x14ac:dyDescent="0.5">
      <c r="L1045" s="68" t="str">
        <f>IF(ISTEXT(overallRate),"Effectuez l’étape 1",IF(OR(COUNT($C1045,H1045)&lt;&gt;2,overallRate=0),0,IF(D1045="Yes",ROUND(MAX(IF($B1045="Non - avec lien de dépendance",0,MIN((0.75*H1045),847)),MIN(H1045,(0.75*$C1045),847)),2),IF(revenueReduction&gt;0.3,MAX(IF($B1045="Non - avec lien de dépendance",MIN(1129,H1045,$C1045)*overallRate,MIN(1129,H1045)*overallRate),ROUND(MAX(IF($B1045="Non - avec lien de dépendance",0,MIN((0.75*H1045),847)),MIN(H1045,(0.75*$C1045),847)),2)),IF($B1045="Non - avec lien de dépendance",MIN(1129,H1045,$C1045)*overallRate,MIN(1129,H1045)*overallRate)))))</f>
        <v>Effectuez l’étape 1</v>
      </c>
      <c r="M1045" s="68" t="str">
        <f>IF(ISTEXT(overallRate),"Effectuez l’étape 1",IF(OR(COUNT($C1045,I1045)&lt;&gt;2,overallRate=0),0,IF(E1045="Yes",ROUND(MAX(IF($B1045="Non - avec lien de dépendance",0,MIN((0.75*I1045),847)),MIN(I1045,(0.75*$C1045),847)),2),IF(revenueReduction&gt;0.3,MAX(IF($B1045="Non - avec lien de dépendance",MIN(1129,I1045,$C1045)*overallRate,MIN(1129,I1045)*overallRate),ROUND(MAX(IF($B1045="Non - avec lien de dépendance",0,MIN((0.75*I1045),847)),MIN(I1045,(0.75*$C1045),847)),2)),IF($B1045="Non - avec lien de dépendance",MIN(1129,I1045,$C1045)*overallRate,MIN(1129,I1045)*overallRate)))))</f>
        <v>Effectuez l’étape 1</v>
      </c>
      <c r="N1045" s="68" t="str">
        <f>IF(ISTEXT(overallRate),"Effectuez l’étape 1",IF(OR(COUNT($C1045,J1045)&lt;&gt;2,overallRate=0),0,IF(F1045="Yes",ROUND(MAX(IF($B1045="Non - avec lien de dépendance",0,MIN((0.75*J1045),847)),MIN(J1045,(0.75*$C1045),847)),2),IF(revenueReduction&gt;0.3,MAX(IF($B1045="Non - avec lien de dépendance",MIN(1129,J1045,$C1045)*overallRate,MIN(1129,J1045)*overallRate),ROUND(MAX(IF($B1045="Non - avec lien de dépendance",0,MIN((0.75*J1045),847)),MIN(J1045,(0.75*$C1045),847)),2)),IF($B1045="Non - avec lien de dépendance",MIN(1129,J1045,$C1045)*overallRate,MIN(1129,J1045)*overallRate)))))</f>
        <v>Effectuez l’étape 1</v>
      </c>
      <c r="O1045" s="68" t="str">
        <f>IF(ISTEXT(overallRate),"Effectuez l’étape 1",IF(OR(COUNT($C1045,K1045)&lt;&gt;2,overallRate=0),0,IF(G1045="Yes",ROUND(MAX(IF($B1045="Non - avec lien de dépendance",0,MIN((0.75*K1045),847)),MIN(K1045,(0.75*$C1045),847)),2),IF(revenueReduction&gt;0.3,MAX(IF($B1045="Non - avec lien de dépendance",MIN(1129,K1045,$C1045)*overallRate,MIN(1129,K1045)*overallRate),ROUND(MAX(IF($B1045="Non - avec lien de dépendance",0,MIN((0.75*K1045),847)),MIN(K1045,(0.75*$C1045),847)),2)),IF($B1045="Non - avec lien de dépendance",MIN(1129,K1045,$C1045)*overallRate,MIN(1129,K1045)*overallRate)))))</f>
        <v>Effectuez l’étape 1</v>
      </c>
      <c r="P1045" s="3">
        <f t="shared" si="16"/>
        <v>0</v>
      </c>
    </row>
    <row r="1046" spans="12:16" x14ac:dyDescent="0.5">
      <c r="L1046" s="68" t="str">
        <f>IF(ISTEXT(overallRate),"Effectuez l’étape 1",IF(OR(COUNT($C1046,H1046)&lt;&gt;2,overallRate=0),0,IF(D1046="Yes",ROUND(MAX(IF($B1046="Non - avec lien de dépendance",0,MIN((0.75*H1046),847)),MIN(H1046,(0.75*$C1046),847)),2),IF(revenueReduction&gt;0.3,MAX(IF($B1046="Non - avec lien de dépendance",MIN(1129,H1046,$C1046)*overallRate,MIN(1129,H1046)*overallRate),ROUND(MAX(IF($B1046="Non - avec lien de dépendance",0,MIN((0.75*H1046),847)),MIN(H1046,(0.75*$C1046),847)),2)),IF($B1046="Non - avec lien de dépendance",MIN(1129,H1046,$C1046)*overallRate,MIN(1129,H1046)*overallRate)))))</f>
        <v>Effectuez l’étape 1</v>
      </c>
      <c r="M1046" s="68" t="str">
        <f>IF(ISTEXT(overallRate),"Effectuez l’étape 1",IF(OR(COUNT($C1046,I1046)&lt;&gt;2,overallRate=0),0,IF(E1046="Yes",ROUND(MAX(IF($B1046="Non - avec lien de dépendance",0,MIN((0.75*I1046),847)),MIN(I1046,(0.75*$C1046),847)),2),IF(revenueReduction&gt;0.3,MAX(IF($B1046="Non - avec lien de dépendance",MIN(1129,I1046,$C1046)*overallRate,MIN(1129,I1046)*overallRate),ROUND(MAX(IF($B1046="Non - avec lien de dépendance",0,MIN((0.75*I1046),847)),MIN(I1046,(0.75*$C1046),847)),2)),IF($B1046="Non - avec lien de dépendance",MIN(1129,I1046,$C1046)*overallRate,MIN(1129,I1046)*overallRate)))))</f>
        <v>Effectuez l’étape 1</v>
      </c>
      <c r="N1046" s="68" t="str">
        <f>IF(ISTEXT(overallRate),"Effectuez l’étape 1",IF(OR(COUNT($C1046,J1046)&lt;&gt;2,overallRate=0),0,IF(F1046="Yes",ROUND(MAX(IF($B1046="Non - avec lien de dépendance",0,MIN((0.75*J1046),847)),MIN(J1046,(0.75*$C1046),847)),2),IF(revenueReduction&gt;0.3,MAX(IF($B1046="Non - avec lien de dépendance",MIN(1129,J1046,$C1046)*overallRate,MIN(1129,J1046)*overallRate),ROUND(MAX(IF($B1046="Non - avec lien de dépendance",0,MIN((0.75*J1046),847)),MIN(J1046,(0.75*$C1046),847)),2)),IF($B1046="Non - avec lien de dépendance",MIN(1129,J1046,$C1046)*overallRate,MIN(1129,J1046)*overallRate)))))</f>
        <v>Effectuez l’étape 1</v>
      </c>
      <c r="O1046" s="68" t="str">
        <f>IF(ISTEXT(overallRate),"Effectuez l’étape 1",IF(OR(COUNT($C1046,K1046)&lt;&gt;2,overallRate=0),0,IF(G1046="Yes",ROUND(MAX(IF($B1046="Non - avec lien de dépendance",0,MIN((0.75*K1046),847)),MIN(K1046,(0.75*$C1046),847)),2),IF(revenueReduction&gt;0.3,MAX(IF($B1046="Non - avec lien de dépendance",MIN(1129,K1046,$C1046)*overallRate,MIN(1129,K1046)*overallRate),ROUND(MAX(IF($B1046="Non - avec lien de dépendance",0,MIN((0.75*K1046),847)),MIN(K1046,(0.75*$C1046),847)),2)),IF($B1046="Non - avec lien de dépendance",MIN(1129,K1046,$C1046)*overallRate,MIN(1129,K1046)*overallRate)))))</f>
        <v>Effectuez l’étape 1</v>
      </c>
      <c r="P1046" s="3">
        <f t="shared" si="16"/>
        <v>0</v>
      </c>
    </row>
    <row r="1047" spans="12:16" x14ac:dyDescent="0.5">
      <c r="L1047" s="68" t="str">
        <f>IF(ISTEXT(overallRate),"Effectuez l’étape 1",IF(OR(COUNT($C1047,H1047)&lt;&gt;2,overallRate=0),0,IF(D1047="Yes",ROUND(MAX(IF($B1047="Non - avec lien de dépendance",0,MIN((0.75*H1047),847)),MIN(H1047,(0.75*$C1047),847)),2),IF(revenueReduction&gt;0.3,MAX(IF($B1047="Non - avec lien de dépendance",MIN(1129,H1047,$C1047)*overallRate,MIN(1129,H1047)*overallRate),ROUND(MAX(IF($B1047="Non - avec lien de dépendance",0,MIN((0.75*H1047),847)),MIN(H1047,(0.75*$C1047),847)),2)),IF($B1047="Non - avec lien de dépendance",MIN(1129,H1047,$C1047)*overallRate,MIN(1129,H1047)*overallRate)))))</f>
        <v>Effectuez l’étape 1</v>
      </c>
      <c r="M1047" s="68" t="str">
        <f>IF(ISTEXT(overallRate),"Effectuez l’étape 1",IF(OR(COUNT($C1047,I1047)&lt;&gt;2,overallRate=0),0,IF(E1047="Yes",ROUND(MAX(IF($B1047="Non - avec lien de dépendance",0,MIN((0.75*I1047),847)),MIN(I1047,(0.75*$C1047),847)),2),IF(revenueReduction&gt;0.3,MAX(IF($B1047="Non - avec lien de dépendance",MIN(1129,I1047,$C1047)*overallRate,MIN(1129,I1047)*overallRate),ROUND(MAX(IF($B1047="Non - avec lien de dépendance",0,MIN((0.75*I1047),847)),MIN(I1047,(0.75*$C1047),847)),2)),IF($B1047="Non - avec lien de dépendance",MIN(1129,I1047,$C1047)*overallRate,MIN(1129,I1047)*overallRate)))))</f>
        <v>Effectuez l’étape 1</v>
      </c>
      <c r="N1047" s="68" t="str">
        <f>IF(ISTEXT(overallRate),"Effectuez l’étape 1",IF(OR(COUNT($C1047,J1047)&lt;&gt;2,overallRate=0),0,IF(F1047="Yes",ROUND(MAX(IF($B1047="Non - avec lien de dépendance",0,MIN((0.75*J1047),847)),MIN(J1047,(0.75*$C1047),847)),2),IF(revenueReduction&gt;0.3,MAX(IF($B1047="Non - avec lien de dépendance",MIN(1129,J1047,$C1047)*overallRate,MIN(1129,J1047)*overallRate),ROUND(MAX(IF($B1047="Non - avec lien de dépendance",0,MIN((0.75*J1047),847)),MIN(J1047,(0.75*$C1047),847)),2)),IF($B1047="Non - avec lien de dépendance",MIN(1129,J1047,$C1047)*overallRate,MIN(1129,J1047)*overallRate)))))</f>
        <v>Effectuez l’étape 1</v>
      </c>
      <c r="O1047" s="68" t="str">
        <f>IF(ISTEXT(overallRate),"Effectuez l’étape 1",IF(OR(COUNT($C1047,K1047)&lt;&gt;2,overallRate=0),0,IF(G1047="Yes",ROUND(MAX(IF($B1047="Non - avec lien de dépendance",0,MIN((0.75*K1047),847)),MIN(K1047,(0.75*$C1047),847)),2),IF(revenueReduction&gt;0.3,MAX(IF($B1047="Non - avec lien de dépendance",MIN(1129,K1047,$C1047)*overallRate,MIN(1129,K1047)*overallRate),ROUND(MAX(IF($B1047="Non - avec lien de dépendance",0,MIN((0.75*K1047),847)),MIN(K1047,(0.75*$C1047),847)),2)),IF($B1047="Non - avec lien de dépendance",MIN(1129,K1047,$C1047)*overallRate,MIN(1129,K1047)*overallRate)))))</f>
        <v>Effectuez l’étape 1</v>
      </c>
      <c r="P1047" s="3">
        <f t="shared" si="16"/>
        <v>0</v>
      </c>
    </row>
    <row r="1048" spans="12:16" x14ac:dyDescent="0.5">
      <c r="L1048" s="68" t="str">
        <f>IF(ISTEXT(overallRate),"Effectuez l’étape 1",IF(OR(COUNT($C1048,H1048)&lt;&gt;2,overallRate=0),0,IF(D1048="Yes",ROUND(MAX(IF($B1048="Non - avec lien de dépendance",0,MIN((0.75*H1048),847)),MIN(H1048,(0.75*$C1048),847)),2),IF(revenueReduction&gt;0.3,MAX(IF($B1048="Non - avec lien de dépendance",MIN(1129,H1048,$C1048)*overallRate,MIN(1129,H1048)*overallRate),ROUND(MAX(IF($B1048="Non - avec lien de dépendance",0,MIN((0.75*H1048),847)),MIN(H1048,(0.75*$C1048),847)),2)),IF($B1048="Non - avec lien de dépendance",MIN(1129,H1048,$C1048)*overallRate,MIN(1129,H1048)*overallRate)))))</f>
        <v>Effectuez l’étape 1</v>
      </c>
      <c r="M1048" s="68" t="str">
        <f>IF(ISTEXT(overallRate),"Effectuez l’étape 1",IF(OR(COUNT($C1048,I1048)&lt;&gt;2,overallRate=0),0,IF(E1048="Yes",ROUND(MAX(IF($B1048="Non - avec lien de dépendance",0,MIN((0.75*I1048),847)),MIN(I1048,(0.75*$C1048),847)),2),IF(revenueReduction&gt;0.3,MAX(IF($B1048="Non - avec lien de dépendance",MIN(1129,I1048,$C1048)*overallRate,MIN(1129,I1048)*overallRate),ROUND(MAX(IF($B1048="Non - avec lien de dépendance",0,MIN((0.75*I1048),847)),MIN(I1048,(0.75*$C1048),847)),2)),IF($B1048="Non - avec lien de dépendance",MIN(1129,I1048,$C1048)*overallRate,MIN(1129,I1048)*overallRate)))))</f>
        <v>Effectuez l’étape 1</v>
      </c>
      <c r="N1048" s="68" t="str">
        <f>IF(ISTEXT(overallRate),"Effectuez l’étape 1",IF(OR(COUNT($C1048,J1048)&lt;&gt;2,overallRate=0),0,IF(F1048="Yes",ROUND(MAX(IF($B1048="Non - avec lien de dépendance",0,MIN((0.75*J1048),847)),MIN(J1048,(0.75*$C1048),847)),2),IF(revenueReduction&gt;0.3,MAX(IF($B1048="Non - avec lien de dépendance",MIN(1129,J1048,$C1048)*overallRate,MIN(1129,J1048)*overallRate),ROUND(MAX(IF($B1048="Non - avec lien de dépendance",0,MIN((0.75*J1048),847)),MIN(J1048,(0.75*$C1048),847)),2)),IF($B1048="Non - avec lien de dépendance",MIN(1129,J1048,$C1048)*overallRate,MIN(1129,J1048)*overallRate)))))</f>
        <v>Effectuez l’étape 1</v>
      </c>
      <c r="O1048" s="68" t="str">
        <f>IF(ISTEXT(overallRate),"Effectuez l’étape 1",IF(OR(COUNT($C1048,K1048)&lt;&gt;2,overallRate=0),0,IF(G1048="Yes",ROUND(MAX(IF($B1048="Non - avec lien de dépendance",0,MIN((0.75*K1048),847)),MIN(K1048,(0.75*$C1048),847)),2),IF(revenueReduction&gt;0.3,MAX(IF($B1048="Non - avec lien de dépendance",MIN(1129,K1048,$C1048)*overallRate,MIN(1129,K1048)*overallRate),ROUND(MAX(IF($B1048="Non - avec lien de dépendance",0,MIN((0.75*K1048),847)),MIN(K1048,(0.75*$C1048),847)),2)),IF($B1048="Non - avec lien de dépendance",MIN(1129,K1048,$C1048)*overallRate,MIN(1129,K1048)*overallRate)))))</f>
        <v>Effectuez l’étape 1</v>
      </c>
      <c r="P1048" s="3">
        <f t="shared" si="16"/>
        <v>0</v>
      </c>
    </row>
    <row r="1049" spans="12:16" x14ac:dyDescent="0.5">
      <c r="L1049" s="68" t="str">
        <f>IF(ISTEXT(overallRate),"Effectuez l’étape 1",IF(OR(COUNT($C1049,H1049)&lt;&gt;2,overallRate=0),0,IF(D1049="Yes",ROUND(MAX(IF($B1049="Non - avec lien de dépendance",0,MIN((0.75*H1049),847)),MIN(H1049,(0.75*$C1049),847)),2),IF(revenueReduction&gt;0.3,MAX(IF($B1049="Non - avec lien de dépendance",MIN(1129,H1049,$C1049)*overallRate,MIN(1129,H1049)*overallRate),ROUND(MAX(IF($B1049="Non - avec lien de dépendance",0,MIN((0.75*H1049),847)),MIN(H1049,(0.75*$C1049),847)),2)),IF($B1049="Non - avec lien de dépendance",MIN(1129,H1049,$C1049)*overallRate,MIN(1129,H1049)*overallRate)))))</f>
        <v>Effectuez l’étape 1</v>
      </c>
      <c r="M1049" s="68" t="str">
        <f>IF(ISTEXT(overallRate),"Effectuez l’étape 1",IF(OR(COUNT($C1049,I1049)&lt;&gt;2,overallRate=0),0,IF(E1049="Yes",ROUND(MAX(IF($B1049="Non - avec lien de dépendance",0,MIN((0.75*I1049),847)),MIN(I1049,(0.75*$C1049),847)),2),IF(revenueReduction&gt;0.3,MAX(IF($B1049="Non - avec lien de dépendance",MIN(1129,I1049,$C1049)*overallRate,MIN(1129,I1049)*overallRate),ROUND(MAX(IF($B1049="Non - avec lien de dépendance",0,MIN((0.75*I1049),847)),MIN(I1049,(0.75*$C1049),847)),2)),IF($B1049="Non - avec lien de dépendance",MIN(1129,I1049,$C1049)*overallRate,MIN(1129,I1049)*overallRate)))))</f>
        <v>Effectuez l’étape 1</v>
      </c>
      <c r="N1049" s="68" t="str">
        <f>IF(ISTEXT(overallRate),"Effectuez l’étape 1",IF(OR(COUNT($C1049,J1049)&lt;&gt;2,overallRate=0),0,IF(F1049="Yes",ROUND(MAX(IF($B1049="Non - avec lien de dépendance",0,MIN((0.75*J1049),847)),MIN(J1049,(0.75*$C1049),847)),2),IF(revenueReduction&gt;0.3,MAX(IF($B1049="Non - avec lien de dépendance",MIN(1129,J1049,$C1049)*overallRate,MIN(1129,J1049)*overallRate),ROUND(MAX(IF($B1049="Non - avec lien de dépendance",0,MIN((0.75*J1049),847)),MIN(J1049,(0.75*$C1049),847)),2)),IF($B1049="Non - avec lien de dépendance",MIN(1129,J1049,$C1049)*overallRate,MIN(1129,J1049)*overallRate)))))</f>
        <v>Effectuez l’étape 1</v>
      </c>
      <c r="O1049" s="68" t="str">
        <f>IF(ISTEXT(overallRate),"Effectuez l’étape 1",IF(OR(COUNT($C1049,K1049)&lt;&gt;2,overallRate=0),0,IF(G1049="Yes",ROUND(MAX(IF($B1049="Non - avec lien de dépendance",0,MIN((0.75*K1049),847)),MIN(K1049,(0.75*$C1049),847)),2),IF(revenueReduction&gt;0.3,MAX(IF($B1049="Non - avec lien de dépendance",MIN(1129,K1049,$C1049)*overallRate,MIN(1129,K1049)*overallRate),ROUND(MAX(IF($B1049="Non - avec lien de dépendance",0,MIN((0.75*K1049),847)),MIN(K1049,(0.75*$C1049),847)),2)),IF($B1049="Non - avec lien de dépendance",MIN(1129,K1049,$C1049)*overallRate,MIN(1129,K1049)*overallRate)))))</f>
        <v>Effectuez l’étape 1</v>
      </c>
      <c r="P1049" s="3">
        <f t="shared" si="16"/>
        <v>0</v>
      </c>
    </row>
    <row r="1050" spans="12:16" x14ac:dyDescent="0.5">
      <c r="L1050" s="68" t="str">
        <f>IF(ISTEXT(overallRate),"Effectuez l’étape 1",IF(OR(COUNT($C1050,H1050)&lt;&gt;2,overallRate=0),0,IF(D1050="Yes",ROUND(MAX(IF($B1050="Non - avec lien de dépendance",0,MIN((0.75*H1050),847)),MIN(H1050,(0.75*$C1050),847)),2),IF(revenueReduction&gt;0.3,MAX(IF($B1050="Non - avec lien de dépendance",MIN(1129,H1050,$C1050)*overallRate,MIN(1129,H1050)*overallRate),ROUND(MAX(IF($B1050="Non - avec lien de dépendance",0,MIN((0.75*H1050),847)),MIN(H1050,(0.75*$C1050),847)),2)),IF($B1050="Non - avec lien de dépendance",MIN(1129,H1050,$C1050)*overallRate,MIN(1129,H1050)*overallRate)))))</f>
        <v>Effectuez l’étape 1</v>
      </c>
      <c r="M1050" s="68" t="str">
        <f>IF(ISTEXT(overallRate),"Effectuez l’étape 1",IF(OR(COUNT($C1050,I1050)&lt;&gt;2,overallRate=0),0,IF(E1050="Yes",ROUND(MAX(IF($B1050="Non - avec lien de dépendance",0,MIN((0.75*I1050),847)),MIN(I1050,(0.75*$C1050),847)),2),IF(revenueReduction&gt;0.3,MAX(IF($B1050="Non - avec lien de dépendance",MIN(1129,I1050,$C1050)*overallRate,MIN(1129,I1050)*overallRate),ROUND(MAX(IF($B1050="Non - avec lien de dépendance",0,MIN((0.75*I1050),847)),MIN(I1050,(0.75*$C1050),847)),2)),IF($B1050="Non - avec lien de dépendance",MIN(1129,I1050,$C1050)*overallRate,MIN(1129,I1050)*overallRate)))))</f>
        <v>Effectuez l’étape 1</v>
      </c>
      <c r="N1050" s="68" t="str">
        <f>IF(ISTEXT(overallRate),"Effectuez l’étape 1",IF(OR(COUNT($C1050,J1050)&lt;&gt;2,overallRate=0),0,IF(F1050="Yes",ROUND(MAX(IF($B1050="Non - avec lien de dépendance",0,MIN((0.75*J1050),847)),MIN(J1050,(0.75*$C1050),847)),2),IF(revenueReduction&gt;0.3,MAX(IF($B1050="Non - avec lien de dépendance",MIN(1129,J1050,$C1050)*overallRate,MIN(1129,J1050)*overallRate),ROUND(MAX(IF($B1050="Non - avec lien de dépendance",0,MIN((0.75*J1050),847)),MIN(J1050,(0.75*$C1050),847)),2)),IF($B1050="Non - avec lien de dépendance",MIN(1129,J1050,$C1050)*overallRate,MIN(1129,J1050)*overallRate)))))</f>
        <v>Effectuez l’étape 1</v>
      </c>
      <c r="O1050" s="68" t="str">
        <f>IF(ISTEXT(overallRate),"Effectuez l’étape 1",IF(OR(COUNT($C1050,K1050)&lt;&gt;2,overallRate=0),0,IF(G1050="Yes",ROUND(MAX(IF($B1050="Non - avec lien de dépendance",0,MIN((0.75*K1050),847)),MIN(K1050,(0.75*$C1050),847)),2),IF(revenueReduction&gt;0.3,MAX(IF($B1050="Non - avec lien de dépendance",MIN(1129,K1050,$C1050)*overallRate,MIN(1129,K1050)*overallRate),ROUND(MAX(IF($B1050="Non - avec lien de dépendance",0,MIN((0.75*K1050),847)),MIN(K1050,(0.75*$C1050),847)),2)),IF($B1050="Non - avec lien de dépendance",MIN(1129,K1050,$C1050)*overallRate,MIN(1129,K1050)*overallRate)))))</f>
        <v>Effectuez l’étape 1</v>
      </c>
      <c r="P1050" s="3">
        <f t="shared" si="16"/>
        <v>0</v>
      </c>
    </row>
    <row r="1051" spans="12:16" x14ac:dyDescent="0.5">
      <c r="L1051" s="68" t="str">
        <f>IF(ISTEXT(overallRate),"Effectuez l’étape 1",IF(OR(COUNT($C1051,H1051)&lt;&gt;2,overallRate=0),0,IF(D1051="Yes",ROUND(MAX(IF($B1051="Non - avec lien de dépendance",0,MIN((0.75*H1051),847)),MIN(H1051,(0.75*$C1051),847)),2),IF(revenueReduction&gt;0.3,MAX(IF($B1051="Non - avec lien de dépendance",MIN(1129,H1051,$C1051)*overallRate,MIN(1129,H1051)*overallRate),ROUND(MAX(IF($B1051="Non - avec lien de dépendance",0,MIN((0.75*H1051),847)),MIN(H1051,(0.75*$C1051),847)),2)),IF($B1051="Non - avec lien de dépendance",MIN(1129,H1051,$C1051)*overallRate,MIN(1129,H1051)*overallRate)))))</f>
        <v>Effectuez l’étape 1</v>
      </c>
      <c r="M1051" s="68" t="str">
        <f>IF(ISTEXT(overallRate),"Effectuez l’étape 1",IF(OR(COUNT($C1051,I1051)&lt;&gt;2,overallRate=0),0,IF(E1051="Yes",ROUND(MAX(IF($B1051="Non - avec lien de dépendance",0,MIN((0.75*I1051),847)),MIN(I1051,(0.75*$C1051),847)),2),IF(revenueReduction&gt;0.3,MAX(IF($B1051="Non - avec lien de dépendance",MIN(1129,I1051,$C1051)*overallRate,MIN(1129,I1051)*overallRate),ROUND(MAX(IF($B1051="Non - avec lien de dépendance",0,MIN((0.75*I1051),847)),MIN(I1051,(0.75*$C1051),847)),2)),IF($B1051="Non - avec lien de dépendance",MIN(1129,I1051,$C1051)*overallRate,MIN(1129,I1051)*overallRate)))))</f>
        <v>Effectuez l’étape 1</v>
      </c>
      <c r="N1051" s="68" t="str">
        <f>IF(ISTEXT(overallRate),"Effectuez l’étape 1",IF(OR(COUNT($C1051,J1051)&lt;&gt;2,overallRate=0),0,IF(F1051="Yes",ROUND(MAX(IF($B1051="Non - avec lien de dépendance",0,MIN((0.75*J1051),847)),MIN(J1051,(0.75*$C1051),847)),2),IF(revenueReduction&gt;0.3,MAX(IF($B1051="Non - avec lien de dépendance",MIN(1129,J1051,$C1051)*overallRate,MIN(1129,J1051)*overallRate),ROUND(MAX(IF($B1051="Non - avec lien de dépendance",0,MIN((0.75*J1051),847)),MIN(J1051,(0.75*$C1051),847)),2)),IF($B1051="Non - avec lien de dépendance",MIN(1129,J1051,$C1051)*overallRate,MIN(1129,J1051)*overallRate)))))</f>
        <v>Effectuez l’étape 1</v>
      </c>
      <c r="O1051" s="68" t="str">
        <f>IF(ISTEXT(overallRate),"Effectuez l’étape 1",IF(OR(COUNT($C1051,K1051)&lt;&gt;2,overallRate=0),0,IF(G1051="Yes",ROUND(MAX(IF($B1051="Non - avec lien de dépendance",0,MIN((0.75*K1051),847)),MIN(K1051,(0.75*$C1051),847)),2),IF(revenueReduction&gt;0.3,MAX(IF($B1051="Non - avec lien de dépendance",MIN(1129,K1051,$C1051)*overallRate,MIN(1129,K1051)*overallRate),ROUND(MAX(IF($B1051="Non - avec lien de dépendance",0,MIN((0.75*K1051),847)),MIN(K1051,(0.75*$C1051),847)),2)),IF($B1051="Non - avec lien de dépendance",MIN(1129,K1051,$C1051)*overallRate,MIN(1129,K1051)*overallRate)))))</f>
        <v>Effectuez l’étape 1</v>
      </c>
      <c r="P1051" s="3">
        <f t="shared" si="16"/>
        <v>0</v>
      </c>
    </row>
    <row r="1052" spans="12:16" x14ac:dyDescent="0.5">
      <c r="L1052" s="68" t="str">
        <f>IF(ISTEXT(overallRate),"Effectuez l’étape 1",IF(OR(COUNT($C1052,H1052)&lt;&gt;2,overallRate=0),0,IF(D1052="Yes",ROUND(MAX(IF($B1052="Non - avec lien de dépendance",0,MIN((0.75*H1052),847)),MIN(H1052,(0.75*$C1052),847)),2),IF(revenueReduction&gt;0.3,MAX(IF($B1052="Non - avec lien de dépendance",MIN(1129,H1052,$C1052)*overallRate,MIN(1129,H1052)*overallRate),ROUND(MAX(IF($B1052="Non - avec lien de dépendance",0,MIN((0.75*H1052),847)),MIN(H1052,(0.75*$C1052),847)),2)),IF($B1052="Non - avec lien de dépendance",MIN(1129,H1052,$C1052)*overallRate,MIN(1129,H1052)*overallRate)))))</f>
        <v>Effectuez l’étape 1</v>
      </c>
      <c r="M1052" s="68" t="str">
        <f>IF(ISTEXT(overallRate),"Effectuez l’étape 1",IF(OR(COUNT($C1052,I1052)&lt;&gt;2,overallRate=0),0,IF(E1052="Yes",ROUND(MAX(IF($B1052="Non - avec lien de dépendance",0,MIN((0.75*I1052),847)),MIN(I1052,(0.75*$C1052),847)),2),IF(revenueReduction&gt;0.3,MAX(IF($B1052="Non - avec lien de dépendance",MIN(1129,I1052,$C1052)*overallRate,MIN(1129,I1052)*overallRate),ROUND(MAX(IF($B1052="Non - avec lien de dépendance",0,MIN((0.75*I1052),847)),MIN(I1052,(0.75*$C1052),847)),2)),IF($B1052="Non - avec lien de dépendance",MIN(1129,I1052,$C1052)*overallRate,MIN(1129,I1052)*overallRate)))))</f>
        <v>Effectuez l’étape 1</v>
      </c>
      <c r="N1052" s="68" t="str">
        <f>IF(ISTEXT(overallRate),"Effectuez l’étape 1",IF(OR(COUNT($C1052,J1052)&lt;&gt;2,overallRate=0),0,IF(F1052="Yes",ROUND(MAX(IF($B1052="Non - avec lien de dépendance",0,MIN((0.75*J1052),847)),MIN(J1052,(0.75*$C1052),847)),2),IF(revenueReduction&gt;0.3,MAX(IF($B1052="Non - avec lien de dépendance",MIN(1129,J1052,$C1052)*overallRate,MIN(1129,J1052)*overallRate),ROUND(MAX(IF($B1052="Non - avec lien de dépendance",0,MIN((0.75*J1052),847)),MIN(J1052,(0.75*$C1052),847)),2)),IF($B1052="Non - avec lien de dépendance",MIN(1129,J1052,$C1052)*overallRate,MIN(1129,J1052)*overallRate)))))</f>
        <v>Effectuez l’étape 1</v>
      </c>
      <c r="O1052" s="68" t="str">
        <f>IF(ISTEXT(overallRate),"Effectuez l’étape 1",IF(OR(COUNT($C1052,K1052)&lt;&gt;2,overallRate=0),0,IF(G1052="Yes",ROUND(MAX(IF($B1052="Non - avec lien de dépendance",0,MIN((0.75*K1052),847)),MIN(K1052,(0.75*$C1052),847)),2),IF(revenueReduction&gt;0.3,MAX(IF($B1052="Non - avec lien de dépendance",MIN(1129,K1052,$C1052)*overallRate,MIN(1129,K1052)*overallRate),ROUND(MAX(IF($B1052="Non - avec lien de dépendance",0,MIN((0.75*K1052),847)),MIN(K1052,(0.75*$C1052),847)),2)),IF($B1052="Non - avec lien de dépendance",MIN(1129,K1052,$C1052)*overallRate,MIN(1129,K1052)*overallRate)))))</f>
        <v>Effectuez l’étape 1</v>
      </c>
      <c r="P1052" s="3">
        <f t="shared" si="16"/>
        <v>0</v>
      </c>
    </row>
    <row r="1053" spans="12:16" x14ac:dyDescent="0.5">
      <c r="L1053" s="68" t="str">
        <f>IF(ISTEXT(overallRate),"Effectuez l’étape 1",IF(OR(COUNT($C1053,H1053)&lt;&gt;2,overallRate=0),0,IF(D1053="Yes",ROUND(MAX(IF($B1053="Non - avec lien de dépendance",0,MIN((0.75*H1053),847)),MIN(H1053,(0.75*$C1053),847)),2),IF(revenueReduction&gt;0.3,MAX(IF($B1053="Non - avec lien de dépendance",MIN(1129,H1053,$C1053)*overallRate,MIN(1129,H1053)*overallRate),ROUND(MAX(IF($B1053="Non - avec lien de dépendance",0,MIN((0.75*H1053),847)),MIN(H1053,(0.75*$C1053),847)),2)),IF($B1053="Non - avec lien de dépendance",MIN(1129,H1053,$C1053)*overallRate,MIN(1129,H1053)*overallRate)))))</f>
        <v>Effectuez l’étape 1</v>
      </c>
      <c r="M1053" s="68" t="str">
        <f>IF(ISTEXT(overallRate),"Effectuez l’étape 1",IF(OR(COUNT($C1053,I1053)&lt;&gt;2,overallRate=0),0,IF(E1053="Yes",ROUND(MAX(IF($B1053="Non - avec lien de dépendance",0,MIN((0.75*I1053),847)),MIN(I1053,(0.75*$C1053),847)),2),IF(revenueReduction&gt;0.3,MAX(IF($B1053="Non - avec lien de dépendance",MIN(1129,I1053,$C1053)*overallRate,MIN(1129,I1053)*overallRate),ROUND(MAX(IF($B1053="Non - avec lien de dépendance",0,MIN((0.75*I1053),847)),MIN(I1053,(0.75*$C1053),847)),2)),IF($B1053="Non - avec lien de dépendance",MIN(1129,I1053,$C1053)*overallRate,MIN(1129,I1053)*overallRate)))))</f>
        <v>Effectuez l’étape 1</v>
      </c>
      <c r="N1053" s="68" t="str">
        <f>IF(ISTEXT(overallRate),"Effectuez l’étape 1",IF(OR(COUNT($C1053,J1053)&lt;&gt;2,overallRate=0),0,IF(F1053="Yes",ROUND(MAX(IF($B1053="Non - avec lien de dépendance",0,MIN((0.75*J1053),847)),MIN(J1053,(0.75*$C1053),847)),2),IF(revenueReduction&gt;0.3,MAX(IF($B1053="Non - avec lien de dépendance",MIN(1129,J1053,$C1053)*overallRate,MIN(1129,J1053)*overallRate),ROUND(MAX(IF($B1053="Non - avec lien de dépendance",0,MIN((0.75*J1053),847)),MIN(J1053,(0.75*$C1053),847)),2)),IF($B1053="Non - avec lien de dépendance",MIN(1129,J1053,$C1053)*overallRate,MIN(1129,J1053)*overallRate)))))</f>
        <v>Effectuez l’étape 1</v>
      </c>
      <c r="O1053" s="68" t="str">
        <f>IF(ISTEXT(overallRate),"Effectuez l’étape 1",IF(OR(COUNT($C1053,K1053)&lt;&gt;2,overallRate=0),0,IF(G1053="Yes",ROUND(MAX(IF($B1053="Non - avec lien de dépendance",0,MIN((0.75*K1053),847)),MIN(K1053,(0.75*$C1053),847)),2),IF(revenueReduction&gt;0.3,MAX(IF($B1053="Non - avec lien de dépendance",MIN(1129,K1053,$C1053)*overallRate,MIN(1129,K1053)*overallRate),ROUND(MAX(IF($B1053="Non - avec lien de dépendance",0,MIN((0.75*K1053),847)),MIN(K1053,(0.75*$C1053),847)),2)),IF($B1053="Non - avec lien de dépendance",MIN(1129,K1053,$C1053)*overallRate,MIN(1129,K1053)*overallRate)))))</f>
        <v>Effectuez l’étape 1</v>
      </c>
      <c r="P1053" s="3">
        <f t="shared" si="16"/>
        <v>0</v>
      </c>
    </row>
    <row r="1054" spans="12:16" x14ac:dyDescent="0.5">
      <c r="L1054" s="68" t="str">
        <f>IF(ISTEXT(overallRate),"Effectuez l’étape 1",IF(OR(COUNT($C1054,H1054)&lt;&gt;2,overallRate=0),0,IF(D1054="Yes",ROUND(MAX(IF($B1054="Non - avec lien de dépendance",0,MIN((0.75*H1054),847)),MIN(H1054,(0.75*$C1054),847)),2),IF(revenueReduction&gt;0.3,MAX(IF($B1054="Non - avec lien de dépendance",MIN(1129,H1054,$C1054)*overallRate,MIN(1129,H1054)*overallRate),ROUND(MAX(IF($B1054="Non - avec lien de dépendance",0,MIN((0.75*H1054),847)),MIN(H1054,(0.75*$C1054),847)),2)),IF($B1054="Non - avec lien de dépendance",MIN(1129,H1054,$C1054)*overallRate,MIN(1129,H1054)*overallRate)))))</f>
        <v>Effectuez l’étape 1</v>
      </c>
      <c r="M1054" s="68" t="str">
        <f>IF(ISTEXT(overallRate),"Effectuez l’étape 1",IF(OR(COUNT($C1054,I1054)&lt;&gt;2,overallRate=0),0,IF(E1054="Yes",ROUND(MAX(IF($B1054="Non - avec lien de dépendance",0,MIN((0.75*I1054),847)),MIN(I1054,(0.75*$C1054),847)),2),IF(revenueReduction&gt;0.3,MAX(IF($B1054="Non - avec lien de dépendance",MIN(1129,I1054,$C1054)*overallRate,MIN(1129,I1054)*overallRate),ROUND(MAX(IF($B1054="Non - avec lien de dépendance",0,MIN((0.75*I1054),847)),MIN(I1054,(0.75*$C1054),847)),2)),IF($B1054="Non - avec lien de dépendance",MIN(1129,I1054,$C1054)*overallRate,MIN(1129,I1054)*overallRate)))))</f>
        <v>Effectuez l’étape 1</v>
      </c>
      <c r="N1054" s="68" t="str">
        <f>IF(ISTEXT(overallRate),"Effectuez l’étape 1",IF(OR(COUNT($C1054,J1054)&lt;&gt;2,overallRate=0),0,IF(F1054="Yes",ROUND(MAX(IF($B1054="Non - avec lien de dépendance",0,MIN((0.75*J1054),847)),MIN(J1054,(0.75*$C1054),847)),2),IF(revenueReduction&gt;0.3,MAX(IF($B1054="Non - avec lien de dépendance",MIN(1129,J1054,$C1054)*overallRate,MIN(1129,J1054)*overallRate),ROUND(MAX(IF($B1054="Non - avec lien de dépendance",0,MIN((0.75*J1054),847)),MIN(J1054,(0.75*$C1054),847)),2)),IF($B1054="Non - avec lien de dépendance",MIN(1129,J1054,$C1054)*overallRate,MIN(1129,J1054)*overallRate)))))</f>
        <v>Effectuez l’étape 1</v>
      </c>
      <c r="O1054" s="68" t="str">
        <f>IF(ISTEXT(overallRate),"Effectuez l’étape 1",IF(OR(COUNT($C1054,K1054)&lt;&gt;2,overallRate=0),0,IF(G1054="Yes",ROUND(MAX(IF($B1054="Non - avec lien de dépendance",0,MIN((0.75*K1054),847)),MIN(K1054,(0.75*$C1054),847)),2),IF(revenueReduction&gt;0.3,MAX(IF($B1054="Non - avec lien de dépendance",MIN(1129,K1054,$C1054)*overallRate,MIN(1129,K1054)*overallRate),ROUND(MAX(IF($B1054="Non - avec lien de dépendance",0,MIN((0.75*K1054),847)),MIN(K1054,(0.75*$C1054),847)),2)),IF($B1054="Non - avec lien de dépendance",MIN(1129,K1054,$C1054)*overallRate,MIN(1129,K1054)*overallRate)))))</f>
        <v>Effectuez l’étape 1</v>
      </c>
      <c r="P1054" s="3">
        <f t="shared" si="16"/>
        <v>0</v>
      </c>
    </row>
    <row r="1055" spans="12:16" x14ac:dyDescent="0.5">
      <c r="L1055" s="68" t="str">
        <f>IF(ISTEXT(overallRate),"Effectuez l’étape 1",IF(OR(COUNT($C1055,H1055)&lt;&gt;2,overallRate=0),0,IF(D1055="Yes",ROUND(MAX(IF($B1055="Non - avec lien de dépendance",0,MIN((0.75*H1055),847)),MIN(H1055,(0.75*$C1055),847)),2),IF(revenueReduction&gt;0.3,MAX(IF($B1055="Non - avec lien de dépendance",MIN(1129,H1055,$C1055)*overallRate,MIN(1129,H1055)*overallRate),ROUND(MAX(IF($B1055="Non - avec lien de dépendance",0,MIN((0.75*H1055),847)),MIN(H1055,(0.75*$C1055),847)),2)),IF($B1055="Non - avec lien de dépendance",MIN(1129,H1055,$C1055)*overallRate,MIN(1129,H1055)*overallRate)))))</f>
        <v>Effectuez l’étape 1</v>
      </c>
      <c r="M1055" s="68" t="str">
        <f>IF(ISTEXT(overallRate),"Effectuez l’étape 1",IF(OR(COUNT($C1055,I1055)&lt;&gt;2,overallRate=0),0,IF(E1055="Yes",ROUND(MAX(IF($B1055="Non - avec lien de dépendance",0,MIN((0.75*I1055),847)),MIN(I1055,(0.75*$C1055),847)),2),IF(revenueReduction&gt;0.3,MAX(IF($B1055="Non - avec lien de dépendance",MIN(1129,I1055,$C1055)*overallRate,MIN(1129,I1055)*overallRate),ROUND(MAX(IF($B1055="Non - avec lien de dépendance",0,MIN((0.75*I1055),847)),MIN(I1055,(0.75*$C1055),847)),2)),IF($B1055="Non - avec lien de dépendance",MIN(1129,I1055,$C1055)*overallRate,MIN(1129,I1055)*overallRate)))))</f>
        <v>Effectuez l’étape 1</v>
      </c>
      <c r="N1055" s="68" t="str">
        <f>IF(ISTEXT(overallRate),"Effectuez l’étape 1",IF(OR(COUNT($C1055,J1055)&lt;&gt;2,overallRate=0),0,IF(F1055="Yes",ROUND(MAX(IF($B1055="Non - avec lien de dépendance",0,MIN((0.75*J1055),847)),MIN(J1055,(0.75*$C1055),847)),2),IF(revenueReduction&gt;0.3,MAX(IF($B1055="Non - avec lien de dépendance",MIN(1129,J1055,$C1055)*overallRate,MIN(1129,J1055)*overallRate),ROUND(MAX(IF($B1055="Non - avec lien de dépendance",0,MIN((0.75*J1055),847)),MIN(J1055,(0.75*$C1055),847)),2)),IF($B1055="Non - avec lien de dépendance",MIN(1129,J1055,$C1055)*overallRate,MIN(1129,J1055)*overallRate)))))</f>
        <v>Effectuez l’étape 1</v>
      </c>
      <c r="O1055" s="68" t="str">
        <f>IF(ISTEXT(overallRate),"Effectuez l’étape 1",IF(OR(COUNT($C1055,K1055)&lt;&gt;2,overallRate=0),0,IF(G1055="Yes",ROUND(MAX(IF($B1055="Non - avec lien de dépendance",0,MIN((0.75*K1055),847)),MIN(K1055,(0.75*$C1055),847)),2),IF(revenueReduction&gt;0.3,MAX(IF($B1055="Non - avec lien de dépendance",MIN(1129,K1055,$C1055)*overallRate,MIN(1129,K1055)*overallRate),ROUND(MAX(IF($B1055="Non - avec lien de dépendance",0,MIN((0.75*K1055),847)),MIN(K1055,(0.75*$C1055),847)),2)),IF($B1055="Non - avec lien de dépendance",MIN(1129,K1055,$C1055)*overallRate,MIN(1129,K1055)*overallRate)))))</f>
        <v>Effectuez l’étape 1</v>
      </c>
      <c r="P1055" s="3">
        <f t="shared" si="16"/>
        <v>0</v>
      </c>
    </row>
    <row r="1056" spans="12:16" x14ac:dyDescent="0.5">
      <c r="L1056" s="68" t="str">
        <f>IF(ISTEXT(overallRate),"Effectuez l’étape 1",IF(OR(COUNT($C1056,H1056)&lt;&gt;2,overallRate=0),0,IF(D1056="Yes",ROUND(MAX(IF($B1056="Non - avec lien de dépendance",0,MIN((0.75*H1056),847)),MIN(H1056,(0.75*$C1056),847)),2),IF(revenueReduction&gt;0.3,MAX(IF($B1056="Non - avec lien de dépendance",MIN(1129,H1056,$C1056)*overallRate,MIN(1129,H1056)*overallRate),ROUND(MAX(IF($B1056="Non - avec lien de dépendance",0,MIN((0.75*H1056),847)),MIN(H1056,(0.75*$C1056),847)),2)),IF($B1056="Non - avec lien de dépendance",MIN(1129,H1056,$C1056)*overallRate,MIN(1129,H1056)*overallRate)))))</f>
        <v>Effectuez l’étape 1</v>
      </c>
      <c r="M1056" s="68" t="str">
        <f>IF(ISTEXT(overallRate),"Effectuez l’étape 1",IF(OR(COUNT($C1056,I1056)&lt;&gt;2,overallRate=0),0,IF(E1056="Yes",ROUND(MAX(IF($B1056="Non - avec lien de dépendance",0,MIN((0.75*I1056),847)),MIN(I1056,(0.75*$C1056),847)),2),IF(revenueReduction&gt;0.3,MAX(IF($B1056="Non - avec lien de dépendance",MIN(1129,I1056,$C1056)*overallRate,MIN(1129,I1056)*overallRate),ROUND(MAX(IF($B1056="Non - avec lien de dépendance",0,MIN((0.75*I1056),847)),MIN(I1056,(0.75*$C1056),847)),2)),IF($B1056="Non - avec lien de dépendance",MIN(1129,I1056,$C1056)*overallRate,MIN(1129,I1056)*overallRate)))))</f>
        <v>Effectuez l’étape 1</v>
      </c>
      <c r="N1056" s="68" t="str">
        <f>IF(ISTEXT(overallRate),"Effectuez l’étape 1",IF(OR(COUNT($C1056,J1056)&lt;&gt;2,overallRate=0),0,IF(F1056="Yes",ROUND(MAX(IF($B1056="Non - avec lien de dépendance",0,MIN((0.75*J1056),847)),MIN(J1056,(0.75*$C1056),847)),2),IF(revenueReduction&gt;0.3,MAX(IF($B1056="Non - avec lien de dépendance",MIN(1129,J1056,$C1056)*overallRate,MIN(1129,J1056)*overallRate),ROUND(MAX(IF($B1056="Non - avec lien de dépendance",0,MIN((0.75*J1056),847)),MIN(J1056,(0.75*$C1056),847)),2)),IF($B1056="Non - avec lien de dépendance",MIN(1129,J1056,$C1056)*overallRate,MIN(1129,J1056)*overallRate)))))</f>
        <v>Effectuez l’étape 1</v>
      </c>
      <c r="O1056" s="68" t="str">
        <f>IF(ISTEXT(overallRate),"Effectuez l’étape 1",IF(OR(COUNT($C1056,K1056)&lt;&gt;2,overallRate=0),0,IF(G1056="Yes",ROUND(MAX(IF($B1056="Non - avec lien de dépendance",0,MIN((0.75*K1056),847)),MIN(K1056,(0.75*$C1056),847)),2),IF(revenueReduction&gt;0.3,MAX(IF($B1056="Non - avec lien de dépendance",MIN(1129,K1056,$C1056)*overallRate,MIN(1129,K1056)*overallRate),ROUND(MAX(IF($B1056="Non - avec lien de dépendance",0,MIN((0.75*K1056),847)),MIN(K1056,(0.75*$C1056),847)),2)),IF($B1056="Non - avec lien de dépendance",MIN(1129,K1056,$C1056)*overallRate,MIN(1129,K1056)*overallRate)))))</f>
        <v>Effectuez l’étape 1</v>
      </c>
      <c r="P1056" s="3">
        <f t="shared" si="16"/>
        <v>0</v>
      </c>
    </row>
    <row r="1057" spans="12:16" x14ac:dyDescent="0.5">
      <c r="L1057" s="68" t="str">
        <f>IF(ISTEXT(overallRate),"Effectuez l’étape 1",IF(OR(COUNT($C1057,H1057)&lt;&gt;2,overallRate=0),0,IF(D1057="Yes",ROUND(MAX(IF($B1057="Non - avec lien de dépendance",0,MIN((0.75*H1057),847)),MIN(H1057,(0.75*$C1057),847)),2),IF(revenueReduction&gt;0.3,MAX(IF($B1057="Non - avec lien de dépendance",MIN(1129,H1057,$C1057)*overallRate,MIN(1129,H1057)*overallRate),ROUND(MAX(IF($B1057="Non - avec lien de dépendance",0,MIN((0.75*H1057),847)),MIN(H1057,(0.75*$C1057),847)),2)),IF($B1057="Non - avec lien de dépendance",MIN(1129,H1057,$C1057)*overallRate,MIN(1129,H1057)*overallRate)))))</f>
        <v>Effectuez l’étape 1</v>
      </c>
      <c r="M1057" s="68" t="str">
        <f>IF(ISTEXT(overallRate),"Effectuez l’étape 1",IF(OR(COUNT($C1057,I1057)&lt;&gt;2,overallRate=0),0,IF(E1057="Yes",ROUND(MAX(IF($B1057="Non - avec lien de dépendance",0,MIN((0.75*I1057),847)),MIN(I1057,(0.75*$C1057),847)),2),IF(revenueReduction&gt;0.3,MAX(IF($B1057="Non - avec lien de dépendance",MIN(1129,I1057,$C1057)*overallRate,MIN(1129,I1057)*overallRate),ROUND(MAX(IF($B1057="Non - avec lien de dépendance",0,MIN((0.75*I1057),847)),MIN(I1057,(0.75*$C1057),847)),2)),IF($B1057="Non - avec lien de dépendance",MIN(1129,I1057,$C1057)*overallRate,MIN(1129,I1057)*overallRate)))))</f>
        <v>Effectuez l’étape 1</v>
      </c>
      <c r="N1057" s="68" t="str">
        <f>IF(ISTEXT(overallRate),"Effectuez l’étape 1",IF(OR(COUNT($C1057,J1057)&lt;&gt;2,overallRate=0),0,IF(F1057="Yes",ROUND(MAX(IF($B1057="Non - avec lien de dépendance",0,MIN((0.75*J1057),847)),MIN(J1057,(0.75*$C1057),847)),2),IF(revenueReduction&gt;0.3,MAX(IF($B1057="Non - avec lien de dépendance",MIN(1129,J1057,$C1057)*overallRate,MIN(1129,J1057)*overallRate),ROUND(MAX(IF($B1057="Non - avec lien de dépendance",0,MIN((0.75*J1057),847)),MIN(J1057,(0.75*$C1057),847)),2)),IF($B1057="Non - avec lien de dépendance",MIN(1129,J1057,$C1057)*overallRate,MIN(1129,J1057)*overallRate)))))</f>
        <v>Effectuez l’étape 1</v>
      </c>
      <c r="O1057" s="68" t="str">
        <f>IF(ISTEXT(overallRate),"Effectuez l’étape 1",IF(OR(COUNT($C1057,K1057)&lt;&gt;2,overallRate=0),0,IF(G1057="Yes",ROUND(MAX(IF($B1057="Non - avec lien de dépendance",0,MIN((0.75*K1057),847)),MIN(K1057,(0.75*$C1057),847)),2),IF(revenueReduction&gt;0.3,MAX(IF($B1057="Non - avec lien de dépendance",MIN(1129,K1057,$C1057)*overallRate,MIN(1129,K1057)*overallRate),ROUND(MAX(IF($B1057="Non - avec lien de dépendance",0,MIN((0.75*K1057),847)),MIN(K1057,(0.75*$C1057),847)),2)),IF($B1057="Non - avec lien de dépendance",MIN(1129,K1057,$C1057)*overallRate,MIN(1129,K1057)*overallRate)))))</f>
        <v>Effectuez l’étape 1</v>
      </c>
      <c r="P1057" s="3">
        <f t="shared" si="16"/>
        <v>0</v>
      </c>
    </row>
    <row r="1058" spans="12:16" x14ac:dyDescent="0.5">
      <c r="L1058" s="68" t="str">
        <f>IF(ISTEXT(overallRate),"Effectuez l’étape 1",IF(OR(COUNT($C1058,H1058)&lt;&gt;2,overallRate=0),0,IF(D1058="Yes",ROUND(MAX(IF($B1058="Non - avec lien de dépendance",0,MIN((0.75*H1058),847)),MIN(H1058,(0.75*$C1058),847)),2),IF(revenueReduction&gt;0.3,MAX(IF($B1058="Non - avec lien de dépendance",MIN(1129,H1058,$C1058)*overallRate,MIN(1129,H1058)*overallRate),ROUND(MAX(IF($B1058="Non - avec lien de dépendance",0,MIN((0.75*H1058),847)),MIN(H1058,(0.75*$C1058),847)),2)),IF($B1058="Non - avec lien de dépendance",MIN(1129,H1058,$C1058)*overallRate,MIN(1129,H1058)*overallRate)))))</f>
        <v>Effectuez l’étape 1</v>
      </c>
      <c r="M1058" s="68" t="str">
        <f>IF(ISTEXT(overallRate),"Effectuez l’étape 1",IF(OR(COUNT($C1058,I1058)&lt;&gt;2,overallRate=0),0,IF(E1058="Yes",ROUND(MAX(IF($B1058="Non - avec lien de dépendance",0,MIN((0.75*I1058),847)),MIN(I1058,(0.75*$C1058),847)),2),IF(revenueReduction&gt;0.3,MAX(IF($B1058="Non - avec lien de dépendance",MIN(1129,I1058,$C1058)*overallRate,MIN(1129,I1058)*overallRate),ROUND(MAX(IF($B1058="Non - avec lien de dépendance",0,MIN((0.75*I1058),847)),MIN(I1058,(0.75*$C1058),847)),2)),IF($B1058="Non - avec lien de dépendance",MIN(1129,I1058,$C1058)*overallRate,MIN(1129,I1058)*overallRate)))))</f>
        <v>Effectuez l’étape 1</v>
      </c>
      <c r="N1058" s="68" t="str">
        <f>IF(ISTEXT(overallRate),"Effectuez l’étape 1",IF(OR(COUNT($C1058,J1058)&lt;&gt;2,overallRate=0),0,IF(F1058="Yes",ROUND(MAX(IF($B1058="Non - avec lien de dépendance",0,MIN((0.75*J1058),847)),MIN(J1058,(0.75*$C1058),847)),2),IF(revenueReduction&gt;0.3,MAX(IF($B1058="Non - avec lien de dépendance",MIN(1129,J1058,$C1058)*overallRate,MIN(1129,J1058)*overallRate),ROUND(MAX(IF($B1058="Non - avec lien de dépendance",0,MIN((0.75*J1058),847)),MIN(J1058,(0.75*$C1058),847)),2)),IF($B1058="Non - avec lien de dépendance",MIN(1129,J1058,$C1058)*overallRate,MIN(1129,J1058)*overallRate)))))</f>
        <v>Effectuez l’étape 1</v>
      </c>
      <c r="O1058" s="68" t="str">
        <f>IF(ISTEXT(overallRate),"Effectuez l’étape 1",IF(OR(COUNT($C1058,K1058)&lt;&gt;2,overallRate=0),0,IF(G1058="Yes",ROUND(MAX(IF($B1058="Non - avec lien de dépendance",0,MIN((0.75*K1058),847)),MIN(K1058,(0.75*$C1058),847)),2),IF(revenueReduction&gt;0.3,MAX(IF($B1058="Non - avec lien de dépendance",MIN(1129,K1058,$C1058)*overallRate,MIN(1129,K1058)*overallRate),ROUND(MAX(IF($B1058="Non - avec lien de dépendance",0,MIN((0.75*K1058),847)),MIN(K1058,(0.75*$C1058),847)),2)),IF($B1058="Non - avec lien de dépendance",MIN(1129,K1058,$C1058)*overallRate,MIN(1129,K1058)*overallRate)))))</f>
        <v>Effectuez l’étape 1</v>
      </c>
      <c r="P1058" s="3">
        <f t="shared" si="16"/>
        <v>0</v>
      </c>
    </row>
    <row r="1059" spans="12:16" x14ac:dyDescent="0.5">
      <c r="L1059" s="68" t="str">
        <f>IF(ISTEXT(overallRate),"Effectuez l’étape 1",IF(OR(COUNT($C1059,H1059)&lt;&gt;2,overallRate=0),0,IF(D1059="Yes",ROUND(MAX(IF($B1059="Non - avec lien de dépendance",0,MIN((0.75*H1059),847)),MIN(H1059,(0.75*$C1059),847)),2),IF(revenueReduction&gt;0.3,MAX(IF($B1059="Non - avec lien de dépendance",MIN(1129,H1059,$C1059)*overallRate,MIN(1129,H1059)*overallRate),ROUND(MAX(IF($B1059="Non - avec lien de dépendance",0,MIN((0.75*H1059),847)),MIN(H1059,(0.75*$C1059),847)),2)),IF($B1059="Non - avec lien de dépendance",MIN(1129,H1059,$C1059)*overallRate,MIN(1129,H1059)*overallRate)))))</f>
        <v>Effectuez l’étape 1</v>
      </c>
      <c r="M1059" s="68" t="str">
        <f>IF(ISTEXT(overallRate),"Effectuez l’étape 1",IF(OR(COUNT($C1059,I1059)&lt;&gt;2,overallRate=0),0,IF(E1059="Yes",ROUND(MAX(IF($B1059="Non - avec lien de dépendance",0,MIN((0.75*I1059),847)),MIN(I1059,(0.75*$C1059),847)),2),IF(revenueReduction&gt;0.3,MAX(IF($B1059="Non - avec lien de dépendance",MIN(1129,I1059,$C1059)*overallRate,MIN(1129,I1059)*overallRate),ROUND(MAX(IF($B1059="Non - avec lien de dépendance",0,MIN((0.75*I1059),847)),MIN(I1059,(0.75*$C1059),847)),2)),IF($B1059="Non - avec lien de dépendance",MIN(1129,I1059,$C1059)*overallRate,MIN(1129,I1059)*overallRate)))))</f>
        <v>Effectuez l’étape 1</v>
      </c>
      <c r="N1059" s="68" t="str">
        <f>IF(ISTEXT(overallRate),"Effectuez l’étape 1",IF(OR(COUNT($C1059,J1059)&lt;&gt;2,overallRate=0),0,IF(F1059="Yes",ROUND(MAX(IF($B1059="Non - avec lien de dépendance",0,MIN((0.75*J1059),847)),MIN(J1059,(0.75*$C1059),847)),2),IF(revenueReduction&gt;0.3,MAX(IF($B1059="Non - avec lien de dépendance",MIN(1129,J1059,$C1059)*overallRate,MIN(1129,J1059)*overallRate),ROUND(MAX(IF($B1059="Non - avec lien de dépendance",0,MIN((0.75*J1059),847)),MIN(J1059,(0.75*$C1059),847)),2)),IF($B1059="Non - avec lien de dépendance",MIN(1129,J1059,$C1059)*overallRate,MIN(1129,J1059)*overallRate)))))</f>
        <v>Effectuez l’étape 1</v>
      </c>
      <c r="O1059" s="68" t="str">
        <f>IF(ISTEXT(overallRate),"Effectuez l’étape 1",IF(OR(COUNT($C1059,K1059)&lt;&gt;2,overallRate=0),0,IF(G1059="Yes",ROUND(MAX(IF($B1059="Non - avec lien de dépendance",0,MIN((0.75*K1059),847)),MIN(K1059,(0.75*$C1059),847)),2),IF(revenueReduction&gt;0.3,MAX(IF($B1059="Non - avec lien de dépendance",MIN(1129,K1059,$C1059)*overallRate,MIN(1129,K1059)*overallRate),ROUND(MAX(IF($B1059="Non - avec lien de dépendance",0,MIN((0.75*K1059),847)),MIN(K1059,(0.75*$C1059),847)),2)),IF($B1059="Non - avec lien de dépendance",MIN(1129,K1059,$C1059)*overallRate,MIN(1129,K1059)*overallRate)))))</f>
        <v>Effectuez l’étape 1</v>
      </c>
      <c r="P1059" s="3">
        <f t="shared" si="16"/>
        <v>0</v>
      </c>
    </row>
    <row r="1060" spans="12:16" x14ac:dyDescent="0.5">
      <c r="L1060" s="68" t="str">
        <f>IF(ISTEXT(overallRate),"Effectuez l’étape 1",IF(OR(COUNT($C1060,H1060)&lt;&gt;2,overallRate=0),0,IF(D1060="Yes",ROUND(MAX(IF($B1060="Non - avec lien de dépendance",0,MIN((0.75*H1060),847)),MIN(H1060,(0.75*$C1060),847)),2),IF(revenueReduction&gt;0.3,MAX(IF($B1060="Non - avec lien de dépendance",MIN(1129,H1060,$C1060)*overallRate,MIN(1129,H1060)*overallRate),ROUND(MAX(IF($B1060="Non - avec lien de dépendance",0,MIN((0.75*H1060),847)),MIN(H1060,(0.75*$C1060),847)),2)),IF($B1060="Non - avec lien de dépendance",MIN(1129,H1060,$C1060)*overallRate,MIN(1129,H1060)*overallRate)))))</f>
        <v>Effectuez l’étape 1</v>
      </c>
      <c r="M1060" s="68" t="str">
        <f>IF(ISTEXT(overallRate),"Effectuez l’étape 1",IF(OR(COUNT($C1060,I1060)&lt;&gt;2,overallRate=0),0,IF(E1060="Yes",ROUND(MAX(IF($B1060="Non - avec lien de dépendance",0,MIN((0.75*I1060),847)),MIN(I1060,(0.75*$C1060),847)),2),IF(revenueReduction&gt;0.3,MAX(IF($B1060="Non - avec lien de dépendance",MIN(1129,I1060,$C1060)*overallRate,MIN(1129,I1060)*overallRate),ROUND(MAX(IF($B1060="Non - avec lien de dépendance",0,MIN((0.75*I1060),847)),MIN(I1060,(0.75*$C1060),847)),2)),IF($B1060="Non - avec lien de dépendance",MIN(1129,I1060,$C1060)*overallRate,MIN(1129,I1060)*overallRate)))))</f>
        <v>Effectuez l’étape 1</v>
      </c>
      <c r="N1060" s="68" t="str">
        <f>IF(ISTEXT(overallRate),"Effectuez l’étape 1",IF(OR(COUNT($C1060,J1060)&lt;&gt;2,overallRate=0),0,IF(F1060="Yes",ROUND(MAX(IF($B1060="Non - avec lien de dépendance",0,MIN((0.75*J1060),847)),MIN(J1060,(0.75*$C1060),847)),2),IF(revenueReduction&gt;0.3,MAX(IF($B1060="Non - avec lien de dépendance",MIN(1129,J1060,$C1060)*overallRate,MIN(1129,J1060)*overallRate),ROUND(MAX(IF($B1060="Non - avec lien de dépendance",0,MIN((0.75*J1060),847)),MIN(J1060,(0.75*$C1060),847)),2)),IF($B1060="Non - avec lien de dépendance",MIN(1129,J1060,$C1060)*overallRate,MIN(1129,J1060)*overallRate)))))</f>
        <v>Effectuez l’étape 1</v>
      </c>
      <c r="O1060" s="68" t="str">
        <f>IF(ISTEXT(overallRate),"Effectuez l’étape 1",IF(OR(COUNT($C1060,K1060)&lt;&gt;2,overallRate=0),0,IF(G1060="Yes",ROUND(MAX(IF($B1060="Non - avec lien de dépendance",0,MIN((0.75*K1060),847)),MIN(K1060,(0.75*$C1060),847)),2),IF(revenueReduction&gt;0.3,MAX(IF($B1060="Non - avec lien de dépendance",MIN(1129,K1060,$C1060)*overallRate,MIN(1129,K1060)*overallRate),ROUND(MAX(IF($B1060="Non - avec lien de dépendance",0,MIN((0.75*K1060),847)),MIN(K1060,(0.75*$C1060),847)),2)),IF($B1060="Non - avec lien de dépendance",MIN(1129,K1060,$C1060)*overallRate,MIN(1129,K1060)*overallRate)))))</f>
        <v>Effectuez l’étape 1</v>
      </c>
      <c r="P1060" s="3">
        <f t="shared" si="16"/>
        <v>0</v>
      </c>
    </row>
    <row r="1061" spans="12:16" x14ac:dyDescent="0.5">
      <c r="L1061" s="68" t="str">
        <f>IF(ISTEXT(overallRate),"Effectuez l’étape 1",IF(OR(COUNT($C1061,H1061)&lt;&gt;2,overallRate=0),0,IF(D1061="Yes",ROUND(MAX(IF($B1061="Non - avec lien de dépendance",0,MIN((0.75*H1061),847)),MIN(H1061,(0.75*$C1061),847)),2),IF(revenueReduction&gt;0.3,MAX(IF($B1061="Non - avec lien de dépendance",MIN(1129,H1061,$C1061)*overallRate,MIN(1129,H1061)*overallRate),ROUND(MAX(IF($B1061="Non - avec lien de dépendance",0,MIN((0.75*H1061),847)),MIN(H1061,(0.75*$C1061),847)),2)),IF($B1061="Non - avec lien de dépendance",MIN(1129,H1061,$C1061)*overallRate,MIN(1129,H1061)*overallRate)))))</f>
        <v>Effectuez l’étape 1</v>
      </c>
      <c r="M1061" s="68" t="str">
        <f>IF(ISTEXT(overallRate),"Effectuez l’étape 1",IF(OR(COUNT($C1061,I1061)&lt;&gt;2,overallRate=0),0,IF(E1061="Yes",ROUND(MAX(IF($B1061="Non - avec lien de dépendance",0,MIN((0.75*I1061),847)),MIN(I1061,(0.75*$C1061),847)),2),IF(revenueReduction&gt;0.3,MAX(IF($B1061="Non - avec lien de dépendance",MIN(1129,I1061,$C1061)*overallRate,MIN(1129,I1061)*overallRate),ROUND(MAX(IF($B1061="Non - avec lien de dépendance",0,MIN((0.75*I1061),847)),MIN(I1061,(0.75*$C1061),847)),2)),IF($B1061="Non - avec lien de dépendance",MIN(1129,I1061,$C1061)*overallRate,MIN(1129,I1061)*overallRate)))))</f>
        <v>Effectuez l’étape 1</v>
      </c>
      <c r="N1061" s="68" t="str">
        <f>IF(ISTEXT(overallRate),"Effectuez l’étape 1",IF(OR(COUNT($C1061,J1061)&lt;&gt;2,overallRate=0),0,IF(F1061="Yes",ROUND(MAX(IF($B1061="Non - avec lien de dépendance",0,MIN((0.75*J1061),847)),MIN(J1061,(0.75*$C1061),847)),2),IF(revenueReduction&gt;0.3,MAX(IF($B1061="Non - avec lien de dépendance",MIN(1129,J1061,$C1061)*overallRate,MIN(1129,J1061)*overallRate),ROUND(MAX(IF($B1061="Non - avec lien de dépendance",0,MIN((0.75*J1061),847)),MIN(J1061,(0.75*$C1061),847)),2)),IF($B1061="Non - avec lien de dépendance",MIN(1129,J1061,$C1061)*overallRate,MIN(1129,J1061)*overallRate)))))</f>
        <v>Effectuez l’étape 1</v>
      </c>
      <c r="O1061" s="68" t="str">
        <f>IF(ISTEXT(overallRate),"Effectuez l’étape 1",IF(OR(COUNT($C1061,K1061)&lt;&gt;2,overallRate=0),0,IF(G1061="Yes",ROUND(MAX(IF($B1061="Non - avec lien de dépendance",0,MIN((0.75*K1061),847)),MIN(K1061,(0.75*$C1061),847)),2),IF(revenueReduction&gt;0.3,MAX(IF($B1061="Non - avec lien de dépendance",MIN(1129,K1061,$C1061)*overallRate,MIN(1129,K1061)*overallRate),ROUND(MAX(IF($B1061="Non - avec lien de dépendance",0,MIN((0.75*K1061),847)),MIN(K1061,(0.75*$C1061),847)),2)),IF($B1061="Non - avec lien de dépendance",MIN(1129,K1061,$C1061)*overallRate,MIN(1129,K1061)*overallRate)))))</f>
        <v>Effectuez l’étape 1</v>
      </c>
      <c r="P1061" s="3">
        <f t="shared" si="16"/>
        <v>0</v>
      </c>
    </row>
    <row r="1062" spans="12:16" x14ac:dyDescent="0.5">
      <c r="L1062" s="68" t="str">
        <f>IF(ISTEXT(overallRate),"Effectuez l’étape 1",IF(OR(COUNT($C1062,H1062)&lt;&gt;2,overallRate=0),0,IF(D1062="Yes",ROUND(MAX(IF($B1062="Non - avec lien de dépendance",0,MIN((0.75*H1062),847)),MIN(H1062,(0.75*$C1062),847)),2),IF(revenueReduction&gt;0.3,MAX(IF($B1062="Non - avec lien de dépendance",MIN(1129,H1062,$C1062)*overallRate,MIN(1129,H1062)*overallRate),ROUND(MAX(IF($B1062="Non - avec lien de dépendance",0,MIN((0.75*H1062),847)),MIN(H1062,(0.75*$C1062),847)),2)),IF($B1062="Non - avec lien de dépendance",MIN(1129,H1062,$C1062)*overallRate,MIN(1129,H1062)*overallRate)))))</f>
        <v>Effectuez l’étape 1</v>
      </c>
      <c r="M1062" s="68" t="str">
        <f>IF(ISTEXT(overallRate),"Effectuez l’étape 1",IF(OR(COUNT($C1062,I1062)&lt;&gt;2,overallRate=0),0,IF(E1062="Yes",ROUND(MAX(IF($B1062="Non - avec lien de dépendance",0,MIN((0.75*I1062),847)),MIN(I1062,(0.75*$C1062),847)),2),IF(revenueReduction&gt;0.3,MAX(IF($B1062="Non - avec lien de dépendance",MIN(1129,I1062,$C1062)*overallRate,MIN(1129,I1062)*overallRate),ROUND(MAX(IF($B1062="Non - avec lien de dépendance",0,MIN((0.75*I1062),847)),MIN(I1062,(0.75*$C1062),847)),2)),IF($B1062="Non - avec lien de dépendance",MIN(1129,I1062,$C1062)*overallRate,MIN(1129,I1062)*overallRate)))))</f>
        <v>Effectuez l’étape 1</v>
      </c>
      <c r="N1062" s="68" t="str">
        <f>IF(ISTEXT(overallRate),"Effectuez l’étape 1",IF(OR(COUNT($C1062,J1062)&lt;&gt;2,overallRate=0),0,IF(F1062="Yes",ROUND(MAX(IF($B1062="Non - avec lien de dépendance",0,MIN((0.75*J1062),847)),MIN(J1062,(0.75*$C1062),847)),2),IF(revenueReduction&gt;0.3,MAX(IF($B1062="Non - avec lien de dépendance",MIN(1129,J1062,$C1062)*overallRate,MIN(1129,J1062)*overallRate),ROUND(MAX(IF($B1062="Non - avec lien de dépendance",0,MIN((0.75*J1062),847)),MIN(J1062,(0.75*$C1062),847)),2)),IF($B1062="Non - avec lien de dépendance",MIN(1129,J1062,$C1062)*overallRate,MIN(1129,J1062)*overallRate)))))</f>
        <v>Effectuez l’étape 1</v>
      </c>
      <c r="O1062" s="68" t="str">
        <f>IF(ISTEXT(overallRate),"Effectuez l’étape 1",IF(OR(COUNT($C1062,K1062)&lt;&gt;2,overallRate=0),0,IF(G1062="Yes",ROUND(MAX(IF($B1062="Non - avec lien de dépendance",0,MIN((0.75*K1062),847)),MIN(K1062,(0.75*$C1062),847)),2),IF(revenueReduction&gt;0.3,MAX(IF($B1062="Non - avec lien de dépendance",MIN(1129,K1062,$C1062)*overallRate,MIN(1129,K1062)*overallRate),ROUND(MAX(IF($B1062="Non - avec lien de dépendance",0,MIN((0.75*K1062),847)),MIN(K1062,(0.75*$C1062),847)),2)),IF($B1062="Non - avec lien de dépendance",MIN(1129,K1062,$C1062)*overallRate,MIN(1129,K1062)*overallRate)))))</f>
        <v>Effectuez l’étape 1</v>
      </c>
      <c r="P1062" s="3">
        <f t="shared" si="16"/>
        <v>0</v>
      </c>
    </row>
    <row r="1063" spans="12:16" x14ac:dyDescent="0.5">
      <c r="L1063" s="68" t="str">
        <f>IF(ISTEXT(overallRate),"Effectuez l’étape 1",IF(OR(COUNT($C1063,H1063)&lt;&gt;2,overallRate=0),0,IF(D1063="Yes",ROUND(MAX(IF($B1063="Non - avec lien de dépendance",0,MIN((0.75*H1063),847)),MIN(H1063,(0.75*$C1063),847)),2),IF(revenueReduction&gt;0.3,MAX(IF($B1063="Non - avec lien de dépendance",MIN(1129,H1063,$C1063)*overallRate,MIN(1129,H1063)*overallRate),ROUND(MAX(IF($B1063="Non - avec lien de dépendance",0,MIN((0.75*H1063),847)),MIN(H1063,(0.75*$C1063),847)),2)),IF($B1063="Non - avec lien de dépendance",MIN(1129,H1063,$C1063)*overallRate,MIN(1129,H1063)*overallRate)))))</f>
        <v>Effectuez l’étape 1</v>
      </c>
      <c r="M1063" s="68" t="str">
        <f>IF(ISTEXT(overallRate),"Effectuez l’étape 1",IF(OR(COUNT($C1063,I1063)&lt;&gt;2,overallRate=0),0,IF(E1063="Yes",ROUND(MAX(IF($B1063="Non - avec lien de dépendance",0,MIN((0.75*I1063),847)),MIN(I1063,(0.75*$C1063),847)),2),IF(revenueReduction&gt;0.3,MAX(IF($B1063="Non - avec lien de dépendance",MIN(1129,I1063,$C1063)*overallRate,MIN(1129,I1063)*overallRate),ROUND(MAX(IF($B1063="Non - avec lien de dépendance",0,MIN((0.75*I1063),847)),MIN(I1063,(0.75*$C1063),847)),2)),IF($B1063="Non - avec lien de dépendance",MIN(1129,I1063,$C1063)*overallRate,MIN(1129,I1063)*overallRate)))))</f>
        <v>Effectuez l’étape 1</v>
      </c>
      <c r="N1063" s="68" t="str">
        <f>IF(ISTEXT(overallRate),"Effectuez l’étape 1",IF(OR(COUNT($C1063,J1063)&lt;&gt;2,overallRate=0),0,IF(F1063="Yes",ROUND(MAX(IF($B1063="Non - avec lien de dépendance",0,MIN((0.75*J1063),847)),MIN(J1063,(0.75*$C1063),847)),2),IF(revenueReduction&gt;0.3,MAX(IF($B1063="Non - avec lien de dépendance",MIN(1129,J1063,$C1063)*overallRate,MIN(1129,J1063)*overallRate),ROUND(MAX(IF($B1063="Non - avec lien de dépendance",0,MIN((0.75*J1063),847)),MIN(J1063,(0.75*$C1063),847)),2)),IF($B1063="Non - avec lien de dépendance",MIN(1129,J1063,$C1063)*overallRate,MIN(1129,J1063)*overallRate)))))</f>
        <v>Effectuez l’étape 1</v>
      </c>
      <c r="O1063" s="68" t="str">
        <f>IF(ISTEXT(overallRate),"Effectuez l’étape 1",IF(OR(COUNT($C1063,K1063)&lt;&gt;2,overallRate=0),0,IF(G1063="Yes",ROUND(MAX(IF($B1063="Non - avec lien de dépendance",0,MIN((0.75*K1063),847)),MIN(K1063,(0.75*$C1063),847)),2),IF(revenueReduction&gt;0.3,MAX(IF($B1063="Non - avec lien de dépendance",MIN(1129,K1063,$C1063)*overallRate,MIN(1129,K1063)*overallRate),ROUND(MAX(IF($B1063="Non - avec lien de dépendance",0,MIN((0.75*K1063),847)),MIN(K1063,(0.75*$C1063),847)),2)),IF($B1063="Non - avec lien de dépendance",MIN(1129,K1063,$C1063)*overallRate,MIN(1129,K1063)*overallRate)))))</f>
        <v>Effectuez l’étape 1</v>
      </c>
      <c r="P1063" s="3">
        <f t="shared" si="16"/>
        <v>0</v>
      </c>
    </row>
    <row r="1064" spans="12:16" x14ac:dyDescent="0.5">
      <c r="L1064" s="68" t="str">
        <f>IF(ISTEXT(overallRate),"Effectuez l’étape 1",IF(OR(COUNT($C1064,H1064)&lt;&gt;2,overallRate=0),0,IF(D1064="Yes",ROUND(MAX(IF($B1064="Non - avec lien de dépendance",0,MIN((0.75*H1064),847)),MIN(H1064,(0.75*$C1064),847)),2),IF(revenueReduction&gt;0.3,MAX(IF($B1064="Non - avec lien de dépendance",MIN(1129,H1064,$C1064)*overallRate,MIN(1129,H1064)*overallRate),ROUND(MAX(IF($B1064="Non - avec lien de dépendance",0,MIN((0.75*H1064),847)),MIN(H1064,(0.75*$C1064),847)),2)),IF($B1064="Non - avec lien de dépendance",MIN(1129,H1064,$C1064)*overallRate,MIN(1129,H1064)*overallRate)))))</f>
        <v>Effectuez l’étape 1</v>
      </c>
      <c r="M1064" s="68" t="str">
        <f>IF(ISTEXT(overallRate),"Effectuez l’étape 1",IF(OR(COUNT($C1064,I1064)&lt;&gt;2,overallRate=0),0,IF(E1064="Yes",ROUND(MAX(IF($B1064="Non - avec lien de dépendance",0,MIN((0.75*I1064),847)),MIN(I1064,(0.75*$C1064),847)),2),IF(revenueReduction&gt;0.3,MAX(IF($B1064="Non - avec lien de dépendance",MIN(1129,I1064,$C1064)*overallRate,MIN(1129,I1064)*overallRate),ROUND(MAX(IF($B1064="Non - avec lien de dépendance",0,MIN((0.75*I1064),847)),MIN(I1064,(0.75*$C1064),847)),2)),IF($B1064="Non - avec lien de dépendance",MIN(1129,I1064,$C1064)*overallRate,MIN(1129,I1064)*overallRate)))))</f>
        <v>Effectuez l’étape 1</v>
      </c>
      <c r="N1064" s="68" t="str">
        <f>IF(ISTEXT(overallRate),"Effectuez l’étape 1",IF(OR(COUNT($C1064,J1064)&lt;&gt;2,overallRate=0),0,IF(F1064="Yes",ROUND(MAX(IF($B1064="Non - avec lien de dépendance",0,MIN((0.75*J1064),847)),MIN(J1064,(0.75*$C1064),847)),2),IF(revenueReduction&gt;0.3,MAX(IF($B1064="Non - avec lien de dépendance",MIN(1129,J1064,$C1064)*overallRate,MIN(1129,J1064)*overallRate),ROUND(MAX(IF($B1064="Non - avec lien de dépendance",0,MIN((0.75*J1064),847)),MIN(J1064,(0.75*$C1064),847)),2)),IF($B1064="Non - avec lien de dépendance",MIN(1129,J1064,$C1064)*overallRate,MIN(1129,J1064)*overallRate)))))</f>
        <v>Effectuez l’étape 1</v>
      </c>
      <c r="O1064" s="68" t="str">
        <f>IF(ISTEXT(overallRate),"Effectuez l’étape 1",IF(OR(COUNT($C1064,K1064)&lt;&gt;2,overallRate=0),0,IF(G1064="Yes",ROUND(MAX(IF($B1064="Non - avec lien de dépendance",0,MIN((0.75*K1064),847)),MIN(K1064,(0.75*$C1064),847)),2),IF(revenueReduction&gt;0.3,MAX(IF($B1064="Non - avec lien de dépendance",MIN(1129,K1064,$C1064)*overallRate,MIN(1129,K1064)*overallRate),ROUND(MAX(IF($B1064="Non - avec lien de dépendance",0,MIN((0.75*K1064),847)),MIN(K1064,(0.75*$C1064),847)),2)),IF($B1064="Non - avec lien de dépendance",MIN(1129,K1064,$C1064)*overallRate,MIN(1129,K1064)*overallRate)))))</f>
        <v>Effectuez l’étape 1</v>
      </c>
      <c r="P1064" s="3">
        <f t="shared" si="16"/>
        <v>0</v>
      </c>
    </row>
    <row r="1065" spans="12:16" x14ac:dyDescent="0.5">
      <c r="L1065" s="68" t="str">
        <f>IF(ISTEXT(overallRate),"Effectuez l’étape 1",IF(OR(COUNT($C1065,H1065)&lt;&gt;2,overallRate=0),0,IF(D1065="Yes",ROUND(MAX(IF($B1065="Non - avec lien de dépendance",0,MIN((0.75*H1065),847)),MIN(H1065,(0.75*$C1065),847)),2),IF(revenueReduction&gt;0.3,MAX(IF($B1065="Non - avec lien de dépendance",MIN(1129,H1065,$C1065)*overallRate,MIN(1129,H1065)*overallRate),ROUND(MAX(IF($B1065="Non - avec lien de dépendance",0,MIN((0.75*H1065),847)),MIN(H1065,(0.75*$C1065),847)),2)),IF($B1065="Non - avec lien de dépendance",MIN(1129,H1065,$C1065)*overallRate,MIN(1129,H1065)*overallRate)))))</f>
        <v>Effectuez l’étape 1</v>
      </c>
      <c r="M1065" s="68" t="str">
        <f>IF(ISTEXT(overallRate),"Effectuez l’étape 1",IF(OR(COUNT($C1065,I1065)&lt;&gt;2,overallRate=0),0,IF(E1065="Yes",ROUND(MAX(IF($B1065="Non - avec lien de dépendance",0,MIN((0.75*I1065),847)),MIN(I1065,(0.75*$C1065),847)),2),IF(revenueReduction&gt;0.3,MAX(IF($B1065="Non - avec lien de dépendance",MIN(1129,I1065,$C1065)*overallRate,MIN(1129,I1065)*overallRate),ROUND(MAX(IF($B1065="Non - avec lien de dépendance",0,MIN((0.75*I1065),847)),MIN(I1065,(0.75*$C1065),847)),2)),IF($B1065="Non - avec lien de dépendance",MIN(1129,I1065,$C1065)*overallRate,MIN(1129,I1065)*overallRate)))))</f>
        <v>Effectuez l’étape 1</v>
      </c>
      <c r="N1065" s="68" t="str">
        <f>IF(ISTEXT(overallRate),"Effectuez l’étape 1",IF(OR(COUNT($C1065,J1065)&lt;&gt;2,overallRate=0),0,IF(F1065="Yes",ROUND(MAX(IF($B1065="Non - avec lien de dépendance",0,MIN((0.75*J1065),847)),MIN(J1065,(0.75*$C1065),847)),2),IF(revenueReduction&gt;0.3,MAX(IF($B1065="Non - avec lien de dépendance",MIN(1129,J1065,$C1065)*overallRate,MIN(1129,J1065)*overallRate),ROUND(MAX(IF($B1065="Non - avec lien de dépendance",0,MIN((0.75*J1065),847)),MIN(J1065,(0.75*$C1065),847)),2)),IF($B1065="Non - avec lien de dépendance",MIN(1129,J1065,$C1065)*overallRate,MIN(1129,J1065)*overallRate)))))</f>
        <v>Effectuez l’étape 1</v>
      </c>
      <c r="O1065" s="68" t="str">
        <f>IF(ISTEXT(overallRate),"Effectuez l’étape 1",IF(OR(COUNT($C1065,K1065)&lt;&gt;2,overallRate=0),0,IF(G1065="Yes",ROUND(MAX(IF($B1065="Non - avec lien de dépendance",0,MIN((0.75*K1065),847)),MIN(K1065,(0.75*$C1065),847)),2),IF(revenueReduction&gt;0.3,MAX(IF($B1065="Non - avec lien de dépendance",MIN(1129,K1065,$C1065)*overallRate,MIN(1129,K1065)*overallRate),ROUND(MAX(IF($B1065="Non - avec lien de dépendance",0,MIN((0.75*K1065),847)),MIN(K1065,(0.75*$C1065),847)),2)),IF($B1065="Non - avec lien de dépendance",MIN(1129,K1065,$C1065)*overallRate,MIN(1129,K1065)*overallRate)))))</f>
        <v>Effectuez l’étape 1</v>
      </c>
      <c r="P1065" s="3">
        <f t="shared" si="16"/>
        <v>0</v>
      </c>
    </row>
    <row r="1066" spans="12:16" x14ac:dyDescent="0.5">
      <c r="L1066" s="68" t="str">
        <f>IF(ISTEXT(overallRate),"Effectuez l’étape 1",IF(OR(COUNT($C1066,H1066)&lt;&gt;2,overallRate=0),0,IF(D1066="Yes",ROUND(MAX(IF($B1066="Non - avec lien de dépendance",0,MIN((0.75*H1066),847)),MIN(H1066,(0.75*$C1066),847)),2),IF(revenueReduction&gt;0.3,MAX(IF($B1066="Non - avec lien de dépendance",MIN(1129,H1066,$C1066)*overallRate,MIN(1129,H1066)*overallRate),ROUND(MAX(IF($B1066="Non - avec lien de dépendance",0,MIN((0.75*H1066),847)),MIN(H1066,(0.75*$C1066),847)),2)),IF($B1066="Non - avec lien de dépendance",MIN(1129,H1066,$C1066)*overallRate,MIN(1129,H1066)*overallRate)))))</f>
        <v>Effectuez l’étape 1</v>
      </c>
      <c r="M1066" s="68" t="str">
        <f>IF(ISTEXT(overallRate),"Effectuez l’étape 1",IF(OR(COUNT($C1066,I1066)&lt;&gt;2,overallRate=0),0,IF(E1066="Yes",ROUND(MAX(IF($B1066="Non - avec lien de dépendance",0,MIN((0.75*I1066),847)),MIN(I1066,(0.75*$C1066),847)),2),IF(revenueReduction&gt;0.3,MAX(IF($B1066="Non - avec lien de dépendance",MIN(1129,I1066,$C1066)*overallRate,MIN(1129,I1066)*overallRate),ROUND(MAX(IF($B1066="Non - avec lien de dépendance",0,MIN((0.75*I1066),847)),MIN(I1066,(0.75*$C1066),847)),2)),IF($B1066="Non - avec lien de dépendance",MIN(1129,I1066,$C1066)*overallRate,MIN(1129,I1066)*overallRate)))))</f>
        <v>Effectuez l’étape 1</v>
      </c>
      <c r="N1066" s="68" t="str">
        <f>IF(ISTEXT(overallRate),"Effectuez l’étape 1",IF(OR(COUNT($C1066,J1066)&lt;&gt;2,overallRate=0),0,IF(F1066="Yes",ROUND(MAX(IF($B1066="Non - avec lien de dépendance",0,MIN((0.75*J1066),847)),MIN(J1066,(0.75*$C1066),847)),2),IF(revenueReduction&gt;0.3,MAX(IF($B1066="Non - avec lien de dépendance",MIN(1129,J1066,$C1066)*overallRate,MIN(1129,J1066)*overallRate),ROUND(MAX(IF($B1066="Non - avec lien de dépendance",0,MIN((0.75*J1066),847)),MIN(J1066,(0.75*$C1066),847)),2)),IF($B1066="Non - avec lien de dépendance",MIN(1129,J1066,$C1066)*overallRate,MIN(1129,J1066)*overallRate)))))</f>
        <v>Effectuez l’étape 1</v>
      </c>
      <c r="O1066" s="68" t="str">
        <f>IF(ISTEXT(overallRate),"Effectuez l’étape 1",IF(OR(COUNT($C1066,K1066)&lt;&gt;2,overallRate=0),0,IF(G1066="Yes",ROUND(MAX(IF($B1066="Non - avec lien de dépendance",0,MIN((0.75*K1066),847)),MIN(K1066,(0.75*$C1066),847)),2),IF(revenueReduction&gt;0.3,MAX(IF($B1066="Non - avec lien de dépendance",MIN(1129,K1066,$C1066)*overallRate,MIN(1129,K1066)*overallRate),ROUND(MAX(IF($B1066="Non - avec lien de dépendance",0,MIN((0.75*K1066),847)),MIN(K1066,(0.75*$C1066),847)),2)),IF($B1066="Non - avec lien de dépendance",MIN(1129,K1066,$C1066)*overallRate,MIN(1129,K1066)*overallRate)))))</f>
        <v>Effectuez l’étape 1</v>
      </c>
      <c r="P1066" s="3">
        <f t="shared" si="16"/>
        <v>0</v>
      </c>
    </row>
    <row r="1067" spans="12:16" x14ac:dyDescent="0.5">
      <c r="L1067" s="68" t="str">
        <f>IF(ISTEXT(overallRate),"Effectuez l’étape 1",IF(OR(COUNT($C1067,H1067)&lt;&gt;2,overallRate=0),0,IF(D1067="Yes",ROUND(MAX(IF($B1067="Non - avec lien de dépendance",0,MIN((0.75*H1067),847)),MIN(H1067,(0.75*$C1067),847)),2),IF(revenueReduction&gt;0.3,MAX(IF($B1067="Non - avec lien de dépendance",MIN(1129,H1067,$C1067)*overallRate,MIN(1129,H1067)*overallRate),ROUND(MAX(IF($B1067="Non - avec lien de dépendance",0,MIN((0.75*H1067),847)),MIN(H1067,(0.75*$C1067),847)),2)),IF($B1067="Non - avec lien de dépendance",MIN(1129,H1067,$C1067)*overallRate,MIN(1129,H1067)*overallRate)))))</f>
        <v>Effectuez l’étape 1</v>
      </c>
      <c r="M1067" s="68" t="str">
        <f>IF(ISTEXT(overallRate),"Effectuez l’étape 1",IF(OR(COUNT($C1067,I1067)&lt;&gt;2,overallRate=0),0,IF(E1067="Yes",ROUND(MAX(IF($B1067="Non - avec lien de dépendance",0,MIN((0.75*I1067),847)),MIN(I1067,(0.75*$C1067),847)),2),IF(revenueReduction&gt;0.3,MAX(IF($B1067="Non - avec lien de dépendance",MIN(1129,I1067,$C1067)*overallRate,MIN(1129,I1067)*overallRate),ROUND(MAX(IF($B1067="Non - avec lien de dépendance",0,MIN((0.75*I1067),847)),MIN(I1067,(0.75*$C1067),847)),2)),IF($B1067="Non - avec lien de dépendance",MIN(1129,I1067,$C1067)*overallRate,MIN(1129,I1067)*overallRate)))))</f>
        <v>Effectuez l’étape 1</v>
      </c>
      <c r="N1067" s="68" t="str">
        <f>IF(ISTEXT(overallRate),"Effectuez l’étape 1",IF(OR(COUNT($C1067,J1067)&lt;&gt;2,overallRate=0),0,IF(F1067="Yes",ROUND(MAX(IF($B1067="Non - avec lien de dépendance",0,MIN((0.75*J1067),847)),MIN(J1067,(0.75*$C1067),847)),2),IF(revenueReduction&gt;0.3,MAX(IF($B1067="Non - avec lien de dépendance",MIN(1129,J1067,$C1067)*overallRate,MIN(1129,J1067)*overallRate),ROUND(MAX(IF($B1067="Non - avec lien de dépendance",0,MIN((0.75*J1067),847)),MIN(J1067,(0.75*$C1067),847)),2)),IF($B1067="Non - avec lien de dépendance",MIN(1129,J1067,$C1067)*overallRate,MIN(1129,J1067)*overallRate)))))</f>
        <v>Effectuez l’étape 1</v>
      </c>
      <c r="O1067" s="68" t="str">
        <f>IF(ISTEXT(overallRate),"Effectuez l’étape 1",IF(OR(COUNT($C1067,K1067)&lt;&gt;2,overallRate=0),0,IF(G1067="Yes",ROUND(MAX(IF($B1067="Non - avec lien de dépendance",0,MIN((0.75*K1067),847)),MIN(K1067,(0.75*$C1067),847)),2),IF(revenueReduction&gt;0.3,MAX(IF($B1067="Non - avec lien de dépendance",MIN(1129,K1067,$C1067)*overallRate,MIN(1129,K1067)*overallRate),ROUND(MAX(IF($B1067="Non - avec lien de dépendance",0,MIN((0.75*K1067),847)),MIN(K1067,(0.75*$C1067),847)),2)),IF($B1067="Non - avec lien de dépendance",MIN(1129,K1067,$C1067)*overallRate,MIN(1129,K1067)*overallRate)))))</f>
        <v>Effectuez l’étape 1</v>
      </c>
      <c r="P1067" s="3">
        <f t="shared" si="16"/>
        <v>0</v>
      </c>
    </row>
    <row r="1068" spans="12:16" x14ac:dyDescent="0.5">
      <c r="L1068" s="68" t="str">
        <f>IF(ISTEXT(overallRate),"Effectuez l’étape 1",IF(OR(COUNT($C1068,H1068)&lt;&gt;2,overallRate=0),0,IF(D1068="Yes",ROUND(MAX(IF($B1068="Non - avec lien de dépendance",0,MIN((0.75*H1068),847)),MIN(H1068,(0.75*$C1068),847)),2),IF(revenueReduction&gt;0.3,MAX(IF($B1068="Non - avec lien de dépendance",MIN(1129,H1068,$C1068)*overallRate,MIN(1129,H1068)*overallRate),ROUND(MAX(IF($B1068="Non - avec lien de dépendance",0,MIN((0.75*H1068),847)),MIN(H1068,(0.75*$C1068),847)),2)),IF($B1068="Non - avec lien de dépendance",MIN(1129,H1068,$C1068)*overallRate,MIN(1129,H1068)*overallRate)))))</f>
        <v>Effectuez l’étape 1</v>
      </c>
      <c r="M1068" s="68" t="str">
        <f>IF(ISTEXT(overallRate),"Effectuez l’étape 1",IF(OR(COUNT($C1068,I1068)&lt;&gt;2,overallRate=0),0,IF(E1068="Yes",ROUND(MAX(IF($B1068="Non - avec lien de dépendance",0,MIN((0.75*I1068),847)),MIN(I1068,(0.75*$C1068),847)),2),IF(revenueReduction&gt;0.3,MAX(IF($B1068="Non - avec lien de dépendance",MIN(1129,I1068,$C1068)*overallRate,MIN(1129,I1068)*overallRate),ROUND(MAX(IF($B1068="Non - avec lien de dépendance",0,MIN((0.75*I1068),847)),MIN(I1068,(0.75*$C1068),847)),2)),IF($B1068="Non - avec lien de dépendance",MIN(1129,I1068,$C1068)*overallRate,MIN(1129,I1068)*overallRate)))))</f>
        <v>Effectuez l’étape 1</v>
      </c>
      <c r="N1068" s="68" t="str">
        <f>IF(ISTEXT(overallRate),"Effectuez l’étape 1",IF(OR(COUNT($C1068,J1068)&lt;&gt;2,overallRate=0),0,IF(F1068="Yes",ROUND(MAX(IF($B1068="Non - avec lien de dépendance",0,MIN((0.75*J1068),847)),MIN(J1068,(0.75*$C1068),847)),2),IF(revenueReduction&gt;0.3,MAX(IF($B1068="Non - avec lien de dépendance",MIN(1129,J1068,$C1068)*overallRate,MIN(1129,J1068)*overallRate),ROUND(MAX(IF($B1068="Non - avec lien de dépendance",0,MIN((0.75*J1068),847)),MIN(J1068,(0.75*$C1068),847)),2)),IF($B1068="Non - avec lien de dépendance",MIN(1129,J1068,$C1068)*overallRate,MIN(1129,J1068)*overallRate)))))</f>
        <v>Effectuez l’étape 1</v>
      </c>
      <c r="O1068" s="68" t="str">
        <f>IF(ISTEXT(overallRate),"Effectuez l’étape 1",IF(OR(COUNT($C1068,K1068)&lt;&gt;2,overallRate=0),0,IF(G1068="Yes",ROUND(MAX(IF($B1068="Non - avec lien de dépendance",0,MIN((0.75*K1068),847)),MIN(K1068,(0.75*$C1068),847)),2),IF(revenueReduction&gt;0.3,MAX(IF($B1068="Non - avec lien de dépendance",MIN(1129,K1068,$C1068)*overallRate,MIN(1129,K1068)*overallRate),ROUND(MAX(IF($B1068="Non - avec lien de dépendance",0,MIN((0.75*K1068),847)),MIN(K1068,(0.75*$C1068),847)),2)),IF($B1068="Non - avec lien de dépendance",MIN(1129,K1068,$C1068)*overallRate,MIN(1129,K1068)*overallRate)))))</f>
        <v>Effectuez l’étape 1</v>
      </c>
      <c r="P1068" s="3">
        <f t="shared" si="16"/>
        <v>0</v>
      </c>
    </row>
    <row r="1069" spans="12:16" x14ac:dyDescent="0.5">
      <c r="L1069" s="68" t="str">
        <f>IF(ISTEXT(overallRate),"Effectuez l’étape 1",IF(OR(COUNT($C1069,H1069)&lt;&gt;2,overallRate=0),0,IF(D1069="Yes",ROUND(MAX(IF($B1069="Non - avec lien de dépendance",0,MIN((0.75*H1069),847)),MIN(H1069,(0.75*$C1069),847)),2),IF(revenueReduction&gt;0.3,MAX(IF($B1069="Non - avec lien de dépendance",MIN(1129,H1069,$C1069)*overallRate,MIN(1129,H1069)*overallRate),ROUND(MAX(IF($B1069="Non - avec lien de dépendance",0,MIN((0.75*H1069),847)),MIN(H1069,(0.75*$C1069),847)),2)),IF($B1069="Non - avec lien de dépendance",MIN(1129,H1069,$C1069)*overallRate,MIN(1129,H1069)*overallRate)))))</f>
        <v>Effectuez l’étape 1</v>
      </c>
      <c r="M1069" s="68" t="str">
        <f>IF(ISTEXT(overallRate),"Effectuez l’étape 1",IF(OR(COUNT($C1069,I1069)&lt;&gt;2,overallRate=0),0,IF(E1069="Yes",ROUND(MAX(IF($B1069="Non - avec lien de dépendance",0,MIN((0.75*I1069),847)),MIN(I1069,(0.75*$C1069),847)),2),IF(revenueReduction&gt;0.3,MAX(IF($B1069="Non - avec lien de dépendance",MIN(1129,I1069,$C1069)*overallRate,MIN(1129,I1069)*overallRate),ROUND(MAX(IF($B1069="Non - avec lien de dépendance",0,MIN((0.75*I1069),847)),MIN(I1069,(0.75*$C1069),847)),2)),IF($B1069="Non - avec lien de dépendance",MIN(1129,I1069,$C1069)*overallRate,MIN(1129,I1069)*overallRate)))))</f>
        <v>Effectuez l’étape 1</v>
      </c>
      <c r="N1069" s="68" t="str">
        <f>IF(ISTEXT(overallRate),"Effectuez l’étape 1",IF(OR(COUNT($C1069,J1069)&lt;&gt;2,overallRate=0),0,IF(F1069="Yes",ROUND(MAX(IF($B1069="Non - avec lien de dépendance",0,MIN((0.75*J1069),847)),MIN(J1069,(0.75*$C1069),847)),2),IF(revenueReduction&gt;0.3,MAX(IF($B1069="Non - avec lien de dépendance",MIN(1129,J1069,$C1069)*overallRate,MIN(1129,J1069)*overallRate),ROUND(MAX(IF($B1069="Non - avec lien de dépendance",0,MIN((0.75*J1069),847)),MIN(J1069,(0.75*$C1069),847)),2)),IF($B1069="Non - avec lien de dépendance",MIN(1129,J1069,$C1069)*overallRate,MIN(1129,J1069)*overallRate)))))</f>
        <v>Effectuez l’étape 1</v>
      </c>
      <c r="O1069" s="68" t="str">
        <f>IF(ISTEXT(overallRate),"Effectuez l’étape 1",IF(OR(COUNT($C1069,K1069)&lt;&gt;2,overallRate=0),0,IF(G1069="Yes",ROUND(MAX(IF($B1069="Non - avec lien de dépendance",0,MIN((0.75*K1069),847)),MIN(K1069,(0.75*$C1069),847)),2),IF(revenueReduction&gt;0.3,MAX(IF($B1069="Non - avec lien de dépendance",MIN(1129,K1069,$C1069)*overallRate,MIN(1129,K1069)*overallRate),ROUND(MAX(IF($B1069="Non - avec lien de dépendance",0,MIN((0.75*K1069),847)),MIN(K1069,(0.75*$C1069),847)),2)),IF($B1069="Non - avec lien de dépendance",MIN(1129,K1069,$C1069)*overallRate,MIN(1129,K1069)*overallRate)))))</f>
        <v>Effectuez l’étape 1</v>
      </c>
      <c r="P1069" s="3">
        <f t="shared" si="16"/>
        <v>0</v>
      </c>
    </row>
    <row r="1070" spans="12:16" x14ac:dyDescent="0.5">
      <c r="L1070" s="68" t="str">
        <f>IF(ISTEXT(overallRate),"Effectuez l’étape 1",IF(OR(COUNT($C1070,H1070)&lt;&gt;2,overallRate=0),0,IF(D1070="Yes",ROUND(MAX(IF($B1070="Non - avec lien de dépendance",0,MIN((0.75*H1070),847)),MIN(H1070,(0.75*$C1070),847)),2),IF(revenueReduction&gt;0.3,MAX(IF($B1070="Non - avec lien de dépendance",MIN(1129,H1070,$C1070)*overallRate,MIN(1129,H1070)*overallRate),ROUND(MAX(IF($B1070="Non - avec lien de dépendance",0,MIN((0.75*H1070),847)),MIN(H1070,(0.75*$C1070),847)),2)),IF($B1070="Non - avec lien de dépendance",MIN(1129,H1070,$C1070)*overallRate,MIN(1129,H1070)*overallRate)))))</f>
        <v>Effectuez l’étape 1</v>
      </c>
      <c r="M1070" s="68" t="str">
        <f>IF(ISTEXT(overallRate),"Effectuez l’étape 1",IF(OR(COUNT($C1070,I1070)&lt;&gt;2,overallRate=0),0,IF(E1070="Yes",ROUND(MAX(IF($B1070="Non - avec lien de dépendance",0,MIN((0.75*I1070),847)),MIN(I1070,(0.75*$C1070),847)),2),IF(revenueReduction&gt;0.3,MAX(IF($B1070="Non - avec lien de dépendance",MIN(1129,I1070,$C1070)*overallRate,MIN(1129,I1070)*overallRate),ROUND(MAX(IF($B1070="Non - avec lien de dépendance",0,MIN((0.75*I1070),847)),MIN(I1070,(0.75*$C1070),847)),2)),IF($B1070="Non - avec lien de dépendance",MIN(1129,I1070,$C1070)*overallRate,MIN(1129,I1070)*overallRate)))))</f>
        <v>Effectuez l’étape 1</v>
      </c>
      <c r="N1070" s="68" t="str">
        <f>IF(ISTEXT(overallRate),"Effectuez l’étape 1",IF(OR(COUNT($C1070,J1070)&lt;&gt;2,overallRate=0),0,IF(F1070="Yes",ROUND(MAX(IF($B1070="Non - avec lien de dépendance",0,MIN((0.75*J1070),847)),MIN(J1070,(0.75*$C1070),847)),2),IF(revenueReduction&gt;0.3,MAX(IF($B1070="Non - avec lien de dépendance",MIN(1129,J1070,$C1070)*overallRate,MIN(1129,J1070)*overallRate),ROUND(MAX(IF($B1070="Non - avec lien de dépendance",0,MIN((0.75*J1070),847)),MIN(J1070,(0.75*$C1070),847)),2)),IF($B1070="Non - avec lien de dépendance",MIN(1129,J1070,$C1070)*overallRate,MIN(1129,J1070)*overallRate)))))</f>
        <v>Effectuez l’étape 1</v>
      </c>
      <c r="O1070" s="68" t="str">
        <f>IF(ISTEXT(overallRate),"Effectuez l’étape 1",IF(OR(COUNT($C1070,K1070)&lt;&gt;2,overallRate=0),0,IF(G1070="Yes",ROUND(MAX(IF($B1070="Non - avec lien de dépendance",0,MIN((0.75*K1070),847)),MIN(K1070,(0.75*$C1070),847)),2),IF(revenueReduction&gt;0.3,MAX(IF($B1070="Non - avec lien de dépendance",MIN(1129,K1070,$C1070)*overallRate,MIN(1129,K1070)*overallRate),ROUND(MAX(IF($B1070="Non - avec lien de dépendance",0,MIN((0.75*K1070),847)),MIN(K1070,(0.75*$C1070),847)),2)),IF($B1070="Non - avec lien de dépendance",MIN(1129,K1070,$C1070)*overallRate,MIN(1129,K1070)*overallRate)))))</f>
        <v>Effectuez l’étape 1</v>
      </c>
      <c r="P1070" s="3">
        <f t="shared" si="16"/>
        <v>0</v>
      </c>
    </row>
    <row r="1071" spans="12:16" x14ac:dyDescent="0.5">
      <c r="L1071" s="68" t="str">
        <f>IF(ISTEXT(overallRate),"Effectuez l’étape 1",IF(OR(COUNT($C1071,H1071)&lt;&gt;2,overallRate=0),0,IF(D1071="Yes",ROUND(MAX(IF($B1071="Non - avec lien de dépendance",0,MIN((0.75*H1071),847)),MIN(H1071,(0.75*$C1071),847)),2),IF(revenueReduction&gt;0.3,MAX(IF($B1071="Non - avec lien de dépendance",MIN(1129,H1071,$C1071)*overallRate,MIN(1129,H1071)*overallRate),ROUND(MAX(IF($B1071="Non - avec lien de dépendance",0,MIN((0.75*H1071),847)),MIN(H1071,(0.75*$C1071),847)),2)),IF($B1071="Non - avec lien de dépendance",MIN(1129,H1071,$C1071)*overallRate,MIN(1129,H1071)*overallRate)))))</f>
        <v>Effectuez l’étape 1</v>
      </c>
      <c r="M1071" s="68" t="str">
        <f>IF(ISTEXT(overallRate),"Effectuez l’étape 1",IF(OR(COUNT($C1071,I1071)&lt;&gt;2,overallRate=0),0,IF(E1071="Yes",ROUND(MAX(IF($B1071="Non - avec lien de dépendance",0,MIN((0.75*I1071),847)),MIN(I1071,(0.75*$C1071),847)),2),IF(revenueReduction&gt;0.3,MAX(IF($B1071="Non - avec lien de dépendance",MIN(1129,I1071,$C1071)*overallRate,MIN(1129,I1071)*overallRate),ROUND(MAX(IF($B1071="Non - avec lien de dépendance",0,MIN((0.75*I1071),847)),MIN(I1071,(0.75*$C1071),847)),2)),IF($B1071="Non - avec lien de dépendance",MIN(1129,I1071,$C1071)*overallRate,MIN(1129,I1071)*overallRate)))))</f>
        <v>Effectuez l’étape 1</v>
      </c>
      <c r="N1071" s="68" t="str">
        <f>IF(ISTEXT(overallRate),"Effectuez l’étape 1",IF(OR(COUNT($C1071,J1071)&lt;&gt;2,overallRate=0),0,IF(F1071="Yes",ROUND(MAX(IF($B1071="Non - avec lien de dépendance",0,MIN((0.75*J1071),847)),MIN(J1071,(0.75*$C1071),847)),2),IF(revenueReduction&gt;0.3,MAX(IF($B1071="Non - avec lien de dépendance",MIN(1129,J1071,$C1071)*overallRate,MIN(1129,J1071)*overallRate),ROUND(MAX(IF($B1071="Non - avec lien de dépendance",0,MIN((0.75*J1071),847)),MIN(J1071,(0.75*$C1071),847)),2)),IF($B1071="Non - avec lien de dépendance",MIN(1129,J1071,$C1071)*overallRate,MIN(1129,J1071)*overallRate)))))</f>
        <v>Effectuez l’étape 1</v>
      </c>
      <c r="O1071" s="68" t="str">
        <f>IF(ISTEXT(overallRate),"Effectuez l’étape 1",IF(OR(COUNT($C1071,K1071)&lt;&gt;2,overallRate=0),0,IF(G1071="Yes",ROUND(MAX(IF($B1071="Non - avec lien de dépendance",0,MIN((0.75*K1071),847)),MIN(K1071,(0.75*$C1071),847)),2),IF(revenueReduction&gt;0.3,MAX(IF($B1071="Non - avec lien de dépendance",MIN(1129,K1071,$C1071)*overallRate,MIN(1129,K1071)*overallRate),ROUND(MAX(IF($B1071="Non - avec lien de dépendance",0,MIN((0.75*K1071),847)),MIN(K1071,(0.75*$C1071),847)),2)),IF($B1071="Non - avec lien de dépendance",MIN(1129,K1071,$C1071)*overallRate,MIN(1129,K1071)*overallRate)))))</f>
        <v>Effectuez l’étape 1</v>
      </c>
      <c r="P1071" s="3">
        <f t="shared" si="16"/>
        <v>0</v>
      </c>
    </row>
    <row r="1072" spans="12:16" x14ac:dyDescent="0.5">
      <c r="L1072" s="68" t="str">
        <f>IF(ISTEXT(overallRate),"Effectuez l’étape 1",IF(OR(COUNT($C1072,H1072)&lt;&gt;2,overallRate=0),0,IF(D1072="Yes",ROUND(MAX(IF($B1072="Non - avec lien de dépendance",0,MIN((0.75*H1072),847)),MIN(H1072,(0.75*$C1072),847)),2),IF(revenueReduction&gt;0.3,MAX(IF($B1072="Non - avec lien de dépendance",MIN(1129,H1072,$C1072)*overallRate,MIN(1129,H1072)*overallRate),ROUND(MAX(IF($B1072="Non - avec lien de dépendance",0,MIN((0.75*H1072),847)),MIN(H1072,(0.75*$C1072),847)),2)),IF($B1072="Non - avec lien de dépendance",MIN(1129,H1072,$C1072)*overallRate,MIN(1129,H1072)*overallRate)))))</f>
        <v>Effectuez l’étape 1</v>
      </c>
      <c r="M1072" s="68" t="str">
        <f>IF(ISTEXT(overallRate),"Effectuez l’étape 1",IF(OR(COUNT($C1072,I1072)&lt;&gt;2,overallRate=0),0,IF(E1072="Yes",ROUND(MAX(IF($B1072="Non - avec lien de dépendance",0,MIN((0.75*I1072),847)),MIN(I1072,(0.75*$C1072),847)),2),IF(revenueReduction&gt;0.3,MAX(IF($B1072="Non - avec lien de dépendance",MIN(1129,I1072,$C1072)*overallRate,MIN(1129,I1072)*overallRate),ROUND(MAX(IF($B1072="Non - avec lien de dépendance",0,MIN((0.75*I1072),847)),MIN(I1072,(0.75*$C1072),847)),2)),IF($B1072="Non - avec lien de dépendance",MIN(1129,I1072,$C1072)*overallRate,MIN(1129,I1072)*overallRate)))))</f>
        <v>Effectuez l’étape 1</v>
      </c>
      <c r="N1072" s="68" t="str">
        <f>IF(ISTEXT(overallRate),"Effectuez l’étape 1",IF(OR(COUNT($C1072,J1072)&lt;&gt;2,overallRate=0),0,IF(F1072="Yes",ROUND(MAX(IF($B1072="Non - avec lien de dépendance",0,MIN((0.75*J1072),847)),MIN(J1072,(0.75*$C1072),847)),2),IF(revenueReduction&gt;0.3,MAX(IF($B1072="Non - avec lien de dépendance",MIN(1129,J1072,$C1072)*overallRate,MIN(1129,J1072)*overallRate),ROUND(MAX(IF($B1072="Non - avec lien de dépendance",0,MIN((0.75*J1072),847)),MIN(J1072,(0.75*$C1072),847)),2)),IF($B1072="Non - avec lien de dépendance",MIN(1129,J1072,$C1072)*overallRate,MIN(1129,J1072)*overallRate)))))</f>
        <v>Effectuez l’étape 1</v>
      </c>
      <c r="O1072" s="68" t="str">
        <f>IF(ISTEXT(overallRate),"Effectuez l’étape 1",IF(OR(COUNT($C1072,K1072)&lt;&gt;2,overallRate=0),0,IF(G1072="Yes",ROUND(MAX(IF($B1072="Non - avec lien de dépendance",0,MIN((0.75*K1072),847)),MIN(K1072,(0.75*$C1072),847)),2),IF(revenueReduction&gt;0.3,MAX(IF($B1072="Non - avec lien de dépendance",MIN(1129,K1072,$C1072)*overallRate,MIN(1129,K1072)*overallRate),ROUND(MAX(IF($B1072="Non - avec lien de dépendance",0,MIN((0.75*K1072),847)),MIN(K1072,(0.75*$C1072),847)),2)),IF($B1072="Non - avec lien de dépendance",MIN(1129,K1072,$C1072)*overallRate,MIN(1129,K1072)*overallRate)))))</f>
        <v>Effectuez l’étape 1</v>
      </c>
      <c r="P1072" s="3">
        <f t="shared" si="16"/>
        <v>0</v>
      </c>
    </row>
    <row r="1073" spans="12:16" x14ac:dyDescent="0.5">
      <c r="L1073" s="68" t="str">
        <f>IF(ISTEXT(overallRate),"Effectuez l’étape 1",IF(OR(COUNT($C1073,H1073)&lt;&gt;2,overallRate=0),0,IF(D1073="Yes",ROUND(MAX(IF($B1073="Non - avec lien de dépendance",0,MIN((0.75*H1073),847)),MIN(H1073,(0.75*$C1073),847)),2),IF(revenueReduction&gt;0.3,MAX(IF($B1073="Non - avec lien de dépendance",MIN(1129,H1073,$C1073)*overallRate,MIN(1129,H1073)*overallRate),ROUND(MAX(IF($B1073="Non - avec lien de dépendance",0,MIN((0.75*H1073),847)),MIN(H1073,(0.75*$C1073),847)),2)),IF($B1073="Non - avec lien de dépendance",MIN(1129,H1073,$C1073)*overallRate,MIN(1129,H1073)*overallRate)))))</f>
        <v>Effectuez l’étape 1</v>
      </c>
      <c r="M1073" s="68" t="str">
        <f>IF(ISTEXT(overallRate),"Effectuez l’étape 1",IF(OR(COUNT($C1073,I1073)&lt;&gt;2,overallRate=0),0,IF(E1073="Yes",ROUND(MAX(IF($B1073="Non - avec lien de dépendance",0,MIN((0.75*I1073),847)),MIN(I1073,(0.75*$C1073),847)),2),IF(revenueReduction&gt;0.3,MAX(IF($B1073="Non - avec lien de dépendance",MIN(1129,I1073,$C1073)*overallRate,MIN(1129,I1073)*overallRate),ROUND(MAX(IF($B1073="Non - avec lien de dépendance",0,MIN((0.75*I1073),847)),MIN(I1073,(0.75*$C1073),847)),2)),IF($B1073="Non - avec lien de dépendance",MIN(1129,I1073,$C1073)*overallRate,MIN(1129,I1073)*overallRate)))))</f>
        <v>Effectuez l’étape 1</v>
      </c>
      <c r="N1073" s="68" t="str">
        <f>IF(ISTEXT(overallRate),"Effectuez l’étape 1",IF(OR(COUNT($C1073,J1073)&lt;&gt;2,overallRate=0),0,IF(F1073="Yes",ROUND(MAX(IF($B1073="Non - avec lien de dépendance",0,MIN((0.75*J1073),847)),MIN(J1073,(0.75*$C1073),847)),2),IF(revenueReduction&gt;0.3,MAX(IF($B1073="Non - avec lien de dépendance",MIN(1129,J1073,$C1073)*overallRate,MIN(1129,J1073)*overallRate),ROUND(MAX(IF($B1073="Non - avec lien de dépendance",0,MIN((0.75*J1073),847)),MIN(J1073,(0.75*$C1073),847)),2)),IF($B1073="Non - avec lien de dépendance",MIN(1129,J1073,$C1073)*overallRate,MIN(1129,J1073)*overallRate)))))</f>
        <v>Effectuez l’étape 1</v>
      </c>
      <c r="O1073" s="68" t="str">
        <f>IF(ISTEXT(overallRate),"Effectuez l’étape 1",IF(OR(COUNT($C1073,K1073)&lt;&gt;2,overallRate=0),0,IF(G1073="Yes",ROUND(MAX(IF($B1073="Non - avec lien de dépendance",0,MIN((0.75*K1073),847)),MIN(K1073,(0.75*$C1073),847)),2),IF(revenueReduction&gt;0.3,MAX(IF($B1073="Non - avec lien de dépendance",MIN(1129,K1073,$C1073)*overallRate,MIN(1129,K1073)*overallRate),ROUND(MAX(IF($B1073="Non - avec lien de dépendance",0,MIN((0.75*K1073),847)),MIN(K1073,(0.75*$C1073),847)),2)),IF($B1073="Non - avec lien de dépendance",MIN(1129,K1073,$C1073)*overallRate,MIN(1129,K1073)*overallRate)))))</f>
        <v>Effectuez l’étape 1</v>
      </c>
      <c r="P1073" s="3">
        <f t="shared" si="16"/>
        <v>0</v>
      </c>
    </row>
    <row r="1074" spans="12:16" x14ac:dyDescent="0.5">
      <c r="L1074" s="68" t="str">
        <f>IF(ISTEXT(overallRate),"Effectuez l’étape 1",IF(OR(COUNT($C1074,H1074)&lt;&gt;2,overallRate=0),0,IF(D1074="Yes",ROUND(MAX(IF($B1074="Non - avec lien de dépendance",0,MIN((0.75*H1074),847)),MIN(H1074,(0.75*$C1074),847)),2),IF(revenueReduction&gt;0.3,MAX(IF($B1074="Non - avec lien de dépendance",MIN(1129,H1074,$C1074)*overallRate,MIN(1129,H1074)*overallRate),ROUND(MAX(IF($B1074="Non - avec lien de dépendance",0,MIN((0.75*H1074),847)),MIN(H1074,(0.75*$C1074),847)),2)),IF($B1074="Non - avec lien de dépendance",MIN(1129,H1074,$C1074)*overallRate,MIN(1129,H1074)*overallRate)))))</f>
        <v>Effectuez l’étape 1</v>
      </c>
      <c r="M1074" s="68" t="str">
        <f>IF(ISTEXT(overallRate),"Effectuez l’étape 1",IF(OR(COUNT($C1074,I1074)&lt;&gt;2,overallRate=0),0,IF(E1074="Yes",ROUND(MAX(IF($B1074="Non - avec lien de dépendance",0,MIN((0.75*I1074),847)),MIN(I1074,(0.75*$C1074),847)),2),IF(revenueReduction&gt;0.3,MAX(IF($B1074="Non - avec lien de dépendance",MIN(1129,I1074,$C1074)*overallRate,MIN(1129,I1074)*overallRate),ROUND(MAX(IF($B1074="Non - avec lien de dépendance",0,MIN((0.75*I1074),847)),MIN(I1074,(0.75*$C1074),847)),2)),IF($B1074="Non - avec lien de dépendance",MIN(1129,I1074,$C1074)*overallRate,MIN(1129,I1074)*overallRate)))))</f>
        <v>Effectuez l’étape 1</v>
      </c>
      <c r="N1074" s="68" t="str">
        <f>IF(ISTEXT(overallRate),"Effectuez l’étape 1",IF(OR(COUNT($C1074,J1074)&lt;&gt;2,overallRate=0),0,IF(F1074="Yes",ROUND(MAX(IF($B1074="Non - avec lien de dépendance",0,MIN((0.75*J1074),847)),MIN(J1074,(0.75*$C1074),847)),2),IF(revenueReduction&gt;0.3,MAX(IF($B1074="Non - avec lien de dépendance",MIN(1129,J1074,$C1074)*overallRate,MIN(1129,J1074)*overallRate),ROUND(MAX(IF($B1074="Non - avec lien de dépendance",0,MIN((0.75*J1074),847)),MIN(J1074,(0.75*$C1074),847)),2)),IF($B1074="Non - avec lien de dépendance",MIN(1129,J1074,$C1074)*overallRate,MIN(1129,J1074)*overallRate)))))</f>
        <v>Effectuez l’étape 1</v>
      </c>
      <c r="O1074" s="68" t="str">
        <f>IF(ISTEXT(overallRate),"Effectuez l’étape 1",IF(OR(COUNT($C1074,K1074)&lt;&gt;2,overallRate=0),0,IF(G1074="Yes",ROUND(MAX(IF($B1074="Non - avec lien de dépendance",0,MIN((0.75*K1074),847)),MIN(K1074,(0.75*$C1074),847)),2),IF(revenueReduction&gt;0.3,MAX(IF($B1074="Non - avec lien de dépendance",MIN(1129,K1074,$C1074)*overallRate,MIN(1129,K1074)*overallRate),ROUND(MAX(IF($B1074="Non - avec lien de dépendance",0,MIN((0.75*K1074),847)),MIN(K1074,(0.75*$C1074),847)),2)),IF($B1074="Non - avec lien de dépendance",MIN(1129,K1074,$C1074)*overallRate,MIN(1129,K1074)*overallRate)))))</f>
        <v>Effectuez l’étape 1</v>
      </c>
      <c r="P1074" s="3">
        <f t="shared" si="16"/>
        <v>0</v>
      </c>
    </row>
    <row r="1075" spans="12:16" x14ac:dyDescent="0.5">
      <c r="L1075" s="68" t="str">
        <f>IF(ISTEXT(overallRate),"Effectuez l’étape 1",IF(OR(COUNT($C1075,H1075)&lt;&gt;2,overallRate=0),0,IF(D1075="Yes",ROUND(MAX(IF($B1075="Non - avec lien de dépendance",0,MIN((0.75*H1075),847)),MIN(H1075,(0.75*$C1075),847)),2),IF(revenueReduction&gt;0.3,MAX(IF($B1075="Non - avec lien de dépendance",MIN(1129,H1075,$C1075)*overallRate,MIN(1129,H1075)*overallRate),ROUND(MAX(IF($B1075="Non - avec lien de dépendance",0,MIN((0.75*H1075),847)),MIN(H1075,(0.75*$C1075),847)),2)),IF($B1075="Non - avec lien de dépendance",MIN(1129,H1075,$C1075)*overallRate,MIN(1129,H1075)*overallRate)))))</f>
        <v>Effectuez l’étape 1</v>
      </c>
      <c r="M1075" s="68" t="str">
        <f>IF(ISTEXT(overallRate),"Effectuez l’étape 1",IF(OR(COUNT($C1075,I1075)&lt;&gt;2,overallRate=0),0,IF(E1075="Yes",ROUND(MAX(IF($B1075="Non - avec lien de dépendance",0,MIN((0.75*I1075),847)),MIN(I1075,(0.75*$C1075),847)),2),IF(revenueReduction&gt;0.3,MAX(IF($B1075="Non - avec lien de dépendance",MIN(1129,I1075,$C1075)*overallRate,MIN(1129,I1075)*overallRate),ROUND(MAX(IF($B1075="Non - avec lien de dépendance",0,MIN((0.75*I1075),847)),MIN(I1075,(0.75*$C1075),847)),2)),IF($B1075="Non - avec lien de dépendance",MIN(1129,I1075,$C1075)*overallRate,MIN(1129,I1075)*overallRate)))))</f>
        <v>Effectuez l’étape 1</v>
      </c>
      <c r="N1075" s="68" t="str">
        <f>IF(ISTEXT(overallRate),"Effectuez l’étape 1",IF(OR(COUNT($C1075,J1075)&lt;&gt;2,overallRate=0),0,IF(F1075="Yes",ROUND(MAX(IF($B1075="Non - avec lien de dépendance",0,MIN((0.75*J1075),847)),MIN(J1075,(0.75*$C1075),847)),2),IF(revenueReduction&gt;0.3,MAX(IF($B1075="Non - avec lien de dépendance",MIN(1129,J1075,$C1075)*overallRate,MIN(1129,J1075)*overallRate),ROUND(MAX(IF($B1075="Non - avec lien de dépendance",0,MIN((0.75*J1075),847)),MIN(J1075,(0.75*$C1075),847)),2)),IF($B1075="Non - avec lien de dépendance",MIN(1129,J1075,$C1075)*overallRate,MIN(1129,J1075)*overallRate)))))</f>
        <v>Effectuez l’étape 1</v>
      </c>
      <c r="O1075" s="68" t="str">
        <f>IF(ISTEXT(overallRate),"Effectuez l’étape 1",IF(OR(COUNT($C1075,K1075)&lt;&gt;2,overallRate=0),0,IF(G1075="Yes",ROUND(MAX(IF($B1075="Non - avec lien de dépendance",0,MIN((0.75*K1075),847)),MIN(K1075,(0.75*$C1075),847)),2),IF(revenueReduction&gt;0.3,MAX(IF($B1075="Non - avec lien de dépendance",MIN(1129,K1075,$C1075)*overallRate,MIN(1129,K1075)*overallRate),ROUND(MAX(IF($B1075="Non - avec lien de dépendance",0,MIN((0.75*K1075),847)),MIN(K1075,(0.75*$C1075),847)),2)),IF($B1075="Non - avec lien de dépendance",MIN(1129,K1075,$C1075)*overallRate,MIN(1129,K1075)*overallRate)))))</f>
        <v>Effectuez l’étape 1</v>
      </c>
      <c r="P1075" s="3">
        <f t="shared" si="16"/>
        <v>0</v>
      </c>
    </row>
    <row r="1076" spans="12:16" x14ac:dyDescent="0.5">
      <c r="L1076" s="68" t="str">
        <f>IF(ISTEXT(overallRate),"Effectuez l’étape 1",IF(OR(COUNT($C1076,H1076)&lt;&gt;2,overallRate=0),0,IF(D1076="Yes",ROUND(MAX(IF($B1076="Non - avec lien de dépendance",0,MIN((0.75*H1076),847)),MIN(H1076,(0.75*$C1076),847)),2),IF(revenueReduction&gt;0.3,MAX(IF($B1076="Non - avec lien de dépendance",MIN(1129,H1076,$C1076)*overallRate,MIN(1129,H1076)*overallRate),ROUND(MAX(IF($B1076="Non - avec lien de dépendance",0,MIN((0.75*H1076),847)),MIN(H1076,(0.75*$C1076),847)),2)),IF($B1076="Non - avec lien de dépendance",MIN(1129,H1076,$C1076)*overallRate,MIN(1129,H1076)*overallRate)))))</f>
        <v>Effectuez l’étape 1</v>
      </c>
      <c r="M1076" s="68" t="str">
        <f>IF(ISTEXT(overallRate),"Effectuez l’étape 1",IF(OR(COUNT($C1076,I1076)&lt;&gt;2,overallRate=0),0,IF(E1076="Yes",ROUND(MAX(IF($B1076="Non - avec lien de dépendance",0,MIN((0.75*I1076),847)),MIN(I1076,(0.75*$C1076),847)),2),IF(revenueReduction&gt;0.3,MAX(IF($B1076="Non - avec lien de dépendance",MIN(1129,I1076,$C1076)*overallRate,MIN(1129,I1076)*overallRate),ROUND(MAX(IF($B1076="Non - avec lien de dépendance",0,MIN((0.75*I1076),847)),MIN(I1076,(0.75*$C1076),847)),2)),IF($B1076="Non - avec lien de dépendance",MIN(1129,I1076,$C1076)*overallRate,MIN(1129,I1076)*overallRate)))))</f>
        <v>Effectuez l’étape 1</v>
      </c>
      <c r="N1076" s="68" t="str">
        <f>IF(ISTEXT(overallRate),"Effectuez l’étape 1",IF(OR(COUNT($C1076,J1076)&lt;&gt;2,overallRate=0),0,IF(F1076="Yes",ROUND(MAX(IF($B1076="Non - avec lien de dépendance",0,MIN((0.75*J1076),847)),MIN(J1076,(0.75*$C1076),847)),2),IF(revenueReduction&gt;0.3,MAX(IF($B1076="Non - avec lien de dépendance",MIN(1129,J1076,$C1076)*overallRate,MIN(1129,J1076)*overallRate),ROUND(MAX(IF($B1076="Non - avec lien de dépendance",0,MIN((0.75*J1076),847)),MIN(J1076,(0.75*$C1076),847)),2)),IF($B1076="Non - avec lien de dépendance",MIN(1129,J1076,$C1076)*overallRate,MIN(1129,J1076)*overallRate)))))</f>
        <v>Effectuez l’étape 1</v>
      </c>
      <c r="O1076" s="68" t="str">
        <f>IF(ISTEXT(overallRate),"Effectuez l’étape 1",IF(OR(COUNT($C1076,K1076)&lt;&gt;2,overallRate=0),0,IF(G1076="Yes",ROUND(MAX(IF($B1076="Non - avec lien de dépendance",0,MIN((0.75*K1076),847)),MIN(K1076,(0.75*$C1076),847)),2),IF(revenueReduction&gt;0.3,MAX(IF($B1076="Non - avec lien de dépendance",MIN(1129,K1076,$C1076)*overallRate,MIN(1129,K1076)*overallRate),ROUND(MAX(IF($B1076="Non - avec lien de dépendance",0,MIN((0.75*K1076),847)),MIN(K1076,(0.75*$C1076),847)),2)),IF($B1076="Non - avec lien de dépendance",MIN(1129,K1076,$C1076)*overallRate,MIN(1129,K1076)*overallRate)))))</f>
        <v>Effectuez l’étape 1</v>
      </c>
      <c r="P1076" s="3">
        <f t="shared" si="16"/>
        <v>0</v>
      </c>
    </row>
    <row r="1077" spans="12:16" x14ac:dyDescent="0.5">
      <c r="L1077" s="68" t="str">
        <f>IF(ISTEXT(overallRate),"Effectuez l’étape 1",IF(OR(COUNT($C1077,H1077)&lt;&gt;2,overallRate=0),0,IF(D1077="Yes",ROUND(MAX(IF($B1077="Non - avec lien de dépendance",0,MIN((0.75*H1077),847)),MIN(H1077,(0.75*$C1077),847)),2),IF(revenueReduction&gt;0.3,MAX(IF($B1077="Non - avec lien de dépendance",MIN(1129,H1077,$C1077)*overallRate,MIN(1129,H1077)*overallRate),ROUND(MAX(IF($B1077="Non - avec lien de dépendance",0,MIN((0.75*H1077),847)),MIN(H1077,(0.75*$C1077),847)),2)),IF($B1077="Non - avec lien de dépendance",MIN(1129,H1077,$C1077)*overallRate,MIN(1129,H1077)*overallRate)))))</f>
        <v>Effectuez l’étape 1</v>
      </c>
      <c r="M1077" s="68" t="str">
        <f>IF(ISTEXT(overallRate),"Effectuez l’étape 1",IF(OR(COUNT($C1077,I1077)&lt;&gt;2,overallRate=0),0,IF(E1077="Yes",ROUND(MAX(IF($B1077="Non - avec lien de dépendance",0,MIN((0.75*I1077),847)),MIN(I1077,(0.75*$C1077),847)),2),IF(revenueReduction&gt;0.3,MAX(IF($B1077="Non - avec lien de dépendance",MIN(1129,I1077,$C1077)*overallRate,MIN(1129,I1077)*overallRate),ROUND(MAX(IF($B1077="Non - avec lien de dépendance",0,MIN((0.75*I1077),847)),MIN(I1077,(0.75*$C1077),847)),2)),IF($B1077="Non - avec lien de dépendance",MIN(1129,I1077,$C1077)*overallRate,MIN(1129,I1077)*overallRate)))))</f>
        <v>Effectuez l’étape 1</v>
      </c>
      <c r="N1077" s="68" t="str">
        <f>IF(ISTEXT(overallRate),"Effectuez l’étape 1",IF(OR(COUNT($C1077,J1077)&lt;&gt;2,overallRate=0),0,IF(F1077="Yes",ROUND(MAX(IF($B1077="Non - avec lien de dépendance",0,MIN((0.75*J1077),847)),MIN(J1077,(0.75*$C1077),847)),2),IF(revenueReduction&gt;0.3,MAX(IF($B1077="Non - avec lien de dépendance",MIN(1129,J1077,$C1077)*overallRate,MIN(1129,J1077)*overallRate),ROUND(MAX(IF($B1077="Non - avec lien de dépendance",0,MIN((0.75*J1077),847)),MIN(J1077,(0.75*$C1077),847)),2)),IF($B1077="Non - avec lien de dépendance",MIN(1129,J1077,$C1077)*overallRate,MIN(1129,J1077)*overallRate)))))</f>
        <v>Effectuez l’étape 1</v>
      </c>
      <c r="O1077" s="68" t="str">
        <f>IF(ISTEXT(overallRate),"Effectuez l’étape 1",IF(OR(COUNT($C1077,K1077)&lt;&gt;2,overallRate=0),0,IF(G1077="Yes",ROUND(MAX(IF($B1077="Non - avec lien de dépendance",0,MIN((0.75*K1077),847)),MIN(K1077,(0.75*$C1077),847)),2),IF(revenueReduction&gt;0.3,MAX(IF($B1077="Non - avec lien de dépendance",MIN(1129,K1077,$C1077)*overallRate,MIN(1129,K1077)*overallRate),ROUND(MAX(IF($B1077="Non - avec lien de dépendance",0,MIN((0.75*K1077),847)),MIN(K1077,(0.75*$C1077),847)),2)),IF($B1077="Non - avec lien de dépendance",MIN(1129,K1077,$C1077)*overallRate,MIN(1129,K1077)*overallRate)))))</f>
        <v>Effectuez l’étape 1</v>
      </c>
      <c r="P1077" s="3">
        <f t="shared" si="16"/>
        <v>0</v>
      </c>
    </row>
    <row r="1078" spans="12:16" x14ac:dyDescent="0.5">
      <c r="L1078" s="68" t="str">
        <f>IF(ISTEXT(overallRate),"Effectuez l’étape 1",IF(OR(COUNT($C1078,H1078)&lt;&gt;2,overallRate=0),0,IF(D1078="Yes",ROUND(MAX(IF($B1078="Non - avec lien de dépendance",0,MIN((0.75*H1078),847)),MIN(H1078,(0.75*$C1078),847)),2),IF(revenueReduction&gt;0.3,MAX(IF($B1078="Non - avec lien de dépendance",MIN(1129,H1078,$C1078)*overallRate,MIN(1129,H1078)*overallRate),ROUND(MAX(IF($B1078="Non - avec lien de dépendance",0,MIN((0.75*H1078),847)),MIN(H1078,(0.75*$C1078),847)),2)),IF($B1078="Non - avec lien de dépendance",MIN(1129,H1078,$C1078)*overallRate,MIN(1129,H1078)*overallRate)))))</f>
        <v>Effectuez l’étape 1</v>
      </c>
      <c r="M1078" s="68" t="str">
        <f>IF(ISTEXT(overallRate),"Effectuez l’étape 1",IF(OR(COUNT($C1078,I1078)&lt;&gt;2,overallRate=0),0,IF(E1078="Yes",ROUND(MAX(IF($B1078="Non - avec lien de dépendance",0,MIN((0.75*I1078),847)),MIN(I1078,(0.75*$C1078),847)),2),IF(revenueReduction&gt;0.3,MAX(IF($B1078="Non - avec lien de dépendance",MIN(1129,I1078,$C1078)*overallRate,MIN(1129,I1078)*overallRate),ROUND(MAX(IF($B1078="Non - avec lien de dépendance",0,MIN((0.75*I1078),847)),MIN(I1078,(0.75*$C1078),847)),2)),IF($B1078="Non - avec lien de dépendance",MIN(1129,I1078,$C1078)*overallRate,MIN(1129,I1078)*overallRate)))))</f>
        <v>Effectuez l’étape 1</v>
      </c>
      <c r="N1078" s="68" t="str">
        <f>IF(ISTEXT(overallRate),"Effectuez l’étape 1",IF(OR(COUNT($C1078,J1078)&lt;&gt;2,overallRate=0),0,IF(F1078="Yes",ROUND(MAX(IF($B1078="Non - avec lien de dépendance",0,MIN((0.75*J1078),847)),MIN(J1078,(0.75*$C1078),847)),2),IF(revenueReduction&gt;0.3,MAX(IF($B1078="Non - avec lien de dépendance",MIN(1129,J1078,$C1078)*overallRate,MIN(1129,J1078)*overallRate),ROUND(MAX(IF($B1078="Non - avec lien de dépendance",0,MIN((0.75*J1078),847)),MIN(J1078,(0.75*$C1078),847)),2)),IF($B1078="Non - avec lien de dépendance",MIN(1129,J1078,$C1078)*overallRate,MIN(1129,J1078)*overallRate)))))</f>
        <v>Effectuez l’étape 1</v>
      </c>
      <c r="O1078" s="68" t="str">
        <f>IF(ISTEXT(overallRate),"Effectuez l’étape 1",IF(OR(COUNT($C1078,K1078)&lt;&gt;2,overallRate=0),0,IF(G1078="Yes",ROUND(MAX(IF($B1078="Non - avec lien de dépendance",0,MIN((0.75*K1078),847)),MIN(K1078,(0.75*$C1078),847)),2),IF(revenueReduction&gt;0.3,MAX(IF($B1078="Non - avec lien de dépendance",MIN(1129,K1078,$C1078)*overallRate,MIN(1129,K1078)*overallRate),ROUND(MAX(IF($B1078="Non - avec lien de dépendance",0,MIN((0.75*K1078),847)),MIN(K1078,(0.75*$C1078),847)),2)),IF($B1078="Non - avec lien de dépendance",MIN(1129,K1078,$C1078)*overallRate,MIN(1129,K1078)*overallRate)))))</f>
        <v>Effectuez l’étape 1</v>
      </c>
      <c r="P1078" s="3">
        <f t="shared" si="16"/>
        <v>0</v>
      </c>
    </row>
    <row r="1079" spans="12:16" x14ac:dyDescent="0.5">
      <c r="L1079" s="68" t="str">
        <f>IF(ISTEXT(overallRate),"Effectuez l’étape 1",IF(OR(COUNT($C1079,H1079)&lt;&gt;2,overallRate=0),0,IF(D1079="Yes",ROUND(MAX(IF($B1079="Non - avec lien de dépendance",0,MIN((0.75*H1079),847)),MIN(H1079,(0.75*$C1079),847)),2),IF(revenueReduction&gt;0.3,MAX(IF($B1079="Non - avec lien de dépendance",MIN(1129,H1079,$C1079)*overallRate,MIN(1129,H1079)*overallRate),ROUND(MAX(IF($B1079="Non - avec lien de dépendance",0,MIN((0.75*H1079),847)),MIN(H1079,(0.75*$C1079),847)),2)),IF($B1079="Non - avec lien de dépendance",MIN(1129,H1079,$C1079)*overallRate,MIN(1129,H1079)*overallRate)))))</f>
        <v>Effectuez l’étape 1</v>
      </c>
      <c r="M1079" s="68" t="str">
        <f>IF(ISTEXT(overallRate),"Effectuez l’étape 1",IF(OR(COUNT($C1079,I1079)&lt;&gt;2,overallRate=0),0,IF(E1079="Yes",ROUND(MAX(IF($B1079="Non - avec lien de dépendance",0,MIN((0.75*I1079),847)),MIN(I1079,(0.75*$C1079),847)),2),IF(revenueReduction&gt;0.3,MAX(IF($B1079="Non - avec lien de dépendance",MIN(1129,I1079,$C1079)*overallRate,MIN(1129,I1079)*overallRate),ROUND(MAX(IF($B1079="Non - avec lien de dépendance",0,MIN((0.75*I1079),847)),MIN(I1079,(0.75*$C1079),847)),2)),IF($B1079="Non - avec lien de dépendance",MIN(1129,I1079,$C1079)*overallRate,MIN(1129,I1079)*overallRate)))))</f>
        <v>Effectuez l’étape 1</v>
      </c>
      <c r="N1079" s="68" t="str">
        <f>IF(ISTEXT(overallRate),"Effectuez l’étape 1",IF(OR(COUNT($C1079,J1079)&lt;&gt;2,overallRate=0),0,IF(F1079="Yes",ROUND(MAX(IF($B1079="Non - avec lien de dépendance",0,MIN((0.75*J1079),847)),MIN(J1079,(0.75*$C1079),847)),2),IF(revenueReduction&gt;0.3,MAX(IF($B1079="Non - avec lien de dépendance",MIN(1129,J1079,$C1079)*overallRate,MIN(1129,J1079)*overallRate),ROUND(MAX(IF($B1079="Non - avec lien de dépendance",0,MIN((0.75*J1079),847)),MIN(J1079,(0.75*$C1079),847)),2)),IF($B1079="Non - avec lien de dépendance",MIN(1129,J1079,$C1079)*overallRate,MIN(1129,J1079)*overallRate)))))</f>
        <v>Effectuez l’étape 1</v>
      </c>
      <c r="O1079" s="68" t="str">
        <f>IF(ISTEXT(overallRate),"Effectuez l’étape 1",IF(OR(COUNT($C1079,K1079)&lt;&gt;2,overallRate=0),0,IF(G1079="Yes",ROUND(MAX(IF($B1079="Non - avec lien de dépendance",0,MIN((0.75*K1079),847)),MIN(K1079,(0.75*$C1079),847)),2),IF(revenueReduction&gt;0.3,MAX(IF($B1079="Non - avec lien de dépendance",MIN(1129,K1079,$C1079)*overallRate,MIN(1129,K1079)*overallRate),ROUND(MAX(IF($B1079="Non - avec lien de dépendance",0,MIN((0.75*K1079),847)),MIN(K1079,(0.75*$C1079),847)),2)),IF($B1079="Non - avec lien de dépendance",MIN(1129,K1079,$C1079)*overallRate,MIN(1129,K1079)*overallRate)))))</f>
        <v>Effectuez l’étape 1</v>
      </c>
      <c r="P1079" s="3">
        <f t="shared" si="16"/>
        <v>0</v>
      </c>
    </row>
    <row r="1080" spans="12:16" x14ac:dyDescent="0.5">
      <c r="L1080" s="68" t="str">
        <f>IF(ISTEXT(overallRate),"Effectuez l’étape 1",IF(OR(COUNT($C1080,H1080)&lt;&gt;2,overallRate=0),0,IF(D1080="Yes",ROUND(MAX(IF($B1080="Non - avec lien de dépendance",0,MIN((0.75*H1080),847)),MIN(H1080,(0.75*$C1080),847)),2),IF(revenueReduction&gt;0.3,MAX(IF($B1080="Non - avec lien de dépendance",MIN(1129,H1080,$C1080)*overallRate,MIN(1129,H1080)*overallRate),ROUND(MAX(IF($B1080="Non - avec lien de dépendance",0,MIN((0.75*H1080),847)),MIN(H1080,(0.75*$C1080),847)),2)),IF($B1080="Non - avec lien de dépendance",MIN(1129,H1080,$C1080)*overallRate,MIN(1129,H1080)*overallRate)))))</f>
        <v>Effectuez l’étape 1</v>
      </c>
      <c r="M1080" s="68" t="str">
        <f>IF(ISTEXT(overallRate),"Effectuez l’étape 1",IF(OR(COUNT($C1080,I1080)&lt;&gt;2,overallRate=0),0,IF(E1080="Yes",ROUND(MAX(IF($B1080="Non - avec lien de dépendance",0,MIN((0.75*I1080),847)),MIN(I1080,(0.75*$C1080),847)),2),IF(revenueReduction&gt;0.3,MAX(IF($B1080="Non - avec lien de dépendance",MIN(1129,I1080,$C1080)*overallRate,MIN(1129,I1080)*overallRate),ROUND(MAX(IF($B1080="Non - avec lien de dépendance",0,MIN((0.75*I1080),847)),MIN(I1080,(0.75*$C1080),847)),2)),IF($B1080="Non - avec lien de dépendance",MIN(1129,I1080,$C1080)*overallRate,MIN(1129,I1080)*overallRate)))))</f>
        <v>Effectuez l’étape 1</v>
      </c>
      <c r="N1080" s="68" t="str">
        <f>IF(ISTEXT(overallRate),"Effectuez l’étape 1",IF(OR(COUNT($C1080,J1080)&lt;&gt;2,overallRate=0),0,IF(F1080="Yes",ROUND(MAX(IF($B1080="Non - avec lien de dépendance",0,MIN((0.75*J1080),847)),MIN(J1080,(0.75*$C1080),847)),2),IF(revenueReduction&gt;0.3,MAX(IF($B1080="Non - avec lien de dépendance",MIN(1129,J1080,$C1080)*overallRate,MIN(1129,J1080)*overallRate),ROUND(MAX(IF($B1080="Non - avec lien de dépendance",0,MIN((0.75*J1080),847)),MIN(J1080,(0.75*$C1080),847)),2)),IF($B1080="Non - avec lien de dépendance",MIN(1129,J1080,$C1080)*overallRate,MIN(1129,J1080)*overallRate)))))</f>
        <v>Effectuez l’étape 1</v>
      </c>
      <c r="O1080" s="68" t="str">
        <f>IF(ISTEXT(overallRate),"Effectuez l’étape 1",IF(OR(COUNT($C1080,K1080)&lt;&gt;2,overallRate=0),0,IF(G1080="Yes",ROUND(MAX(IF($B1080="Non - avec lien de dépendance",0,MIN((0.75*K1080),847)),MIN(K1080,(0.75*$C1080),847)),2),IF(revenueReduction&gt;0.3,MAX(IF($B1080="Non - avec lien de dépendance",MIN(1129,K1080,$C1080)*overallRate,MIN(1129,K1080)*overallRate),ROUND(MAX(IF($B1080="Non - avec lien de dépendance",0,MIN((0.75*K1080),847)),MIN(K1080,(0.75*$C1080),847)),2)),IF($B1080="Non - avec lien de dépendance",MIN(1129,K1080,$C1080)*overallRate,MIN(1129,K1080)*overallRate)))))</f>
        <v>Effectuez l’étape 1</v>
      </c>
      <c r="P1080" s="3">
        <f t="shared" si="16"/>
        <v>0</v>
      </c>
    </row>
    <row r="1081" spans="12:16" x14ac:dyDescent="0.5">
      <c r="L1081" s="68" t="str">
        <f>IF(ISTEXT(overallRate),"Effectuez l’étape 1",IF(OR(COUNT($C1081,H1081)&lt;&gt;2,overallRate=0),0,IF(D1081="Yes",ROUND(MAX(IF($B1081="Non - avec lien de dépendance",0,MIN((0.75*H1081),847)),MIN(H1081,(0.75*$C1081),847)),2),IF(revenueReduction&gt;0.3,MAX(IF($B1081="Non - avec lien de dépendance",MIN(1129,H1081,$C1081)*overallRate,MIN(1129,H1081)*overallRate),ROUND(MAX(IF($B1081="Non - avec lien de dépendance",0,MIN((0.75*H1081),847)),MIN(H1081,(0.75*$C1081),847)),2)),IF($B1081="Non - avec lien de dépendance",MIN(1129,H1081,$C1081)*overallRate,MIN(1129,H1081)*overallRate)))))</f>
        <v>Effectuez l’étape 1</v>
      </c>
      <c r="M1081" s="68" t="str">
        <f>IF(ISTEXT(overallRate),"Effectuez l’étape 1",IF(OR(COUNT($C1081,I1081)&lt;&gt;2,overallRate=0),0,IF(E1081="Yes",ROUND(MAX(IF($B1081="Non - avec lien de dépendance",0,MIN((0.75*I1081),847)),MIN(I1081,(0.75*$C1081),847)),2),IF(revenueReduction&gt;0.3,MAX(IF($B1081="Non - avec lien de dépendance",MIN(1129,I1081,$C1081)*overallRate,MIN(1129,I1081)*overallRate),ROUND(MAX(IF($B1081="Non - avec lien de dépendance",0,MIN((0.75*I1081),847)),MIN(I1081,(0.75*$C1081),847)),2)),IF($B1081="Non - avec lien de dépendance",MIN(1129,I1081,$C1081)*overallRate,MIN(1129,I1081)*overallRate)))))</f>
        <v>Effectuez l’étape 1</v>
      </c>
      <c r="N1081" s="68" t="str">
        <f>IF(ISTEXT(overallRate),"Effectuez l’étape 1",IF(OR(COUNT($C1081,J1081)&lt;&gt;2,overallRate=0),0,IF(F1081="Yes",ROUND(MAX(IF($B1081="Non - avec lien de dépendance",0,MIN((0.75*J1081),847)),MIN(J1081,(0.75*$C1081),847)),2),IF(revenueReduction&gt;0.3,MAX(IF($B1081="Non - avec lien de dépendance",MIN(1129,J1081,$C1081)*overallRate,MIN(1129,J1081)*overallRate),ROUND(MAX(IF($B1081="Non - avec lien de dépendance",0,MIN((0.75*J1081),847)),MIN(J1081,(0.75*$C1081),847)),2)),IF($B1081="Non - avec lien de dépendance",MIN(1129,J1081,$C1081)*overallRate,MIN(1129,J1081)*overallRate)))))</f>
        <v>Effectuez l’étape 1</v>
      </c>
      <c r="O1081" s="68" t="str">
        <f>IF(ISTEXT(overallRate),"Effectuez l’étape 1",IF(OR(COUNT($C1081,K1081)&lt;&gt;2,overallRate=0),0,IF(G1081="Yes",ROUND(MAX(IF($B1081="Non - avec lien de dépendance",0,MIN((0.75*K1081),847)),MIN(K1081,(0.75*$C1081),847)),2),IF(revenueReduction&gt;0.3,MAX(IF($B1081="Non - avec lien de dépendance",MIN(1129,K1081,$C1081)*overallRate,MIN(1129,K1081)*overallRate),ROUND(MAX(IF($B1081="Non - avec lien de dépendance",0,MIN((0.75*K1081),847)),MIN(K1081,(0.75*$C1081),847)),2)),IF($B1081="Non - avec lien de dépendance",MIN(1129,K1081,$C1081)*overallRate,MIN(1129,K1081)*overallRate)))))</f>
        <v>Effectuez l’étape 1</v>
      </c>
      <c r="P1081" s="3">
        <f t="shared" si="16"/>
        <v>0</v>
      </c>
    </row>
    <row r="1082" spans="12:16" x14ac:dyDescent="0.5">
      <c r="L1082" s="68" t="str">
        <f>IF(ISTEXT(overallRate),"Effectuez l’étape 1",IF(OR(COUNT($C1082,H1082)&lt;&gt;2,overallRate=0),0,IF(D1082="Yes",ROUND(MAX(IF($B1082="Non - avec lien de dépendance",0,MIN((0.75*H1082),847)),MIN(H1082,(0.75*$C1082),847)),2),IF(revenueReduction&gt;0.3,MAX(IF($B1082="Non - avec lien de dépendance",MIN(1129,H1082,$C1082)*overallRate,MIN(1129,H1082)*overallRate),ROUND(MAX(IF($B1082="Non - avec lien de dépendance",0,MIN((0.75*H1082),847)),MIN(H1082,(0.75*$C1082),847)),2)),IF($B1082="Non - avec lien de dépendance",MIN(1129,H1082,$C1082)*overallRate,MIN(1129,H1082)*overallRate)))))</f>
        <v>Effectuez l’étape 1</v>
      </c>
      <c r="M1082" s="68" t="str">
        <f>IF(ISTEXT(overallRate),"Effectuez l’étape 1",IF(OR(COUNT($C1082,I1082)&lt;&gt;2,overallRate=0),0,IF(E1082="Yes",ROUND(MAX(IF($B1082="Non - avec lien de dépendance",0,MIN((0.75*I1082),847)),MIN(I1082,(0.75*$C1082),847)),2),IF(revenueReduction&gt;0.3,MAX(IF($B1082="Non - avec lien de dépendance",MIN(1129,I1082,$C1082)*overallRate,MIN(1129,I1082)*overallRate),ROUND(MAX(IF($B1082="Non - avec lien de dépendance",0,MIN((0.75*I1082),847)),MIN(I1082,(0.75*$C1082),847)),2)),IF($B1082="Non - avec lien de dépendance",MIN(1129,I1082,$C1082)*overallRate,MIN(1129,I1082)*overallRate)))))</f>
        <v>Effectuez l’étape 1</v>
      </c>
      <c r="N1082" s="68" t="str">
        <f>IF(ISTEXT(overallRate),"Effectuez l’étape 1",IF(OR(COUNT($C1082,J1082)&lt;&gt;2,overallRate=0),0,IF(F1082="Yes",ROUND(MAX(IF($B1082="Non - avec lien de dépendance",0,MIN((0.75*J1082),847)),MIN(J1082,(0.75*$C1082),847)),2),IF(revenueReduction&gt;0.3,MAX(IF($B1082="Non - avec lien de dépendance",MIN(1129,J1082,$C1082)*overallRate,MIN(1129,J1082)*overallRate),ROUND(MAX(IF($B1082="Non - avec lien de dépendance",0,MIN((0.75*J1082),847)),MIN(J1082,(0.75*$C1082),847)),2)),IF($B1082="Non - avec lien de dépendance",MIN(1129,J1082,$C1082)*overallRate,MIN(1129,J1082)*overallRate)))))</f>
        <v>Effectuez l’étape 1</v>
      </c>
      <c r="O1082" s="68" t="str">
        <f>IF(ISTEXT(overallRate),"Effectuez l’étape 1",IF(OR(COUNT($C1082,K1082)&lt;&gt;2,overallRate=0),0,IF(G1082="Yes",ROUND(MAX(IF($B1082="Non - avec lien de dépendance",0,MIN((0.75*K1082),847)),MIN(K1082,(0.75*$C1082),847)),2),IF(revenueReduction&gt;0.3,MAX(IF($B1082="Non - avec lien de dépendance",MIN(1129,K1082,$C1082)*overallRate,MIN(1129,K1082)*overallRate),ROUND(MAX(IF($B1082="Non - avec lien de dépendance",0,MIN((0.75*K1082),847)),MIN(K1082,(0.75*$C1082),847)),2)),IF($B1082="Non - avec lien de dépendance",MIN(1129,K1082,$C1082)*overallRate,MIN(1129,K1082)*overallRate)))))</f>
        <v>Effectuez l’étape 1</v>
      </c>
      <c r="P1082" s="3">
        <f t="shared" si="16"/>
        <v>0</v>
      </c>
    </row>
    <row r="1083" spans="12:16" x14ac:dyDescent="0.5">
      <c r="L1083" s="68" t="str">
        <f>IF(ISTEXT(overallRate),"Effectuez l’étape 1",IF(OR(COUNT($C1083,H1083)&lt;&gt;2,overallRate=0),0,IF(D1083="Yes",ROUND(MAX(IF($B1083="Non - avec lien de dépendance",0,MIN((0.75*H1083),847)),MIN(H1083,(0.75*$C1083),847)),2),IF(revenueReduction&gt;0.3,MAX(IF($B1083="Non - avec lien de dépendance",MIN(1129,H1083,$C1083)*overallRate,MIN(1129,H1083)*overallRate),ROUND(MAX(IF($B1083="Non - avec lien de dépendance",0,MIN((0.75*H1083),847)),MIN(H1083,(0.75*$C1083),847)),2)),IF($B1083="Non - avec lien de dépendance",MIN(1129,H1083,$C1083)*overallRate,MIN(1129,H1083)*overallRate)))))</f>
        <v>Effectuez l’étape 1</v>
      </c>
      <c r="M1083" s="68" t="str">
        <f>IF(ISTEXT(overallRate),"Effectuez l’étape 1",IF(OR(COUNT($C1083,I1083)&lt;&gt;2,overallRate=0),0,IF(E1083="Yes",ROUND(MAX(IF($B1083="Non - avec lien de dépendance",0,MIN((0.75*I1083),847)),MIN(I1083,(0.75*$C1083),847)),2),IF(revenueReduction&gt;0.3,MAX(IF($B1083="Non - avec lien de dépendance",MIN(1129,I1083,$C1083)*overallRate,MIN(1129,I1083)*overallRate),ROUND(MAX(IF($B1083="Non - avec lien de dépendance",0,MIN((0.75*I1083),847)),MIN(I1083,(0.75*$C1083),847)),2)),IF($B1083="Non - avec lien de dépendance",MIN(1129,I1083,$C1083)*overallRate,MIN(1129,I1083)*overallRate)))))</f>
        <v>Effectuez l’étape 1</v>
      </c>
      <c r="N1083" s="68" t="str">
        <f>IF(ISTEXT(overallRate),"Effectuez l’étape 1",IF(OR(COUNT($C1083,J1083)&lt;&gt;2,overallRate=0),0,IF(F1083="Yes",ROUND(MAX(IF($B1083="Non - avec lien de dépendance",0,MIN((0.75*J1083),847)),MIN(J1083,(0.75*$C1083),847)),2),IF(revenueReduction&gt;0.3,MAX(IF($B1083="Non - avec lien de dépendance",MIN(1129,J1083,$C1083)*overallRate,MIN(1129,J1083)*overallRate),ROUND(MAX(IF($B1083="Non - avec lien de dépendance",0,MIN((0.75*J1083),847)),MIN(J1083,(0.75*$C1083),847)),2)),IF($B1083="Non - avec lien de dépendance",MIN(1129,J1083,$C1083)*overallRate,MIN(1129,J1083)*overallRate)))))</f>
        <v>Effectuez l’étape 1</v>
      </c>
      <c r="O1083" s="68" t="str">
        <f>IF(ISTEXT(overallRate),"Effectuez l’étape 1",IF(OR(COUNT($C1083,K1083)&lt;&gt;2,overallRate=0),0,IF(G1083="Yes",ROUND(MAX(IF($B1083="Non - avec lien de dépendance",0,MIN((0.75*K1083),847)),MIN(K1083,(0.75*$C1083),847)),2),IF(revenueReduction&gt;0.3,MAX(IF($B1083="Non - avec lien de dépendance",MIN(1129,K1083,$C1083)*overallRate,MIN(1129,K1083)*overallRate),ROUND(MAX(IF($B1083="Non - avec lien de dépendance",0,MIN((0.75*K1083),847)),MIN(K1083,(0.75*$C1083),847)),2)),IF($B1083="Non - avec lien de dépendance",MIN(1129,K1083,$C1083)*overallRate,MIN(1129,K1083)*overallRate)))))</f>
        <v>Effectuez l’étape 1</v>
      </c>
      <c r="P1083" s="3">
        <f t="shared" si="16"/>
        <v>0</v>
      </c>
    </row>
    <row r="1084" spans="12:16" x14ac:dyDescent="0.5">
      <c r="L1084" s="68" t="str">
        <f>IF(ISTEXT(overallRate),"Effectuez l’étape 1",IF(OR(COUNT($C1084,H1084)&lt;&gt;2,overallRate=0),0,IF(D1084="Yes",ROUND(MAX(IF($B1084="Non - avec lien de dépendance",0,MIN((0.75*H1084),847)),MIN(H1084,(0.75*$C1084),847)),2),IF(revenueReduction&gt;0.3,MAX(IF($B1084="Non - avec lien de dépendance",MIN(1129,H1084,$C1084)*overallRate,MIN(1129,H1084)*overallRate),ROUND(MAX(IF($B1084="Non - avec lien de dépendance",0,MIN((0.75*H1084),847)),MIN(H1084,(0.75*$C1084),847)),2)),IF($B1084="Non - avec lien de dépendance",MIN(1129,H1084,$C1084)*overallRate,MIN(1129,H1084)*overallRate)))))</f>
        <v>Effectuez l’étape 1</v>
      </c>
      <c r="M1084" s="68" t="str">
        <f>IF(ISTEXT(overallRate),"Effectuez l’étape 1",IF(OR(COUNT($C1084,I1084)&lt;&gt;2,overallRate=0),0,IF(E1084="Yes",ROUND(MAX(IF($B1084="Non - avec lien de dépendance",0,MIN((0.75*I1084),847)),MIN(I1084,(0.75*$C1084),847)),2),IF(revenueReduction&gt;0.3,MAX(IF($B1084="Non - avec lien de dépendance",MIN(1129,I1084,$C1084)*overallRate,MIN(1129,I1084)*overallRate),ROUND(MAX(IF($B1084="Non - avec lien de dépendance",0,MIN((0.75*I1084),847)),MIN(I1084,(0.75*$C1084),847)),2)),IF($B1084="Non - avec lien de dépendance",MIN(1129,I1084,$C1084)*overallRate,MIN(1129,I1084)*overallRate)))))</f>
        <v>Effectuez l’étape 1</v>
      </c>
      <c r="N1084" s="68" t="str">
        <f>IF(ISTEXT(overallRate),"Effectuez l’étape 1",IF(OR(COUNT($C1084,J1084)&lt;&gt;2,overallRate=0),0,IF(F1084="Yes",ROUND(MAX(IF($B1084="Non - avec lien de dépendance",0,MIN((0.75*J1084),847)),MIN(J1084,(0.75*$C1084),847)),2),IF(revenueReduction&gt;0.3,MAX(IF($B1084="Non - avec lien de dépendance",MIN(1129,J1084,$C1084)*overallRate,MIN(1129,J1084)*overallRate),ROUND(MAX(IF($B1084="Non - avec lien de dépendance",0,MIN((0.75*J1084),847)),MIN(J1084,(0.75*$C1084),847)),2)),IF($B1084="Non - avec lien de dépendance",MIN(1129,J1084,$C1084)*overallRate,MIN(1129,J1084)*overallRate)))))</f>
        <v>Effectuez l’étape 1</v>
      </c>
      <c r="O1084" s="68" t="str">
        <f>IF(ISTEXT(overallRate),"Effectuez l’étape 1",IF(OR(COUNT($C1084,K1084)&lt;&gt;2,overallRate=0),0,IF(G1084="Yes",ROUND(MAX(IF($B1084="Non - avec lien de dépendance",0,MIN((0.75*K1084),847)),MIN(K1084,(0.75*$C1084),847)),2),IF(revenueReduction&gt;0.3,MAX(IF($B1084="Non - avec lien de dépendance",MIN(1129,K1084,$C1084)*overallRate,MIN(1129,K1084)*overallRate),ROUND(MAX(IF($B1084="Non - avec lien de dépendance",0,MIN((0.75*K1084),847)),MIN(K1084,(0.75*$C1084),847)),2)),IF($B1084="Non - avec lien de dépendance",MIN(1129,K1084,$C1084)*overallRate,MIN(1129,K1084)*overallRate)))))</f>
        <v>Effectuez l’étape 1</v>
      </c>
      <c r="P1084" s="3">
        <f t="shared" si="16"/>
        <v>0</v>
      </c>
    </row>
    <row r="1085" spans="12:16" x14ac:dyDescent="0.5">
      <c r="L1085" s="68" t="str">
        <f>IF(ISTEXT(overallRate),"Effectuez l’étape 1",IF(OR(COUNT($C1085,H1085)&lt;&gt;2,overallRate=0),0,IF(D1085="Yes",ROUND(MAX(IF($B1085="Non - avec lien de dépendance",0,MIN((0.75*H1085),847)),MIN(H1085,(0.75*$C1085),847)),2),IF(revenueReduction&gt;0.3,MAX(IF($B1085="Non - avec lien de dépendance",MIN(1129,H1085,$C1085)*overallRate,MIN(1129,H1085)*overallRate),ROUND(MAX(IF($B1085="Non - avec lien de dépendance",0,MIN((0.75*H1085),847)),MIN(H1085,(0.75*$C1085),847)),2)),IF($B1085="Non - avec lien de dépendance",MIN(1129,H1085,$C1085)*overallRate,MIN(1129,H1085)*overallRate)))))</f>
        <v>Effectuez l’étape 1</v>
      </c>
      <c r="M1085" s="68" t="str">
        <f>IF(ISTEXT(overallRate),"Effectuez l’étape 1",IF(OR(COUNT($C1085,I1085)&lt;&gt;2,overallRate=0),0,IF(E1085="Yes",ROUND(MAX(IF($B1085="Non - avec lien de dépendance",0,MIN((0.75*I1085),847)),MIN(I1085,(0.75*$C1085),847)),2),IF(revenueReduction&gt;0.3,MAX(IF($B1085="Non - avec lien de dépendance",MIN(1129,I1085,$C1085)*overallRate,MIN(1129,I1085)*overallRate),ROUND(MAX(IF($B1085="Non - avec lien de dépendance",0,MIN((0.75*I1085),847)),MIN(I1085,(0.75*$C1085),847)),2)),IF($B1085="Non - avec lien de dépendance",MIN(1129,I1085,$C1085)*overallRate,MIN(1129,I1085)*overallRate)))))</f>
        <v>Effectuez l’étape 1</v>
      </c>
      <c r="N1085" s="68" t="str">
        <f>IF(ISTEXT(overallRate),"Effectuez l’étape 1",IF(OR(COUNT($C1085,J1085)&lt;&gt;2,overallRate=0),0,IF(F1085="Yes",ROUND(MAX(IF($B1085="Non - avec lien de dépendance",0,MIN((0.75*J1085),847)),MIN(J1085,(0.75*$C1085),847)),2),IF(revenueReduction&gt;0.3,MAX(IF($B1085="Non - avec lien de dépendance",MIN(1129,J1085,$C1085)*overallRate,MIN(1129,J1085)*overallRate),ROUND(MAX(IF($B1085="Non - avec lien de dépendance",0,MIN((0.75*J1085),847)),MIN(J1085,(0.75*$C1085),847)),2)),IF($B1085="Non - avec lien de dépendance",MIN(1129,J1085,$C1085)*overallRate,MIN(1129,J1085)*overallRate)))))</f>
        <v>Effectuez l’étape 1</v>
      </c>
      <c r="O1085" s="68" t="str">
        <f>IF(ISTEXT(overallRate),"Effectuez l’étape 1",IF(OR(COUNT($C1085,K1085)&lt;&gt;2,overallRate=0),0,IF(G1085="Yes",ROUND(MAX(IF($B1085="Non - avec lien de dépendance",0,MIN((0.75*K1085),847)),MIN(K1085,(0.75*$C1085),847)),2),IF(revenueReduction&gt;0.3,MAX(IF($B1085="Non - avec lien de dépendance",MIN(1129,K1085,$C1085)*overallRate,MIN(1129,K1085)*overallRate),ROUND(MAX(IF($B1085="Non - avec lien de dépendance",0,MIN((0.75*K1085),847)),MIN(K1085,(0.75*$C1085),847)),2)),IF($B1085="Non - avec lien de dépendance",MIN(1129,K1085,$C1085)*overallRate,MIN(1129,K1085)*overallRate)))))</f>
        <v>Effectuez l’étape 1</v>
      </c>
      <c r="P1085" s="3">
        <f t="shared" si="16"/>
        <v>0</v>
      </c>
    </row>
    <row r="1086" spans="12:16" x14ac:dyDescent="0.5">
      <c r="L1086" s="68" t="str">
        <f>IF(ISTEXT(overallRate),"Effectuez l’étape 1",IF(OR(COUNT($C1086,H1086)&lt;&gt;2,overallRate=0),0,IF(D1086="Yes",ROUND(MAX(IF($B1086="Non - avec lien de dépendance",0,MIN((0.75*H1086),847)),MIN(H1086,(0.75*$C1086),847)),2),IF(revenueReduction&gt;0.3,MAX(IF($B1086="Non - avec lien de dépendance",MIN(1129,H1086,$C1086)*overallRate,MIN(1129,H1086)*overallRate),ROUND(MAX(IF($B1086="Non - avec lien de dépendance",0,MIN((0.75*H1086),847)),MIN(H1086,(0.75*$C1086),847)),2)),IF($B1086="Non - avec lien de dépendance",MIN(1129,H1086,$C1086)*overallRate,MIN(1129,H1086)*overallRate)))))</f>
        <v>Effectuez l’étape 1</v>
      </c>
      <c r="M1086" s="68" t="str">
        <f>IF(ISTEXT(overallRate),"Effectuez l’étape 1",IF(OR(COUNT($C1086,I1086)&lt;&gt;2,overallRate=0),0,IF(E1086="Yes",ROUND(MAX(IF($B1086="Non - avec lien de dépendance",0,MIN((0.75*I1086),847)),MIN(I1086,(0.75*$C1086),847)),2),IF(revenueReduction&gt;0.3,MAX(IF($B1086="Non - avec lien de dépendance",MIN(1129,I1086,$C1086)*overallRate,MIN(1129,I1086)*overallRate),ROUND(MAX(IF($B1086="Non - avec lien de dépendance",0,MIN((0.75*I1086),847)),MIN(I1086,(0.75*$C1086),847)),2)),IF($B1086="Non - avec lien de dépendance",MIN(1129,I1086,$C1086)*overallRate,MIN(1129,I1086)*overallRate)))))</f>
        <v>Effectuez l’étape 1</v>
      </c>
      <c r="N1086" s="68" t="str">
        <f>IF(ISTEXT(overallRate),"Effectuez l’étape 1",IF(OR(COUNT($C1086,J1086)&lt;&gt;2,overallRate=0),0,IF(F1086="Yes",ROUND(MAX(IF($B1086="Non - avec lien de dépendance",0,MIN((0.75*J1086),847)),MIN(J1086,(0.75*$C1086),847)),2),IF(revenueReduction&gt;0.3,MAX(IF($B1086="Non - avec lien de dépendance",MIN(1129,J1086,$C1086)*overallRate,MIN(1129,J1086)*overallRate),ROUND(MAX(IF($B1086="Non - avec lien de dépendance",0,MIN((0.75*J1086),847)),MIN(J1086,(0.75*$C1086),847)),2)),IF($B1086="Non - avec lien de dépendance",MIN(1129,J1086,$C1086)*overallRate,MIN(1129,J1086)*overallRate)))))</f>
        <v>Effectuez l’étape 1</v>
      </c>
      <c r="O1086" s="68" t="str">
        <f>IF(ISTEXT(overallRate),"Effectuez l’étape 1",IF(OR(COUNT($C1086,K1086)&lt;&gt;2,overallRate=0),0,IF(G1086="Yes",ROUND(MAX(IF($B1086="Non - avec lien de dépendance",0,MIN((0.75*K1086),847)),MIN(K1086,(0.75*$C1086),847)),2),IF(revenueReduction&gt;0.3,MAX(IF($B1086="Non - avec lien de dépendance",MIN(1129,K1086,$C1086)*overallRate,MIN(1129,K1086)*overallRate),ROUND(MAX(IF($B1086="Non - avec lien de dépendance",0,MIN((0.75*K1086),847)),MIN(K1086,(0.75*$C1086),847)),2)),IF($B1086="Non - avec lien de dépendance",MIN(1129,K1086,$C1086)*overallRate,MIN(1129,K1086)*overallRate)))))</f>
        <v>Effectuez l’étape 1</v>
      </c>
      <c r="P1086" s="3">
        <f t="shared" si="16"/>
        <v>0</v>
      </c>
    </row>
    <row r="1087" spans="12:16" x14ac:dyDescent="0.5">
      <c r="L1087" s="68" t="str">
        <f>IF(ISTEXT(overallRate),"Effectuez l’étape 1",IF(OR(COUNT($C1087,H1087)&lt;&gt;2,overallRate=0),0,IF(D1087="Yes",ROUND(MAX(IF($B1087="Non - avec lien de dépendance",0,MIN((0.75*H1087),847)),MIN(H1087,(0.75*$C1087),847)),2),IF(revenueReduction&gt;0.3,MAX(IF($B1087="Non - avec lien de dépendance",MIN(1129,H1087,$C1087)*overallRate,MIN(1129,H1087)*overallRate),ROUND(MAX(IF($B1087="Non - avec lien de dépendance",0,MIN((0.75*H1087),847)),MIN(H1087,(0.75*$C1087),847)),2)),IF($B1087="Non - avec lien de dépendance",MIN(1129,H1087,$C1087)*overallRate,MIN(1129,H1087)*overallRate)))))</f>
        <v>Effectuez l’étape 1</v>
      </c>
      <c r="M1087" s="68" t="str">
        <f>IF(ISTEXT(overallRate),"Effectuez l’étape 1",IF(OR(COUNT($C1087,I1087)&lt;&gt;2,overallRate=0),0,IF(E1087="Yes",ROUND(MAX(IF($B1087="Non - avec lien de dépendance",0,MIN((0.75*I1087),847)),MIN(I1087,(0.75*$C1087),847)),2),IF(revenueReduction&gt;0.3,MAX(IF($B1087="Non - avec lien de dépendance",MIN(1129,I1087,$C1087)*overallRate,MIN(1129,I1087)*overallRate),ROUND(MAX(IF($B1087="Non - avec lien de dépendance",0,MIN((0.75*I1087),847)),MIN(I1087,(0.75*$C1087),847)),2)),IF($B1087="Non - avec lien de dépendance",MIN(1129,I1087,$C1087)*overallRate,MIN(1129,I1087)*overallRate)))))</f>
        <v>Effectuez l’étape 1</v>
      </c>
      <c r="N1087" s="68" t="str">
        <f>IF(ISTEXT(overallRate),"Effectuez l’étape 1",IF(OR(COUNT($C1087,J1087)&lt;&gt;2,overallRate=0),0,IF(F1087="Yes",ROUND(MAX(IF($B1087="Non - avec lien de dépendance",0,MIN((0.75*J1087),847)),MIN(J1087,(0.75*$C1087),847)),2),IF(revenueReduction&gt;0.3,MAX(IF($B1087="Non - avec lien de dépendance",MIN(1129,J1087,$C1087)*overallRate,MIN(1129,J1087)*overallRate),ROUND(MAX(IF($B1087="Non - avec lien de dépendance",0,MIN((0.75*J1087),847)),MIN(J1087,(0.75*$C1087),847)),2)),IF($B1087="Non - avec lien de dépendance",MIN(1129,J1087,$C1087)*overallRate,MIN(1129,J1087)*overallRate)))))</f>
        <v>Effectuez l’étape 1</v>
      </c>
      <c r="O1087" s="68" t="str">
        <f>IF(ISTEXT(overallRate),"Effectuez l’étape 1",IF(OR(COUNT($C1087,K1087)&lt;&gt;2,overallRate=0),0,IF(G1087="Yes",ROUND(MAX(IF($B1087="Non - avec lien de dépendance",0,MIN((0.75*K1087),847)),MIN(K1087,(0.75*$C1087),847)),2),IF(revenueReduction&gt;0.3,MAX(IF($B1087="Non - avec lien de dépendance",MIN(1129,K1087,$C1087)*overallRate,MIN(1129,K1087)*overallRate),ROUND(MAX(IF($B1087="Non - avec lien de dépendance",0,MIN((0.75*K1087),847)),MIN(K1087,(0.75*$C1087),847)),2)),IF($B1087="Non - avec lien de dépendance",MIN(1129,K1087,$C1087)*overallRate,MIN(1129,K1087)*overallRate)))))</f>
        <v>Effectuez l’étape 1</v>
      </c>
      <c r="P1087" s="3">
        <f t="shared" si="16"/>
        <v>0</v>
      </c>
    </row>
    <row r="1088" spans="12:16" x14ac:dyDescent="0.5">
      <c r="L1088" s="68" t="str">
        <f>IF(ISTEXT(overallRate),"Effectuez l’étape 1",IF(OR(COUNT($C1088,H1088)&lt;&gt;2,overallRate=0),0,IF(D1088="Yes",ROUND(MAX(IF($B1088="Non - avec lien de dépendance",0,MIN((0.75*H1088),847)),MIN(H1088,(0.75*$C1088),847)),2),IF(revenueReduction&gt;0.3,MAX(IF($B1088="Non - avec lien de dépendance",MIN(1129,H1088,$C1088)*overallRate,MIN(1129,H1088)*overallRate),ROUND(MAX(IF($B1088="Non - avec lien de dépendance",0,MIN((0.75*H1088),847)),MIN(H1088,(0.75*$C1088),847)),2)),IF($B1088="Non - avec lien de dépendance",MIN(1129,H1088,$C1088)*overallRate,MIN(1129,H1088)*overallRate)))))</f>
        <v>Effectuez l’étape 1</v>
      </c>
      <c r="M1088" s="68" t="str">
        <f>IF(ISTEXT(overallRate),"Effectuez l’étape 1",IF(OR(COUNT($C1088,I1088)&lt;&gt;2,overallRate=0),0,IF(E1088="Yes",ROUND(MAX(IF($B1088="Non - avec lien de dépendance",0,MIN((0.75*I1088),847)),MIN(I1088,(0.75*$C1088),847)),2),IF(revenueReduction&gt;0.3,MAX(IF($B1088="Non - avec lien de dépendance",MIN(1129,I1088,$C1088)*overallRate,MIN(1129,I1088)*overallRate),ROUND(MAX(IF($B1088="Non - avec lien de dépendance",0,MIN((0.75*I1088),847)),MIN(I1088,(0.75*$C1088),847)),2)),IF($B1088="Non - avec lien de dépendance",MIN(1129,I1088,$C1088)*overallRate,MIN(1129,I1088)*overallRate)))))</f>
        <v>Effectuez l’étape 1</v>
      </c>
      <c r="N1088" s="68" t="str">
        <f>IF(ISTEXT(overallRate),"Effectuez l’étape 1",IF(OR(COUNT($C1088,J1088)&lt;&gt;2,overallRate=0),0,IF(F1088="Yes",ROUND(MAX(IF($B1088="Non - avec lien de dépendance",0,MIN((0.75*J1088),847)),MIN(J1088,(0.75*$C1088),847)),2),IF(revenueReduction&gt;0.3,MAX(IF($B1088="Non - avec lien de dépendance",MIN(1129,J1088,$C1088)*overallRate,MIN(1129,J1088)*overallRate),ROUND(MAX(IF($B1088="Non - avec lien de dépendance",0,MIN((0.75*J1088),847)),MIN(J1088,(0.75*$C1088),847)),2)),IF($B1088="Non - avec lien de dépendance",MIN(1129,J1088,$C1088)*overallRate,MIN(1129,J1088)*overallRate)))))</f>
        <v>Effectuez l’étape 1</v>
      </c>
      <c r="O1088" s="68" t="str">
        <f>IF(ISTEXT(overallRate),"Effectuez l’étape 1",IF(OR(COUNT($C1088,K1088)&lt;&gt;2,overallRate=0),0,IF(G1088="Yes",ROUND(MAX(IF($B1088="Non - avec lien de dépendance",0,MIN((0.75*K1088),847)),MIN(K1088,(0.75*$C1088),847)),2),IF(revenueReduction&gt;0.3,MAX(IF($B1088="Non - avec lien de dépendance",MIN(1129,K1088,$C1088)*overallRate,MIN(1129,K1088)*overallRate),ROUND(MAX(IF($B1088="Non - avec lien de dépendance",0,MIN((0.75*K1088),847)),MIN(K1088,(0.75*$C1088),847)),2)),IF($B1088="Non - avec lien de dépendance",MIN(1129,K1088,$C1088)*overallRate,MIN(1129,K1088)*overallRate)))))</f>
        <v>Effectuez l’étape 1</v>
      </c>
      <c r="P1088" s="3">
        <f t="shared" si="16"/>
        <v>0</v>
      </c>
    </row>
    <row r="1089" spans="12:16" x14ac:dyDescent="0.5">
      <c r="L1089" s="68" t="str">
        <f>IF(ISTEXT(overallRate),"Effectuez l’étape 1",IF(OR(COUNT($C1089,H1089)&lt;&gt;2,overallRate=0),0,IF(D1089="Yes",ROUND(MAX(IF($B1089="Non - avec lien de dépendance",0,MIN((0.75*H1089),847)),MIN(H1089,(0.75*$C1089),847)),2),IF(revenueReduction&gt;0.3,MAX(IF($B1089="Non - avec lien de dépendance",MIN(1129,H1089,$C1089)*overallRate,MIN(1129,H1089)*overallRate),ROUND(MAX(IF($B1089="Non - avec lien de dépendance",0,MIN((0.75*H1089),847)),MIN(H1089,(0.75*$C1089),847)),2)),IF($B1089="Non - avec lien de dépendance",MIN(1129,H1089,$C1089)*overallRate,MIN(1129,H1089)*overallRate)))))</f>
        <v>Effectuez l’étape 1</v>
      </c>
      <c r="M1089" s="68" t="str">
        <f>IF(ISTEXT(overallRate),"Effectuez l’étape 1",IF(OR(COUNT($C1089,I1089)&lt;&gt;2,overallRate=0),0,IF(E1089="Yes",ROUND(MAX(IF($B1089="Non - avec lien de dépendance",0,MIN((0.75*I1089),847)),MIN(I1089,(0.75*$C1089),847)),2),IF(revenueReduction&gt;0.3,MAX(IF($B1089="Non - avec lien de dépendance",MIN(1129,I1089,$C1089)*overallRate,MIN(1129,I1089)*overallRate),ROUND(MAX(IF($B1089="Non - avec lien de dépendance",0,MIN((0.75*I1089),847)),MIN(I1089,(0.75*$C1089),847)),2)),IF($B1089="Non - avec lien de dépendance",MIN(1129,I1089,$C1089)*overallRate,MIN(1129,I1089)*overallRate)))))</f>
        <v>Effectuez l’étape 1</v>
      </c>
      <c r="N1089" s="68" t="str">
        <f>IF(ISTEXT(overallRate),"Effectuez l’étape 1",IF(OR(COUNT($C1089,J1089)&lt;&gt;2,overallRate=0),0,IF(F1089="Yes",ROUND(MAX(IF($B1089="Non - avec lien de dépendance",0,MIN((0.75*J1089),847)),MIN(J1089,(0.75*$C1089),847)),2),IF(revenueReduction&gt;0.3,MAX(IF($B1089="Non - avec lien de dépendance",MIN(1129,J1089,$C1089)*overallRate,MIN(1129,J1089)*overallRate),ROUND(MAX(IF($B1089="Non - avec lien de dépendance",0,MIN((0.75*J1089),847)),MIN(J1089,(0.75*$C1089),847)),2)),IF($B1089="Non - avec lien de dépendance",MIN(1129,J1089,$C1089)*overallRate,MIN(1129,J1089)*overallRate)))))</f>
        <v>Effectuez l’étape 1</v>
      </c>
      <c r="O1089" s="68" t="str">
        <f>IF(ISTEXT(overallRate),"Effectuez l’étape 1",IF(OR(COUNT($C1089,K1089)&lt;&gt;2,overallRate=0),0,IF(G1089="Yes",ROUND(MAX(IF($B1089="Non - avec lien de dépendance",0,MIN((0.75*K1089),847)),MIN(K1089,(0.75*$C1089),847)),2),IF(revenueReduction&gt;0.3,MAX(IF($B1089="Non - avec lien de dépendance",MIN(1129,K1089,$C1089)*overallRate,MIN(1129,K1089)*overallRate),ROUND(MAX(IF($B1089="Non - avec lien de dépendance",0,MIN((0.75*K1089),847)),MIN(K1089,(0.75*$C1089),847)),2)),IF($B1089="Non - avec lien de dépendance",MIN(1129,K1089,$C1089)*overallRate,MIN(1129,K1089)*overallRate)))))</f>
        <v>Effectuez l’étape 1</v>
      </c>
      <c r="P1089" s="3">
        <f t="shared" si="16"/>
        <v>0</v>
      </c>
    </row>
    <row r="1090" spans="12:16" x14ac:dyDescent="0.5">
      <c r="L1090" s="68" t="str">
        <f>IF(ISTEXT(overallRate),"Effectuez l’étape 1",IF(OR(COUNT($C1090,H1090)&lt;&gt;2,overallRate=0),0,IF(D1090="Yes",ROUND(MAX(IF($B1090="Non - avec lien de dépendance",0,MIN((0.75*H1090),847)),MIN(H1090,(0.75*$C1090),847)),2),IF(revenueReduction&gt;0.3,MAX(IF($B1090="Non - avec lien de dépendance",MIN(1129,H1090,$C1090)*overallRate,MIN(1129,H1090)*overallRate),ROUND(MAX(IF($B1090="Non - avec lien de dépendance",0,MIN((0.75*H1090),847)),MIN(H1090,(0.75*$C1090),847)),2)),IF($B1090="Non - avec lien de dépendance",MIN(1129,H1090,$C1090)*overallRate,MIN(1129,H1090)*overallRate)))))</f>
        <v>Effectuez l’étape 1</v>
      </c>
      <c r="M1090" s="68" t="str">
        <f>IF(ISTEXT(overallRate),"Effectuez l’étape 1",IF(OR(COUNT($C1090,I1090)&lt;&gt;2,overallRate=0),0,IF(E1090="Yes",ROUND(MAX(IF($B1090="Non - avec lien de dépendance",0,MIN((0.75*I1090),847)),MIN(I1090,(0.75*$C1090),847)),2),IF(revenueReduction&gt;0.3,MAX(IF($B1090="Non - avec lien de dépendance",MIN(1129,I1090,$C1090)*overallRate,MIN(1129,I1090)*overallRate),ROUND(MAX(IF($B1090="Non - avec lien de dépendance",0,MIN((0.75*I1090),847)),MIN(I1090,(0.75*$C1090),847)),2)),IF($B1090="Non - avec lien de dépendance",MIN(1129,I1090,$C1090)*overallRate,MIN(1129,I1090)*overallRate)))))</f>
        <v>Effectuez l’étape 1</v>
      </c>
      <c r="N1090" s="68" t="str">
        <f>IF(ISTEXT(overallRate),"Effectuez l’étape 1",IF(OR(COUNT($C1090,J1090)&lt;&gt;2,overallRate=0),0,IF(F1090="Yes",ROUND(MAX(IF($B1090="Non - avec lien de dépendance",0,MIN((0.75*J1090),847)),MIN(J1090,(0.75*$C1090),847)),2),IF(revenueReduction&gt;0.3,MAX(IF($B1090="Non - avec lien de dépendance",MIN(1129,J1090,$C1090)*overallRate,MIN(1129,J1090)*overallRate),ROUND(MAX(IF($B1090="Non - avec lien de dépendance",0,MIN((0.75*J1090),847)),MIN(J1090,(0.75*$C1090),847)),2)),IF($B1090="Non - avec lien de dépendance",MIN(1129,J1090,$C1090)*overallRate,MIN(1129,J1090)*overallRate)))))</f>
        <v>Effectuez l’étape 1</v>
      </c>
      <c r="O1090" s="68" t="str">
        <f>IF(ISTEXT(overallRate),"Effectuez l’étape 1",IF(OR(COUNT($C1090,K1090)&lt;&gt;2,overallRate=0),0,IF(G1090="Yes",ROUND(MAX(IF($B1090="Non - avec lien de dépendance",0,MIN((0.75*K1090),847)),MIN(K1090,(0.75*$C1090),847)),2),IF(revenueReduction&gt;0.3,MAX(IF($B1090="Non - avec lien de dépendance",MIN(1129,K1090,$C1090)*overallRate,MIN(1129,K1090)*overallRate),ROUND(MAX(IF($B1090="Non - avec lien de dépendance",0,MIN((0.75*K1090),847)),MIN(K1090,(0.75*$C1090),847)),2)),IF($B1090="Non - avec lien de dépendance",MIN(1129,K1090,$C1090)*overallRate,MIN(1129,K1090)*overallRate)))))</f>
        <v>Effectuez l’étape 1</v>
      </c>
      <c r="P1090" s="3">
        <f t="shared" si="16"/>
        <v>0</v>
      </c>
    </row>
    <row r="1091" spans="12:16" x14ac:dyDescent="0.5">
      <c r="L1091" s="68" t="str">
        <f>IF(ISTEXT(overallRate),"Effectuez l’étape 1",IF(OR(COUNT($C1091,H1091)&lt;&gt;2,overallRate=0),0,IF(D1091="Yes",ROUND(MAX(IF($B1091="Non - avec lien de dépendance",0,MIN((0.75*H1091),847)),MIN(H1091,(0.75*$C1091),847)),2),IF(revenueReduction&gt;0.3,MAX(IF($B1091="Non - avec lien de dépendance",MIN(1129,H1091,$C1091)*overallRate,MIN(1129,H1091)*overallRate),ROUND(MAX(IF($B1091="Non - avec lien de dépendance",0,MIN((0.75*H1091),847)),MIN(H1091,(0.75*$C1091),847)),2)),IF($B1091="Non - avec lien de dépendance",MIN(1129,H1091,$C1091)*overallRate,MIN(1129,H1091)*overallRate)))))</f>
        <v>Effectuez l’étape 1</v>
      </c>
      <c r="M1091" s="68" t="str">
        <f>IF(ISTEXT(overallRate),"Effectuez l’étape 1",IF(OR(COUNT($C1091,I1091)&lt;&gt;2,overallRate=0),0,IF(E1091="Yes",ROUND(MAX(IF($B1091="Non - avec lien de dépendance",0,MIN((0.75*I1091),847)),MIN(I1091,(0.75*$C1091),847)),2),IF(revenueReduction&gt;0.3,MAX(IF($B1091="Non - avec lien de dépendance",MIN(1129,I1091,$C1091)*overallRate,MIN(1129,I1091)*overallRate),ROUND(MAX(IF($B1091="Non - avec lien de dépendance",0,MIN((0.75*I1091),847)),MIN(I1091,(0.75*$C1091),847)),2)),IF($B1091="Non - avec lien de dépendance",MIN(1129,I1091,$C1091)*overallRate,MIN(1129,I1091)*overallRate)))))</f>
        <v>Effectuez l’étape 1</v>
      </c>
      <c r="N1091" s="68" t="str">
        <f>IF(ISTEXT(overallRate),"Effectuez l’étape 1",IF(OR(COUNT($C1091,J1091)&lt;&gt;2,overallRate=0),0,IF(F1091="Yes",ROUND(MAX(IF($B1091="Non - avec lien de dépendance",0,MIN((0.75*J1091),847)),MIN(J1091,(0.75*$C1091),847)),2),IF(revenueReduction&gt;0.3,MAX(IF($B1091="Non - avec lien de dépendance",MIN(1129,J1091,$C1091)*overallRate,MIN(1129,J1091)*overallRate),ROUND(MAX(IF($B1091="Non - avec lien de dépendance",0,MIN((0.75*J1091),847)),MIN(J1091,(0.75*$C1091),847)),2)),IF($B1091="Non - avec lien de dépendance",MIN(1129,J1091,$C1091)*overallRate,MIN(1129,J1091)*overallRate)))))</f>
        <v>Effectuez l’étape 1</v>
      </c>
      <c r="O1091" s="68" t="str">
        <f>IF(ISTEXT(overallRate),"Effectuez l’étape 1",IF(OR(COUNT($C1091,K1091)&lt;&gt;2,overallRate=0),0,IF(G1091="Yes",ROUND(MAX(IF($B1091="Non - avec lien de dépendance",0,MIN((0.75*K1091),847)),MIN(K1091,(0.75*$C1091),847)),2),IF(revenueReduction&gt;0.3,MAX(IF($B1091="Non - avec lien de dépendance",MIN(1129,K1091,$C1091)*overallRate,MIN(1129,K1091)*overallRate),ROUND(MAX(IF($B1091="Non - avec lien de dépendance",0,MIN((0.75*K1091),847)),MIN(K1091,(0.75*$C1091),847)),2)),IF($B1091="Non - avec lien de dépendance",MIN(1129,K1091,$C1091)*overallRate,MIN(1129,K1091)*overallRate)))))</f>
        <v>Effectuez l’étape 1</v>
      </c>
      <c r="P1091" s="3">
        <f t="shared" si="16"/>
        <v>0</v>
      </c>
    </row>
    <row r="1092" spans="12:16" x14ac:dyDescent="0.5">
      <c r="L1092" s="68" t="str">
        <f>IF(ISTEXT(overallRate),"Effectuez l’étape 1",IF(OR(COUNT($C1092,H1092)&lt;&gt;2,overallRate=0),0,IF(D1092="Yes",ROUND(MAX(IF($B1092="Non - avec lien de dépendance",0,MIN((0.75*H1092),847)),MIN(H1092,(0.75*$C1092),847)),2),IF(revenueReduction&gt;0.3,MAX(IF($B1092="Non - avec lien de dépendance",MIN(1129,H1092,$C1092)*overallRate,MIN(1129,H1092)*overallRate),ROUND(MAX(IF($B1092="Non - avec lien de dépendance",0,MIN((0.75*H1092),847)),MIN(H1092,(0.75*$C1092),847)),2)),IF($B1092="Non - avec lien de dépendance",MIN(1129,H1092,$C1092)*overallRate,MIN(1129,H1092)*overallRate)))))</f>
        <v>Effectuez l’étape 1</v>
      </c>
      <c r="M1092" s="68" t="str">
        <f>IF(ISTEXT(overallRate),"Effectuez l’étape 1",IF(OR(COUNT($C1092,I1092)&lt;&gt;2,overallRate=0),0,IF(E1092="Yes",ROUND(MAX(IF($B1092="Non - avec lien de dépendance",0,MIN((0.75*I1092),847)),MIN(I1092,(0.75*$C1092),847)),2),IF(revenueReduction&gt;0.3,MAX(IF($B1092="Non - avec lien de dépendance",MIN(1129,I1092,$C1092)*overallRate,MIN(1129,I1092)*overallRate),ROUND(MAX(IF($B1092="Non - avec lien de dépendance",0,MIN((0.75*I1092),847)),MIN(I1092,(0.75*$C1092),847)),2)),IF($B1092="Non - avec lien de dépendance",MIN(1129,I1092,$C1092)*overallRate,MIN(1129,I1092)*overallRate)))))</f>
        <v>Effectuez l’étape 1</v>
      </c>
      <c r="N1092" s="68" t="str">
        <f>IF(ISTEXT(overallRate),"Effectuez l’étape 1",IF(OR(COUNT($C1092,J1092)&lt;&gt;2,overallRate=0),0,IF(F1092="Yes",ROUND(MAX(IF($B1092="Non - avec lien de dépendance",0,MIN((0.75*J1092),847)),MIN(J1092,(0.75*$C1092),847)),2),IF(revenueReduction&gt;0.3,MAX(IF($B1092="Non - avec lien de dépendance",MIN(1129,J1092,$C1092)*overallRate,MIN(1129,J1092)*overallRate),ROUND(MAX(IF($B1092="Non - avec lien de dépendance",0,MIN((0.75*J1092),847)),MIN(J1092,(0.75*$C1092),847)),2)),IF($B1092="Non - avec lien de dépendance",MIN(1129,J1092,$C1092)*overallRate,MIN(1129,J1092)*overallRate)))))</f>
        <v>Effectuez l’étape 1</v>
      </c>
      <c r="O1092" s="68" t="str">
        <f>IF(ISTEXT(overallRate),"Effectuez l’étape 1",IF(OR(COUNT($C1092,K1092)&lt;&gt;2,overallRate=0),0,IF(G1092="Yes",ROUND(MAX(IF($B1092="Non - avec lien de dépendance",0,MIN((0.75*K1092),847)),MIN(K1092,(0.75*$C1092),847)),2),IF(revenueReduction&gt;0.3,MAX(IF($B1092="Non - avec lien de dépendance",MIN(1129,K1092,$C1092)*overallRate,MIN(1129,K1092)*overallRate),ROUND(MAX(IF($B1092="Non - avec lien de dépendance",0,MIN((0.75*K1092),847)),MIN(K1092,(0.75*$C1092),847)),2)),IF($B1092="Non - avec lien de dépendance",MIN(1129,K1092,$C1092)*overallRate,MIN(1129,K1092)*overallRate)))))</f>
        <v>Effectuez l’étape 1</v>
      </c>
      <c r="P1092" s="3">
        <f t="shared" si="16"/>
        <v>0</v>
      </c>
    </row>
    <row r="1093" spans="12:16" x14ac:dyDescent="0.5">
      <c r="L1093" s="68" t="str">
        <f>IF(ISTEXT(overallRate),"Effectuez l’étape 1",IF(OR(COUNT($C1093,H1093)&lt;&gt;2,overallRate=0),0,IF(D1093="Yes",ROUND(MAX(IF($B1093="Non - avec lien de dépendance",0,MIN((0.75*H1093),847)),MIN(H1093,(0.75*$C1093),847)),2),IF(revenueReduction&gt;0.3,MAX(IF($B1093="Non - avec lien de dépendance",MIN(1129,H1093,$C1093)*overallRate,MIN(1129,H1093)*overallRate),ROUND(MAX(IF($B1093="Non - avec lien de dépendance",0,MIN((0.75*H1093),847)),MIN(H1093,(0.75*$C1093),847)),2)),IF($B1093="Non - avec lien de dépendance",MIN(1129,H1093,$C1093)*overallRate,MIN(1129,H1093)*overallRate)))))</f>
        <v>Effectuez l’étape 1</v>
      </c>
      <c r="M1093" s="68" t="str">
        <f>IF(ISTEXT(overallRate),"Effectuez l’étape 1",IF(OR(COUNT($C1093,I1093)&lt;&gt;2,overallRate=0),0,IF(E1093="Yes",ROUND(MAX(IF($B1093="Non - avec lien de dépendance",0,MIN((0.75*I1093),847)),MIN(I1093,(0.75*$C1093),847)),2),IF(revenueReduction&gt;0.3,MAX(IF($B1093="Non - avec lien de dépendance",MIN(1129,I1093,$C1093)*overallRate,MIN(1129,I1093)*overallRate),ROUND(MAX(IF($B1093="Non - avec lien de dépendance",0,MIN((0.75*I1093),847)),MIN(I1093,(0.75*$C1093),847)),2)),IF($B1093="Non - avec lien de dépendance",MIN(1129,I1093,$C1093)*overallRate,MIN(1129,I1093)*overallRate)))))</f>
        <v>Effectuez l’étape 1</v>
      </c>
      <c r="N1093" s="68" t="str">
        <f>IF(ISTEXT(overallRate),"Effectuez l’étape 1",IF(OR(COUNT($C1093,J1093)&lt;&gt;2,overallRate=0),0,IF(F1093="Yes",ROUND(MAX(IF($B1093="Non - avec lien de dépendance",0,MIN((0.75*J1093),847)),MIN(J1093,(0.75*$C1093),847)),2),IF(revenueReduction&gt;0.3,MAX(IF($B1093="Non - avec lien de dépendance",MIN(1129,J1093,$C1093)*overallRate,MIN(1129,J1093)*overallRate),ROUND(MAX(IF($B1093="Non - avec lien de dépendance",0,MIN((0.75*J1093),847)),MIN(J1093,(0.75*$C1093),847)),2)),IF($B1093="Non - avec lien de dépendance",MIN(1129,J1093,$C1093)*overallRate,MIN(1129,J1093)*overallRate)))))</f>
        <v>Effectuez l’étape 1</v>
      </c>
      <c r="O1093" s="68" t="str">
        <f>IF(ISTEXT(overallRate),"Effectuez l’étape 1",IF(OR(COUNT($C1093,K1093)&lt;&gt;2,overallRate=0),0,IF(G1093="Yes",ROUND(MAX(IF($B1093="Non - avec lien de dépendance",0,MIN((0.75*K1093),847)),MIN(K1093,(0.75*$C1093),847)),2),IF(revenueReduction&gt;0.3,MAX(IF($B1093="Non - avec lien de dépendance",MIN(1129,K1093,$C1093)*overallRate,MIN(1129,K1093)*overallRate),ROUND(MAX(IF($B1093="Non - avec lien de dépendance",0,MIN((0.75*K1093),847)),MIN(K1093,(0.75*$C1093),847)),2)),IF($B1093="Non - avec lien de dépendance",MIN(1129,K1093,$C1093)*overallRate,MIN(1129,K1093)*overallRate)))))</f>
        <v>Effectuez l’étape 1</v>
      </c>
      <c r="P1093" s="3">
        <f t="shared" si="16"/>
        <v>0</v>
      </c>
    </row>
    <row r="1094" spans="12:16" x14ac:dyDescent="0.5">
      <c r="L1094" s="68" t="str">
        <f>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17">IF(AND(COUNT(C1094:K1094)&gt;0,OR(COUNT(C1094:K1094)&lt;&gt;5,ISBLANK(B1094))),"Fill out all amounts",IF(OR(COUNTIF(H1094,0)+COUNTIF(I1094,0)&gt;1,COUNTIF(I1094,0)+COUNTIF(J1094,0)&gt;1,COUNTIF(J1094,0)+COUNTIF(K1094,0)&gt;1),0,SUM(L1094:O1094)))</f>
        <v>0</v>
      </c>
    </row>
    <row r="1095" spans="12:16" x14ac:dyDescent="0.5">
      <c r="L1095" s="68" t="str">
        <f>IF(ISTEXT(overallRate),"Effectuez l’étape 1",IF(OR(COUNT($C1095,H1095)&lt;&gt;2,overallRate=0),0,IF(D1095="Yes",ROUND(MAX(IF($B1095="Non - avec lien de dépendance",0,MIN((0.75*H1095),847)),MIN(H1095,(0.75*$C1095),847)),2),IF(revenueReduction&gt;0.3,MAX(IF($B1095="Non - avec lien de dépendance",MIN(1129,H1095,$C1095)*overallRate,MIN(1129,H1095)*overallRate),ROUND(MAX(IF($B1095="Non - avec lien de dépendance",0,MIN((0.75*H1095),847)),MIN(H1095,(0.75*$C1095),847)),2)),IF($B1095="Non - avec lien de dépendance",MIN(1129,H1095,$C1095)*overallRate,MIN(1129,H1095)*overallRate)))))</f>
        <v>Effectuez l’étape 1</v>
      </c>
      <c r="M1095" s="68" t="str">
        <f>IF(ISTEXT(overallRate),"Effectuez l’étape 1",IF(OR(COUNT($C1095,I1095)&lt;&gt;2,overallRate=0),0,IF(E1095="Yes",ROUND(MAX(IF($B1095="Non - avec lien de dépendance",0,MIN((0.75*I1095),847)),MIN(I1095,(0.75*$C1095),847)),2),IF(revenueReduction&gt;0.3,MAX(IF($B1095="Non - avec lien de dépendance",MIN(1129,I1095,$C1095)*overallRate,MIN(1129,I1095)*overallRate),ROUND(MAX(IF($B1095="Non - avec lien de dépendance",0,MIN((0.75*I1095),847)),MIN(I1095,(0.75*$C1095),847)),2)),IF($B1095="Non - avec lien de dépendance",MIN(1129,I1095,$C1095)*overallRate,MIN(1129,I1095)*overallRate)))))</f>
        <v>Effectuez l’étape 1</v>
      </c>
      <c r="N1095" s="68" t="str">
        <f>IF(ISTEXT(overallRate),"Effectuez l’étape 1",IF(OR(COUNT($C1095,J1095)&lt;&gt;2,overallRate=0),0,IF(F1095="Yes",ROUND(MAX(IF($B1095="Non - avec lien de dépendance",0,MIN((0.75*J1095),847)),MIN(J1095,(0.75*$C1095),847)),2),IF(revenueReduction&gt;0.3,MAX(IF($B1095="Non - avec lien de dépendance",MIN(1129,J1095,$C1095)*overallRate,MIN(1129,J1095)*overallRate),ROUND(MAX(IF($B1095="Non - avec lien de dépendance",0,MIN((0.75*J1095),847)),MIN(J1095,(0.75*$C1095),847)),2)),IF($B1095="Non - avec lien de dépendance",MIN(1129,J1095,$C1095)*overallRate,MIN(1129,J1095)*overallRate)))))</f>
        <v>Effectuez l’étape 1</v>
      </c>
      <c r="O1095" s="68" t="str">
        <f>IF(ISTEXT(overallRate),"Effectuez l’étape 1",IF(OR(COUNT($C1095,K1095)&lt;&gt;2,overallRate=0),0,IF(G1095="Yes",ROUND(MAX(IF($B1095="Non - avec lien de dépendance",0,MIN((0.75*K1095),847)),MIN(K1095,(0.75*$C1095),847)),2),IF(revenueReduction&gt;0.3,MAX(IF($B1095="Non - avec lien de dépendance",MIN(1129,K1095,$C1095)*overallRate,MIN(1129,K1095)*overallRate),ROUND(MAX(IF($B1095="Non - avec lien de dépendance",0,MIN((0.75*K1095),847)),MIN(K1095,(0.75*$C1095),847)),2)),IF($B1095="Non - avec lien de dépendance",MIN(1129,K1095,$C1095)*overallRate,MIN(1129,K1095)*overallRate)))))</f>
        <v>Effectuez l’étape 1</v>
      </c>
      <c r="P1095" s="3">
        <f t="shared" si="17"/>
        <v>0</v>
      </c>
    </row>
    <row r="1096" spans="12:16" x14ac:dyDescent="0.5">
      <c r="L1096" s="68" t="str">
        <f>IF(ISTEXT(overallRate),"Effectuez l’étape 1",IF(OR(COUNT($C1096,H1096)&lt;&gt;2,overallRate=0),0,IF(D1096="Yes",ROUND(MAX(IF($B1096="Non - avec lien de dépendance",0,MIN((0.75*H1096),847)),MIN(H1096,(0.75*$C1096),847)),2),IF(revenueReduction&gt;0.3,MAX(IF($B1096="Non - avec lien de dépendance",MIN(1129,H1096,$C1096)*overallRate,MIN(1129,H1096)*overallRate),ROUND(MAX(IF($B1096="Non - avec lien de dépendance",0,MIN((0.75*H1096),847)),MIN(H1096,(0.75*$C1096),847)),2)),IF($B1096="Non - avec lien de dépendance",MIN(1129,H1096,$C1096)*overallRate,MIN(1129,H1096)*overallRate)))))</f>
        <v>Effectuez l’étape 1</v>
      </c>
      <c r="M1096" s="68" t="str">
        <f>IF(ISTEXT(overallRate),"Effectuez l’étape 1",IF(OR(COUNT($C1096,I1096)&lt;&gt;2,overallRate=0),0,IF(E1096="Yes",ROUND(MAX(IF($B1096="Non - avec lien de dépendance",0,MIN((0.75*I1096),847)),MIN(I1096,(0.75*$C1096),847)),2),IF(revenueReduction&gt;0.3,MAX(IF($B1096="Non - avec lien de dépendance",MIN(1129,I1096,$C1096)*overallRate,MIN(1129,I1096)*overallRate),ROUND(MAX(IF($B1096="Non - avec lien de dépendance",0,MIN((0.75*I1096),847)),MIN(I1096,(0.75*$C1096),847)),2)),IF($B1096="Non - avec lien de dépendance",MIN(1129,I1096,$C1096)*overallRate,MIN(1129,I1096)*overallRate)))))</f>
        <v>Effectuez l’étape 1</v>
      </c>
      <c r="N1096" s="68" t="str">
        <f>IF(ISTEXT(overallRate),"Effectuez l’étape 1",IF(OR(COUNT($C1096,J1096)&lt;&gt;2,overallRate=0),0,IF(F1096="Yes",ROUND(MAX(IF($B1096="Non - avec lien de dépendance",0,MIN((0.75*J1096),847)),MIN(J1096,(0.75*$C1096),847)),2),IF(revenueReduction&gt;0.3,MAX(IF($B1096="Non - avec lien de dépendance",MIN(1129,J1096,$C1096)*overallRate,MIN(1129,J1096)*overallRate),ROUND(MAX(IF($B1096="Non - avec lien de dépendance",0,MIN((0.75*J1096),847)),MIN(J1096,(0.75*$C1096),847)),2)),IF($B1096="Non - avec lien de dépendance",MIN(1129,J1096,$C1096)*overallRate,MIN(1129,J1096)*overallRate)))))</f>
        <v>Effectuez l’étape 1</v>
      </c>
      <c r="O1096" s="68" t="str">
        <f>IF(ISTEXT(overallRate),"Effectuez l’étape 1",IF(OR(COUNT($C1096,K1096)&lt;&gt;2,overallRate=0),0,IF(G1096="Yes",ROUND(MAX(IF($B1096="Non - avec lien de dépendance",0,MIN((0.75*K1096),847)),MIN(K1096,(0.75*$C1096),847)),2),IF(revenueReduction&gt;0.3,MAX(IF($B1096="Non - avec lien de dépendance",MIN(1129,K1096,$C1096)*overallRate,MIN(1129,K1096)*overallRate),ROUND(MAX(IF($B1096="Non - avec lien de dépendance",0,MIN((0.75*K1096),847)),MIN(K1096,(0.75*$C1096),847)),2)),IF($B1096="Non - avec lien de dépendance",MIN(1129,K1096,$C1096)*overallRate,MIN(1129,K1096)*overallRate)))))</f>
        <v>Effectuez l’étape 1</v>
      </c>
      <c r="P1096" s="3">
        <f t="shared" si="17"/>
        <v>0</v>
      </c>
    </row>
    <row r="1097" spans="12:16" x14ac:dyDescent="0.5">
      <c r="L1097" s="68" t="str">
        <f>IF(ISTEXT(overallRate),"Effectuez l’étape 1",IF(OR(COUNT($C1097,H1097)&lt;&gt;2,overallRate=0),0,IF(D1097="Yes",ROUND(MAX(IF($B1097="Non - avec lien de dépendance",0,MIN((0.75*H1097),847)),MIN(H1097,(0.75*$C1097),847)),2),IF(revenueReduction&gt;0.3,MAX(IF($B1097="Non - avec lien de dépendance",MIN(1129,H1097,$C1097)*overallRate,MIN(1129,H1097)*overallRate),ROUND(MAX(IF($B1097="Non - avec lien de dépendance",0,MIN((0.75*H1097),847)),MIN(H1097,(0.75*$C1097),847)),2)),IF($B1097="Non - avec lien de dépendance",MIN(1129,H1097,$C1097)*overallRate,MIN(1129,H1097)*overallRate)))))</f>
        <v>Effectuez l’étape 1</v>
      </c>
      <c r="M1097" s="68" t="str">
        <f>IF(ISTEXT(overallRate),"Effectuez l’étape 1",IF(OR(COUNT($C1097,I1097)&lt;&gt;2,overallRate=0),0,IF(E1097="Yes",ROUND(MAX(IF($B1097="Non - avec lien de dépendance",0,MIN((0.75*I1097),847)),MIN(I1097,(0.75*$C1097),847)),2),IF(revenueReduction&gt;0.3,MAX(IF($B1097="Non - avec lien de dépendance",MIN(1129,I1097,$C1097)*overallRate,MIN(1129,I1097)*overallRate),ROUND(MAX(IF($B1097="Non - avec lien de dépendance",0,MIN((0.75*I1097),847)),MIN(I1097,(0.75*$C1097),847)),2)),IF($B1097="Non - avec lien de dépendance",MIN(1129,I1097,$C1097)*overallRate,MIN(1129,I1097)*overallRate)))))</f>
        <v>Effectuez l’étape 1</v>
      </c>
      <c r="N1097" s="68" t="str">
        <f>IF(ISTEXT(overallRate),"Effectuez l’étape 1",IF(OR(COUNT($C1097,J1097)&lt;&gt;2,overallRate=0),0,IF(F1097="Yes",ROUND(MAX(IF($B1097="Non - avec lien de dépendance",0,MIN((0.75*J1097),847)),MIN(J1097,(0.75*$C1097),847)),2),IF(revenueReduction&gt;0.3,MAX(IF($B1097="Non - avec lien de dépendance",MIN(1129,J1097,$C1097)*overallRate,MIN(1129,J1097)*overallRate),ROUND(MAX(IF($B1097="Non - avec lien de dépendance",0,MIN((0.75*J1097),847)),MIN(J1097,(0.75*$C1097),847)),2)),IF($B1097="Non - avec lien de dépendance",MIN(1129,J1097,$C1097)*overallRate,MIN(1129,J1097)*overallRate)))))</f>
        <v>Effectuez l’étape 1</v>
      </c>
      <c r="O1097" s="68" t="str">
        <f>IF(ISTEXT(overallRate),"Effectuez l’étape 1",IF(OR(COUNT($C1097,K1097)&lt;&gt;2,overallRate=0),0,IF(G1097="Yes",ROUND(MAX(IF($B1097="Non - avec lien de dépendance",0,MIN((0.75*K1097),847)),MIN(K1097,(0.75*$C1097),847)),2),IF(revenueReduction&gt;0.3,MAX(IF($B1097="Non - avec lien de dépendance",MIN(1129,K1097,$C1097)*overallRate,MIN(1129,K1097)*overallRate),ROUND(MAX(IF($B1097="Non - avec lien de dépendance",0,MIN((0.75*K1097),847)),MIN(K1097,(0.75*$C1097),847)),2)),IF($B1097="Non - avec lien de dépendance",MIN(1129,K1097,$C1097)*overallRate,MIN(1129,K1097)*overallRate)))))</f>
        <v>Effectuez l’étape 1</v>
      </c>
      <c r="P1097" s="3">
        <f t="shared" si="17"/>
        <v>0</v>
      </c>
    </row>
    <row r="1098" spans="12:16" x14ac:dyDescent="0.5">
      <c r="L1098" s="68" t="str">
        <f>IF(ISTEXT(overallRate),"Effectuez l’étape 1",IF(OR(COUNT($C1098,H1098)&lt;&gt;2,overallRate=0),0,IF(D1098="Yes",ROUND(MAX(IF($B1098="Non - avec lien de dépendance",0,MIN((0.75*H1098),847)),MIN(H1098,(0.75*$C1098),847)),2),IF(revenueReduction&gt;0.3,MAX(IF($B1098="Non - avec lien de dépendance",MIN(1129,H1098,$C1098)*overallRate,MIN(1129,H1098)*overallRate),ROUND(MAX(IF($B1098="Non - avec lien de dépendance",0,MIN((0.75*H1098),847)),MIN(H1098,(0.75*$C1098),847)),2)),IF($B1098="Non - avec lien de dépendance",MIN(1129,H1098,$C1098)*overallRate,MIN(1129,H1098)*overallRate)))))</f>
        <v>Effectuez l’étape 1</v>
      </c>
      <c r="M1098" s="68" t="str">
        <f>IF(ISTEXT(overallRate),"Effectuez l’étape 1",IF(OR(COUNT($C1098,I1098)&lt;&gt;2,overallRate=0),0,IF(E1098="Yes",ROUND(MAX(IF($B1098="Non - avec lien de dépendance",0,MIN((0.75*I1098),847)),MIN(I1098,(0.75*$C1098),847)),2),IF(revenueReduction&gt;0.3,MAX(IF($B1098="Non - avec lien de dépendance",MIN(1129,I1098,$C1098)*overallRate,MIN(1129,I1098)*overallRate),ROUND(MAX(IF($B1098="Non - avec lien de dépendance",0,MIN((0.75*I1098),847)),MIN(I1098,(0.75*$C1098),847)),2)),IF($B1098="Non - avec lien de dépendance",MIN(1129,I1098,$C1098)*overallRate,MIN(1129,I1098)*overallRate)))))</f>
        <v>Effectuez l’étape 1</v>
      </c>
      <c r="N1098" s="68" t="str">
        <f>IF(ISTEXT(overallRate),"Effectuez l’étape 1",IF(OR(COUNT($C1098,J1098)&lt;&gt;2,overallRate=0),0,IF(F1098="Yes",ROUND(MAX(IF($B1098="Non - avec lien de dépendance",0,MIN((0.75*J1098),847)),MIN(J1098,(0.75*$C1098),847)),2),IF(revenueReduction&gt;0.3,MAX(IF($B1098="Non - avec lien de dépendance",MIN(1129,J1098,$C1098)*overallRate,MIN(1129,J1098)*overallRate),ROUND(MAX(IF($B1098="Non - avec lien de dépendance",0,MIN((0.75*J1098),847)),MIN(J1098,(0.75*$C1098),847)),2)),IF($B1098="Non - avec lien de dépendance",MIN(1129,J1098,$C1098)*overallRate,MIN(1129,J1098)*overallRate)))))</f>
        <v>Effectuez l’étape 1</v>
      </c>
      <c r="O1098" s="68" t="str">
        <f>IF(ISTEXT(overallRate),"Effectuez l’étape 1",IF(OR(COUNT($C1098,K1098)&lt;&gt;2,overallRate=0),0,IF(G1098="Yes",ROUND(MAX(IF($B1098="Non - avec lien de dépendance",0,MIN((0.75*K1098),847)),MIN(K1098,(0.75*$C1098),847)),2),IF(revenueReduction&gt;0.3,MAX(IF($B1098="Non - avec lien de dépendance",MIN(1129,K1098,$C1098)*overallRate,MIN(1129,K1098)*overallRate),ROUND(MAX(IF($B1098="Non - avec lien de dépendance",0,MIN((0.75*K1098),847)),MIN(K1098,(0.75*$C1098),847)),2)),IF($B1098="Non - avec lien de dépendance",MIN(1129,K1098,$C1098)*overallRate,MIN(1129,K1098)*overallRate)))))</f>
        <v>Effectuez l’étape 1</v>
      </c>
      <c r="P1098" s="3">
        <f t="shared" si="17"/>
        <v>0</v>
      </c>
    </row>
    <row r="1099" spans="12:16" x14ac:dyDescent="0.5">
      <c r="L1099" s="68" t="str">
        <f>IF(ISTEXT(overallRate),"Effectuez l’étape 1",IF(OR(COUNT($C1099,H1099)&lt;&gt;2,overallRate=0),0,IF(D1099="Yes",ROUND(MAX(IF($B1099="Non - avec lien de dépendance",0,MIN((0.75*H1099),847)),MIN(H1099,(0.75*$C1099),847)),2),IF(revenueReduction&gt;0.3,MAX(IF($B1099="Non - avec lien de dépendance",MIN(1129,H1099,$C1099)*overallRate,MIN(1129,H1099)*overallRate),ROUND(MAX(IF($B1099="Non - avec lien de dépendance",0,MIN((0.75*H1099),847)),MIN(H1099,(0.75*$C1099),847)),2)),IF($B1099="Non - avec lien de dépendance",MIN(1129,H1099,$C1099)*overallRate,MIN(1129,H1099)*overallRate)))))</f>
        <v>Effectuez l’étape 1</v>
      </c>
      <c r="M1099" s="68" t="str">
        <f>IF(ISTEXT(overallRate),"Effectuez l’étape 1",IF(OR(COUNT($C1099,I1099)&lt;&gt;2,overallRate=0),0,IF(E1099="Yes",ROUND(MAX(IF($B1099="Non - avec lien de dépendance",0,MIN((0.75*I1099),847)),MIN(I1099,(0.75*$C1099),847)),2),IF(revenueReduction&gt;0.3,MAX(IF($B1099="Non - avec lien de dépendance",MIN(1129,I1099,$C1099)*overallRate,MIN(1129,I1099)*overallRate),ROUND(MAX(IF($B1099="Non - avec lien de dépendance",0,MIN((0.75*I1099),847)),MIN(I1099,(0.75*$C1099),847)),2)),IF($B1099="Non - avec lien de dépendance",MIN(1129,I1099,$C1099)*overallRate,MIN(1129,I1099)*overallRate)))))</f>
        <v>Effectuez l’étape 1</v>
      </c>
      <c r="N1099" s="68" t="str">
        <f>IF(ISTEXT(overallRate),"Effectuez l’étape 1",IF(OR(COUNT($C1099,J1099)&lt;&gt;2,overallRate=0),0,IF(F1099="Yes",ROUND(MAX(IF($B1099="Non - avec lien de dépendance",0,MIN((0.75*J1099),847)),MIN(J1099,(0.75*$C1099),847)),2),IF(revenueReduction&gt;0.3,MAX(IF($B1099="Non - avec lien de dépendance",MIN(1129,J1099,$C1099)*overallRate,MIN(1129,J1099)*overallRate),ROUND(MAX(IF($B1099="Non - avec lien de dépendance",0,MIN((0.75*J1099),847)),MIN(J1099,(0.75*$C1099),847)),2)),IF($B1099="Non - avec lien de dépendance",MIN(1129,J1099,$C1099)*overallRate,MIN(1129,J1099)*overallRate)))))</f>
        <v>Effectuez l’étape 1</v>
      </c>
      <c r="O1099" s="68" t="str">
        <f>IF(ISTEXT(overallRate),"Effectuez l’étape 1",IF(OR(COUNT($C1099,K1099)&lt;&gt;2,overallRate=0),0,IF(G1099="Yes",ROUND(MAX(IF($B1099="Non - avec lien de dépendance",0,MIN((0.75*K1099),847)),MIN(K1099,(0.75*$C1099),847)),2),IF(revenueReduction&gt;0.3,MAX(IF($B1099="Non - avec lien de dépendance",MIN(1129,K1099,$C1099)*overallRate,MIN(1129,K1099)*overallRate),ROUND(MAX(IF($B1099="Non - avec lien de dépendance",0,MIN((0.75*K1099),847)),MIN(K1099,(0.75*$C1099),847)),2)),IF($B1099="Non - avec lien de dépendance",MIN(1129,K1099,$C1099)*overallRate,MIN(1129,K1099)*overallRate)))))</f>
        <v>Effectuez l’étape 1</v>
      </c>
      <c r="P1099" s="3">
        <f t="shared" si="17"/>
        <v>0</v>
      </c>
    </row>
    <row r="1100" spans="12:16" x14ac:dyDescent="0.5">
      <c r="L1100" s="68" t="str">
        <f>IF(ISTEXT(overallRate),"Effectuez l’étape 1",IF(OR(COUNT($C1100,H1100)&lt;&gt;2,overallRate=0),0,IF(D1100="Yes",ROUND(MAX(IF($B1100="Non - avec lien de dépendance",0,MIN((0.75*H1100),847)),MIN(H1100,(0.75*$C1100),847)),2),IF(revenueReduction&gt;0.3,MAX(IF($B1100="Non - avec lien de dépendance",MIN(1129,H1100,$C1100)*overallRate,MIN(1129,H1100)*overallRate),ROUND(MAX(IF($B1100="Non - avec lien de dépendance",0,MIN((0.75*H1100),847)),MIN(H1100,(0.75*$C1100),847)),2)),IF($B1100="Non - avec lien de dépendance",MIN(1129,H1100,$C1100)*overallRate,MIN(1129,H1100)*overallRate)))))</f>
        <v>Effectuez l’étape 1</v>
      </c>
      <c r="M1100" s="68" t="str">
        <f>IF(ISTEXT(overallRate),"Effectuez l’étape 1",IF(OR(COUNT($C1100,I1100)&lt;&gt;2,overallRate=0),0,IF(E1100="Yes",ROUND(MAX(IF($B1100="Non - avec lien de dépendance",0,MIN((0.75*I1100),847)),MIN(I1100,(0.75*$C1100),847)),2),IF(revenueReduction&gt;0.3,MAX(IF($B1100="Non - avec lien de dépendance",MIN(1129,I1100,$C1100)*overallRate,MIN(1129,I1100)*overallRate),ROUND(MAX(IF($B1100="Non - avec lien de dépendance",0,MIN((0.75*I1100),847)),MIN(I1100,(0.75*$C1100),847)),2)),IF($B1100="Non - avec lien de dépendance",MIN(1129,I1100,$C1100)*overallRate,MIN(1129,I1100)*overallRate)))))</f>
        <v>Effectuez l’étape 1</v>
      </c>
      <c r="N1100" s="68" t="str">
        <f>IF(ISTEXT(overallRate),"Effectuez l’étape 1",IF(OR(COUNT($C1100,J1100)&lt;&gt;2,overallRate=0),0,IF(F1100="Yes",ROUND(MAX(IF($B1100="Non - avec lien de dépendance",0,MIN((0.75*J1100),847)),MIN(J1100,(0.75*$C1100),847)),2),IF(revenueReduction&gt;0.3,MAX(IF($B1100="Non - avec lien de dépendance",MIN(1129,J1100,$C1100)*overallRate,MIN(1129,J1100)*overallRate),ROUND(MAX(IF($B1100="Non - avec lien de dépendance",0,MIN((0.75*J1100),847)),MIN(J1100,(0.75*$C1100),847)),2)),IF($B1100="Non - avec lien de dépendance",MIN(1129,J1100,$C1100)*overallRate,MIN(1129,J1100)*overallRate)))))</f>
        <v>Effectuez l’étape 1</v>
      </c>
      <c r="O1100" s="68" t="str">
        <f>IF(ISTEXT(overallRate),"Effectuez l’étape 1",IF(OR(COUNT($C1100,K1100)&lt;&gt;2,overallRate=0),0,IF(G1100="Yes",ROUND(MAX(IF($B1100="Non - avec lien de dépendance",0,MIN((0.75*K1100),847)),MIN(K1100,(0.75*$C1100),847)),2),IF(revenueReduction&gt;0.3,MAX(IF($B1100="Non - avec lien de dépendance",MIN(1129,K1100,$C1100)*overallRate,MIN(1129,K1100)*overallRate),ROUND(MAX(IF($B1100="Non - avec lien de dépendance",0,MIN((0.75*K1100),847)),MIN(K1100,(0.75*$C1100),847)),2)),IF($B1100="Non - avec lien de dépendance",MIN(1129,K1100,$C1100)*overallRate,MIN(1129,K1100)*overallRate)))))</f>
        <v>Effectuez l’étape 1</v>
      </c>
      <c r="P1100" s="3">
        <f t="shared" si="17"/>
        <v>0</v>
      </c>
    </row>
    <row r="1101" spans="12:16" x14ac:dyDescent="0.5">
      <c r="L1101" s="68" t="str">
        <f>IF(ISTEXT(overallRate),"Effectuez l’étape 1",IF(OR(COUNT($C1101,H1101)&lt;&gt;2,overallRate=0),0,IF(D1101="Yes",ROUND(MAX(IF($B1101="Non - avec lien de dépendance",0,MIN((0.75*H1101),847)),MIN(H1101,(0.75*$C1101),847)),2),IF(revenueReduction&gt;0.3,MAX(IF($B1101="Non - avec lien de dépendance",MIN(1129,H1101,$C1101)*overallRate,MIN(1129,H1101)*overallRate),ROUND(MAX(IF($B1101="Non - avec lien de dépendance",0,MIN((0.75*H1101),847)),MIN(H1101,(0.75*$C1101),847)),2)),IF($B1101="Non - avec lien de dépendance",MIN(1129,H1101,$C1101)*overallRate,MIN(1129,H1101)*overallRate)))))</f>
        <v>Effectuez l’étape 1</v>
      </c>
      <c r="M1101" s="68" t="str">
        <f>IF(ISTEXT(overallRate),"Effectuez l’étape 1",IF(OR(COUNT($C1101,I1101)&lt;&gt;2,overallRate=0),0,IF(E1101="Yes",ROUND(MAX(IF($B1101="Non - avec lien de dépendance",0,MIN((0.75*I1101),847)),MIN(I1101,(0.75*$C1101),847)),2),IF(revenueReduction&gt;0.3,MAX(IF($B1101="Non - avec lien de dépendance",MIN(1129,I1101,$C1101)*overallRate,MIN(1129,I1101)*overallRate),ROUND(MAX(IF($B1101="Non - avec lien de dépendance",0,MIN((0.75*I1101),847)),MIN(I1101,(0.75*$C1101),847)),2)),IF($B1101="Non - avec lien de dépendance",MIN(1129,I1101,$C1101)*overallRate,MIN(1129,I1101)*overallRate)))))</f>
        <v>Effectuez l’étape 1</v>
      </c>
      <c r="N1101" s="68" t="str">
        <f>IF(ISTEXT(overallRate),"Effectuez l’étape 1",IF(OR(COUNT($C1101,J1101)&lt;&gt;2,overallRate=0),0,IF(F1101="Yes",ROUND(MAX(IF($B1101="Non - avec lien de dépendance",0,MIN((0.75*J1101),847)),MIN(J1101,(0.75*$C1101),847)),2),IF(revenueReduction&gt;0.3,MAX(IF($B1101="Non - avec lien de dépendance",MIN(1129,J1101,$C1101)*overallRate,MIN(1129,J1101)*overallRate),ROUND(MAX(IF($B1101="Non - avec lien de dépendance",0,MIN((0.75*J1101),847)),MIN(J1101,(0.75*$C1101),847)),2)),IF($B1101="Non - avec lien de dépendance",MIN(1129,J1101,$C1101)*overallRate,MIN(1129,J1101)*overallRate)))))</f>
        <v>Effectuez l’étape 1</v>
      </c>
      <c r="O1101" s="68" t="str">
        <f>IF(ISTEXT(overallRate),"Effectuez l’étape 1",IF(OR(COUNT($C1101,K1101)&lt;&gt;2,overallRate=0),0,IF(G1101="Yes",ROUND(MAX(IF($B1101="Non - avec lien de dépendance",0,MIN((0.75*K1101),847)),MIN(K1101,(0.75*$C1101),847)),2),IF(revenueReduction&gt;0.3,MAX(IF($B1101="Non - avec lien de dépendance",MIN(1129,K1101,$C1101)*overallRate,MIN(1129,K1101)*overallRate),ROUND(MAX(IF($B1101="Non - avec lien de dépendance",0,MIN((0.75*K1101),847)),MIN(K1101,(0.75*$C1101),847)),2)),IF($B1101="Non - avec lien de dépendance",MIN(1129,K1101,$C1101)*overallRate,MIN(1129,K1101)*overallRate)))))</f>
        <v>Effectuez l’étape 1</v>
      </c>
      <c r="P1101" s="3">
        <f t="shared" si="17"/>
        <v>0</v>
      </c>
    </row>
    <row r="1102" spans="12:16" x14ac:dyDescent="0.5">
      <c r="L1102" s="68" t="str">
        <f>IF(ISTEXT(overallRate),"Effectuez l’étape 1",IF(OR(COUNT($C1102,H1102)&lt;&gt;2,overallRate=0),0,IF(D1102="Yes",ROUND(MAX(IF($B1102="Non - avec lien de dépendance",0,MIN((0.75*H1102),847)),MIN(H1102,(0.75*$C1102),847)),2),IF(revenueReduction&gt;0.3,MAX(IF($B1102="Non - avec lien de dépendance",MIN(1129,H1102,$C1102)*overallRate,MIN(1129,H1102)*overallRate),ROUND(MAX(IF($B1102="Non - avec lien de dépendance",0,MIN((0.75*H1102),847)),MIN(H1102,(0.75*$C1102),847)),2)),IF($B1102="Non - avec lien de dépendance",MIN(1129,H1102,$C1102)*overallRate,MIN(1129,H1102)*overallRate)))))</f>
        <v>Effectuez l’étape 1</v>
      </c>
      <c r="M1102" s="68" t="str">
        <f>IF(ISTEXT(overallRate),"Effectuez l’étape 1",IF(OR(COUNT($C1102,I1102)&lt;&gt;2,overallRate=0),0,IF(E1102="Yes",ROUND(MAX(IF($B1102="Non - avec lien de dépendance",0,MIN((0.75*I1102),847)),MIN(I1102,(0.75*$C1102),847)),2),IF(revenueReduction&gt;0.3,MAX(IF($B1102="Non - avec lien de dépendance",MIN(1129,I1102,$C1102)*overallRate,MIN(1129,I1102)*overallRate),ROUND(MAX(IF($B1102="Non - avec lien de dépendance",0,MIN((0.75*I1102),847)),MIN(I1102,(0.75*$C1102),847)),2)),IF($B1102="Non - avec lien de dépendance",MIN(1129,I1102,$C1102)*overallRate,MIN(1129,I1102)*overallRate)))))</f>
        <v>Effectuez l’étape 1</v>
      </c>
      <c r="N1102" s="68" t="str">
        <f>IF(ISTEXT(overallRate),"Effectuez l’étape 1",IF(OR(COUNT($C1102,J1102)&lt;&gt;2,overallRate=0),0,IF(F1102="Yes",ROUND(MAX(IF($B1102="Non - avec lien de dépendance",0,MIN((0.75*J1102),847)),MIN(J1102,(0.75*$C1102),847)),2),IF(revenueReduction&gt;0.3,MAX(IF($B1102="Non - avec lien de dépendance",MIN(1129,J1102,$C1102)*overallRate,MIN(1129,J1102)*overallRate),ROUND(MAX(IF($B1102="Non - avec lien de dépendance",0,MIN((0.75*J1102),847)),MIN(J1102,(0.75*$C1102),847)),2)),IF($B1102="Non - avec lien de dépendance",MIN(1129,J1102,$C1102)*overallRate,MIN(1129,J1102)*overallRate)))))</f>
        <v>Effectuez l’étape 1</v>
      </c>
      <c r="O1102" s="68" t="str">
        <f>IF(ISTEXT(overallRate),"Effectuez l’étape 1",IF(OR(COUNT($C1102,K1102)&lt;&gt;2,overallRate=0),0,IF(G1102="Yes",ROUND(MAX(IF($B1102="Non - avec lien de dépendance",0,MIN((0.75*K1102),847)),MIN(K1102,(0.75*$C1102),847)),2),IF(revenueReduction&gt;0.3,MAX(IF($B1102="Non - avec lien de dépendance",MIN(1129,K1102,$C1102)*overallRate,MIN(1129,K1102)*overallRate),ROUND(MAX(IF($B1102="Non - avec lien de dépendance",0,MIN((0.75*K1102),847)),MIN(K1102,(0.75*$C1102),847)),2)),IF($B1102="Non - avec lien de dépendance",MIN(1129,K1102,$C1102)*overallRate,MIN(1129,K1102)*overallRate)))))</f>
        <v>Effectuez l’étape 1</v>
      </c>
      <c r="P1102" s="3">
        <f t="shared" si="17"/>
        <v>0</v>
      </c>
    </row>
    <row r="1103" spans="12:16" x14ac:dyDescent="0.5">
      <c r="L1103" s="68" t="str">
        <f>IF(ISTEXT(overallRate),"Effectuez l’étape 1",IF(OR(COUNT($C1103,H1103)&lt;&gt;2,overallRate=0),0,IF(D1103="Yes",ROUND(MAX(IF($B1103="Non - avec lien de dépendance",0,MIN((0.75*H1103),847)),MIN(H1103,(0.75*$C1103),847)),2),IF(revenueReduction&gt;0.3,MAX(IF($B1103="Non - avec lien de dépendance",MIN(1129,H1103,$C1103)*overallRate,MIN(1129,H1103)*overallRate),ROUND(MAX(IF($B1103="Non - avec lien de dépendance",0,MIN((0.75*H1103),847)),MIN(H1103,(0.75*$C1103),847)),2)),IF($B1103="Non - avec lien de dépendance",MIN(1129,H1103,$C1103)*overallRate,MIN(1129,H1103)*overallRate)))))</f>
        <v>Effectuez l’étape 1</v>
      </c>
      <c r="M1103" s="68" t="str">
        <f>IF(ISTEXT(overallRate),"Effectuez l’étape 1",IF(OR(COUNT($C1103,I1103)&lt;&gt;2,overallRate=0),0,IF(E1103="Yes",ROUND(MAX(IF($B1103="Non - avec lien de dépendance",0,MIN((0.75*I1103),847)),MIN(I1103,(0.75*$C1103),847)),2),IF(revenueReduction&gt;0.3,MAX(IF($B1103="Non - avec lien de dépendance",MIN(1129,I1103,$C1103)*overallRate,MIN(1129,I1103)*overallRate),ROUND(MAX(IF($B1103="Non - avec lien de dépendance",0,MIN((0.75*I1103),847)),MIN(I1103,(0.75*$C1103),847)),2)),IF($B1103="Non - avec lien de dépendance",MIN(1129,I1103,$C1103)*overallRate,MIN(1129,I1103)*overallRate)))))</f>
        <v>Effectuez l’étape 1</v>
      </c>
      <c r="N1103" s="68" t="str">
        <f>IF(ISTEXT(overallRate),"Effectuez l’étape 1",IF(OR(COUNT($C1103,J1103)&lt;&gt;2,overallRate=0),0,IF(F1103="Yes",ROUND(MAX(IF($B1103="Non - avec lien de dépendance",0,MIN((0.75*J1103),847)),MIN(J1103,(0.75*$C1103),847)),2),IF(revenueReduction&gt;0.3,MAX(IF($B1103="Non - avec lien de dépendance",MIN(1129,J1103,$C1103)*overallRate,MIN(1129,J1103)*overallRate),ROUND(MAX(IF($B1103="Non - avec lien de dépendance",0,MIN((0.75*J1103),847)),MIN(J1103,(0.75*$C1103),847)),2)),IF($B1103="Non - avec lien de dépendance",MIN(1129,J1103,$C1103)*overallRate,MIN(1129,J1103)*overallRate)))))</f>
        <v>Effectuez l’étape 1</v>
      </c>
      <c r="O1103" s="68" t="str">
        <f>IF(ISTEXT(overallRate),"Effectuez l’étape 1",IF(OR(COUNT($C1103,K1103)&lt;&gt;2,overallRate=0),0,IF(G1103="Yes",ROUND(MAX(IF($B1103="Non - avec lien de dépendance",0,MIN((0.75*K1103),847)),MIN(K1103,(0.75*$C1103),847)),2),IF(revenueReduction&gt;0.3,MAX(IF($B1103="Non - avec lien de dépendance",MIN(1129,K1103,$C1103)*overallRate,MIN(1129,K1103)*overallRate),ROUND(MAX(IF($B1103="Non - avec lien de dépendance",0,MIN((0.75*K1103),847)),MIN(K1103,(0.75*$C1103),847)),2)),IF($B1103="Non - avec lien de dépendance",MIN(1129,K1103,$C1103)*overallRate,MIN(1129,K1103)*overallRate)))))</f>
        <v>Effectuez l’étape 1</v>
      </c>
      <c r="P1103" s="3">
        <f t="shared" si="17"/>
        <v>0</v>
      </c>
    </row>
    <row r="1104" spans="12:16" x14ac:dyDescent="0.5">
      <c r="L1104" s="68" t="str">
        <f>IF(ISTEXT(overallRate),"Effectuez l’étape 1",IF(OR(COUNT($C1104,H1104)&lt;&gt;2,overallRate=0),0,IF(D1104="Yes",ROUND(MAX(IF($B1104="Non - avec lien de dépendance",0,MIN((0.75*H1104),847)),MIN(H1104,(0.75*$C1104),847)),2),IF(revenueReduction&gt;0.3,MAX(IF($B1104="Non - avec lien de dépendance",MIN(1129,H1104,$C1104)*overallRate,MIN(1129,H1104)*overallRate),ROUND(MAX(IF($B1104="Non - avec lien de dépendance",0,MIN((0.75*H1104),847)),MIN(H1104,(0.75*$C1104),847)),2)),IF($B1104="Non - avec lien de dépendance",MIN(1129,H1104,$C1104)*overallRate,MIN(1129,H1104)*overallRate)))))</f>
        <v>Effectuez l’étape 1</v>
      </c>
      <c r="M1104" s="68" t="str">
        <f>IF(ISTEXT(overallRate),"Effectuez l’étape 1",IF(OR(COUNT($C1104,I1104)&lt;&gt;2,overallRate=0),0,IF(E1104="Yes",ROUND(MAX(IF($B1104="Non - avec lien de dépendance",0,MIN((0.75*I1104),847)),MIN(I1104,(0.75*$C1104),847)),2),IF(revenueReduction&gt;0.3,MAX(IF($B1104="Non - avec lien de dépendance",MIN(1129,I1104,$C1104)*overallRate,MIN(1129,I1104)*overallRate),ROUND(MAX(IF($B1104="Non - avec lien de dépendance",0,MIN((0.75*I1104),847)),MIN(I1104,(0.75*$C1104),847)),2)),IF($B1104="Non - avec lien de dépendance",MIN(1129,I1104,$C1104)*overallRate,MIN(1129,I1104)*overallRate)))))</f>
        <v>Effectuez l’étape 1</v>
      </c>
      <c r="N1104" s="68" t="str">
        <f>IF(ISTEXT(overallRate),"Effectuez l’étape 1",IF(OR(COUNT($C1104,J1104)&lt;&gt;2,overallRate=0),0,IF(F1104="Yes",ROUND(MAX(IF($B1104="Non - avec lien de dépendance",0,MIN((0.75*J1104),847)),MIN(J1104,(0.75*$C1104),847)),2),IF(revenueReduction&gt;0.3,MAX(IF($B1104="Non - avec lien de dépendance",MIN(1129,J1104,$C1104)*overallRate,MIN(1129,J1104)*overallRate),ROUND(MAX(IF($B1104="Non - avec lien de dépendance",0,MIN((0.75*J1104),847)),MIN(J1104,(0.75*$C1104),847)),2)),IF($B1104="Non - avec lien de dépendance",MIN(1129,J1104,$C1104)*overallRate,MIN(1129,J1104)*overallRate)))))</f>
        <v>Effectuez l’étape 1</v>
      </c>
      <c r="O1104" s="68" t="str">
        <f>IF(ISTEXT(overallRate),"Effectuez l’étape 1",IF(OR(COUNT($C1104,K1104)&lt;&gt;2,overallRate=0),0,IF(G1104="Yes",ROUND(MAX(IF($B1104="Non - avec lien de dépendance",0,MIN((0.75*K1104),847)),MIN(K1104,(0.75*$C1104),847)),2),IF(revenueReduction&gt;0.3,MAX(IF($B1104="Non - avec lien de dépendance",MIN(1129,K1104,$C1104)*overallRate,MIN(1129,K1104)*overallRate),ROUND(MAX(IF($B1104="Non - avec lien de dépendance",0,MIN((0.75*K1104),847)),MIN(K1104,(0.75*$C1104),847)),2)),IF($B1104="Non - avec lien de dépendance",MIN(1129,K1104,$C1104)*overallRate,MIN(1129,K1104)*overallRate)))))</f>
        <v>Effectuez l’étape 1</v>
      </c>
      <c r="P1104" s="3">
        <f t="shared" si="17"/>
        <v>0</v>
      </c>
    </row>
    <row r="1105" spans="12:16" x14ac:dyDescent="0.5">
      <c r="L1105" s="68" t="str">
        <f>IF(ISTEXT(overallRate),"Effectuez l’étape 1",IF(OR(COUNT($C1105,H1105)&lt;&gt;2,overallRate=0),0,IF(D1105="Yes",ROUND(MAX(IF($B1105="Non - avec lien de dépendance",0,MIN((0.75*H1105),847)),MIN(H1105,(0.75*$C1105),847)),2),IF(revenueReduction&gt;0.3,MAX(IF($B1105="Non - avec lien de dépendance",MIN(1129,H1105,$C1105)*overallRate,MIN(1129,H1105)*overallRate),ROUND(MAX(IF($B1105="Non - avec lien de dépendance",0,MIN((0.75*H1105),847)),MIN(H1105,(0.75*$C1105),847)),2)),IF($B1105="Non - avec lien de dépendance",MIN(1129,H1105,$C1105)*overallRate,MIN(1129,H1105)*overallRate)))))</f>
        <v>Effectuez l’étape 1</v>
      </c>
      <c r="M1105" s="68" t="str">
        <f>IF(ISTEXT(overallRate),"Effectuez l’étape 1",IF(OR(COUNT($C1105,I1105)&lt;&gt;2,overallRate=0),0,IF(E1105="Yes",ROUND(MAX(IF($B1105="Non - avec lien de dépendance",0,MIN((0.75*I1105),847)),MIN(I1105,(0.75*$C1105),847)),2),IF(revenueReduction&gt;0.3,MAX(IF($B1105="Non - avec lien de dépendance",MIN(1129,I1105,$C1105)*overallRate,MIN(1129,I1105)*overallRate),ROUND(MAX(IF($B1105="Non - avec lien de dépendance",0,MIN((0.75*I1105),847)),MIN(I1105,(0.75*$C1105),847)),2)),IF($B1105="Non - avec lien de dépendance",MIN(1129,I1105,$C1105)*overallRate,MIN(1129,I1105)*overallRate)))))</f>
        <v>Effectuez l’étape 1</v>
      </c>
      <c r="N1105" s="68" t="str">
        <f>IF(ISTEXT(overallRate),"Effectuez l’étape 1",IF(OR(COUNT($C1105,J1105)&lt;&gt;2,overallRate=0),0,IF(F1105="Yes",ROUND(MAX(IF($B1105="Non - avec lien de dépendance",0,MIN((0.75*J1105),847)),MIN(J1105,(0.75*$C1105),847)),2),IF(revenueReduction&gt;0.3,MAX(IF($B1105="Non - avec lien de dépendance",MIN(1129,J1105,$C1105)*overallRate,MIN(1129,J1105)*overallRate),ROUND(MAX(IF($B1105="Non - avec lien de dépendance",0,MIN((0.75*J1105),847)),MIN(J1105,(0.75*$C1105),847)),2)),IF($B1105="Non - avec lien de dépendance",MIN(1129,J1105,$C1105)*overallRate,MIN(1129,J1105)*overallRate)))))</f>
        <v>Effectuez l’étape 1</v>
      </c>
      <c r="O1105" s="68" t="str">
        <f>IF(ISTEXT(overallRate),"Effectuez l’étape 1",IF(OR(COUNT($C1105,K1105)&lt;&gt;2,overallRate=0),0,IF(G1105="Yes",ROUND(MAX(IF($B1105="Non - avec lien de dépendance",0,MIN((0.75*K1105),847)),MIN(K1105,(0.75*$C1105),847)),2),IF(revenueReduction&gt;0.3,MAX(IF($B1105="Non - avec lien de dépendance",MIN(1129,K1105,$C1105)*overallRate,MIN(1129,K1105)*overallRate),ROUND(MAX(IF($B1105="Non - avec lien de dépendance",0,MIN((0.75*K1105),847)),MIN(K1105,(0.75*$C1105),847)),2)),IF($B1105="Non - avec lien de dépendance",MIN(1129,K1105,$C1105)*overallRate,MIN(1129,K1105)*overallRate)))))</f>
        <v>Effectuez l’étape 1</v>
      </c>
      <c r="P1105" s="3">
        <f t="shared" si="17"/>
        <v>0</v>
      </c>
    </row>
    <row r="1106" spans="12:16" x14ac:dyDescent="0.5">
      <c r="L1106" s="68" t="str">
        <f>IF(ISTEXT(overallRate),"Effectuez l’étape 1",IF(OR(COUNT($C1106,H1106)&lt;&gt;2,overallRate=0),0,IF(D1106="Yes",ROUND(MAX(IF($B1106="Non - avec lien de dépendance",0,MIN((0.75*H1106),847)),MIN(H1106,(0.75*$C1106),847)),2),IF(revenueReduction&gt;0.3,MAX(IF($B1106="Non - avec lien de dépendance",MIN(1129,H1106,$C1106)*overallRate,MIN(1129,H1106)*overallRate),ROUND(MAX(IF($B1106="Non - avec lien de dépendance",0,MIN((0.75*H1106),847)),MIN(H1106,(0.75*$C1106),847)),2)),IF($B1106="Non - avec lien de dépendance",MIN(1129,H1106,$C1106)*overallRate,MIN(1129,H1106)*overallRate)))))</f>
        <v>Effectuez l’étape 1</v>
      </c>
      <c r="M1106" s="68" t="str">
        <f>IF(ISTEXT(overallRate),"Effectuez l’étape 1",IF(OR(COUNT($C1106,I1106)&lt;&gt;2,overallRate=0),0,IF(E1106="Yes",ROUND(MAX(IF($B1106="Non - avec lien de dépendance",0,MIN((0.75*I1106),847)),MIN(I1106,(0.75*$C1106),847)),2),IF(revenueReduction&gt;0.3,MAX(IF($B1106="Non - avec lien de dépendance",MIN(1129,I1106,$C1106)*overallRate,MIN(1129,I1106)*overallRate),ROUND(MAX(IF($B1106="Non - avec lien de dépendance",0,MIN((0.75*I1106),847)),MIN(I1106,(0.75*$C1106),847)),2)),IF($B1106="Non - avec lien de dépendance",MIN(1129,I1106,$C1106)*overallRate,MIN(1129,I1106)*overallRate)))))</f>
        <v>Effectuez l’étape 1</v>
      </c>
      <c r="N1106" s="68" t="str">
        <f>IF(ISTEXT(overallRate),"Effectuez l’étape 1",IF(OR(COUNT($C1106,J1106)&lt;&gt;2,overallRate=0),0,IF(F1106="Yes",ROUND(MAX(IF($B1106="Non - avec lien de dépendance",0,MIN((0.75*J1106),847)),MIN(J1106,(0.75*$C1106),847)),2),IF(revenueReduction&gt;0.3,MAX(IF($B1106="Non - avec lien de dépendance",MIN(1129,J1106,$C1106)*overallRate,MIN(1129,J1106)*overallRate),ROUND(MAX(IF($B1106="Non - avec lien de dépendance",0,MIN((0.75*J1106),847)),MIN(J1106,(0.75*$C1106),847)),2)),IF($B1106="Non - avec lien de dépendance",MIN(1129,J1106,$C1106)*overallRate,MIN(1129,J1106)*overallRate)))))</f>
        <v>Effectuez l’étape 1</v>
      </c>
      <c r="O1106" s="68" t="str">
        <f>IF(ISTEXT(overallRate),"Effectuez l’étape 1",IF(OR(COUNT($C1106,K1106)&lt;&gt;2,overallRate=0),0,IF(G1106="Yes",ROUND(MAX(IF($B1106="Non - avec lien de dépendance",0,MIN((0.75*K1106),847)),MIN(K1106,(0.75*$C1106),847)),2),IF(revenueReduction&gt;0.3,MAX(IF($B1106="Non - avec lien de dépendance",MIN(1129,K1106,$C1106)*overallRate,MIN(1129,K1106)*overallRate),ROUND(MAX(IF($B1106="Non - avec lien de dépendance",0,MIN((0.75*K1106),847)),MIN(K1106,(0.75*$C1106),847)),2)),IF($B1106="Non - avec lien de dépendance",MIN(1129,K1106,$C1106)*overallRate,MIN(1129,K1106)*overallRate)))))</f>
        <v>Effectuez l’étape 1</v>
      </c>
      <c r="P1106" s="3">
        <f t="shared" si="17"/>
        <v>0</v>
      </c>
    </row>
    <row r="1107" spans="12:16" x14ac:dyDescent="0.5">
      <c r="L1107" s="68" t="str">
        <f>IF(ISTEXT(overallRate),"Effectuez l’étape 1",IF(OR(COUNT($C1107,H1107)&lt;&gt;2,overallRate=0),0,IF(D1107="Yes",ROUND(MAX(IF($B1107="Non - avec lien de dépendance",0,MIN((0.75*H1107),847)),MIN(H1107,(0.75*$C1107),847)),2),IF(revenueReduction&gt;0.3,MAX(IF($B1107="Non - avec lien de dépendance",MIN(1129,H1107,$C1107)*overallRate,MIN(1129,H1107)*overallRate),ROUND(MAX(IF($B1107="Non - avec lien de dépendance",0,MIN((0.75*H1107),847)),MIN(H1107,(0.75*$C1107),847)),2)),IF($B1107="Non - avec lien de dépendance",MIN(1129,H1107,$C1107)*overallRate,MIN(1129,H1107)*overallRate)))))</f>
        <v>Effectuez l’étape 1</v>
      </c>
      <c r="M1107" s="68" t="str">
        <f>IF(ISTEXT(overallRate),"Effectuez l’étape 1",IF(OR(COUNT($C1107,I1107)&lt;&gt;2,overallRate=0),0,IF(E1107="Yes",ROUND(MAX(IF($B1107="Non - avec lien de dépendance",0,MIN((0.75*I1107),847)),MIN(I1107,(0.75*$C1107),847)),2),IF(revenueReduction&gt;0.3,MAX(IF($B1107="Non - avec lien de dépendance",MIN(1129,I1107,$C1107)*overallRate,MIN(1129,I1107)*overallRate),ROUND(MAX(IF($B1107="Non - avec lien de dépendance",0,MIN((0.75*I1107),847)),MIN(I1107,(0.75*$C1107),847)),2)),IF($B1107="Non - avec lien de dépendance",MIN(1129,I1107,$C1107)*overallRate,MIN(1129,I1107)*overallRate)))))</f>
        <v>Effectuez l’étape 1</v>
      </c>
      <c r="N1107" s="68" t="str">
        <f>IF(ISTEXT(overallRate),"Effectuez l’étape 1",IF(OR(COUNT($C1107,J1107)&lt;&gt;2,overallRate=0),0,IF(F1107="Yes",ROUND(MAX(IF($B1107="Non - avec lien de dépendance",0,MIN((0.75*J1107),847)),MIN(J1107,(0.75*$C1107),847)),2),IF(revenueReduction&gt;0.3,MAX(IF($B1107="Non - avec lien de dépendance",MIN(1129,J1107,$C1107)*overallRate,MIN(1129,J1107)*overallRate),ROUND(MAX(IF($B1107="Non - avec lien de dépendance",0,MIN((0.75*J1107),847)),MIN(J1107,(0.75*$C1107),847)),2)),IF($B1107="Non - avec lien de dépendance",MIN(1129,J1107,$C1107)*overallRate,MIN(1129,J1107)*overallRate)))))</f>
        <v>Effectuez l’étape 1</v>
      </c>
      <c r="O1107" s="68" t="str">
        <f>IF(ISTEXT(overallRate),"Effectuez l’étape 1",IF(OR(COUNT($C1107,K1107)&lt;&gt;2,overallRate=0),0,IF(G1107="Yes",ROUND(MAX(IF($B1107="Non - avec lien de dépendance",0,MIN((0.75*K1107),847)),MIN(K1107,(0.75*$C1107),847)),2),IF(revenueReduction&gt;0.3,MAX(IF($B1107="Non - avec lien de dépendance",MIN(1129,K1107,$C1107)*overallRate,MIN(1129,K1107)*overallRate),ROUND(MAX(IF($B1107="Non - avec lien de dépendance",0,MIN((0.75*K1107),847)),MIN(K1107,(0.75*$C1107),847)),2)),IF($B1107="Non - avec lien de dépendance",MIN(1129,K1107,$C1107)*overallRate,MIN(1129,K1107)*overallRate)))))</f>
        <v>Effectuez l’étape 1</v>
      </c>
      <c r="P1107" s="3">
        <f t="shared" si="17"/>
        <v>0</v>
      </c>
    </row>
    <row r="1108" spans="12:16" x14ac:dyDescent="0.5">
      <c r="L1108" s="68" t="str">
        <f>IF(ISTEXT(overallRate),"Effectuez l’étape 1",IF(OR(COUNT($C1108,H1108)&lt;&gt;2,overallRate=0),0,IF(D1108="Yes",ROUND(MAX(IF($B1108="Non - avec lien de dépendance",0,MIN((0.75*H1108),847)),MIN(H1108,(0.75*$C1108),847)),2),IF(revenueReduction&gt;0.3,MAX(IF($B1108="Non - avec lien de dépendance",MIN(1129,H1108,$C1108)*overallRate,MIN(1129,H1108)*overallRate),ROUND(MAX(IF($B1108="Non - avec lien de dépendance",0,MIN((0.75*H1108),847)),MIN(H1108,(0.75*$C1108),847)),2)),IF($B1108="Non - avec lien de dépendance",MIN(1129,H1108,$C1108)*overallRate,MIN(1129,H1108)*overallRate)))))</f>
        <v>Effectuez l’étape 1</v>
      </c>
      <c r="M1108" s="68" t="str">
        <f>IF(ISTEXT(overallRate),"Effectuez l’étape 1",IF(OR(COUNT($C1108,I1108)&lt;&gt;2,overallRate=0),0,IF(E1108="Yes",ROUND(MAX(IF($B1108="Non - avec lien de dépendance",0,MIN((0.75*I1108),847)),MIN(I1108,(0.75*$C1108),847)),2),IF(revenueReduction&gt;0.3,MAX(IF($B1108="Non - avec lien de dépendance",MIN(1129,I1108,$C1108)*overallRate,MIN(1129,I1108)*overallRate),ROUND(MAX(IF($B1108="Non - avec lien de dépendance",0,MIN((0.75*I1108),847)),MIN(I1108,(0.75*$C1108),847)),2)),IF($B1108="Non - avec lien de dépendance",MIN(1129,I1108,$C1108)*overallRate,MIN(1129,I1108)*overallRate)))))</f>
        <v>Effectuez l’étape 1</v>
      </c>
      <c r="N1108" s="68" t="str">
        <f>IF(ISTEXT(overallRate),"Effectuez l’étape 1",IF(OR(COUNT($C1108,J1108)&lt;&gt;2,overallRate=0),0,IF(F1108="Yes",ROUND(MAX(IF($B1108="Non - avec lien de dépendance",0,MIN((0.75*J1108),847)),MIN(J1108,(0.75*$C1108),847)),2),IF(revenueReduction&gt;0.3,MAX(IF($B1108="Non - avec lien de dépendance",MIN(1129,J1108,$C1108)*overallRate,MIN(1129,J1108)*overallRate),ROUND(MAX(IF($B1108="Non - avec lien de dépendance",0,MIN((0.75*J1108),847)),MIN(J1108,(0.75*$C1108),847)),2)),IF($B1108="Non - avec lien de dépendance",MIN(1129,J1108,$C1108)*overallRate,MIN(1129,J1108)*overallRate)))))</f>
        <v>Effectuez l’étape 1</v>
      </c>
      <c r="O1108" s="68" t="str">
        <f>IF(ISTEXT(overallRate),"Effectuez l’étape 1",IF(OR(COUNT($C1108,K1108)&lt;&gt;2,overallRate=0),0,IF(G1108="Yes",ROUND(MAX(IF($B1108="Non - avec lien de dépendance",0,MIN((0.75*K1108),847)),MIN(K1108,(0.75*$C1108),847)),2),IF(revenueReduction&gt;0.3,MAX(IF($B1108="Non - avec lien de dépendance",MIN(1129,K1108,$C1108)*overallRate,MIN(1129,K1108)*overallRate),ROUND(MAX(IF($B1108="Non - avec lien de dépendance",0,MIN((0.75*K1108),847)),MIN(K1108,(0.75*$C1108),847)),2)),IF($B1108="Non - avec lien de dépendance",MIN(1129,K1108,$C1108)*overallRate,MIN(1129,K1108)*overallRate)))))</f>
        <v>Effectuez l’étape 1</v>
      </c>
      <c r="P1108" s="3">
        <f t="shared" si="17"/>
        <v>0</v>
      </c>
    </row>
    <row r="1109" spans="12:16" x14ac:dyDescent="0.5">
      <c r="L1109" s="68" t="str">
        <f>IF(ISTEXT(overallRate),"Effectuez l’étape 1",IF(OR(COUNT($C1109,H1109)&lt;&gt;2,overallRate=0),0,IF(D1109="Yes",ROUND(MAX(IF($B1109="Non - avec lien de dépendance",0,MIN((0.75*H1109),847)),MIN(H1109,(0.75*$C1109),847)),2),IF(revenueReduction&gt;0.3,MAX(IF($B1109="Non - avec lien de dépendance",MIN(1129,H1109,$C1109)*overallRate,MIN(1129,H1109)*overallRate),ROUND(MAX(IF($B1109="Non - avec lien de dépendance",0,MIN((0.75*H1109),847)),MIN(H1109,(0.75*$C1109),847)),2)),IF($B1109="Non - avec lien de dépendance",MIN(1129,H1109,$C1109)*overallRate,MIN(1129,H1109)*overallRate)))))</f>
        <v>Effectuez l’étape 1</v>
      </c>
      <c r="M1109" s="68" t="str">
        <f>IF(ISTEXT(overallRate),"Effectuez l’étape 1",IF(OR(COUNT($C1109,I1109)&lt;&gt;2,overallRate=0),0,IF(E1109="Yes",ROUND(MAX(IF($B1109="Non - avec lien de dépendance",0,MIN((0.75*I1109),847)),MIN(I1109,(0.75*$C1109),847)),2),IF(revenueReduction&gt;0.3,MAX(IF($B1109="Non - avec lien de dépendance",MIN(1129,I1109,$C1109)*overallRate,MIN(1129,I1109)*overallRate),ROUND(MAX(IF($B1109="Non - avec lien de dépendance",0,MIN((0.75*I1109),847)),MIN(I1109,(0.75*$C1109),847)),2)),IF($B1109="Non - avec lien de dépendance",MIN(1129,I1109,$C1109)*overallRate,MIN(1129,I1109)*overallRate)))))</f>
        <v>Effectuez l’étape 1</v>
      </c>
      <c r="N1109" s="68" t="str">
        <f>IF(ISTEXT(overallRate),"Effectuez l’étape 1",IF(OR(COUNT($C1109,J1109)&lt;&gt;2,overallRate=0),0,IF(F1109="Yes",ROUND(MAX(IF($B1109="Non - avec lien de dépendance",0,MIN((0.75*J1109),847)),MIN(J1109,(0.75*$C1109),847)),2),IF(revenueReduction&gt;0.3,MAX(IF($B1109="Non - avec lien de dépendance",MIN(1129,J1109,$C1109)*overallRate,MIN(1129,J1109)*overallRate),ROUND(MAX(IF($B1109="Non - avec lien de dépendance",0,MIN((0.75*J1109),847)),MIN(J1109,(0.75*$C1109),847)),2)),IF($B1109="Non - avec lien de dépendance",MIN(1129,J1109,$C1109)*overallRate,MIN(1129,J1109)*overallRate)))))</f>
        <v>Effectuez l’étape 1</v>
      </c>
      <c r="O1109" s="68" t="str">
        <f>IF(ISTEXT(overallRate),"Effectuez l’étape 1",IF(OR(COUNT($C1109,K1109)&lt;&gt;2,overallRate=0),0,IF(G1109="Yes",ROUND(MAX(IF($B1109="Non - avec lien de dépendance",0,MIN((0.75*K1109),847)),MIN(K1109,(0.75*$C1109),847)),2),IF(revenueReduction&gt;0.3,MAX(IF($B1109="Non - avec lien de dépendance",MIN(1129,K1109,$C1109)*overallRate,MIN(1129,K1109)*overallRate),ROUND(MAX(IF($B1109="Non - avec lien de dépendance",0,MIN((0.75*K1109),847)),MIN(K1109,(0.75*$C1109),847)),2)),IF($B1109="Non - avec lien de dépendance",MIN(1129,K1109,$C1109)*overallRate,MIN(1129,K1109)*overallRate)))))</f>
        <v>Effectuez l’étape 1</v>
      </c>
      <c r="P1109" s="3">
        <f t="shared" si="17"/>
        <v>0</v>
      </c>
    </row>
    <row r="1110" spans="12:16" x14ac:dyDescent="0.5">
      <c r="L1110" s="68" t="str">
        <f>IF(ISTEXT(overallRate),"Effectuez l’étape 1",IF(OR(COUNT($C1110,H1110)&lt;&gt;2,overallRate=0),0,IF(D1110="Yes",ROUND(MAX(IF($B1110="Non - avec lien de dépendance",0,MIN((0.75*H1110),847)),MIN(H1110,(0.75*$C1110),847)),2),IF(revenueReduction&gt;0.3,MAX(IF($B1110="Non - avec lien de dépendance",MIN(1129,H1110,$C1110)*overallRate,MIN(1129,H1110)*overallRate),ROUND(MAX(IF($B1110="Non - avec lien de dépendance",0,MIN((0.75*H1110),847)),MIN(H1110,(0.75*$C1110),847)),2)),IF($B1110="Non - avec lien de dépendance",MIN(1129,H1110,$C1110)*overallRate,MIN(1129,H1110)*overallRate)))))</f>
        <v>Effectuez l’étape 1</v>
      </c>
      <c r="M1110" s="68" t="str">
        <f>IF(ISTEXT(overallRate),"Effectuez l’étape 1",IF(OR(COUNT($C1110,I1110)&lt;&gt;2,overallRate=0),0,IF(E1110="Yes",ROUND(MAX(IF($B1110="Non - avec lien de dépendance",0,MIN((0.75*I1110),847)),MIN(I1110,(0.75*$C1110),847)),2),IF(revenueReduction&gt;0.3,MAX(IF($B1110="Non - avec lien de dépendance",MIN(1129,I1110,$C1110)*overallRate,MIN(1129,I1110)*overallRate),ROUND(MAX(IF($B1110="Non - avec lien de dépendance",0,MIN((0.75*I1110),847)),MIN(I1110,(0.75*$C1110),847)),2)),IF($B1110="Non - avec lien de dépendance",MIN(1129,I1110,$C1110)*overallRate,MIN(1129,I1110)*overallRate)))))</f>
        <v>Effectuez l’étape 1</v>
      </c>
      <c r="N1110" s="68" t="str">
        <f>IF(ISTEXT(overallRate),"Effectuez l’étape 1",IF(OR(COUNT($C1110,J1110)&lt;&gt;2,overallRate=0),0,IF(F1110="Yes",ROUND(MAX(IF($B1110="Non - avec lien de dépendance",0,MIN((0.75*J1110),847)),MIN(J1110,(0.75*$C1110),847)),2),IF(revenueReduction&gt;0.3,MAX(IF($B1110="Non - avec lien de dépendance",MIN(1129,J1110,$C1110)*overallRate,MIN(1129,J1110)*overallRate),ROUND(MAX(IF($B1110="Non - avec lien de dépendance",0,MIN((0.75*J1110),847)),MIN(J1110,(0.75*$C1110),847)),2)),IF($B1110="Non - avec lien de dépendance",MIN(1129,J1110,$C1110)*overallRate,MIN(1129,J1110)*overallRate)))))</f>
        <v>Effectuez l’étape 1</v>
      </c>
      <c r="O1110" s="68" t="str">
        <f>IF(ISTEXT(overallRate),"Effectuez l’étape 1",IF(OR(COUNT($C1110,K1110)&lt;&gt;2,overallRate=0),0,IF(G1110="Yes",ROUND(MAX(IF($B1110="Non - avec lien de dépendance",0,MIN((0.75*K1110),847)),MIN(K1110,(0.75*$C1110),847)),2),IF(revenueReduction&gt;0.3,MAX(IF($B1110="Non - avec lien de dépendance",MIN(1129,K1110,$C1110)*overallRate,MIN(1129,K1110)*overallRate),ROUND(MAX(IF($B1110="Non - avec lien de dépendance",0,MIN((0.75*K1110),847)),MIN(K1110,(0.75*$C1110),847)),2)),IF($B1110="Non - avec lien de dépendance",MIN(1129,K1110,$C1110)*overallRate,MIN(1129,K1110)*overallRate)))))</f>
        <v>Effectuez l’étape 1</v>
      </c>
      <c r="P1110" s="3">
        <f t="shared" si="17"/>
        <v>0</v>
      </c>
    </row>
    <row r="1111" spans="12:16" x14ac:dyDescent="0.5">
      <c r="L1111" s="68" t="str">
        <f>IF(ISTEXT(overallRate),"Effectuez l’étape 1",IF(OR(COUNT($C1111,H1111)&lt;&gt;2,overallRate=0),0,IF(D1111="Yes",ROUND(MAX(IF($B1111="Non - avec lien de dépendance",0,MIN((0.75*H1111),847)),MIN(H1111,(0.75*$C1111),847)),2),IF(revenueReduction&gt;0.3,MAX(IF($B1111="Non - avec lien de dépendance",MIN(1129,H1111,$C1111)*overallRate,MIN(1129,H1111)*overallRate),ROUND(MAX(IF($B1111="Non - avec lien de dépendance",0,MIN((0.75*H1111),847)),MIN(H1111,(0.75*$C1111),847)),2)),IF($B1111="Non - avec lien de dépendance",MIN(1129,H1111,$C1111)*overallRate,MIN(1129,H1111)*overallRate)))))</f>
        <v>Effectuez l’étape 1</v>
      </c>
      <c r="M1111" s="68" t="str">
        <f>IF(ISTEXT(overallRate),"Effectuez l’étape 1",IF(OR(COUNT($C1111,I1111)&lt;&gt;2,overallRate=0),0,IF(E1111="Yes",ROUND(MAX(IF($B1111="Non - avec lien de dépendance",0,MIN((0.75*I1111),847)),MIN(I1111,(0.75*$C1111),847)),2),IF(revenueReduction&gt;0.3,MAX(IF($B1111="Non - avec lien de dépendance",MIN(1129,I1111,$C1111)*overallRate,MIN(1129,I1111)*overallRate),ROUND(MAX(IF($B1111="Non - avec lien de dépendance",0,MIN((0.75*I1111),847)),MIN(I1111,(0.75*$C1111),847)),2)),IF($B1111="Non - avec lien de dépendance",MIN(1129,I1111,$C1111)*overallRate,MIN(1129,I1111)*overallRate)))))</f>
        <v>Effectuez l’étape 1</v>
      </c>
      <c r="N1111" s="68" t="str">
        <f>IF(ISTEXT(overallRate),"Effectuez l’étape 1",IF(OR(COUNT($C1111,J1111)&lt;&gt;2,overallRate=0),0,IF(F1111="Yes",ROUND(MAX(IF($B1111="Non - avec lien de dépendance",0,MIN((0.75*J1111),847)),MIN(J1111,(0.75*$C1111),847)),2),IF(revenueReduction&gt;0.3,MAX(IF($B1111="Non - avec lien de dépendance",MIN(1129,J1111,$C1111)*overallRate,MIN(1129,J1111)*overallRate),ROUND(MAX(IF($B1111="Non - avec lien de dépendance",0,MIN((0.75*J1111),847)),MIN(J1111,(0.75*$C1111),847)),2)),IF($B1111="Non - avec lien de dépendance",MIN(1129,J1111,$C1111)*overallRate,MIN(1129,J1111)*overallRate)))))</f>
        <v>Effectuez l’étape 1</v>
      </c>
      <c r="O1111" s="68" t="str">
        <f>IF(ISTEXT(overallRate),"Effectuez l’étape 1",IF(OR(COUNT($C1111,K1111)&lt;&gt;2,overallRate=0),0,IF(G1111="Yes",ROUND(MAX(IF($B1111="Non - avec lien de dépendance",0,MIN((0.75*K1111),847)),MIN(K1111,(0.75*$C1111),847)),2),IF(revenueReduction&gt;0.3,MAX(IF($B1111="Non - avec lien de dépendance",MIN(1129,K1111,$C1111)*overallRate,MIN(1129,K1111)*overallRate),ROUND(MAX(IF($B1111="Non - avec lien de dépendance",0,MIN((0.75*K1111),847)),MIN(K1111,(0.75*$C1111),847)),2)),IF($B1111="Non - avec lien de dépendance",MIN(1129,K1111,$C1111)*overallRate,MIN(1129,K1111)*overallRate)))))</f>
        <v>Effectuez l’étape 1</v>
      </c>
      <c r="P1111" s="3">
        <f t="shared" si="17"/>
        <v>0</v>
      </c>
    </row>
    <row r="1112" spans="12:16" x14ac:dyDescent="0.5">
      <c r="L1112" s="68" t="str">
        <f>IF(ISTEXT(overallRate),"Effectuez l’étape 1",IF(OR(COUNT($C1112,H1112)&lt;&gt;2,overallRate=0),0,IF(D1112="Yes",ROUND(MAX(IF($B1112="Non - avec lien de dépendance",0,MIN((0.75*H1112),847)),MIN(H1112,(0.75*$C1112),847)),2),IF(revenueReduction&gt;0.3,MAX(IF($B1112="Non - avec lien de dépendance",MIN(1129,H1112,$C1112)*overallRate,MIN(1129,H1112)*overallRate),ROUND(MAX(IF($B1112="Non - avec lien de dépendance",0,MIN((0.75*H1112),847)),MIN(H1112,(0.75*$C1112),847)),2)),IF($B1112="Non - avec lien de dépendance",MIN(1129,H1112,$C1112)*overallRate,MIN(1129,H1112)*overallRate)))))</f>
        <v>Effectuez l’étape 1</v>
      </c>
      <c r="M1112" s="68" t="str">
        <f>IF(ISTEXT(overallRate),"Effectuez l’étape 1",IF(OR(COUNT($C1112,I1112)&lt;&gt;2,overallRate=0),0,IF(E1112="Yes",ROUND(MAX(IF($B1112="Non - avec lien de dépendance",0,MIN((0.75*I1112),847)),MIN(I1112,(0.75*$C1112),847)),2),IF(revenueReduction&gt;0.3,MAX(IF($B1112="Non - avec lien de dépendance",MIN(1129,I1112,$C1112)*overallRate,MIN(1129,I1112)*overallRate),ROUND(MAX(IF($B1112="Non - avec lien de dépendance",0,MIN((0.75*I1112),847)),MIN(I1112,(0.75*$C1112),847)),2)),IF($B1112="Non - avec lien de dépendance",MIN(1129,I1112,$C1112)*overallRate,MIN(1129,I1112)*overallRate)))))</f>
        <v>Effectuez l’étape 1</v>
      </c>
      <c r="N1112" s="68" t="str">
        <f>IF(ISTEXT(overallRate),"Effectuez l’étape 1",IF(OR(COUNT($C1112,J1112)&lt;&gt;2,overallRate=0),0,IF(F1112="Yes",ROUND(MAX(IF($B1112="Non - avec lien de dépendance",0,MIN((0.75*J1112),847)),MIN(J1112,(0.75*$C1112),847)),2),IF(revenueReduction&gt;0.3,MAX(IF($B1112="Non - avec lien de dépendance",MIN(1129,J1112,$C1112)*overallRate,MIN(1129,J1112)*overallRate),ROUND(MAX(IF($B1112="Non - avec lien de dépendance",0,MIN((0.75*J1112),847)),MIN(J1112,(0.75*$C1112),847)),2)),IF($B1112="Non - avec lien de dépendance",MIN(1129,J1112,$C1112)*overallRate,MIN(1129,J1112)*overallRate)))))</f>
        <v>Effectuez l’étape 1</v>
      </c>
      <c r="O1112" s="68" t="str">
        <f>IF(ISTEXT(overallRate),"Effectuez l’étape 1",IF(OR(COUNT($C1112,K1112)&lt;&gt;2,overallRate=0),0,IF(G1112="Yes",ROUND(MAX(IF($B1112="Non - avec lien de dépendance",0,MIN((0.75*K1112),847)),MIN(K1112,(0.75*$C1112),847)),2),IF(revenueReduction&gt;0.3,MAX(IF($B1112="Non - avec lien de dépendance",MIN(1129,K1112,$C1112)*overallRate,MIN(1129,K1112)*overallRate),ROUND(MAX(IF($B1112="Non - avec lien de dépendance",0,MIN((0.75*K1112),847)),MIN(K1112,(0.75*$C1112),847)),2)),IF($B1112="Non - avec lien de dépendance",MIN(1129,K1112,$C1112)*overallRate,MIN(1129,K1112)*overallRate)))))</f>
        <v>Effectuez l’étape 1</v>
      </c>
      <c r="P1112" s="3">
        <f t="shared" si="17"/>
        <v>0</v>
      </c>
    </row>
    <row r="1113" spans="12:16" x14ac:dyDescent="0.5">
      <c r="L1113" s="68" t="str">
        <f>IF(ISTEXT(overallRate),"Effectuez l’étape 1",IF(OR(COUNT($C1113,H1113)&lt;&gt;2,overallRate=0),0,IF(D1113="Yes",ROUND(MAX(IF($B1113="Non - avec lien de dépendance",0,MIN((0.75*H1113),847)),MIN(H1113,(0.75*$C1113),847)),2),IF(revenueReduction&gt;0.3,MAX(IF($B1113="Non - avec lien de dépendance",MIN(1129,H1113,$C1113)*overallRate,MIN(1129,H1113)*overallRate),ROUND(MAX(IF($B1113="Non - avec lien de dépendance",0,MIN((0.75*H1113),847)),MIN(H1113,(0.75*$C1113),847)),2)),IF($B1113="Non - avec lien de dépendance",MIN(1129,H1113,$C1113)*overallRate,MIN(1129,H1113)*overallRate)))))</f>
        <v>Effectuez l’étape 1</v>
      </c>
      <c r="M1113" s="68" t="str">
        <f>IF(ISTEXT(overallRate),"Effectuez l’étape 1",IF(OR(COUNT($C1113,I1113)&lt;&gt;2,overallRate=0),0,IF(E1113="Yes",ROUND(MAX(IF($B1113="Non - avec lien de dépendance",0,MIN((0.75*I1113),847)),MIN(I1113,(0.75*$C1113),847)),2),IF(revenueReduction&gt;0.3,MAX(IF($B1113="Non - avec lien de dépendance",MIN(1129,I1113,$C1113)*overallRate,MIN(1129,I1113)*overallRate),ROUND(MAX(IF($B1113="Non - avec lien de dépendance",0,MIN((0.75*I1113),847)),MIN(I1113,(0.75*$C1113),847)),2)),IF($B1113="Non - avec lien de dépendance",MIN(1129,I1113,$C1113)*overallRate,MIN(1129,I1113)*overallRate)))))</f>
        <v>Effectuez l’étape 1</v>
      </c>
      <c r="N1113" s="68" t="str">
        <f>IF(ISTEXT(overallRate),"Effectuez l’étape 1",IF(OR(COUNT($C1113,J1113)&lt;&gt;2,overallRate=0),0,IF(F1113="Yes",ROUND(MAX(IF($B1113="Non - avec lien de dépendance",0,MIN((0.75*J1113),847)),MIN(J1113,(0.75*$C1113),847)),2),IF(revenueReduction&gt;0.3,MAX(IF($B1113="Non - avec lien de dépendance",MIN(1129,J1113,$C1113)*overallRate,MIN(1129,J1113)*overallRate),ROUND(MAX(IF($B1113="Non - avec lien de dépendance",0,MIN((0.75*J1113),847)),MIN(J1113,(0.75*$C1113),847)),2)),IF($B1113="Non - avec lien de dépendance",MIN(1129,J1113,$C1113)*overallRate,MIN(1129,J1113)*overallRate)))))</f>
        <v>Effectuez l’étape 1</v>
      </c>
      <c r="O1113" s="68" t="str">
        <f>IF(ISTEXT(overallRate),"Effectuez l’étape 1",IF(OR(COUNT($C1113,K1113)&lt;&gt;2,overallRate=0),0,IF(G1113="Yes",ROUND(MAX(IF($B1113="Non - avec lien de dépendance",0,MIN((0.75*K1113),847)),MIN(K1113,(0.75*$C1113),847)),2),IF(revenueReduction&gt;0.3,MAX(IF($B1113="Non - avec lien de dépendance",MIN(1129,K1113,$C1113)*overallRate,MIN(1129,K1113)*overallRate),ROUND(MAX(IF($B1113="Non - avec lien de dépendance",0,MIN((0.75*K1113),847)),MIN(K1113,(0.75*$C1113),847)),2)),IF($B1113="Non - avec lien de dépendance",MIN(1129,K1113,$C1113)*overallRate,MIN(1129,K1113)*overallRate)))))</f>
        <v>Effectuez l’étape 1</v>
      </c>
      <c r="P1113" s="3">
        <f t="shared" si="17"/>
        <v>0</v>
      </c>
    </row>
    <row r="1114" spans="12:16" x14ac:dyDescent="0.5">
      <c r="L1114" s="68" t="str">
        <f>IF(ISTEXT(overallRate),"Effectuez l’étape 1",IF(OR(COUNT($C1114,H1114)&lt;&gt;2,overallRate=0),0,IF(D1114="Yes",ROUND(MAX(IF($B1114="Non - avec lien de dépendance",0,MIN((0.75*H1114),847)),MIN(H1114,(0.75*$C1114),847)),2),IF(revenueReduction&gt;0.3,MAX(IF($B1114="Non - avec lien de dépendance",MIN(1129,H1114,$C1114)*overallRate,MIN(1129,H1114)*overallRate),ROUND(MAX(IF($B1114="Non - avec lien de dépendance",0,MIN((0.75*H1114),847)),MIN(H1114,(0.75*$C1114),847)),2)),IF($B1114="Non - avec lien de dépendance",MIN(1129,H1114,$C1114)*overallRate,MIN(1129,H1114)*overallRate)))))</f>
        <v>Effectuez l’étape 1</v>
      </c>
      <c r="M1114" s="68" t="str">
        <f>IF(ISTEXT(overallRate),"Effectuez l’étape 1",IF(OR(COUNT($C1114,I1114)&lt;&gt;2,overallRate=0),0,IF(E1114="Yes",ROUND(MAX(IF($B1114="Non - avec lien de dépendance",0,MIN((0.75*I1114),847)),MIN(I1114,(0.75*$C1114),847)),2),IF(revenueReduction&gt;0.3,MAX(IF($B1114="Non - avec lien de dépendance",MIN(1129,I1114,$C1114)*overallRate,MIN(1129,I1114)*overallRate),ROUND(MAX(IF($B1114="Non - avec lien de dépendance",0,MIN((0.75*I1114),847)),MIN(I1114,(0.75*$C1114),847)),2)),IF($B1114="Non - avec lien de dépendance",MIN(1129,I1114,$C1114)*overallRate,MIN(1129,I1114)*overallRate)))))</f>
        <v>Effectuez l’étape 1</v>
      </c>
      <c r="N1114" s="68" t="str">
        <f>IF(ISTEXT(overallRate),"Effectuez l’étape 1",IF(OR(COUNT($C1114,J1114)&lt;&gt;2,overallRate=0),0,IF(F1114="Yes",ROUND(MAX(IF($B1114="Non - avec lien de dépendance",0,MIN((0.75*J1114),847)),MIN(J1114,(0.75*$C1114),847)),2),IF(revenueReduction&gt;0.3,MAX(IF($B1114="Non - avec lien de dépendance",MIN(1129,J1114,$C1114)*overallRate,MIN(1129,J1114)*overallRate),ROUND(MAX(IF($B1114="Non - avec lien de dépendance",0,MIN((0.75*J1114),847)),MIN(J1114,(0.75*$C1114),847)),2)),IF($B1114="Non - avec lien de dépendance",MIN(1129,J1114,$C1114)*overallRate,MIN(1129,J1114)*overallRate)))))</f>
        <v>Effectuez l’étape 1</v>
      </c>
      <c r="O1114" s="68" t="str">
        <f>IF(ISTEXT(overallRate),"Effectuez l’étape 1",IF(OR(COUNT($C1114,K1114)&lt;&gt;2,overallRate=0),0,IF(G1114="Yes",ROUND(MAX(IF($B1114="Non - avec lien de dépendance",0,MIN((0.75*K1114),847)),MIN(K1114,(0.75*$C1114),847)),2),IF(revenueReduction&gt;0.3,MAX(IF($B1114="Non - avec lien de dépendance",MIN(1129,K1114,$C1114)*overallRate,MIN(1129,K1114)*overallRate),ROUND(MAX(IF($B1114="Non - avec lien de dépendance",0,MIN((0.75*K1114),847)),MIN(K1114,(0.75*$C1114),847)),2)),IF($B1114="Non - avec lien de dépendance",MIN(1129,K1114,$C1114)*overallRate,MIN(1129,K1114)*overallRate)))))</f>
        <v>Effectuez l’étape 1</v>
      </c>
      <c r="P1114" s="3">
        <f t="shared" si="17"/>
        <v>0</v>
      </c>
    </row>
    <row r="1115" spans="12:16" x14ac:dyDescent="0.5">
      <c r="L1115" s="68" t="str">
        <f>IF(ISTEXT(overallRate),"Effectuez l’étape 1",IF(OR(COUNT($C1115,H1115)&lt;&gt;2,overallRate=0),0,IF(D1115="Yes",ROUND(MAX(IF($B1115="Non - avec lien de dépendance",0,MIN((0.75*H1115),847)),MIN(H1115,(0.75*$C1115),847)),2),IF(revenueReduction&gt;0.3,MAX(IF($B1115="Non - avec lien de dépendance",MIN(1129,H1115,$C1115)*overallRate,MIN(1129,H1115)*overallRate),ROUND(MAX(IF($B1115="Non - avec lien de dépendance",0,MIN((0.75*H1115),847)),MIN(H1115,(0.75*$C1115),847)),2)),IF($B1115="Non - avec lien de dépendance",MIN(1129,H1115,$C1115)*overallRate,MIN(1129,H1115)*overallRate)))))</f>
        <v>Effectuez l’étape 1</v>
      </c>
      <c r="M1115" s="68" t="str">
        <f>IF(ISTEXT(overallRate),"Effectuez l’étape 1",IF(OR(COUNT($C1115,I1115)&lt;&gt;2,overallRate=0),0,IF(E1115="Yes",ROUND(MAX(IF($B1115="Non - avec lien de dépendance",0,MIN((0.75*I1115),847)),MIN(I1115,(0.75*$C1115),847)),2),IF(revenueReduction&gt;0.3,MAX(IF($B1115="Non - avec lien de dépendance",MIN(1129,I1115,$C1115)*overallRate,MIN(1129,I1115)*overallRate),ROUND(MAX(IF($B1115="Non - avec lien de dépendance",0,MIN((0.75*I1115),847)),MIN(I1115,(0.75*$C1115),847)),2)),IF($B1115="Non - avec lien de dépendance",MIN(1129,I1115,$C1115)*overallRate,MIN(1129,I1115)*overallRate)))))</f>
        <v>Effectuez l’étape 1</v>
      </c>
      <c r="N1115" s="68" t="str">
        <f>IF(ISTEXT(overallRate),"Effectuez l’étape 1",IF(OR(COUNT($C1115,J1115)&lt;&gt;2,overallRate=0),0,IF(F1115="Yes",ROUND(MAX(IF($B1115="Non - avec lien de dépendance",0,MIN((0.75*J1115),847)),MIN(J1115,(0.75*$C1115),847)),2),IF(revenueReduction&gt;0.3,MAX(IF($B1115="Non - avec lien de dépendance",MIN(1129,J1115,$C1115)*overallRate,MIN(1129,J1115)*overallRate),ROUND(MAX(IF($B1115="Non - avec lien de dépendance",0,MIN((0.75*J1115),847)),MIN(J1115,(0.75*$C1115),847)),2)),IF($B1115="Non - avec lien de dépendance",MIN(1129,J1115,$C1115)*overallRate,MIN(1129,J1115)*overallRate)))))</f>
        <v>Effectuez l’étape 1</v>
      </c>
      <c r="O1115" s="68" t="str">
        <f>IF(ISTEXT(overallRate),"Effectuez l’étape 1",IF(OR(COUNT($C1115,K1115)&lt;&gt;2,overallRate=0),0,IF(G1115="Yes",ROUND(MAX(IF($B1115="Non - avec lien de dépendance",0,MIN((0.75*K1115),847)),MIN(K1115,(0.75*$C1115),847)),2),IF(revenueReduction&gt;0.3,MAX(IF($B1115="Non - avec lien de dépendance",MIN(1129,K1115,$C1115)*overallRate,MIN(1129,K1115)*overallRate),ROUND(MAX(IF($B1115="Non - avec lien de dépendance",0,MIN((0.75*K1115),847)),MIN(K1115,(0.75*$C1115),847)),2)),IF($B1115="Non - avec lien de dépendance",MIN(1129,K1115,$C1115)*overallRate,MIN(1129,K1115)*overallRate)))))</f>
        <v>Effectuez l’étape 1</v>
      </c>
      <c r="P1115" s="3">
        <f t="shared" si="17"/>
        <v>0</v>
      </c>
    </row>
    <row r="1116" spans="12:16" x14ac:dyDescent="0.5">
      <c r="L1116" s="68" t="str">
        <f>IF(ISTEXT(overallRate),"Effectuez l’étape 1",IF(OR(COUNT($C1116,H1116)&lt;&gt;2,overallRate=0),0,IF(D1116="Yes",ROUND(MAX(IF($B1116="Non - avec lien de dépendance",0,MIN((0.75*H1116),847)),MIN(H1116,(0.75*$C1116),847)),2),IF(revenueReduction&gt;0.3,MAX(IF($B1116="Non - avec lien de dépendance",MIN(1129,H1116,$C1116)*overallRate,MIN(1129,H1116)*overallRate),ROUND(MAX(IF($B1116="Non - avec lien de dépendance",0,MIN((0.75*H1116),847)),MIN(H1116,(0.75*$C1116),847)),2)),IF($B1116="Non - avec lien de dépendance",MIN(1129,H1116,$C1116)*overallRate,MIN(1129,H1116)*overallRate)))))</f>
        <v>Effectuez l’étape 1</v>
      </c>
      <c r="M1116" s="68" t="str">
        <f>IF(ISTEXT(overallRate),"Effectuez l’étape 1",IF(OR(COUNT($C1116,I1116)&lt;&gt;2,overallRate=0),0,IF(E1116="Yes",ROUND(MAX(IF($B1116="Non - avec lien de dépendance",0,MIN((0.75*I1116),847)),MIN(I1116,(0.75*$C1116),847)),2),IF(revenueReduction&gt;0.3,MAX(IF($B1116="Non - avec lien de dépendance",MIN(1129,I1116,$C1116)*overallRate,MIN(1129,I1116)*overallRate),ROUND(MAX(IF($B1116="Non - avec lien de dépendance",0,MIN((0.75*I1116),847)),MIN(I1116,(0.75*$C1116),847)),2)),IF($B1116="Non - avec lien de dépendance",MIN(1129,I1116,$C1116)*overallRate,MIN(1129,I1116)*overallRate)))))</f>
        <v>Effectuez l’étape 1</v>
      </c>
      <c r="N1116" s="68" t="str">
        <f>IF(ISTEXT(overallRate),"Effectuez l’étape 1",IF(OR(COUNT($C1116,J1116)&lt;&gt;2,overallRate=0),0,IF(F1116="Yes",ROUND(MAX(IF($B1116="Non - avec lien de dépendance",0,MIN((0.75*J1116),847)),MIN(J1116,(0.75*$C1116),847)),2),IF(revenueReduction&gt;0.3,MAX(IF($B1116="Non - avec lien de dépendance",MIN(1129,J1116,$C1116)*overallRate,MIN(1129,J1116)*overallRate),ROUND(MAX(IF($B1116="Non - avec lien de dépendance",0,MIN((0.75*J1116),847)),MIN(J1116,(0.75*$C1116),847)),2)),IF($B1116="Non - avec lien de dépendance",MIN(1129,J1116,$C1116)*overallRate,MIN(1129,J1116)*overallRate)))))</f>
        <v>Effectuez l’étape 1</v>
      </c>
      <c r="O1116" s="68" t="str">
        <f>IF(ISTEXT(overallRate),"Effectuez l’étape 1",IF(OR(COUNT($C1116,K1116)&lt;&gt;2,overallRate=0),0,IF(G1116="Yes",ROUND(MAX(IF($B1116="Non - avec lien de dépendance",0,MIN((0.75*K1116),847)),MIN(K1116,(0.75*$C1116),847)),2),IF(revenueReduction&gt;0.3,MAX(IF($B1116="Non - avec lien de dépendance",MIN(1129,K1116,$C1116)*overallRate,MIN(1129,K1116)*overallRate),ROUND(MAX(IF($B1116="Non - avec lien de dépendance",0,MIN((0.75*K1116),847)),MIN(K1116,(0.75*$C1116),847)),2)),IF($B1116="Non - avec lien de dépendance",MIN(1129,K1116,$C1116)*overallRate,MIN(1129,K1116)*overallRate)))))</f>
        <v>Effectuez l’étape 1</v>
      </c>
      <c r="P1116" s="3">
        <f t="shared" si="17"/>
        <v>0</v>
      </c>
    </row>
    <row r="1117" spans="12:16" x14ac:dyDescent="0.5">
      <c r="L1117" s="68" t="str">
        <f>IF(ISTEXT(overallRate),"Effectuez l’étape 1",IF(OR(COUNT($C1117,H1117)&lt;&gt;2,overallRate=0),0,IF(D1117="Yes",ROUND(MAX(IF($B1117="Non - avec lien de dépendance",0,MIN((0.75*H1117),847)),MIN(H1117,(0.75*$C1117),847)),2),IF(revenueReduction&gt;0.3,MAX(IF($B1117="Non - avec lien de dépendance",MIN(1129,H1117,$C1117)*overallRate,MIN(1129,H1117)*overallRate),ROUND(MAX(IF($B1117="Non - avec lien de dépendance",0,MIN((0.75*H1117),847)),MIN(H1117,(0.75*$C1117),847)),2)),IF($B1117="Non - avec lien de dépendance",MIN(1129,H1117,$C1117)*overallRate,MIN(1129,H1117)*overallRate)))))</f>
        <v>Effectuez l’étape 1</v>
      </c>
      <c r="M1117" s="68" t="str">
        <f>IF(ISTEXT(overallRate),"Effectuez l’étape 1",IF(OR(COUNT($C1117,I1117)&lt;&gt;2,overallRate=0),0,IF(E1117="Yes",ROUND(MAX(IF($B1117="Non - avec lien de dépendance",0,MIN((0.75*I1117),847)),MIN(I1117,(0.75*$C1117),847)),2),IF(revenueReduction&gt;0.3,MAX(IF($B1117="Non - avec lien de dépendance",MIN(1129,I1117,$C1117)*overallRate,MIN(1129,I1117)*overallRate),ROUND(MAX(IF($B1117="Non - avec lien de dépendance",0,MIN((0.75*I1117),847)),MIN(I1117,(0.75*$C1117),847)),2)),IF($B1117="Non - avec lien de dépendance",MIN(1129,I1117,$C1117)*overallRate,MIN(1129,I1117)*overallRate)))))</f>
        <v>Effectuez l’étape 1</v>
      </c>
      <c r="N1117" s="68" t="str">
        <f>IF(ISTEXT(overallRate),"Effectuez l’étape 1",IF(OR(COUNT($C1117,J1117)&lt;&gt;2,overallRate=0),0,IF(F1117="Yes",ROUND(MAX(IF($B1117="Non - avec lien de dépendance",0,MIN((0.75*J1117),847)),MIN(J1117,(0.75*$C1117),847)),2),IF(revenueReduction&gt;0.3,MAX(IF($B1117="Non - avec lien de dépendance",MIN(1129,J1117,$C1117)*overallRate,MIN(1129,J1117)*overallRate),ROUND(MAX(IF($B1117="Non - avec lien de dépendance",0,MIN((0.75*J1117),847)),MIN(J1117,(0.75*$C1117),847)),2)),IF($B1117="Non - avec lien de dépendance",MIN(1129,J1117,$C1117)*overallRate,MIN(1129,J1117)*overallRate)))))</f>
        <v>Effectuez l’étape 1</v>
      </c>
      <c r="O1117" s="68" t="str">
        <f>IF(ISTEXT(overallRate),"Effectuez l’étape 1",IF(OR(COUNT($C1117,K1117)&lt;&gt;2,overallRate=0),0,IF(G1117="Yes",ROUND(MAX(IF($B1117="Non - avec lien de dépendance",0,MIN((0.75*K1117),847)),MIN(K1117,(0.75*$C1117),847)),2),IF(revenueReduction&gt;0.3,MAX(IF($B1117="Non - avec lien de dépendance",MIN(1129,K1117,$C1117)*overallRate,MIN(1129,K1117)*overallRate),ROUND(MAX(IF($B1117="Non - avec lien de dépendance",0,MIN((0.75*K1117),847)),MIN(K1117,(0.75*$C1117),847)),2)),IF($B1117="Non - avec lien de dépendance",MIN(1129,K1117,$C1117)*overallRate,MIN(1129,K1117)*overallRate)))))</f>
        <v>Effectuez l’étape 1</v>
      </c>
      <c r="P1117" s="3">
        <f t="shared" si="17"/>
        <v>0</v>
      </c>
    </row>
    <row r="1118" spans="12:16" x14ac:dyDescent="0.5">
      <c r="L1118" s="68" t="str">
        <f>IF(ISTEXT(overallRate),"Effectuez l’étape 1",IF(OR(COUNT($C1118,H1118)&lt;&gt;2,overallRate=0),0,IF(D1118="Yes",ROUND(MAX(IF($B1118="Non - avec lien de dépendance",0,MIN((0.75*H1118),847)),MIN(H1118,(0.75*$C1118),847)),2),IF(revenueReduction&gt;0.3,MAX(IF($B1118="Non - avec lien de dépendance",MIN(1129,H1118,$C1118)*overallRate,MIN(1129,H1118)*overallRate),ROUND(MAX(IF($B1118="Non - avec lien de dépendance",0,MIN((0.75*H1118),847)),MIN(H1118,(0.75*$C1118),847)),2)),IF($B1118="Non - avec lien de dépendance",MIN(1129,H1118,$C1118)*overallRate,MIN(1129,H1118)*overallRate)))))</f>
        <v>Effectuez l’étape 1</v>
      </c>
      <c r="M1118" s="68" t="str">
        <f>IF(ISTEXT(overallRate),"Effectuez l’étape 1",IF(OR(COUNT($C1118,I1118)&lt;&gt;2,overallRate=0),0,IF(E1118="Yes",ROUND(MAX(IF($B1118="Non - avec lien de dépendance",0,MIN((0.75*I1118),847)),MIN(I1118,(0.75*$C1118),847)),2),IF(revenueReduction&gt;0.3,MAX(IF($B1118="Non - avec lien de dépendance",MIN(1129,I1118,$C1118)*overallRate,MIN(1129,I1118)*overallRate),ROUND(MAX(IF($B1118="Non - avec lien de dépendance",0,MIN((0.75*I1118),847)),MIN(I1118,(0.75*$C1118),847)),2)),IF($B1118="Non - avec lien de dépendance",MIN(1129,I1118,$C1118)*overallRate,MIN(1129,I1118)*overallRate)))))</f>
        <v>Effectuez l’étape 1</v>
      </c>
      <c r="N1118" s="68" t="str">
        <f>IF(ISTEXT(overallRate),"Effectuez l’étape 1",IF(OR(COUNT($C1118,J1118)&lt;&gt;2,overallRate=0),0,IF(F1118="Yes",ROUND(MAX(IF($B1118="Non - avec lien de dépendance",0,MIN((0.75*J1118),847)),MIN(J1118,(0.75*$C1118),847)),2),IF(revenueReduction&gt;0.3,MAX(IF($B1118="Non - avec lien de dépendance",MIN(1129,J1118,$C1118)*overallRate,MIN(1129,J1118)*overallRate),ROUND(MAX(IF($B1118="Non - avec lien de dépendance",0,MIN((0.75*J1118),847)),MIN(J1118,(0.75*$C1118),847)),2)),IF($B1118="Non - avec lien de dépendance",MIN(1129,J1118,$C1118)*overallRate,MIN(1129,J1118)*overallRate)))))</f>
        <v>Effectuez l’étape 1</v>
      </c>
      <c r="O1118" s="68" t="str">
        <f>IF(ISTEXT(overallRate),"Effectuez l’étape 1",IF(OR(COUNT($C1118,K1118)&lt;&gt;2,overallRate=0),0,IF(G1118="Yes",ROUND(MAX(IF($B1118="Non - avec lien de dépendance",0,MIN((0.75*K1118),847)),MIN(K1118,(0.75*$C1118),847)),2),IF(revenueReduction&gt;0.3,MAX(IF($B1118="Non - avec lien de dépendance",MIN(1129,K1118,$C1118)*overallRate,MIN(1129,K1118)*overallRate),ROUND(MAX(IF($B1118="Non - avec lien de dépendance",0,MIN((0.75*K1118),847)),MIN(K1118,(0.75*$C1118),847)),2)),IF($B1118="Non - avec lien de dépendance",MIN(1129,K1118,$C1118)*overallRate,MIN(1129,K1118)*overallRate)))))</f>
        <v>Effectuez l’étape 1</v>
      </c>
      <c r="P1118" s="3">
        <f t="shared" si="17"/>
        <v>0</v>
      </c>
    </row>
    <row r="1119" spans="12:16" x14ac:dyDescent="0.5">
      <c r="L1119" s="68" t="str">
        <f>IF(ISTEXT(overallRate),"Effectuez l’étape 1",IF(OR(COUNT($C1119,H1119)&lt;&gt;2,overallRate=0),0,IF(D1119="Yes",ROUND(MAX(IF($B1119="Non - avec lien de dépendance",0,MIN((0.75*H1119),847)),MIN(H1119,(0.75*$C1119),847)),2),IF(revenueReduction&gt;0.3,MAX(IF($B1119="Non - avec lien de dépendance",MIN(1129,H1119,$C1119)*overallRate,MIN(1129,H1119)*overallRate),ROUND(MAX(IF($B1119="Non - avec lien de dépendance",0,MIN((0.75*H1119),847)),MIN(H1119,(0.75*$C1119),847)),2)),IF($B1119="Non - avec lien de dépendance",MIN(1129,H1119,$C1119)*overallRate,MIN(1129,H1119)*overallRate)))))</f>
        <v>Effectuez l’étape 1</v>
      </c>
      <c r="M1119" s="68" t="str">
        <f>IF(ISTEXT(overallRate),"Effectuez l’étape 1",IF(OR(COUNT($C1119,I1119)&lt;&gt;2,overallRate=0),0,IF(E1119="Yes",ROUND(MAX(IF($B1119="Non - avec lien de dépendance",0,MIN((0.75*I1119),847)),MIN(I1119,(0.75*$C1119),847)),2),IF(revenueReduction&gt;0.3,MAX(IF($B1119="Non - avec lien de dépendance",MIN(1129,I1119,$C1119)*overallRate,MIN(1129,I1119)*overallRate),ROUND(MAX(IF($B1119="Non - avec lien de dépendance",0,MIN((0.75*I1119),847)),MIN(I1119,(0.75*$C1119),847)),2)),IF($B1119="Non - avec lien de dépendance",MIN(1129,I1119,$C1119)*overallRate,MIN(1129,I1119)*overallRate)))))</f>
        <v>Effectuez l’étape 1</v>
      </c>
      <c r="N1119" s="68" t="str">
        <f>IF(ISTEXT(overallRate),"Effectuez l’étape 1",IF(OR(COUNT($C1119,J1119)&lt;&gt;2,overallRate=0),0,IF(F1119="Yes",ROUND(MAX(IF($B1119="Non - avec lien de dépendance",0,MIN((0.75*J1119),847)),MIN(J1119,(0.75*$C1119),847)),2),IF(revenueReduction&gt;0.3,MAX(IF($B1119="Non - avec lien de dépendance",MIN(1129,J1119,$C1119)*overallRate,MIN(1129,J1119)*overallRate),ROUND(MAX(IF($B1119="Non - avec lien de dépendance",0,MIN((0.75*J1119),847)),MIN(J1119,(0.75*$C1119),847)),2)),IF($B1119="Non - avec lien de dépendance",MIN(1129,J1119,$C1119)*overallRate,MIN(1129,J1119)*overallRate)))))</f>
        <v>Effectuez l’étape 1</v>
      </c>
      <c r="O1119" s="68" t="str">
        <f>IF(ISTEXT(overallRate),"Effectuez l’étape 1",IF(OR(COUNT($C1119,K1119)&lt;&gt;2,overallRate=0),0,IF(G1119="Yes",ROUND(MAX(IF($B1119="Non - avec lien de dépendance",0,MIN((0.75*K1119),847)),MIN(K1119,(0.75*$C1119),847)),2),IF(revenueReduction&gt;0.3,MAX(IF($B1119="Non - avec lien de dépendance",MIN(1129,K1119,$C1119)*overallRate,MIN(1129,K1119)*overallRate),ROUND(MAX(IF($B1119="Non - avec lien de dépendance",0,MIN((0.75*K1119),847)),MIN(K1119,(0.75*$C1119),847)),2)),IF($B1119="Non - avec lien de dépendance",MIN(1129,K1119,$C1119)*overallRate,MIN(1129,K1119)*overallRate)))))</f>
        <v>Effectuez l’étape 1</v>
      </c>
      <c r="P1119" s="3">
        <f t="shared" si="17"/>
        <v>0</v>
      </c>
    </row>
    <row r="1120" spans="12:16" x14ac:dyDescent="0.5">
      <c r="L1120" s="68" t="str">
        <f>IF(ISTEXT(overallRate),"Effectuez l’étape 1",IF(OR(COUNT($C1120,H1120)&lt;&gt;2,overallRate=0),0,IF(D1120="Yes",ROUND(MAX(IF($B1120="Non - avec lien de dépendance",0,MIN((0.75*H1120),847)),MIN(H1120,(0.75*$C1120),847)),2),IF(revenueReduction&gt;0.3,MAX(IF($B1120="Non - avec lien de dépendance",MIN(1129,H1120,$C1120)*overallRate,MIN(1129,H1120)*overallRate),ROUND(MAX(IF($B1120="Non - avec lien de dépendance",0,MIN((0.75*H1120),847)),MIN(H1120,(0.75*$C1120),847)),2)),IF($B1120="Non - avec lien de dépendance",MIN(1129,H1120,$C1120)*overallRate,MIN(1129,H1120)*overallRate)))))</f>
        <v>Effectuez l’étape 1</v>
      </c>
      <c r="M1120" s="68" t="str">
        <f>IF(ISTEXT(overallRate),"Effectuez l’étape 1",IF(OR(COUNT($C1120,I1120)&lt;&gt;2,overallRate=0),0,IF(E1120="Yes",ROUND(MAX(IF($B1120="Non - avec lien de dépendance",0,MIN((0.75*I1120),847)),MIN(I1120,(0.75*$C1120),847)),2),IF(revenueReduction&gt;0.3,MAX(IF($B1120="Non - avec lien de dépendance",MIN(1129,I1120,$C1120)*overallRate,MIN(1129,I1120)*overallRate),ROUND(MAX(IF($B1120="Non - avec lien de dépendance",0,MIN((0.75*I1120),847)),MIN(I1120,(0.75*$C1120),847)),2)),IF($B1120="Non - avec lien de dépendance",MIN(1129,I1120,$C1120)*overallRate,MIN(1129,I1120)*overallRate)))))</f>
        <v>Effectuez l’étape 1</v>
      </c>
      <c r="N1120" s="68" t="str">
        <f>IF(ISTEXT(overallRate),"Effectuez l’étape 1",IF(OR(COUNT($C1120,J1120)&lt;&gt;2,overallRate=0),0,IF(F1120="Yes",ROUND(MAX(IF($B1120="Non - avec lien de dépendance",0,MIN((0.75*J1120),847)),MIN(J1120,(0.75*$C1120),847)),2),IF(revenueReduction&gt;0.3,MAX(IF($B1120="Non - avec lien de dépendance",MIN(1129,J1120,$C1120)*overallRate,MIN(1129,J1120)*overallRate),ROUND(MAX(IF($B1120="Non - avec lien de dépendance",0,MIN((0.75*J1120),847)),MIN(J1120,(0.75*$C1120),847)),2)),IF($B1120="Non - avec lien de dépendance",MIN(1129,J1120,$C1120)*overallRate,MIN(1129,J1120)*overallRate)))))</f>
        <v>Effectuez l’étape 1</v>
      </c>
      <c r="O1120" s="68" t="str">
        <f>IF(ISTEXT(overallRate),"Effectuez l’étape 1",IF(OR(COUNT($C1120,K1120)&lt;&gt;2,overallRate=0),0,IF(G1120="Yes",ROUND(MAX(IF($B1120="Non - avec lien de dépendance",0,MIN((0.75*K1120),847)),MIN(K1120,(0.75*$C1120),847)),2),IF(revenueReduction&gt;0.3,MAX(IF($B1120="Non - avec lien de dépendance",MIN(1129,K1120,$C1120)*overallRate,MIN(1129,K1120)*overallRate),ROUND(MAX(IF($B1120="Non - avec lien de dépendance",0,MIN((0.75*K1120),847)),MIN(K1120,(0.75*$C1120),847)),2)),IF($B1120="Non - avec lien de dépendance",MIN(1129,K1120,$C1120)*overallRate,MIN(1129,K1120)*overallRate)))))</f>
        <v>Effectuez l’étape 1</v>
      </c>
      <c r="P1120" s="3">
        <f t="shared" si="17"/>
        <v>0</v>
      </c>
    </row>
    <row r="1121" spans="12:16" x14ac:dyDescent="0.5">
      <c r="L1121" s="68" t="str">
        <f>IF(ISTEXT(overallRate),"Effectuez l’étape 1",IF(OR(COUNT($C1121,H1121)&lt;&gt;2,overallRate=0),0,IF(D1121="Yes",ROUND(MAX(IF($B1121="Non - avec lien de dépendance",0,MIN((0.75*H1121),847)),MIN(H1121,(0.75*$C1121),847)),2),IF(revenueReduction&gt;0.3,MAX(IF($B1121="Non - avec lien de dépendance",MIN(1129,H1121,$C1121)*overallRate,MIN(1129,H1121)*overallRate),ROUND(MAX(IF($B1121="Non - avec lien de dépendance",0,MIN((0.75*H1121),847)),MIN(H1121,(0.75*$C1121),847)),2)),IF($B1121="Non - avec lien de dépendance",MIN(1129,H1121,$C1121)*overallRate,MIN(1129,H1121)*overallRate)))))</f>
        <v>Effectuez l’étape 1</v>
      </c>
      <c r="M1121" s="68" t="str">
        <f>IF(ISTEXT(overallRate),"Effectuez l’étape 1",IF(OR(COUNT($C1121,I1121)&lt;&gt;2,overallRate=0),0,IF(E1121="Yes",ROUND(MAX(IF($B1121="Non - avec lien de dépendance",0,MIN((0.75*I1121),847)),MIN(I1121,(0.75*$C1121),847)),2),IF(revenueReduction&gt;0.3,MAX(IF($B1121="Non - avec lien de dépendance",MIN(1129,I1121,$C1121)*overallRate,MIN(1129,I1121)*overallRate),ROUND(MAX(IF($B1121="Non - avec lien de dépendance",0,MIN((0.75*I1121),847)),MIN(I1121,(0.75*$C1121),847)),2)),IF($B1121="Non - avec lien de dépendance",MIN(1129,I1121,$C1121)*overallRate,MIN(1129,I1121)*overallRate)))))</f>
        <v>Effectuez l’étape 1</v>
      </c>
      <c r="N1121" s="68" t="str">
        <f>IF(ISTEXT(overallRate),"Effectuez l’étape 1",IF(OR(COUNT($C1121,J1121)&lt;&gt;2,overallRate=0),0,IF(F1121="Yes",ROUND(MAX(IF($B1121="Non - avec lien de dépendance",0,MIN((0.75*J1121),847)),MIN(J1121,(0.75*$C1121),847)),2),IF(revenueReduction&gt;0.3,MAX(IF($B1121="Non - avec lien de dépendance",MIN(1129,J1121,$C1121)*overallRate,MIN(1129,J1121)*overallRate),ROUND(MAX(IF($B1121="Non - avec lien de dépendance",0,MIN((0.75*J1121),847)),MIN(J1121,(0.75*$C1121),847)),2)),IF($B1121="Non - avec lien de dépendance",MIN(1129,J1121,$C1121)*overallRate,MIN(1129,J1121)*overallRate)))))</f>
        <v>Effectuez l’étape 1</v>
      </c>
      <c r="O1121" s="68" t="str">
        <f>IF(ISTEXT(overallRate),"Effectuez l’étape 1",IF(OR(COUNT($C1121,K1121)&lt;&gt;2,overallRate=0),0,IF(G1121="Yes",ROUND(MAX(IF($B1121="Non - avec lien de dépendance",0,MIN((0.75*K1121),847)),MIN(K1121,(0.75*$C1121),847)),2),IF(revenueReduction&gt;0.3,MAX(IF($B1121="Non - avec lien de dépendance",MIN(1129,K1121,$C1121)*overallRate,MIN(1129,K1121)*overallRate),ROUND(MAX(IF($B1121="Non - avec lien de dépendance",0,MIN((0.75*K1121),847)),MIN(K1121,(0.75*$C1121),847)),2)),IF($B1121="Non - avec lien de dépendance",MIN(1129,K1121,$C1121)*overallRate,MIN(1129,K1121)*overallRate)))))</f>
        <v>Effectuez l’étape 1</v>
      </c>
      <c r="P1121" s="3">
        <f t="shared" si="17"/>
        <v>0</v>
      </c>
    </row>
    <row r="1122" spans="12:16" x14ac:dyDescent="0.5">
      <c r="L1122" s="68" t="str">
        <f>IF(ISTEXT(overallRate),"Effectuez l’étape 1",IF(OR(COUNT($C1122,H1122)&lt;&gt;2,overallRate=0),0,IF(D1122="Yes",ROUND(MAX(IF($B1122="Non - avec lien de dépendance",0,MIN((0.75*H1122),847)),MIN(H1122,(0.75*$C1122),847)),2),IF(revenueReduction&gt;0.3,MAX(IF($B1122="Non - avec lien de dépendance",MIN(1129,H1122,$C1122)*overallRate,MIN(1129,H1122)*overallRate),ROUND(MAX(IF($B1122="Non - avec lien de dépendance",0,MIN((0.75*H1122),847)),MIN(H1122,(0.75*$C1122),847)),2)),IF($B1122="Non - avec lien de dépendance",MIN(1129,H1122,$C1122)*overallRate,MIN(1129,H1122)*overallRate)))))</f>
        <v>Effectuez l’étape 1</v>
      </c>
      <c r="M1122" s="68" t="str">
        <f>IF(ISTEXT(overallRate),"Effectuez l’étape 1",IF(OR(COUNT($C1122,I1122)&lt;&gt;2,overallRate=0),0,IF(E1122="Yes",ROUND(MAX(IF($B1122="Non - avec lien de dépendance",0,MIN((0.75*I1122),847)),MIN(I1122,(0.75*$C1122),847)),2),IF(revenueReduction&gt;0.3,MAX(IF($B1122="Non - avec lien de dépendance",MIN(1129,I1122,$C1122)*overallRate,MIN(1129,I1122)*overallRate),ROUND(MAX(IF($B1122="Non - avec lien de dépendance",0,MIN((0.75*I1122),847)),MIN(I1122,(0.75*$C1122),847)),2)),IF($B1122="Non - avec lien de dépendance",MIN(1129,I1122,$C1122)*overallRate,MIN(1129,I1122)*overallRate)))))</f>
        <v>Effectuez l’étape 1</v>
      </c>
      <c r="N1122" s="68" t="str">
        <f>IF(ISTEXT(overallRate),"Effectuez l’étape 1",IF(OR(COUNT($C1122,J1122)&lt;&gt;2,overallRate=0),0,IF(F1122="Yes",ROUND(MAX(IF($B1122="Non - avec lien de dépendance",0,MIN((0.75*J1122),847)),MIN(J1122,(0.75*$C1122),847)),2),IF(revenueReduction&gt;0.3,MAX(IF($B1122="Non - avec lien de dépendance",MIN(1129,J1122,$C1122)*overallRate,MIN(1129,J1122)*overallRate),ROUND(MAX(IF($B1122="Non - avec lien de dépendance",0,MIN((0.75*J1122),847)),MIN(J1122,(0.75*$C1122),847)),2)),IF($B1122="Non - avec lien de dépendance",MIN(1129,J1122,$C1122)*overallRate,MIN(1129,J1122)*overallRate)))))</f>
        <v>Effectuez l’étape 1</v>
      </c>
      <c r="O1122" s="68" t="str">
        <f>IF(ISTEXT(overallRate),"Effectuez l’étape 1",IF(OR(COUNT($C1122,K1122)&lt;&gt;2,overallRate=0),0,IF(G1122="Yes",ROUND(MAX(IF($B1122="Non - avec lien de dépendance",0,MIN((0.75*K1122),847)),MIN(K1122,(0.75*$C1122),847)),2),IF(revenueReduction&gt;0.3,MAX(IF($B1122="Non - avec lien de dépendance",MIN(1129,K1122,$C1122)*overallRate,MIN(1129,K1122)*overallRate),ROUND(MAX(IF($B1122="Non - avec lien de dépendance",0,MIN((0.75*K1122),847)),MIN(K1122,(0.75*$C1122),847)),2)),IF($B1122="Non - avec lien de dépendance",MIN(1129,K1122,$C1122)*overallRate,MIN(1129,K1122)*overallRate)))))</f>
        <v>Effectuez l’étape 1</v>
      </c>
      <c r="P1122" s="3">
        <f t="shared" si="17"/>
        <v>0</v>
      </c>
    </row>
    <row r="1123" spans="12:16" x14ac:dyDescent="0.5">
      <c r="L1123" s="68" t="str">
        <f>IF(ISTEXT(overallRate),"Effectuez l’étape 1",IF(OR(COUNT($C1123,H1123)&lt;&gt;2,overallRate=0),0,IF(D1123="Yes",ROUND(MAX(IF($B1123="Non - avec lien de dépendance",0,MIN((0.75*H1123),847)),MIN(H1123,(0.75*$C1123),847)),2),IF(revenueReduction&gt;0.3,MAX(IF($B1123="Non - avec lien de dépendance",MIN(1129,H1123,$C1123)*overallRate,MIN(1129,H1123)*overallRate),ROUND(MAX(IF($B1123="Non - avec lien de dépendance",0,MIN((0.75*H1123),847)),MIN(H1123,(0.75*$C1123),847)),2)),IF($B1123="Non - avec lien de dépendance",MIN(1129,H1123,$C1123)*overallRate,MIN(1129,H1123)*overallRate)))))</f>
        <v>Effectuez l’étape 1</v>
      </c>
      <c r="M1123" s="68" t="str">
        <f>IF(ISTEXT(overallRate),"Effectuez l’étape 1",IF(OR(COUNT($C1123,I1123)&lt;&gt;2,overallRate=0),0,IF(E1123="Yes",ROUND(MAX(IF($B1123="Non - avec lien de dépendance",0,MIN((0.75*I1123),847)),MIN(I1123,(0.75*$C1123),847)),2),IF(revenueReduction&gt;0.3,MAX(IF($B1123="Non - avec lien de dépendance",MIN(1129,I1123,$C1123)*overallRate,MIN(1129,I1123)*overallRate),ROUND(MAX(IF($B1123="Non - avec lien de dépendance",0,MIN((0.75*I1123),847)),MIN(I1123,(0.75*$C1123),847)),2)),IF($B1123="Non - avec lien de dépendance",MIN(1129,I1123,$C1123)*overallRate,MIN(1129,I1123)*overallRate)))))</f>
        <v>Effectuez l’étape 1</v>
      </c>
      <c r="N1123" s="68" t="str">
        <f>IF(ISTEXT(overallRate),"Effectuez l’étape 1",IF(OR(COUNT($C1123,J1123)&lt;&gt;2,overallRate=0),0,IF(F1123="Yes",ROUND(MAX(IF($B1123="Non - avec lien de dépendance",0,MIN((0.75*J1123),847)),MIN(J1123,(0.75*$C1123),847)),2),IF(revenueReduction&gt;0.3,MAX(IF($B1123="Non - avec lien de dépendance",MIN(1129,J1123,$C1123)*overallRate,MIN(1129,J1123)*overallRate),ROUND(MAX(IF($B1123="Non - avec lien de dépendance",0,MIN((0.75*J1123),847)),MIN(J1123,(0.75*$C1123),847)),2)),IF($B1123="Non - avec lien de dépendance",MIN(1129,J1123,$C1123)*overallRate,MIN(1129,J1123)*overallRate)))))</f>
        <v>Effectuez l’étape 1</v>
      </c>
      <c r="O1123" s="68" t="str">
        <f>IF(ISTEXT(overallRate),"Effectuez l’étape 1",IF(OR(COUNT($C1123,K1123)&lt;&gt;2,overallRate=0),0,IF(G1123="Yes",ROUND(MAX(IF($B1123="Non - avec lien de dépendance",0,MIN((0.75*K1123),847)),MIN(K1123,(0.75*$C1123),847)),2),IF(revenueReduction&gt;0.3,MAX(IF($B1123="Non - avec lien de dépendance",MIN(1129,K1123,$C1123)*overallRate,MIN(1129,K1123)*overallRate),ROUND(MAX(IF($B1123="Non - avec lien de dépendance",0,MIN((0.75*K1123),847)),MIN(K1123,(0.75*$C1123),847)),2)),IF($B1123="Non - avec lien de dépendance",MIN(1129,K1123,$C1123)*overallRate,MIN(1129,K1123)*overallRate)))))</f>
        <v>Effectuez l’étape 1</v>
      </c>
      <c r="P1123" s="3">
        <f t="shared" si="17"/>
        <v>0</v>
      </c>
    </row>
    <row r="1124" spans="12:16" x14ac:dyDescent="0.5">
      <c r="L1124" s="68" t="str">
        <f>IF(ISTEXT(overallRate),"Effectuez l’étape 1",IF(OR(COUNT($C1124,H1124)&lt;&gt;2,overallRate=0),0,IF(D1124="Yes",ROUND(MAX(IF($B1124="Non - avec lien de dépendance",0,MIN((0.75*H1124),847)),MIN(H1124,(0.75*$C1124),847)),2),IF(revenueReduction&gt;0.3,MAX(IF($B1124="Non - avec lien de dépendance",MIN(1129,H1124,$C1124)*overallRate,MIN(1129,H1124)*overallRate),ROUND(MAX(IF($B1124="Non - avec lien de dépendance",0,MIN((0.75*H1124),847)),MIN(H1124,(0.75*$C1124),847)),2)),IF($B1124="Non - avec lien de dépendance",MIN(1129,H1124,$C1124)*overallRate,MIN(1129,H1124)*overallRate)))))</f>
        <v>Effectuez l’étape 1</v>
      </c>
      <c r="M1124" s="68" t="str">
        <f>IF(ISTEXT(overallRate),"Effectuez l’étape 1",IF(OR(COUNT($C1124,I1124)&lt;&gt;2,overallRate=0),0,IF(E1124="Yes",ROUND(MAX(IF($B1124="Non - avec lien de dépendance",0,MIN((0.75*I1124),847)),MIN(I1124,(0.75*$C1124),847)),2),IF(revenueReduction&gt;0.3,MAX(IF($B1124="Non - avec lien de dépendance",MIN(1129,I1124,$C1124)*overallRate,MIN(1129,I1124)*overallRate),ROUND(MAX(IF($B1124="Non - avec lien de dépendance",0,MIN((0.75*I1124),847)),MIN(I1124,(0.75*$C1124),847)),2)),IF($B1124="Non - avec lien de dépendance",MIN(1129,I1124,$C1124)*overallRate,MIN(1129,I1124)*overallRate)))))</f>
        <v>Effectuez l’étape 1</v>
      </c>
      <c r="N1124" s="68" t="str">
        <f>IF(ISTEXT(overallRate),"Effectuez l’étape 1",IF(OR(COUNT($C1124,J1124)&lt;&gt;2,overallRate=0),0,IF(F1124="Yes",ROUND(MAX(IF($B1124="Non - avec lien de dépendance",0,MIN((0.75*J1124),847)),MIN(J1124,(0.75*$C1124),847)),2),IF(revenueReduction&gt;0.3,MAX(IF($B1124="Non - avec lien de dépendance",MIN(1129,J1124,$C1124)*overallRate,MIN(1129,J1124)*overallRate),ROUND(MAX(IF($B1124="Non - avec lien de dépendance",0,MIN((0.75*J1124),847)),MIN(J1124,(0.75*$C1124),847)),2)),IF($B1124="Non - avec lien de dépendance",MIN(1129,J1124,$C1124)*overallRate,MIN(1129,J1124)*overallRate)))))</f>
        <v>Effectuez l’étape 1</v>
      </c>
      <c r="O1124" s="68" t="str">
        <f>IF(ISTEXT(overallRate),"Effectuez l’étape 1",IF(OR(COUNT($C1124,K1124)&lt;&gt;2,overallRate=0),0,IF(G1124="Yes",ROUND(MAX(IF($B1124="Non - avec lien de dépendance",0,MIN((0.75*K1124),847)),MIN(K1124,(0.75*$C1124),847)),2),IF(revenueReduction&gt;0.3,MAX(IF($B1124="Non - avec lien de dépendance",MIN(1129,K1124,$C1124)*overallRate,MIN(1129,K1124)*overallRate),ROUND(MAX(IF($B1124="Non - avec lien de dépendance",0,MIN((0.75*K1124),847)),MIN(K1124,(0.75*$C1124),847)),2)),IF($B1124="Non - avec lien de dépendance",MIN(1129,K1124,$C1124)*overallRate,MIN(1129,K1124)*overallRate)))))</f>
        <v>Effectuez l’étape 1</v>
      </c>
      <c r="P1124" s="3">
        <f t="shared" si="17"/>
        <v>0</v>
      </c>
    </row>
    <row r="1125" spans="12:16" x14ac:dyDescent="0.5">
      <c r="L1125" s="68" t="str">
        <f>IF(ISTEXT(overallRate),"Effectuez l’étape 1",IF(OR(COUNT($C1125,H1125)&lt;&gt;2,overallRate=0),0,IF(D1125="Yes",ROUND(MAX(IF($B1125="Non - avec lien de dépendance",0,MIN((0.75*H1125),847)),MIN(H1125,(0.75*$C1125),847)),2),IF(revenueReduction&gt;0.3,MAX(IF($B1125="Non - avec lien de dépendance",MIN(1129,H1125,$C1125)*overallRate,MIN(1129,H1125)*overallRate),ROUND(MAX(IF($B1125="Non - avec lien de dépendance",0,MIN((0.75*H1125),847)),MIN(H1125,(0.75*$C1125),847)),2)),IF($B1125="Non - avec lien de dépendance",MIN(1129,H1125,$C1125)*overallRate,MIN(1129,H1125)*overallRate)))))</f>
        <v>Effectuez l’étape 1</v>
      </c>
      <c r="M1125" s="68" t="str">
        <f>IF(ISTEXT(overallRate),"Effectuez l’étape 1",IF(OR(COUNT($C1125,I1125)&lt;&gt;2,overallRate=0),0,IF(E1125="Yes",ROUND(MAX(IF($B1125="Non - avec lien de dépendance",0,MIN((0.75*I1125),847)),MIN(I1125,(0.75*$C1125),847)),2),IF(revenueReduction&gt;0.3,MAX(IF($B1125="Non - avec lien de dépendance",MIN(1129,I1125,$C1125)*overallRate,MIN(1129,I1125)*overallRate),ROUND(MAX(IF($B1125="Non - avec lien de dépendance",0,MIN((0.75*I1125),847)),MIN(I1125,(0.75*$C1125),847)),2)),IF($B1125="Non - avec lien de dépendance",MIN(1129,I1125,$C1125)*overallRate,MIN(1129,I1125)*overallRate)))))</f>
        <v>Effectuez l’étape 1</v>
      </c>
      <c r="N1125" s="68" t="str">
        <f>IF(ISTEXT(overallRate),"Effectuez l’étape 1",IF(OR(COUNT($C1125,J1125)&lt;&gt;2,overallRate=0),0,IF(F1125="Yes",ROUND(MAX(IF($B1125="Non - avec lien de dépendance",0,MIN((0.75*J1125),847)),MIN(J1125,(0.75*$C1125),847)),2),IF(revenueReduction&gt;0.3,MAX(IF($B1125="Non - avec lien de dépendance",MIN(1129,J1125,$C1125)*overallRate,MIN(1129,J1125)*overallRate),ROUND(MAX(IF($B1125="Non - avec lien de dépendance",0,MIN((0.75*J1125),847)),MIN(J1125,(0.75*$C1125),847)),2)),IF($B1125="Non - avec lien de dépendance",MIN(1129,J1125,$C1125)*overallRate,MIN(1129,J1125)*overallRate)))))</f>
        <v>Effectuez l’étape 1</v>
      </c>
      <c r="O1125" s="68" t="str">
        <f>IF(ISTEXT(overallRate),"Effectuez l’étape 1",IF(OR(COUNT($C1125,K1125)&lt;&gt;2,overallRate=0),0,IF(G1125="Yes",ROUND(MAX(IF($B1125="Non - avec lien de dépendance",0,MIN((0.75*K1125),847)),MIN(K1125,(0.75*$C1125),847)),2),IF(revenueReduction&gt;0.3,MAX(IF($B1125="Non - avec lien de dépendance",MIN(1129,K1125,$C1125)*overallRate,MIN(1129,K1125)*overallRate),ROUND(MAX(IF($B1125="Non - avec lien de dépendance",0,MIN((0.75*K1125),847)),MIN(K1125,(0.75*$C1125),847)),2)),IF($B1125="Non - avec lien de dépendance",MIN(1129,K1125,$C1125)*overallRate,MIN(1129,K1125)*overallRate)))))</f>
        <v>Effectuez l’étape 1</v>
      </c>
      <c r="P1125" s="3">
        <f t="shared" si="17"/>
        <v>0</v>
      </c>
    </row>
    <row r="1126" spans="12:16" x14ac:dyDescent="0.5">
      <c r="L1126" s="68" t="str">
        <f>IF(ISTEXT(overallRate),"Effectuez l’étape 1",IF(OR(COUNT($C1126,H1126)&lt;&gt;2,overallRate=0),0,IF(D1126="Yes",ROUND(MAX(IF($B1126="Non - avec lien de dépendance",0,MIN((0.75*H1126),847)),MIN(H1126,(0.75*$C1126),847)),2),IF(revenueReduction&gt;0.3,MAX(IF($B1126="Non - avec lien de dépendance",MIN(1129,H1126,$C1126)*overallRate,MIN(1129,H1126)*overallRate),ROUND(MAX(IF($B1126="Non - avec lien de dépendance",0,MIN((0.75*H1126),847)),MIN(H1126,(0.75*$C1126),847)),2)),IF($B1126="Non - avec lien de dépendance",MIN(1129,H1126,$C1126)*overallRate,MIN(1129,H1126)*overallRate)))))</f>
        <v>Effectuez l’étape 1</v>
      </c>
      <c r="M1126" s="68" t="str">
        <f>IF(ISTEXT(overallRate),"Effectuez l’étape 1",IF(OR(COUNT($C1126,I1126)&lt;&gt;2,overallRate=0),0,IF(E1126="Yes",ROUND(MAX(IF($B1126="Non - avec lien de dépendance",0,MIN((0.75*I1126),847)),MIN(I1126,(0.75*$C1126),847)),2),IF(revenueReduction&gt;0.3,MAX(IF($B1126="Non - avec lien de dépendance",MIN(1129,I1126,$C1126)*overallRate,MIN(1129,I1126)*overallRate),ROUND(MAX(IF($B1126="Non - avec lien de dépendance",0,MIN((0.75*I1126),847)),MIN(I1126,(0.75*$C1126),847)),2)),IF($B1126="Non - avec lien de dépendance",MIN(1129,I1126,$C1126)*overallRate,MIN(1129,I1126)*overallRate)))))</f>
        <v>Effectuez l’étape 1</v>
      </c>
      <c r="N1126" s="68" t="str">
        <f>IF(ISTEXT(overallRate),"Effectuez l’étape 1",IF(OR(COUNT($C1126,J1126)&lt;&gt;2,overallRate=0),0,IF(F1126="Yes",ROUND(MAX(IF($B1126="Non - avec lien de dépendance",0,MIN((0.75*J1126),847)),MIN(J1126,(0.75*$C1126),847)),2),IF(revenueReduction&gt;0.3,MAX(IF($B1126="Non - avec lien de dépendance",MIN(1129,J1126,$C1126)*overallRate,MIN(1129,J1126)*overallRate),ROUND(MAX(IF($B1126="Non - avec lien de dépendance",0,MIN((0.75*J1126),847)),MIN(J1126,(0.75*$C1126),847)),2)),IF($B1126="Non - avec lien de dépendance",MIN(1129,J1126,$C1126)*overallRate,MIN(1129,J1126)*overallRate)))))</f>
        <v>Effectuez l’étape 1</v>
      </c>
      <c r="O1126" s="68" t="str">
        <f>IF(ISTEXT(overallRate),"Effectuez l’étape 1",IF(OR(COUNT($C1126,K1126)&lt;&gt;2,overallRate=0),0,IF(G1126="Yes",ROUND(MAX(IF($B1126="Non - avec lien de dépendance",0,MIN((0.75*K1126),847)),MIN(K1126,(0.75*$C1126),847)),2),IF(revenueReduction&gt;0.3,MAX(IF($B1126="Non - avec lien de dépendance",MIN(1129,K1126,$C1126)*overallRate,MIN(1129,K1126)*overallRate),ROUND(MAX(IF($B1126="Non - avec lien de dépendance",0,MIN((0.75*K1126),847)),MIN(K1126,(0.75*$C1126),847)),2)),IF($B1126="Non - avec lien de dépendance",MIN(1129,K1126,$C1126)*overallRate,MIN(1129,K1126)*overallRate)))))</f>
        <v>Effectuez l’étape 1</v>
      </c>
      <c r="P1126" s="3">
        <f t="shared" si="17"/>
        <v>0</v>
      </c>
    </row>
    <row r="1127" spans="12:16" x14ac:dyDescent="0.5">
      <c r="L1127" s="68" t="str">
        <f>IF(ISTEXT(overallRate),"Effectuez l’étape 1",IF(OR(COUNT($C1127,H1127)&lt;&gt;2,overallRate=0),0,IF(D1127="Yes",ROUND(MAX(IF($B1127="Non - avec lien de dépendance",0,MIN((0.75*H1127),847)),MIN(H1127,(0.75*$C1127),847)),2),IF(revenueReduction&gt;0.3,MAX(IF($B1127="Non - avec lien de dépendance",MIN(1129,H1127,$C1127)*overallRate,MIN(1129,H1127)*overallRate),ROUND(MAX(IF($B1127="Non - avec lien de dépendance",0,MIN((0.75*H1127),847)),MIN(H1127,(0.75*$C1127),847)),2)),IF($B1127="Non - avec lien de dépendance",MIN(1129,H1127,$C1127)*overallRate,MIN(1129,H1127)*overallRate)))))</f>
        <v>Effectuez l’étape 1</v>
      </c>
      <c r="M1127" s="68" t="str">
        <f>IF(ISTEXT(overallRate),"Effectuez l’étape 1",IF(OR(COUNT($C1127,I1127)&lt;&gt;2,overallRate=0),0,IF(E1127="Yes",ROUND(MAX(IF($B1127="Non - avec lien de dépendance",0,MIN((0.75*I1127),847)),MIN(I1127,(0.75*$C1127),847)),2),IF(revenueReduction&gt;0.3,MAX(IF($B1127="Non - avec lien de dépendance",MIN(1129,I1127,$C1127)*overallRate,MIN(1129,I1127)*overallRate),ROUND(MAX(IF($B1127="Non - avec lien de dépendance",0,MIN((0.75*I1127),847)),MIN(I1127,(0.75*$C1127),847)),2)),IF($B1127="Non - avec lien de dépendance",MIN(1129,I1127,$C1127)*overallRate,MIN(1129,I1127)*overallRate)))))</f>
        <v>Effectuez l’étape 1</v>
      </c>
      <c r="N1127" s="68" t="str">
        <f>IF(ISTEXT(overallRate),"Effectuez l’étape 1",IF(OR(COUNT($C1127,J1127)&lt;&gt;2,overallRate=0),0,IF(F1127="Yes",ROUND(MAX(IF($B1127="Non - avec lien de dépendance",0,MIN((0.75*J1127),847)),MIN(J1127,(0.75*$C1127),847)),2),IF(revenueReduction&gt;0.3,MAX(IF($B1127="Non - avec lien de dépendance",MIN(1129,J1127,$C1127)*overallRate,MIN(1129,J1127)*overallRate),ROUND(MAX(IF($B1127="Non - avec lien de dépendance",0,MIN((0.75*J1127),847)),MIN(J1127,(0.75*$C1127),847)),2)),IF($B1127="Non - avec lien de dépendance",MIN(1129,J1127,$C1127)*overallRate,MIN(1129,J1127)*overallRate)))))</f>
        <v>Effectuez l’étape 1</v>
      </c>
      <c r="O1127" s="68" t="str">
        <f>IF(ISTEXT(overallRate),"Effectuez l’étape 1",IF(OR(COUNT($C1127,K1127)&lt;&gt;2,overallRate=0),0,IF(G1127="Yes",ROUND(MAX(IF($B1127="Non - avec lien de dépendance",0,MIN((0.75*K1127),847)),MIN(K1127,(0.75*$C1127),847)),2),IF(revenueReduction&gt;0.3,MAX(IF($B1127="Non - avec lien de dépendance",MIN(1129,K1127,$C1127)*overallRate,MIN(1129,K1127)*overallRate),ROUND(MAX(IF($B1127="Non - avec lien de dépendance",0,MIN((0.75*K1127),847)),MIN(K1127,(0.75*$C1127),847)),2)),IF($B1127="Non - avec lien de dépendance",MIN(1129,K1127,$C1127)*overallRate,MIN(1129,K1127)*overallRate)))))</f>
        <v>Effectuez l’étape 1</v>
      </c>
      <c r="P1127" s="3">
        <f t="shared" si="17"/>
        <v>0</v>
      </c>
    </row>
    <row r="1128" spans="12:16" x14ac:dyDescent="0.5">
      <c r="L1128" s="68" t="str">
        <f>IF(ISTEXT(overallRate),"Effectuez l’étape 1",IF(OR(COUNT($C1128,H1128)&lt;&gt;2,overallRate=0),0,IF(D1128="Yes",ROUND(MAX(IF($B1128="Non - avec lien de dépendance",0,MIN((0.75*H1128),847)),MIN(H1128,(0.75*$C1128),847)),2),IF(revenueReduction&gt;0.3,MAX(IF($B1128="Non - avec lien de dépendance",MIN(1129,H1128,$C1128)*overallRate,MIN(1129,H1128)*overallRate),ROUND(MAX(IF($B1128="Non - avec lien de dépendance",0,MIN((0.75*H1128),847)),MIN(H1128,(0.75*$C1128),847)),2)),IF($B1128="Non - avec lien de dépendance",MIN(1129,H1128,$C1128)*overallRate,MIN(1129,H1128)*overallRate)))))</f>
        <v>Effectuez l’étape 1</v>
      </c>
      <c r="M1128" s="68" t="str">
        <f>IF(ISTEXT(overallRate),"Effectuez l’étape 1",IF(OR(COUNT($C1128,I1128)&lt;&gt;2,overallRate=0),0,IF(E1128="Yes",ROUND(MAX(IF($B1128="Non - avec lien de dépendance",0,MIN((0.75*I1128),847)),MIN(I1128,(0.75*$C1128),847)),2),IF(revenueReduction&gt;0.3,MAX(IF($B1128="Non - avec lien de dépendance",MIN(1129,I1128,$C1128)*overallRate,MIN(1129,I1128)*overallRate),ROUND(MAX(IF($B1128="Non - avec lien de dépendance",0,MIN((0.75*I1128),847)),MIN(I1128,(0.75*$C1128),847)),2)),IF($B1128="Non - avec lien de dépendance",MIN(1129,I1128,$C1128)*overallRate,MIN(1129,I1128)*overallRate)))))</f>
        <v>Effectuez l’étape 1</v>
      </c>
      <c r="N1128" s="68" t="str">
        <f>IF(ISTEXT(overallRate),"Effectuez l’étape 1",IF(OR(COUNT($C1128,J1128)&lt;&gt;2,overallRate=0),0,IF(F1128="Yes",ROUND(MAX(IF($B1128="Non - avec lien de dépendance",0,MIN((0.75*J1128),847)),MIN(J1128,(0.75*$C1128),847)),2),IF(revenueReduction&gt;0.3,MAX(IF($B1128="Non - avec lien de dépendance",MIN(1129,J1128,$C1128)*overallRate,MIN(1129,J1128)*overallRate),ROUND(MAX(IF($B1128="Non - avec lien de dépendance",0,MIN((0.75*J1128),847)),MIN(J1128,(0.75*$C1128),847)),2)),IF($B1128="Non - avec lien de dépendance",MIN(1129,J1128,$C1128)*overallRate,MIN(1129,J1128)*overallRate)))))</f>
        <v>Effectuez l’étape 1</v>
      </c>
      <c r="O1128" s="68" t="str">
        <f>IF(ISTEXT(overallRate),"Effectuez l’étape 1",IF(OR(COUNT($C1128,K1128)&lt;&gt;2,overallRate=0),0,IF(G1128="Yes",ROUND(MAX(IF($B1128="Non - avec lien de dépendance",0,MIN((0.75*K1128),847)),MIN(K1128,(0.75*$C1128),847)),2),IF(revenueReduction&gt;0.3,MAX(IF($B1128="Non - avec lien de dépendance",MIN(1129,K1128,$C1128)*overallRate,MIN(1129,K1128)*overallRate),ROUND(MAX(IF($B1128="Non - avec lien de dépendance",0,MIN((0.75*K1128),847)),MIN(K1128,(0.75*$C1128),847)),2)),IF($B1128="Non - avec lien de dépendance",MIN(1129,K1128,$C1128)*overallRate,MIN(1129,K1128)*overallRate)))))</f>
        <v>Effectuez l’étape 1</v>
      </c>
      <c r="P1128" s="3">
        <f t="shared" si="17"/>
        <v>0</v>
      </c>
    </row>
    <row r="1129" spans="12:16" x14ac:dyDescent="0.5">
      <c r="L1129" s="68" t="str">
        <f>IF(ISTEXT(overallRate),"Effectuez l’étape 1",IF(OR(COUNT($C1129,H1129)&lt;&gt;2,overallRate=0),0,IF(D1129="Yes",ROUND(MAX(IF($B1129="Non - avec lien de dépendance",0,MIN((0.75*H1129),847)),MIN(H1129,(0.75*$C1129),847)),2),IF(revenueReduction&gt;0.3,MAX(IF($B1129="Non - avec lien de dépendance",MIN(1129,H1129,$C1129)*overallRate,MIN(1129,H1129)*overallRate),ROUND(MAX(IF($B1129="Non - avec lien de dépendance",0,MIN((0.75*H1129),847)),MIN(H1129,(0.75*$C1129),847)),2)),IF($B1129="Non - avec lien de dépendance",MIN(1129,H1129,$C1129)*overallRate,MIN(1129,H1129)*overallRate)))))</f>
        <v>Effectuez l’étape 1</v>
      </c>
      <c r="M1129" s="68" t="str">
        <f>IF(ISTEXT(overallRate),"Effectuez l’étape 1",IF(OR(COUNT($C1129,I1129)&lt;&gt;2,overallRate=0),0,IF(E1129="Yes",ROUND(MAX(IF($B1129="Non - avec lien de dépendance",0,MIN((0.75*I1129),847)),MIN(I1129,(0.75*$C1129),847)),2),IF(revenueReduction&gt;0.3,MAX(IF($B1129="Non - avec lien de dépendance",MIN(1129,I1129,$C1129)*overallRate,MIN(1129,I1129)*overallRate),ROUND(MAX(IF($B1129="Non - avec lien de dépendance",0,MIN((0.75*I1129),847)),MIN(I1129,(0.75*$C1129),847)),2)),IF($B1129="Non - avec lien de dépendance",MIN(1129,I1129,$C1129)*overallRate,MIN(1129,I1129)*overallRate)))))</f>
        <v>Effectuez l’étape 1</v>
      </c>
      <c r="N1129" s="68" t="str">
        <f>IF(ISTEXT(overallRate),"Effectuez l’étape 1",IF(OR(COUNT($C1129,J1129)&lt;&gt;2,overallRate=0),0,IF(F1129="Yes",ROUND(MAX(IF($B1129="Non - avec lien de dépendance",0,MIN((0.75*J1129),847)),MIN(J1129,(0.75*$C1129),847)),2),IF(revenueReduction&gt;0.3,MAX(IF($B1129="Non - avec lien de dépendance",MIN(1129,J1129,$C1129)*overallRate,MIN(1129,J1129)*overallRate),ROUND(MAX(IF($B1129="Non - avec lien de dépendance",0,MIN((0.75*J1129),847)),MIN(J1129,(0.75*$C1129),847)),2)),IF($B1129="Non - avec lien de dépendance",MIN(1129,J1129,$C1129)*overallRate,MIN(1129,J1129)*overallRate)))))</f>
        <v>Effectuez l’étape 1</v>
      </c>
      <c r="O1129" s="68" t="str">
        <f>IF(ISTEXT(overallRate),"Effectuez l’étape 1",IF(OR(COUNT($C1129,K1129)&lt;&gt;2,overallRate=0),0,IF(G1129="Yes",ROUND(MAX(IF($B1129="Non - avec lien de dépendance",0,MIN((0.75*K1129),847)),MIN(K1129,(0.75*$C1129),847)),2),IF(revenueReduction&gt;0.3,MAX(IF($B1129="Non - avec lien de dépendance",MIN(1129,K1129,$C1129)*overallRate,MIN(1129,K1129)*overallRate),ROUND(MAX(IF($B1129="Non - avec lien de dépendance",0,MIN((0.75*K1129),847)),MIN(K1129,(0.75*$C1129),847)),2)),IF($B1129="Non - avec lien de dépendance",MIN(1129,K1129,$C1129)*overallRate,MIN(1129,K1129)*overallRate)))))</f>
        <v>Effectuez l’étape 1</v>
      </c>
      <c r="P1129" s="3">
        <f t="shared" si="17"/>
        <v>0</v>
      </c>
    </row>
    <row r="1130" spans="12:16" x14ac:dyDescent="0.5">
      <c r="L1130" s="68" t="str">
        <f>IF(ISTEXT(overallRate),"Effectuez l’étape 1",IF(OR(COUNT($C1130,H1130)&lt;&gt;2,overallRate=0),0,IF(D1130="Yes",ROUND(MAX(IF($B1130="Non - avec lien de dépendance",0,MIN((0.75*H1130),847)),MIN(H1130,(0.75*$C1130),847)),2),IF(revenueReduction&gt;0.3,MAX(IF($B1130="Non - avec lien de dépendance",MIN(1129,H1130,$C1130)*overallRate,MIN(1129,H1130)*overallRate),ROUND(MAX(IF($B1130="Non - avec lien de dépendance",0,MIN((0.75*H1130),847)),MIN(H1130,(0.75*$C1130),847)),2)),IF($B1130="Non - avec lien de dépendance",MIN(1129,H1130,$C1130)*overallRate,MIN(1129,H1130)*overallRate)))))</f>
        <v>Effectuez l’étape 1</v>
      </c>
      <c r="M1130" s="68" t="str">
        <f>IF(ISTEXT(overallRate),"Effectuez l’étape 1",IF(OR(COUNT($C1130,I1130)&lt;&gt;2,overallRate=0),0,IF(E1130="Yes",ROUND(MAX(IF($B1130="Non - avec lien de dépendance",0,MIN((0.75*I1130),847)),MIN(I1130,(0.75*$C1130),847)),2),IF(revenueReduction&gt;0.3,MAX(IF($B1130="Non - avec lien de dépendance",MIN(1129,I1130,$C1130)*overallRate,MIN(1129,I1130)*overallRate),ROUND(MAX(IF($B1130="Non - avec lien de dépendance",0,MIN((0.75*I1130),847)),MIN(I1130,(0.75*$C1130),847)),2)),IF($B1130="Non - avec lien de dépendance",MIN(1129,I1130,$C1130)*overallRate,MIN(1129,I1130)*overallRate)))))</f>
        <v>Effectuez l’étape 1</v>
      </c>
      <c r="N1130" s="68" t="str">
        <f>IF(ISTEXT(overallRate),"Effectuez l’étape 1",IF(OR(COUNT($C1130,J1130)&lt;&gt;2,overallRate=0),0,IF(F1130="Yes",ROUND(MAX(IF($B1130="Non - avec lien de dépendance",0,MIN((0.75*J1130),847)),MIN(J1130,(0.75*$C1130),847)),2),IF(revenueReduction&gt;0.3,MAX(IF($B1130="Non - avec lien de dépendance",MIN(1129,J1130,$C1130)*overallRate,MIN(1129,J1130)*overallRate),ROUND(MAX(IF($B1130="Non - avec lien de dépendance",0,MIN((0.75*J1130),847)),MIN(J1130,(0.75*$C1130),847)),2)),IF($B1130="Non - avec lien de dépendance",MIN(1129,J1130,$C1130)*overallRate,MIN(1129,J1130)*overallRate)))))</f>
        <v>Effectuez l’étape 1</v>
      </c>
      <c r="O1130" s="68" t="str">
        <f>IF(ISTEXT(overallRate),"Effectuez l’étape 1",IF(OR(COUNT($C1130,K1130)&lt;&gt;2,overallRate=0),0,IF(G1130="Yes",ROUND(MAX(IF($B1130="Non - avec lien de dépendance",0,MIN((0.75*K1130),847)),MIN(K1130,(0.75*$C1130),847)),2),IF(revenueReduction&gt;0.3,MAX(IF($B1130="Non - avec lien de dépendance",MIN(1129,K1130,$C1130)*overallRate,MIN(1129,K1130)*overallRate),ROUND(MAX(IF($B1130="Non - avec lien de dépendance",0,MIN((0.75*K1130),847)),MIN(K1130,(0.75*$C1130),847)),2)),IF($B1130="Non - avec lien de dépendance",MIN(1129,K1130,$C1130)*overallRate,MIN(1129,K1130)*overallRate)))))</f>
        <v>Effectuez l’étape 1</v>
      </c>
      <c r="P1130" s="3">
        <f t="shared" si="17"/>
        <v>0</v>
      </c>
    </row>
    <row r="1131" spans="12:16" x14ac:dyDescent="0.5">
      <c r="L1131" s="68" t="str">
        <f>IF(ISTEXT(overallRate),"Effectuez l’étape 1",IF(OR(COUNT($C1131,H1131)&lt;&gt;2,overallRate=0),0,IF(D1131="Yes",ROUND(MAX(IF($B1131="Non - avec lien de dépendance",0,MIN((0.75*H1131),847)),MIN(H1131,(0.75*$C1131),847)),2),IF(revenueReduction&gt;0.3,MAX(IF($B1131="Non - avec lien de dépendance",MIN(1129,H1131,$C1131)*overallRate,MIN(1129,H1131)*overallRate),ROUND(MAX(IF($B1131="Non - avec lien de dépendance",0,MIN((0.75*H1131),847)),MIN(H1131,(0.75*$C1131),847)),2)),IF($B1131="Non - avec lien de dépendance",MIN(1129,H1131,$C1131)*overallRate,MIN(1129,H1131)*overallRate)))))</f>
        <v>Effectuez l’étape 1</v>
      </c>
      <c r="M1131" s="68" t="str">
        <f>IF(ISTEXT(overallRate),"Effectuez l’étape 1",IF(OR(COUNT($C1131,I1131)&lt;&gt;2,overallRate=0),0,IF(E1131="Yes",ROUND(MAX(IF($B1131="Non - avec lien de dépendance",0,MIN((0.75*I1131),847)),MIN(I1131,(0.75*$C1131),847)),2),IF(revenueReduction&gt;0.3,MAX(IF($B1131="Non - avec lien de dépendance",MIN(1129,I1131,$C1131)*overallRate,MIN(1129,I1131)*overallRate),ROUND(MAX(IF($B1131="Non - avec lien de dépendance",0,MIN((0.75*I1131),847)),MIN(I1131,(0.75*$C1131),847)),2)),IF($B1131="Non - avec lien de dépendance",MIN(1129,I1131,$C1131)*overallRate,MIN(1129,I1131)*overallRate)))))</f>
        <v>Effectuez l’étape 1</v>
      </c>
      <c r="N1131" s="68" t="str">
        <f>IF(ISTEXT(overallRate),"Effectuez l’étape 1",IF(OR(COUNT($C1131,J1131)&lt;&gt;2,overallRate=0),0,IF(F1131="Yes",ROUND(MAX(IF($B1131="Non - avec lien de dépendance",0,MIN((0.75*J1131),847)),MIN(J1131,(0.75*$C1131),847)),2),IF(revenueReduction&gt;0.3,MAX(IF($B1131="Non - avec lien de dépendance",MIN(1129,J1131,$C1131)*overallRate,MIN(1129,J1131)*overallRate),ROUND(MAX(IF($B1131="Non - avec lien de dépendance",0,MIN((0.75*J1131),847)),MIN(J1131,(0.75*$C1131),847)),2)),IF($B1131="Non - avec lien de dépendance",MIN(1129,J1131,$C1131)*overallRate,MIN(1129,J1131)*overallRate)))))</f>
        <v>Effectuez l’étape 1</v>
      </c>
      <c r="O1131" s="68" t="str">
        <f>IF(ISTEXT(overallRate),"Effectuez l’étape 1",IF(OR(COUNT($C1131,K1131)&lt;&gt;2,overallRate=0),0,IF(G1131="Yes",ROUND(MAX(IF($B1131="Non - avec lien de dépendance",0,MIN((0.75*K1131),847)),MIN(K1131,(0.75*$C1131),847)),2),IF(revenueReduction&gt;0.3,MAX(IF($B1131="Non - avec lien de dépendance",MIN(1129,K1131,$C1131)*overallRate,MIN(1129,K1131)*overallRate),ROUND(MAX(IF($B1131="Non - avec lien de dépendance",0,MIN((0.75*K1131),847)),MIN(K1131,(0.75*$C1131),847)),2)),IF($B1131="Non - avec lien de dépendance",MIN(1129,K1131,$C1131)*overallRate,MIN(1129,K1131)*overallRate)))))</f>
        <v>Effectuez l’étape 1</v>
      </c>
      <c r="P1131" s="3">
        <f t="shared" si="17"/>
        <v>0</v>
      </c>
    </row>
    <row r="1132" spans="12:16" x14ac:dyDescent="0.5">
      <c r="L1132" s="68" t="str">
        <f>IF(ISTEXT(overallRate),"Effectuez l’étape 1",IF(OR(COUNT($C1132,H1132)&lt;&gt;2,overallRate=0),0,IF(D1132="Yes",ROUND(MAX(IF($B1132="Non - avec lien de dépendance",0,MIN((0.75*H1132),847)),MIN(H1132,(0.75*$C1132),847)),2),IF(revenueReduction&gt;0.3,MAX(IF($B1132="Non - avec lien de dépendance",MIN(1129,H1132,$C1132)*overallRate,MIN(1129,H1132)*overallRate),ROUND(MAX(IF($B1132="Non - avec lien de dépendance",0,MIN((0.75*H1132),847)),MIN(H1132,(0.75*$C1132),847)),2)),IF($B1132="Non - avec lien de dépendance",MIN(1129,H1132,$C1132)*overallRate,MIN(1129,H1132)*overallRate)))))</f>
        <v>Effectuez l’étape 1</v>
      </c>
      <c r="M1132" s="68" t="str">
        <f>IF(ISTEXT(overallRate),"Effectuez l’étape 1",IF(OR(COUNT($C1132,I1132)&lt;&gt;2,overallRate=0),0,IF(E1132="Yes",ROUND(MAX(IF($B1132="Non - avec lien de dépendance",0,MIN((0.75*I1132),847)),MIN(I1132,(0.75*$C1132),847)),2),IF(revenueReduction&gt;0.3,MAX(IF($B1132="Non - avec lien de dépendance",MIN(1129,I1132,$C1132)*overallRate,MIN(1129,I1132)*overallRate),ROUND(MAX(IF($B1132="Non - avec lien de dépendance",0,MIN((0.75*I1132),847)),MIN(I1132,(0.75*$C1132),847)),2)),IF($B1132="Non - avec lien de dépendance",MIN(1129,I1132,$C1132)*overallRate,MIN(1129,I1132)*overallRate)))))</f>
        <v>Effectuez l’étape 1</v>
      </c>
      <c r="N1132" s="68" t="str">
        <f>IF(ISTEXT(overallRate),"Effectuez l’étape 1",IF(OR(COUNT($C1132,J1132)&lt;&gt;2,overallRate=0),0,IF(F1132="Yes",ROUND(MAX(IF($B1132="Non - avec lien de dépendance",0,MIN((0.75*J1132),847)),MIN(J1132,(0.75*$C1132),847)),2),IF(revenueReduction&gt;0.3,MAX(IF($B1132="Non - avec lien de dépendance",MIN(1129,J1132,$C1132)*overallRate,MIN(1129,J1132)*overallRate),ROUND(MAX(IF($B1132="Non - avec lien de dépendance",0,MIN((0.75*J1132),847)),MIN(J1132,(0.75*$C1132),847)),2)),IF($B1132="Non - avec lien de dépendance",MIN(1129,J1132,$C1132)*overallRate,MIN(1129,J1132)*overallRate)))))</f>
        <v>Effectuez l’étape 1</v>
      </c>
      <c r="O1132" s="68" t="str">
        <f>IF(ISTEXT(overallRate),"Effectuez l’étape 1",IF(OR(COUNT($C1132,K1132)&lt;&gt;2,overallRate=0),0,IF(G1132="Yes",ROUND(MAX(IF($B1132="Non - avec lien de dépendance",0,MIN((0.75*K1132),847)),MIN(K1132,(0.75*$C1132),847)),2),IF(revenueReduction&gt;0.3,MAX(IF($B1132="Non - avec lien de dépendance",MIN(1129,K1132,$C1132)*overallRate,MIN(1129,K1132)*overallRate),ROUND(MAX(IF($B1132="Non - avec lien de dépendance",0,MIN((0.75*K1132),847)),MIN(K1132,(0.75*$C1132),847)),2)),IF($B1132="Non - avec lien de dépendance",MIN(1129,K1132,$C1132)*overallRate,MIN(1129,K1132)*overallRate)))))</f>
        <v>Effectuez l’étape 1</v>
      </c>
      <c r="P1132" s="3">
        <f t="shared" si="17"/>
        <v>0</v>
      </c>
    </row>
    <row r="1133" spans="12:16" x14ac:dyDescent="0.5">
      <c r="L1133" s="68" t="str">
        <f>IF(ISTEXT(overallRate),"Effectuez l’étape 1",IF(OR(COUNT($C1133,H1133)&lt;&gt;2,overallRate=0),0,IF(D1133="Yes",ROUND(MAX(IF($B1133="Non - avec lien de dépendance",0,MIN((0.75*H1133),847)),MIN(H1133,(0.75*$C1133),847)),2),IF(revenueReduction&gt;0.3,MAX(IF($B1133="Non - avec lien de dépendance",MIN(1129,H1133,$C1133)*overallRate,MIN(1129,H1133)*overallRate),ROUND(MAX(IF($B1133="Non - avec lien de dépendance",0,MIN((0.75*H1133),847)),MIN(H1133,(0.75*$C1133),847)),2)),IF($B1133="Non - avec lien de dépendance",MIN(1129,H1133,$C1133)*overallRate,MIN(1129,H1133)*overallRate)))))</f>
        <v>Effectuez l’étape 1</v>
      </c>
      <c r="M1133" s="68" t="str">
        <f>IF(ISTEXT(overallRate),"Effectuez l’étape 1",IF(OR(COUNT($C1133,I1133)&lt;&gt;2,overallRate=0),0,IF(E1133="Yes",ROUND(MAX(IF($B1133="Non - avec lien de dépendance",0,MIN((0.75*I1133),847)),MIN(I1133,(0.75*$C1133),847)),2),IF(revenueReduction&gt;0.3,MAX(IF($B1133="Non - avec lien de dépendance",MIN(1129,I1133,$C1133)*overallRate,MIN(1129,I1133)*overallRate),ROUND(MAX(IF($B1133="Non - avec lien de dépendance",0,MIN((0.75*I1133),847)),MIN(I1133,(0.75*$C1133),847)),2)),IF($B1133="Non - avec lien de dépendance",MIN(1129,I1133,$C1133)*overallRate,MIN(1129,I1133)*overallRate)))))</f>
        <v>Effectuez l’étape 1</v>
      </c>
      <c r="N1133" s="68" t="str">
        <f>IF(ISTEXT(overallRate),"Effectuez l’étape 1",IF(OR(COUNT($C1133,J1133)&lt;&gt;2,overallRate=0),0,IF(F1133="Yes",ROUND(MAX(IF($B1133="Non - avec lien de dépendance",0,MIN((0.75*J1133),847)),MIN(J1133,(0.75*$C1133),847)),2),IF(revenueReduction&gt;0.3,MAX(IF($B1133="Non - avec lien de dépendance",MIN(1129,J1133,$C1133)*overallRate,MIN(1129,J1133)*overallRate),ROUND(MAX(IF($B1133="Non - avec lien de dépendance",0,MIN((0.75*J1133),847)),MIN(J1133,(0.75*$C1133),847)),2)),IF($B1133="Non - avec lien de dépendance",MIN(1129,J1133,$C1133)*overallRate,MIN(1129,J1133)*overallRate)))))</f>
        <v>Effectuez l’étape 1</v>
      </c>
      <c r="O1133" s="68" t="str">
        <f>IF(ISTEXT(overallRate),"Effectuez l’étape 1",IF(OR(COUNT($C1133,K1133)&lt;&gt;2,overallRate=0),0,IF(G1133="Yes",ROUND(MAX(IF($B1133="Non - avec lien de dépendance",0,MIN((0.75*K1133),847)),MIN(K1133,(0.75*$C1133),847)),2),IF(revenueReduction&gt;0.3,MAX(IF($B1133="Non - avec lien de dépendance",MIN(1129,K1133,$C1133)*overallRate,MIN(1129,K1133)*overallRate),ROUND(MAX(IF($B1133="Non - avec lien de dépendance",0,MIN((0.75*K1133),847)),MIN(K1133,(0.75*$C1133),847)),2)),IF($B1133="Non - avec lien de dépendance",MIN(1129,K1133,$C1133)*overallRate,MIN(1129,K1133)*overallRate)))))</f>
        <v>Effectuez l’étape 1</v>
      </c>
      <c r="P1133" s="3">
        <f t="shared" si="17"/>
        <v>0</v>
      </c>
    </row>
    <row r="1134" spans="12:16" x14ac:dyDescent="0.5">
      <c r="L1134" s="68" t="str">
        <f>IF(ISTEXT(overallRate),"Effectuez l’étape 1",IF(OR(COUNT($C1134,H1134)&lt;&gt;2,overallRate=0),0,IF(D1134="Yes",ROUND(MAX(IF($B1134="Non - avec lien de dépendance",0,MIN((0.75*H1134),847)),MIN(H1134,(0.75*$C1134),847)),2),IF(revenueReduction&gt;0.3,MAX(IF($B1134="Non - avec lien de dépendance",MIN(1129,H1134,$C1134)*overallRate,MIN(1129,H1134)*overallRate),ROUND(MAX(IF($B1134="Non - avec lien de dépendance",0,MIN((0.75*H1134),847)),MIN(H1134,(0.75*$C1134),847)),2)),IF($B1134="Non - avec lien de dépendance",MIN(1129,H1134,$C1134)*overallRate,MIN(1129,H1134)*overallRate)))))</f>
        <v>Effectuez l’étape 1</v>
      </c>
      <c r="M1134" s="68" t="str">
        <f>IF(ISTEXT(overallRate),"Effectuez l’étape 1",IF(OR(COUNT($C1134,I1134)&lt;&gt;2,overallRate=0),0,IF(E1134="Yes",ROUND(MAX(IF($B1134="Non - avec lien de dépendance",0,MIN((0.75*I1134),847)),MIN(I1134,(0.75*$C1134),847)),2),IF(revenueReduction&gt;0.3,MAX(IF($B1134="Non - avec lien de dépendance",MIN(1129,I1134,$C1134)*overallRate,MIN(1129,I1134)*overallRate),ROUND(MAX(IF($B1134="Non - avec lien de dépendance",0,MIN((0.75*I1134),847)),MIN(I1134,(0.75*$C1134),847)),2)),IF($B1134="Non - avec lien de dépendance",MIN(1129,I1134,$C1134)*overallRate,MIN(1129,I1134)*overallRate)))))</f>
        <v>Effectuez l’étape 1</v>
      </c>
      <c r="N1134" s="68" t="str">
        <f>IF(ISTEXT(overallRate),"Effectuez l’étape 1",IF(OR(COUNT($C1134,J1134)&lt;&gt;2,overallRate=0),0,IF(F1134="Yes",ROUND(MAX(IF($B1134="Non - avec lien de dépendance",0,MIN((0.75*J1134),847)),MIN(J1134,(0.75*$C1134),847)),2),IF(revenueReduction&gt;0.3,MAX(IF($B1134="Non - avec lien de dépendance",MIN(1129,J1134,$C1134)*overallRate,MIN(1129,J1134)*overallRate),ROUND(MAX(IF($B1134="Non - avec lien de dépendance",0,MIN((0.75*J1134),847)),MIN(J1134,(0.75*$C1134),847)),2)),IF($B1134="Non - avec lien de dépendance",MIN(1129,J1134,$C1134)*overallRate,MIN(1129,J1134)*overallRate)))))</f>
        <v>Effectuez l’étape 1</v>
      </c>
      <c r="O1134" s="68" t="str">
        <f>IF(ISTEXT(overallRate),"Effectuez l’étape 1",IF(OR(COUNT($C1134,K1134)&lt;&gt;2,overallRate=0),0,IF(G1134="Yes",ROUND(MAX(IF($B1134="Non - avec lien de dépendance",0,MIN((0.75*K1134),847)),MIN(K1134,(0.75*$C1134),847)),2),IF(revenueReduction&gt;0.3,MAX(IF($B1134="Non - avec lien de dépendance",MIN(1129,K1134,$C1134)*overallRate,MIN(1129,K1134)*overallRate),ROUND(MAX(IF($B1134="Non - avec lien de dépendance",0,MIN((0.75*K1134),847)),MIN(K1134,(0.75*$C1134),847)),2)),IF($B1134="Non - avec lien de dépendance",MIN(1129,K1134,$C1134)*overallRate,MIN(1129,K1134)*overallRate)))))</f>
        <v>Effectuez l’étape 1</v>
      </c>
      <c r="P1134" s="3">
        <f t="shared" si="17"/>
        <v>0</v>
      </c>
    </row>
    <row r="1135" spans="12:16" x14ac:dyDescent="0.5">
      <c r="L1135" s="68" t="str">
        <f>IF(ISTEXT(overallRate),"Effectuez l’étape 1",IF(OR(COUNT($C1135,H1135)&lt;&gt;2,overallRate=0),0,IF(D1135="Yes",ROUND(MAX(IF($B1135="Non - avec lien de dépendance",0,MIN((0.75*H1135),847)),MIN(H1135,(0.75*$C1135),847)),2),IF(revenueReduction&gt;0.3,MAX(IF($B1135="Non - avec lien de dépendance",MIN(1129,H1135,$C1135)*overallRate,MIN(1129,H1135)*overallRate),ROUND(MAX(IF($B1135="Non - avec lien de dépendance",0,MIN((0.75*H1135),847)),MIN(H1135,(0.75*$C1135),847)),2)),IF($B1135="Non - avec lien de dépendance",MIN(1129,H1135,$C1135)*overallRate,MIN(1129,H1135)*overallRate)))))</f>
        <v>Effectuez l’étape 1</v>
      </c>
      <c r="M1135" s="68" t="str">
        <f>IF(ISTEXT(overallRate),"Effectuez l’étape 1",IF(OR(COUNT($C1135,I1135)&lt;&gt;2,overallRate=0),0,IF(E1135="Yes",ROUND(MAX(IF($B1135="Non - avec lien de dépendance",0,MIN((0.75*I1135),847)),MIN(I1135,(0.75*$C1135),847)),2),IF(revenueReduction&gt;0.3,MAX(IF($B1135="Non - avec lien de dépendance",MIN(1129,I1135,$C1135)*overallRate,MIN(1129,I1135)*overallRate),ROUND(MAX(IF($B1135="Non - avec lien de dépendance",0,MIN((0.75*I1135),847)),MIN(I1135,(0.75*$C1135),847)),2)),IF($B1135="Non - avec lien de dépendance",MIN(1129,I1135,$C1135)*overallRate,MIN(1129,I1135)*overallRate)))))</f>
        <v>Effectuez l’étape 1</v>
      </c>
      <c r="N1135" s="68" t="str">
        <f>IF(ISTEXT(overallRate),"Effectuez l’étape 1",IF(OR(COUNT($C1135,J1135)&lt;&gt;2,overallRate=0),0,IF(F1135="Yes",ROUND(MAX(IF($B1135="Non - avec lien de dépendance",0,MIN((0.75*J1135),847)),MIN(J1135,(0.75*$C1135),847)),2),IF(revenueReduction&gt;0.3,MAX(IF($B1135="Non - avec lien de dépendance",MIN(1129,J1135,$C1135)*overallRate,MIN(1129,J1135)*overallRate),ROUND(MAX(IF($B1135="Non - avec lien de dépendance",0,MIN((0.75*J1135),847)),MIN(J1135,(0.75*$C1135),847)),2)),IF($B1135="Non - avec lien de dépendance",MIN(1129,J1135,$C1135)*overallRate,MIN(1129,J1135)*overallRate)))))</f>
        <v>Effectuez l’étape 1</v>
      </c>
      <c r="O1135" s="68" t="str">
        <f>IF(ISTEXT(overallRate),"Effectuez l’étape 1",IF(OR(COUNT($C1135,K1135)&lt;&gt;2,overallRate=0),0,IF(G1135="Yes",ROUND(MAX(IF($B1135="Non - avec lien de dépendance",0,MIN((0.75*K1135),847)),MIN(K1135,(0.75*$C1135),847)),2),IF(revenueReduction&gt;0.3,MAX(IF($B1135="Non - avec lien de dépendance",MIN(1129,K1135,$C1135)*overallRate,MIN(1129,K1135)*overallRate),ROUND(MAX(IF($B1135="Non - avec lien de dépendance",0,MIN((0.75*K1135),847)),MIN(K1135,(0.75*$C1135),847)),2)),IF($B1135="Non - avec lien de dépendance",MIN(1129,K1135,$C1135)*overallRate,MIN(1129,K1135)*overallRate)))))</f>
        <v>Effectuez l’étape 1</v>
      </c>
      <c r="P1135" s="3">
        <f t="shared" si="17"/>
        <v>0</v>
      </c>
    </row>
    <row r="1136" spans="12:16" x14ac:dyDescent="0.5">
      <c r="L1136" s="68" t="str">
        <f>IF(ISTEXT(overallRate),"Effectuez l’étape 1",IF(OR(COUNT($C1136,H1136)&lt;&gt;2,overallRate=0),0,IF(D1136="Yes",ROUND(MAX(IF($B1136="Non - avec lien de dépendance",0,MIN((0.75*H1136),847)),MIN(H1136,(0.75*$C1136),847)),2),IF(revenueReduction&gt;0.3,MAX(IF($B1136="Non - avec lien de dépendance",MIN(1129,H1136,$C1136)*overallRate,MIN(1129,H1136)*overallRate),ROUND(MAX(IF($B1136="Non - avec lien de dépendance",0,MIN((0.75*H1136),847)),MIN(H1136,(0.75*$C1136),847)),2)),IF($B1136="Non - avec lien de dépendance",MIN(1129,H1136,$C1136)*overallRate,MIN(1129,H1136)*overallRate)))))</f>
        <v>Effectuez l’étape 1</v>
      </c>
      <c r="M1136" s="68" t="str">
        <f>IF(ISTEXT(overallRate),"Effectuez l’étape 1",IF(OR(COUNT($C1136,I1136)&lt;&gt;2,overallRate=0),0,IF(E1136="Yes",ROUND(MAX(IF($B1136="Non - avec lien de dépendance",0,MIN((0.75*I1136),847)),MIN(I1136,(0.75*$C1136),847)),2),IF(revenueReduction&gt;0.3,MAX(IF($B1136="Non - avec lien de dépendance",MIN(1129,I1136,$C1136)*overallRate,MIN(1129,I1136)*overallRate),ROUND(MAX(IF($B1136="Non - avec lien de dépendance",0,MIN((0.75*I1136),847)),MIN(I1136,(0.75*$C1136),847)),2)),IF($B1136="Non - avec lien de dépendance",MIN(1129,I1136,$C1136)*overallRate,MIN(1129,I1136)*overallRate)))))</f>
        <v>Effectuez l’étape 1</v>
      </c>
      <c r="N1136" s="68" t="str">
        <f>IF(ISTEXT(overallRate),"Effectuez l’étape 1",IF(OR(COUNT($C1136,J1136)&lt;&gt;2,overallRate=0),0,IF(F1136="Yes",ROUND(MAX(IF($B1136="Non - avec lien de dépendance",0,MIN((0.75*J1136),847)),MIN(J1136,(0.75*$C1136),847)),2),IF(revenueReduction&gt;0.3,MAX(IF($B1136="Non - avec lien de dépendance",MIN(1129,J1136,$C1136)*overallRate,MIN(1129,J1136)*overallRate),ROUND(MAX(IF($B1136="Non - avec lien de dépendance",0,MIN((0.75*J1136),847)),MIN(J1136,(0.75*$C1136),847)),2)),IF($B1136="Non - avec lien de dépendance",MIN(1129,J1136,$C1136)*overallRate,MIN(1129,J1136)*overallRate)))))</f>
        <v>Effectuez l’étape 1</v>
      </c>
      <c r="O1136" s="68" t="str">
        <f>IF(ISTEXT(overallRate),"Effectuez l’étape 1",IF(OR(COUNT($C1136,K1136)&lt;&gt;2,overallRate=0),0,IF(G1136="Yes",ROUND(MAX(IF($B1136="Non - avec lien de dépendance",0,MIN((0.75*K1136),847)),MIN(K1136,(0.75*$C1136),847)),2),IF(revenueReduction&gt;0.3,MAX(IF($B1136="Non - avec lien de dépendance",MIN(1129,K1136,$C1136)*overallRate,MIN(1129,K1136)*overallRate),ROUND(MAX(IF($B1136="Non - avec lien de dépendance",0,MIN((0.75*K1136),847)),MIN(K1136,(0.75*$C1136),847)),2)),IF($B1136="Non - avec lien de dépendance",MIN(1129,K1136,$C1136)*overallRate,MIN(1129,K1136)*overallRate)))))</f>
        <v>Effectuez l’étape 1</v>
      </c>
      <c r="P1136" s="3">
        <f t="shared" si="17"/>
        <v>0</v>
      </c>
    </row>
    <row r="1137" spans="12:16" x14ac:dyDescent="0.5">
      <c r="L1137" s="68" t="str">
        <f>IF(ISTEXT(overallRate),"Effectuez l’étape 1",IF(OR(COUNT($C1137,H1137)&lt;&gt;2,overallRate=0),0,IF(D1137="Yes",ROUND(MAX(IF($B1137="Non - avec lien de dépendance",0,MIN((0.75*H1137),847)),MIN(H1137,(0.75*$C1137),847)),2),IF(revenueReduction&gt;0.3,MAX(IF($B1137="Non - avec lien de dépendance",MIN(1129,H1137,$C1137)*overallRate,MIN(1129,H1137)*overallRate),ROUND(MAX(IF($B1137="Non - avec lien de dépendance",0,MIN((0.75*H1137),847)),MIN(H1137,(0.75*$C1137),847)),2)),IF($B1137="Non - avec lien de dépendance",MIN(1129,H1137,$C1137)*overallRate,MIN(1129,H1137)*overallRate)))))</f>
        <v>Effectuez l’étape 1</v>
      </c>
      <c r="M1137" s="68" t="str">
        <f>IF(ISTEXT(overallRate),"Effectuez l’étape 1",IF(OR(COUNT($C1137,I1137)&lt;&gt;2,overallRate=0),0,IF(E1137="Yes",ROUND(MAX(IF($B1137="Non - avec lien de dépendance",0,MIN((0.75*I1137),847)),MIN(I1137,(0.75*$C1137),847)),2),IF(revenueReduction&gt;0.3,MAX(IF($B1137="Non - avec lien de dépendance",MIN(1129,I1137,$C1137)*overallRate,MIN(1129,I1137)*overallRate),ROUND(MAX(IF($B1137="Non - avec lien de dépendance",0,MIN((0.75*I1137),847)),MIN(I1137,(0.75*$C1137),847)),2)),IF($B1137="Non - avec lien de dépendance",MIN(1129,I1137,$C1137)*overallRate,MIN(1129,I1137)*overallRate)))))</f>
        <v>Effectuez l’étape 1</v>
      </c>
      <c r="N1137" s="68" t="str">
        <f>IF(ISTEXT(overallRate),"Effectuez l’étape 1",IF(OR(COUNT($C1137,J1137)&lt;&gt;2,overallRate=0),0,IF(F1137="Yes",ROUND(MAX(IF($B1137="Non - avec lien de dépendance",0,MIN((0.75*J1137),847)),MIN(J1137,(0.75*$C1137),847)),2),IF(revenueReduction&gt;0.3,MAX(IF($B1137="Non - avec lien de dépendance",MIN(1129,J1137,$C1137)*overallRate,MIN(1129,J1137)*overallRate),ROUND(MAX(IF($B1137="Non - avec lien de dépendance",0,MIN((0.75*J1137),847)),MIN(J1137,(0.75*$C1137),847)),2)),IF($B1137="Non - avec lien de dépendance",MIN(1129,J1137,$C1137)*overallRate,MIN(1129,J1137)*overallRate)))))</f>
        <v>Effectuez l’étape 1</v>
      </c>
      <c r="O1137" s="68" t="str">
        <f>IF(ISTEXT(overallRate),"Effectuez l’étape 1",IF(OR(COUNT($C1137,K1137)&lt;&gt;2,overallRate=0),0,IF(G1137="Yes",ROUND(MAX(IF($B1137="Non - avec lien de dépendance",0,MIN((0.75*K1137),847)),MIN(K1137,(0.75*$C1137),847)),2),IF(revenueReduction&gt;0.3,MAX(IF($B1137="Non - avec lien de dépendance",MIN(1129,K1137,$C1137)*overallRate,MIN(1129,K1137)*overallRate),ROUND(MAX(IF($B1137="Non - avec lien de dépendance",0,MIN((0.75*K1137),847)),MIN(K1137,(0.75*$C1137),847)),2)),IF($B1137="Non - avec lien de dépendance",MIN(1129,K1137,$C1137)*overallRate,MIN(1129,K1137)*overallRate)))))</f>
        <v>Effectuez l’étape 1</v>
      </c>
      <c r="P1137" s="3">
        <f t="shared" si="17"/>
        <v>0</v>
      </c>
    </row>
    <row r="1138" spans="12:16" x14ac:dyDescent="0.5">
      <c r="L1138" s="68" t="str">
        <f>IF(ISTEXT(overallRate),"Effectuez l’étape 1",IF(OR(COUNT($C1138,H1138)&lt;&gt;2,overallRate=0),0,IF(D1138="Yes",ROUND(MAX(IF($B1138="Non - avec lien de dépendance",0,MIN((0.75*H1138),847)),MIN(H1138,(0.75*$C1138),847)),2),IF(revenueReduction&gt;0.3,MAX(IF($B1138="Non - avec lien de dépendance",MIN(1129,H1138,$C1138)*overallRate,MIN(1129,H1138)*overallRate),ROUND(MAX(IF($B1138="Non - avec lien de dépendance",0,MIN((0.75*H1138),847)),MIN(H1138,(0.75*$C1138),847)),2)),IF($B1138="Non - avec lien de dépendance",MIN(1129,H1138,$C1138)*overallRate,MIN(1129,H1138)*overallRate)))))</f>
        <v>Effectuez l’étape 1</v>
      </c>
      <c r="M1138" s="68" t="str">
        <f>IF(ISTEXT(overallRate),"Effectuez l’étape 1",IF(OR(COUNT($C1138,I1138)&lt;&gt;2,overallRate=0),0,IF(E1138="Yes",ROUND(MAX(IF($B1138="Non - avec lien de dépendance",0,MIN((0.75*I1138),847)),MIN(I1138,(0.75*$C1138),847)),2),IF(revenueReduction&gt;0.3,MAX(IF($B1138="Non - avec lien de dépendance",MIN(1129,I1138,$C1138)*overallRate,MIN(1129,I1138)*overallRate),ROUND(MAX(IF($B1138="Non - avec lien de dépendance",0,MIN((0.75*I1138),847)),MIN(I1138,(0.75*$C1138),847)),2)),IF($B1138="Non - avec lien de dépendance",MIN(1129,I1138,$C1138)*overallRate,MIN(1129,I1138)*overallRate)))))</f>
        <v>Effectuez l’étape 1</v>
      </c>
      <c r="N1138" s="68" t="str">
        <f>IF(ISTEXT(overallRate),"Effectuez l’étape 1",IF(OR(COUNT($C1138,J1138)&lt;&gt;2,overallRate=0),0,IF(F1138="Yes",ROUND(MAX(IF($B1138="Non - avec lien de dépendance",0,MIN((0.75*J1138),847)),MIN(J1138,(0.75*$C1138),847)),2),IF(revenueReduction&gt;0.3,MAX(IF($B1138="Non - avec lien de dépendance",MIN(1129,J1138,$C1138)*overallRate,MIN(1129,J1138)*overallRate),ROUND(MAX(IF($B1138="Non - avec lien de dépendance",0,MIN((0.75*J1138),847)),MIN(J1138,(0.75*$C1138),847)),2)),IF($B1138="Non - avec lien de dépendance",MIN(1129,J1138,$C1138)*overallRate,MIN(1129,J1138)*overallRate)))))</f>
        <v>Effectuez l’étape 1</v>
      </c>
      <c r="O1138" s="68" t="str">
        <f>IF(ISTEXT(overallRate),"Effectuez l’étape 1",IF(OR(COUNT($C1138,K1138)&lt;&gt;2,overallRate=0),0,IF(G1138="Yes",ROUND(MAX(IF($B1138="Non - avec lien de dépendance",0,MIN((0.75*K1138),847)),MIN(K1138,(0.75*$C1138),847)),2),IF(revenueReduction&gt;0.3,MAX(IF($B1138="Non - avec lien de dépendance",MIN(1129,K1138,$C1138)*overallRate,MIN(1129,K1138)*overallRate),ROUND(MAX(IF($B1138="Non - avec lien de dépendance",0,MIN((0.75*K1138),847)),MIN(K1138,(0.75*$C1138),847)),2)),IF($B1138="Non - avec lien de dépendance",MIN(1129,K1138,$C1138)*overallRate,MIN(1129,K1138)*overallRate)))))</f>
        <v>Effectuez l’étape 1</v>
      </c>
      <c r="P1138" s="3">
        <f t="shared" si="17"/>
        <v>0</v>
      </c>
    </row>
    <row r="1139" spans="12:16" x14ac:dyDescent="0.5">
      <c r="L1139" s="68" t="str">
        <f>IF(ISTEXT(overallRate),"Effectuez l’étape 1",IF(OR(COUNT($C1139,H1139)&lt;&gt;2,overallRate=0),0,IF(D1139="Yes",ROUND(MAX(IF($B1139="Non - avec lien de dépendance",0,MIN((0.75*H1139),847)),MIN(H1139,(0.75*$C1139),847)),2),IF(revenueReduction&gt;0.3,MAX(IF($B1139="Non - avec lien de dépendance",MIN(1129,H1139,$C1139)*overallRate,MIN(1129,H1139)*overallRate),ROUND(MAX(IF($B1139="Non - avec lien de dépendance",0,MIN((0.75*H1139),847)),MIN(H1139,(0.75*$C1139),847)),2)),IF($B1139="Non - avec lien de dépendance",MIN(1129,H1139,$C1139)*overallRate,MIN(1129,H1139)*overallRate)))))</f>
        <v>Effectuez l’étape 1</v>
      </c>
      <c r="M1139" s="68" t="str">
        <f>IF(ISTEXT(overallRate),"Effectuez l’étape 1",IF(OR(COUNT($C1139,I1139)&lt;&gt;2,overallRate=0),0,IF(E1139="Yes",ROUND(MAX(IF($B1139="Non - avec lien de dépendance",0,MIN((0.75*I1139),847)),MIN(I1139,(0.75*$C1139),847)),2),IF(revenueReduction&gt;0.3,MAX(IF($B1139="Non - avec lien de dépendance",MIN(1129,I1139,$C1139)*overallRate,MIN(1129,I1139)*overallRate),ROUND(MAX(IF($B1139="Non - avec lien de dépendance",0,MIN((0.75*I1139),847)),MIN(I1139,(0.75*$C1139),847)),2)),IF($B1139="Non - avec lien de dépendance",MIN(1129,I1139,$C1139)*overallRate,MIN(1129,I1139)*overallRate)))))</f>
        <v>Effectuez l’étape 1</v>
      </c>
      <c r="N1139" s="68" t="str">
        <f>IF(ISTEXT(overallRate),"Effectuez l’étape 1",IF(OR(COUNT($C1139,J1139)&lt;&gt;2,overallRate=0),0,IF(F1139="Yes",ROUND(MAX(IF($B1139="Non - avec lien de dépendance",0,MIN((0.75*J1139),847)),MIN(J1139,(0.75*$C1139),847)),2),IF(revenueReduction&gt;0.3,MAX(IF($B1139="Non - avec lien de dépendance",MIN(1129,J1139,$C1139)*overallRate,MIN(1129,J1139)*overallRate),ROUND(MAX(IF($B1139="Non - avec lien de dépendance",0,MIN((0.75*J1139),847)),MIN(J1139,(0.75*$C1139),847)),2)),IF($B1139="Non - avec lien de dépendance",MIN(1129,J1139,$C1139)*overallRate,MIN(1129,J1139)*overallRate)))))</f>
        <v>Effectuez l’étape 1</v>
      </c>
      <c r="O1139" s="68" t="str">
        <f>IF(ISTEXT(overallRate),"Effectuez l’étape 1",IF(OR(COUNT($C1139,K1139)&lt;&gt;2,overallRate=0),0,IF(G1139="Yes",ROUND(MAX(IF($B1139="Non - avec lien de dépendance",0,MIN((0.75*K1139),847)),MIN(K1139,(0.75*$C1139),847)),2),IF(revenueReduction&gt;0.3,MAX(IF($B1139="Non - avec lien de dépendance",MIN(1129,K1139,$C1139)*overallRate,MIN(1129,K1139)*overallRate),ROUND(MAX(IF($B1139="Non - avec lien de dépendance",0,MIN((0.75*K1139),847)),MIN(K1139,(0.75*$C1139),847)),2)),IF($B1139="Non - avec lien de dépendance",MIN(1129,K1139,$C1139)*overallRate,MIN(1129,K1139)*overallRate)))))</f>
        <v>Effectuez l’étape 1</v>
      </c>
      <c r="P1139" s="3">
        <f t="shared" si="17"/>
        <v>0</v>
      </c>
    </row>
    <row r="1140" spans="12:16" x14ac:dyDescent="0.5">
      <c r="L1140" s="68" t="str">
        <f>IF(ISTEXT(overallRate),"Effectuez l’étape 1",IF(OR(COUNT($C1140,H1140)&lt;&gt;2,overallRate=0),0,IF(D1140="Yes",ROUND(MAX(IF($B1140="Non - avec lien de dépendance",0,MIN((0.75*H1140),847)),MIN(H1140,(0.75*$C1140),847)),2),IF(revenueReduction&gt;0.3,MAX(IF($B1140="Non - avec lien de dépendance",MIN(1129,H1140,$C1140)*overallRate,MIN(1129,H1140)*overallRate),ROUND(MAX(IF($B1140="Non - avec lien de dépendance",0,MIN((0.75*H1140),847)),MIN(H1140,(0.75*$C1140),847)),2)),IF($B1140="Non - avec lien de dépendance",MIN(1129,H1140,$C1140)*overallRate,MIN(1129,H1140)*overallRate)))))</f>
        <v>Effectuez l’étape 1</v>
      </c>
      <c r="M1140" s="68" t="str">
        <f>IF(ISTEXT(overallRate),"Effectuez l’étape 1",IF(OR(COUNT($C1140,I1140)&lt;&gt;2,overallRate=0),0,IF(E1140="Yes",ROUND(MAX(IF($B1140="Non - avec lien de dépendance",0,MIN((0.75*I1140),847)),MIN(I1140,(0.75*$C1140),847)),2),IF(revenueReduction&gt;0.3,MAX(IF($B1140="Non - avec lien de dépendance",MIN(1129,I1140,$C1140)*overallRate,MIN(1129,I1140)*overallRate),ROUND(MAX(IF($B1140="Non - avec lien de dépendance",0,MIN((0.75*I1140),847)),MIN(I1140,(0.75*$C1140),847)),2)),IF($B1140="Non - avec lien de dépendance",MIN(1129,I1140,$C1140)*overallRate,MIN(1129,I1140)*overallRate)))))</f>
        <v>Effectuez l’étape 1</v>
      </c>
      <c r="N1140" s="68" t="str">
        <f>IF(ISTEXT(overallRate),"Effectuez l’étape 1",IF(OR(COUNT($C1140,J1140)&lt;&gt;2,overallRate=0),0,IF(F1140="Yes",ROUND(MAX(IF($B1140="Non - avec lien de dépendance",0,MIN((0.75*J1140),847)),MIN(J1140,(0.75*$C1140),847)),2),IF(revenueReduction&gt;0.3,MAX(IF($B1140="Non - avec lien de dépendance",MIN(1129,J1140,$C1140)*overallRate,MIN(1129,J1140)*overallRate),ROUND(MAX(IF($B1140="Non - avec lien de dépendance",0,MIN((0.75*J1140),847)),MIN(J1140,(0.75*$C1140),847)),2)),IF($B1140="Non - avec lien de dépendance",MIN(1129,J1140,$C1140)*overallRate,MIN(1129,J1140)*overallRate)))))</f>
        <v>Effectuez l’étape 1</v>
      </c>
      <c r="O1140" s="68" t="str">
        <f>IF(ISTEXT(overallRate),"Effectuez l’étape 1",IF(OR(COUNT($C1140,K1140)&lt;&gt;2,overallRate=0),0,IF(G1140="Yes",ROUND(MAX(IF($B1140="Non - avec lien de dépendance",0,MIN((0.75*K1140),847)),MIN(K1140,(0.75*$C1140),847)),2),IF(revenueReduction&gt;0.3,MAX(IF($B1140="Non - avec lien de dépendance",MIN(1129,K1140,$C1140)*overallRate,MIN(1129,K1140)*overallRate),ROUND(MAX(IF($B1140="Non - avec lien de dépendance",0,MIN((0.75*K1140),847)),MIN(K1140,(0.75*$C1140),847)),2)),IF($B1140="Non - avec lien de dépendance",MIN(1129,K1140,$C1140)*overallRate,MIN(1129,K1140)*overallRate)))))</f>
        <v>Effectuez l’étape 1</v>
      </c>
      <c r="P1140" s="3">
        <f t="shared" si="17"/>
        <v>0</v>
      </c>
    </row>
    <row r="1141" spans="12:16" x14ac:dyDescent="0.5">
      <c r="L1141" s="68" t="str">
        <f>IF(ISTEXT(overallRate),"Effectuez l’étape 1",IF(OR(COUNT($C1141,H1141)&lt;&gt;2,overallRate=0),0,IF(D1141="Yes",ROUND(MAX(IF($B1141="Non - avec lien de dépendance",0,MIN((0.75*H1141),847)),MIN(H1141,(0.75*$C1141),847)),2),IF(revenueReduction&gt;0.3,MAX(IF($B1141="Non - avec lien de dépendance",MIN(1129,H1141,$C1141)*overallRate,MIN(1129,H1141)*overallRate),ROUND(MAX(IF($B1141="Non - avec lien de dépendance",0,MIN((0.75*H1141),847)),MIN(H1141,(0.75*$C1141),847)),2)),IF($B1141="Non - avec lien de dépendance",MIN(1129,H1141,$C1141)*overallRate,MIN(1129,H1141)*overallRate)))))</f>
        <v>Effectuez l’étape 1</v>
      </c>
      <c r="M1141" s="68" t="str">
        <f>IF(ISTEXT(overallRate),"Effectuez l’étape 1",IF(OR(COUNT($C1141,I1141)&lt;&gt;2,overallRate=0),0,IF(E1141="Yes",ROUND(MAX(IF($B1141="Non - avec lien de dépendance",0,MIN((0.75*I1141),847)),MIN(I1141,(0.75*$C1141),847)),2),IF(revenueReduction&gt;0.3,MAX(IF($B1141="Non - avec lien de dépendance",MIN(1129,I1141,$C1141)*overallRate,MIN(1129,I1141)*overallRate),ROUND(MAX(IF($B1141="Non - avec lien de dépendance",0,MIN((0.75*I1141),847)),MIN(I1141,(0.75*$C1141),847)),2)),IF($B1141="Non - avec lien de dépendance",MIN(1129,I1141,$C1141)*overallRate,MIN(1129,I1141)*overallRate)))))</f>
        <v>Effectuez l’étape 1</v>
      </c>
      <c r="N1141" s="68" t="str">
        <f>IF(ISTEXT(overallRate),"Effectuez l’étape 1",IF(OR(COUNT($C1141,J1141)&lt;&gt;2,overallRate=0),0,IF(F1141="Yes",ROUND(MAX(IF($B1141="Non - avec lien de dépendance",0,MIN((0.75*J1141),847)),MIN(J1141,(0.75*$C1141),847)),2),IF(revenueReduction&gt;0.3,MAX(IF($B1141="Non - avec lien de dépendance",MIN(1129,J1141,$C1141)*overallRate,MIN(1129,J1141)*overallRate),ROUND(MAX(IF($B1141="Non - avec lien de dépendance",0,MIN((0.75*J1141),847)),MIN(J1141,(0.75*$C1141),847)),2)),IF($B1141="Non - avec lien de dépendance",MIN(1129,J1141,$C1141)*overallRate,MIN(1129,J1141)*overallRate)))))</f>
        <v>Effectuez l’étape 1</v>
      </c>
      <c r="O1141" s="68" t="str">
        <f>IF(ISTEXT(overallRate),"Effectuez l’étape 1",IF(OR(COUNT($C1141,K1141)&lt;&gt;2,overallRate=0),0,IF(G1141="Yes",ROUND(MAX(IF($B1141="Non - avec lien de dépendance",0,MIN((0.75*K1141),847)),MIN(K1141,(0.75*$C1141),847)),2),IF(revenueReduction&gt;0.3,MAX(IF($B1141="Non - avec lien de dépendance",MIN(1129,K1141,$C1141)*overallRate,MIN(1129,K1141)*overallRate),ROUND(MAX(IF($B1141="Non - avec lien de dépendance",0,MIN((0.75*K1141),847)),MIN(K1141,(0.75*$C1141),847)),2)),IF($B1141="Non - avec lien de dépendance",MIN(1129,K1141,$C1141)*overallRate,MIN(1129,K1141)*overallRate)))))</f>
        <v>Effectuez l’étape 1</v>
      </c>
      <c r="P1141" s="3">
        <f t="shared" si="17"/>
        <v>0</v>
      </c>
    </row>
    <row r="1142" spans="12:16" x14ac:dyDescent="0.5">
      <c r="L1142" s="68" t="str">
        <f>IF(ISTEXT(overallRate),"Effectuez l’étape 1",IF(OR(COUNT($C1142,H1142)&lt;&gt;2,overallRate=0),0,IF(D1142="Yes",ROUND(MAX(IF($B1142="Non - avec lien de dépendance",0,MIN((0.75*H1142),847)),MIN(H1142,(0.75*$C1142),847)),2),IF(revenueReduction&gt;0.3,MAX(IF($B1142="Non - avec lien de dépendance",MIN(1129,H1142,$C1142)*overallRate,MIN(1129,H1142)*overallRate),ROUND(MAX(IF($B1142="Non - avec lien de dépendance",0,MIN((0.75*H1142),847)),MIN(H1142,(0.75*$C1142),847)),2)),IF($B1142="Non - avec lien de dépendance",MIN(1129,H1142,$C1142)*overallRate,MIN(1129,H1142)*overallRate)))))</f>
        <v>Effectuez l’étape 1</v>
      </c>
      <c r="M1142" s="68" t="str">
        <f>IF(ISTEXT(overallRate),"Effectuez l’étape 1",IF(OR(COUNT($C1142,I1142)&lt;&gt;2,overallRate=0),0,IF(E1142="Yes",ROUND(MAX(IF($B1142="Non - avec lien de dépendance",0,MIN((0.75*I1142),847)),MIN(I1142,(0.75*$C1142),847)),2),IF(revenueReduction&gt;0.3,MAX(IF($B1142="Non - avec lien de dépendance",MIN(1129,I1142,$C1142)*overallRate,MIN(1129,I1142)*overallRate),ROUND(MAX(IF($B1142="Non - avec lien de dépendance",0,MIN((0.75*I1142),847)),MIN(I1142,(0.75*$C1142),847)),2)),IF($B1142="Non - avec lien de dépendance",MIN(1129,I1142,$C1142)*overallRate,MIN(1129,I1142)*overallRate)))))</f>
        <v>Effectuez l’étape 1</v>
      </c>
      <c r="N1142" s="68" t="str">
        <f>IF(ISTEXT(overallRate),"Effectuez l’étape 1",IF(OR(COUNT($C1142,J1142)&lt;&gt;2,overallRate=0),0,IF(F1142="Yes",ROUND(MAX(IF($B1142="Non - avec lien de dépendance",0,MIN((0.75*J1142),847)),MIN(J1142,(0.75*$C1142),847)),2),IF(revenueReduction&gt;0.3,MAX(IF($B1142="Non - avec lien de dépendance",MIN(1129,J1142,$C1142)*overallRate,MIN(1129,J1142)*overallRate),ROUND(MAX(IF($B1142="Non - avec lien de dépendance",0,MIN((0.75*J1142),847)),MIN(J1142,(0.75*$C1142),847)),2)),IF($B1142="Non - avec lien de dépendance",MIN(1129,J1142,$C1142)*overallRate,MIN(1129,J1142)*overallRate)))))</f>
        <v>Effectuez l’étape 1</v>
      </c>
      <c r="O1142" s="68" t="str">
        <f>IF(ISTEXT(overallRate),"Effectuez l’étape 1",IF(OR(COUNT($C1142,K1142)&lt;&gt;2,overallRate=0),0,IF(G1142="Yes",ROUND(MAX(IF($B1142="Non - avec lien de dépendance",0,MIN((0.75*K1142),847)),MIN(K1142,(0.75*$C1142),847)),2),IF(revenueReduction&gt;0.3,MAX(IF($B1142="Non - avec lien de dépendance",MIN(1129,K1142,$C1142)*overallRate,MIN(1129,K1142)*overallRate),ROUND(MAX(IF($B1142="Non - avec lien de dépendance",0,MIN((0.75*K1142),847)),MIN(K1142,(0.75*$C1142),847)),2)),IF($B1142="Non - avec lien de dépendance",MIN(1129,K1142,$C1142)*overallRate,MIN(1129,K1142)*overallRate)))))</f>
        <v>Effectuez l’étape 1</v>
      </c>
      <c r="P1142" s="3">
        <f t="shared" si="17"/>
        <v>0</v>
      </c>
    </row>
    <row r="1143" spans="12:16" x14ac:dyDescent="0.5">
      <c r="L1143" s="68" t="str">
        <f>IF(ISTEXT(overallRate),"Effectuez l’étape 1",IF(OR(COUNT($C1143,H1143)&lt;&gt;2,overallRate=0),0,IF(D1143="Yes",ROUND(MAX(IF($B1143="Non - avec lien de dépendance",0,MIN((0.75*H1143),847)),MIN(H1143,(0.75*$C1143),847)),2),IF(revenueReduction&gt;0.3,MAX(IF($B1143="Non - avec lien de dépendance",MIN(1129,H1143,$C1143)*overallRate,MIN(1129,H1143)*overallRate),ROUND(MAX(IF($B1143="Non - avec lien de dépendance",0,MIN((0.75*H1143),847)),MIN(H1143,(0.75*$C1143),847)),2)),IF($B1143="Non - avec lien de dépendance",MIN(1129,H1143,$C1143)*overallRate,MIN(1129,H1143)*overallRate)))))</f>
        <v>Effectuez l’étape 1</v>
      </c>
      <c r="M1143" s="68" t="str">
        <f>IF(ISTEXT(overallRate),"Effectuez l’étape 1",IF(OR(COUNT($C1143,I1143)&lt;&gt;2,overallRate=0),0,IF(E1143="Yes",ROUND(MAX(IF($B1143="Non - avec lien de dépendance",0,MIN((0.75*I1143),847)),MIN(I1143,(0.75*$C1143),847)),2),IF(revenueReduction&gt;0.3,MAX(IF($B1143="Non - avec lien de dépendance",MIN(1129,I1143,$C1143)*overallRate,MIN(1129,I1143)*overallRate),ROUND(MAX(IF($B1143="Non - avec lien de dépendance",0,MIN((0.75*I1143),847)),MIN(I1143,(0.75*$C1143),847)),2)),IF($B1143="Non - avec lien de dépendance",MIN(1129,I1143,$C1143)*overallRate,MIN(1129,I1143)*overallRate)))))</f>
        <v>Effectuez l’étape 1</v>
      </c>
      <c r="N1143" s="68" t="str">
        <f>IF(ISTEXT(overallRate),"Effectuez l’étape 1",IF(OR(COUNT($C1143,J1143)&lt;&gt;2,overallRate=0),0,IF(F1143="Yes",ROUND(MAX(IF($B1143="Non - avec lien de dépendance",0,MIN((0.75*J1143),847)),MIN(J1143,(0.75*$C1143),847)),2),IF(revenueReduction&gt;0.3,MAX(IF($B1143="Non - avec lien de dépendance",MIN(1129,J1143,$C1143)*overallRate,MIN(1129,J1143)*overallRate),ROUND(MAX(IF($B1143="Non - avec lien de dépendance",0,MIN((0.75*J1143),847)),MIN(J1143,(0.75*$C1143),847)),2)),IF($B1143="Non - avec lien de dépendance",MIN(1129,J1143,$C1143)*overallRate,MIN(1129,J1143)*overallRate)))))</f>
        <v>Effectuez l’étape 1</v>
      </c>
      <c r="O1143" s="68" t="str">
        <f>IF(ISTEXT(overallRate),"Effectuez l’étape 1",IF(OR(COUNT($C1143,K1143)&lt;&gt;2,overallRate=0),0,IF(G1143="Yes",ROUND(MAX(IF($B1143="Non - avec lien de dépendance",0,MIN((0.75*K1143),847)),MIN(K1143,(0.75*$C1143),847)),2),IF(revenueReduction&gt;0.3,MAX(IF($B1143="Non - avec lien de dépendance",MIN(1129,K1143,$C1143)*overallRate,MIN(1129,K1143)*overallRate),ROUND(MAX(IF($B1143="Non - avec lien de dépendance",0,MIN((0.75*K1143),847)),MIN(K1143,(0.75*$C1143),847)),2)),IF($B1143="Non - avec lien de dépendance",MIN(1129,K1143,$C1143)*overallRate,MIN(1129,K1143)*overallRate)))))</f>
        <v>Effectuez l’étape 1</v>
      </c>
      <c r="P1143" s="3">
        <f t="shared" si="17"/>
        <v>0</v>
      </c>
    </row>
    <row r="1144" spans="12:16" x14ac:dyDescent="0.5">
      <c r="L1144" s="68" t="str">
        <f>IF(ISTEXT(overallRate),"Effectuez l’étape 1",IF(OR(COUNT($C1144,H1144)&lt;&gt;2,overallRate=0),0,IF(D1144="Yes",ROUND(MAX(IF($B1144="Non - avec lien de dépendance",0,MIN((0.75*H1144),847)),MIN(H1144,(0.75*$C1144),847)),2),IF(revenueReduction&gt;0.3,MAX(IF($B1144="Non - avec lien de dépendance",MIN(1129,H1144,$C1144)*overallRate,MIN(1129,H1144)*overallRate),ROUND(MAX(IF($B1144="Non - avec lien de dépendance",0,MIN((0.75*H1144),847)),MIN(H1144,(0.75*$C1144),847)),2)),IF($B1144="Non - avec lien de dépendance",MIN(1129,H1144,$C1144)*overallRate,MIN(1129,H1144)*overallRate)))))</f>
        <v>Effectuez l’étape 1</v>
      </c>
      <c r="M1144" s="68" t="str">
        <f>IF(ISTEXT(overallRate),"Effectuez l’étape 1",IF(OR(COUNT($C1144,I1144)&lt;&gt;2,overallRate=0),0,IF(E1144="Yes",ROUND(MAX(IF($B1144="Non - avec lien de dépendance",0,MIN((0.75*I1144),847)),MIN(I1144,(0.75*$C1144),847)),2),IF(revenueReduction&gt;0.3,MAX(IF($B1144="Non - avec lien de dépendance",MIN(1129,I1144,$C1144)*overallRate,MIN(1129,I1144)*overallRate),ROUND(MAX(IF($B1144="Non - avec lien de dépendance",0,MIN((0.75*I1144),847)),MIN(I1144,(0.75*$C1144),847)),2)),IF($B1144="Non - avec lien de dépendance",MIN(1129,I1144,$C1144)*overallRate,MIN(1129,I1144)*overallRate)))))</f>
        <v>Effectuez l’étape 1</v>
      </c>
      <c r="N1144" s="68" t="str">
        <f>IF(ISTEXT(overallRate),"Effectuez l’étape 1",IF(OR(COUNT($C1144,J1144)&lt;&gt;2,overallRate=0),0,IF(F1144="Yes",ROUND(MAX(IF($B1144="Non - avec lien de dépendance",0,MIN((0.75*J1144),847)),MIN(J1144,(0.75*$C1144),847)),2),IF(revenueReduction&gt;0.3,MAX(IF($B1144="Non - avec lien de dépendance",MIN(1129,J1144,$C1144)*overallRate,MIN(1129,J1144)*overallRate),ROUND(MAX(IF($B1144="Non - avec lien de dépendance",0,MIN((0.75*J1144),847)),MIN(J1144,(0.75*$C1144),847)),2)),IF($B1144="Non - avec lien de dépendance",MIN(1129,J1144,$C1144)*overallRate,MIN(1129,J1144)*overallRate)))))</f>
        <v>Effectuez l’étape 1</v>
      </c>
      <c r="O1144" s="68" t="str">
        <f>IF(ISTEXT(overallRate),"Effectuez l’étape 1",IF(OR(COUNT($C1144,K1144)&lt;&gt;2,overallRate=0),0,IF(G1144="Yes",ROUND(MAX(IF($B1144="Non - avec lien de dépendance",0,MIN((0.75*K1144),847)),MIN(K1144,(0.75*$C1144),847)),2),IF(revenueReduction&gt;0.3,MAX(IF($B1144="Non - avec lien de dépendance",MIN(1129,K1144,$C1144)*overallRate,MIN(1129,K1144)*overallRate),ROUND(MAX(IF($B1144="Non - avec lien de dépendance",0,MIN((0.75*K1144),847)),MIN(K1144,(0.75*$C1144),847)),2)),IF($B1144="Non - avec lien de dépendance",MIN(1129,K1144,$C1144)*overallRate,MIN(1129,K1144)*overallRate)))))</f>
        <v>Effectuez l’étape 1</v>
      </c>
      <c r="P1144" s="3">
        <f t="shared" si="17"/>
        <v>0</v>
      </c>
    </row>
    <row r="1145" spans="12:16" x14ac:dyDescent="0.5">
      <c r="L1145" s="68" t="str">
        <f>IF(ISTEXT(overallRate),"Effectuez l’étape 1",IF(OR(COUNT($C1145,H1145)&lt;&gt;2,overallRate=0),0,IF(D1145="Yes",ROUND(MAX(IF($B1145="Non - avec lien de dépendance",0,MIN((0.75*H1145),847)),MIN(H1145,(0.75*$C1145),847)),2),IF(revenueReduction&gt;0.3,MAX(IF($B1145="Non - avec lien de dépendance",MIN(1129,H1145,$C1145)*overallRate,MIN(1129,H1145)*overallRate),ROUND(MAX(IF($B1145="Non - avec lien de dépendance",0,MIN((0.75*H1145),847)),MIN(H1145,(0.75*$C1145),847)),2)),IF($B1145="Non - avec lien de dépendance",MIN(1129,H1145,$C1145)*overallRate,MIN(1129,H1145)*overallRate)))))</f>
        <v>Effectuez l’étape 1</v>
      </c>
      <c r="M1145" s="68" t="str">
        <f>IF(ISTEXT(overallRate),"Effectuez l’étape 1",IF(OR(COUNT($C1145,I1145)&lt;&gt;2,overallRate=0),0,IF(E1145="Yes",ROUND(MAX(IF($B1145="Non - avec lien de dépendance",0,MIN((0.75*I1145),847)),MIN(I1145,(0.75*$C1145),847)),2),IF(revenueReduction&gt;0.3,MAX(IF($B1145="Non - avec lien de dépendance",MIN(1129,I1145,$C1145)*overallRate,MIN(1129,I1145)*overallRate),ROUND(MAX(IF($B1145="Non - avec lien de dépendance",0,MIN((0.75*I1145),847)),MIN(I1145,(0.75*$C1145),847)),2)),IF($B1145="Non - avec lien de dépendance",MIN(1129,I1145,$C1145)*overallRate,MIN(1129,I1145)*overallRate)))))</f>
        <v>Effectuez l’étape 1</v>
      </c>
      <c r="N1145" s="68" t="str">
        <f>IF(ISTEXT(overallRate),"Effectuez l’étape 1",IF(OR(COUNT($C1145,J1145)&lt;&gt;2,overallRate=0),0,IF(F1145="Yes",ROUND(MAX(IF($B1145="Non - avec lien de dépendance",0,MIN((0.75*J1145),847)),MIN(J1145,(0.75*$C1145),847)),2),IF(revenueReduction&gt;0.3,MAX(IF($B1145="Non - avec lien de dépendance",MIN(1129,J1145,$C1145)*overallRate,MIN(1129,J1145)*overallRate),ROUND(MAX(IF($B1145="Non - avec lien de dépendance",0,MIN((0.75*J1145),847)),MIN(J1145,(0.75*$C1145),847)),2)),IF($B1145="Non - avec lien de dépendance",MIN(1129,J1145,$C1145)*overallRate,MIN(1129,J1145)*overallRate)))))</f>
        <v>Effectuez l’étape 1</v>
      </c>
      <c r="O1145" s="68" t="str">
        <f>IF(ISTEXT(overallRate),"Effectuez l’étape 1",IF(OR(COUNT($C1145,K1145)&lt;&gt;2,overallRate=0),0,IF(G1145="Yes",ROUND(MAX(IF($B1145="Non - avec lien de dépendance",0,MIN((0.75*K1145),847)),MIN(K1145,(0.75*$C1145),847)),2),IF(revenueReduction&gt;0.3,MAX(IF($B1145="Non - avec lien de dépendance",MIN(1129,K1145,$C1145)*overallRate,MIN(1129,K1145)*overallRate),ROUND(MAX(IF($B1145="Non - avec lien de dépendance",0,MIN((0.75*K1145),847)),MIN(K1145,(0.75*$C1145),847)),2)),IF($B1145="Non - avec lien de dépendance",MIN(1129,K1145,$C1145)*overallRate,MIN(1129,K1145)*overallRate)))))</f>
        <v>Effectuez l’étape 1</v>
      </c>
      <c r="P1145" s="3">
        <f t="shared" si="17"/>
        <v>0</v>
      </c>
    </row>
    <row r="1146" spans="12:16" x14ac:dyDescent="0.5">
      <c r="L1146" s="68" t="str">
        <f>IF(ISTEXT(overallRate),"Effectuez l’étape 1",IF(OR(COUNT($C1146,H1146)&lt;&gt;2,overallRate=0),0,IF(D1146="Yes",ROUND(MAX(IF($B1146="Non - avec lien de dépendance",0,MIN((0.75*H1146),847)),MIN(H1146,(0.75*$C1146),847)),2),IF(revenueReduction&gt;0.3,MAX(IF($B1146="Non - avec lien de dépendance",MIN(1129,H1146,$C1146)*overallRate,MIN(1129,H1146)*overallRate),ROUND(MAX(IF($B1146="Non - avec lien de dépendance",0,MIN((0.75*H1146),847)),MIN(H1146,(0.75*$C1146),847)),2)),IF($B1146="Non - avec lien de dépendance",MIN(1129,H1146,$C1146)*overallRate,MIN(1129,H1146)*overallRate)))))</f>
        <v>Effectuez l’étape 1</v>
      </c>
      <c r="M1146" s="68" t="str">
        <f>IF(ISTEXT(overallRate),"Effectuez l’étape 1",IF(OR(COUNT($C1146,I1146)&lt;&gt;2,overallRate=0),0,IF(E1146="Yes",ROUND(MAX(IF($B1146="Non - avec lien de dépendance",0,MIN((0.75*I1146),847)),MIN(I1146,(0.75*$C1146),847)),2),IF(revenueReduction&gt;0.3,MAX(IF($B1146="Non - avec lien de dépendance",MIN(1129,I1146,$C1146)*overallRate,MIN(1129,I1146)*overallRate),ROUND(MAX(IF($B1146="Non - avec lien de dépendance",0,MIN((0.75*I1146),847)),MIN(I1146,(0.75*$C1146),847)),2)),IF($B1146="Non - avec lien de dépendance",MIN(1129,I1146,$C1146)*overallRate,MIN(1129,I1146)*overallRate)))))</f>
        <v>Effectuez l’étape 1</v>
      </c>
      <c r="N1146" s="68" t="str">
        <f>IF(ISTEXT(overallRate),"Effectuez l’étape 1",IF(OR(COUNT($C1146,J1146)&lt;&gt;2,overallRate=0),0,IF(F1146="Yes",ROUND(MAX(IF($B1146="Non - avec lien de dépendance",0,MIN((0.75*J1146),847)),MIN(J1146,(0.75*$C1146),847)),2),IF(revenueReduction&gt;0.3,MAX(IF($B1146="Non - avec lien de dépendance",MIN(1129,J1146,$C1146)*overallRate,MIN(1129,J1146)*overallRate),ROUND(MAX(IF($B1146="Non - avec lien de dépendance",0,MIN((0.75*J1146),847)),MIN(J1146,(0.75*$C1146),847)),2)),IF($B1146="Non - avec lien de dépendance",MIN(1129,J1146,$C1146)*overallRate,MIN(1129,J1146)*overallRate)))))</f>
        <v>Effectuez l’étape 1</v>
      </c>
      <c r="O1146" s="68" t="str">
        <f>IF(ISTEXT(overallRate),"Effectuez l’étape 1",IF(OR(COUNT($C1146,K1146)&lt;&gt;2,overallRate=0),0,IF(G1146="Yes",ROUND(MAX(IF($B1146="Non - avec lien de dépendance",0,MIN((0.75*K1146),847)),MIN(K1146,(0.75*$C1146),847)),2),IF(revenueReduction&gt;0.3,MAX(IF($B1146="Non - avec lien de dépendance",MIN(1129,K1146,$C1146)*overallRate,MIN(1129,K1146)*overallRate),ROUND(MAX(IF($B1146="Non - avec lien de dépendance",0,MIN((0.75*K1146),847)),MIN(K1146,(0.75*$C1146),847)),2)),IF($B1146="Non - avec lien de dépendance",MIN(1129,K1146,$C1146)*overallRate,MIN(1129,K1146)*overallRate)))))</f>
        <v>Effectuez l’étape 1</v>
      </c>
      <c r="P1146" s="3">
        <f t="shared" si="17"/>
        <v>0</v>
      </c>
    </row>
    <row r="1147" spans="12:16" x14ac:dyDescent="0.5">
      <c r="L1147" s="68" t="str">
        <f>IF(ISTEXT(overallRate),"Effectuez l’étape 1",IF(OR(COUNT($C1147,H1147)&lt;&gt;2,overallRate=0),0,IF(D1147="Yes",ROUND(MAX(IF($B1147="Non - avec lien de dépendance",0,MIN((0.75*H1147),847)),MIN(H1147,(0.75*$C1147),847)),2),IF(revenueReduction&gt;0.3,MAX(IF($B1147="Non - avec lien de dépendance",MIN(1129,H1147,$C1147)*overallRate,MIN(1129,H1147)*overallRate),ROUND(MAX(IF($B1147="Non - avec lien de dépendance",0,MIN((0.75*H1147),847)),MIN(H1147,(0.75*$C1147),847)),2)),IF($B1147="Non - avec lien de dépendance",MIN(1129,H1147,$C1147)*overallRate,MIN(1129,H1147)*overallRate)))))</f>
        <v>Effectuez l’étape 1</v>
      </c>
      <c r="M1147" s="68" t="str">
        <f>IF(ISTEXT(overallRate),"Effectuez l’étape 1",IF(OR(COUNT($C1147,I1147)&lt;&gt;2,overallRate=0),0,IF(E1147="Yes",ROUND(MAX(IF($B1147="Non - avec lien de dépendance",0,MIN((0.75*I1147),847)),MIN(I1147,(0.75*$C1147),847)),2),IF(revenueReduction&gt;0.3,MAX(IF($B1147="Non - avec lien de dépendance",MIN(1129,I1147,$C1147)*overallRate,MIN(1129,I1147)*overallRate),ROUND(MAX(IF($B1147="Non - avec lien de dépendance",0,MIN((0.75*I1147),847)),MIN(I1147,(0.75*$C1147),847)),2)),IF($B1147="Non - avec lien de dépendance",MIN(1129,I1147,$C1147)*overallRate,MIN(1129,I1147)*overallRate)))))</f>
        <v>Effectuez l’étape 1</v>
      </c>
      <c r="N1147" s="68" t="str">
        <f>IF(ISTEXT(overallRate),"Effectuez l’étape 1",IF(OR(COUNT($C1147,J1147)&lt;&gt;2,overallRate=0),0,IF(F1147="Yes",ROUND(MAX(IF($B1147="Non - avec lien de dépendance",0,MIN((0.75*J1147),847)),MIN(J1147,(0.75*$C1147),847)),2),IF(revenueReduction&gt;0.3,MAX(IF($B1147="Non - avec lien de dépendance",MIN(1129,J1147,$C1147)*overallRate,MIN(1129,J1147)*overallRate),ROUND(MAX(IF($B1147="Non - avec lien de dépendance",0,MIN((0.75*J1147),847)),MIN(J1147,(0.75*$C1147),847)),2)),IF($B1147="Non - avec lien de dépendance",MIN(1129,J1147,$C1147)*overallRate,MIN(1129,J1147)*overallRate)))))</f>
        <v>Effectuez l’étape 1</v>
      </c>
      <c r="O1147" s="68" t="str">
        <f>IF(ISTEXT(overallRate),"Effectuez l’étape 1",IF(OR(COUNT($C1147,K1147)&lt;&gt;2,overallRate=0),0,IF(G1147="Yes",ROUND(MAX(IF($B1147="Non - avec lien de dépendance",0,MIN((0.75*K1147),847)),MIN(K1147,(0.75*$C1147),847)),2),IF(revenueReduction&gt;0.3,MAX(IF($B1147="Non - avec lien de dépendance",MIN(1129,K1147,$C1147)*overallRate,MIN(1129,K1147)*overallRate),ROUND(MAX(IF($B1147="Non - avec lien de dépendance",0,MIN((0.75*K1147),847)),MIN(K1147,(0.75*$C1147),847)),2)),IF($B1147="Non - avec lien de dépendance",MIN(1129,K1147,$C1147)*overallRate,MIN(1129,K1147)*overallRate)))))</f>
        <v>Effectuez l’étape 1</v>
      </c>
      <c r="P1147" s="3">
        <f t="shared" si="17"/>
        <v>0</v>
      </c>
    </row>
    <row r="1148" spans="12:16" x14ac:dyDescent="0.5">
      <c r="L1148" s="68" t="str">
        <f>IF(ISTEXT(overallRate),"Effectuez l’étape 1",IF(OR(COUNT($C1148,H1148)&lt;&gt;2,overallRate=0),0,IF(D1148="Yes",ROUND(MAX(IF($B1148="Non - avec lien de dépendance",0,MIN((0.75*H1148),847)),MIN(H1148,(0.75*$C1148),847)),2),IF(revenueReduction&gt;0.3,MAX(IF($B1148="Non - avec lien de dépendance",MIN(1129,H1148,$C1148)*overallRate,MIN(1129,H1148)*overallRate),ROUND(MAX(IF($B1148="Non - avec lien de dépendance",0,MIN((0.75*H1148),847)),MIN(H1148,(0.75*$C1148),847)),2)),IF($B1148="Non - avec lien de dépendance",MIN(1129,H1148,$C1148)*overallRate,MIN(1129,H1148)*overallRate)))))</f>
        <v>Effectuez l’étape 1</v>
      </c>
      <c r="M1148" s="68" t="str">
        <f>IF(ISTEXT(overallRate),"Effectuez l’étape 1",IF(OR(COUNT($C1148,I1148)&lt;&gt;2,overallRate=0),0,IF(E1148="Yes",ROUND(MAX(IF($B1148="Non - avec lien de dépendance",0,MIN((0.75*I1148),847)),MIN(I1148,(0.75*$C1148),847)),2),IF(revenueReduction&gt;0.3,MAX(IF($B1148="Non - avec lien de dépendance",MIN(1129,I1148,$C1148)*overallRate,MIN(1129,I1148)*overallRate),ROUND(MAX(IF($B1148="Non - avec lien de dépendance",0,MIN((0.75*I1148),847)),MIN(I1148,(0.75*$C1148),847)),2)),IF($B1148="Non - avec lien de dépendance",MIN(1129,I1148,$C1148)*overallRate,MIN(1129,I1148)*overallRate)))))</f>
        <v>Effectuez l’étape 1</v>
      </c>
      <c r="N1148" s="68" t="str">
        <f>IF(ISTEXT(overallRate),"Effectuez l’étape 1",IF(OR(COUNT($C1148,J1148)&lt;&gt;2,overallRate=0),0,IF(F1148="Yes",ROUND(MAX(IF($B1148="Non - avec lien de dépendance",0,MIN((0.75*J1148),847)),MIN(J1148,(0.75*$C1148),847)),2),IF(revenueReduction&gt;0.3,MAX(IF($B1148="Non - avec lien de dépendance",MIN(1129,J1148,$C1148)*overallRate,MIN(1129,J1148)*overallRate),ROUND(MAX(IF($B1148="Non - avec lien de dépendance",0,MIN((0.75*J1148),847)),MIN(J1148,(0.75*$C1148),847)),2)),IF($B1148="Non - avec lien de dépendance",MIN(1129,J1148,$C1148)*overallRate,MIN(1129,J1148)*overallRate)))))</f>
        <v>Effectuez l’étape 1</v>
      </c>
      <c r="O1148" s="68" t="str">
        <f>IF(ISTEXT(overallRate),"Effectuez l’étape 1",IF(OR(COUNT($C1148,K1148)&lt;&gt;2,overallRate=0),0,IF(G1148="Yes",ROUND(MAX(IF($B1148="Non - avec lien de dépendance",0,MIN((0.75*K1148),847)),MIN(K1148,(0.75*$C1148),847)),2),IF(revenueReduction&gt;0.3,MAX(IF($B1148="Non - avec lien de dépendance",MIN(1129,K1148,$C1148)*overallRate,MIN(1129,K1148)*overallRate),ROUND(MAX(IF($B1148="Non - avec lien de dépendance",0,MIN((0.75*K1148),847)),MIN(K1148,(0.75*$C1148),847)),2)),IF($B1148="Non - avec lien de dépendance",MIN(1129,K1148,$C1148)*overallRate,MIN(1129,K1148)*overallRate)))))</f>
        <v>Effectuez l’étape 1</v>
      </c>
      <c r="P1148" s="3">
        <f t="shared" si="17"/>
        <v>0</v>
      </c>
    </row>
    <row r="1149" spans="12:16" x14ac:dyDescent="0.5">
      <c r="L1149" s="68" t="str">
        <f>IF(ISTEXT(overallRate),"Effectuez l’étape 1",IF(OR(COUNT($C1149,H1149)&lt;&gt;2,overallRate=0),0,IF(D1149="Yes",ROUND(MAX(IF($B1149="Non - avec lien de dépendance",0,MIN((0.75*H1149),847)),MIN(H1149,(0.75*$C1149),847)),2),IF(revenueReduction&gt;0.3,MAX(IF($B1149="Non - avec lien de dépendance",MIN(1129,H1149,$C1149)*overallRate,MIN(1129,H1149)*overallRate),ROUND(MAX(IF($B1149="Non - avec lien de dépendance",0,MIN((0.75*H1149),847)),MIN(H1149,(0.75*$C1149),847)),2)),IF($B1149="Non - avec lien de dépendance",MIN(1129,H1149,$C1149)*overallRate,MIN(1129,H1149)*overallRate)))))</f>
        <v>Effectuez l’étape 1</v>
      </c>
      <c r="M1149" s="68" t="str">
        <f>IF(ISTEXT(overallRate),"Effectuez l’étape 1",IF(OR(COUNT($C1149,I1149)&lt;&gt;2,overallRate=0),0,IF(E1149="Yes",ROUND(MAX(IF($B1149="Non - avec lien de dépendance",0,MIN((0.75*I1149),847)),MIN(I1149,(0.75*$C1149),847)),2),IF(revenueReduction&gt;0.3,MAX(IF($B1149="Non - avec lien de dépendance",MIN(1129,I1149,$C1149)*overallRate,MIN(1129,I1149)*overallRate),ROUND(MAX(IF($B1149="Non - avec lien de dépendance",0,MIN((0.75*I1149),847)),MIN(I1149,(0.75*$C1149),847)),2)),IF($B1149="Non - avec lien de dépendance",MIN(1129,I1149,$C1149)*overallRate,MIN(1129,I1149)*overallRate)))))</f>
        <v>Effectuez l’étape 1</v>
      </c>
      <c r="N1149" s="68" t="str">
        <f>IF(ISTEXT(overallRate),"Effectuez l’étape 1",IF(OR(COUNT($C1149,J1149)&lt;&gt;2,overallRate=0),0,IF(F1149="Yes",ROUND(MAX(IF($B1149="Non - avec lien de dépendance",0,MIN((0.75*J1149),847)),MIN(J1149,(0.75*$C1149),847)),2),IF(revenueReduction&gt;0.3,MAX(IF($B1149="Non - avec lien de dépendance",MIN(1129,J1149,$C1149)*overallRate,MIN(1129,J1149)*overallRate),ROUND(MAX(IF($B1149="Non - avec lien de dépendance",0,MIN((0.75*J1149),847)),MIN(J1149,(0.75*$C1149),847)),2)),IF($B1149="Non - avec lien de dépendance",MIN(1129,J1149,$C1149)*overallRate,MIN(1129,J1149)*overallRate)))))</f>
        <v>Effectuez l’étape 1</v>
      </c>
      <c r="O1149" s="68" t="str">
        <f>IF(ISTEXT(overallRate),"Effectuez l’étape 1",IF(OR(COUNT($C1149,K1149)&lt;&gt;2,overallRate=0),0,IF(G1149="Yes",ROUND(MAX(IF($B1149="Non - avec lien de dépendance",0,MIN((0.75*K1149),847)),MIN(K1149,(0.75*$C1149),847)),2),IF(revenueReduction&gt;0.3,MAX(IF($B1149="Non - avec lien de dépendance",MIN(1129,K1149,$C1149)*overallRate,MIN(1129,K1149)*overallRate),ROUND(MAX(IF($B1149="Non - avec lien de dépendance",0,MIN((0.75*K1149),847)),MIN(K1149,(0.75*$C1149),847)),2)),IF($B1149="Non - avec lien de dépendance",MIN(1129,K1149,$C1149)*overallRate,MIN(1129,K1149)*overallRate)))))</f>
        <v>Effectuez l’étape 1</v>
      </c>
      <c r="P1149" s="3">
        <f t="shared" si="17"/>
        <v>0</v>
      </c>
    </row>
    <row r="1150" spans="12:16" x14ac:dyDescent="0.5">
      <c r="L1150" s="68" t="str">
        <f>IF(ISTEXT(overallRate),"Effectuez l’étape 1",IF(OR(COUNT($C1150,H1150)&lt;&gt;2,overallRate=0),0,IF(D1150="Yes",ROUND(MAX(IF($B1150="Non - avec lien de dépendance",0,MIN((0.75*H1150),847)),MIN(H1150,(0.75*$C1150),847)),2),IF(revenueReduction&gt;0.3,MAX(IF($B1150="Non - avec lien de dépendance",MIN(1129,H1150,$C1150)*overallRate,MIN(1129,H1150)*overallRate),ROUND(MAX(IF($B1150="Non - avec lien de dépendance",0,MIN((0.75*H1150),847)),MIN(H1150,(0.75*$C1150),847)),2)),IF($B1150="Non - avec lien de dépendance",MIN(1129,H1150,$C1150)*overallRate,MIN(1129,H1150)*overallRate)))))</f>
        <v>Effectuez l’étape 1</v>
      </c>
      <c r="M1150" s="68" t="str">
        <f>IF(ISTEXT(overallRate),"Effectuez l’étape 1",IF(OR(COUNT($C1150,I1150)&lt;&gt;2,overallRate=0),0,IF(E1150="Yes",ROUND(MAX(IF($B1150="Non - avec lien de dépendance",0,MIN((0.75*I1150),847)),MIN(I1150,(0.75*$C1150),847)),2),IF(revenueReduction&gt;0.3,MAX(IF($B1150="Non - avec lien de dépendance",MIN(1129,I1150,$C1150)*overallRate,MIN(1129,I1150)*overallRate),ROUND(MAX(IF($B1150="Non - avec lien de dépendance",0,MIN((0.75*I1150),847)),MIN(I1150,(0.75*$C1150),847)),2)),IF($B1150="Non - avec lien de dépendance",MIN(1129,I1150,$C1150)*overallRate,MIN(1129,I1150)*overallRate)))))</f>
        <v>Effectuez l’étape 1</v>
      </c>
      <c r="N1150" s="68" t="str">
        <f>IF(ISTEXT(overallRate),"Effectuez l’étape 1",IF(OR(COUNT($C1150,J1150)&lt;&gt;2,overallRate=0),0,IF(F1150="Yes",ROUND(MAX(IF($B1150="Non - avec lien de dépendance",0,MIN((0.75*J1150),847)),MIN(J1150,(0.75*$C1150),847)),2),IF(revenueReduction&gt;0.3,MAX(IF($B1150="Non - avec lien de dépendance",MIN(1129,J1150,$C1150)*overallRate,MIN(1129,J1150)*overallRate),ROUND(MAX(IF($B1150="Non - avec lien de dépendance",0,MIN((0.75*J1150),847)),MIN(J1150,(0.75*$C1150),847)),2)),IF($B1150="Non - avec lien de dépendance",MIN(1129,J1150,$C1150)*overallRate,MIN(1129,J1150)*overallRate)))))</f>
        <v>Effectuez l’étape 1</v>
      </c>
      <c r="O1150" s="68" t="str">
        <f>IF(ISTEXT(overallRate),"Effectuez l’étape 1",IF(OR(COUNT($C1150,K1150)&lt;&gt;2,overallRate=0),0,IF(G1150="Yes",ROUND(MAX(IF($B1150="Non - avec lien de dépendance",0,MIN((0.75*K1150),847)),MIN(K1150,(0.75*$C1150),847)),2),IF(revenueReduction&gt;0.3,MAX(IF($B1150="Non - avec lien de dépendance",MIN(1129,K1150,$C1150)*overallRate,MIN(1129,K1150)*overallRate),ROUND(MAX(IF($B1150="Non - avec lien de dépendance",0,MIN((0.75*K1150),847)),MIN(K1150,(0.75*$C1150),847)),2)),IF($B1150="Non - avec lien de dépendance",MIN(1129,K1150,$C1150)*overallRate,MIN(1129,K1150)*overallRate)))))</f>
        <v>Effectuez l’étape 1</v>
      </c>
      <c r="P1150" s="3">
        <f t="shared" si="17"/>
        <v>0</v>
      </c>
    </row>
    <row r="1151" spans="12:16" x14ac:dyDescent="0.5">
      <c r="L1151" s="68" t="str">
        <f>IF(ISTEXT(overallRate),"Effectuez l’étape 1",IF(OR(COUNT($C1151,H1151)&lt;&gt;2,overallRate=0),0,IF(D1151="Yes",ROUND(MAX(IF($B1151="Non - avec lien de dépendance",0,MIN((0.75*H1151),847)),MIN(H1151,(0.75*$C1151),847)),2),IF(revenueReduction&gt;0.3,MAX(IF($B1151="Non - avec lien de dépendance",MIN(1129,H1151,$C1151)*overallRate,MIN(1129,H1151)*overallRate),ROUND(MAX(IF($B1151="Non - avec lien de dépendance",0,MIN((0.75*H1151),847)),MIN(H1151,(0.75*$C1151),847)),2)),IF($B1151="Non - avec lien de dépendance",MIN(1129,H1151,$C1151)*overallRate,MIN(1129,H1151)*overallRate)))))</f>
        <v>Effectuez l’étape 1</v>
      </c>
      <c r="M1151" s="68" t="str">
        <f>IF(ISTEXT(overallRate),"Effectuez l’étape 1",IF(OR(COUNT($C1151,I1151)&lt;&gt;2,overallRate=0),0,IF(E1151="Yes",ROUND(MAX(IF($B1151="Non - avec lien de dépendance",0,MIN((0.75*I1151),847)),MIN(I1151,(0.75*$C1151),847)),2),IF(revenueReduction&gt;0.3,MAX(IF($B1151="Non - avec lien de dépendance",MIN(1129,I1151,$C1151)*overallRate,MIN(1129,I1151)*overallRate),ROUND(MAX(IF($B1151="Non - avec lien de dépendance",0,MIN((0.75*I1151),847)),MIN(I1151,(0.75*$C1151),847)),2)),IF($B1151="Non - avec lien de dépendance",MIN(1129,I1151,$C1151)*overallRate,MIN(1129,I1151)*overallRate)))))</f>
        <v>Effectuez l’étape 1</v>
      </c>
      <c r="N1151" s="68" t="str">
        <f>IF(ISTEXT(overallRate),"Effectuez l’étape 1",IF(OR(COUNT($C1151,J1151)&lt;&gt;2,overallRate=0),0,IF(F1151="Yes",ROUND(MAX(IF($B1151="Non - avec lien de dépendance",0,MIN((0.75*J1151),847)),MIN(J1151,(0.75*$C1151),847)),2),IF(revenueReduction&gt;0.3,MAX(IF($B1151="Non - avec lien de dépendance",MIN(1129,J1151,$C1151)*overallRate,MIN(1129,J1151)*overallRate),ROUND(MAX(IF($B1151="Non - avec lien de dépendance",0,MIN((0.75*J1151),847)),MIN(J1151,(0.75*$C1151),847)),2)),IF($B1151="Non - avec lien de dépendance",MIN(1129,J1151,$C1151)*overallRate,MIN(1129,J1151)*overallRate)))))</f>
        <v>Effectuez l’étape 1</v>
      </c>
      <c r="O1151" s="68" t="str">
        <f>IF(ISTEXT(overallRate),"Effectuez l’étape 1",IF(OR(COUNT($C1151,K1151)&lt;&gt;2,overallRate=0),0,IF(G1151="Yes",ROUND(MAX(IF($B1151="Non - avec lien de dépendance",0,MIN((0.75*K1151),847)),MIN(K1151,(0.75*$C1151),847)),2),IF(revenueReduction&gt;0.3,MAX(IF($B1151="Non - avec lien de dépendance",MIN(1129,K1151,$C1151)*overallRate,MIN(1129,K1151)*overallRate),ROUND(MAX(IF($B1151="Non - avec lien de dépendance",0,MIN((0.75*K1151),847)),MIN(K1151,(0.75*$C1151),847)),2)),IF($B1151="Non - avec lien de dépendance",MIN(1129,K1151,$C1151)*overallRate,MIN(1129,K1151)*overallRate)))))</f>
        <v>Effectuez l’étape 1</v>
      </c>
      <c r="P1151" s="3">
        <f t="shared" si="17"/>
        <v>0</v>
      </c>
    </row>
    <row r="1152" spans="12:16" x14ac:dyDescent="0.5">
      <c r="L1152" s="68" t="str">
        <f>IF(ISTEXT(overallRate),"Effectuez l’étape 1",IF(OR(COUNT($C1152,H1152)&lt;&gt;2,overallRate=0),0,IF(D1152="Yes",ROUND(MAX(IF($B1152="Non - avec lien de dépendance",0,MIN((0.75*H1152),847)),MIN(H1152,(0.75*$C1152),847)),2),IF(revenueReduction&gt;0.3,MAX(IF($B1152="Non - avec lien de dépendance",MIN(1129,H1152,$C1152)*overallRate,MIN(1129,H1152)*overallRate),ROUND(MAX(IF($B1152="Non - avec lien de dépendance",0,MIN((0.75*H1152),847)),MIN(H1152,(0.75*$C1152),847)),2)),IF($B1152="Non - avec lien de dépendance",MIN(1129,H1152,$C1152)*overallRate,MIN(1129,H1152)*overallRate)))))</f>
        <v>Effectuez l’étape 1</v>
      </c>
      <c r="M1152" s="68" t="str">
        <f>IF(ISTEXT(overallRate),"Effectuez l’étape 1",IF(OR(COUNT($C1152,I1152)&lt;&gt;2,overallRate=0),0,IF(E1152="Yes",ROUND(MAX(IF($B1152="Non - avec lien de dépendance",0,MIN((0.75*I1152),847)),MIN(I1152,(0.75*$C1152),847)),2),IF(revenueReduction&gt;0.3,MAX(IF($B1152="Non - avec lien de dépendance",MIN(1129,I1152,$C1152)*overallRate,MIN(1129,I1152)*overallRate),ROUND(MAX(IF($B1152="Non - avec lien de dépendance",0,MIN((0.75*I1152),847)),MIN(I1152,(0.75*$C1152),847)),2)),IF($B1152="Non - avec lien de dépendance",MIN(1129,I1152,$C1152)*overallRate,MIN(1129,I1152)*overallRate)))))</f>
        <v>Effectuez l’étape 1</v>
      </c>
      <c r="N1152" s="68" t="str">
        <f>IF(ISTEXT(overallRate),"Effectuez l’étape 1",IF(OR(COUNT($C1152,J1152)&lt;&gt;2,overallRate=0),0,IF(F1152="Yes",ROUND(MAX(IF($B1152="Non - avec lien de dépendance",0,MIN((0.75*J1152),847)),MIN(J1152,(0.75*$C1152),847)),2),IF(revenueReduction&gt;0.3,MAX(IF($B1152="Non - avec lien de dépendance",MIN(1129,J1152,$C1152)*overallRate,MIN(1129,J1152)*overallRate),ROUND(MAX(IF($B1152="Non - avec lien de dépendance",0,MIN((0.75*J1152),847)),MIN(J1152,(0.75*$C1152),847)),2)),IF($B1152="Non - avec lien de dépendance",MIN(1129,J1152,$C1152)*overallRate,MIN(1129,J1152)*overallRate)))))</f>
        <v>Effectuez l’étape 1</v>
      </c>
      <c r="O1152" s="68" t="str">
        <f>IF(ISTEXT(overallRate),"Effectuez l’étape 1",IF(OR(COUNT($C1152,K1152)&lt;&gt;2,overallRate=0),0,IF(G1152="Yes",ROUND(MAX(IF($B1152="Non - avec lien de dépendance",0,MIN((0.75*K1152),847)),MIN(K1152,(0.75*$C1152),847)),2),IF(revenueReduction&gt;0.3,MAX(IF($B1152="Non - avec lien de dépendance",MIN(1129,K1152,$C1152)*overallRate,MIN(1129,K1152)*overallRate),ROUND(MAX(IF($B1152="Non - avec lien de dépendance",0,MIN((0.75*K1152),847)),MIN(K1152,(0.75*$C1152),847)),2)),IF($B1152="Non - avec lien de dépendance",MIN(1129,K1152,$C1152)*overallRate,MIN(1129,K1152)*overallRate)))))</f>
        <v>Effectuez l’étape 1</v>
      </c>
      <c r="P1152" s="3">
        <f t="shared" si="17"/>
        <v>0</v>
      </c>
    </row>
    <row r="1153" spans="12:16" x14ac:dyDescent="0.5">
      <c r="L1153" s="68" t="str">
        <f>IF(ISTEXT(overallRate),"Effectuez l’étape 1",IF(OR(COUNT($C1153,H1153)&lt;&gt;2,overallRate=0),0,IF(D1153="Yes",ROUND(MAX(IF($B1153="Non - avec lien de dépendance",0,MIN((0.75*H1153),847)),MIN(H1153,(0.75*$C1153),847)),2),IF(revenueReduction&gt;0.3,MAX(IF($B1153="Non - avec lien de dépendance",MIN(1129,H1153,$C1153)*overallRate,MIN(1129,H1153)*overallRate),ROUND(MAX(IF($B1153="Non - avec lien de dépendance",0,MIN((0.75*H1153),847)),MIN(H1153,(0.75*$C1153),847)),2)),IF($B1153="Non - avec lien de dépendance",MIN(1129,H1153,$C1153)*overallRate,MIN(1129,H1153)*overallRate)))))</f>
        <v>Effectuez l’étape 1</v>
      </c>
      <c r="M1153" s="68" t="str">
        <f>IF(ISTEXT(overallRate),"Effectuez l’étape 1",IF(OR(COUNT($C1153,I1153)&lt;&gt;2,overallRate=0),0,IF(E1153="Yes",ROUND(MAX(IF($B1153="Non - avec lien de dépendance",0,MIN((0.75*I1153),847)),MIN(I1153,(0.75*$C1153),847)),2),IF(revenueReduction&gt;0.3,MAX(IF($B1153="Non - avec lien de dépendance",MIN(1129,I1153,$C1153)*overallRate,MIN(1129,I1153)*overallRate),ROUND(MAX(IF($B1153="Non - avec lien de dépendance",0,MIN((0.75*I1153),847)),MIN(I1153,(0.75*$C1153),847)),2)),IF($B1153="Non - avec lien de dépendance",MIN(1129,I1153,$C1153)*overallRate,MIN(1129,I1153)*overallRate)))))</f>
        <v>Effectuez l’étape 1</v>
      </c>
      <c r="N1153" s="68" t="str">
        <f>IF(ISTEXT(overallRate),"Effectuez l’étape 1",IF(OR(COUNT($C1153,J1153)&lt;&gt;2,overallRate=0),0,IF(F1153="Yes",ROUND(MAX(IF($B1153="Non - avec lien de dépendance",0,MIN((0.75*J1153),847)),MIN(J1153,(0.75*$C1153),847)),2),IF(revenueReduction&gt;0.3,MAX(IF($B1153="Non - avec lien de dépendance",MIN(1129,J1153,$C1153)*overallRate,MIN(1129,J1153)*overallRate),ROUND(MAX(IF($B1153="Non - avec lien de dépendance",0,MIN((0.75*J1153),847)),MIN(J1153,(0.75*$C1153),847)),2)),IF($B1153="Non - avec lien de dépendance",MIN(1129,J1153,$C1153)*overallRate,MIN(1129,J1153)*overallRate)))))</f>
        <v>Effectuez l’étape 1</v>
      </c>
      <c r="O1153" s="68" t="str">
        <f>IF(ISTEXT(overallRate),"Effectuez l’étape 1",IF(OR(COUNT($C1153,K1153)&lt;&gt;2,overallRate=0),0,IF(G1153="Yes",ROUND(MAX(IF($B1153="Non - avec lien de dépendance",0,MIN((0.75*K1153),847)),MIN(K1153,(0.75*$C1153),847)),2),IF(revenueReduction&gt;0.3,MAX(IF($B1153="Non - avec lien de dépendance",MIN(1129,K1153,$C1153)*overallRate,MIN(1129,K1153)*overallRate),ROUND(MAX(IF($B1153="Non - avec lien de dépendance",0,MIN((0.75*K1153),847)),MIN(K1153,(0.75*$C1153),847)),2)),IF($B1153="Non - avec lien de dépendance",MIN(1129,K1153,$C1153)*overallRate,MIN(1129,K1153)*overallRate)))))</f>
        <v>Effectuez l’étape 1</v>
      </c>
      <c r="P1153" s="3">
        <f t="shared" si="17"/>
        <v>0</v>
      </c>
    </row>
    <row r="1154" spans="12:16" x14ac:dyDescent="0.5">
      <c r="L1154" s="68" t="str">
        <f>IF(ISTEXT(overallRate),"Effectuez l’étape 1",IF(OR(COUNT($C1154,H1154)&lt;&gt;2,overallRate=0),0,IF(D1154="Yes",ROUND(MAX(IF($B1154="Non - avec lien de dépendance",0,MIN((0.75*H1154),847)),MIN(H1154,(0.75*$C1154),847)),2),IF(revenueReduction&gt;0.3,MAX(IF($B1154="Non - avec lien de dépendance",MIN(1129,H1154,$C1154)*overallRate,MIN(1129,H1154)*overallRate),ROUND(MAX(IF($B1154="Non - avec lien de dépendance",0,MIN((0.75*H1154),847)),MIN(H1154,(0.75*$C1154),847)),2)),IF($B1154="Non - avec lien de dépendance",MIN(1129,H1154,$C1154)*overallRate,MIN(1129,H1154)*overallRate)))))</f>
        <v>Effectuez l’étape 1</v>
      </c>
      <c r="M1154" s="68" t="str">
        <f>IF(ISTEXT(overallRate),"Effectuez l’étape 1",IF(OR(COUNT($C1154,I1154)&lt;&gt;2,overallRate=0),0,IF(E1154="Yes",ROUND(MAX(IF($B1154="Non - avec lien de dépendance",0,MIN((0.75*I1154),847)),MIN(I1154,(0.75*$C1154),847)),2),IF(revenueReduction&gt;0.3,MAX(IF($B1154="Non - avec lien de dépendance",MIN(1129,I1154,$C1154)*overallRate,MIN(1129,I1154)*overallRate),ROUND(MAX(IF($B1154="Non - avec lien de dépendance",0,MIN((0.75*I1154),847)),MIN(I1154,(0.75*$C1154),847)),2)),IF($B1154="Non - avec lien de dépendance",MIN(1129,I1154,$C1154)*overallRate,MIN(1129,I1154)*overallRate)))))</f>
        <v>Effectuez l’étape 1</v>
      </c>
      <c r="N1154" s="68" t="str">
        <f>IF(ISTEXT(overallRate),"Effectuez l’étape 1",IF(OR(COUNT($C1154,J1154)&lt;&gt;2,overallRate=0),0,IF(F1154="Yes",ROUND(MAX(IF($B1154="Non - avec lien de dépendance",0,MIN((0.75*J1154),847)),MIN(J1154,(0.75*$C1154),847)),2),IF(revenueReduction&gt;0.3,MAX(IF($B1154="Non - avec lien de dépendance",MIN(1129,J1154,$C1154)*overallRate,MIN(1129,J1154)*overallRate),ROUND(MAX(IF($B1154="Non - avec lien de dépendance",0,MIN((0.75*J1154),847)),MIN(J1154,(0.75*$C1154),847)),2)),IF($B1154="Non - avec lien de dépendance",MIN(1129,J1154,$C1154)*overallRate,MIN(1129,J1154)*overallRate)))))</f>
        <v>Effectuez l’étape 1</v>
      </c>
      <c r="O1154" s="68" t="str">
        <f>IF(ISTEXT(overallRate),"Effectuez l’étape 1",IF(OR(COUNT($C1154,K1154)&lt;&gt;2,overallRate=0),0,IF(G1154="Yes",ROUND(MAX(IF($B1154="Non - avec lien de dépendance",0,MIN((0.75*K1154),847)),MIN(K1154,(0.75*$C1154),847)),2),IF(revenueReduction&gt;0.3,MAX(IF($B1154="Non - avec lien de dépendance",MIN(1129,K1154,$C1154)*overallRate,MIN(1129,K1154)*overallRate),ROUND(MAX(IF($B1154="Non - avec lien de dépendance",0,MIN((0.75*K1154),847)),MIN(K1154,(0.75*$C1154),847)),2)),IF($B1154="Non - avec lien de dépendance",MIN(1129,K1154,$C1154)*overallRate,MIN(1129,K1154)*overallRate)))))</f>
        <v>Effectuez l’étape 1</v>
      </c>
      <c r="P1154" s="3">
        <f t="shared" si="17"/>
        <v>0</v>
      </c>
    </row>
    <row r="1155" spans="12:16" x14ac:dyDescent="0.5">
      <c r="L1155" s="68" t="str">
        <f>IF(ISTEXT(overallRate),"Effectuez l’étape 1",IF(OR(COUNT($C1155,H1155)&lt;&gt;2,overallRate=0),0,IF(D1155="Yes",ROUND(MAX(IF($B1155="Non - avec lien de dépendance",0,MIN((0.75*H1155),847)),MIN(H1155,(0.75*$C1155),847)),2),IF(revenueReduction&gt;0.3,MAX(IF($B1155="Non - avec lien de dépendance",MIN(1129,H1155,$C1155)*overallRate,MIN(1129,H1155)*overallRate),ROUND(MAX(IF($B1155="Non - avec lien de dépendance",0,MIN((0.75*H1155),847)),MIN(H1155,(0.75*$C1155),847)),2)),IF($B1155="Non - avec lien de dépendance",MIN(1129,H1155,$C1155)*overallRate,MIN(1129,H1155)*overallRate)))))</f>
        <v>Effectuez l’étape 1</v>
      </c>
      <c r="M1155" s="68" t="str">
        <f>IF(ISTEXT(overallRate),"Effectuez l’étape 1",IF(OR(COUNT($C1155,I1155)&lt;&gt;2,overallRate=0),0,IF(E1155="Yes",ROUND(MAX(IF($B1155="Non - avec lien de dépendance",0,MIN((0.75*I1155),847)),MIN(I1155,(0.75*$C1155),847)),2),IF(revenueReduction&gt;0.3,MAX(IF($B1155="Non - avec lien de dépendance",MIN(1129,I1155,$C1155)*overallRate,MIN(1129,I1155)*overallRate),ROUND(MAX(IF($B1155="Non - avec lien de dépendance",0,MIN((0.75*I1155),847)),MIN(I1155,(0.75*$C1155),847)),2)),IF($B1155="Non - avec lien de dépendance",MIN(1129,I1155,$C1155)*overallRate,MIN(1129,I1155)*overallRate)))))</f>
        <v>Effectuez l’étape 1</v>
      </c>
      <c r="N1155" s="68" t="str">
        <f>IF(ISTEXT(overallRate),"Effectuez l’étape 1",IF(OR(COUNT($C1155,J1155)&lt;&gt;2,overallRate=0),0,IF(F1155="Yes",ROUND(MAX(IF($B1155="Non - avec lien de dépendance",0,MIN((0.75*J1155),847)),MIN(J1155,(0.75*$C1155),847)),2),IF(revenueReduction&gt;0.3,MAX(IF($B1155="Non - avec lien de dépendance",MIN(1129,J1155,$C1155)*overallRate,MIN(1129,J1155)*overallRate),ROUND(MAX(IF($B1155="Non - avec lien de dépendance",0,MIN((0.75*J1155),847)),MIN(J1155,(0.75*$C1155),847)),2)),IF($B1155="Non - avec lien de dépendance",MIN(1129,J1155,$C1155)*overallRate,MIN(1129,J1155)*overallRate)))))</f>
        <v>Effectuez l’étape 1</v>
      </c>
      <c r="O1155" s="68" t="str">
        <f>IF(ISTEXT(overallRate),"Effectuez l’étape 1",IF(OR(COUNT($C1155,K1155)&lt;&gt;2,overallRate=0),0,IF(G1155="Yes",ROUND(MAX(IF($B1155="Non - avec lien de dépendance",0,MIN((0.75*K1155),847)),MIN(K1155,(0.75*$C1155),847)),2),IF(revenueReduction&gt;0.3,MAX(IF($B1155="Non - avec lien de dépendance",MIN(1129,K1155,$C1155)*overallRate,MIN(1129,K1155)*overallRate),ROUND(MAX(IF($B1155="Non - avec lien de dépendance",0,MIN((0.75*K1155),847)),MIN(K1155,(0.75*$C1155),847)),2)),IF($B1155="Non - avec lien de dépendance",MIN(1129,K1155,$C1155)*overallRate,MIN(1129,K1155)*overallRate)))))</f>
        <v>Effectuez l’étape 1</v>
      </c>
      <c r="P1155" s="3">
        <f t="shared" si="17"/>
        <v>0</v>
      </c>
    </row>
    <row r="1156" spans="12:16" x14ac:dyDescent="0.5">
      <c r="L1156" s="68" t="str">
        <f>IF(ISTEXT(overallRate),"Effectuez l’étape 1",IF(OR(COUNT($C1156,H1156)&lt;&gt;2,overallRate=0),0,IF(D1156="Yes",ROUND(MAX(IF($B1156="Non - avec lien de dépendance",0,MIN((0.75*H1156),847)),MIN(H1156,(0.75*$C1156),847)),2),IF(revenueReduction&gt;0.3,MAX(IF($B1156="Non - avec lien de dépendance",MIN(1129,H1156,$C1156)*overallRate,MIN(1129,H1156)*overallRate),ROUND(MAX(IF($B1156="Non - avec lien de dépendance",0,MIN((0.75*H1156),847)),MIN(H1156,(0.75*$C1156),847)),2)),IF($B1156="Non - avec lien de dépendance",MIN(1129,H1156,$C1156)*overallRate,MIN(1129,H1156)*overallRate)))))</f>
        <v>Effectuez l’étape 1</v>
      </c>
      <c r="M1156" s="68" t="str">
        <f>IF(ISTEXT(overallRate),"Effectuez l’étape 1",IF(OR(COUNT($C1156,I1156)&lt;&gt;2,overallRate=0),0,IF(E1156="Yes",ROUND(MAX(IF($B1156="Non - avec lien de dépendance",0,MIN((0.75*I1156),847)),MIN(I1156,(0.75*$C1156),847)),2),IF(revenueReduction&gt;0.3,MAX(IF($B1156="Non - avec lien de dépendance",MIN(1129,I1156,$C1156)*overallRate,MIN(1129,I1156)*overallRate),ROUND(MAX(IF($B1156="Non - avec lien de dépendance",0,MIN((0.75*I1156),847)),MIN(I1156,(0.75*$C1156),847)),2)),IF($B1156="Non - avec lien de dépendance",MIN(1129,I1156,$C1156)*overallRate,MIN(1129,I1156)*overallRate)))))</f>
        <v>Effectuez l’étape 1</v>
      </c>
      <c r="N1156" s="68" t="str">
        <f>IF(ISTEXT(overallRate),"Effectuez l’étape 1",IF(OR(COUNT($C1156,J1156)&lt;&gt;2,overallRate=0),0,IF(F1156="Yes",ROUND(MAX(IF($B1156="Non - avec lien de dépendance",0,MIN((0.75*J1156),847)),MIN(J1156,(0.75*$C1156),847)),2),IF(revenueReduction&gt;0.3,MAX(IF($B1156="Non - avec lien de dépendance",MIN(1129,J1156,$C1156)*overallRate,MIN(1129,J1156)*overallRate),ROUND(MAX(IF($B1156="Non - avec lien de dépendance",0,MIN((0.75*J1156),847)),MIN(J1156,(0.75*$C1156),847)),2)),IF($B1156="Non - avec lien de dépendance",MIN(1129,J1156,$C1156)*overallRate,MIN(1129,J1156)*overallRate)))))</f>
        <v>Effectuez l’étape 1</v>
      </c>
      <c r="O1156" s="68" t="str">
        <f>IF(ISTEXT(overallRate),"Effectuez l’étape 1",IF(OR(COUNT($C1156,K1156)&lt;&gt;2,overallRate=0),0,IF(G1156="Yes",ROUND(MAX(IF($B1156="Non - avec lien de dépendance",0,MIN((0.75*K1156),847)),MIN(K1156,(0.75*$C1156),847)),2),IF(revenueReduction&gt;0.3,MAX(IF($B1156="Non - avec lien de dépendance",MIN(1129,K1156,$C1156)*overallRate,MIN(1129,K1156)*overallRate),ROUND(MAX(IF($B1156="Non - avec lien de dépendance",0,MIN((0.75*K1156),847)),MIN(K1156,(0.75*$C1156),847)),2)),IF($B1156="Non - avec lien de dépendance",MIN(1129,K1156,$C1156)*overallRate,MIN(1129,K1156)*overallRate)))))</f>
        <v>Effectuez l’étape 1</v>
      </c>
      <c r="P1156" s="3">
        <f t="shared" si="17"/>
        <v>0</v>
      </c>
    </row>
    <row r="1157" spans="12:16" x14ac:dyDescent="0.5">
      <c r="L1157" s="68" t="str">
        <f>IF(ISTEXT(overallRate),"Effectuez l’étape 1",IF(OR(COUNT($C1157,H1157)&lt;&gt;2,overallRate=0),0,IF(D1157="Yes",ROUND(MAX(IF($B1157="Non - avec lien de dépendance",0,MIN((0.75*H1157),847)),MIN(H1157,(0.75*$C1157),847)),2),IF(revenueReduction&gt;0.3,MAX(IF($B1157="Non - avec lien de dépendance",MIN(1129,H1157,$C1157)*overallRate,MIN(1129,H1157)*overallRate),ROUND(MAX(IF($B1157="Non - avec lien de dépendance",0,MIN((0.75*H1157),847)),MIN(H1157,(0.75*$C1157),847)),2)),IF($B1157="Non - avec lien de dépendance",MIN(1129,H1157,$C1157)*overallRate,MIN(1129,H1157)*overallRate)))))</f>
        <v>Effectuez l’étape 1</v>
      </c>
      <c r="M1157" s="68" t="str">
        <f>IF(ISTEXT(overallRate),"Effectuez l’étape 1",IF(OR(COUNT($C1157,I1157)&lt;&gt;2,overallRate=0),0,IF(E1157="Yes",ROUND(MAX(IF($B1157="Non - avec lien de dépendance",0,MIN((0.75*I1157),847)),MIN(I1157,(0.75*$C1157),847)),2),IF(revenueReduction&gt;0.3,MAX(IF($B1157="Non - avec lien de dépendance",MIN(1129,I1157,$C1157)*overallRate,MIN(1129,I1157)*overallRate),ROUND(MAX(IF($B1157="Non - avec lien de dépendance",0,MIN((0.75*I1157),847)),MIN(I1157,(0.75*$C1157),847)),2)),IF($B1157="Non - avec lien de dépendance",MIN(1129,I1157,$C1157)*overallRate,MIN(1129,I1157)*overallRate)))))</f>
        <v>Effectuez l’étape 1</v>
      </c>
      <c r="N1157" s="68" t="str">
        <f>IF(ISTEXT(overallRate),"Effectuez l’étape 1",IF(OR(COUNT($C1157,J1157)&lt;&gt;2,overallRate=0),0,IF(F1157="Yes",ROUND(MAX(IF($B1157="Non - avec lien de dépendance",0,MIN((0.75*J1157),847)),MIN(J1157,(0.75*$C1157),847)),2),IF(revenueReduction&gt;0.3,MAX(IF($B1157="Non - avec lien de dépendance",MIN(1129,J1157,$C1157)*overallRate,MIN(1129,J1157)*overallRate),ROUND(MAX(IF($B1157="Non - avec lien de dépendance",0,MIN((0.75*J1157),847)),MIN(J1157,(0.75*$C1157),847)),2)),IF($B1157="Non - avec lien de dépendance",MIN(1129,J1157,$C1157)*overallRate,MIN(1129,J1157)*overallRate)))))</f>
        <v>Effectuez l’étape 1</v>
      </c>
      <c r="O1157" s="68" t="str">
        <f>IF(ISTEXT(overallRate),"Effectuez l’étape 1",IF(OR(COUNT($C1157,K1157)&lt;&gt;2,overallRate=0),0,IF(G1157="Yes",ROUND(MAX(IF($B1157="Non - avec lien de dépendance",0,MIN((0.75*K1157),847)),MIN(K1157,(0.75*$C1157),847)),2),IF(revenueReduction&gt;0.3,MAX(IF($B1157="Non - avec lien de dépendance",MIN(1129,K1157,$C1157)*overallRate,MIN(1129,K1157)*overallRate),ROUND(MAX(IF($B1157="Non - avec lien de dépendance",0,MIN((0.75*K1157),847)),MIN(K1157,(0.75*$C1157),847)),2)),IF($B1157="Non - avec lien de dépendance",MIN(1129,K1157,$C1157)*overallRate,MIN(1129,K1157)*overallRate)))))</f>
        <v>Effectuez l’étape 1</v>
      </c>
      <c r="P1157" s="3">
        <f t="shared" si="17"/>
        <v>0</v>
      </c>
    </row>
    <row r="1158" spans="12:16" x14ac:dyDescent="0.5">
      <c r="L1158" s="68" t="str">
        <f>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18">IF(AND(COUNT(C1158:K1158)&gt;0,OR(COUNT(C1158:K1158)&lt;&gt;5,ISBLANK(B1158))),"Fill out all amounts",IF(OR(COUNTIF(H1158,0)+COUNTIF(I1158,0)&gt;1,COUNTIF(I1158,0)+COUNTIF(J1158,0)&gt;1,COUNTIF(J1158,0)+COUNTIF(K1158,0)&gt;1),0,SUM(L1158:O1158)))</f>
        <v>0</v>
      </c>
    </row>
    <row r="1159" spans="12:16" x14ac:dyDescent="0.5">
      <c r="L1159" s="68" t="str">
        <f>IF(ISTEXT(overallRate),"Effectuez l’étape 1",IF(OR(COUNT($C1159,H1159)&lt;&gt;2,overallRate=0),0,IF(D1159="Yes",ROUND(MAX(IF($B1159="Non - avec lien de dépendance",0,MIN((0.75*H1159),847)),MIN(H1159,(0.75*$C1159),847)),2),IF(revenueReduction&gt;0.3,MAX(IF($B1159="Non - avec lien de dépendance",MIN(1129,H1159,$C1159)*overallRate,MIN(1129,H1159)*overallRate),ROUND(MAX(IF($B1159="Non - avec lien de dépendance",0,MIN((0.75*H1159),847)),MIN(H1159,(0.75*$C1159),847)),2)),IF($B1159="Non - avec lien de dépendance",MIN(1129,H1159,$C1159)*overallRate,MIN(1129,H1159)*overallRate)))))</f>
        <v>Effectuez l’étape 1</v>
      </c>
      <c r="M1159" s="68" t="str">
        <f>IF(ISTEXT(overallRate),"Effectuez l’étape 1",IF(OR(COUNT($C1159,I1159)&lt;&gt;2,overallRate=0),0,IF(E1159="Yes",ROUND(MAX(IF($B1159="Non - avec lien de dépendance",0,MIN((0.75*I1159),847)),MIN(I1159,(0.75*$C1159),847)),2),IF(revenueReduction&gt;0.3,MAX(IF($B1159="Non - avec lien de dépendance",MIN(1129,I1159,$C1159)*overallRate,MIN(1129,I1159)*overallRate),ROUND(MAX(IF($B1159="Non - avec lien de dépendance",0,MIN((0.75*I1159),847)),MIN(I1159,(0.75*$C1159),847)),2)),IF($B1159="Non - avec lien de dépendance",MIN(1129,I1159,$C1159)*overallRate,MIN(1129,I1159)*overallRate)))))</f>
        <v>Effectuez l’étape 1</v>
      </c>
      <c r="N1159" s="68" t="str">
        <f>IF(ISTEXT(overallRate),"Effectuez l’étape 1",IF(OR(COUNT($C1159,J1159)&lt;&gt;2,overallRate=0),0,IF(F1159="Yes",ROUND(MAX(IF($B1159="Non - avec lien de dépendance",0,MIN((0.75*J1159),847)),MIN(J1159,(0.75*$C1159),847)),2),IF(revenueReduction&gt;0.3,MAX(IF($B1159="Non - avec lien de dépendance",MIN(1129,J1159,$C1159)*overallRate,MIN(1129,J1159)*overallRate),ROUND(MAX(IF($B1159="Non - avec lien de dépendance",0,MIN((0.75*J1159),847)),MIN(J1159,(0.75*$C1159),847)),2)),IF($B1159="Non - avec lien de dépendance",MIN(1129,J1159,$C1159)*overallRate,MIN(1129,J1159)*overallRate)))))</f>
        <v>Effectuez l’étape 1</v>
      </c>
      <c r="O1159" s="68" t="str">
        <f>IF(ISTEXT(overallRate),"Effectuez l’étape 1",IF(OR(COUNT($C1159,K1159)&lt;&gt;2,overallRate=0),0,IF(G1159="Yes",ROUND(MAX(IF($B1159="Non - avec lien de dépendance",0,MIN((0.75*K1159),847)),MIN(K1159,(0.75*$C1159),847)),2),IF(revenueReduction&gt;0.3,MAX(IF($B1159="Non - avec lien de dépendance",MIN(1129,K1159,$C1159)*overallRate,MIN(1129,K1159)*overallRate),ROUND(MAX(IF($B1159="Non - avec lien de dépendance",0,MIN((0.75*K1159),847)),MIN(K1159,(0.75*$C1159),847)),2)),IF($B1159="Non - avec lien de dépendance",MIN(1129,K1159,$C1159)*overallRate,MIN(1129,K1159)*overallRate)))))</f>
        <v>Effectuez l’étape 1</v>
      </c>
      <c r="P1159" s="3">
        <f t="shared" si="18"/>
        <v>0</v>
      </c>
    </row>
    <row r="1160" spans="12:16" x14ac:dyDescent="0.5">
      <c r="L1160" s="68" t="str">
        <f>IF(ISTEXT(overallRate),"Effectuez l’étape 1",IF(OR(COUNT($C1160,H1160)&lt;&gt;2,overallRate=0),0,IF(D1160="Yes",ROUND(MAX(IF($B1160="Non - avec lien de dépendance",0,MIN((0.75*H1160),847)),MIN(H1160,(0.75*$C1160),847)),2),IF(revenueReduction&gt;0.3,MAX(IF($B1160="Non - avec lien de dépendance",MIN(1129,H1160,$C1160)*overallRate,MIN(1129,H1160)*overallRate),ROUND(MAX(IF($B1160="Non - avec lien de dépendance",0,MIN((0.75*H1160),847)),MIN(H1160,(0.75*$C1160),847)),2)),IF($B1160="Non - avec lien de dépendance",MIN(1129,H1160,$C1160)*overallRate,MIN(1129,H1160)*overallRate)))))</f>
        <v>Effectuez l’étape 1</v>
      </c>
      <c r="M1160" s="68" t="str">
        <f>IF(ISTEXT(overallRate),"Effectuez l’étape 1",IF(OR(COUNT($C1160,I1160)&lt;&gt;2,overallRate=0),0,IF(E1160="Yes",ROUND(MAX(IF($B1160="Non - avec lien de dépendance",0,MIN((0.75*I1160),847)),MIN(I1160,(0.75*$C1160),847)),2),IF(revenueReduction&gt;0.3,MAX(IF($B1160="Non - avec lien de dépendance",MIN(1129,I1160,$C1160)*overallRate,MIN(1129,I1160)*overallRate),ROUND(MAX(IF($B1160="Non - avec lien de dépendance",0,MIN((0.75*I1160),847)),MIN(I1160,(0.75*$C1160),847)),2)),IF($B1160="Non - avec lien de dépendance",MIN(1129,I1160,$C1160)*overallRate,MIN(1129,I1160)*overallRate)))))</f>
        <v>Effectuez l’étape 1</v>
      </c>
      <c r="N1160" s="68" t="str">
        <f>IF(ISTEXT(overallRate),"Effectuez l’étape 1",IF(OR(COUNT($C1160,J1160)&lt;&gt;2,overallRate=0),0,IF(F1160="Yes",ROUND(MAX(IF($B1160="Non - avec lien de dépendance",0,MIN((0.75*J1160),847)),MIN(J1160,(0.75*$C1160),847)),2),IF(revenueReduction&gt;0.3,MAX(IF($B1160="Non - avec lien de dépendance",MIN(1129,J1160,$C1160)*overallRate,MIN(1129,J1160)*overallRate),ROUND(MAX(IF($B1160="Non - avec lien de dépendance",0,MIN((0.75*J1160),847)),MIN(J1160,(0.75*$C1160),847)),2)),IF($B1160="Non - avec lien de dépendance",MIN(1129,J1160,$C1160)*overallRate,MIN(1129,J1160)*overallRate)))))</f>
        <v>Effectuez l’étape 1</v>
      </c>
      <c r="O1160" s="68" t="str">
        <f>IF(ISTEXT(overallRate),"Effectuez l’étape 1",IF(OR(COUNT($C1160,K1160)&lt;&gt;2,overallRate=0),0,IF(G1160="Yes",ROUND(MAX(IF($B1160="Non - avec lien de dépendance",0,MIN((0.75*K1160),847)),MIN(K1160,(0.75*$C1160),847)),2),IF(revenueReduction&gt;0.3,MAX(IF($B1160="Non - avec lien de dépendance",MIN(1129,K1160,$C1160)*overallRate,MIN(1129,K1160)*overallRate),ROUND(MAX(IF($B1160="Non - avec lien de dépendance",0,MIN((0.75*K1160),847)),MIN(K1160,(0.75*$C1160),847)),2)),IF($B1160="Non - avec lien de dépendance",MIN(1129,K1160,$C1160)*overallRate,MIN(1129,K1160)*overallRate)))))</f>
        <v>Effectuez l’étape 1</v>
      </c>
      <c r="P1160" s="3">
        <f t="shared" si="18"/>
        <v>0</v>
      </c>
    </row>
    <row r="1161" spans="12:16" x14ac:dyDescent="0.5">
      <c r="L1161" s="68" t="str">
        <f>IF(ISTEXT(overallRate),"Effectuez l’étape 1",IF(OR(COUNT($C1161,H1161)&lt;&gt;2,overallRate=0),0,IF(D1161="Yes",ROUND(MAX(IF($B1161="Non - avec lien de dépendance",0,MIN((0.75*H1161),847)),MIN(H1161,(0.75*$C1161),847)),2),IF(revenueReduction&gt;0.3,MAX(IF($B1161="Non - avec lien de dépendance",MIN(1129,H1161,$C1161)*overallRate,MIN(1129,H1161)*overallRate),ROUND(MAX(IF($B1161="Non - avec lien de dépendance",0,MIN((0.75*H1161),847)),MIN(H1161,(0.75*$C1161),847)),2)),IF($B1161="Non - avec lien de dépendance",MIN(1129,H1161,$C1161)*overallRate,MIN(1129,H1161)*overallRate)))))</f>
        <v>Effectuez l’étape 1</v>
      </c>
      <c r="M1161" s="68" t="str">
        <f>IF(ISTEXT(overallRate),"Effectuez l’étape 1",IF(OR(COUNT($C1161,I1161)&lt;&gt;2,overallRate=0),0,IF(E1161="Yes",ROUND(MAX(IF($B1161="Non - avec lien de dépendance",0,MIN((0.75*I1161),847)),MIN(I1161,(0.75*$C1161),847)),2),IF(revenueReduction&gt;0.3,MAX(IF($B1161="Non - avec lien de dépendance",MIN(1129,I1161,$C1161)*overallRate,MIN(1129,I1161)*overallRate),ROUND(MAX(IF($B1161="Non - avec lien de dépendance",0,MIN((0.75*I1161),847)),MIN(I1161,(0.75*$C1161),847)),2)),IF($B1161="Non - avec lien de dépendance",MIN(1129,I1161,$C1161)*overallRate,MIN(1129,I1161)*overallRate)))))</f>
        <v>Effectuez l’étape 1</v>
      </c>
      <c r="N1161" s="68" t="str">
        <f>IF(ISTEXT(overallRate),"Effectuez l’étape 1",IF(OR(COUNT($C1161,J1161)&lt;&gt;2,overallRate=0),0,IF(F1161="Yes",ROUND(MAX(IF($B1161="Non - avec lien de dépendance",0,MIN((0.75*J1161),847)),MIN(J1161,(0.75*$C1161),847)),2),IF(revenueReduction&gt;0.3,MAX(IF($B1161="Non - avec lien de dépendance",MIN(1129,J1161,$C1161)*overallRate,MIN(1129,J1161)*overallRate),ROUND(MAX(IF($B1161="Non - avec lien de dépendance",0,MIN((0.75*J1161),847)),MIN(J1161,(0.75*$C1161),847)),2)),IF($B1161="Non - avec lien de dépendance",MIN(1129,J1161,$C1161)*overallRate,MIN(1129,J1161)*overallRate)))))</f>
        <v>Effectuez l’étape 1</v>
      </c>
      <c r="O1161" s="68" t="str">
        <f>IF(ISTEXT(overallRate),"Effectuez l’étape 1",IF(OR(COUNT($C1161,K1161)&lt;&gt;2,overallRate=0),0,IF(G1161="Yes",ROUND(MAX(IF($B1161="Non - avec lien de dépendance",0,MIN((0.75*K1161),847)),MIN(K1161,(0.75*$C1161),847)),2),IF(revenueReduction&gt;0.3,MAX(IF($B1161="Non - avec lien de dépendance",MIN(1129,K1161,$C1161)*overallRate,MIN(1129,K1161)*overallRate),ROUND(MAX(IF($B1161="Non - avec lien de dépendance",0,MIN((0.75*K1161),847)),MIN(K1161,(0.75*$C1161),847)),2)),IF($B1161="Non - avec lien de dépendance",MIN(1129,K1161,$C1161)*overallRate,MIN(1129,K1161)*overallRate)))))</f>
        <v>Effectuez l’étape 1</v>
      </c>
      <c r="P1161" s="3">
        <f t="shared" si="18"/>
        <v>0</v>
      </c>
    </row>
    <row r="1162" spans="12:16" x14ac:dyDescent="0.5">
      <c r="L1162" s="68" t="str">
        <f>IF(ISTEXT(overallRate),"Effectuez l’étape 1",IF(OR(COUNT($C1162,H1162)&lt;&gt;2,overallRate=0),0,IF(D1162="Yes",ROUND(MAX(IF($B1162="Non - avec lien de dépendance",0,MIN((0.75*H1162),847)),MIN(H1162,(0.75*$C1162),847)),2),IF(revenueReduction&gt;0.3,MAX(IF($B1162="Non - avec lien de dépendance",MIN(1129,H1162,$C1162)*overallRate,MIN(1129,H1162)*overallRate),ROUND(MAX(IF($B1162="Non - avec lien de dépendance",0,MIN((0.75*H1162),847)),MIN(H1162,(0.75*$C1162),847)),2)),IF($B1162="Non - avec lien de dépendance",MIN(1129,H1162,$C1162)*overallRate,MIN(1129,H1162)*overallRate)))))</f>
        <v>Effectuez l’étape 1</v>
      </c>
      <c r="M1162" s="68" t="str">
        <f>IF(ISTEXT(overallRate),"Effectuez l’étape 1",IF(OR(COUNT($C1162,I1162)&lt;&gt;2,overallRate=0),0,IF(E1162="Yes",ROUND(MAX(IF($B1162="Non - avec lien de dépendance",0,MIN((0.75*I1162),847)),MIN(I1162,(0.75*$C1162),847)),2),IF(revenueReduction&gt;0.3,MAX(IF($B1162="Non - avec lien de dépendance",MIN(1129,I1162,$C1162)*overallRate,MIN(1129,I1162)*overallRate),ROUND(MAX(IF($B1162="Non - avec lien de dépendance",0,MIN((0.75*I1162),847)),MIN(I1162,(0.75*$C1162),847)),2)),IF($B1162="Non - avec lien de dépendance",MIN(1129,I1162,$C1162)*overallRate,MIN(1129,I1162)*overallRate)))))</f>
        <v>Effectuez l’étape 1</v>
      </c>
      <c r="N1162" s="68" t="str">
        <f>IF(ISTEXT(overallRate),"Effectuez l’étape 1",IF(OR(COUNT($C1162,J1162)&lt;&gt;2,overallRate=0),0,IF(F1162="Yes",ROUND(MAX(IF($B1162="Non - avec lien de dépendance",0,MIN((0.75*J1162),847)),MIN(J1162,(0.75*$C1162),847)),2),IF(revenueReduction&gt;0.3,MAX(IF($B1162="Non - avec lien de dépendance",MIN(1129,J1162,$C1162)*overallRate,MIN(1129,J1162)*overallRate),ROUND(MAX(IF($B1162="Non - avec lien de dépendance",0,MIN((0.75*J1162),847)),MIN(J1162,(0.75*$C1162),847)),2)),IF($B1162="Non - avec lien de dépendance",MIN(1129,J1162,$C1162)*overallRate,MIN(1129,J1162)*overallRate)))))</f>
        <v>Effectuez l’étape 1</v>
      </c>
      <c r="O1162" s="68" t="str">
        <f>IF(ISTEXT(overallRate),"Effectuez l’étape 1",IF(OR(COUNT($C1162,K1162)&lt;&gt;2,overallRate=0),0,IF(G1162="Yes",ROUND(MAX(IF($B1162="Non - avec lien de dépendance",0,MIN((0.75*K1162),847)),MIN(K1162,(0.75*$C1162),847)),2),IF(revenueReduction&gt;0.3,MAX(IF($B1162="Non - avec lien de dépendance",MIN(1129,K1162,$C1162)*overallRate,MIN(1129,K1162)*overallRate),ROUND(MAX(IF($B1162="Non - avec lien de dépendance",0,MIN((0.75*K1162),847)),MIN(K1162,(0.75*$C1162),847)),2)),IF($B1162="Non - avec lien de dépendance",MIN(1129,K1162,$C1162)*overallRate,MIN(1129,K1162)*overallRate)))))</f>
        <v>Effectuez l’étape 1</v>
      </c>
      <c r="P1162" s="3">
        <f t="shared" si="18"/>
        <v>0</v>
      </c>
    </row>
    <row r="1163" spans="12:16" x14ac:dyDescent="0.5">
      <c r="L1163" s="68" t="str">
        <f>IF(ISTEXT(overallRate),"Effectuez l’étape 1",IF(OR(COUNT($C1163,H1163)&lt;&gt;2,overallRate=0),0,IF(D1163="Yes",ROUND(MAX(IF($B1163="Non - avec lien de dépendance",0,MIN((0.75*H1163),847)),MIN(H1163,(0.75*$C1163),847)),2),IF(revenueReduction&gt;0.3,MAX(IF($B1163="Non - avec lien de dépendance",MIN(1129,H1163,$C1163)*overallRate,MIN(1129,H1163)*overallRate),ROUND(MAX(IF($B1163="Non - avec lien de dépendance",0,MIN((0.75*H1163),847)),MIN(H1163,(0.75*$C1163),847)),2)),IF($B1163="Non - avec lien de dépendance",MIN(1129,H1163,$C1163)*overallRate,MIN(1129,H1163)*overallRate)))))</f>
        <v>Effectuez l’étape 1</v>
      </c>
      <c r="M1163" s="68" t="str">
        <f>IF(ISTEXT(overallRate),"Effectuez l’étape 1",IF(OR(COUNT($C1163,I1163)&lt;&gt;2,overallRate=0),0,IF(E1163="Yes",ROUND(MAX(IF($B1163="Non - avec lien de dépendance",0,MIN((0.75*I1163),847)),MIN(I1163,(0.75*$C1163),847)),2),IF(revenueReduction&gt;0.3,MAX(IF($B1163="Non - avec lien de dépendance",MIN(1129,I1163,$C1163)*overallRate,MIN(1129,I1163)*overallRate),ROUND(MAX(IF($B1163="Non - avec lien de dépendance",0,MIN((0.75*I1163),847)),MIN(I1163,(0.75*$C1163),847)),2)),IF($B1163="Non - avec lien de dépendance",MIN(1129,I1163,$C1163)*overallRate,MIN(1129,I1163)*overallRate)))))</f>
        <v>Effectuez l’étape 1</v>
      </c>
      <c r="N1163" s="68" t="str">
        <f>IF(ISTEXT(overallRate),"Effectuez l’étape 1",IF(OR(COUNT($C1163,J1163)&lt;&gt;2,overallRate=0),0,IF(F1163="Yes",ROUND(MAX(IF($B1163="Non - avec lien de dépendance",0,MIN((0.75*J1163),847)),MIN(J1163,(0.75*$C1163),847)),2),IF(revenueReduction&gt;0.3,MAX(IF($B1163="Non - avec lien de dépendance",MIN(1129,J1163,$C1163)*overallRate,MIN(1129,J1163)*overallRate),ROUND(MAX(IF($B1163="Non - avec lien de dépendance",0,MIN((0.75*J1163),847)),MIN(J1163,(0.75*$C1163),847)),2)),IF($B1163="Non - avec lien de dépendance",MIN(1129,J1163,$C1163)*overallRate,MIN(1129,J1163)*overallRate)))))</f>
        <v>Effectuez l’étape 1</v>
      </c>
      <c r="O1163" s="68" t="str">
        <f>IF(ISTEXT(overallRate),"Effectuez l’étape 1",IF(OR(COUNT($C1163,K1163)&lt;&gt;2,overallRate=0),0,IF(G1163="Yes",ROUND(MAX(IF($B1163="Non - avec lien de dépendance",0,MIN((0.75*K1163),847)),MIN(K1163,(0.75*$C1163),847)),2),IF(revenueReduction&gt;0.3,MAX(IF($B1163="Non - avec lien de dépendance",MIN(1129,K1163,$C1163)*overallRate,MIN(1129,K1163)*overallRate),ROUND(MAX(IF($B1163="Non - avec lien de dépendance",0,MIN((0.75*K1163),847)),MIN(K1163,(0.75*$C1163),847)),2)),IF($B1163="Non - avec lien de dépendance",MIN(1129,K1163,$C1163)*overallRate,MIN(1129,K1163)*overallRate)))))</f>
        <v>Effectuez l’étape 1</v>
      </c>
      <c r="P1163" s="3">
        <f t="shared" si="18"/>
        <v>0</v>
      </c>
    </row>
    <row r="1164" spans="12:16" x14ac:dyDescent="0.5">
      <c r="L1164" s="68" t="str">
        <f>IF(ISTEXT(overallRate),"Effectuez l’étape 1",IF(OR(COUNT($C1164,H1164)&lt;&gt;2,overallRate=0),0,IF(D1164="Yes",ROUND(MAX(IF($B1164="Non - avec lien de dépendance",0,MIN((0.75*H1164),847)),MIN(H1164,(0.75*$C1164),847)),2),IF(revenueReduction&gt;0.3,MAX(IF($B1164="Non - avec lien de dépendance",MIN(1129,H1164,$C1164)*overallRate,MIN(1129,H1164)*overallRate),ROUND(MAX(IF($B1164="Non - avec lien de dépendance",0,MIN((0.75*H1164),847)),MIN(H1164,(0.75*$C1164),847)),2)),IF($B1164="Non - avec lien de dépendance",MIN(1129,H1164,$C1164)*overallRate,MIN(1129,H1164)*overallRate)))))</f>
        <v>Effectuez l’étape 1</v>
      </c>
      <c r="M1164" s="68" t="str">
        <f>IF(ISTEXT(overallRate),"Effectuez l’étape 1",IF(OR(COUNT($C1164,I1164)&lt;&gt;2,overallRate=0),0,IF(E1164="Yes",ROUND(MAX(IF($B1164="Non - avec lien de dépendance",0,MIN((0.75*I1164),847)),MIN(I1164,(0.75*$C1164),847)),2),IF(revenueReduction&gt;0.3,MAX(IF($B1164="Non - avec lien de dépendance",MIN(1129,I1164,$C1164)*overallRate,MIN(1129,I1164)*overallRate),ROUND(MAX(IF($B1164="Non - avec lien de dépendance",0,MIN((0.75*I1164),847)),MIN(I1164,(0.75*$C1164),847)),2)),IF($B1164="Non - avec lien de dépendance",MIN(1129,I1164,$C1164)*overallRate,MIN(1129,I1164)*overallRate)))))</f>
        <v>Effectuez l’étape 1</v>
      </c>
      <c r="N1164" s="68" t="str">
        <f>IF(ISTEXT(overallRate),"Effectuez l’étape 1",IF(OR(COUNT($C1164,J1164)&lt;&gt;2,overallRate=0),0,IF(F1164="Yes",ROUND(MAX(IF($B1164="Non - avec lien de dépendance",0,MIN((0.75*J1164),847)),MIN(J1164,(0.75*$C1164),847)),2),IF(revenueReduction&gt;0.3,MAX(IF($B1164="Non - avec lien de dépendance",MIN(1129,J1164,$C1164)*overallRate,MIN(1129,J1164)*overallRate),ROUND(MAX(IF($B1164="Non - avec lien de dépendance",0,MIN((0.75*J1164),847)),MIN(J1164,(0.75*$C1164),847)),2)),IF($B1164="Non - avec lien de dépendance",MIN(1129,J1164,$C1164)*overallRate,MIN(1129,J1164)*overallRate)))))</f>
        <v>Effectuez l’étape 1</v>
      </c>
      <c r="O1164" s="68" t="str">
        <f>IF(ISTEXT(overallRate),"Effectuez l’étape 1",IF(OR(COUNT($C1164,K1164)&lt;&gt;2,overallRate=0),0,IF(G1164="Yes",ROUND(MAX(IF($B1164="Non - avec lien de dépendance",0,MIN((0.75*K1164),847)),MIN(K1164,(0.75*$C1164),847)),2),IF(revenueReduction&gt;0.3,MAX(IF($B1164="Non - avec lien de dépendance",MIN(1129,K1164,$C1164)*overallRate,MIN(1129,K1164)*overallRate),ROUND(MAX(IF($B1164="Non - avec lien de dépendance",0,MIN((0.75*K1164),847)),MIN(K1164,(0.75*$C1164),847)),2)),IF($B1164="Non - avec lien de dépendance",MIN(1129,K1164,$C1164)*overallRate,MIN(1129,K1164)*overallRate)))))</f>
        <v>Effectuez l’étape 1</v>
      </c>
      <c r="P1164" s="3">
        <f t="shared" si="18"/>
        <v>0</v>
      </c>
    </row>
    <row r="1165" spans="12:16" x14ac:dyDescent="0.5">
      <c r="L1165" s="68" t="str">
        <f>IF(ISTEXT(overallRate),"Effectuez l’étape 1",IF(OR(COUNT($C1165,H1165)&lt;&gt;2,overallRate=0),0,IF(D1165="Yes",ROUND(MAX(IF($B1165="Non - avec lien de dépendance",0,MIN((0.75*H1165),847)),MIN(H1165,(0.75*$C1165),847)),2),IF(revenueReduction&gt;0.3,MAX(IF($B1165="Non - avec lien de dépendance",MIN(1129,H1165,$C1165)*overallRate,MIN(1129,H1165)*overallRate),ROUND(MAX(IF($B1165="Non - avec lien de dépendance",0,MIN((0.75*H1165),847)),MIN(H1165,(0.75*$C1165),847)),2)),IF($B1165="Non - avec lien de dépendance",MIN(1129,H1165,$C1165)*overallRate,MIN(1129,H1165)*overallRate)))))</f>
        <v>Effectuez l’étape 1</v>
      </c>
      <c r="M1165" s="68" t="str">
        <f>IF(ISTEXT(overallRate),"Effectuez l’étape 1",IF(OR(COUNT($C1165,I1165)&lt;&gt;2,overallRate=0),0,IF(E1165="Yes",ROUND(MAX(IF($B1165="Non - avec lien de dépendance",0,MIN((0.75*I1165),847)),MIN(I1165,(0.75*$C1165),847)),2),IF(revenueReduction&gt;0.3,MAX(IF($B1165="Non - avec lien de dépendance",MIN(1129,I1165,$C1165)*overallRate,MIN(1129,I1165)*overallRate),ROUND(MAX(IF($B1165="Non - avec lien de dépendance",0,MIN((0.75*I1165),847)),MIN(I1165,(0.75*$C1165),847)),2)),IF($B1165="Non - avec lien de dépendance",MIN(1129,I1165,$C1165)*overallRate,MIN(1129,I1165)*overallRate)))))</f>
        <v>Effectuez l’étape 1</v>
      </c>
      <c r="N1165" s="68" t="str">
        <f>IF(ISTEXT(overallRate),"Effectuez l’étape 1",IF(OR(COUNT($C1165,J1165)&lt;&gt;2,overallRate=0),0,IF(F1165="Yes",ROUND(MAX(IF($B1165="Non - avec lien de dépendance",0,MIN((0.75*J1165),847)),MIN(J1165,(0.75*$C1165),847)),2),IF(revenueReduction&gt;0.3,MAX(IF($B1165="Non - avec lien de dépendance",MIN(1129,J1165,$C1165)*overallRate,MIN(1129,J1165)*overallRate),ROUND(MAX(IF($B1165="Non - avec lien de dépendance",0,MIN((0.75*J1165),847)),MIN(J1165,(0.75*$C1165),847)),2)),IF($B1165="Non - avec lien de dépendance",MIN(1129,J1165,$C1165)*overallRate,MIN(1129,J1165)*overallRate)))))</f>
        <v>Effectuez l’étape 1</v>
      </c>
      <c r="O1165" s="68" t="str">
        <f>IF(ISTEXT(overallRate),"Effectuez l’étape 1",IF(OR(COUNT($C1165,K1165)&lt;&gt;2,overallRate=0),0,IF(G1165="Yes",ROUND(MAX(IF($B1165="Non - avec lien de dépendance",0,MIN((0.75*K1165),847)),MIN(K1165,(0.75*$C1165),847)),2),IF(revenueReduction&gt;0.3,MAX(IF($B1165="Non - avec lien de dépendance",MIN(1129,K1165,$C1165)*overallRate,MIN(1129,K1165)*overallRate),ROUND(MAX(IF($B1165="Non - avec lien de dépendance",0,MIN((0.75*K1165),847)),MIN(K1165,(0.75*$C1165),847)),2)),IF($B1165="Non - avec lien de dépendance",MIN(1129,K1165,$C1165)*overallRate,MIN(1129,K1165)*overallRate)))))</f>
        <v>Effectuez l’étape 1</v>
      </c>
      <c r="P1165" s="3">
        <f t="shared" si="18"/>
        <v>0</v>
      </c>
    </row>
    <row r="1166" spans="12:16" x14ac:dyDescent="0.5">
      <c r="L1166" s="68" t="str">
        <f>IF(ISTEXT(overallRate),"Effectuez l’étape 1",IF(OR(COUNT($C1166,H1166)&lt;&gt;2,overallRate=0),0,IF(D1166="Yes",ROUND(MAX(IF($B1166="Non - avec lien de dépendance",0,MIN((0.75*H1166),847)),MIN(H1166,(0.75*$C1166),847)),2),IF(revenueReduction&gt;0.3,MAX(IF($B1166="Non - avec lien de dépendance",MIN(1129,H1166,$C1166)*overallRate,MIN(1129,H1166)*overallRate),ROUND(MAX(IF($B1166="Non - avec lien de dépendance",0,MIN((0.75*H1166),847)),MIN(H1166,(0.75*$C1166),847)),2)),IF($B1166="Non - avec lien de dépendance",MIN(1129,H1166,$C1166)*overallRate,MIN(1129,H1166)*overallRate)))))</f>
        <v>Effectuez l’étape 1</v>
      </c>
      <c r="M1166" s="68" t="str">
        <f>IF(ISTEXT(overallRate),"Effectuez l’étape 1",IF(OR(COUNT($C1166,I1166)&lt;&gt;2,overallRate=0),0,IF(E1166="Yes",ROUND(MAX(IF($B1166="Non - avec lien de dépendance",0,MIN((0.75*I1166),847)),MIN(I1166,(0.75*$C1166),847)),2),IF(revenueReduction&gt;0.3,MAX(IF($B1166="Non - avec lien de dépendance",MIN(1129,I1166,$C1166)*overallRate,MIN(1129,I1166)*overallRate),ROUND(MAX(IF($B1166="Non - avec lien de dépendance",0,MIN((0.75*I1166),847)),MIN(I1166,(0.75*$C1166),847)),2)),IF($B1166="Non - avec lien de dépendance",MIN(1129,I1166,$C1166)*overallRate,MIN(1129,I1166)*overallRate)))))</f>
        <v>Effectuez l’étape 1</v>
      </c>
      <c r="N1166" s="68" t="str">
        <f>IF(ISTEXT(overallRate),"Effectuez l’étape 1",IF(OR(COUNT($C1166,J1166)&lt;&gt;2,overallRate=0),0,IF(F1166="Yes",ROUND(MAX(IF($B1166="Non - avec lien de dépendance",0,MIN((0.75*J1166),847)),MIN(J1166,(0.75*$C1166),847)),2),IF(revenueReduction&gt;0.3,MAX(IF($B1166="Non - avec lien de dépendance",MIN(1129,J1166,$C1166)*overallRate,MIN(1129,J1166)*overallRate),ROUND(MAX(IF($B1166="Non - avec lien de dépendance",0,MIN((0.75*J1166),847)),MIN(J1166,(0.75*$C1166),847)),2)),IF($B1166="Non - avec lien de dépendance",MIN(1129,J1166,$C1166)*overallRate,MIN(1129,J1166)*overallRate)))))</f>
        <v>Effectuez l’étape 1</v>
      </c>
      <c r="O1166" s="68" t="str">
        <f>IF(ISTEXT(overallRate),"Effectuez l’étape 1",IF(OR(COUNT($C1166,K1166)&lt;&gt;2,overallRate=0),0,IF(G1166="Yes",ROUND(MAX(IF($B1166="Non - avec lien de dépendance",0,MIN((0.75*K1166),847)),MIN(K1166,(0.75*$C1166),847)),2),IF(revenueReduction&gt;0.3,MAX(IF($B1166="Non - avec lien de dépendance",MIN(1129,K1166,$C1166)*overallRate,MIN(1129,K1166)*overallRate),ROUND(MAX(IF($B1166="Non - avec lien de dépendance",0,MIN((0.75*K1166),847)),MIN(K1166,(0.75*$C1166),847)),2)),IF($B1166="Non - avec lien de dépendance",MIN(1129,K1166,$C1166)*overallRate,MIN(1129,K1166)*overallRate)))))</f>
        <v>Effectuez l’étape 1</v>
      </c>
      <c r="P1166" s="3">
        <f t="shared" si="18"/>
        <v>0</v>
      </c>
    </row>
    <row r="1167" spans="12:16" x14ac:dyDescent="0.5">
      <c r="L1167" s="68" t="str">
        <f>IF(ISTEXT(overallRate),"Effectuez l’étape 1",IF(OR(COUNT($C1167,H1167)&lt;&gt;2,overallRate=0),0,IF(D1167="Yes",ROUND(MAX(IF($B1167="Non - avec lien de dépendance",0,MIN((0.75*H1167),847)),MIN(H1167,(0.75*$C1167),847)),2),IF(revenueReduction&gt;0.3,MAX(IF($B1167="Non - avec lien de dépendance",MIN(1129,H1167,$C1167)*overallRate,MIN(1129,H1167)*overallRate),ROUND(MAX(IF($B1167="Non - avec lien de dépendance",0,MIN((0.75*H1167),847)),MIN(H1167,(0.75*$C1167),847)),2)),IF($B1167="Non - avec lien de dépendance",MIN(1129,H1167,$C1167)*overallRate,MIN(1129,H1167)*overallRate)))))</f>
        <v>Effectuez l’étape 1</v>
      </c>
      <c r="M1167" s="68" t="str">
        <f>IF(ISTEXT(overallRate),"Effectuez l’étape 1",IF(OR(COUNT($C1167,I1167)&lt;&gt;2,overallRate=0),0,IF(E1167="Yes",ROUND(MAX(IF($B1167="Non - avec lien de dépendance",0,MIN((0.75*I1167),847)),MIN(I1167,(0.75*$C1167),847)),2),IF(revenueReduction&gt;0.3,MAX(IF($B1167="Non - avec lien de dépendance",MIN(1129,I1167,$C1167)*overallRate,MIN(1129,I1167)*overallRate),ROUND(MAX(IF($B1167="Non - avec lien de dépendance",0,MIN((0.75*I1167),847)),MIN(I1167,(0.75*$C1167),847)),2)),IF($B1167="Non - avec lien de dépendance",MIN(1129,I1167,$C1167)*overallRate,MIN(1129,I1167)*overallRate)))))</f>
        <v>Effectuez l’étape 1</v>
      </c>
      <c r="N1167" s="68" t="str">
        <f>IF(ISTEXT(overallRate),"Effectuez l’étape 1",IF(OR(COUNT($C1167,J1167)&lt;&gt;2,overallRate=0),0,IF(F1167="Yes",ROUND(MAX(IF($B1167="Non - avec lien de dépendance",0,MIN((0.75*J1167),847)),MIN(J1167,(0.75*$C1167),847)),2),IF(revenueReduction&gt;0.3,MAX(IF($B1167="Non - avec lien de dépendance",MIN(1129,J1167,$C1167)*overallRate,MIN(1129,J1167)*overallRate),ROUND(MAX(IF($B1167="Non - avec lien de dépendance",0,MIN((0.75*J1167),847)),MIN(J1167,(0.75*$C1167),847)),2)),IF($B1167="Non - avec lien de dépendance",MIN(1129,J1167,$C1167)*overallRate,MIN(1129,J1167)*overallRate)))))</f>
        <v>Effectuez l’étape 1</v>
      </c>
      <c r="O1167" s="68" t="str">
        <f>IF(ISTEXT(overallRate),"Effectuez l’étape 1",IF(OR(COUNT($C1167,K1167)&lt;&gt;2,overallRate=0),0,IF(G1167="Yes",ROUND(MAX(IF($B1167="Non - avec lien de dépendance",0,MIN((0.75*K1167),847)),MIN(K1167,(0.75*$C1167),847)),2),IF(revenueReduction&gt;0.3,MAX(IF($B1167="Non - avec lien de dépendance",MIN(1129,K1167,$C1167)*overallRate,MIN(1129,K1167)*overallRate),ROUND(MAX(IF($B1167="Non - avec lien de dépendance",0,MIN((0.75*K1167),847)),MIN(K1167,(0.75*$C1167),847)),2)),IF($B1167="Non - avec lien de dépendance",MIN(1129,K1167,$C1167)*overallRate,MIN(1129,K1167)*overallRate)))))</f>
        <v>Effectuez l’étape 1</v>
      </c>
      <c r="P1167" s="3">
        <f t="shared" si="18"/>
        <v>0</v>
      </c>
    </row>
    <row r="1168" spans="12:16" x14ac:dyDescent="0.5">
      <c r="L1168" s="68" t="str">
        <f>IF(ISTEXT(overallRate),"Effectuez l’étape 1",IF(OR(COUNT($C1168,H1168)&lt;&gt;2,overallRate=0),0,IF(D1168="Yes",ROUND(MAX(IF($B1168="Non - avec lien de dépendance",0,MIN((0.75*H1168),847)),MIN(H1168,(0.75*$C1168),847)),2),IF(revenueReduction&gt;0.3,MAX(IF($B1168="Non - avec lien de dépendance",MIN(1129,H1168,$C1168)*overallRate,MIN(1129,H1168)*overallRate),ROUND(MAX(IF($B1168="Non - avec lien de dépendance",0,MIN((0.75*H1168),847)),MIN(H1168,(0.75*$C1168),847)),2)),IF($B1168="Non - avec lien de dépendance",MIN(1129,H1168,$C1168)*overallRate,MIN(1129,H1168)*overallRate)))))</f>
        <v>Effectuez l’étape 1</v>
      </c>
      <c r="M1168" s="68" t="str">
        <f>IF(ISTEXT(overallRate),"Effectuez l’étape 1",IF(OR(COUNT($C1168,I1168)&lt;&gt;2,overallRate=0),0,IF(E1168="Yes",ROUND(MAX(IF($B1168="Non - avec lien de dépendance",0,MIN((0.75*I1168),847)),MIN(I1168,(0.75*$C1168),847)),2),IF(revenueReduction&gt;0.3,MAX(IF($B1168="Non - avec lien de dépendance",MIN(1129,I1168,$C1168)*overallRate,MIN(1129,I1168)*overallRate),ROUND(MAX(IF($B1168="Non - avec lien de dépendance",0,MIN((0.75*I1168),847)),MIN(I1168,(0.75*$C1168),847)),2)),IF($B1168="Non - avec lien de dépendance",MIN(1129,I1168,$C1168)*overallRate,MIN(1129,I1168)*overallRate)))))</f>
        <v>Effectuez l’étape 1</v>
      </c>
      <c r="N1168" s="68" t="str">
        <f>IF(ISTEXT(overallRate),"Effectuez l’étape 1",IF(OR(COUNT($C1168,J1168)&lt;&gt;2,overallRate=0),0,IF(F1168="Yes",ROUND(MAX(IF($B1168="Non - avec lien de dépendance",0,MIN((0.75*J1168),847)),MIN(J1168,(0.75*$C1168),847)),2),IF(revenueReduction&gt;0.3,MAX(IF($B1168="Non - avec lien de dépendance",MIN(1129,J1168,$C1168)*overallRate,MIN(1129,J1168)*overallRate),ROUND(MAX(IF($B1168="Non - avec lien de dépendance",0,MIN((0.75*J1168),847)),MIN(J1168,(0.75*$C1168),847)),2)),IF($B1168="Non - avec lien de dépendance",MIN(1129,J1168,$C1168)*overallRate,MIN(1129,J1168)*overallRate)))))</f>
        <v>Effectuez l’étape 1</v>
      </c>
      <c r="O1168" s="68" t="str">
        <f>IF(ISTEXT(overallRate),"Effectuez l’étape 1",IF(OR(COUNT($C1168,K1168)&lt;&gt;2,overallRate=0),0,IF(G1168="Yes",ROUND(MAX(IF($B1168="Non - avec lien de dépendance",0,MIN((0.75*K1168),847)),MIN(K1168,(0.75*$C1168),847)),2),IF(revenueReduction&gt;0.3,MAX(IF($B1168="Non - avec lien de dépendance",MIN(1129,K1168,$C1168)*overallRate,MIN(1129,K1168)*overallRate),ROUND(MAX(IF($B1168="Non - avec lien de dépendance",0,MIN((0.75*K1168),847)),MIN(K1168,(0.75*$C1168),847)),2)),IF($B1168="Non - avec lien de dépendance",MIN(1129,K1168,$C1168)*overallRate,MIN(1129,K1168)*overallRate)))))</f>
        <v>Effectuez l’étape 1</v>
      </c>
      <c r="P1168" s="3">
        <f t="shared" si="18"/>
        <v>0</v>
      </c>
    </row>
    <row r="1169" spans="12:16" x14ac:dyDescent="0.5">
      <c r="L1169" s="68" t="str">
        <f>IF(ISTEXT(overallRate),"Effectuez l’étape 1",IF(OR(COUNT($C1169,H1169)&lt;&gt;2,overallRate=0),0,IF(D1169="Yes",ROUND(MAX(IF($B1169="Non - avec lien de dépendance",0,MIN((0.75*H1169),847)),MIN(H1169,(0.75*$C1169),847)),2),IF(revenueReduction&gt;0.3,MAX(IF($B1169="Non - avec lien de dépendance",MIN(1129,H1169,$C1169)*overallRate,MIN(1129,H1169)*overallRate),ROUND(MAX(IF($B1169="Non - avec lien de dépendance",0,MIN((0.75*H1169),847)),MIN(H1169,(0.75*$C1169),847)),2)),IF($B1169="Non - avec lien de dépendance",MIN(1129,H1169,$C1169)*overallRate,MIN(1129,H1169)*overallRate)))))</f>
        <v>Effectuez l’étape 1</v>
      </c>
      <c r="M1169" s="68" t="str">
        <f>IF(ISTEXT(overallRate),"Effectuez l’étape 1",IF(OR(COUNT($C1169,I1169)&lt;&gt;2,overallRate=0),0,IF(E1169="Yes",ROUND(MAX(IF($B1169="Non - avec lien de dépendance",0,MIN((0.75*I1169),847)),MIN(I1169,(0.75*$C1169),847)),2),IF(revenueReduction&gt;0.3,MAX(IF($B1169="Non - avec lien de dépendance",MIN(1129,I1169,$C1169)*overallRate,MIN(1129,I1169)*overallRate),ROUND(MAX(IF($B1169="Non - avec lien de dépendance",0,MIN((0.75*I1169),847)),MIN(I1169,(0.75*$C1169),847)),2)),IF($B1169="Non - avec lien de dépendance",MIN(1129,I1169,$C1169)*overallRate,MIN(1129,I1169)*overallRate)))))</f>
        <v>Effectuez l’étape 1</v>
      </c>
      <c r="N1169" s="68" t="str">
        <f>IF(ISTEXT(overallRate),"Effectuez l’étape 1",IF(OR(COUNT($C1169,J1169)&lt;&gt;2,overallRate=0),0,IF(F1169="Yes",ROUND(MAX(IF($B1169="Non - avec lien de dépendance",0,MIN((0.75*J1169),847)),MIN(J1169,(0.75*$C1169),847)),2),IF(revenueReduction&gt;0.3,MAX(IF($B1169="Non - avec lien de dépendance",MIN(1129,J1169,$C1169)*overallRate,MIN(1129,J1169)*overallRate),ROUND(MAX(IF($B1169="Non - avec lien de dépendance",0,MIN((0.75*J1169),847)),MIN(J1169,(0.75*$C1169),847)),2)),IF($B1169="Non - avec lien de dépendance",MIN(1129,J1169,$C1169)*overallRate,MIN(1129,J1169)*overallRate)))))</f>
        <v>Effectuez l’étape 1</v>
      </c>
      <c r="O1169" s="68" t="str">
        <f>IF(ISTEXT(overallRate),"Effectuez l’étape 1",IF(OR(COUNT($C1169,K1169)&lt;&gt;2,overallRate=0),0,IF(G1169="Yes",ROUND(MAX(IF($B1169="Non - avec lien de dépendance",0,MIN((0.75*K1169),847)),MIN(K1169,(0.75*$C1169),847)),2),IF(revenueReduction&gt;0.3,MAX(IF($B1169="Non - avec lien de dépendance",MIN(1129,K1169,$C1169)*overallRate,MIN(1129,K1169)*overallRate),ROUND(MAX(IF($B1169="Non - avec lien de dépendance",0,MIN((0.75*K1169),847)),MIN(K1169,(0.75*$C1169),847)),2)),IF($B1169="Non - avec lien de dépendance",MIN(1129,K1169,$C1169)*overallRate,MIN(1129,K1169)*overallRate)))))</f>
        <v>Effectuez l’étape 1</v>
      </c>
      <c r="P1169" s="3">
        <f t="shared" si="18"/>
        <v>0</v>
      </c>
    </row>
    <row r="1170" spans="12:16" x14ac:dyDescent="0.5">
      <c r="L1170" s="68" t="str">
        <f>IF(ISTEXT(overallRate),"Effectuez l’étape 1",IF(OR(COUNT($C1170,H1170)&lt;&gt;2,overallRate=0),0,IF(D1170="Yes",ROUND(MAX(IF($B1170="Non - avec lien de dépendance",0,MIN((0.75*H1170),847)),MIN(H1170,(0.75*$C1170),847)),2),IF(revenueReduction&gt;0.3,MAX(IF($B1170="Non - avec lien de dépendance",MIN(1129,H1170,$C1170)*overallRate,MIN(1129,H1170)*overallRate),ROUND(MAX(IF($B1170="Non - avec lien de dépendance",0,MIN((0.75*H1170),847)),MIN(H1170,(0.75*$C1170),847)),2)),IF($B1170="Non - avec lien de dépendance",MIN(1129,H1170,$C1170)*overallRate,MIN(1129,H1170)*overallRate)))))</f>
        <v>Effectuez l’étape 1</v>
      </c>
      <c r="M1170" s="68" t="str">
        <f>IF(ISTEXT(overallRate),"Effectuez l’étape 1",IF(OR(COUNT($C1170,I1170)&lt;&gt;2,overallRate=0),0,IF(E1170="Yes",ROUND(MAX(IF($B1170="Non - avec lien de dépendance",0,MIN((0.75*I1170),847)),MIN(I1170,(0.75*$C1170),847)),2),IF(revenueReduction&gt;0.3,MAX(IF($B1170="Non - avec lien de dépendance",MIN(1129,I1170,$C1170)*overallRate,MIN(1129,I1170)*overallRate),ROUND(MAX(IF($B1170="Non - avec lien de dépendance",0,MIN((0.75*I1170),847)),MIN(I1170,(0.75*$C1170),847)),2)),IF($B1170="Non - avec lien de dépendance",MIN(1129,I1170,$C1170)*overallRate,MIN(1129,I1170)*overallRate)))))</f>
        <v>Effectuez l’étape 1</v>
      </c>
      <c r="N1170" s="68" t="str">
        <f>IF(ISTEXT(overallRate),"Effectuez l’étape 1",IF(OR(COUNT($C1170,J1170)&lt;&gt;2,overallRate=0),0,IF(F1170="Yes",ROUND(MAX(IF($B1170="Non - avec lien de dépendance",0,MIN((0.75*J1170),847)),MIN(J1170,(0.75*$C1170),847)),2),IF(revenueReduction&gt;0.3,MAX(IF($B1170="Non - avec lien de dépendance",MIN(1129,J1170,$C1170)*overallRate,MIN(1129,J1170)*overallRate),ROUND(MAX(IF($B1170="Non - avec lien de dépendance",0,MIN((0.75*J1170),847)),MIN(J1170,(0.75*$C1170),847)),2)),IF($B1170="Non - avec lien de dépendance",MIN(1129,J1170,$C1170)*overallRate,MIN(1129,J1170)*overallRate)))))</f>
        <v>Effectuez l’étape 1</v>
      </c>
      <c r="O1170" s="68" t="str">
        <f>IF(ISTEXT(overallRate),"Effectuez l’étape 1",IF(OR(COUNT($C1170,K1170)&lt;&gt;2,overallRate=0),0,IF(G1170="Yes",ROUND(MAX(IF($B1170="Non - avec lien de dépendance",0,MIN((0.75*K1170),847)),MIN(K1170,(0.75*$C1170),847)),2),IF(revenueReduction&gt;0.3,MAX(IF($B1170="Non - avec lien de dépendance",MIN(1129,K1170,$C1170)*overallRate,MIN(1129,K1170)*overallRate),ROUND(MAX(IF($B1170="Non - avec lien de dépendance",0,MIN((0.75*K1170),847)),MIN(K1170,(0.75*$C1170),847)),2)),IF($B1170="Non - avec lien de dépendance",MIN(1129,K1170,$C1170)*overallRate,MIN(1129,K1170)*overallRate)))))</f>
        <v>Effectuez l’étape 1</v>
      </c>
      <c r="P1170" s="3">
        <f t="shared" si="18"/>
        <v>0</v>
      </c>
    </row>
    <row r="1171" spans="12:16" x14ac:dyDescent="0.5">
      <c r="L1171" s="68" t="str">
        <f>IF(ISTEXT(overallRate),"Effectuez l’étape 1",IF(OR(COUNT($C1171,H1171)&lt;&gt;2,overallRate=0),0,IF(D1171="Yes",ROUND(MAX(IF($B1171="Non - avec lien de dépendance",0,MIN((0.75*H1171),847)),MIN(H1171,(0.75*$C1171),847)),2),IF(revenueReduction&gt;0.3,MAX(IF($B1171="Non - avec lien de dépendance",MIN(1129,H1171,$C1171)*overallRate,MIN(1129,H1171)*overallRate),ROUND(MAX(IF($B1171="Non - avec lien de dépendance",0,MIN((0.75*H1171),847)),MIN(H1171,(0.75*$C1171),847)),2)),IF($B1171="Non - avec lien de dépendance",MIN(1129,H1171,$C1171)*overallRate,MIN(1129,H1171)*overallRate)))))</f>
        <v>Effectuez l’étape 1</v>
      </c>
      <c r="M1171" s="68" t="str">
        <f>IF(ISTEXT(overallRate),"Effectuez l’étape 1",IF(OR(COUNT($C1171,I1171)&lt;&gt;2,overallRate=0),0,IF(E1171="Yes",ROUND(MAX(IF($B1171="Non - avec lien de dépendance",0,MIN((0.75*I1171),847)),MIN(I1171,(0.75*$C1171),847)),2),IF(revenueReduction&gt;0.3,MAX(IF($B1171="Non - avec lien de dépendance",MIN(1129,I1171,$C1171)*overallRate,MIN(1129,I1171)*overallRate),ROUND(MAX(IF($B1171="Non - avec lien de dépendance",0,MIN((0.75*I1171),847)),MIN(I1171,(0.75*$C1171),847)),2)),IF($B1171="Non - avec lien de dépendance",MIN(1129,I1171,$C1171)*overallRate,MIN(1129,I1171)*overallRate)))))</f>
        <v>Effectuez l’étape 1</v>
      </c>
      <c r="N1171" s="68" t="str">
        <f>IF(ISTEXT(overallRate),"Effectuez l’étape 1",IF(OR(COUNT($C1171,J1171)&lt;&gt;2,overallRate=0),0,IF(F1171="Yes",ROUND(MAX(IF($B1171="Non - avec lien de dépendance",0,MIN((0.75*J1171),847)),MIN(J1171,(0.75*$C1171),847)),2),IF(revenueReduction&gt;0.3,MAX(IF($B1171="Non - avec lien de dépendance",MIN(1129,J1171,$C1171)*overallRate,MIN(1129,J1171)*overallRate),ROUND(MAX(IF($B1171="Non - avec lien de dépendance",0,MIN((0.75*J1171),847)),MIN(J1171,(0.75*$C1171),847)),2)),IF($B1171="Non - avec lien de dépendance",MIN(1129,J1171,$C1171)*overallRate,MIN(1129,J1171)*overallRate)))))</f>
        <v>Effectuez l’étape 1</v>
      </c>
      <c r="O1171" s="68" t="str">
        <f>IF(ISTEXT(overallRate),"Effectuez l’étape 1",IF(OR(COUNT($C1171,K1171)&lt;&gt;2,overallRate=0),0,IF(G1171="Yes",ROUND(MAX(IF($B1171="Non - avec lien de dépendance",0,MIN((0.75*K1171),847)),MIN(K1171,(0.75*$C1171),847)),2),IF(revenueReduction&gt;0.3,MAX(IF($B1171="Non - avec lien de dépendance",MIN(1129,K1171,$C1171)*overallRate,MIN(1129,K1171)*overallRate),ROUND(MAX(IF($B1171="Non - avec lien de dépendance",0,MIN((0.75*K1171),847)),MIN(K1171,(0.75*$C1171),847)),2)),IF($B1171="Non - avec lien de dépendance",MIN(1129,K1171,$C1171)*overallRate,MIN(1129,K1171)*overallRate)))))</f>
        <v>Effectuez l’étape 1</v>
      </c>
      <c r="P1171" s="3">
        <f t="shared" si="18"/>
        <v>0</v>
      </c>
    </row>
    <row r="1172" spans="12:16" x14ac:dyDescent="0.5">
      <c r="L1172" s="68" t="str">
        <f>IF(ISTEXT(overallRate),"Effectuez l’étape 1",IF(OR(COUNT($C1172,H1172)&lt;&gt;2,overallRate=0),0,IF(D1172="Yes",ROUND(MAX(IF($B1172="Non - avec lien de dépendance",0,MIN((0.75*H1172),847)),MIN(H1172,(0.75*$C1172),847)),2),IF(revenueReduction&gt;0.3,MAX(IF($B1172="Non - avec lien de dépendance",MIN(1129,H1172,$C1172)*overallRate,MIN(1129,H1172)*overallRate),ROUND(MAX(IF($B1172="Non - avec lien de dépendance",0,MIN((0.75*H1172),847)),MIN(H1172,(0.75*$C1172),847)),2)),IF($B1172="Non - avec lien de dépendance",MIN(1129,H1172,$C1172)*overallRate,MIN(1129,H1172)*overallRate)))))</f>
        <v>Effectuez l’étape 1</v>
      </c>
      <c r="M1172" s="68" t="str">
        <f>IF(ISTEXT(overallRate),"Effectuez l’étape 1",IF(OR(COUNT($C1172,I1172)&lt;&gt;2,overallRate=0),0,IF(E1172="Yes",ROUND(MAX(IF($B1172="Non - avec lien de dépendance",0,MIN((0.75*I1172),847)),MIN(I1172,(0.75*$C1172),847)),2),IF(revenueReduction&gt;0.3,MAX(IF($B1172="Non - avec lien de dépendance",MIN(1129,I1172,$C1172)*overallRate,MIN(1129,I1172)*overallRate),ROUND(MAX(IF($B1172="Non - avec lien de dépendance",0,MIN((0.75*I1172),847)),MIN(I1172,(0.75*$C1172),847)),2)),IF($B1172="Non - avec lien de dépendance",MIN(1129,I1172,$C1172)*overallRate,MIN(1129,I1172)*overallRate)))))</f>
        <v>Effectuez l’étape 1</v>
      </c>
      <c r="N1172" s="68" t="str">
        <f>IF(ISTEXT(overallRate),"Effectuez l’étape 1",IF(OR(COUNT($C1172,J1172)&lt;&gt;2,overallRate=0),0,IF(F1172="Yes",ROUND(MAX(IF($B1172="Non - avec lien de dépendance",0,MIN((0.75*J1172),847)),MIN(J1172,(0.75*$C1172),847)),2),IF(revenueReduction&gt;0.3,MAX(IF($B1172="Non - avec lien de dépendance",MIN(1129,J1172,$C1172)*overallRate,MIN(1129,J1172)*overallRate),ROUND(MAX(IF($B1172="Non - avec lien de dépendance",0,MIN((0.75*J1172),847)),MIN(J1172,(0.75*$C1172),847)),2)),IF($B1172="Non - avec lien de dépendance",MIN(1129,J1172,$C1172)*overallRate,MIN(1129,J1172)*overallRate)))))</f>
        <v>Effectuez l’étape 1</v>
      </c>
      <c r="O1172" s="68" t="str">
        <f>IF(ISTEXT(overallRate),"Effectuez l’étape 1",IF(OR(COUNT($C1172,K1172)&lt;&gt;2,overallRate=0),0,IF(G1172="Yes",ROUND(MAX(IF($B1172="Non - avec lien de dépendance",0,MIN((0.75*K1172),847)),MIN(K1172,(0.75*$C1172),847)),2),IF(revenueReduction&gt;0.3,MAX(IF($B1172="Non - avec lien de dépendance",MIN(1129,K1172,$C1172)*overallRate,MIN(1129,K1172)*overallRate),ROUND(MAX(IF($B1172="Non - avec lien de dépendance",0,MIN((0.75*K1172),847)),MIN(K1172,(0.75*$C1172),847)),2)),IF($B1172="Non - avec lien de dépendance",MIN(1129,K1172,$C1172)*overallRate,MIN(1129,K1172)*overallRate)))))</f>
        <v>Effectuez l’étape 1</v>
      </c>
      <c r="P1172" s="3">
        <f t="shared" si="18"/>
        <v>0</v>
      </c>
    </row>
    <row r="1173" spans="12:16" x14ac:dyDescent="0.5">
      <c r="L1173" s="68" t="str">
        <f>IF(ISTEXT(overallRate),"Effectuez l’étape 1",IF(OR(COUNT($C1173,H1173)&lt;&gt;2,overallRate=0),0,IF(D1173="Yes",ROUND(MAX(IF($B1173="Non - avec lien de dépendance",0,MIN((0.75*H1173),847)),MIN(H1173,(0.75*$C1173),847)),2),IF(revenueReduction&gt;0.3,MAX(IF($B1173="Non - avec lien de dépendance",MIN(1129,H1173,$C1173)*overallRate,MIN(1129,H1173)*overallRate),ROUND(MAX(IF($B1173="Non - avec lien de dépendance",0,MIN((0.75*H1173),847)),MIN(H1173,(0.75*$C1173),847)),2)),IF($B1173="Non - avec lien de dépendance",MIN(1129,H1173,$C1173)*overallRate,MIN(1129,H1173)*overallRate)))))</f>
        <v>Effectuez l’étape 1</v>
      </c>
      <c r="M1173" s="68" t="str">
        <f>IF(ISTEXT(overallRate),"Effectuez l’étape 1",IF(OR(COUNT($C1173,I1173)&lt;&gt;2,overallRate=0),0,IF(E1173="Yes",ROUND(MAX(IF($B1173="Non - avec lien de dépendance",0,MIN((0.75*I1173),847)),MIN(I1173,(0.75*$C1173),847)),2),IF(revenueReduction&gt;0.3,MAX(IF($B1173="Non - avec lien de dépendance",MIN(1129,I1173,$C1173)*overallRate,MIN(1129,I1173)*overallRate),ROUND(MAX(IF($B1173="Non - avec lien de dépendance",0,MIN((0.75*I1173),847)),MIN(I1173,(0.75*$C1173),847)),2)),IF($B1173="Non - avec lien de dépendance",MIN(1129,I1173,$C1173)*overallRate,MIN(1129,I1173)*overallRate)))))</f>
        <v>Effectuez l’étape 1</v>
      </c>
      <c r="N1173" s="68" t="str">
        <f>IF(ISTEXT(overallRate),"Effectuez l’étape 1",IF(OR(COUNT($C1173,J1173)&lt;&gt;2,overallRate=0),0,IF(F1173="Yes",ROUND(MAX(IF($B1173="Non - avec lien de dépendance",0,MIN((0.75*J1173),847)),MIN(J1173,(0.75*$C1173),847)),2),IF(revenueReduction&gt;0.3,MAX(IF($B1173="Non - avec lien de dépendance",MIN(1129,J1173,$C1173)*overallRate,MIN(1129,J1173)*overallRate),ROUND(MAX(IF($B1173="Non - avec lien de dépendance",0,MIN((0.75*J1173),847)),MIN(J1173,(0.75*$C1173),847)),2)),IF($B1173="Non - avec lien de dépendance",MIN(1129,J1173,$C1173)*overallRate,MIN(1129,J1173)*overallRate)))))</f>
        <v>Effectuez l’étape 1</v>
      </c>
      <c r="O1173" s="68" t="str">
        <f>IF(ISTEXT(overallRate),"Effectuez l’étape 1",IF(OR(COUNT($C1173,K1173)&lt;&gt;2,overallRate=0),0,IF(G1173="Yes",ROUND(MAX(IF($B1173="Non - avec lien de dépendance",0,MIN((0.75*K1173),847)),MIN(K1173,(0.75*$C1173),847)),2),IF(revenueReduction&gt;0.3,MAX(IF($B1173="Non - avec lien de dépendance",MIN(1129,K1173,$C1173)*overallRate,MIN(1129,K1173)*overallRate),ROUND(MAX(IF($B1173="Non - avec lien de dépendance",0,MIN((0.75*K1173),847)),MIN(K1173,(0.75*$C1173),847)),2)),IF($B1173="Non - avec lien de dépendance",MIN(1129,K1173,$C1173)*overallRate,MIN(1129,K1173)*overallRate)))))</f>
        <v>Effectuez l’étape 1</v>
      </c>
      <c r="P1173" s="3">
        <f t="shared" si="18"/>
        <v>0</v>
      </c>
    </row>
    <row r="1174" spans="12:16" x14ac:dyDescent="0.5">
      <c r="L1174" s="68" t="str">
        <f>IF(ISTEXT(overallRate),"Effectuez l’étape 1",IF(OR(COUNT($C1174,H1174)&lt;&gt;2,overallRate=0),0,IF(D1174="Yes",ROUND(MAX(IF($B1174="Non - avec lien de dépendance",0,MIN((0.75*H1174),847)),MIN(H1174,(0.75*$C1174),847)),2),IF(revenueReduction&gt;0.3,MAX(IF($B1174="Non - avec lien de dépendance",MIN(1129,H1174,$C1174)*overallRate,MIN(1129,H1174)*overallRate),ROUND(MAX(IF($B1174="Non - avec lien de dépendance",0,MIN((0.75*H1174),847)),MIN(H1174,(0.75*$C1174),847)),2)),IF($B1174="Non - avec lien de dépendance",MIN(1129,H1174,$C1174)*overallRate,MIN(1129,H1174)*overallRate)))))</f>
        <v>Effectuez l’étape 1</v>
      </c>
      <c r="M1174" s="68" t="str">
        <f>IF(ISTEXT(overallRate),"Effectuez l’étape 1",IF(OR(COUNT($C1174,I1174)&lt;&gt;2,overallRate=0),0,IF(E1174="Yes",ROUND(MAX(IF($B1174="Non - avec lien de dépendance",0,MIN((0.75*I1174),847)),MIN(I1174,(0.75*$C1174),847)),2),IF(revenueReduction&gt;0.3,MAX(IF($B1174="Non - avec lien de dépendance",MIN(1129,I1174,$C1174)*overallRate,MIN(1129,I1174)*overallRate),ROUND(MAX(IF($B1174="Non - avec lien de dépendance",0,MIN((0.75*I1174),847)),MIN(I1174,(0.75*$C1174),847)),2)),IF($B1174="Non - avec lien de dépendance",MIN(1129,I1174,$C1174)*overallRate,MIN(1129,I1174)*overallRate)))))</f>
        <v>Effectuez l’étape 1</v>
      </c>
      <c r="N1174" s="68" t="str">
        <f>IF(ISTEXT(overallRate),"Effectuez l’étape 1",IF(OR(COUNT($C1174,J1174)&lt;&gt;2,overallRate=0),0,IF(F1174="Yes",ROUND(MAX(IF($B1174="Non - avec lien de dépendance",0,MIN((0.75*J1174),847)),MIN(J1174,(0.75*$C1174),847)),2),IF(revenueReduction&gt;0.3,MAX(IF($B1174="Non - avec lien de dépendance",MIN(1129,J1174,$C1174)*overallRate,MIN(1129,J1174)*overallRate),ROUND(MAX(IF($B1174="Non - avec lien de dépendance",0,MIN((0.75*J1174),847)),MIN(J1174,(0.75*$C1174),847)),2)),IF($B1174="Non - avec lien de dépendance",MIN(1129,J1174,$C1174)*overallRate,MIN(1129,J1174)*overallRate)))))</f>
        <v>Effectuez l’étape 1</v>
      </c>
      <c r="O1174" s="68" t="str">
        <f>IF(ISTEXT(overallRate),"Effectuez l’étape 1",IF(OR(COUNT($C1174,K1174)&lt;&gt;2,overallRate=0),0,IF(G1174="Yes",ROUND(MAX(IF($B1174="Non - avec lien de dépendance",0,MIN((0.75*K1174),847)),MIN(K1174,(0.75*$C1174),847)),2),IF(revenueReduction&gt;0.3,MAX(IF($B1174="Non - avec lien de dépendance",MIN(1129,K1174,$C1174)*overallRate,MIN(1129,K1174)*overallRate),ROUND(MAX(IF($B1174="Non - avec lien de dépendance",0,MIN((0.75*K1174),847)),MIN(K1174,(0.75*$C1174),847)),2)),IF($B1174="Non - avec lien de dépendance",MIN(1129,K1174,$C1174)*overallRate,MIN(1129,K1174)*overallRate)))))</f>
        <v>Effectuez l’étape 1</v>
      </c>
      <c r="P1174" s="3">
        <f t="shared" si="18"/>
        <v>0</v>
      </c>
    </row>
    <row r="1175" spans="12:16" x14ac:dyDescent="0.5">
      <c r="L1175" s="68" t="str">
        <f>IF(ISTEXT(overallRate),"Effectuez l’étape 1",IF(OR(COUNT($C1175,H1175)&lt;&gt;2,overallRate=0),0,IF(D1175="Yes",ROUND(MAX(IF($B1175="Non - avec lien de dépendance",0,MIN((0.75*H1175),847)),MIN(H1175,(0.75*$C1175),847)),2),IF(revenueReduction&gt;0.3,MAX(IF($B1175="Non - avec lien de dépendance",MIN(1129,H1175,$C1175)*overallRate,MIN(1129,H1175)*overallRate),ROUND(MAX(IF($B1175="Non - avec lien de dépendance",0,MIN((0.75*H1175),847)),MIN(H1175,(0.75*$C1175),847)),2)),IF($B1175="Non - avec lien de dépendance",MIN(1129,H1175,$C1175)*overallRate,MIN(1129,H1175)*overallRate)))))</f>
        <v>Effectuez l’étape 1</v>
      </c>
      <c r="M1175" s="68" t="str">
        <f>IF(ISTEXT(overallRate),"Effectuez l’étape 1",IF(OR(COUNT($C1175,I1175)&lt;&gt;2,overallRate=0),0,IF(E1175="Yes",ROUND(MAX(IF($B1175="Non - avec lien de dépendance",0,MIN((0.75*I1175),847)),MIN(I1175,(0.75*$C1175),847)),2),IF(revenueReduction&gt;0.3,MAX(IF($B1175="Non - avec lien de dépendance",MIN(1129,I1175,$C1175)*overallRate,MIN(1129,I1175)*overallRate),ROUND(MAX(IF($B1175="Non - avec lien de dépendance",0,MIN((0.75*I1175),847)),MIN(I1175,(0.75*$C1175),847)),2)),IF($B1175="Non - avec lien de dépendance",MIN(1129,I1175,$C1175)*overallRate,MIN(1129,I1175)*overallRate)))))</f>
        <v>Effectuez l’étape 1</v>
      </c>
      <c r="N1175" s="68" t="str">
        <f>IF(ISTEXT(overallRate),"Effectuez l’étape 1",IF(OR(COUNT($C1175,J1175)&lt;&gt;2,overallRate=0),0,IF(F1175="Yes",ROUND(MAX(IF($B1175="Non - avec lien de dépendance",0,MIN((0.75*J1175),847)),MIN(J1175,(0.75*$C1175),847)),2),IF(revenueReduction&gt;0.3,MAX(IF($B1175="Non - avec lien de dépendance",MIN(1129,J1175,$C1175)*overallRate,MIN(1129,J1175)*overallRate),ROUND(MAX(IF($B1175="Non - avec lien de dépendance",0,MIN((0.75*J1175),847)),MIN(J1175,(0.75*$C1175),847)),2)),IF($B1175="Non - avec lien de dépendance",MIN(1129,J1175,$C1175)*overallRate,MIN(1129,J1175)*overallRate)))))</f>
        <v>Effectuez l’étape 1</v>
      </c>
      <c r="O1175" s="68" t="str">
        <f>IF(ISTEXT(overallRate),"Effectuez l’étape 1",IF(OR(COUNT($C1175,K1175)&lt;&gt;2,overallRate=0),0,IF(G1175="Yes",ROUND(MAX(IF($B1175="Non - avec lien de dépendance",0,MIN((0.75*K1175),847)),MIN(K1175,(0.75*$C1175),847)),2),IF(revenueReduction&gt;0.3,MAX(IF($B1175="Non - avec lien de dépendance",MIN(1129,K1175,$C1175)*overallRate,MIN(1129,K1175)*overallRate),ROUND(MAX(IF($B1175="Non - avec lien de dépendance",0,MIN((0.75*K1175),847)),MIN(K1175,(0.75*$C1175),847)),2)),IF($B1175="Non - avec lien de dépendance",MIN(1129,K1175,$C1175)*overallRate,MIN(1129,K1175)*overallRate)))))</f>
        <v>Effectuez l’étape 1</v>
      </c>
      <c r="P1175" s="3">
        <f t="shared" si="18"/>
        <v>0</v>
      </c>
    </row>
    <row r="1176" spans="12:16" x14ac:dyDescent="0.5">
      <c r="L1176" s="68" t="str">
        <f>IF(ISTEXT(overallRate),"Effectuez l’étape 1",IF(OR(COUNT($C1176,H1176)&lt;&gt;2,overallRate=0),0,IF(D1176="Yes",ROUND(MAX(IF($B1176="Non - avec lien de dépendance",0,MIN((0.75*H1176),847)),MIN(H1176,(0.75*$C1176),847)),2),IF(revenueReduction&gt;0.3,MAX(IF($B1176="Non - avec lien de dépendance",MIN(1129,H1176,$C1176)*overallRate,MIN(1129,H1176)*overallRate),ROUND(MAX(IF($B1176="Non - avec lien de dépendance",0,MIN((0.75*H1176),847)),MIN(H1176,(0.75*$C1176),847)),2)),IF($B1176="Non - avec lien de dépendance",MIN(1129,H1176,$C1176)*overallRate,MIN(1129,H1176)*overallRate)))))</f>
        <v>Effectuez l’étape 1</v>
      </c>
      <c r="M1176" s="68" t="str">
        <f>IF(ISTEXT(overallRate),"Effectuez l’étape 1",IF(OR(COUNT($C1176,I1176)&lt;&gt;2,overallRate=0),0,IF(E1176="Yes",ROUND(MAX(IF($B1176="Non - avec lien de dépendance",0,MIN((0.75*I1176),847)),MIN(I1176,(0.75*$C1176),847)),2),IF(revenueReduction&gt;0.3,MAX(IF($B1176="Non - avec lien de dépendance",MIN(1129,I1176,$C1176)*overallRate,MIN(1129,I1176)*overallRate),ROUND(MAX(IF($B1176="Non - avec lien de dépendance",0,MIN((0.75*I1176),847)),MIN(I1176,(0.75*$C1176),847)),2)),IF($B1176="Non - avec lien de dépendance",MIN(1129,I1176,$C1176)*overallRate,MIN(1129,I1176)*overallRate)))))</f>
        <v>Effectuez l’étape 1</v>
      </c>
      <c r="N1176" s="68" t="str">
        <f>IF(ISTEXT(overallRate),"Effectuez l’étape 1",IF(OR(COUNT($C1176,J1176)&lt;&gt;2,overallRate=0),0,IF(F1176="Yes",ROUND(MAX(IF($B1176="Non - avec lien de dépendance",0,MIN((0.75*J1176),847)),MIN(J1176,(0.75*$C1176),847)),2),IF(revenueReduction&gt;0.3,MAX(IF($B1176="Non - avec lien de dépendance",MIN(1129,J1176,$C1176)*overallRate,MIN(1129,J1176)*overallRate),ROUND(MAX(IF($B1176="Non - avec lien de dépendance",0,MIN((0.75*J1176),847)),MIN(J1176,(0.75*$C1176),847)),2)),IF($B1176="Non - avec lien de dépendance",MIN(1129,J1176,$C1176)*overallRate,MIN(1129,J1176)*overallRate)))))</f>
        <v>Effectuez l’étape 1</v>
      </c>
      <c r="O1176" s="68" t="str">
        <f>IF(ISTEXT(overallRate),"Effectuez l’étape 1",IF(OR(COUNT($C1176,K1176)&lt;&gt;2,overallRate=0),0,IF(G1176="Yes",ROUND(MAX(IF($B1176="Non - avec lien de dépendance",0,MIN((0.75*K1176),847)),MIN(K1176,(0.75*$C1176),847)),2),IF(revenueReduction&gt;0.3,MAX(IF($B1176="Non - avec lien de dépendance",MIN(1129,K1176,$C1176)*overallRate,MIN(1129,K1176)*overallRate),ROUND(MAX(IF($B1176="Non - avec lien de dépendance",0,MIN((0.75*K1176),847)),MIN(K1176,(0.75*$C1176),847)),2)),IF($B1176="Non - avec lien de dépendance",MIN(1129,K1176,$C1176)*overallRate,MIN(1129,K1176)*overallRate)))))</f>
        <v>Effectuez l’étape 1</v>
      </c>
      <c r="P1176" s="3">
        <f t="shared" si="18"/>
        <v>0</v>
      </c>
    </row>
    <row r="1177" spans="12:16" x14ac:dyDescent="0.5">
      <c r="L1177" s="68" t="str">
        <f>IF(ISTEXT(overallRate),"Effectuez l’étape 1",IF(OR(COUNT($C1177,H1177)&lt;&gt;2,overallRate=0),0,IF(D1177="Yes",ROUND(MAX(IF($B1177="Non - avec lien de dépendance",0,MIN((0.75*H1177),847)),MIN(H1177,(0.75*$C1177),847)),2),IF(revenueReduction&gt;0.3,MAX(IF($B1177="Non - avec lien de dépendance",MIN(1129,H1177,$C1177)*overallRate,MIN(1129,H1177)*overallRate),ROUND(MAX(IF($B1177="Non - avec lien de dépendance",0,MIN((0.75*H1177),847)),MIN(H1177,(0.75*$C1177),847)),2)),IF($B1177="Non - avec lien de dépendance",MIN(1129,H1177,$C1177)*overallRate,MIN(1129,H1177)*overallRate)))))</f>
        <v>Effectuez l’étape 1</v>
      </c>
      <c r="M1177" s="68" t="str">
        <f>IF(ISTEXT(overallRate),"Effectuez l’étape 1",IF(OR(COUNT($C1177,I1177)&lt;&gt;2,overallRate=0),0,IF(E1177="Yes",ROUND(MAX(IF($B1177="Non - avec lien de dépendance",0,MIN((0.75*I1177),847)),MIN(I1177,(0.75*$C1177),847)),2),IF(revenueReduction&gt;0.3,MAX(IF($B1177="Non - avec lien de dépendance",MIN(1129,I1177,$C1177)*overallRate,MIN(1129,I1177)*overallRate),ROUND(MAX(IF($B1177="Non - avec lien de dépendance",0,MIN((0.75*I1177),847)),MIN(I1177,(0.75*$C1177),847)),2)),IF($B1177="Non - avec lien de dépendance",MIN(1129,I1177,$C1177)*overallRate,MIN(1129,I1177)*overallRate)))))</f>
        <v>Effectuez l’étape 1</v>
      </c>
      <c r="N1177" s="68" t="str">
        <f>IF(ISTEXT(overallRate),"Effectuez l’étape 1",IF(OR(COUNT($C1177,J1177)&lt;&gt;2,overallRate=0),0,IF(F1177="Yes",ROUND(MAX(IF($B1177="Non - avec lien de dépendance",0,MIN((0.75*J1177),847)),MIN(J1177,(0.75*$C1177),847)),2),IF(revenueReduction&gt;0.3,MAX(IF($B1177="Non - avec lien de dépendance",MIN(1129,J1177,$C1177)*overallRate,MIN(1129,J1177)*overallRate),ROUND(MAX(IF($B1177="Non - avec lien de dépendance",0,MIN((0.75*J1177),847)),MIN(J1177,(0.75*$C1177),847)),2)),IF($B1177="Non - avec lien de dépendance",MIN(1129,J1177,$C1177)*overallRate,MIN(1129,J1177)*overallRate)))))</f>
        <v>Effectuez l’étape 1</v>
      </c>
      <c r="O1177" s="68" t="str">
        <f>IF(ISTEXT(overallRate),"Effectuez l’étape 1",IF(OR(COUNT($C1177,K1177)&lt;&gt;2,overallRate=0),0,IF(G1177="Yes",ROUND(MAX(IF($B1177="Non - avec lien de dépendance",0,MIN((0.75*K1177),847)),MIN(K1177,(0.75*$C1177),847)),2),IF(revenueReduction&gt;0.3,MAX(IF($B1177="Non - avec lien de dépendance",MIN(1129,K1177,$C1177)*overallRate,MIN(1129,K1177)*overallRate),ROUND(MAX(IF($B1177="Non - avec lien de dépendance",0,MIN((0.75*K1177),847)),MIN(K1177,(0.75*$C1177),847)),2)),IF($B1177="Non - avec lien de dépendance",MIN(1129,K1177,$C1177)*overallRate,MIN(1129,K1177)*overallRate)))))</f>
        <v>Effectuez l’étape 1</v>
      </c>
      <c r="P1177" s="3">
        <f t="shared" si="18"/>
        <v>0</v>
      </c>
    </row>
    <row r="1178" spans="12:16" x14ac:dyDescent="0.5">
      <c r="L1178" s="68" t="str">
        <f>IF(ISTEXT(overallRate),"Effectuez l’étape 1",IF(OR(COUNT($C1178,H1178)&lt;&gt;2,overallRate=0),0,IF(D1178="Yes",ROUND(MAX(IF($B1178="Non - avec lien de dépendance",0,MIN((0.75*H1178),847)),MIN(H1178,(0.75*$C1178),847)),2),IF(revenueReduction&gt;0.3,MAX(IF($B1178="Non - avec lien de dépendance",MIN(1129,H1178,$C1178)*overallRate,MIN(1129,H1178)*overallRate),ROUND(MAX(IF($B1178="Non - avec lien de dépendance",0,MIN((0.75*H1178),847)),MIN(H1178,(0.75*$C1178),847)),2)),IF($B1178="Non - avec lien de dépendance",MIN(1129,H1178,$C1178)*overallRate,MIN(1129,H1178)*overallRate)))))</f>
        <v>Effectuez l’étape 1</v>
      </c>
      <c r="M1178" s="68" t="str">
        <f>IF(ISTEXT(overallRate),"Effectuez l’étape 1",IF(OR(COUNT($C1178,I1178)&lt;&gt;2,overallRate=0),0,IF(E1178="Yes",ROUND(MAX(IF($B1178="Non - avec lien de dépendance",0,MIN((0.75*I1178),847)),MIN(I1178,(0.75*$C1178),847)),2),IF(revenueReduction&gt;0.3,MAX(IF($B1178="Non - avec lien de dépendance",MIN(1129,I1178,$C1178)*overallRate,MIN(1129,I1178)*overallRate),ROUND(MAX(IF($B1178="Non - avec lien de dépendance",0,MIN((0.75*I1178),847)),MIN(I1178,(0.75*$C1178),847)),2)),IF($B1178="Non - avec lien de dépendance",MIN(1129,I1178,$C1178)*overallRate,MIN(1129,I1178)*overallRate)))))</f>
        <v>Effectuez l’étape 1</v>
      </c>
      <c r="N1178" s="68" t="str">
        <f>IF(ISTEXT(overallRate),"Effectuez l’étape 1",IF(OR(COUNT($C1178,J1178)&lt;&gt;2,overallRate=0),0,IF(F1178="Yes",ROUND(MAX(IF($B1178="Non - avec lien de dépendance",0,MIN((0.75*J1178),847)),MIN(J1178,(0.75*$C1178),847)),2),IF(revenueReduction&gt;0.3,MAX(IF($B1178="Non - avec lien de dépendance",MIN(1129,J1178,$C1178)*overallRate,MIN(1129,J1178)*overallRate),ROUND(MAX(IF($B1178="Non - avec lien de dépendance",0,MIN((0.75*J1178),847)),MIN(J1178,(0.75*$C1178),847)),2)),IF($B1178="Non - avec lien de dépendance",MIN(1129,J1178,$C1178)*overallRate,MIN(1129,J1178)*overallRate)))))</f>
        <v>Effectuez l’étape 1</v>
      </c>
      <c r="O1178" s="68" t="str">
        <f>IF(ISTEXT(overallRate),"Effectuez l’étape 1",IF(OR(COUNT($C1178,K1178)&lt;&gt;2,overallRate=0),0,IF(G1178="Yes",ROUND(MAX(IF($B1178="Non - avec lien de dépendance",0,MIN((0.75*K1178),847)),MIN(K1178,(0.75*$C1178),847)),2),IF(revenueReduction&gt;0.3,MAX(IF($B1178="Non - avec lien de dépendance",MIN(1129,K1178,$C1178)*overallRate,MIN(1129,K1178)*overallRate),ROUND(MAX(IF($B1178="Non - avec lien de dépendance",0,MIN((0.75*K1178),847)),MIN(K1178,(0.75*$C1178),847)),2)),IF($B1178="Non - avec lien de dépendance",MIN(1129,K1178,$C1178)*overallRate,MIN(1129,K1178)*overallRate)))))</f>
        <v>Effectuez l’étape 1</v>
      </c>
      <c r="P1178" s="3">
        <f t="shared" si="18"/>
        <v>0</v>
      </c>
    </row>
    <row r="1179" spans="12:16" x14ac:dyDescent="0.5">
      <c r="L1179" s="68" t="str">
        <f>IF(ISTEXT(overallRate),"Effectuez l’étape 1",IF(OR(COUNT($C1179,H1179)&lt;&gt;2,overallRate=0),0,IF(D1179="Yes",ROUND(MAX(IF($B1179="Non - avec lien de dépendance",0,MIN((0.75*H1179),847)),MIN(H1179,(0.75*$C1179),847)),2),IF(revenueReduction&gt;0.3,MAX(IF($B1179="Non - avec lien de dépendance",MIN(1129,H1179,$C1179)*overallRate,MIN(1129,H1179)*overallRate),ROUND(MAX(IF($B1179="Non - avec lien de dépendance",0,MIN((0.75*H1179),847)),MIN(H1179,(0.75*$C1179),847)),2)),IF($B1179="Non - avec lien de dépendance",MIN(1129,H1179,$C1179)*overallRate,MIN(1129,H1179)*overallRate)))))</f>
        <v>Effectuez l’étape 1</v>
      </c>
      <c r="M1179" s="68" t="str">
        <f>IF(ISTEXT(overallRate),"Effectuez l’étape 1",IF(OR(COUNT($C1179,I1179)&lt;&gt;2,overallRate=0),0,IF(E1179="Yes",ROUND(MAX(IF($B1179="Non - avec lien de dépendance",0,MIN((0.75*I1179),847)),MIN(I1179,(0.75*$C1179),847)),2),IF(revenueReduction&gt;0.3,MAX(IF($B1179="Non - avec lien de dépendance",MIN(1129,I1179,$C1179)*overallRate,MIN(1129,I1179)*overallRate),ROUND(MAX(IF($B1179="Non - avec lien de dépendance",0,MIN((0.75*I1179),847)),MIN(I1179,(0.75*$C1179),847)),2)),IF($B1179="Non - avec lien de dépendance",MIN(1129,I1179,$C1179)*overallRate,MIN(1129,I1179)*overallRate)))))</f>
        <v>Effectuez l’étape 1</v>
      </c>
      <c r="N1179" s="68" t="str">
        <f>IF(ISTEXT(overallRate),"Effectuez l’étape 1",IF(OR(COUNT($C1179,J1179)&lt;&gt;2,overallRate=0),0,IF(F1179="Yes",ROUND(MAX(IF($B1179="Non - avec lien de dépendance",0,MIN((0.75*J1179),847)),MIN(J1179,(0.75*$C1179),847)),2),IF(revenueReduction&gt;0.3,MAX(IF($B1179="Non - avec lien de dépendance",MIN(1129,J1179,$C1179)*overallRate,MIN(1129,J1179)*overallRate),ROUND(MAX(IF($B1179="Non - avec lien de dépendance",0,MIN((0.75*J1179),847)),MIN(J1179,(0.75*$C1179),847)),2)),IF($B1179="Non - avec lien de dépendance",MIN(1129,J1179,$C1179)*overallRate,MIN(1129,J1179)*overallRate)))))</f>
        <v>Effectuez l’étape 1</v>
      </c>
      <c r="O1179" s="68" t="str">
        <f>IF(ISTEXT(overallRate),"Effectuez l’étape 1",IF(OR(COUNT($C1179,K1179)&lt;&gt;2,overallRate=0),0,IF(G1179="Yes",ROUND(MAX(IF($B1179="Non - avec lien de dépendance",0,MIN((0.75*K1179),847)),MIN(K1179,(0.75*$C1179),847)),2),IF(revenueReduction&gt;0.3,MAX(IF($B1179="Non - avec lien de dépendance",MIN(1129,K1179,$C1179)*overallRate,MIN(1129,K1179)*overallRate),ROUND(MAX(IF($B1179="Non - avec lien de dépendance",0,MIN((0.75*K1179),847)),MIN(K1179,(0.75*$C1179),847)),2)),IF($B1179="Non - avec lien de dépendance",MIN(1129,K1179,$C1179)*overallRate,MIN(1129,K1179)*overallRate)))))</f>
        <v>Effectuez l’étape 1</v>
      </c>
      <c r="P1179" s="3">
        <f t="shared" si="18"/>
        <v>0</v>
      </c>
    </row>
    <row r="1180" spans="12:16" x14ac:dyDescent="0.5">
      <c r="L1180" s="68" t="str">
        <f>IF(ISTEXT(overallRate),"Effectuez l’étape 1",IF(OR(COUNT($C1180,H1180)&lt;&gt;2,overallRate=0),0,IF(D1180="Yes",ROUND(MAX(IF($B1180="Non - avec lien de dépendance",0,MIN((0.75*H1180),847)),MIN(H1180,(0.75*$C1180),847)),2),IF(revenueReduction&gt;0.3,MAX(IF($B1180="Non - avec lien de dépendance",MIN(1129,H1180,$C1180)*overallRate,MIN(1129,H1180)*overallRate),ROUND(MAX(IF($B1180="Non - avec lien de dépendance",0,MIN((0.75*H1180),847)),MIN(H1180,(0.75*$C1180),847)),2)),IF($B1180="Non - avec lien de dépendance",MIN(1129,H1180,$C1180)*overallRate,MIN(1129,H1180)*overallRate)))))</f>
        <v>Effectuez l’étape 1</v>
      </c>
      <c r="M1180" s="68" t="str">
        <f>IF(ISTEXT(overallRate),"Effectuez l’étape 1",IF(OR(COUNT($C1180,I1180)&lt;&gt;2,overallRate=0),0,IF(E1180="Yes",ROUND(MAX(IF($B1180="Non - avec lien de dépendance",0,MIN((0.75*I1180),847)),MIN(I1180,(0.75*$C1180),847)),2),IF(revenueReduction&gt;0.3,MAX(IF($B1180="Non - avec lien de dépendance",MIN(1129,I1180,$C1180)*overallRate,MIN(1129,I1180)*overallRate),ROUND(MAX(IF($B1180="Non - avec lien de dépendance",0,MIN((0.75*I1180),847)),MIN(I1180,(0.75*$C1180),847)),2)),IF($B1180="Non - avec lien de dépendance",MIN(1129,I1180,$C1180)*overallRate,MIN(1129,I1180)*overallRate)))))</f>
        <v>Effectuez l’étape 1</v>
      </c>
      <c r="N1180" s="68" t="str">
        <f>IF(ISTEXT(overallRate),"Effectuez l’étape 1",IF(OR(COUNT($C1180,J1180)&lt;&gt;2,overallRate=0),0,IF(F1180="Yes",ROUND(MAX(IF($B1180="Non - avec lien de dépendance",0,MIN((0.75*J1180),847)),MIN(J1180,(0.75*$C1180),847)),2),IF(revenueReduction&gt;0.3,MAX(IF($B1180="Non - avec lien de dépendance",MIN(1129,J1180,$C1180)*overallRate,MIN(1129,J1180)*overallRate),ROUND(MAX(IF($B1180="Non - avec lien de dépendance",0,MIN((0.75*J1180),847)),MIN(J1180,(0.75*$C1180),847)),2)),IF($B1180="Non - avec lien de dépendance",MIN(1129,J1180,$C1180)*overallRate,MIN(1129,J1180)*overallRate)))))</f>
        <v>Effectuez l’étape 1</v>
      </c>
      <c r="O1180" s="68" t="str">
        <f>IF(ISTEXT(overallRate),"Effectuez l’étape 1",IF(OR(COUNT($C1180,K1180)&lt;&gt;2,overallRate=0),0,IF(G1180="Yes",ROUND(MAX(IF($B1180="Non - avec lien de dépendance",0,MIN((0.75*K1180),847)),MIN(K1180,(0.75*$C1180),847)),2),IF(revenueReduction&gt;0.3,MAX(IF($B1180="Non - avec lien de dépendance",MIN(1129,K1180,$C1180)*overallRate,MIN(1129,K1180)*overallRate),ROUND(MAX(IF($B1180="Non - avec lien de dépendance",0,MIN((0.75*K1180),847)),MIN(K1180,(0.75*$C1180),847)),2)),IF($B1180="Non - avec lien de dépendance",MIN(1129,K1180,$C1180)*overallRate,MIN(1129,K1180)*overallRate)))))</f>
        <v>Effectuez l’étape 1</v>
      </c>
      <c r="P1180" s="3">
        <f t="shared" si="18"/>
        <v>0</v>
      </c>
    </row>
    <row r="1181" spans="12:16" x14ac:dyDescent="0.5">
      <c r="L1181" s="68" t="str">
        <f>IF(ISTEXT(overallRate),"Effectuez l’étape 1",IF(OR(COUNT($C1181,H1181)&lt;&gt;2,overallRate=0),0,IF(D1181="Yes",ROUND(MAX(IF($B1181="Non - avec lien de dépendance",0,MIN((0.75*H1181),847)),MIN(H1181,(0.75*$C1181),847)),2),IF(revenueReduction&gt;0.3,MAX(IF($B1181="Non - avec lien de dépendance",MIN(1129,H1181,$C1181)*overallRate,MIN(1129,H1181)*overallRate),ROUND(MAX(IF($B1181="Non - avec lien de dépendance",0,MIN((0.75*H1181),847)),MIN(H1181,(0.75*$C1181),847)),2)),IF($B1181="Non - avec lien de dépendance",MIN(1129,H1181,$C1181)*overallRate,MIN(1129,H1181)*overallRate)))))</f>
        <v>Effectuez l’étape 1</v>
      </c>
      <c r="M1181" s="68" t="str">
        <f>IF(ISTEXT(overallRate),"Effectuez l’étape 1",IF(OR(COUNT($C1181,I1181)&lt;&gt;2,overallRate=0),0,IF(E1181="Yes",ROUND(MAX(IF($B1181="Non - avec lien de dépendance",0,MIN((0.75*I1181),847)),MIN(I1181,(0.75*$C1181),847)),2),IF(revenueReduction&gt;0.3,MAX(IF($B1181="Non - avec lien de dépendance",MIN(1129,I1181,$C1181)*overallRate,MIN(1129,I1181)*overallRate),ROUND(MAX(IF($B1181="Non - avec lien de dépendance",0,MIN((0.75*I1181),847)),MIN(I1181,(0.75*$C1181),847)),2)),IF($B1181="Non - avec lien de dépendance",MIN(1129,I1181,$C1181)*overallRate,MIN(1129,I1181)*overallRate)))))</f>
        <v>Effectuez l’étape 1</v>
      </c>
      <c r="N1181" s="68" t="str">
        <f>IF(ISTEXT(overallRate),"Effectuez l’étape 1",IF(OR(COUNT($C1181,J1181)&lt;&gt;2,overallRate=0),0,IF(F1181="Yes",ROUND(MAX(IF($B1181="Non - avec lien de dépendance",0,MIN((0.75*J1181),847)),MIN(J1181,(0.75*$C1181),847)),2),IF(revenueReduction&gt;0.3,MAX(IF($B1181="Non - avec lien de dépendance",MIN(1129,J1181,$C1181)*overallRate,MIN(1129,J1181)*overallRate),ROUND(MAX(IF($B1181="Non - avec lien de dépendance",0,MIN((0.75*J1181),847)),MIN(J1181,(0.75*$C1181),847)),2)),IF($B1181="Non - avec lien de dépendance",MIN(1129,J1181,$C1181)*overallRate,MIN(1129,J1181)*overallRate)))))</f>
        <v>Effectuez l’étape 1</v>
      </c>
      <c r="O1181" s="68" t="str">
        <f>IF(ISTEXT(overallRate),"Effectuez l’étape 1",IF(OR(COUNT($C1181,K1181)&lt;&gt;2,overallRate=0),0,IF(G1181="Yes",ROUND(MAX(IF($B1181="Non - avec lien de dépendance",0,MIN((0.75*K1181),847)),MIN(K1181,(0.75*$C1181),847)),2),IF(revenueReduction&gt;0.3,MAX(IF($B1181="Non - avec lien de dépendance",MIN(1129,K1181,$C1181)*overallRate,MIN(1129,K1181)*overallRate),ROUND(MAX(IF($B1181="Non - avec lien de dépendance",0,MIN((0.75*K1181),847)),MIN(K1181,(0.75*$C1181),847)),2)),IF($B1181="Non - avec lien de dépendance",MIN(1129,K1181,$C1181)*overallRate,MIN(1129,K1181)*overallRate)))))</f>
        <v>Effectuez l’étape 1</v>
      </c>
      <c r="P1181" s="3">
        <f t="shared" si="18"/>
        <v>0</v>
      </c>
    </row>
    <row r="1182" spans="12:16" x14ac:dyDescent="0.5">
      <c r="L1182" s="68" t="str">
        <f>IF(ISTEXT(overallRate),"Effectuez l’étape 1",IF(OR(COUNT($C1182,H1182)&lt;&gt;2,overallRate=0),0,IF(D1182="Yes",ROUND(MAX(IF($B1182="Non - avec lien de dépendance",0,MIN((0.75*H1182),847)),MIN(H1182,(0.75*$C1182),847)),2),IF(revenueReduction&gt;0.3,MAX(IF($B1182="Non - avec lien de dépendance",MIN(1129,H1182,$C1182)*overallRate,MIN(1129,H1182)*overallRate),ROUND(MAX(IF($B1182="Non - avec lien de dépendance",0,MIN((0.75*H1182),847)),MIN(H1182,(0.75*$C1182),847)),2)),IF($B1182="Non - avec lien de dépendance",MIN(1129,H1182,$C1182)*overallRate,MIN(1129,H1182)*overallRate)))))</f>
        <v>Effectuez l’étape 1</v>
      </c>
      <c r="M1182" s="68" t="str">
        <f>IF(ISTEXT(overallRate),"Effectuez l’étape 1",IF(OR(COUNT($C1182,I1182)&lt;&gt;2,overallRate=0),0,IF(E1182="Yes",ROUND(MAX(IF($B1182="Non - avec lien de dépendance",0,MIN((0.75*I1182),847)),MIN(I1182,(0.75*$C1182),847)),2),IF(revenueReduction&gt;0.3,MAX(IF($B1182="Non - avec lien de dépendance",MIN(1129,I1182,$C1182)*overallRate,MIN(1129,I1182)*overallRate),ROUND(MAX(IF($B1182="Non - avec lien de dépendance",0,MIN((0.75*I1182),847)),MIN(I1182,(0.75*$C1182),847)),2)),IF($B1182="Non - avec lien de dépendance",MIN(1129,I1182,$C1182)*overallRate,MIN(1129,I1182)*overallRate)))))</f>
        <v>Effectuez l’étape 1</v>
      </c>
      <c r="N1182" s="68" t="str">
        <f>IF(ISTEXT(overallRate),"Effectuez l’étape 1",IF(OR(COUNT($C1182,J1182)&lt;&gt;2,overallRate=0),0,IF(F1182="Yes",ROUND(MAX(IF($B1182="Non - avec lien de dépendance",0,MIN((0.75*J1182),847)),MIN(J1182,(0.75*$C1182),847)),2),IF(revenueReduction&gt;0.3,MAX(IF($B1182="Non - avec lien de dépendance",MIN(1129,J1182,$C1182)*overallRate,MIN(1129,J1182)*overallRate),ROUND(MAX(IF($B1182="Non - avec lien de dépendance",0,MIN((0.75*J1182),847)),MIN(J1182,(0.75*$C1182),847)),2)),IF($B1182="Non - avec lien de dépendance",MIN(1129,J1182,$C1182)*overallRate,MIN(1129,J1182)*overallRate)))))</f>
        <v>Effectuez l’étape 1</v>
      </c>
      <c r="O1182" s="68" t="str">
        <f>IF(ISTEXT(overallRate),"Effectuez l’étape 1",IF(OR(COUNT($C1182,K1182)&lt;&gt;2,overallRate=0),0,IF(G1182="Yes",ROUND(MAX(IF($B1182="Non - avec lien de dépendance",0,MIN((0.75*K1182),847)),MIN(K1182,(0.75*$C1182),847)),2),IF(revenueReduction&gt;0.3,MAX(IF($B1182="Non - avec lien de dépendance",MIN(1129,K1182,$C1182)*overallRate,MIN(1129,K1182)*overallRate),ROUND(MAX(IF($B1182="Non - avec lien de dépendance",0,MIN((0.75*K1182),847)),MIN(K1182,(0.75*$C1182),847)),2)),IF($B1182="Non - avec lien de dépendance",MIN(1129,K1182,$C1182)*overallRate,MIN(1129,K1182)*overallRate)))))</f>
        <v>Effectuez l’étape 1</v>
      </c>
      <c r="P1182" s="3">
        <f t="shared" si="18"/>
        <v>0</v>
      </c>
    </row>
    <row r="1183" spans="12:16" x14ac:dyDescent="0.5">
      <c r="L1183" s="68" t="str">
        <f>IF(ISTEXT(overallRate),"Effectuez l’étape 1",IF(OR(COUNT($C1183,H1183)&lt;&gt;2,overallRate=0),0,IF(D1183="Yes",ROUND(MAX(IF($B1183="Non - avec lien de dépendance",0,MIN((0.75*H1183),847)),MIN(H1183,(0.75*$C1183),847)),2),IF(revenueReduction&gt;0.3,MAX(IF($B1183="Non - avec lien de dépendance",MIN(1129,H1183,$C1183)*overallRate,MIN(1129,H1183)*overallRate),ROUND(MAX(IF($B1183="Non - avec lien de dépendance",0,MIN((0.75*H1183),847)),MIN(H1183,(0.75*$C1183),847)),2)),IF($B1183="Non - avec lien de dépendance",MIN(1129,H1183,$C1183)*overallRate,MIN(1129,H1183)*overallRate)))))</f>
        <v>Effectuez l’étape 1</v>
      </c>
      <c r="M1183" s="68" t="str">
        <f>IF(ISTEXT(overallRate),"Effectuez l’étape 1",IF(OR(COUNT($C1183,I1183)&lt;&gt;2,overallRate=0),0,IF(E1183="Yes",ROUND(MAX(IF($B1183="Non - avec lien de dépendance",0,MIN((0.75*I1183),847)),MIN(I1183,(0.75*$C1183),847)),2),IF(revenueReduction&gt;0.3,MAX(IF($B1183="Non - avec lien de dépendance",MIN(1129,I1183,$C1183)*overallRate,MIN(1129,I1183)*overallRate),ROUND(MAX(IF($B1183="Non - avec lien de dépendance",0,MIN((0.75*I1183),847)),MIN(I1183,(0.75*$C1183),847)),2)),IF($B1183="Non - avec lien de dépendance",MIN(1129,I1183,$C1183)*overallRate,MIN(1129,I1183)*overallRate)))))</f>
        <v>Effectuez l’étape 1</v>
      </c>
      <c r="N1183" s="68" t="str">
        <f>IF(ISTEXT(overallRate),"Effectuez l’étape 1",IF(OR(COUNT($C1183,J1183)&lt;&gt;2,overallRate=0),0,IF(F1183="Yes",ROUND(MAX(IF($B1183="Non - avec lien de dépendance",0,MIN((0.75*J1183),847)),MIN(J1183,(0.75*$C1183),847)),2),IF(revenueReduction&gt;0.3,MAX(IF($B1183="Non - avec lien de dépendance",MIN(1129,J1183,$C1183)*overallRate,MIN(1129,J1183)*overallRate),ROUND(MAX(IF($B1183="Non - avec lien de dépendance",0,MIN((0.75*J1183),847)),MIN(J1183,(0.75*$C1183),847)),2)),IF($B1183="Non - avec lien de dépendance",MIN(1129,J1183,$C1183)*overallRate,MIN(1129,J1183)*overallRate)))))</f>
        <v>Effectuez l’étape 1</v>
      </c>
      <c r="O1183" s="68" t="str">
        <f>IF(ISTEXT(overallRate),"Effectuez l’étape 1",IF(OR(COUNT($C1183,K1183)&lt;&gt;2,overallRate=0),0,IF(G1183="Yes",ROUND(MAX(IF($B1183="Non - avec lien de dépendance",0,MIN((0.75*K1183),847)),MIN(K1183,(0.75*$C1183),847)),2),IF(revenueReduction&gt;0.3,MAX(IF($B1183="Non - avec lien de dépendance",MIN(1129,K1183,$C1183)*overallRate,MIN(1129,K1183)*overallRate),ROUND(MAX(IF($B1183="Non - avec lien de dépendance",0,MIN((0.75*K1183),847)),MIN(K1183,(0.75*$C1183),847)),2)),IF($B1183="Non - avec lien de dépendance",MIN(1129,K1183,$C1183)*overallRate,MIN(1129,K1183)*overallRate)))))</f>
        <v>Effectuez l’étape 1</v>
      </c>
      <c r="P1183" s="3">
        <f t="shared" si="18"/>
        <v>0</v>
      </c>
    </row>
    <row r="1184" spans="12:16" x14ac:dyDescent="0.5">
      <c r="L1184" s="68" t="str">
        <f>IF(ISTEXT(overallRate),"Effectuez l’étape 1",IF(OR(COUNT($C1184,H1184)&lt;&gt;2,overallRate=0),0,IF(D1184="Yes",ROUND(MAX(IF($B1184="Non - avec lien de dépendance",0,MIN((0.75*H1184),847)),MIN(H1184,(0.75*$C1184),847)),2),IF(revenueReduction&gt;0.3,MAX(IF($B1184="Non - avec lien de dépendance",MIN(1129,H1184,$C1184)*overallRate,MIN(1129,H1184)*overallRate),ROUND(MAX(IF($B1184="Non - avec lien de dépendance",0,MIN((0.75*H1184),847)),MIN(H1184,(0.75*$C1184),847)),2)),IF($B1184="Non - avec lien de dépendance",MIN(1129,H1184,$C1184)*overallRate,MIN(1129,H1184)*overallRate)))))</f>
        <v>Effectuez l’étape 1</v>
      </c>
      <c r="M1184" s="68" t="str">
        <f>IF(ISTEXT(overallRate),"Effectuez l’étape 1",IF(OR(COUNT($C1184,I1184)&lt;&gt;2,overallRate=0),0,IF(E1184="Yes",ROUND(MAX(IF($B1184="Non - avec lien de dépendance",0,MIN((0.75*I1184),847)),MIN(I1184,(0.75*$C1184),847)),2),IF(revenueReduction&gt;0.3,MAX(IF($B1184="Non - avec lien de dépendance",MIN(1129,I1184,$C1184)*overallRate,MIN(1129,I1184)*overallRate),ROUND(MAX(IF($B1184="Non - avec lien de dépendance",0,MIN((0.75*I1184),847)),MIN(I1184,(0.75*$C1184),847)),2)),IF($B1184="Non - avec lien de dépendance",MIN(1129,I1184,$C1184)*overallRate,MIN(1129,I1184)*overallRate)))))</f>
        <v>Effectuez l’étape 1</v>
      </c>
      <c r="N1184" s="68" t="str">
        <f>IF(ISTEXT(overallRate),"Effectuez l’étape 1",IF(OR(COUNT($C1184,J1184)&lt;&gt;2,overallRate=0),0,IF(F1184="Yes",ROUND(MAX(IF($B1184="Non - avec lien de dépendance",0,MIN((0.75*J1184),847)),MIN(J1184,(0.75*$C1184),847)),2),IF(revenueReduction&gt;0.3,MAX(IF($B1184="Non - avec lien de dépendance",MIN(1129,J1184,$C1184)*overallRate,MIN(1129,J1184)*overallRate),ROUND(MAX(IF($B1184="Non - avec lien de dépendance",0,MIN((0.75*J1184),847)),MIN(J1184,(0.75*$C1184),847)),2)),IF($B1184="Non - avec lien de dépendance",MIN(1129,J1184,$C1184)*overallRate,MIN(1129,J1184)*overallRate)))))</f>
        <v>Effectuez l’étape 1</v>
      </c>
      <c r="O1184" s="68" t="str">
        <f>IF(ISTEXT(overallRate),"Effectuez l’étape 1",IF(OR(COUNT($C1184,K1184)&lt;&gt;2,overallRate=0),0,IF(G1184="Yes",ROUND(MAX(IF($B1184="Non - avec lien de dépendance",0,MIN((0.75*K1184),847)),MIN(K1184,(0.75*$C1184),847)),2),IF(revenueReduction&gt;0.3,MAX(IF($B1184="Non - avec lien de dépendance",MIN(1129,K1184,$C1184)*overallRate,MIN(1129,K1184)*overallRate),ROUND(MAX(IF($B1184="Non - avec lien de dépendance",0,MIN((0.75*K1184),847)),MIN(K1184,(0.75*$C1184),847)),2)),IF($B1184="Non - avec lien de dépendance",MIN(1129,K1184,$C1184)*overallRate,MIN(1129,K1184)*overallRate)))))</f>
        <v>Effectuez l’étape 1</v>
      </c>
      <c r="P1184" s="3">
        <f t="shared" si="18"/>
        <v>0</v>
      </c>
    </row>
    <row r="1185" spans="12:16" x14ac:dyDescent="0.5">
      <c r="L1185" s="68" t="str">
        <f>IF(ISTEXT(overallRate),"Effectuez l’étape 1",IF(OR(COUNT($C1185,H1185)&lt;&gt;2,overallRate=0),0,IF(D1185="Yes",ROUND(MAX(IF($B1185="Non - avec lien de dépendance",0,MIN((0.75*H1185),847)),MIN(H1185,(0.75*$C1185),847)),2),IF(revenueReduction&gt;0.3,MAX(IF($B1185="Non - avec lien de dépendance",MIN(1129,H1185,$C1185)*overallRate,MIN(1129,H1185)*overallRate),ROUND(MAX(IF($B1185="Non - avec lien de dépendance",0,MIN((0.75*H1185),847)),MIN(H1185,(0.75*$C1185),847)),2)),IF($B1185="Non - avec lien de dépendance",MIN(1129,H1185,$C1185)*overallRate,MIN(1129,H1185)*overallRate)))))</f>
        <v>Effectuez l’étape 1</v>
      </c>
      <c r="M1185" s="68" t="str">
        <f>IF(ISTEXT(overallRate),"Effectuez l’étape 1",IF(OR(COUNT($C1185,I1185)&lt;&gt;2,overallRate=0),0,IF(E1185="Yes",ROUND(MAX(IF($B1185="Non - avec lien de dépendance",0,MIN((0.75*I1185),847)),MIN(I1185,(0.75*$C1185),847)),2),IF(revenueReduction&gt;0.3,MAX(IF($B1185="Non - avec lien de dépendance",MIN(1129,I1185,$C1185)*overallRate,MIN(1129,I1185)*overallRate),ROUND(MAX(IF($B1185="Non - avec lien de dépendance",0,MIN((0.75*I1185),847)),MIN(I1185,(0.75*$C1185),847)),2)),IF($B1185="Non - avec lien de dépendance",MIN(1129,I1185,$C1185)*overallRate,MIN(1129,I1185)*overallRate)))))</f>
        <v>Effectuez l’étape 1</v>
      </c>
      <c r="N1185" s="68" t="str">
        <f>IF(ISTEXT(overallRate),"Effectuez l’étape 1",IF(OR(COUNT($C1185,J1185)&lt;&gt;2,overallRate=0),0,IF(F1185="Yes",ROUND(MAX(IF($B1185="Non - avec lien de dépendance",0,MIN((0.75*J1185),847)),MIN(J1185,(0.75*$C1185),847)),2),IF(revenueReduction&gt;0.3,MAX(IF($B1185="Non - avec lien de dépendance",MIN(1129,J1185,$C1185)*overallRate,MIN(1129,J1185)*overallRate),ROUND(MAX(IF($B1185="Non - avec lien de dépendance",0,MIN((0.75*J1185),847)),MIN(J1185,(0.75*$C1185),847)),2)),IF($B1185="Non - avec lien de dépendance",MIN(1129,J1185,$C1185)*overallRate,MIN(1129,J1185)*overallRate)))))</f>
        <v>Effectuez l’étape 1</v>
      </c>
      <c r="O1185" s="68" t="str">
        <f>IF(ISTEXT(overallRate),"Effectuez l’étape 1",IF(OR(COUNT($C1185,K1185)&lt;&gt;2,overallRate=0),0,IF(G1185="Yes",ROUND(MAX(IF($B1185="Non - avec lien de dépendance",0,MIN((0.75*K1185),847)),MIN(K1185,(0.75*$C1185),847)),2),IF(revenueReduction&gt;0.3,MAX(IF($B1185="Non - avec lien de dépendance",MIN(1129,K1185,$C1185)*overallRate,MIN(1129,K1185)*overallRate),ROUND(MAX(IF($B1185="Non - avec lien de dépendance",0,MIN((0.75*K1185),847)),MIN(K1185,(0.75*$C1185),847)),2)),IF($B1185="Non - avec lien de dépendance",MIN(1129,K1185,$C1185)*overallRate,MIN(1129,K1185)*overallRate)))))</f>
        <v>Effectuez l’étape 1</v>
      </c>
      <c r="P1185" s="3">
        <f t="shared" si="18"/>
        <v>0</v>
      </c>
    </row>
    <row r="1186" spans="12:16" x14ac:dyDescent="0.5">
      <c r="L1186" s="68" t="str">
        <f>IF(ISTEXT(overallRate),"Effectuez l’étape 1",IF(OR(COUNT($C1186,H1186)&lt;&gt;2,overallRate=0),0,IF(D1186="Yes",ROUND(MAX(IF($B1186="Non - avec lien de dépendance",0,MIN((0.75*H1186),847)),MIN(H1186,(0.75*$C1186),847)),2),IF(revenueReduction&gt;0.3,MAX(IF($B1186="Non - avec lien de dépendance",MIN(1129,H1186,$C1186)*overallRate,MIN(1129,H1186)*overallRate),ROUND(MAX(IF($B1186="Non - avec lien de dépendance",0,MIN((0.75*H1186),847)),MIN(H1186,(0.75*$C1186),847)),2)),IF($B1186="Non - avec lien de dépendance",MIN(1129,H1186,$C1186)*overallRate,MIN(1129,H1186)*overallRate)))))</f>
        <v>Effectuez l’étape 1</v>
      </c>
      <c r="M1186" s="68" t="str">
        <f>IF(ISTEXT(overallRate),"Effectuez l’étape 1",IF(OR(COUNT($C1186,I1186)&lt;&gt;2,overallRate=0),0,IF(E1186="Yes",ROUND(MAX(IF($B1186="Non - avec lien de dépendance",0,MIN((0.75*I1186),847)),MIN(I1186,(0.75*$C1186),847)),2),IF(revenueReduction&gt;0.3,MAX(IF($B1186="Non - avec lien de dépendance",MIN(1129,I1186,$C1186)*overallRate,MIN(1129,I1186)*overallRate),ROUND(MAX(IF($B1186="Non - avec lien de dépendance",0,MIN((0.75*I1186),847)),MIN(I1186,(0.75*$C1186),847)),2)),IF($B1186="Non - avec lien de dépendance",MIN(1129,I1186,$C1186)*overallRate,MIN(1129,I1186)*overallRate)))))</f>
        <v>Effectuez l’étape 1</v>
      </c>
      <c r="N1186" s="68" t="str">
        <f>IF(ISTEXT(overallRate),"Effectuez l’étape 1",IF(OR(COUNT($C1186,J1186)&lt;&gt;2,overallRate=0),0,IF(F1186="Yes",ROUND(MAX(IF($B1186="Non - avec lien de dépendance",0,MIN((0.75*J1186),847)),MIN(J1186,(0.75*$C1186),847)),2),IF(revenueReduction&gt;0.3,MAX(IF($B1186="Non - avec lien de dépendance",MIN(1129,J1186,$C1186)*overallRate,MIN(1129,J1186)*overallRate),ROUND(MAX(IF($B1186="Non - avec lien de dépendance",0,MIN((0.75*J1186),847)),MIN(J1186,(0.75*$C1186),847)),2)),IF($B1186="Non - avec lien de dépendance",MIN(1129,J1186,$C1186)*overallRate,MIN(1129,J1186)*overallRate)))))</f>
        <v>Effectuez l’étape 1</v>
      </c>
      <c r="O1186" s="68" t="str">
        <f>IF(ISTEXT(overallRate),"Effectuez l’étape 1",IF(OR(COUNT($C1186,K1186)&lt;&gt;2,overallRate=0),0,IF(G1186="Yes",ROUND(MAX(IF($B1186="Non - avec lien de dépendance",0,MIN((0.75*K1186),847)),MIN(K1186,(0.75*$C1186),847)),2),IF(revenueReduction&gt;0.3,MAX(IF($B1186="Non - avec lien de dépendance",MIN(1129,K1186,$C1186)*overallRate,MIN(1129,K1186)*overallRate),ROUND(MAX(IF($B1186="Non - avec lien de dépendance",0,MIN((0.75*K1186),847)),MIN(K1186,(0.75*$C1186),847)),2)),IF($B1186="Non - avec lien de dépendance",MIN(1129,K1186,$C1186)*overallRate,MIN(1129,K1186)*overallRate)))))</f>
        <v>Effectuez l’étape 1</v>
      </c>
      <c r="P1186" s="3">
        <f t="shared" si="18"/>
        <v>0</v>
      </c>
    </row>
    <row r="1187" spans="12:16" x14ac:dyDescent="0.5">
      <c r="L1187" s="68" t="str">
        <f>IF(ISTEXT(overallRate),"Effectuez l’étape 1",IF(OR(COUNT($C1187,H1187)&lt;&gt;2,overallRate=0),0,IF(D1187="Yes",ROUND(MAX(IF($B1187="Non - avec lien de dépendance",0,MIN((0.75*H1187),847)),MIN(H1187,(0.75*$C1187),847)),2),IF(revenueReduction&gt;0.3,MAX(IF($B1187="Non - avec lien de dépendance",MIN(1129,H1187,$C1187)*overallRate,MIN(1129,H1187)*overallRate),ROUND(MAX(IF($B1187="Non - avec lien de dépendance",0,MIN((0.75*H1187),847)),MIN(H1187,(0.75*$C1187),847)),2)),IF($B1187="Non - avec lien de dépendance",MIN(1129,H1187,$C1187)*overallRate,MIN(1129,H1187)*overallRate)))))</f>
        <v>Effectuez l’étape 1</v>
      </c>
      <c r="M1187" s="68" t="str">
        <f>IF(ISTEXT(overallRate),"Effectuez l’étape 1",IF(OR(COUNT($C1187,I1187)&lt;&gt;2,overallRate=0),0,IF(E1187="Yes",ROUND(MAX(IF($B1187="Non - avec lien de dépendance",0,MIN((0.75*I1187),847)),MIN(I1187,(0.75*$C1187),847)),2),IF(revenueReduction&gt;0.3,MAX(IF($B1187="Non - avec lien de dépendance",MIN(1129,I1187,$C1187)*overallRate,MIN(1129,I1187)*overallRate),ROUND(MAX(IF($B1187="Non - avec lien de dépendance",0,MIN((0.75*I1187),847)),MIN(I1187,(0.75*$C1187),847)),2)),IF($B1187="Non - avec lien de dépendance",MIN(1129,I1187,$C1187)*overallRate,MIN(1129,I1187)*overallRate)))))</f>
        <v>Effectuez l’étape 1</v>
      </c>
      <c r="N1187" s="68" t="str">
        <f>IF(ISTEXT(overallRate),"Effectuez l’étape 1",IF(OR(COUNT($C1187,J1187)&lt;&gt;2,overallRate=0),0,IF(F1187="Yes",ROUND(MAX(IF($B1187="Non - avec lien de dépendance",0,MIN((0.75*J1187),847)),MIN(J1187,(0.75*$C1187),847)),2),IF(revenueReduction&gt;0.3,MAX(IF($B1187="Non - avec lien de dépendance",MIN(1129,J1187,$C1187)*overallRate,MIN(1129,J1187)*overallRate),ROUND(MAX(IF($B1187="Non - avec lien de dépendance",0,MIN((0.75*J1187),847)),MIN(J1187,(0.75*$C1187),847)),2)),IF($B1187="Non - avec lien de dépendance",MIN(1129,J1187,$C1187)*overallRate,MIN(1129,J1187)*overallRate)))))</f>
        <v>Effectuez l’étape 1</v>
      </c>
      <c r="O1187" s="68" t="str">
        <f>IF(ISTEXT(overallRate),"Effectuez l’étape 1",IF(OR(COUNT($C1187,K1187)&lt;&gt;2,overallRate=0),0,IF(G1187="Yes",ROUND(MAX(IF($B1187="Non - avec lien de dépendance",0,MIN((0.75*K1187),847)),MIN(K1187,(0.75*$C1187),847)),2),IF(revenueReduction&gt;0.3,MAX(IF($B1187="Non - avec lien de dépendance",MIN(1129,K1187,$C1187)*overallRate,MIN(1129,K1187)*overallRate),ROUND(MAX(IF($B1187="Non - avec lien de dépendance",0,MIN((0.75*K1187),847)),MIN(K1187,(0.75*$C1187),847)),2)),IF($B1187="Non - avec lien de dépendance",MIN(1129,K1187,$C1187)*overallRate,MIN(1129,K1187)*overallRate)))))</f>
        <v>Effectuez l’étape 1</v>
      </c>
      <c r="P1187" s="3">
        <f t="shared" si="18"/>
        <v>0</v>
      </c>
    </row>
    <row r="1188" spans="12:16" x14ac:dyDescent="0.5">
      <c r="L1188" s="68" t="str">
        <f>IF(ISTEXT(overallRate),"Effectuez l’étape 1",IF(OR(COUNT($C1188,H1188)&lt;&gt;2,overallRate=0),0,IF(D1188="Yes",ROUND(MAX(IF($B1188="Non - avec lien de dépendance",0,MIN((0.75*H1188),847)),MIN(H1188,(0.75*$C1188),847)),2),IF(revenueReduction&gt;0.3,MAX(IF($B1188="Non - avec lien de dépendance",MIN(1129,H1188,$C1188)*overallRate,MIN(1129,H1188)*overallRate),ROUND(MAX(IF($B1188="Non - avec lien de dépendance",0,MIN((0.75*H1188),847)),MIN(H1188,(0.75*$C1188),847)),2)),IF($B1188="Non - avec lien de dépendance",MIN(1129,H1188,$C1188)*overallRate,MIN(1129,H1188)*overallRate)))))</f>
        <v>Effectuez l’étape 1</v>
      </c>
      <c r="M1188" s="68" t="str">
        <f>IF(ISTEXT(overallRate),"Effectuez l’étape 1",IF(OR(COUNT($C1188,I1188)&lt;&gt;2,overallRate=0),0,IF(E1188="Yes",ROUND(MAX(IF($B1188="Non - avec lien de dépendance",0,MIN((0.75*I1188),847)),MIN(I1188,(0.75*$C1188),847)),2),IF(revenueReduction&gt;0.3,MAX(IF($B1188="Non - avec lien de dépendance",MIN(1129,I1188,$C1188)*overallRate,MIN(1129,I1188)*overallRate),ROUND(MAX(IF($B1188="Non - avec lien de dépendance",0,MIN((0.75*I1188),847)),MIN(I1188,(0.75*$C1188),847)),2)),IF($B1188="Non - avec lien de dépendance",MIN(1129,I1188,$C1188)*overallRate,MIN(1129,I1188)*overallRate)))))</f>
        <v>Effectuez l’étape 1</v>
      </c>
      <c r="N1188" s="68" t="str">
        <f>IF(ISTEXT(overallRate),"Effectuez l’étape 1",IF(OR(COUNT($C1188,J1188)&lt;&gt;2,overallRate=0),0,IF(F1188="Yes",ROUND(MAX(IF($B1188="Non - avec lien de dépendance",0,MIN((0.75*J1188),847)),MIN(J1188,(0.75*$C1188),847)),2),IF(revenueReduction&gt;0.3,MAX(IF($B1188="Non - avec lien de dépendance",MIN(1129,J1188,$C1188)*overallRate,MIN(1129,J1188)*overallRate),ROUND(MAX(IF($B1188="Non - avec lien de dépendance",0,MIN((0.75*J1188),847)),MIN(J1188,(0.75*$C1188),847)),2)),IF($B1188="Non - avec lien de dépendance",MIN(1129,J1188,$C1188)*overallRate,MIN(1129,J1188)*overallRate)))))</f>
        <v>Effectuez l’étape 1</v>
      </c>
      <c r="O1188" s="68" t="str">
        <f>IF(ISTEXT(overallRate),"Effectuez l’étape 1",IF(OR(COUNT($C1188,K1188)&lt;&gt;2,overallRate=0),0,IF(G1188="Yes",ROUND(MAX(IF($B1188="Non - avec lien de dépendance",0,MIN((0.75*K1188),847)),MIN(K1188,(0.75*$C1188),847)),2),IF(revenueReduction&gt;0.3,MAX(IF($B1188="Non - avec lien de dépendance",MIN(1129,K1188,$C1188)*overallRate,MIN(1129,K1188)*overallRate),ROUND(MAX(IF($B1188="Non - avec lien de dépendance",0,MIN((0.75*K1188),847)),MIN(K1188,(0.75*$C1188),847)),2)),IF($B1188="Non - avec lien de dépendance",MIN(1129,K1188,$C1188)*overallRate,MIN(1129,K1188)*overallRate)))))</f>
        <v>Effectuez l’étape 1</v>
      </c>
      <c r="P1188" s="3">
        <f t="shared" si="18"/>
        <v>0</v>
      </c>
    </row>
    <row r="1189" spans="12:16" x14ac:dyDescent="0.5">
      <c r="L1189" s="68" t="str">
        <f>IF(ISTEXT(overallRate),"Effectuez l’étape 1",IF(OR(COUNT($C1189,H1189)&lt;&gt;2,overallRate=0),0,IF(D1189="Yes",ROUND(MAX(IF($B1189="Non - avec lien de dépendance",0,MIN((0.75*H1189),847)),MIN(H1189,(0.75*$C1189),847)),2),IF(revenueReduction&gt;0.3,MAX(IF($B1189="Non - avec lien de dépendance",MIN(1129,H1189,$C1189)*overallRate,MIN(1129,H1189)*overallRate),ROUND(MAX(IF($B1189="Non - avec lien de dépendance",0,MIN((0.75*H1189),847)),MIN(H1189,(0.75*$C1189),847)),2)),IF($B1189="Non - avec lien de dépendance",MIN(1129,H1189,$C1189)*overallRate,MIN(1129,H1189)*overallRate)))))</f>
        <v>Effectuez l’étape 1</v>
      </c>
      <c r="M1189" s="68" t="str">
        <f>IF(ISTEXT(overallRate),"Effectuez l’étape 1",IF(OR(COUNT($C1189,I1189)&lt;&gt;2,overallRate=0),0,IF(E1189="Yes",ROUND(MAX(IF($B1189="Non - avec lien de dépendance",0,MIN((0.75*I1189),847)),MIN(I1189,(0.75*$C1189),847)),2),IF(revenueReduction&gt;0.3,MAX(IF($B1189="Non - avec lien de dépendance",MIN(1129,I1189,$C1189)*overallRate,MIN(1129,I1189)*overallRate),ROUND(MAX(IF($B1189="Non - avec lien de dépendance",0,MIN((0.75*I1189),847)),MIN(I1189,(0.75*$C1189),847)),2)),IF($B1189="Non - avec lien de dépendance",MIN(1129,I1189,$C1189)*overallRate,MIN(1129,I1189)*overallRate)))))</f>
        <v>Effectuez l’étape 1</v>
      </c>
      <c r="N1189" s="68" t="str">
        <f>IF(ISTEXT(overallRate),"Effectuez l’étape 1",IF(OR(COUNT($C1189,J1189)&lt;&gt;2,overallRate=0),0,IF(F1189="Yes",ROUND(MAX(IF($B1189="Non - avec lien de dépendance",0,MIN((0.75*J1189),847)),MIN(J1189,(0.75*$C1189),847)),2),IF(revenueReduction&gt;0.3,MAX(IF($B1189="Non - avec lien de dépendance",MIN(1129,J1189,$C1189)*overallRate,MIN(1129,J1189)*overallRate),ROUND(MAX(IF($B1189="Non - avec lien de dépendance",0,MIN((0.75*J1189),847)),MIN(J1189,(0.75*$C1189),847)),2)),IF($B1189="Non - avec lien de dépendance",MIN(1129,J1189,$C1189)*overallRate,MIN(1129,J1189)*overallRate)))))</f>
        <v>Effectuez l’étape 1</v>
      </c>
      <c r="O1189" s="68" t="str">
        <f>IF(ISTEXT(overallRate),"Effectuez l’étape 1",IF(OR(COUNT($C1189,K1189)&lt;&gt;2,overallRate=0),0,IF(G1189="Yes",ROUND(MAX(IF($B1189="Non - avec lien de dépendance",0,MIN((0.75*K1189),847)),MIN(K1189,(0.75*$C1189),847)),2),IF(revenueReduction&gt;0.3,MAX(IF($B1189="Non - avec lien de dépendance",MIN(1129,K1189,$C1189)*overallRate,MIN(1129,K1189)*overallRate),ROUND(MAX(IF($B1189="Non - avec lien de dépendance",0,MIN((0.75*K1189),847)),MIN(K1189,(0.75*$C1189),847)),2)),IF($B1189="Non - avec lien de dépendance",MIN(1129,K1189,$C1189)*overallRate,MIN(1129,K1189)*overallRate)))))</f>
        <v>Effectuez l’étape 1</v>
      </c>
      <c r="P1189" s="3">
        <f t="shared" si="18"/>
        <v>0</v>
      </c>
    </row>
    <row r="1190" spans="12:16" x14ac:dyDescent="0.5">
      <c r="L1190" s="68" t="str">
        <f>IF(ISTEXT(overallRate),"Effectuez l’étape 1",IF(OR(COUNT($C1190,H1190)&lt;&gt;2,overallRate=0),0,IF(D1190="Yes",ROUND(MAX(IF($B1190="Non - avec lien de dépendance",0,MIN((0.75*H1190),847)),MIN(H1190,(0.75*$C1190),847)),2),IF(revenueReduction&gt;0.3,MAX(IF($B1190="Non - avec lien de dépendance",MIN(1129,H1190,$C1190)*overallRate,MIN(1129,H1190)*overallRate),ROUND(MAX(IF($B1190="Non - avec lien de dépendance",0,MIN((0.75*H1190),847)),MIN(H1190,(0.75*$C1190),847)),2)),IF($B1190="Non - avec lien de dépendance",MIN(1129,H1190,$C1190)*overallRate,MIN(1129,H1190)*overallRate)))))</f>
        <v>Effectuez l’étape 1</v>
      </c>
      <c r="M1190" s="68" t="str">
        <f>IF(ISTEXT(overallRate),"Effectuez l’étape 1",IF(OR(COUNT($C1190,I1190)&lt;&gt;2,overallRate=0),0,IF(E1190="Yes",ROUND(MAX(IF($B1190="Non - avec lien de dépendance",0,MIN((0.75*I1190),847)),MIN(I1190,(0.75*$C1190),847)),2),IF(revenueReduction&gt;0.3,MAX(IF($B1190="Non - avec lien de dépendance",MIN(1129,I1190,$C1190)*overallRate,MIN(1129,I1190)*overallRate),ROUND(MAX(IF($B1190="Non - avec lien de dépendance",0,MIN((0.75*I1190),847)),MIN(I1190,(0.75*$C1190),847)),2)),IF($B1190="Non - avec lien de dépendance",MIN(1129,I1190,$C1190)*overallRate,MIN(1129,I1190)*overallRate)))))</f>
        <v>Effectuez l’étape 1</v>
      </c>
      <c r="N1190" s="68" t="str">
        <f>IF(ISTEXT(overallRate),"Effectuez l’étape 1",IF(OR(COUNT($C1190,J1190)&lt;&gt;2,overallRate=0),0,IF(F1190="Yes",ROUND(MAX(IF($B1190="Non - avec lien de dépendance",0,MIN((0.75*J1190),847)),MIN(J1190,(0.75*$C1190),847)),2),IF(revenueReduction&gt;0.3,MAX(IF($B1190="Non - avec lien de dépendance",MIN(1129,J1190,$C1190)*overallRate,MIN(1129,J1190)*overallRate),ROUND(MAX(IF($B1190="Non - avec lien de dépendance",0,MIN((0.75*J1190),847)),MIN(J1190,(0.75*$C1190),847)),2)),IF($B1190="Non - avec lien de dépendance",MIN(1129,J1190,$C1190)*overallRate,MIN(1129,J1190)*overallRate)))))</f>
        <v>Effectuez l’étape 1</v>
      </c>
      <c r="O1190" s="68" t="str">
        <f>IF(ISTEXT(overallRate),"Effectuez l’étape 1",IF(OR(COUNT($C1190,K1190)&lt;&gt;2,overallRate=0),0,IF(G1190="Yes",ROUND(MAX(IF($B1190="Non - avec lien de dépendance",0,MIN((0.75*K1190),847)),MIN(K1190,(0.75*$C1190),847)),2),IF(revenueReduction&gt;0.3,MAX(IF($B1190="Non - avec lien de dépendance",MIN(1129,K1190,$C1190)*overallRate,MIN(1129,K1190)*overallRate),ROUND(MAX(IF($B1190="Non - avec lien de dépendance",0,MIN((0.75*K1190),847)),MIN(K1190,(0.75*$C1190),847)),2)),IF($B1190="Non - avec lien de dépendance",MIN(1129,K1190,$C1190)*overallRate,MIN(1129,K1190)*overallRate)))))</f>
        <v>Effectuez l’étape 1</v>
      </c>
      <c r="P1190" s="3">
        <f t="shared" si="18"/>
        <v>0</v>
      </c>
    </row>
    <row r="1191" spans="12:16" x14ac:dyDescent="0.5">
      <c r="L1191" s="68" t="str">
        <f>IF(ISTEXT(overallRate),"Effectuez l’étape 1",IF(OR(COUNT($C1191,H1191)&lt;&gt;2,overallRate=0),0,IF(D1191="Yes",ROUND(MAX(IF($B1191="Non - avec lien de dépendance",0,MIN((0.75*H1191),847)),MIN(H1191,(0.75*$C1191),847)),2),IF(revenueReduction&gt;0.3,MAX(IF($B1191="Non - avec lien de dépendance",MIN(1129,H1191,$C1191)*overallRate,MIN(1129,H1191)*overallRate),ROUND(MAX(IF($B1191="Non - avec lien de dépendance",0,MIN((0.75*H1191),847)),MIN(H1191,(0.75*$C1191),847)),2)),IF($B1191="Non - avec lien de dépendance",MIN(1129,H1191,$C1191)*overallRate,MIN(1129,H1191)*overallRate)))))</f>
        <v>Effectuez l’étape 1</v>
      </c>
      <c r="M1191" s="68" t="str">
        <f>IF(ISTEXT(overallRate),"Effectuez l’étape 1",IF(OR(COUNT($C1191,I1191)&lt;&gt;2,overallRate=0),0,IF(E1191="Yes",ROUND(MAX(IF($B1191="Non - avec lien de dépendance",0,MIN((0.75*I1191),847)),MIN(I1191,(0.75*$C1191),847)),2),IF(revenueReduction&gt;0.3,MAX(IF($B1191="Non - avec lien de dépendance",MIN(1129,I1191,$C1191)*overallRate,MIN(1129,I1191)*overallRate),ROUND(MAX(IF($B1191="Non - avec lien de dépendance",0,MIN((0.75*I1191),847)),MIN(I1191,(0.75*$C1191),847)),2)),IF($B1191="Non - avec lien de dépendance",MIN(1129,I1191,$C1191)*overallRate,MIN(1129,I1191)*overallRate)))))</f>
        <v>Effectuez l’étape 1</v>
      </c>
      <c r="N1191" s="68" t="str">
        <f>IF(ISTEXT(overallRate),"Effectuez l’étape 1",IF(OR(COUNT($C1191,J1191)&lt;&gt;2,overallRate=0),0,IF(F1191="Yes",ROUND(MAX(IF($B1191="Non - avec lien de dépendance",0,MIN((0.75*J1191),847)),MIN(J1191,(0.75*$C1191),847)),2),IF(revenueReduction&gt;0.3,MAX(IF($B1191="Non - avec lien de dépendance",MIN(1129,J1191,$C1191)*overallRate,MIN(1129,J1191)*overallRate),ROUND(MAX(IF($B1191="Non - avec lien de dépendance",0,MIN((0.75*J1191),847)),MIN(J1191,(0.75*$C1191),847)),2)),IF($B1191="Non - avec lien de dépendance",MIN(1129,J1191,$C1191)*overallRate,MIN(1129,J1191)*overallRate)))))</f>
        <v>Effectuez l’étape 1</v>
      </c>
      <c r="O1191" s="68" t="str">
        <f>IF(ISTEXT(overallRate),"Effectuez l’étape 1",IF(OR(COUNT($C1191,K1191)&lt;&gt;2,overallRate=0),0,IF(G1191="Yes",ROUND(MAX(IF($B1191="Non - avec lien de dépendance",0,MIN((0.75*K1191),847)),MIN(K1191,(0.75*$C1191),847)),2),IF(revenueReduction&gt;0.3,MAX(IF($B1191="Non - avec lien de dépendance",MIN(1129,K1191,$C1191)*overallRate,MIN(1129,K1191)*overallRate),ROUND(MAX(IF($B1191="Non - avec lien de dépendance",0,MIN((0.75*K1191),847)),MIN(K1191,(0.75*$C1191),847)),2)),IF($B1191="Non - avec lien de dépendance",MIN(1129,K1191,$C1191)*overallRate,MIN(1129,K1191)*overallRate)))))</f>
        <v>Effectuez l’étape 1</v>
      </c>
      <c r="P1191" s="3">
        <f t="shared" si="18"/>
        <v>0</v>
      </c>
    </row>
    <row r="1192" spans="12:16" x14ac:dyDescent="0.5">
      <c r="L1192" s="68" t="str">
        <f>IF(ISTEXT(overallRate),"Effectuez l’étape 1",IF(OR(COUNT($C1192,H1192)&lt;&gt;2,overallRate=0),0,IF(D1192="Yes",ROUND(MAX(IF($B1192="Non - avec lien de dépendance",0,MIN((0.75*H1192),847)),MIN(H1192,(0.75*$C1192),847)),2),IF(revenueReduction&gt;0.3,MAX(IF($B1192="Non - avec lien de dépendance",MIN(1129,H1192,$C1192)*overallRate,MIN(1129,H1192)*overallRate),ROUND(MAX(IF($B1192="Non - avec lien de dépendance",0,MIN((0.75*H1192),847)),MIN(H1192,(0.75*$C1192),847)),2)),IF($B1192="Non - avec lien de dépendance",MIN(1129,H1192,$C1192)*overallRate,MIN(1129,H1192)*overallRate)))))</f>
        <v>Effectuez l’étape 1</v>
      </c>
      <c r="M1192" s="68" t="str">
        <f>IF(ISTEXT(overallRate),"Effectuez l’étape 1",IF(OR(COUNT($C1192,I1192)&lt;&gt;2,overallRate=0),0,IF(E1192="Yes",ROUND(MAX(IF($B1192="Non - avec lien de dépendance",0,MIN((0.75*I1192),847)),MIN(I1192,(0.75*$C1192),847)),2),IF(revenueReduction&gt;0.3,MAX(IF($B1192="Non - avec lien de dépendance",MIN(1129,I1192,$C1192)*overallRate,MIN(1129,I1192)*overallRate),ROUND(MAX(IF($B1192="Non - avec lien de dépendance",0,MIN((0.75*I1192),847)),MIN(I1192,(0.75*$C1192),847)),2)),IF($B1192="Non - avec lien de dépendance",MIN(1129,I1192,$C1192)*overallRate,MIN(1129,I1192)*overallRate)))))</f>
        <v>Effectuez l’étape 1</v>
      </c>
      <c r="N1192" s="68" t="str">
        <f>IF(ISTEXT(overallRate),"Effectuez l’étape 1",IF(OR(COUNT($C1192,J1192)&lt;&gt;2,overallRate=0),0,IF(F1192="Yes",ROUND(MAX(IF($B1192="Non - avec lien de dépendance",0,MIN((0.75*J1192),847)),MIN(J1192,(0.75*$C1192),847)),2),IF(revenueReduction&gt;0.3,MAX(IF($B1192="Non - avec lien de dépendance",MIN(1129,J1192,$C1192)*overallRate,MIN(1129,J1192)*overallRate),ROUND(MAX(IF($B1192="Non - avec lien de dépendance",0,MIN((0.75*J1192),847)),MIN(J1192,(0.75*$C1192),847)),2)),IF($B1192="Non - avec lien de dépendance",MIN(1129,J1192,$C1192)*overallRate,MIN(1129,J1192)*overallRate)))))</f>
        <v>Effectuez l’étape 1</v>
      </c>
      <c r="O1192" s="68" t="str">
        <f>IF(ISTEXT(overallRate),"Effectuez l’étape 1",IF(OR(COUNT($C1192,K1192)&lt;&gt;2,overallRate=0),0,IF(G1192="Yes",ROUND(MAX(IF($B1192="Non - avec lien de dépendance",0,MIN((0.75*K1192),847)),MIN(K1192,(0.75*$C1192),847)),2),IF(revenueReduction&gt;0.3,MAX(IF($B1192="Non - avec lien de dépendance",MIN(1129,K1192,$C1192)*overallRate,MIN(1129,K1192)*overallRate),ROUND(MAX(IF($B1192="Non - avec lien de dépendance",0,MIN((0.75*K1192),847)),MIN(K1192,(0.75*$C1192),847)),2)),IF($B1192="Non - avec lien de dépendance",MIN(1129,K1192,$C1192)*overallRate,MIN(1129,K1192)*overallRate)))))</f>
        <v>Effectuez l’étape 1</v>
      </c>
      <c r="P1192" s="3">
        <f t="shared" si="18"/>
        <v>0</v>
      </c>
    </row>
    <row r="1193" spans="12:16" x14ac:dyDescent="0.5">
      <c r="L1193" s="68" t="str">
        <f>IF(ISTEXT(overallRate),"Effectuez l’étape 1",IF(OR(COUNT($C1193,H1193)&lt;&gt;2,overallRate=0),0,IF(D1193="Yes",ROUND(MAX(IF($B1193="Non - avec lien de dépendance",0,MIN((0.75*H1193),847)),MIN(H1193,(0.75*$C1193),847)),2),IF(revenueReduction&gt;0.3,MAX(IF($B1193="Non - avec lien de dépendance",MIN(1129,H1193,$C1193)*overallRate,MIN(1129,H1193)*overallRate),ROUND(MAX(IF($B1193="Non - avec lien de dépendance",0,MIN((0.75*H1193),847)),MIN(H1193,(0.75*$C1193),847)),2)),IF($B1193="Non - avec lien de dépendance",MIN(1129,H1193,$C1193)*overallRate,MIN(1129,H1193)*overallRate)))))</f>
        <v>Effectuez l’étape 1</v>
      </c>
      <c r="M1193" s="68" t="str">
        <f>IF(ISTEXT(overallRate),"Effectuez l’étape 1",IF(OR(COUNT($C1193,I1193)&lt;&gt;2,overallRate=0),0,IF(E1193="Yes",ROUND(MAX(IF($B1193="Non - avec lien de dépendance",0,MIN((0.75*I1193),847)),MIN(I1193,(0.75*$C1193),847)),2),IF(revenueReduction&gt;0.3,MAX(IF($B1193="Non - avec lien de dépendance",MIN(1129,I1193,$C1193)*overallRate,MIN(1129,I1193)*overallRate),ROUND(MAX(IF($B1193="Non - avec lien de dépendance",0,MIN((0.75*I1193),847)),MIN(I1193,(0.75*$C1193),847)),2)),IF($B1193="Non - avec lien de dépendance",MIN(1129,I1193,$C1193)*overallRate,MIN(1129,I1193)*overallRate)))))</f>
        <v>Effectuez l’étape 1</v>
      </c>
      <c r="N1193" s="68" t="str">
        <f>IF(ISTEXT(overallRate),"Effectuez l’étape 1",IF(OR(COUNT($C1193,J1193)&lt;&gt;2,overallRate=0),0,IF(F1193="Yes",ROUND(MAX(IF($B1193="Non - avec lien de dépendance",0,MIN((0.75*J1193),847)),MIN(J1193,(0.75*$C1193),847)),2),IF(revenueReduction&gt;0.3,MAX(IF($B1193="Non - avec lien de dépendance",MIN(1129,J1193,$C1193)*overallRate,MIN(1129,J1193)*overallRate),ROUND(MAX(IF($B1193="Non - avec lien de dépendance",0,MIN((0.75*J1193),847)),MIN(J1193,(0.75*$C1193),847)),2)),IF($B1193="Non - avec lien de dépendance",MIN(1129,J1193,$C1193)*overallRate,MIN(1129,J1193)*overallRate)))))</f>
        <v>Effectuez l’étape 1</v>
      </c>
      <c r="O1193" s="68" t="str">
        <f>IF(ISTEXT(overallRate),"Effectuez l’étape 1",IF(OR(COUNT($C1193,K1193)&lt;&gt;2,overallRate=0),0,IF(G1193="Yes",ROUND(MAX(IF($B1193="Non - avec lien de dépendance",0,MIN((0.75*K1193),847)),MIN(K1193,(0.75*$C1193),847)),2),IF(revenueReduction&gt;0.3,MAX(IF($B1193="Non - avec lien de dépendance",MIN(1129,K1193,$C1193)*overallRate,MIN(1129,K1193)*overallRate),ROUND(MAX(IF($B1193="Non - avec lien de dépendance",0,MIN((0.75*K1193),847)),MIN(K1193,(0.75*$C1193),847)),2)),IF($B1193="Non - avec lien de dépendance",MIN(1129,K1193,$C1193)*overallRate,MIN(1129,K1193)*overallRate)))))</f>
        <v>Effectuez l’étape 1</v>
      </c>
      <c r="P1193" s="3">
        <f t="shared" si="18"/>
        <v>0</v>
      </c>
    </row>
    <row r="1194" spans="12:16" x14ac:dyDescent="0.5">
      <c r="L1194" s="68" t="str">
        <f>IF(ISTEXT(overallRate),"Effectuez l’étape 1",IF(OR(COUNT($C1194,H1194)&lt;&gt;2,overallRate=0),0,IF(D1194="Yes",ROUND(MAX(IF($B1194="Non - avec lien de dépendance",0,MIN((0.75*H1194),847)),MIN(H1194,(0.75*$C1194),847)),2),IF(revenueReduction&gt;0.3,MAX(IF($B1194="Non - avec lien de dépendance",MIN(1129,H1194,$C1194)*overallRate,MIN(1129,H1194)*overallRate),ROUND(MAX(IF($B1194="Non - avec lien de dépendance",0,MIN((0.75*H1194),847)),MIN(H1194,(0.75*$C1194),847)),2)),IF($B1194="Non - avec lien de dépendance",MIN(1129,H1194,$C1194)*overallRate,MIN(1129,H1194)*overallRate)))))</f>
        <v>Effectuez l’étape 1</v>
      </c>
      <c r="M1194" s="68" t="str">
        <f>IF(ISTEXT(overallRate),"Effectuez l’étape 1",IF(OR(COUNT($C1194,I1194)&lt;&gt;2,overallRate=0),0,IF(E1194="Yes",ROUND(MAX(IF($B1194="Non - avec lien de dépendance",0,MIN((0.75*I1194),847)),MIN(I1194,(0.75*$C1194),847)),2),IF(revenueReduction&gt;0.3,MAX(IF($B1194="Non - avec lien de dépendance",MIN(1129,I1194,$C1194)*overallRate,MIN(1129,I1194)*overallRate),ROUND(MAX(IF($B1194="Non - avec lien de dépendance",0,MIN((0.75*I1194),847)),MIN(I1194,(0.75*$C1194),847)),2)),IF($B1194="Non - avec lien de dépendance",MIN(1129,I1194,$C1194)*overallRate,MIN(1129,I1194)*overallRate)))))</f>
        <v>Effectuez l’étape 1</v>
      </c>
      <c r="N1194" s="68" t="str">
        <f>IF(ISTEXT(overallRate),"Effectuez l’étape 1",IF(OR(COUNT($C1194,J1194)&lt;&gt;2,overallRate=0),0,IF(F1194="Yes",ROUND(MAX(IF($B1194="Non - avec lien de dépendance",0,MIN((0.75*J1194),847)),MIN(J1194,(0.75*$C1194),847)),2),IF(revenueReduction&gt;0.3,MAX(IF($B1194="Non - avec lien de dépendance",MIN(1129,J1194,$C1194)*overallRate,MIN(1129,J1194)*overallRate),ROUND(MAX(IF($B1194="Non - avec lien de dépendance",0,MIN((0.75*J1194),847)),MIN(J1194,(0.75*$C1194),847)),2)),IF($B1194="Non - avec lien de dépendance",MIN(1129,J1194,$C1194)*overallRate,MIN(1129,J1194)*overallRate)))))</f>
        <v>Effectuez l’étape 1</v>
      </c>
      <c r="O1194" s="68" t="str">
        <f>IF(ISTEXT(overallRate),"Effectuez l’étape 1",IF(OR(COUNT($C1194,K1194)&lt;&gt;2,overallRate=0),0,IF(G1194="Yes",ROUND(MAX(IF($B1194="Non - avec lien de dépendance",0,MIN((0.75*K1194),847)),MIN(K1194,(0.75*$C1194),847)),2),IF(revenueReduction&gt;0.3,MAX(IF($B1194="Non - avec lien de dépendance",MIN(1129,K1194,$C1194)*overallRate,MIN(1129,K1194)*overallRate),ROUND(MAX(IF($B1194="Non - avec lien de dépendance",0,MIN((0.75*K1194),847)),MIN(K1194,(0.75*$C1194),847)),2)),IF($B1194="Non - avec lien de dépendance",MIN(1129,K1194,$C1194)*overallRate,MIN(1129,K1194)*overallRate)))))</f>
        <v>Effectuez l’étape 1</v>
      </c>
      <c r="P1194" s="3">
        <f t="shared" si="18"/>
        <v>0</v>
      </c>
    </row>
    <row r="1195" spans="12:16" x14ac:dyDescent="0.5">
      <c r="L1195" s="68" t="str">
        <f>IF(ISTEXT(overallRate),"Effectuez l’étape 1",IF(OR(COUNT($C1195,H1195)&lt;&gt;2,overallRate=0),0,IF(D1195="Yes",ROUND(MAX(IF($B1195="Non - avec lien de dépendance",0,MIN((0.75*H1195),847)),MIN(H1195,(0.75*$C1195),847)),2),IF(revenueReduction&gt;0.3,MAX(IF($B1195="Non - avec lien de dépendance",MIN(1129,H1195,$C1195)*overallRate,MIN(1129,H1195)*overallRate),ROUND(MAX(IF($B1195="Non - avec lien de dépendance",0,MIN((0.75*H1195),847)),MIN(H1195,(0.75*$C1195),847)),2)),IF($B1195="Non - avec lien de dépendance",MIN(1129,H1195,$C1195)*overallRate,MIN(1129,H1195)*overallRate)))))</f>
        <v>Effectuez l’étape 1</v>
      </c>
      <c r="M1195" s="68" t="str">
        <f>IF(ISTEXT(overallRate),"Effectuez l’étape 1",IF(OR(COUNT($C1195,I1195)&lt;&gt;2,overallRate=0),0,IF(E1195="Yes",ROUND(MAX(IF($B1195="Non - avec lien de dépendance",0,MIN((0.75*I1195),847)),MIN(I1195,(0.75*$C1195),847)),2),IF(revenueReduction&gt;0.3,MAX(IF($B1195="Non - avec lien de dépendance",MIN(1129,I1195,$C1195)*overallRate,MIN(1129,I1195)*overallRate),ROUND(MAX(IF($B1195="Non - avec lien de dépendance",0,MIN((0.75*I1195),847)),MIN(I1195,(0.75*$C1195),847)),2)),IF($B1195="Non - avec lien de dépendance",MIN(1129,I1195,$C1195)*overallRate,MIN(1129,I1195)*overallRate)))))</f>
        <v>Effectuez l’étape 1</v>
      </c>
      <c r="N1195" s="68" t="str">
        <f>IF(ISTEXT(overallRate),"Effectuez l’étape 1",IF(OR(COUNT($C1195,J1195)&lt;&gt;2,overallRate=0),0,IF(F1195="Yes",ROUND(MAX(IF($B1195="Non - avec lien de dépendance",0,MIN((0.75*J1195),847)),MIN(J1195,(0.75*$C1195),847)),2),IF(revenueReduction&gt;0.3,MAX(IF($B1195="Non - avec lien de dépendance",MIN(1129,J1195,$C1195)*overallRate,MIN(1129,J1195)*overallRate),ROUND(MAX(IF($B1195="Non - avec lien de dépendance",0,MIN((0.75*J1195),847)),MIN(J1195,(0.75*$C1195),847)),2)),IF($B1195="Non - avec lien de dépendance",MIN(1129,J1195,$C1195)*overallRate,MIN(1129,J1195)*overallRate)))))</f>
        <v>Effectuez l’étape 1</v>
      </c>
      <c r="O1195" s="68" t="str">
        <f>IF(ISTEXT(overallRate),"Effectuez l’étape 1",IF(OR(COUNT($C1195,K1195)&lt;&gt;2,overallRate=0),0,IF(G1195="Yes",ROUND(MAX(IF($B1195="Non - avec lien de dépendance",0,MIN((0.75*K1195),847)),MIN(K1195,(0.75*$C1195),847)),2),IF(revenueReduction&gt;0.3,MAX(IF($B1195="Non - avec lien de dépendance",MIN(1129,K1195,$C1195)*overallRate,MIN(1129,K1195)*overallRate),ROUND(MAX(IF($B1195="Non - avec lien de dépendance",0,MIN((0.75*K1195),847)),MIN(K1195,(0.75*$C1195),847)),2)),IF($B1195="Non - avec lien de dépendance",MIN(1129,K1195,$C1195)*overallRate,MIN(1129,K1195)*overallRate)))))</f>
        <v>Effectuez l’étape 1</v>
      </c>
      <c r="P1195" s="3">
        <f t="shared" si="18"/>
        <v>0</v>
      </c>
    </row>
    <row r="1196" spans="12:16" x14ac:dyDescent="0.5">
      <c r="L1196" s="68" t="str">
        <f>IF(ISTEXT(overallRate),"Effectuez l’étape 1",IF(OR(COUNT($C1196,H1196)&lt;&gt;2,overallRate=0),0,IF(D1196="Yes",ROUND(MAX(IF($B1196="Non - avec lien de dépendance",0,MIN((0.75*H1196),847)),MIN(H1196,(0.75*$C1196),847)),2),IF(revenueReduction&gt;0.3,MAX(IF($B1196="Non - avec lien de dépendance",MIN(1129,H1196,$C1196)*overallRate,MIN(1129,H1196)*overallRate),ROUND(MAX(IF($B1196="Non - avec lien de dépendance",0,MIN((0.75*H1196),847)),MIN(H1196,(0.75*$C1196),847)),2)),IF($B1196="Non - avec lien de dépendance",MIN(1129,H1196,$C1196)*overallRate,MIN(1129,H1196)*overallRate)))))</f>
        <v>Effectuez l’étape 1</v>
      </c>
      <c r="M1196" s="68" t="str">
        <f>IF(ISTEXT(overallRate),"Effectuez l’étape 1",IF(OR(COUNT($C1196,I1196)&lt;&gt;2,overallRate=0),0,IF(E1196="Yes",ROUND(MAX(IF($B1196="Non - avec lien de dépendance",0,MIN((0.75*I1196),847)),MIN(I1196,(0.75*$C1196),847)),2),IF(revenueReduction&gt;0.3,MAX(IF($B1196="Non - avec lien de dépendance",MIN(1129,I1196,$C1196)*overallRate,MIN(1129,I1196)*overallRate),ROUND(MAX(IF($B1196="Non - avec lien de dépendance",0,MIN((0.75*I1196),847)),MIN(I1196,(0.75*$C1196),847)),2)),IF($B1196="Non - avec lien de dépendance",MIN(1129,I1196,$C1196)*overallRate,MIN(1129,I1196)*overallRate)))))</f>
        <v>Effectuez l’étape 1</v>
      </c>
      <c r="N1196" s="68" t="str">
        <f>IF(ISTEXT(overallRate),"Effectuez l’étape 1",IF(OR(COUNT($C1196,J1196)&lt;&gt;2,overallRate=0),0,IF(F1196="Yes",ROUND(MAX(IF($B1196="Non - avec lien de dépendance",0,MIN((0.75*J1196),847)),MIN(J1196,(0.75*$C1196),847)),2),IF(revenueReduction&gt;0.3,MAX(IF($B1196="Non - avec lien de dépendance",MIN(1129,J1196,$C1196)*overallRate,MIN(1129,J1196)*overallRate),ROUND(MAX(IF($B1196="Non - avec lien de dépendance",0,MIN((0.75*J1196),847)),MIN(J1196,(0.75*$C1196),847)),2)),IF($B1196="Non - avec lien de dépendance",MIN(1129,J1196,$C1196)*overallRate,MIN(1129,J1196)*overallRate)))))</f>
        <v>Effectuez l’étape 1</v>
      </c>
      <c r="O1196" s="68" t="str">
        <f>IF(ISTEXT(overallRate),"Effectuez l’étape 1",IF(OR(COUNT($C1196,K1196)&lt;&gt;2,overallRate=0),0,IF(G1196="Yes",ROUND(MAX(IF($B1196="Non - avec lien de dépendance",0,MIN((0.75*K1196),847)),MIN(K1196,(0.75*$C1196),847)),2),IF(revenueReduction&gt;0.3,MAX(IF($B1196="Non - avec lien de dépendance",MIN(1129,K1196,$C1196)*overallRate,MIN(1129,K1196)*overallRate),ROUND(MAX(IF($B1196="Non - avec lien de dépendance",0,MIN((0.75*K1196),847)),MIN(K1196,(0.75*$C1196),847)),2)),IF($B1196="Non - avec lien de dépendance",MIN(1129,K1196,$C1196)*overallRate,MIN(1129,K1196)*overallRate)))))</f>
        <v>Effectuez l’étape 1</v>
      </c>
      <c r="P1196" s="3">
        <f t="shared" si="18"/>
        <v>0</v>
      </c>
    </row>
    <row r="1197" spans="12:16" x14ac:dyDescent="0.5">
      <c r="L1197" s="68" t="str">
        <f>IF(ISTEXT(overallRate),"Effectuez l’étape 1",IF(OR(COUNT($C1197,H1197)&lt;&gt;2,overallRate=0),0,IF(D1197="Yes",ROUND(MAX(IF($B1197="Non - avec lien de dépendance",0,MIN((0.75*H1197),847)),MIN(H1197,(0.75*$C1197),847)),2),IF(revenueReduction&gt;0.3,MAX(IF($B1197="Non - avec lien de dépendance",MIN(1129,H1197,$C1197)*overallRate,MIN(1129,H1197)*overallRate),ROUND(MAX(IF($B1197="Non - avec lien de dépendance",0,MIN((0.75*H1197),847)),MIN(H1197,(0.75*$C1197),847)),2)),IF($B1197="Non - avec lien de dépendance",MIN(1129,H1197,$C1197)*overallRate,MIN(1129,H1197)*overallRate)))))</f>
        <v>Effectuez l’étape 1</v>
      </c>
      <c r="M1197" s="68" t="str">
        <f>IF(ISTEXT(overallRate),"Effectuez l’étape 1",IF(OR(COUNT($C1197,I1197)&lt;&gt;2,overallRate=0),0,IF(E1197="Yes",ROUND(MAX(IF($B1197="Non - avec lien de dépendance",0,MIN((0.75*I1197),847)),MIN(I1197,(0.75*$C1197),847)),2),IF(revenueReduction&gt;0.3,MAX(IF($B1197="Non - avec lien de dépendance",MIN(1129,I1197,$C1197)*overallRate,MIN(1129,I1197)*overallRate),ROUND(MAX(IF($B1197="Non - avec lien de dépendance",0,MIN((0.75*I1197),847)),MIN(I1197,(0.75*$C1197),847)),2)),IF($B1197="Non - avec lien de dépendance",MIN(1129,I1197,$C1197)*overallRate,MIN(1129,I1197)*overallRate)))))</f>
        <v>Effectuez l’étape 1</v>
      </c>
      <c r="N1197" s="68" t="str">
        <f>IF(ISTEXT(overallRate),"Effectuez l’étape 1",IF(OR(COUNT($C1197,J1197)&lt;&gt;2,overallRate=0),0,IF(F1197="Yes",ROUND(MAX(IF($B1197="Non - avec lien de dépendance",0,MIN((0.75*J1197),847)),MIN(J1197,(0.75*$C1197),847)),2),IF(revenueReduction&gt;0.3,MAX(IF($B1197="Non - avec lien de dépendance",MIN(1129,J1197,$C1197)*overallRate,MIN(1129,J1197)*overallRate),ROUND(MAX(IF($B1197="Non - avec lien de dépendance",0,MIN((0.75*J1197),847)),MIN(J1197,(0.75*$C1197),847)),2)),IF($B1197="Non - avec lien de dépendance",MIN(1129,J1197,$C1197)*overallRate,MIN(1129,J1197)*overallRate)))))</f>
        <v>Effectuez l’étape 1</v>
      </c>
      <c r="O1197" s="68" t="str">
        <f>IF(ISTEXT(overallRate),"Effectuez l’étape 1",IF(OR(COUNT($C1197,K1197)&lt;&gt;2,overallRate=0),0,IF(G1197="Yes",ROUND(MAX(IF($B1197="Non - avec lien de dépendance",0,MIN((0.75*K1197),847)),MIN(K1197,(0.75*$C1197),847)),2),IF(revenueReduction&gt;0.3,MAX(IF($B1197="Non - avec lien de dépendance",MIN(1129,K1197,$C1197)*overallRate,MIN(1129,K1197)*overallRate),ROUND(MAX(IF($B1197="Non - avec lien de dépendance",0,MIN((0.75*K1197),847)),MIN(K1197,(0.75*$C1197),847)),2)),IF($B1197="Non - avec lien de dépendance",MIN(1129,K1197,$C1197)*overallRate,MIN(1129,K1197)*overallRate)))))</f>
        <v>Effectuez l’étape 1</v>
      </c>
      <c r="P1197" s="3">
        <f t="shared" si="18"/>
        <v>0</v>
      </c>
    </row>
    <row r="1198" spans="12:16" x14ac:dyDescent="0.5">
      <c r="L1198" s="68" t="str">
        <f>IF(ISTEXT(overallRate),"Effectuez l’étape 1",IF(OR(COUNT($C1198,H1198)&lt;&gt;2,overallRate=0),0,IF(D1198="Yes",ROUND(MAX(IF($B1198="Non - avec lien de dépendance",0,MIN((0.75*H1198),847)),MIN(H1198,(0.75*$C1198),847)),2),IF(revenueReduction&gt;0.3,MAX(IF($B1198="Non - avec lien de dépendance",MIN(1129,H1198,$C1198)*overallRate,MIN(1129,H1198)*overallRate),ROUND(MAX(IF($B1198="Non - avec lien de dépendance",0,MIN((0.75*H1198),847)),MIN(H1198,(0.75*$C1198),847)),2)),IF($B1198="Non - avec lien de dépendance",MIN(1129,H1198,$C1198)*overallRate,MIN(1129,H1198)*overallRate)))))</f>
        <v>Effectuez l’étape 1</v>
      </c>
      <c r="M1198" s="68" t="str">
        <f>IF(ISTEXT(overallRate),"Effectuez l’étape 1",IF(OR(COUNT($C1198,I1198)&lt;&gt;2,overallRate=0),0,IF(E1198="Yes",ROUND(MAX(IF($B1198="Non - avec lien de dépendance",0,MIN((0.75*I1198),847)),MIN(I1198,(0.75*$C1198),847)),2),IF(revenueReduction&gt;0.3,MAX(IF($B1198="Non - avec lien de dépendance",MIN(1129,I1198,$C1198)*overallRate,MIN(1129,I1198)*overallRate),ROUND(MAX(IF($B1198="Non - avec lien de dépendance",0,MIN((0.75*I1198),847)),MIN(I1198,(0.75*$C1198),847)),2)),IF($B1198="Non - avec lien de dépendance",MIN(1129,I1198,$C1198)*overallRate,MIN(1129,I1198)*overallRate)))))</f>
        <v>Effectuez l’étape 1</v>
      </c>
      <c r="N1198" s="68" t="str">
        <f>IF(ISTEXT(overallRate),"Effectuez l’étape 1",IF(OR(COUNT($C1198,J1198)&lt;&gt;2,overallRate=0),0,IF(F1198="Yes",ROUND(MAX(IF($B1198="Non - avec lien de dépendance",0,MIN((0.75*J1198),847)),MIN(J1198,(0.75*$C1198),847)),2),IF(revenueReduction&gt;0.3,MAX(IF($B1198="Non - avec lien de dépendance",MIN(1129,J1198,$C1198)*overallRate,MIN(1129,J1198)*overallRate),ROUND(MAX(IF($B1198="Non - avec lien de dépendance",0,MIN((0.75*J1198),847)),MIN(J1198,(0.75*$C1198),847)),2)),IF($B1198="Non - avec lien de dépendance",MIN(1129,J1198,$C1198)*overallRate,MIN(1129,J1198)*overallRate)))))</f>
        <v>Effectuez l’étape 1</v>
      </c>
      <c r="O1198" s="68" t="str">
        <f>IF(ISTEXT(overallRate),"Effectuez l’étape 1",IF(OR(COUNT($C1198,K1198)&lt;&gt;2,overallRate=0),0,IF(G1198="Yes",ROUND(MAX(IF($B1198="Non - avec lien de dépendance",0,MIN((0.75*K1198),847)),MIN(K1198,(0.75*$C1198),847)),2),IF(revenueReduction&gt;0.3,MAX(IF($B1198="Non - avec lien de dépendance",MIN(1129,K1198,$C1198)*overallRate,MIN(1129,K1198)*overallRate),ROUND(MAX(IF($B1198="Non - avec lien de dépendance",0,MIN((0.75*K1198),847)),MIN(K1198,(0.75*$C1198),847)),2)),IF($B1198="Non - avec lien de dépendance",MIN(1129,K1198,$C1198)*overallRate,MIN(1129,K1198)*overallRate)))))</f>
        <v>Effectuez l’étape 1</v>
      </c>
      <c r="P1198" s="3">
        <f t="shared" si="18"/>
        <v>0</v>
      </c>
    </row>
    <row r="1199" spans="12:16" x14ac:dyDescent="0.5">
      <c r="L1199" s="68" t="str">
        <f>IF(ISTEXT(overallRate),"Effectuez l’étape 1",IF(OR(COUNT($C1199,H1199)&lt;&gt;2,overallRate=0),0,IF(D1199="Yes",ROUND(MAX(IF($B1199="Non - avec lien de dépendance",0,MIN((0.75*H1199),847)),MIN(H1199,(0.75*$C1199),847)),2),IF(revenueReduction&gt;0.3,MAX(IF($B1199="Non - avec lien de dépendance",MIN(1129,H1199,$C1199)*overallRate,MIN(1129,H1199)*overallRate),ROUND(MAX(IF($B1199="Non - avec lien de dépendance",0,MIN((0.75*H1199),847)),MIN(H1199,(0.75*$C1199),847)),2)),IF($B1199="Non - avec lien de dépendance",MIN(1129,H1199,$C1199)*overallRate,MIN(1129,H1199)*overallRate)))))</f>
        <v>Effectuez l’étape 1</v>
      </c>
      <c r="M1199" s="68" t="str">
        <f>IF(ISTEXT(overallRate),"Effectuez l’étape 1",IF(OR(COUNT($C1199,I1199)&lt;&gt;2,overallRate=0),0,IF(E1199="Yes",ROUND(MAX(IF($B1199="Non - avec lien de dépendance",0,MIN((0.75*I1199),847)),MIN(I1199,(0.75*$C1199),847)),2),IF(revenueReduction&gt;0.3,MAX(IF($B1199="Non - avec lien de dépendance",MIN(1129,I1199,$C1199)*overallRate,MIN(1129,I1199)*overallRate),ROUND(MAX(IF($B1199="Non - avec lien de dépendance",0,MIN((0.75*I1199),847)),MIN(I1199,(0.75*$C1199),847)),2)),IF($B1199="Non - avec lien de dépendance",MIN(1129,I1199,$C1199)*overallRate,MIN(1129,I1199)*overallRate)))))</f>
        <v>Effectuez l’étape 1</v>
      </c>
      <c r="N1199" s="68" t="str">
        <f>IF(ISTEXT(overallRate),"Effectuez l’étape 1",IF(OR(COUNT($C1199,J1199)&lt;&gt;2,overallRate=0),0,IF(F1199="Yes",ROUND(MAX(IF($B1199="Non - avec lien de dépendance",0,MIN((0.75*J1199),847)),MIN(J1199,(0.75*$C1199),847)),2),IF(revenueReduction&gt;0.3,MAX(IF($B1199="Non - avec lien de dépendance",MIN(1129,J1199,$C1199)*overallRate,MIN(1129,J1199)*overallRate),ROUND(MAX(IF($B1199="Non - avec lien de dépendance",0,MIN((0.75*J1199),847)),MIN(J1199,(0.75*$C1199),847)),2)),IF($B1199="Non - avec lien de dépendance",MIN(1129,J1199,$C1199)*overallRate,MIN(1129,J1199)*overallRate)))))</f>
        <v>Effectuez l’étape 1</v>
      </c>
      <c r="O1199" s="68" t="str">
        <f>IF(ISTEXT(overallRate),"Effectuez l’étape 1",IF(OR(COUNT($C1199,K1199)&lt;&gt;2,overallRate=0),0,IF(G1199="Yes",ROUND(MAX(IF($B1199="Non - avec lien de dépendance",0,MIN((0.75*K1199),847)),MIN(K1199,(0.75*$C1199),847)),2),IF(revenueReduction&gt;0.3,MAX(IF($B1199="Non - avec lien de dépendance",MIN(1129,K1199,$C1199)*overallRate,MIN(1129,K1199)*overallRate),ROUND(MAX(IF($B1199="Non - avec lien de dépendance",0,MIN((0.75*K1199),847)),MIN(K1199,(0.75*$C1199),847)),2)),IF($B1199="Non - avec lien de dépendance",MIN(1129,K1199,$C1199)*overallRate,MIN(1129,K1199)*overallRate)))))</f>
        <v>Effectuez l’étape 1</v>
      </c>
      <c r="P1199" s="3">
        <f t="shared" si="18"/>
        <v>0</v>
      </c>
    </row>
    <row r="1200" spans="12:16" x14ac:dyDescent="0.5">
      <c r="L1200" s="68" t="str">
        <f>IF(ISTEXT(overallRate),"Effectuez l’étape 1",IF(OR(COUNT($C1200,H1200)&lt;&gt;2,overallRate=0),0,IF(D1200="Yes",ROUND(MAX(IF($B1200="Non - avec lien de dépendance",0,MIN((0.75*H1200),847)),MIN(H1200,(0.75*$C1200),847)),2),IF(revenueReduction&gt;0.3,MAX(IF($B1200="Non - avec lien de dépendance",MIN(1129,H1200,$C1200)*overallRate,MIN(1129,H1200)*overallRate),ROUND(MAX(IF($B1200="Non - avec lien de dépendance",0,MIN((0.75*H1200),847)),MIN(H1200,(0.75*$C1200),847)),2)),IF($B1200="Non - avec lien de dépendance",MIN(1129,H1200,$C1200)*overallRate,MIN(1129,H1200)*overallRate)))))</f>
        <v>Effectuez l’étape 1</v>
      </c>
      <c r="M1200" s="68" t="str">
        <f>IF(ISTEXT(overallRate),"Effectuez l’étape 1",IF(OR(COUNT($C1200,I1200)&lt;&gt;2,overallRate=0),0,IF(E1200="Yes",ROUND(MAX(IF($B1200="Non - avec lien de dépendance",0,MIN((0.75*I1200),847)),MIN(I1200,(0.75*$C1200),847)),2),IF(revenueReduction&gt;0.3,MAX(IF($B1200="Non - avec lien de dépendance",MIN(1129,I1200,$C1200)*overallRate,MIN(1129,I1200)*overallRate),ROUND(MAX(IF($B1200="Non - avec lien de dépendance",0,MIN((0.75*I1200),847)),MIN(I1200,(0.75*$C1200),847)),2)),IF($B1200="Non - avec lien de dépendance",MIN(1129,I1200,$C1200)*overallRate,MIN(1129,I1200)*overallRate)))))</f>
        <v>Effectuez l’étape 1</v>
      </c>
      <c r="N1200" s="68" t="str">
        <f>IF(ISTEXT(overallRate),"Effectuez l’étape 1",IF(OR(COUNT($C1200,J1200)&lt;&gt;2,overallRate=0),0,IF(F1200="Yes",ROUND(MAX(IF($B1200="Non - avec lien de dépendance",0,MIN((0.75*J1200),847)),MIN(J1200,(0.75*$C1200),847)),2),IF(revenueReduction&gt;0.3,MAX(IF($B1200="Non - avec lien de dépendance",MIN(1129,J1200,$C1200)*overallRate,MIN(1129,J1200)*overallRate),ROUND(MAX(IF($B1200="Non - avec lien de dépendance",0,MIN((0.75*J1200),847)),MIN(J1200,(0.75*$C1200),847)),2)),IF($B1200="Non - avec lien de dépendance",MIN(1129,J1200,$C1200)*overallRate,MIN(1129,J1200)*overallRate)))))</f>
        <v>Effectuez l’étape 1</v>
      </c>
      <c r="O1200" s="68" t="str">
        <f>IF(ISTEXT(overallRate),"Effectuez l’étape 1",IF(OR(COUNT($C1200,K1200)&lt;&gt;2,overallRate=0),0,IF(G1200="Yes",ROUND(MAX(IF($B1200="Non - avec lien de dépendance",0,MIN((0.75*K1200),847)),MIN(K1200,(0.75*$C1200),847)),2),IF(revenueReduction&gt;0.3,MAX(IF($B1200="Non - avec lien de dépendance",MIN(1129,K1200,$C1200)*overallRate,MIN(1129,K1200)*overallRate),ROUND(MAX(IF($B1200="Non - avec lien de dépendance",0,MIN((0.75*K1200),847)),MIN(K1200,(0.75*$C1200),847)),2)),IF($B1200="Non - avec lien de dépendance",MIN(1129,K1200,$C1200)*overallRate,MIN(1129,K1200)*overallRate)))))</f>
        <v>Effectuez l’étape 1</v>
      </c>
      <c r="P1200" s="3">
        <f t="shared" si="18"/>
        <v>0</v>
      </c>
    </row>
    <row r="1201" spans="12:16" x14ac:dyDescent="0.5">
      <c r="L1201" s="68" t="str">
        <f>IF(ISTEXT(overallRate),"Effectuez l’étape 1",IF(OR(COUNT($C1201,H1201)&lt;&gt;2,overallRate=0),0,IF(D1201="Yes",ROUND(MAX(IF($B1201="Non - avec lien de dépendance",0,MIN((0.75*H1201),847)),MIN(H1201,(0.75*$C1201),847)),2),IF(revenueReduction&gt;0.3,MAX(IF($B1201="Non - avec lien de dépendance",MIN(1129,H1201,$C1201)*overallRate,MIN(1129,H1201)*overallRate),ROUND(MAX(IF($B1201="Non - avec lien de dépendance",0,MIN((0.75*H1201),847)),MIN(H1201,(0.75*$C1201),847)),2)),IF($B1201="Non - avec lien de dépendance",MIN(1129,H1201,$C1201)*overallRate,MIN(1129,H1201)*overallRate)))))</f>
        <v>Effectuez l’étape 1</v>
      </c>
      <c r="M1201" s="68" t="str">
        <f>IF(ISTEXT(overallRate),"Effectuez l’étape 1",IF(OR(COUNT($C1201,I1201)&lt;&gt;2,overallRate=0),0,IF(E1201="Yes",ROUND(MAX(IF($B1201="Non - avec lien de dépendance",0,MIN((0.75*I1201),847)),MIN(I1201,(0.75*$C1201),847)),2),IF(revenueReduction&gt;0.3,MAX(IF($B1201="Non - avec lien de dépendance",MIN(1129,I1201,$C1201)*overallRate,MIN(1129,I1201)*overallRate),ROUND(MAX(IF($B1201="Non - avec lien de dépendance",0,MIN((0.75*I1201),847)),MIN(I1201,(0.75*$C1201),847)),2)),IF($B1201="Non - avec lien de dépendance",MIN(1129,I1201,$C1201)*overallRate,MIN(1129,I1201)*overallRate)))))</f>
        <v>Effectuez l’étape 1</v>
      </c>
      <c r="N1201" s="68" t="str">
        <f>IF(ISTEXT(overallRate),"Effectuez l’étape 1",IF(OR(COUNT($C1201,J1201)&lt;&gt;2,overallRate=0),0,IF(F1201="Yes",ROUND(MAX(IF($B1201="Non - avec lien de dépendance",0,MIN((0.75*J1201),847)),MIN(J1201,(0.75*$C1201),847)),2),IF(revenueReduction&gt;0.3,MAX(IF($B1201="Non - avec lien de dépendance",MIN(1129,J1201,$C1201)*overallRate,MIN(1129,J1201)*overallRate),ROUND(MAX(IF($B1201="Non - avec lien de dépendance",0,MIN((0.75*J1201),847)),MIN(J1201,(0.75*$C1201),847)),2)),IF($B1201="Non - avec lien de dépendance",MIN(1129,J1201,$C1201)*overallRate,MIN(1129,J1201)*overallRate)))))</f>
        <v>Effectuez l’étape 1</v>
      </c>
      <c r="O1201" s="68" t="str">
        <f>IF(ISTEXT(overallRate),"Effectuez l’étape 1",IF(OR(COUNT($C1201,K1201)&lt;&gt;2,overallRate=0),0,IF(G1201="Yes",ROUND(MAX(IF($B1201="Non - avec lien de dépendance",0,MIN((0.75*K1201),847)),MIN(K1201,(0.75*$C1201),847)),2),IF(revenueReduction&gt;0.3,MAX(IF($B1201="Non - avec lien de dépendance",MIN(1129,K1201,$C1201)*overallRate,MIN(1129,K1201)*overallRate),ROUND(MAX(IF($B1201="Non - avec lien de dépendance",0,MIN((0.75*K1201),847)),MIN(K1201,(0.75*$C1201),847)),2)),IF($B1201="Non - avec lien de dépendance",MIN(1129,K1201,$C1201)*overallRate,MIN(1129,K1201)*overallRate)))))</f>
        <v>Effectuez l’étape 1</v>
      </c>
      <c r="P1201" s="3">
        <f t="shared" si="18"/>
        <v>0</v>
      </c>
    </row>
    <row r="1202" spans="12:16" x14ac:dyDescent="0.5">
      <c r="L1202" s="68" t="str">
        <f>IF(ISTEXT(overallRate),"Effectuez l’étape 1",IF(OR(COUNT($C1202,H1202)&lt;&gt;2,overallRate=0),0,IF(D1202="Yes",ROUND(MAX(IF($B1202="Non - avec lien de dépendance",0,MIN((0.75*H1202),847)),MIN(H1202,(0.75*$C1202),847)),2),IF(revenueReduction&gt;0.3,MAX(IF($B1202="Non - avec lien de dépendance",MIN(1129,H1202,$C1202)*overallRate,MIN(1129,H1202)*overallRate),ROUND(MAX(IF($B1202="Non - avec lien de dépendance",0,MIN((0.75*H1202),847)),MIN(H1202,(0.75*$C1202),847)),2)),IF($B1202="Non - avec lien de dépendance",MIN(1129,H1202,$C1202)*overallRate,MIN(1129,H1202)*overallRate)))))</f>
        <v>Effectuez l’étape 1</v>
      </c>
      <c r="M1202" s="68" t="str">
        <f>IF(ISTEXT(overallRate),"Effectuez l’étape 1",IF(OR(COUNT($C1202,I1202)&lt;&gt;2,overallRate=0),0,IF(E1202="Yes",ROUND(MAX(IF($B1202="Non - avec lien de dépendance",0,MIN((0.75*I1202),847)),MIN(I1202,(0.75*$C1202),847)),2),IF(revenueReduction&gt;0.3,MAX(IF($B1202="Non - avec lien de dépendance",MIN(1129,I1202,$C1202)*overallRate,MIN(1129,I1202)*overallRate),ROUND(MAX(IF($B1202="Non - avec lien de dépendance",0,MIN((0.75*I1202),847)),MIN(I1202,(0.75*$C1202),847)),2)),IF($B1202="Non - avec lien de dépendance",MIN(1129,I1202,$C1202)*overallRate,MIN(1129,I1202)*overallRate)))))</f>
        <v>Effectuez l’étape 1</v>
      </c>
      <c r="N1202" s="68" t="str">
        <f>IF(ISTEXT(overallRate),"Effectuez l’étape 1",IF(OR(COUNT($C1202,J1202)&lt;&gt;2,overallRate=0),0,IF(F1202="Yes",ROUND(MAX(IF($B1202="Non - avec lien de dépendance",0,MIN((0.75*J1202),847)),MIN(J1202,(0.75*$C1202),847)),2),IF(revenueReduction&gt;0.3,MAX(IF($B1202="Non - avec lien de dépendance",MIN(1129,J1202,$C1202)*overallRate,MIN(1129,J1202)*overallRate),ROUND(MAX(IF($B1202="Non - avec lien de dépendance",0,MIN((0.75*J1202),847)),MIN(J1202,(0.75*$C1202),847)),2)),IF($B1202="Non - avec lien de dépendance",MIN(1129,J1202,$C1202)*overallRate,MIN(1129,J1202)*overallRate)))))</f>
        <v>Effectuez l’étape 1</v>
      </c>
      <c r="O1202" s="68" t="str">
        <f>IF(ISTEXT(overallRate),"Effectuez l’étape 1",IF(OR(COUNT($C1202,K1202)&lt;&gt;2,overallRate=0),0,IF(G1202="Yes",ROUND(MAX(IF($B1202="Non - avec lien de dépendance",0,MIN((0.75*K1202),847)),MIN(K1202,(0.75*$C1202),847)),2),IF(revenueReduction&gt;0.3,MAX(IF($B1202="Non - avec lien de dépendance",MIN(1129,K1202,$C1202)*overallRate,MIN(1129,K1202)*overallRate),ROUND(MAX(IF($B1202="Non - avec lien de dépendance",0,MIN((0.75*K1202),847)),MIN(K1202,(0.75*$C1202),847)),2)),IF($B1202="Non - avec lien de dépendance",MIN(1129,K1202,$C1202)*overallRate,MIN(1129,K1202)*overallRate)))))</f>
        <v>Effectuez l’étape 1</v>
      </c>
      <c r="P1202" s="3">
        <f t="shared" si="18"/>
        <v>0</v>
      </c>
    </row>
    <row r="1203" spans="12:16" x14ac:dyDescent="0.5">
      <c r="L1203" s="68" t="str">
        <f>IF(ISTEXT(overallRate),"Effectuez l’étape 1",IF(OR(COUNT($C1203,H1203)&lt;&gt;2,overallRate=0),0,IF(D1203="Yes",ROUND(MAX(IF($B1203="Non - avec lien de dépendance",0,MIN((0.75*H1203),847)),MIN(H1203,(0.75*$C1203),847)),2),IF(revenueReduction&gt;0.3,MAX(IF($B1203="Non - avec lien de dépendance",MIN(1129,H1203,$C1203)*overallRate,MIN(1129,H1203)*overallRate),ROUND(MAX(IF($B1203="Non - avec lien de dépendance",0,MIN((0.75*H1203),847)),MIN(H1203,(0.75*$C1203),847)),2)),IF($B1203="Non - avec lien de dépendance",MIN(1129,H1203,$C1203)*overallRate,MIN(1129,H1203)*overallRate)))))</f>
        <v>Effectuez l’étape 1</v>
      </c>
      <c r="M1203" s="68" t="str">
        <f>IF(ISTEXT(overallRate),"Effectuez l’étape 1",IF(OR(COUNT($C1203,I1203)&lt;&gt;2,overallRate=0),0,IF(E1203="Yes",ROUND(MAX(IF($B1203="Non - avec lien de dépendance",0,MIN((0.75*I1203),847)),MIN(I1203,(0.75*$C1203),847)),2),IF(revenueReduction&gt;0.3,MAX(IF($B1203="Non - avec lien de dépendance",MIN(1129,I1203,$C1203)*overallRate,MIN(1129,I1203)*overallRate),ROUND(MAX(IF($B1203="Non - avec lien de dépendance",0,MIN((0.75*I1203),847)),MIN(I1203,(0.75*$C1203),847)),2)),IF($B1203="Non - avec lien de dépendance",MIN(1129,I1203,$C1203)*overallRate,MIN(1129,I1203)*overallRate)))))</f>
        <v>Effectuez l’étape 1</v>
      </c>
      <c r="N1203" s="68" t="str">
        <f>IF(ISTEXT(overallRate),"Effectuez l’étape 1",IF(OR(COUNT($C1203,J1203)&lt;&gt;2,overallRate=0),0,IF(F1203="Yes",ROUND(MAX(IF($B1203="Non - avec lien de dépendance",0,MIN((0.75*J1203),847)),MIN(J1203,(0.75*$C1203),847)),2),IF(revenueReduction&gt;0.3,MAX(IF($B1203="Non - avec lien de dépendance",MIN(1129,J1203,$C1203)*overallRate,MIN(1129,J1203)*overallRate),ROUND(MAX(IF($B1203="Non - avec lien de dépendance",0,MIN((0.75*J1203),847)),MIN(J1203,(0.75*$C1203),847)),2)),IF($B1203="Non - avec lien de dépendance",MIN(1129,J1203,$C1203)*overallRate,MIN(1129,J1203)*overallRate)))))</f>
        <v>Effectuez l’étape 1</v>
      </c>
      <c r="O1203" s="68" t="str">
        <f>IF(ISTEXT(overallRate),"Effectuez l’étape 1",IF(OR(COUNT($C1203,K1203)&lt;&gt;2,overallRate=0),0,IF(G1203="Yes",ROUND(MAX(IF($B1203="Non - avec lien de dépendance",0,MIN((0.75*K1203),847)),MIN(K1203,(0.75*$C1203),847)),2),IF(revenueReduction&gt;0.3,MAX(IF($B1203="Non - avec lien de dépendance",MIN(1129,K1203,$C1203)*overallRate,MIN(1129,K1203)*overallRate),ROUND(MAX(IF($B1203="Non - avec lien de dépendance",0,MIN((0.75*K1203),847)),MIN(K1203,(0.75*$C1203),847)),2)),IF($B1203="Non - avec lien de dépendance",MIN(1129,K1203,$C1203)*overallRate,MIN(1129,K1203)*overallRate)))))</f>
        <v>Effectuez l’étape 1</v>
      </c>
      <c r="P1203" s="3">
        <f t="shared" si="18"/>
        <v>0</v>
      </c>
    </row>
    <row r="1204" spans="12:16" x14ac:dyDescent="0.5">
      <c r="L1204" s="68" t="str">
        <f>IF(ISTEXT(overallRate),"Effectuez l’étape 1",IF(OR(COUNT($C1204,H1204)&lt;&gt;2,overallRate=0),0,IF(D1204="Yes",ROUND(MAX(IF($B1204="Non - avec lien de dépendance",0,MIN((0.75*H1204),847)),MIN(H1204,(0.75*$C1204),847)),2),IF(revenueReduction&gt;0.3,MAX(IF($B1204="Non - avec lien de dépendance",MIN(1129,H1204,$C1204)*overallRate,MIN(1129,H1204)*overallRate),ROUND(MAX(IF($B1204="Non - avec lien de dépendance",0,MIN((0.75*H1204),847)),MIN(H1204,(0.75*$C1204),847)),2)),IF($B1204="Non - avec lien de dépendance",MIN(1129,H1204,$C1204)*overallRate,MIN(1129,H1204)*overallRate)))))</f>
        <v>Effectuez l’étape 1</v>
      </c>
      <c r="M1204" s="68" t="str">
        <f>IF(ISTEXT(overallRate),"Effectuez l’étape 1",IF(OR(COUNT($C1204,I1204)&lt;&gt;2,overallRate=0),0,IF(E1204="Yes",ROUND(MAX(IF($B1204="Non - avec lien de dépendance",0,MIN((0.75*I1204),847)),MIN(I1204,(0.75*$C1204),847)),2),IF(revenueReduction&gt;0.3,MAX(IF($B1204="Non - avec lien de dépendance",MIN(1129,I1204,$C1204)*overallRate,MIN(1129,I1204)*overallRate),ROUND(MAX(IF($B1204="Non - avec lien de dépendance",0,MIN((0.75*I1204),847)),MIN(I1204,(0.75*$C1204),847)),2)),IF($B1204="Non - avec lien de dépendance",MIN(1129,I1204,$C1204)*overallRate,MIN(1129,I1204)*overallRate)))))</f>
        <v>Effectuez l’étape 1</v>
      </c>
      <c r="N1204" s="68" t="str">
        <f>IF(ISTEXT(overallRate),"Effectuez l’étape 1",IF(OR(COUNT($C1204,J1204)&lt;&gt;2,overallRate=0),0,IF(F1204="Yes",ROUND(MAX(IF($B1204="Non - avec lien de dépendance",0,MIN((0.75*J1204),847)),MIN(J1204,(0.75*$C1204),847)),2),IF(revenueReduction&gt;0.3,MAX(IF($B1204="Non - avec lien de dépendance",MIN(1129,J1204,$C1204)*overallRate,MIN(1129,J1204)*overallRate),ROUND(MAX(IF($B1204="Non - avec lien de dépendance",0,MIN((0.75*J1204),847)),MIN(J1204,(0.75*$C1204),847)),2)),IF($B1204="Non - avec lien de dépendance",MIN(1129,J1204,$C1204)*overallRate,MIN(1129,J1204)*overallRate)))))</f>
        <v>Effectuez l’étape 1</v>
      </c>
      <c r="O1204" s="68" t="str">
        <f>IF(ISTEXT(overallRate),"Effectuez l’étape 1",IF(OR(COUNT($C1204,K1204)&lt;&gt;2,overallRate=0),0,IF(G1204="Yes",ROUND(MAX(IF($B1204="Non - avec lien de dépendance",0,MIN((0.75*K1204),847)),MIN(K1204,(0.75*$C1204),847)),2),IF(revenueReduction&gt;0.3,MAX(IF($B1204="Non - avec lien de dépendance",MIN(1129,K1204,$C1204)*overallRate,MIN(1129,K1204)*overallRate),ROUND(MAX(IF($B1204="Non - avec lien de dépendance",0,MIN((0.75*K1204),847)),MIN(K1204,(0.75*$C1204),847)),2)),IF($B1204="Non - avec lien de dépendance",MIN(1129,K1204,$C1204)*overallRate,MIN(1129,K1204)*overallRate)))))</f>
        <v>Effectuez l’étape 1</v>
      </c>
      <c r="P1204" s="3">
        <f t="shared" si="18"/>
        <v>0</v>
      </c>
    </row>
    <row r="1205" spans="12:16" x14ac:dyDescent="0.5">
      <c r="L1205" s="68" t="str">
        <f>IF(ISTEXT(overallRate),"Effectuez l’étape 1",IF(OR(COUNT($C1205,H1205)&lt;&gt;2,overallRate=0),0,IF(D1205="Yes",ROUND(MAX(IF($B1205="Non - avec lien de dépendance",0,MIN((0.75*H1205),847)),MIN(H1205,(0.75*$C1205),847)),2),IF(revenueReduction&gt;0.3,MAX(IF($B1205="Non - avec lien de dépendance",MIN(1129,H1205,$C1205)*overallRate,MIN(1129,H1205)*overallRate),ROUND(MAX(IF($B1205="Non - avec lien de dépendance",0,MIN((0.75*H1205),847)),MIN(H1205,(0.75*$C1205),847)),2)),IF($B1205="Non - avec lien de dépendance",MIN(1129,H1205,$C1205)*overallRate,MIN(1129,H1205)*overallRate)))))</f>
        <v>Effectuez l’étape 1</v>
      </c>
      <c r="M1205" s="68" t="str">
        <f>IF(ISTEXT(overallRate),"Effectuez l’étape 1",IF(OR(COUNT($C1205,I1205)&lt;&gt;2,overallRate=0),0,IF(E1205="Yes",ROUND(MAX(IF($B1205="Non - avec lien de dépendance",0,MIN((0.75*I1205),847)),MIN(I1205,(0.75*$C1205),847)),2),IF(revenueReduction&gt;0.3,MAX(IF($B1205="Non - avec lien de dépendance",MIN(1129,I1205,$C1205)*overallRate,MIN(1129,I1205)*overallRate),ROUND(MAX(IF($B1205="Non - avec lien de dépendance",0,MIN((0.75*I1205),847)),MIN(I1205,(0.75*$C1205),847)),2)),IF($B1205="Non - avec lien de dépendance",MIN(1129,I1205,$C1205)*overallRate,MIN(1129,I1205)*overallRate)))))</f>
        <v>Effectuez l’étape 1</v>
      </c>
      <c r="N1205" s="68" t="str">
        <f>IF(ISTEXT(overallRate),"Effectuez l’étape 1",IF(OR(COUNT($C1205,J1205)&lt;&gt;2,overallRate=0),0,IF(F1205="Yes",ROUND(MAX(IF($B1205="Non - avec lien de dépendance",0,MIN((0.75*J1205),847)),MIN(J1205,(0.75*$C1205),847)),2),IF(revenueReduction&gt;0.3,MAX(IF($B1205="Non - avec lien de dépendance",MIN(1129,J1205,$C1205)*overallRate,MIN(1129,J1205)*overallRate),ROUND(MAX(IF($B1205="Non - avec lien de dépendance",0,MIN((0.75*J1205),847)),MIN(J1205,(0.75*$C1205),847)),2)),IF($B1205="Non - avec lien de dépendance",MIN(1129,J1205,$C1205)*overallRate,MIN(1129,J1205)*overallRate)))))</f>
        <v>Effectuez l’étape 1</v>
      </c>
      <c r="O1205" s="68" t="str">
        <f>IF(ISTEXT(overallRate),"Effectuez l’étape 1",IF(OR(COUNT($C1205,K1205)&lt;&gt;2,overallRate=0),0,IF(G1205="Yes",ROUND(MAX(IF($B1205="Non - avec lien de dépendance",0,MIN((0.75*K1205),847)),MIN(K1205,(0.75*$C1205),847)),2),IF(revenueReduction&gt;0.3,MAX(IF($B1205="Non - avec lien de dépendance",MIN(1129,K1205,$C1205)*overallRate,MIN(1129,K1205)*overallRate),ROUND(MAX(IF($B1205="Non - avec lien de dépendance",0,MIN((0.75*K1205),847)),MIN(K1205,(0.75*$C1205),847)),2)),IF($B1205="Non - avec lien de dépendance",MIN(1129,K1205,$C1205)*overallRate,MIN(1129,K1205)*overallRate)))))</f>
        <v>Effectuez l’étape 1</v>
      </c>
      <c r="P1205" s="3">
        <f t="shared" si="18"/>
        <v>0</v>
      </c>
    </row>
    <row r="1206" spans="12:16" x14ac:dyDescent="0.5">
      <c r="L1206" s="68" t="str">
        <f>IF(ISTEXT(overallRate),"Effectuez l’étape 1",IF(OR(COUNT($C1206,H1206)&lt;&gt;2,overallRate=0),0,IF(D1206="Yes",ROUND(MAX(IF($B1206="Non - avec lien de dépendance",0,MIN((0.75*H1206),847)),MIN(H1206,(0.75*$C1206),847)),2),IF(revenueReduction&gt;0.3,MAX(IF($B1206="Non - avec lien de dépendance",MIN(1129,H1206,$C1206)*overallRate,MIN(1129,H1206)*overallRate),ROUND(MAX(IF($B1206="Non - avec lien de dépendance",0,MIN((0.75*H1206),847)),MIN(H1206,(0.75*$C1206),847)),2)),IF($B1206="Non - avec lien de dépendance",MIN(1129,H1206,$C1206)*overallRate,MIN(1129,H1206)*overallRate)))))</f>
        <v>Effectuez l’étape 1</v>
      </c>
      <c r="M1206" s="68" t="str">
        <f>IF(ISTEXT(overallRate),"Effectuez l’étape 1",IF(OR(COUNT($C1206,I1206)&lt;&gt;2,overallRate=0),0,IF(E1206="Yes",ROUND(MAX(IF($B1206="Non - avec lien de dépendance",0,MIN((0.75*I1206),847)),MIN(I1206,(0.75*$C1206),847)),2),IF(revenueReduction&gt;0.3,MAX(IF($B1206="Non - avec lien de dépendance",MIN(1129,I1206,$C1206)*overallRate,MIN(1129,I1206)*overallRate),ROUND(MAX(IF($B1206="Non - avec lien de dépendance",0,MIN((0.75*I1206),847)),MIN(I1206,(0.75*$C1206),847)),2)),IF($B1206="Non - avec lien de dépendance",MIN(1129,I1206,$C1206)*overallRate,MIN(1129,I1206)*overallRate)))))</f>
        <v>Effectuez l’étape 1</v>
      </c>
      <c r="N1206" s="68" t="str">
        <f>IF(ISTEXT(overallRate),"Effectuez l’étape 1",IF(OR(COUNT($C1206,J1206)&lt;&gt;2,overallRate=0),0,IF(F1206="Yes",ROUND(MAX(IF($B1206="Non - avec lien de dépendance",0,MIN((0.75*J1206),847)),MIN(J1206,(0.75*$C1206),847)),2),IF(revenueReduction&gt;0.3,MAX(IF($B1206="Non - avec lien de dépendance",MIN(1129,J1206,$C1206)*overallRate,MIN(1129,J1206)*overallRate),ROUND(MAX(IF($B1206="Non - avec lien de dépendance",0,MIN((0.75*J1206),847)),MIN(J1206,(0.75*$C1206),847)),2)),IF($B1206="Non - avec lien de dépendance",MIN(1129,J1206,$C1206)*overallRate,MIN(1129,J1206)*overallRate)))))</f>
        <v>Effectuez l’étape 1</v>
      </c>
      <c r="O1206" s="68" t="str">
        <f>IF(ISTEXT(overallRate),"Effectuez l’étape 1",IF(OR(COUNT($C1206,K1206)&lt;&gt;2,overallRate=0),0,IF(G1206="Yes",ROUND(MAX(IF($B1206="Non - avec lien de dépendance",0,MIN((0.75*K1206),847)),MIN(K1206,(0.75*$C1206),847)),2),IF(revenueReduction&gt;0.3,MAX(IF($B1206="Non - avec lien de dépendance",MIN(1129,K1206,$C1206)*overallRate,MIN(1129,K1206)*overallRate),ROUND(MAX(IF($B1206="Non - avec lien de dépendance",0,MIN((0.75*K1206),847)),MIN(K1206,(0.75*$C1206),847)),2)),IF($B1206="Non - avec lien de dépendance",MIN(1129,K1206,$C1206)*overallRate,MIN(1129,K1206)*overallRate)))))</f>
        <v>Effectuez l’étape 1</v>
      </c>
      <c r="P1206" s="3">
        <f t="shared" si="18"/>
        <v>0</v>
      </c>
    </row>
    <row r="1207" spans="12:16" x14ac:dyDescent="0.5">
      <c r="L1207" s="68" t="str">
        <f>IF(ISTEXT(overallRate),"Effectuez l’étape 1",IF(OR(COUNT($C1207,H1207)&lt;&gt;2,overallRate=0),0,IF(D1207="Yes",ROUND(MAX(IF($B1207="Non - avec lien de dépendance",0,MIN((0.75*H1207),847)),MIN(H1207,(0.75*$C1207),847)),2),IF(revenueReduction&gt;0.3,MAX(IF($B1207="Non - avec lien de dépendance",MIN(1129,H1207,$C1207)*overallRate,MIN(1129,H1207)*overallRate),ROUND(MAX(IF($B1207="Non - avec lien de dépendance",0,MIN((0.75*H1207),847)),MIN(H1207,(0.75*$C1207),847)),2)),IF($B1207="Non - avec lien de dépendance",MIN(1129,H1207,$C1207)*overallRate,MIN(1129,H1207)*overallRate)))))</f>
        <v>Effectuez l’étape 1</v>
      </c>
      <c r="M1207" s="68" t="str">
        <f>IF(ISTEXT(overallRate),"Effectuez l’étape 1",IF(OR(COUNT($C1207,I1207)&lt;&gt;2,overallRate=0),0,IF(E1207="Yes",ROUND(MAX(IF($B1207="Non - avec lien de dépendance",0,MIN((0.75*I1207),847)),MIN(I1207,(0.75*$C1207),847)),2),IF(revenueReduction&gt;0.3,MAX(IF($B1207="Non - avec lien de dépendance",MIN(1129,I1207,$C1207)*overallRate,MIN(1129,I1207)*overallRate),ROUND(MAX(IF($B1207="Non - avec lien de dépendance",0,MIN((0.75*I1207),847)),MIN(I1207,(0.75*$C1207),847)),2)),IF($B1207="Non - avec lien de dépendance",MIN(1129,I1207,$C1207)*overallRate,MIN(1129,I1207)*overallRate)))))</f>
        <v>Effectuez l’étape 1</v>
      </c>
      <c r="N1207" s="68" t="str">
        <f>IF(ISTEXT(overallRate),"Effectuez l’étape 1",IF(OR(COUNT($C1207,J1207)&lt;&gt;2,overallRate=0),0,IF(F1207="Yes",ROUND(MAX(IF($B1207="Non - avec lien de dépendance",0,MIN((0.75*J1207),847)),MIN(J1207,(0.75*$C1207),847)),2),IF(revenueReduction&gt;0.3,MAX(IF($B1207="Non - avec lien de dépendance",MIN(1129,J1207,$C1207)*overallRate,MIN(1129,J1207)*overallRate),ROUND(MAX(IF($B1207="Non - avec lien de dépendance",0,MIN((0.75*J1207),847)),MIN(J1207,(0.75*$C1207),847)),2)),IF($B1207="Non - avec lien de dépendance",MIN(1129,J1207,$C1207)*overallRate,MIN(1129,J1207)*overallRate)))))</f>
        <v>Effectuez l’étape 1</v>
      </c>
      <c r="O1207" s="68" t="str">
        <f>IF(ISTEXT(overallRate),"Effectuez l’étape 1",IF(OR(COUNT($C1207,K1207)&lt;&gt;2,overallRate=0),0,IF(G1207="Yes",ROUND(MAX(IF($B1207="Non - avec lien de dépendance",0,MIN((0.75*K1207),847)),MIN(K1207,(0.75*$C1207),847)),2),IF(revenueReduction&gt;0.3,MAX(IF($B1207="Non - avec lien de dépendance",MIN(1129,K1207,$C1207)*overallRate,MIN(1129,K1207)*overallRate),ROUND(MAX(IF($B1207="Non - avec lien de dépendance",0,MIN((0.75*K1207),847)),MIN(K1207,(0.75*$C1207),847)),2)),IF($B1207="Non - avec lien de dépendance",MIN(1129,K1207,$C1207)*overallRate,MIN(1129,K1207)*overallRate)))))</f>
        <v>Effectuez l’étape 1</v>
      </c>
      <c r="P1207" s="3">
        <f t="shared" si="18"/>
        <v>0</v>
      </c>
    </row>
    <row r="1208" spans="12:16" x14ac:dyDescent="0.5">
      <c r="L1208" s="68" t="str">
        <f>IF(ISTEXT(overallRate),"Effectuez l’étape 1",IF(OR(COUNT($C1208,H1208)&lt;&gt;2,overallRate=0),0,IF(D1208="Yes",ROUND(MAX(IF($B1208="Non - avec lien de dépendance",0,MIN((0.75*H1208),847)),MIN(H1208,(0.75*$C1208),847)),2),IF(revenueReduction&gt;0.3,MAX(IF($B1208="Non - avec lien de dépendance",MIN(1129,H1208,$C1208)*overallRate,MIN(1129,H1208)*overallRate),ROUND(MAX(IF($B1208="Non - avec lien de dépendance",0,MIN((0.75*H1208),847)),MIN(H1208,(0.75*$C1208),847)),2)),IF($B1208="Non - avec lien de dépendance",MIN(1129,H1208,$C1208)*overallRate,MIN(1129,H1208)*overallRate)))))</f>
        <v>Effectuez l’étape 1</v>
      </c>
      <c r="M1208" s="68" t="str">
        <f>IF(ISTEXT(overallRate),"Effectuez l’étape 1",IF(OR(COUNT($C1208,I1208)&lt;&gt;2,overallRate=0),0,IF(E1208="Yes",ROUND(MAX(IF($B1208="Non - avec lien de dépendance",0,MIN((0.75*I1208),847)),MIN(I1208,(0.75*$C1208),847)),2),IF(revenueReduction&gt;0.3,MAX(IF($B1208="Non - avec lien de dépendance",MIN(1129,I1208,$C1208)*overallRate,MIN(1129,I1208)*overallRate),ROUND(MAX(IF($B1208="Non - avec lien de dépendance",0,MIN((0.75*I1208),847)),MIN(I1208,(0.75*$C1208),847)),2)),IF($B1208="Non - avec lien de dépendance",MIN(1129,I1208,$C1208)*overallRate,MIN(1129,I1208)*overallRate)))))</f>
        <v>Effectuez l’étape 1</v>
      </c>
      <c r="N1208" s="68" t="str">
        <f>IF(ISTEXT(overallRate),"Effectuez l’étape 1",IF(OR(COUNT($C1208,J1208)&lt;&gt;2,overallRate=0),0,IF(F1208="Yes",ROUND(MAX(IF($B1208="Non - avec lien de dépendance",0,MIN((0.75*J1208),847)),MIN(J1208,(0.75*$C1208),847)),2),IF(revenueReduction&gt;0.3,MAX(IF($B1208="Non - avec lien de dépendance",MIN(1129,J1208,$C1208)*overallRate,MIN(1129,J1208)*overallRate),ROUND(MAX(IF($B1208="Non - avec lien de dépendance",0,MIN((0.75*J1208),847)),MIN(J1208,(0.75*$C1208),847)),2)),IF($B1208="Non - avec lien de dépendance",MIN(1129,J1208,$C1208)*overallRate,MIN(1129,J1208)*overallRate)))))</f>
        <v>Effectuez l’étape 1</v>
      </c>
      <c r="O1208" s="68" t="str">
        <f>IF(ISTEXT(overallRate),"Effectuez l’étape 1",IF(OR(COUNT($C1208,K1208)&lt;&gt;2,overallRate=0),0,IF(G1208="Yes",ROUND(MAX(IF($B1208="Non - avec lien de dépendance",0,MIN((0.75*K1208),847)),MIN(K1208,(0.75*$C1208),847)),2),IF(revenueReduction&gt;0.3,MAX(IF($B1208="Non - avec lien de dépendance",MIN(1129,K1208,$C1208)*overallRate,MIN(1129,K1208)*overallRate),ROUND(MAX(IF($B1208="Non - avec lien de dépendance",0,MIN((0.75*K1208),847)),MIN(K1208,(0.75*$C1208),847)),2)),IF($B1208="Non - avec lien de dépendance",MIN(1129,K1208,$C1208)*overallRate,MIN(1129,K1208)*overallRate)))))</f>
        <v>Effectuez l’étape 1</v>
      </c>
      <c r="P1208" s="3">
        <f t="shared" si="18"/>
        <v>0</v>
      </c>
    </row>
    <row r="1209" spans="12:16" x14ac:dyDescent="0.5">
      <c r="L1209" s="68" t="str">
        <f>IF(ISTEXT(overallRate),"Effectuez l’étape 1",IF(OR(COUNT($C1209,H1209)&lt;&gt;2,overallRate=0),0,IF(D1209="Yes",ROUND(MAX(IF($B1209="Non - avec lien de dépendance",0,MIN((0.75*H1209),847)),MIN(H1209,(0.75*$C1209),847)),2),IF(revenueReduction&gt;0.3,MAX(IF($B1209="Non - avec lien de dépendance",MIN(1129,H1209,$C1209)*overallRate,MIN(1129,H1209)*overallRate),ROUND(MAX(IF($B1209="Non - avec lien de dépendance",0,MIN((0.75*H1209),847)),MIN(H1209,(0.75*$C1209),847)),2)),IF($B1209="Non - avec lien de dépendance",MIN(1129,H1209,$C1209)*overallRate,MIN(1129,H1209)*overallRate)))))</f>
        <v>Effectuez l’étape 1</v>
      </c>
      <c r="M1209" s="68" t="str">
        <f>IF(ISTEXT(overallRate),"Effectuez l’étape 1",IF(OR(COUNT($C1209,I1209)&lt;&gt;2,overallRate=0),0,IF(E1209="Yes",ROUND(MAX(IF($B1209="Non - avec lien de dépendance",0,MIN((0.75*I1209),847)),MIN(I1209,(0.75*$C1209),847)),2),IF(revenueReduction&gt;0.3,MAX(IF($B1209="Non - avec lien de dépendance",MIN(1129,I1209,$C1209)*overallRate,MIN(1129,I1209)*overallRate),ROUND(MAX(IF($B1209="Non - avec lien de dépendance",0,MIN((0.75*I1209),847)),MIN(I1209,(0.75*$C1209),847)),2)),IF($B1209="Non - avec lien de dépendance",MIN(1129,I1209,$C1209)*overallRate,MIN(1129,I1209)*overallRate)))))</f>
        <v>Effectuez l’étape 1</v>
      </c>
      <c r="N1209" s="68" t="str">
        <f>IF(ISTEXT(overallRate),"Effectuez l’étape 1",IF(OR(COUNT($C1209,J1209)&lt;&gt;2,overallRate=0),0,IF(F1209="Yes",ROUND(MAX(IF($B1209="Non - avec lien de dépendance",0,MIN((0.75*J1209),847)),MIN(J1209,(0.75*$C1209),847)),2),IF(revenueReduction&gt;0.3,MAX(IF($B1209="Non - avec lien de dépendance",MIN(1129,J1209,$C1209)*overallRate,MIN(1129,J1209)*overallRate),ROUND(MAX(IF($B1209="Non - avec lien de dépendance",0,MIN((0.75*J1209),847)),MIN(J1209,(0.75*$C1209),847)),2)),IF($B1209="Non - avec lien de dépendance",MIN(1129,J1209,$C1209)*overallRate,MIN(1129,J1209)*overallRate)))))</f>
        <v>Effectuez l’étape 1</v>
      </c>
      <c r="O1209" s="68" t="str">
        <f>IF(ISTEXT(overallRate),"Effectuez l’étape 1",IF(OR(COUNT($C1209,K1209)&lt;&gt;2,overallRate=0),0,IF(G1209="Yes",ROUND(MAX(IF($B1209="Non - avec lien de dépendance",0,MIN((0.75*K1209),847)),MIN(K1209,(0.75*$C1209),847)),2),IF(revenueReduction&gt;0.3,MAX(IF($B1209="Non - avec lien de dépendance",MIN(1129,K1209,$C1209)*overallRate,MIN(1129,K1209)*overallRate),ROUND(MAX(IF($B1209="Non - avec lien de dépendance",0,MIN((0.75*K1209),847)),MIN(K1209,(0.75*$C1209),847)),2)),IF($B1209="Non - avec lien de dépendance",MIN(1129,K1209,$C1209)*overallRate,MIN(1129,K1209)*overallRate)))))</f>
        <v>Effectuez l’étape 1</v>
      </c>
      <c r="P1209" s="3">
        <f t="shared" si="18"/>
        <v>0</v>
      </c>
    </row>
    <row r="1210" spans="12:16" x14ac:dyDescent="0.5">
      <c r="L1210" s="68" t="str">
        <f>IF(ISTEXT(overallRate),"Effectuez l’étape 1",IF(OR(COUNT($C1210,H1210)&lt;&gt;2,overallRate=0),0,IF(D1210="Yes",ROUND(MAX(IF($B1210="Non - avec lien de dépendance",0,MIN((0.75*H1210),847)),MIN(H1210,(0.75*$C1210),847)),2),IF(revenueReduction&gt;0.3,MAX(IF($B1210="Non - avec lien de dépendance",MIN(1129,H1210,$C1210)*overallRate,MIN(1129,H1210)*overallRate),ROUND(MAX(IF($B1210="Non - avec lien de dépendance",0,MIN((0.75*H1210),847)),MIN(H1210,(0.75*$C1210),847)),2)),IF($B1210="Non - avec lien de dépendance",MIN(1129,H1210,$C1210)*overallRate,MIN(1129,H1210)*overallRate)))))</f>
        <v>Effectuez l’étape 1</v>
      </c>
      <c r="M1210" s="68" t="str">
        <f>IF(ISTEXT(overallRate),"Effectuez l’étape 1",IF(OR(COUNT($C1210,I1210)&lt;&gt;2,overallRate=0),0,IF(E1210="Yes",ROUND(MAX(IF($B1210="Non - avec lien de dépendance",0,MIN((0.75*I1210),847)),MIN(I1210,(0.75*$C1210),847)),2),IF(revenueReduction&gt;0.3,MAX(IF($B1210="Non - avec lien de dépendance",MIN(1129,I1210,$C1210)*overallRate,MIN(1129,I1210)*overallRate),ROUND(MAX(IF($B1210="Non - avec lien de dépendance",0,MIN((0.75*I1210),847)),MIN(I1210,(0.75*$C1210),847)),2)),IF($B1210="Non - avec lien de dépendance",MIN(1129,I1210,$C1210)*overallRate,MIN(1129,I1210)*overallRate)))))</f>
        <v>Effectuez l’étape 1</v>
      </c>
      <c r="N1210" s="68" t="str">
        <f>IF(ISTEXT(overallRate),"Effectuez l’étape 1",IF(OR(COUNT($C1210,J1210)&lt;&gt;2,overallRate=0),0,IF(F1210="Yes",ROUND(MAX(IF($B1210="Non - avec lien de dépendance",0,MIN((0.75*J1210),847)),MIN(J1210,(0.75*$C1210),847)),2),IF(revenueReduction&gt;0.3,MAX(IF($B1210="Non - avec lien de dépendance",MIN(1129,J1210,$C1210)*overallRate,MIN(1129,J1210)*overallRate),ROUND(MAX(IF($B1210="Non - avec lien de dépendance",0,MIN((0.75*J1210),847)),MIN(J1210,(0.75*$C1210),847)),2)),IF($B1210="Non - avec lien de dépendance",MIN(1129,J1210,$C1210)*overallRate,MIN(1129,J1210)*overallRate)))))</f>
        <v>Effectuez l’étape 1</v>
      </c>
      <c r="O1210" s="68" t="str">
        <f>IF(ISTEXT(overallRate),"Effectuez l’étape 1",IF(OR(COUNT($C1210,K1210)&lt;&gt;2,overallRate=0),0,IF(G1210="Yes",ROUND(MAX(IF($B1210="Non - avec lien de dépendance",0,MIN((0.75*K1210),847)),MIN(K1210,(0.75*$C1210),847)),2),IF(revenueReduction&gt;0.3,MAX(IF($B1210="Non - avec lien de dépendance",MIN(1129,K1210,$C1210)*overallRate,MIN(1129,K1210)*overallRate),ROUND(MAX(IF($B1210="Non - avec lien de dépendance",0,MIN((0.75*K1210),847)),MIN(K1210,(0.75*$C1210),847)),2)),IF($B1210="Non - avec lien de dépendance",MIN(1129,K1210,$C1210)*overallRate,MIN(1129,K1210)*overallRate)))))</f>
        <v>Effectuez l’étape 1</v>
      </c>
      <c r="P1210" s="3">
        <f t="shared" si="18"/>
        <v>0</v>
      </c>
    </row>
    <row r="1211" spans="12:16" x14ac:dyDescent="0.5">
      <c r="L1211" s="68" t="str">
        <f>IF(ISTEXT(overallRate),"Effectuez l’étape 1",IF(OR(COUNT($C1211,H1211)&lt;&gt;2,overallRate=0),0,IF(D1211="Yes",ROUND(MAX(IF($B1211="Non - avec lien de dépendance",0,MIN((0.75*H1211),847)),MIN(H1211,(0.75*$C1211),847)),2),IF(revenueReduction&gt;0.3,MAX(IF($B1211="Non - avec lien de dépendance",MIN(1129,H1211,$C1211)*overallRate,MIN(1129,H1211)*overallRate),ROUND(MAX(IF($B1211="Non - avec lien de dépendance",0,MIN((0.75*H1211),847)),MIN(H1211,(0.75*$C1211),847)),2)),IF($B1211="Non - avec lien de dépendance",MIN(1129,H1211,$C1211)*overallRate,MIN(1129,H1211)*overallRate)))))</f>
        <v>Effectuez l’étape 1</v>
      </c>
      <c r="M1211" s="68" t="str">
        <f>IF(ISTEXT(overallRate),"Effectuez l’étape 1",IF(OR(COUNT($C1211,I1211)&lt;&gt;2,overallRate=0),0,IF(E1211="Yes",ROUND(MAX(IF($B1211="Non - avec lien de dépendance",0,MIN((0.75*I1211),847)),MIN(I1211,(0.75*$C1211),847)),2),IF(revenueReduction&gt;0.3,MAX(IF($B1211="Non - avec lien de dépendance",MIN(1129,I1211,$C1211)*overallRate,MIN(1129,I1211)*overallRate),ROUND(MAX(IF($B1211="Non - avec lien de dépendance",0,MIN((0.75*I1211),847)),MIN(I1211,(0.75*$C1211),847)),2)),IF($B1211="Non - avec lien de dépendance",MIN(1129,I1211,$C1211)*overallRate,MIN(1129,I1211)*overallRate)))))</f>
        <v>Effectuez l’étape 1</v>
      </c>
      <c r="N1211" s="68" t="str">
        <f>IF(ISTEXT(overallRate),"Effectuez l’étape 1",IF(OR(COUNT($C1211,J1211)&lt;&gt;2,overallRate=0),0,IF(F1211="Yes",ROUND(MAX(IF($B1211="Non - avec lien de dépendance",0,MIN((0.75*J1211),847)),MIN(J1211,(0.75*$C1211),847)),2),IF(revenueReduction&gt;0.3,MAX(IF($B1211="Non - avec lien de dépendance",MIN(1129,J1211,$C1211)*overallRate,MIN(1129,J1211)*overallRate),ROUND(MAX(IF($B1211="Non - avec lien de dépendance",0,MIN((0.75*J1211),847)),MIN(J1211,(0.75*$C1211),847)),2)),IF($B1211="Non - avec lien de dépendance",MIN(1129,J1211,$C1211)*overallRate,MIN(1129,J1211)*overallRate)))))</f>
        <v>Effectuez l’étape 1</v>
      </c>
      <c r="O1211" s="68" t="str">
        <f>IF(ISTEXT(overallRate),"Effectuez l’étape 1",IF(OR(COUNT($C1211,K1211)&lt;&gt;2,overallRate=0),0,IF(G1211="Yes",ROUND(MAX(IF($B1211="Non - avec lien de dépendance",0,MIN((0.75*K1211),847)),MIN(K1211,(0.75*$C1211),847)),2),IF(revenueReduction&gt;0.3,MAX(IF($B1211="Non - avec lien de dépendance",MIN(1129,K1211,$C1211)*overallRate,MIN(1129,K1211)*overallRate),ROUND(MAX(IF($B1211="Non - avec lien de dépendance",0,MIN((0.75*K1211),847)),MIN(K1211,(0.75*$C1211),847)),2)),IF($B1211="Non - avec lien de dépendance",MIN(1129,K1211,$C1211)*overallRate,MIN(1129,K1211)*overallRate)))))</f>
        <v>Effectuez l’étape 1</v>
      </c>
      <c r="P1211" s="3">
        <f t="shared" si="18"/>
        <v>0</v>
      </c>
    </row>
    <row r="1212" spans="12:16" x14ac:dyDescent="0.5">
      <c r="L1212" s="68" t="str">
        <f>IF(ISTEXT(overallRate),"Effectuez l’étape 1",IF(OR(COUNT($C1212,H1212)&lt;&gt;2,overallRate=0),0,IF(D1212="Yes",ROUND(MAX(IF($B1212="Non - avec lien de dépendance",0,MIN((0.75*H1212),847)),MIN(H1212,(0.75*$C1212),847)),2),IF(revenueReduction&gt;0.3,MAX(IF($B1212="Non - avec lien de dépendance",MIN(1129,H1212,$C1212)*overallRate,MIN(1129,H1212)*overallRate),ROUND(MAX(IF($B1212="Non - avec lien de dépendance",0,MIN((0.75*H1212),847)),MIN(H1212,(0.75*$C1212),847)),2)),IF($B1212="Non - avec lien de dépendance",MIN(1129,H1212,$C1212)*overallRate,MIN(1129,H1212)*overallRate)))))</f>
        <v>Effectuez l’étape 1</v>
      </c>
      <c r="M1212" s="68" t="str">
        <f>IF(ISTEXT(overallRate),"Effectuez l’étape 1",IF(OR(COUNT($C1212,I1212)&lt;&gt;2,overallRate=0),0,IF(E1212="Yes",ROUND(MAX(IF($B1212="Non - avec lien de dépendance",0,MIN((0.75*I1212),847)),MIN(I1212,(0.75*$C1212),847)),2),IF(revenueReduction&gt;0.3,MAX(IF($B1212="Non - avec lien de dépendance",MIN(1129,I1212,$C1212)*overallRate,MIN(1129,I1212)*overallRate),ROUND(MAX(IF($B1212="Non - avec lien de dépendance",0,MIN((0.75*I1212),847)),MIN(I1212,(0.75*$C1212),847)),2)),IF($B1212="Non - avec lien de dépendance",MIN(1129,I1212,$C1212)*overallRate,MIN(1129,I1212)*overallRate)))))</f>
        <v>Effectuez l’étape 1</v>
      </c>
      <c r="N1212" s="68" t="str">
        <f>IF(ISTEXT(overallRate),"Effectuez l’étape 1",IF(OR(COUNT($C1212,J1212)&lt;&gt;2,overallRate=0),0,IF(F1212="Yes",ROUND(MAX(IF($B1212="Non - avec lien de dépendance",0,MIN((0.75*J1212),847)),MIN(J1212,(0.75*$C1212),847)),2),IF(revenueReduction&gt;0.3,MAX(IF($B1212="Non - avec lien de dépendance",MIN(1129,J1212,$C1212)*overallRate,MIN(1129,J1212)*overallRate),ROUND(MAX(IF($B1212="Non - avec lien de dépendance",0,MIN((0.75*J1212),847)),MIN(J1212,(0.75*$C1212),847)),2)),IF($B1212="Non - avec lien de dépendance",MIN(1129,J1212,$C1212)*overallRate,MIN(1129,J1212)*overallRate)))))</f>
        <v>Effectuez l’étape 1</v>
      </c>
      <c r="O1212" s="68" t="str">
        <f>IF(ISTEXT(overallRate),"Effectuez l’étape 1",IF(OR(COUNT($C1212,K1212)&lt;&gt;2,overallRate=0),0,IF(G1212="Yes",ROUND(MAX(IF($B1212="Non - avec lien de dépendance",0,MIN((0.75*K1212),847)),MIN(K1212,(0.75*$C1212),847)),2),IF(revenueReduction&gt;0.3,MAX(IF($B1212="Non - avec lien de dépendance",MIN(1129,K1212,$C1212)*overallRate,MIN(1129,K1212)*overallRate),ROUND(MAX(IF($B1212="Non - avec lien de dépendance",0,MIN((0.75*K1212),847)),MIN(K1212,(0.75*$C1212),847)),2)),IF($B1212="Non - avec lien de dépendance",MIN(1129,K1212,$C1212)*overallRate,MIN(1129,K1212)*overallRate)))))</f>
        <v>Effectuez l’étape 1</v>
      </c>
      <c r="P1212" s="3">
        <f t="shared" si="18"/>
        <v>0</v>
      </c>
    </row>
    <row r="1213" spans="12:16" x14ac:dyDescent="0.5">
      <c r="L1213" s="68" t="str">
        <f>IF(ISTEXT(overallRate),"Effectuez l’étape 1",IF(OR(COUNT($C1213,H1213)&lt;&gt;2,overallRate=0),0,IF(D1213="Yes",ROUND(MAX(IF($B1213="Non - avec lien de dépendance",0,MIN((0.75*H1213),847)),MIN(H1213,(0.75*$C1213),847)),2),IF(revenueReduction&gt;0.3,MAX(IF($B1213="Non - avec lien de dépendance",MIN(1129,H1213,$C1213)*overallRate,MIN(1129,H1213)*overallRate),ROUND(MAX(IF($B1213="Non - avec lien de dépendance",0,MIN((0.75*H1213),847)),MIN(H1213,(0.75*$C1213),847)),2)),IF($B1213="Non - avec lien de dépendance",MIN(1129,H1213,$C1213)*overallRate,MIN(1129,H1213)*overallRate)))))</f>
        <v>Effectuez l’étape 1</v>
      </c>
      <c r="M1213" s="68" t="str">
        <f>IF(ISTEXT(overallRate),"Effectuez l’étape 1",IF(OR(COUNT($C1213,I1213)&lt;&gt;2,overallRate=0),0,IF(E1213="Yes",ROUND(MAX(IF($B1213="Non - avec lien de dépendance",0,MIN((0.75*I1213),847)),MIN(I1213,(0.75*$C1213),847)),2),IF(revenueReduction&gt;0.3,MAX(IF($B1213="Non - avec lien de dépendance",MIN(1129,I1213,$C1213)*overallRate,MIN(1129,I1213)*overallRate),ROUND(MAX(IF($B1213="Non - avec lien de dépendance",0,MIN((0.75*I1213),847)),MIN(I1213,(0.75*$C1213),847)),2)),IF($B1213="Non - avec lien de dépendance",MIN(1129,I1213,$C1213)*overallRate,MIN(1129,I1213)*overallRate)))))</f>
        <v>Effectuez l’étape 1</v>
      </c>
      <c r="N1213" s="68" t="str">
        <f>IF(ISTEXT(overallRate),"Effectuez l’étape 1",IF(OR(COUNT($C1213,J1213)&lt;&gt;2,overallRate=0),0,IF(F1213="Yes",ROUND(MAX(IF($B1213="Non - avec lien de dépendance",0,MIN((0.75*J1213),847)),MIN(J1213,(0.75*$C1213),847)),2),IF(revenueReduction&gt;0.3,MAX(IF($B1213="Non - avec lien de dépendance",MIN(1129,J1213,$C1213)*overallRate,MIN(1129,J1213)*overallRate),ROUND(MAX(IF($B1213="Non - avec lien de dépendance",0,MIN((0.75*J1213),847)),MIN(J1213,(0.75*$C1213),847)),2)),IF($B1213="Non - avec lien de dépendance",MIN(1129,J1213,$C1213)*overallRate,MIN(1129,J1213)*overallRate)))))</f>
        <v>Effectuez l’étape 1</v>
      </c>
      <c r="O1213" s="68" t="str">
        <f>IF(ISTEXT(overallRate),"Effectuez l’étape 1",IF(OR(COUNT($C1213,K1213)&lt;&gt;2,overallRate=0),0,IF(G1213="Yes",ROUND(MAX(IF($B1213="Non - avec lien de dépendance",0,MIN((0.75*K1213),847)),MIN(K1213,(0.75*$C1213),847)),2),IF(revenueReduction&gt;0.3,MAX(IF($B1213="Non - avec lien de dépendance",MIN(1129,K1213,$C1213)*overallRate,MIN(1129,K1213)*overallRate),ROUND(MAX(IF($B1213="Non - avec lien de dépendance",0,MIN((0.75*K1213),847)),MIN(K1213,(0.75*$C1213),847)),2)),IF($B1213="Non - avec lien de dépendance",MIN(1129,K1213,$C1213)*overallRate,MIN(1129,K1213)*overallRate)))))</f>
        <v>Effectuez l’étape 1</v>
      </c>
      <c r="P1213" s="3">
        <f t="shared" si="18"/>
        <v>0</v>
      </c>
    </row>
    <row r="1214" spans="12:16" x14ac:dyDescent="0.5">
      <c r="L1214" s="68" t="str">
        <f>IF(ISTEXT(overallRate),"Effectuez l’étape 1",IF(OR(COUNT($C1214,H1214)&lt;&gt;2,overallRate=0),0,IF(D1214="Yes",ROUND(MAX(IF($B1214="Non - avec lien de dépendance",0,MIN((0.75*H1214),847)),MIN(H1214,(0.75*$C1214),847)),2),IF(revenueReduction&gt;0.3,MAX(IF($B1214="Non - avec lien de dépendance",MIN(1129,H1214,$C1214)*overallRate,MIN(1129,H1214)*overallRate),ROUND(MAX(IF($B1214="Non - avec lien de dépendance",0,MIN((0.75*H1214),847)),MIN(H1214,(0.75*$C1214),847)),2)),IF($B1214="Non - avec lien de dépendance",MIN(1129,H1214,$C1214)*overallRate,MIN(1129,H1214)*overallRate)))))</f>
        <v>Effectuez l’étape 1</v>
      </c>
      <c r="M1214" s="68" t="str">
        <f>IF(ISTEXT(overallRate),"Effectuez l’étape 1",IF(OR(COUNT($C1214,I1214)&lt;&gt;2,overallRate=0),0,IF(E1214="Yes",ROUND(MAX(IF($B1214="Non - avec lien de dépendance",0,MIN((0.75*I1214),847)),MIN(I1214,(0.75*$C1214),847)),2),IF(revenueReduction&gt;0.3,MAX(IF($B1214="Non - avec lien de dépendance",MIN(1129,I1214,$C1214)*overallRate,MIN(1129,I1214)*overallRate),ROUND(MAX(IF($B1214="Non - avec lien de dépendance",0,MIN((0.75*I1214),847)),MIN(I1214,(0.75*$C1214),847)),2)),IF($B1214="Non - avec lien de dépendance",MIN(1129,I1214,$C1214)*overallRate,MIN(1129,I1214)*overallRate)))))</f>
        <v>Effectuez l’étape 1</v>
      </c>
      <c r="N1214" s="68" t="str">
        <f>IF(ISTEXT(overallRate),"Effectuez l’étape 1",IF(OR(COUNT($C1214,J1214)&lt;&gt;2,overallRate=0),0,IF(F1214="Yes",ROUND(MAX(IF($B1214="Non - avec lien de dépendance",0,MIN((0.75*J1214),847)),MIN(J1214,(0.75*$C1214),847)),2),IF(revenueReduction&gt;0.3,MAX(IF($B1214="Non - avec lien de dépendance",MIN(1129,J1214,$C1214)*overallRate,MIN(1129,J1214)*overallRate),ROUND(MAX(IF($B1214="Non - avec lien de dépendance",0,MIN((0.75*J1214),847)),MIN(J1214,(0.75*$C1214),847)),2)),IF($B1214="Non - avec lien de dépendance",MIN(1129,J1214,$C1214)*overallRate,MIN(1129,J1214)*overallRate)))))</f>
        <v>Effectuez l’étape 1</v>
      </c>
      <c r="O1214" s="68" t="str">
        <f>IF(ISTEXT(overallRate),"Effectuez l’étape 1",IF(OR(COUNT($C1214,K1214)&lt;&gt;2,overallRate=0),0,IF(G1214="Yes",ROUND(MAX(IF($B1214="Non - avec lien de dépendance",0,MIN((0.75*K1214),847)),MIN(K1214,(0.75*$C1214),847)),2),IF(revenueReduction&gt;0.3,MAX(IF($B1214="Non - avec lien de dépendance",MIN(1129,K1214,$C1214)*overallRate,MIN(1129,K1214)*overallRate),ROUND(MAX(IF($B1214="Non - avec lien de dépendance",0,MIN((0.75*K1214),847)),MIN(K1214,(0.75*$C1214),847)),2)),IF($B1214="Non - avec lien de dépendance",MIN(1129,K1214,$C1214)*overallRate,MIN(1129,K1214)*overallRate)))))</f>
        <v>Effectuez l’étape 1</v>
      </c>
      <c r="P1214" s="3">
        <f t="shared" si="18"/>
        <v>0</v>
      </c>
    </row>
    <row r="1215" spans="12:16" x14ac:dyDescent="0.5">
      <c r="L1215" s="68" t="str">
        <f>IF(ISTEXT(overallRate),"Effectuez l’étape 1",IF(OR(COUNT($C1215,H1215)&lt;&gt;2,overallRate=0),0,IF(D1215="Yes",ROUND(MAX(IF($B1215="Non - avec lien de dépendance",0,MIN((0.75*H1215),847)),MIN(H1215,(0.75*$C1215),847)),2),IF(revenueReduction&gt;0.3,MAX(IF($B1215="Non - avec lien de dépendance",MIN(1129,H1215,$C1215)*overallRate,MIN(1129,H1215)*overallRate),ROUND(MAX(IF($B1215="Non - avec lien de dépendance",0,MIN((0.75*H1215),847)),MIN(H1215,(0.75*$C1215),847)),2)),IF($B1215="Non - avec lien de dépendance",MIN(1129,H1215,$C1215)*overallRate,MIN(1129,H1215)*overallRate)))))</f>
        <v>Effectuez l’étape 1</v>
      </c>
      <c r="M1215" s="68" t="str">
        <f>IF(ISTEXT(overallRate),"Effectuez l’étape 1",IF(OR(COUNT($C1215,I1215)&lt;&gt;2,overallRate=0),0,IF(E1215="Yes",ROUND(MAX(IF($B1215="Non - avec lien de dépendance",0,MIN((0.75*I1215),847)),MIN(I1215,(0.75*$C1215),847)),2),IF(revenueReduction&gt;0.3,MAX(IF($B1215="Non - avec lien de dépendance",MIN(1129,I1215,$C1215)*overallRate,MIN(1129,I1215)*overallRate),ROUND(MAX(IF($B1215="Non - avec lien de dépendance",0,MIN((0.75*I1215),847)),MIN(I1215,(0.75*$C1215),847)),2)),IF($B1215="Non - avec lien de dépendance",MIN(1129,I1215,$C1215)*overallRate,MIN(1129,I1215)*overallRate)))))</f>
        <v>Effectuez l’étape 1</v>
      </c>
      <c r="N1215" s="68" t="str">
        <f>IF(ISTEXT(overallRate),"Effectuez l’étape 1",IF(OR(COUNT($C1215,J1215)&lt;&gt;2,overallRate=0),0,IF(F1215="Yes",ROUND(MAX(IF($B1215="Non - avec lien de dépendance",0,MIN((0.75*J1215),847)),MIN(J1215,(0.75*$C1215),847)),2),IF(revenueReduction&gt;0.3,MAX(IF($B1215="Non - avec lien de dépendance",MIN(1129,J1215,$C1215)*overallRate,MIN(1129,J1215)*overallRate),ROUND(MAX(IF($B1215="Non - avec lien de dépendance",0,MIN((0.75*J1215),847)),MIN(J1215,(0.75*$C1215),847)),2)),IF($B1215="Non - avec lien de dépendance",MIN(1129,J1215,$C1215)*overallRate,MIN(1129,J1215)*overallRate)))))</f>
        <v>Effectuez l’étape 1</v>
      </c>
      <c r="O1215" s="68" t="str">
        <f>IF(ISTEXT(overallRate),"Effectuez l’étape 1",IF(OR(COUNT($C1215,K1215)&lt;&gt;2,overallRate=0),0,IF(G1215="Yes",ROUND(MAX(IF($B1215="Non - avec lien de dépendance",0,MIN((0.75*K1215),847)),MIN(K1215,(0.75*$C1215),847)),2),IF(revenueReduction&gt;0.3,MAX(IF($B1215="Non - avec lien de dépendance",MIN(1129,K1215,$C1215)*overallRate,MIN(1129,K1215)*overallRate),ROUND(MAX(IF($B1215="Non - avec lien de dépendance",0,MIN((0.75*K1215),847)),MIN(K1215,(0.75*$C1215),847)),2)),IF($B1215="Non - avec lien de dépendance",MIN(1129,K1215,$C1215)*overallRate,MIN(1129,K1215)*overallRate)))))</f>
        <v>Effectuez l’étape 1</v>
      </c>
      <c r="P1215" s="3">
        <f t="shared" si="18"/>
        <v>0</v>
      </c>
    </row>
    <row r="1216" spans="12:16" x14ac:dyDescent="0.5">
      <c r="L1216" s="68" t="str">
        <f>IF(ISTEXT(overallRate),"Effectuez l’étape 1",IF(OR(COUNT($C1216,H1216)&lt;&gt;2,overallRate=0),0,IF(D1216="Yes",ROUND(MAX(IF($B1216="Non - avec lien de dépendance",0,MIN((0.75*H1216),847)),MIN(H1216,(0.75*$C1216),847)),2),IF(revenueReduction&gt;0.3,MAX(IF($B1216="Non - avec lien de dépendance",MIN(1129,H1216,$C1216)*overallRate,MIN(1129,H1216)*overallRate),ROUND(MAX(IF($B1216="Non - avec lien de dépendance",0,MIN((0.75*H1216),847)),MIN(H1216,(0.75*$C1216),847)),2)),IF($B1216="Non - avec lien de dépendance",MIN(1129,H1216,$C1216)*overallRate,MIN(1129,H1216)*overallRate)))))</f>
        <v>Effectuez l’étape 1</v>
      </c>
      <c r="M1216" s="68" t="str">
        <f>IF(ISTEXT(overallRate),"Effectuez l’étape 1",IF(OR(COUNT($C1216,I1216)&lt;&gt;2,overallRate=0),0,IF(E1216="Yes",ROUND(MAX(IF($B1216="Non - avec lien de dépendance",0,MIN((0.75*I1216),847)),MIN(I1216,(0.75*$C1216),847)),2),IF(revenueReduction&gt;0.3,MAX(IF($B1216="Non - avec lien de dépendance",MIN(1129,I1216,$C1216)*overallRate,MIN(1129,I1216)*overallRate),ROUND(MAX(IF($B1216="Non - avec lien de dépendance",0,MIN((0.75*I1216),847)),MIN(I1216,(0.75*$C1216),847)),2)),IF($B1216="Non - avec lien de dépendance",MIN(1129,I1216,$C1216)*overallRate,MIN(1129,I1216)*overallRate)))))</f>
        <v>Effectuez l’étape 1</v>
      </c>
      <c r="N1216" s="68" t="str">
        <f>IF(ISTEXT(overallRate),"Effectuez l’étape 1",IF(OR(COUNT($C1216,J1216)&lt;&gt;2,overallRate=0),0,IF(F1216="Yes",ROUND(MAX(IF($B1216="Non - avec lien de dépendance",0,MIN((0.75*J1216),847)),MIN(J1216,(0.75*$C1216),847)),2),IF(revenueReduction&gt;0.3,MAX(IF($B1216="Non - avec lien de dépendance",MIN(1129,J1216,$C1216)*overallRate,MIN(1129,J1216)*overallRate),ROUND(MAX(IF($B1216="Non - avec lien de dépendance",0,MIN((0.75*J1216),847)),MIN(J1216,(0.75*$C1216),847)),2)),IF($B1216="Non - avec lien de dépendance",MIN(1129,J1216,$C1216)*overallRate,MIN(1129,J1216)*overallRate)))))</f>
        <v>Effectuez l’étape 1</v>
      </c>
      <c r="O1216" s="68" t="str">
        <f>IF(ISTEXT(overallRate),"Effectuez l’étape 1",IF(OR(COUNT($C1216,K1216)&lt;&gt;2,overallRate=0),0,IF(G1216="Yes",ROUND(MAX(IF($B1216="Non - avec lien de dépendance",0,MIN((0.75*K1216),847)),MIN(K1216,(0.75*$C1216),847)),2),IF(revenueReduction&gt;0.3,MAX(IF($B1216="Non - avec lien de dépendance",MIN(1129,K1216,$C1216)*overallRate,MIN(1129,K1216)*overallRate),ROUND(MAX(IF($B1216="Non - avec lien de dépendance",0,MIN((0.75*K1216),847)),MIN(K1216,(0.75*$C1216),847)),2)),IF($B1216="Non - avec lien de dépendance",MIN(1129,K1216,$C1216)*overallRate,MIN(1129,K1216)*overallRate)))))</f>
        <v>Effectuez l’étape 1</v>
      </c>
      <c r="P1216" s="3">
        <f t="shared" si="18"/>
        <v>0</v>
      </c>
    </row>
    <row r="1217" spans="12:16" x14ac:dyDescent="0.5">
      <c r="L1217" s="68" t="str">
        <f>IF(ISTEXT(overallRate),"Effectuez l’étape 1",IF(OR(COUNT($C1217,H1217)&lt;&gt;2,overallRate=0),0,IF(D1217="Yes",ROUND(MAX(IF($B1217="Non - avec lien de dépendance",0,MIN((0.75*H1217),847)),MIN(H1217,(0.75*$C1217),847)),2),IF(revenueReduction&gt;0.3,MAX(IF($B1217="Non - avec lien de dépendance",MIN(1129,H1217,$C1217)*overallRate,MIN(1129,H1217)*overallRate),ROUND(MAX(IF($B1217="Non - avec lien de dépendance",0,MIN((0.75*H1217),847)),MIN(H1217,(0.75*$C1217),847)),2)),IF($B1217="Non - avec lien de dépendance",MIN(1129,H1217,$C1217)*overallRate,MIN(1129,H1217)*overallRate)))))</f>
        <v>Effectuez l’étape 1</v>
      </c>
      <c r="M1217" s="68" t="str">
        <f>IF(ISTEXT(overallRate),"Effectuez l’étape 1",IF(OR(COUNT($C1217,I1217)&lt;&gt;2,overallRate=0),0,IF(E1217="Yes",ROUND(MAX(IF($B1217="Non - avec lien de dépendance",0,MIN((0.75*I1217),847)),MIN(I1217,(0.75*$C1217),847)),2),IF(revenueReduction&gt;0.3,MAX(IF($B1217="Non - avec lien de dépendance",MIN(1129,I1217,$C1217)*overallRate,MIN(1129,I1217)*overallRate),ROUND(MAX(IF($B1217="Non - avec lien de dépendance",0,MIN((0.75*I1217),847)),MIN(I1217,(0.75*$C1217),847)),2)),IF($B1217="Non - avec lien de dépendance",MIN(1129,I1217,$C1217)*overallRate,MIN(1129,I1217)*overallRate)))))</f>
        <v>Effectuez l’étape 1</v>
      </c>
      <c r="N1217" s="68" t="str">
        <f>IF(ISTEXT(overallRate),"Effectuez l’étape 1",IF(OR(COUNT($C1217,J1217)&lt;&gt;2,overallRate=0),0,IF(F1217="Yes",ROUND(MAX(IF($B1217="Non - avec lien de dépendance",0,MIN((0.75*J1217),847)),MIN(J1217,(0.75*$C1217),847)),2),IF(revenueReduction&gt;0.3,MAX(IF($B1217="Non - avec lien de dépendance",MIN(1129,J1217,$C1217)*overallRate,MIN(1129,J1217)*overallRate),ROUND(MAX(IF($B1217="Non - avec lien de dépendance",0,MIN((0.75*J1217),847)),MIN(J1217,(0.75*$C1217),847)),2)),IF($B1217="Non - avec lien de dépendance",MIN(1129,J1217,$C1217)*overallRate,MIN(1129,J1217)*overallRate)))))</f>
        <v>Effectuez l’étape 1</v>
      </c>
      <c r="O1217" s="68" t="str">
        <f>IF(ISTEXT(overallRate),"Effectuez l’étape 1",IF(OR(COUNT($C1217,K1217)&lt;&gt;2,overallRate=0),0,IF(G1217="Yes",ROUND(MAX(IF($B1217="Non - avec lien de dépendance",0,MIN((0.75*K1217),847)),MIN(K1217,(0.75*$C1217),847)),2),IF(revenueReduction&gt;0.3,MAX(IF($B1217="Non - avec lien de dépendance",MIN(1129,K1217,$C1217)*overallRate,MIN(1129,K1217)*overallRate),ROUND(MAX(IF($B1217="Non - avec lien de dépendance",0,MIN((0.75*K1217),847)),MIN(K1217,(0.75*$C1217),847)),2)),IF($B1217="Non - avec lien de dépendance",MIN(1129,K1217,$C1217)*overallRate,MIN(1129,K1217)*overallRate)))))</f>
        <v>Effectuez l’étape 1</v>
      </c>
      <c r="P1217" s="3">
        <f t="shared" si="18"/>
        <v>0</v>
      </c>
    </row>
    <row r="1218" spans="12:16" x14ac:dyDescent="0.5">
      <c r="L1218" s="68" t="str">
        <f>IF(ISTEXT(overallRate),"Effectuez l’étape 1",IF(OR(COUNT($C1218,H1218)&lt;&gt;2,overallRate=0),0,IF(D1218="Yes",ROUND(MAX(IF($B1218="Non - avec lien de dépendance",0,MIN((0.75*H1218),847)),MIN(H1218,(0.75*$C1218),847)),2),IF(revenueReduction&gt;0.3,MAX(IF($B1218="Non - avec lien de dépendance",MIN(1129,H1218,$C1218)*overallRate,MIN(1129,H1218)*overallRate),ROUND(MAX(IF($B1218="Non - avec lien de dépendance",0,MIN((0.75*H1218),847)),MIN(H1218,(0.75*$C1218),847)),2)),IF($B1218="Non - avec lien de dépendance",MIN(1129,H1218,$C1218)*overallRate,MIN(1129,H1218)*overallRate)))))</f>
        <v>Effectuez l’étape 1</v>
      </c>
      <c r="M1218" s="68" t="str">
        <f>IF(ISTEXT(overallRate),"Effectuez l’étape 1",IF(OR(COUNT($C1218,I1218)&lt;&gt;2,overallRate=0),0,IF(E1218="Yes",ROUND(MAX(IF($B1218="Non - avec lien de dépendance",0,MIN((0.75*I1218),847)),MIN(I1218,(0.75*$C1218),847)),2),IF(revenueReduction&gt;0.3,MAX(IF($B1218="Non - avec lien de dépendance",MIN(1129,I1218,$C1218)*overallRate,MIN(1129,I1218)*overallRate),ROUND(MAX(IF($B1218="Non - avec lien de dépendance",0,MIN((0.75*I1218),847)),MIN(I1218,(0.75*$C1218),847)),2)),IF($B1218="Non - avec lien de dépendance",MIN(1129,I1218,$C1218)*overallRate,MIN(1129,I1218)*overallRate)))))</f>
        <v>Effectuez l’étape 1</v>
      </c>
      <c r="N1218" s="68" t="str">
        <f>IF(ISTEXT(overallRate),"Effectuez l’étape 1",IF(OR(COUNT($C1218,J1218)&lt;&gt;2,overallRate=0),0,IF(F1218="Yes",ROUND(MAX(IF($B1218="Non - avec lien de dépendance",0,MIN((0.75*J1218),847)),MIN(J1218,(0.75*$C1218),847)),2),IF(revenueReduction&gt;0.3,MAX(IF($B1218="Non - avec lien de dépendance",MIN(1129,J1218,$C1218)*overallRate,MIN(1129,J1218)*overallRate),ROUND(MAX(IF($B1218="Non - avec lien de dépendance",0,MIN((0.75*J1218),847)),MIN(J1218,(0.75*$C1218),847)),2)),IF($B1218="Non - avec lien de dépendance",MIN(1129,J1218,$C1218)*overallRate,MIN(1129,J1218)*overallRate)))))</f>
        <v>Effectuez l’étape 1</v>
      </c>
      <c r="O1218" s="68" t="str">
        <f>IF(ISTEXT(overallRate),"Effectuez l’étape 1",IF(OR(COUNT($C1218,K1218)&lt;&gt;2,overallRate=0),0,IF(G1218="Yes",ROUND(MAX(IF($B1218="Non - avec lien de dépendance",0,MIN((0.75*K1218),847)),MIN(K1218,(0.75*$C1218),847)),2),IF(revenueReduction&gt;0.3,MAX(IF($B1218="Non - avec lien de dépendance",MIN(1129,K1218,$C1218)*overallRate,MIN(1129,K1218)*overallRate),ROUND(MAX(IF($B1218="Non - avec lien de dépendance",0,MIN((0.75*K1218),847)),MIN(K1218,(0.75*$C1218),847)),2)),IF($B1218="Non - avec lien de dépendance",MIN(1129,K1218,$C1218)*overallRate,MIN(1129,K1218)*overallRate)))))</f>
        <v>Effectuez l’étape 1</v>
      </c>
      <c r="P1218" s="3">
        <f t="shared" si="18"/>
        <v>0</v>
      </c>
    </row>
    <row r="1219" spans="12:16" x14ac:dyDescent="0.5">
      <c r="L1219" s="68" t="str">
        <f>IF(ISTEXT(overallRate),"Effectuez l’étape 1",IF(OR(COUNT($C1219,H1219)&lt;&gt;2,overallRate=0),0,IF(D1219="Yes",ROUND(MAX(IF($B1219="Non - avec lien de dépendance",0,MIN((0.75*H1219),847)),MIN(H1219,(0.75*$C1219),847)),2),IF(revenueReduction&gt;0.3,MAX(IF($B1219="Non - avec lien de dépendance",MIN(1129,H1219,$C1219)*overallRate,MIN(1129,H1219)*overallRate),ROUND(MAX(IF($B1219="Non - avec lien de dépendance",0,MIN((0.75*H1219),847)),MIN(H1219,(0.75*$C1219),847)),2)),IF($B1219="Non - avec lien de dépendance",MIN(1129,H1219,$C1219)*overallRate,MIN(1129,H1219)*overallRate)))))</f>
        <v>Effectuez l’étape 1</v>
      </c>
      <c r="M1219" s="68" t="str">
        <f>IF(ISTEXT(overallRate),"Effectuez l’étape 1",IF(OR(COUNT($C1219,I1219)&lt;&gt;2,overallRate=0),0,IF(E1219="Yes",ROUND(MAX(IF($B1219="Non - avec lien de dépendance",0,MIN((0.75*I1219),847)),MIN(I1219,(0.75*$C1219),847)),2),IF(revenueReduction&gt;0.3,MAX(IF($B1219="Non - avec lien de dépendance",MIN(1129,I1219,$C1219)*overallRate,MIN(1129,I1219)*overallRate),ROUND(MAX(IF($B1219="Non - avec lien de dépendance",0,MIN((0.75*I1219),847)),MIN(I1219,(0.75*$C1219),847)),2)),IF($B1219="Non - avec lien de dépendance",MIN(1129,I1219,$C1219)*overallRate,MIN(1129,I1219)*overallRate)))))</f>
        <v>Effectuez l’étape 1</v>
      </c>
      <c r="N1219" s="68" t="str">
        <f>IF(ISTEXT(overallRate),"Effectuez l’étape 1",IF(OR(COUNT($C1219,J1219)&lt;&gt;2,overallRate=0),0,IF(F1219="Yes",ROUND(MAX(IF($B1219="Non - avec lien de dépendance",0,MIN((0.75*J1219),847)),MIN(J1219,(0.75*$C1219),847)),2),IF(revenueReduction&gt;0.3,MAX(IF($B1219="Non - avec lien de dépendance",MIN(1129,J1219,$C1219)*overallRate,MIN(1129,J1219)*overallRate),ROUND(MAX(IF($B1219="Non - avec lien de dépendance",0,MIN((0.75*J1219),847)),MIN(J1219,(0.75*$C1219),847)),2)),IF($B1219="Non - avec lien de dépendance",MIN(1129,J1219,$C1219)*overallRate,MIN(1129,J1219)*overallRate)))))</f>
        <v>Effectuez l’étape 1</v>
      </c>
      <c r="O1219" s="68" t="str">
        <f>IF(ISTEXT(overallRate),"Effectuez l’étape 1",IF(OR(COUNT($C1219,K1219)&lt;&gt;2,overallRate=0),0,IF(G1219="Yes",ROUND(MAX(IF($B1219="Non - avec lien de dépendance",0,MIN((0.75*K1219),847)),MIN(K1219,(0.75*$C1219),847)),2),IF(revenueReduction&gt;0.3,MAX(IF($B1219="Non - avec lien de dépendance",MIN(1129,K1219,$C1219)*overallRate,MIN(1129,K1219)*overallRate),ROUND(MAX(IF($B1219="Non - avec lien de dépendance",0,MIN((0.75*K1219),847)),MIN(K1219,(0.75*$C1219),847)),2)),IF($B1219="Non - avec lien de dépendance",MIN(1129,K1219,$C1219)*overallRate,MIN(1129,K1219)*overallRate)))))</f>
        <v>Effectuez l’étape 1</v>
      </c>
      <c r="P1219" s="3">
        <f t="shared" si="18"/>
        <v>0</v>
      </c>
    </row>
    <row r="1220" spans="12:16" x14ac:dyDescent="0.5">
      <c r="L1220" s="68" t="str">
        <f>IF(ISTEXT(overallRate),"Effectuez l’étape 1",IF(OR(COUNT($C1220,H1220)&lt;&gt;2,overallRate=0),0,IF(D1220="Yes",ROUND(MAX(IF($B1220="Non - avec lien de dépendance",0,MIN((0.75*H1220),847)),MIN(H1220,(0.75*$C1220),847)),2),IF(revenueReduction&gt;0.3,MAX(IF($B1220="Non - avec lien de dépendance",MIN(1129,H1220,$C1220)*overallRate,MIN(1129,H1220)*overallRate),ROUND(MAX(IF($B1220="Non - avec lien de dépendance",0,MIN((0.75*H1220),847)),MIN(H1220,(0.75*$C1220),847)),2)),IF($B1220="Non - avec lien de dépendance",MIN(1129,H1220,$C1220)*overallRate,MIN(1129,H1220)*overallRate)))))</f>
        <v>Effectuez l’étape 1</v>
      </c>
      <c r="M1220" s="68" t="str">
        <f>IF(ISTEXT(overallRate),"Effectuez l’étape 1",IF(OR(COUNT($C1220,I1220)&lt;&gt;2,overallRate=0),0,IF(E1220="Yes",ROUND(MAX(IF($B1220="Non - avec lien de dépendance",0,MIN((0.75*I1220),847)),MIN(I1220,(0.75*$C1220),847)),2),IF(revenueReduction&gt;0.3,MAX(IF($B1220="Non - avec lien de dépendance",MIN(1129,I1220,$C1220)*overallRate,MIN(1129,I1220)*overallRate),ROUND(MAX(IF($B1220="Non - avec lien de dépendance",0,MIN((0.75*I1220),847)),MIN(I1220,(0.75*$C1220),847)),2)),IF($B1220="Non - avec lien de dépendance",MIN(1129,I1220,$C1220)*overallRate,MIN(1129,I1220)*overallRate)))))</f>
        <v>Effectuez l’étape 1</v>
      </c>
      <c r="N1220" s="68" t="str">
        <f>IF(ISTEXT(overallRate),"Effectuez l’étape 1",IF(OR(COUNT($C1220,J1220)&lt;&gt;2,overallRate=0),0,IF(F1220="Yes",ROUND(MAX(IF($B1220="Non - avec lien de dépendance",0,MIN((0.75*J1220),847)),MIN(J1220,(0.75*$C1220),847)),2),IF(revenueReduction&gt;0.3,MAX(IF($B1220="Non - avec lien de dépendance",MIN(1129,J1220,$C1220)*overallRate,MIN(1129,J1220)*overallRate),ROUND(MAX(IF($B1220="Non - avec lien de dépendance",0,MIN((0.75*J1220),847)),MIN(J1220,(0.75*$C1220),847)),2)),IF($B1220="Non - avec lien de dépendance",MIN(1129,J1220,$C1220)*overallRate,MIN(1129,J1220)*overallRate)))))</f>
        <v>Effectuez l’étape 1</v>
      </c>
      <c r="O1220" s="68" t="str">
        <f>IF(ISTEXT(overallRate),"Effectuez l’étape 1",IF(OR(COUNT($C1220,K1220)&lt;&gt;2,overallRate=0),0,IF(G1220="Yes",ROUND(MAX(IF($B1220="Non - avec lien de dépendance",0,MIN((0.75*K1220),847)),MIN(K1220,(0.75*$C1220),847)),2),IF(revenueReduction&gt;0.3,MAX(IF($B1220="Non - avec lien de dépendance",MIN(1129,K1220,$C1220)*overallRate,MIN(1129,K1220)*overallRate),ROUND(MAX(IF($B1220="Non - avec lien de dépendance",0,MIN((0.75*K1220),847)),MIN(K1220,(0.75*$C1220),847)),2)),IF($B1220="Non - avec lien de dépendance",MIN(1129,K1220,$C1220)*overallRate,MIN(1129,K1220)*overallRate)))))</f>
        <v>Effectuez l’étape 1</v>
      </c>
      <c r="P1220" s="3">
        <f t="shared" si="18"/>
        <v>0</v>
      </c>
    </row>
    <row r="1221" spans="12:16" x14ac:dyDescent="0.5">
      <c r="L1221" s="68" t="str">
        <f>IF(ISTEXT(overallRate),"Effectuez l’étape 1",IF(OR(COUNT($C1221,H1221)&lt;&gt;2,overallRate=0),0,IF(D1221="Yes",ROUND(MAX(IF($B1221="Non - avec lien de dépendance",0,MIN((0.75*H1221),847)),MIN(H1221,(0.75*$C1221),847)),2),IF(revenueReduction&gt;0.3,MAX(IF($B1221="Non - avec lien de dépendance",MIN(1129,H1221,$C1221)*overallRate,MIN(1129,H1221)*overallRate),ROUND(MAX(IF($B1221="Non - avec lien de dépendance",0,MIN((0.75*H1221),847)),MIN(H1221,(0.75*$C1221),847)),2)),IF($B1221="Non - avec lien de dépendance",MIN(1129,H1221,$C1221)*overallRate,MIN(1129,H1221)*overallRate)))))</f>
        <v>Effectuez l’étape 1</v>
      </c>
      <c r="M1221" s="68" t="str">
        <f>IF(ISTEXT(overallRate),"Effectuez l’étape 1",IF(OR(COUNT($C1221,I1221)&lt;&gt;2,overallRate=0),0,IF(E1221="Yes",ROUND(MAX(IF($B1221="Non - avec lien de dépendance",0,MIN((0.75*I1221),847)),MIN(I1221,(0.75*$C1221),847)),2),IF(revenueReduction&gt;0.3,MAX(IF($B1221="Non - avec lien de dépendance",MIN(1129,I1221,$C1221)*overallRate,MIN(1129,I1221)*overallRate),ROUND(MAX(IF($B1221="Non - avec lien de dépendance",0,MIN((0.75*I1221),847)),MIN(I1221,(0.75*$C1221),847)),2)),IF($B1221="Non - avec lien de dépendance",MIN(1129,I1221,$C1221)*overallRate,MIN(1129,I1221)*overallRate)))))</f>
        <v>Effectuez l’étape 1</v>
      </c>
      <c r="N1221" s="68" t="str">
        <f>IF(ISTEXT(overallRate),"Effectuez l’étape 1",IF(OR(COUNT($C1221,J1221)&lt;&gt;2,overallRate=0),0,IF(F1221="Yes",ROUND(MAX(IF($B1221="Non - avec lien de dépendance",0,MIN((0.75*J1221),847)),MIN(J1221,(0.75*$C1221),847)),2),IF(revenueReduction&gt;0.3,MAX(IF($B1221="Non - avec lien de dépendance",MIN(1129,J1221,$C1221)*overallRate,MIN(1129,J1221)*overallRate),ROUND(MAX(IF($B1221="Non - avec lien de dépendance",0,MIN((0.75*J1221),847)),MIN(J1221,(0.75*$C1221),847)),2)),IF($B1221="Non - avec lien de dépendance",MIN(1129,J1221,$C1221)*overallRate,MIN(1129,J1221)*overallRate)))))</f>
        <v>Effectuez l’étape 1</v>
      </c>
      <c r="O1221" s="68" t="str">
        <f>IF(ISTEXT(overallRate),"Effectuez l’étape 1",IF(OR(COUNT($C1221,K1221)&lt;&gt;2,overallRate=0),0,IF(G1221="Yes",ROUND(MAX(IF($B1221="Non - avec lien de dépendance",0,MIN((0.75*K1221),847)),MIN(K1221,(0.75*$C1221),847)),2),IF(revenueReduction&gt;0.3,MAX(IF($B1221="Non - avec lien de dépendance",MIN(1129,K1221,$C1221)*overallRate,MIN(1129,K1221)*overallRate),ROUND(MAX(IF($B1221="Non - avec lien de dépendance",0,MIN((0.75*K1221),847)),MIN(K1221,(0.75*$C1221),847)),2)),IF($B1221="Non - avec lien de dépendance",MIN(1129,K1221,$C1221)*overallRate,MIN(1129,K1221)*overallRate)))))</f>
        <v>Effectuez l’étape 1</v>
      </c>
      <c r="P1221" s="3">
        <f t="shared" si="18"/>
        <v>0</v>
      </c>
    </row>
    <row r="1222" spans="12:16" x14ac:dyDescent="0.5">
      <c r="L1222" s="68" t="str">
        <f>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19">IF(AND(COUNT(C1222:K1222)&gt;0,OR(COUNT(C1222:K1222)&lt;&gt;5,ISBLANK(B1222))),"Fill out all amounts",IF(OR(COUNTIF(H1222,0)+COUNTIF(I1222,0)&gt;1,COUNTIF(I1222,0)+COUNTIF(J1222,0)&gt;1,COUNTIF(J1222,0)+COUNTIF(K1222,0)&gt;1),0,SUM(L1222:O1222)))</f>
        <v>0</v>
      </c>
    </row>
    <row r="1223" spans="12:16" x14ac:dyDescent="0.5">
      <c r="L1223" s="68" t="str">
        <f>IF(ISTEXT(overallRate),"Effectuez l’étape 1",IF(OR(COUNT($C1223,H1223)&lt;&gt;2,overallRate=0),0,IF(D1223="Yes",ROUND(MAX(IF($B1223="Non - avec lien de dépendance",0,MIN((0.75*H1223),847)),MIN(H1223,(0.75*$C1223),847)),2),IF(revenueReduction&gt;0.3,MAX(IF($B1223="Non - avec lien de dépendance",MIN(1129,H1223,$C1223)*overallRate,MIN(1129,H1223)*overallRate),ROUND(MAX(IF($B1223="Non - avec lien de dépendance",0,MIN((0.75*H1223),847)),MIN(H1223,(0.75*$C1223),847)),2)),IF($B1223="Non - avec lien de dépendance",MIN(1129,H1223,$C1223)*overallRate,MIN(1129,H1223)*overallRate)))))</f>
        <v>Effectuez l’étape 1</v>
      </c>
      <c r="M1223" s="68" t="str">
        <f>IF(ISTEXT(overallRate),"Effectuez l’étape 1",IF(OR(COUNT($C1223,I1223)&lt;&gt;2,overallRate=0),0,IF(E1223="Yes",ROUND(MAX(IF($B1223="Non - avec lien de dépendance",0,MIN((0.75*I1223),847)),MIN(I1223,(0.75*$C1223),847)),2),IF(revenueReduction&gt;0.3,MAX(IF($B1223="Non - avec lien de dépendance",MIN(1129,I1223,$C1223)*overallRate,MIN(1129,I1223)*overallRate),ROUND(MAX(IF($B1223="Non - avec lien de dépendance",0,MIN((0.75*I1223),847)),MIN(I1223,(0.75*$C1223),847)),2)),IF($B1223="Non - avec lien de dépendance",MIN(1129,I1223,$C1223)*overallRate,MIN(1129,I1223)*overallRate)))))</f>
        <v>Effectuez l’étape 1</v>
      </c>
      <c r="N1223" s="68" t="str">
        <f>IF(ISTEXT(overallRate),"Effectuez l’étape 1",IF(OR(COUNT($C1223,J1223)&lt;&gt;2,overallRate=0),0,IF(F1223="Yes",ROUND(MAX(IF($B1223="Non - avec lien de dépendance",0,MIN((0.75*J1223),847)),MIN(J1223,(0.75*$C1223),847)),2),IF(revenueReduction&gt;0.3,MAX(IF($B1223="Non - avec lien de dépendance",MIN(1129,J1223,$C1223)*overallRate,MIN(1129,J1223)*overallRate),ROUND(MAX(IF($B1223="Non - avec lien de dépendance",0,MIN((0.75*J1223),847)),MIN(J1223,(0.75*$C1223),847)),2)),IF($B1223="Non - avec lien de dépendance",MIN(1129,J1223,$C1223)*overallRate,MIN(1129,J1223)*overallRate)))))</f>
        <v>Effectuez l’étape 1</v>
      </c>
      <c r="O1223" s="68" t="str">
        <f>IF(ISTEXT(overallRate),"Effectuez l’étape 1",IF(OR(COUNT($C1223,K1223)&lt;&gt;2,overallRate=0),0,IF(G1223="Yes",ROUND(MAX(IF($B1223="Non - avec lien de dépendance",0,MIN((0.75*K1223),847)),MIN(K1223,(0.75*$C1223),847)),2),IF(revenueReduction&gt;0.3,MAX(IF($B1223="Non - avec lien de dépendance",MIN(1129,K1223,$C1223)*overallRate,MIN(1129,K1223)*overallRate),ROUND(MAX(IF($B1223="Non - avec lien de dépendance",0,MIN((0.75*K1223),847)),MIN(K1223,(0.75*$C1223),847)),2)),IF($B1223="Non - avec lien de dépendance",MIN(1129,K1223,$C1223)*overallRate,MIN(1129,K1223)*overallRate)))))</f>
        <v>Effectuez l’étape 1</v>
      </c>
      <c r="P1223" s="3">
        <f t="shared" si="19"/>
        <v>0</v>
      </c>
    </row>
    <row r="1224" spans="12:16" x14ac:dyDescent="0.5">
      <c r="L1224" s="68" t="str">
        <f>IF(ISTEXT(overallRate),"Effectuez l’étape 1",IF(OR(COUNT($C1224,H1224)&lt;&gt;2,overallRate=0),0,IF(D1224="Yes",ROUND(MAX(IF($B1224="Non - avec lien de dépendance",0,MIN((0.75*H1224),847)),MIN(H1224,(0.75*$C1224),847)),2),IF(revenueReduction&gt;0.3,MAX(IF($B1224="Non - avec lien de dépendance",MIN(1129,H1224,$C1224)*overallRate,MIN(1129,H1224)*overallRate),ROUND(MAX(IF($B1224="Non - avec lien de dépendance",0,MIN((0.75*H1224),847)),MIN(H1224,(0.75*$C1224),847)),2)),IF($B1224="Non - avec lien de dépendance",MIN(1129,H1224,$C1224)*overallRate,MIN(1129,H1224)*overallRate)))))</f>
        <v>Effectuez l’étape 1</v>
      </c>
      <c r="M1224" s="68" t="str">
        <f>IF(ISTEXT(overallRate),"Effectuez l’étape 1",IF(OR(COUNT($C1224,I1224)&lt;&gt;2,overallRate=0),0,IF(E1224="Yes",ROUND(MAX(IF($B1224="Non - avec lien de dépendance",0,MIN((0.75*I1224),847)),MIN(I1224,(0.75*$C1224),847)),2),IF(revenueReduction&gt;0.3,MAX(IF($B1224="Non - avec lien de dépendance",MIN(1129,I1224,$C1224)*overallRate,MIN(1129,I1224)*overallRate),ROUND(MAX(IF($B1224="Non - avec lien de dépendance",0,MIN((0.75*I1224),847)),MIN(I1224,(0.75*$C1224),847)),2)),IF($B1224="Non - avec lien de dépendance",MIN(1129,I1224,$C1224)*overallRate,MIN(1129,I1224)*overallRate)))))</f>
        <v>Effectuez l’étape 1</v>
      </c>
      <c r="N1224" s="68" t="str">
        <f>IF(ISTEXT(overallRate),"Effectuez l’étape 1",IF(OR(COUNT($C1224,J1224)&lt;&gt;2,overallRate=0),0,IF(F1224="Yes",ROUND(MAX(IF($B1224="Non - avec lien de dépendance",0,MIN((0.75*J1224),847)),MIN(J1224,(0.75*$C1224),847)),2),IF(revenueReduction&gt;0.3,MAX(IF($B1224="Non - avec lien de dépendance",MIN(1129,J1224,$C1224)*overallRate,MIN(1129,J1224)*overallRate),ROUND(MAX(IF($B1224="Non - avec lien de dépendance",0,MIN((0.75*J1224),847)),MIN(J1224,(0.75*$C1224),847)),2)),IF($B1224="Non - avec lien de dépendance",MIN(1129,J1224,$C1224)*overallRate,MIN(1129,J1224)*overallRate)))))</f>
        <v>Effectuez l’étape 1</v>
      </c>
      <c r="O1224" s="68" t="str">
        <f>IF(ISTEXT(overallRate),"Effectuez l’étape 1",IF(OR(COUNT($C1224,K1224)&lt;&gt;2,overallRate=0),0,IF(G1224="Yes",ROUND(MAX(IF($B1224="Non - avec lien de dépendance",0,MIN((0.75*K1224),847)),MIN(K1224,(0.75*$C1224),847)),2),IF(revenueReduction&gt;0.3,MAX(IF($B1224="Non - avec lien de dépendance",MIN(1129,K1224,$C1224)*overallRate,MIN(1129,K1224)*overallRate),ROUND(MAX(IF($B1224="Non - avec lien de dépendance",0,MIN((0.75*K1224),847)),MIN(K1224,(0.75*$C1224),847)),2)),IF($B1224="Non - avec lien de dépendance",MIN(1129,K1224,$C1224)*overallRate,MIN(1129,K1224)*overallRate)))))</f>
        <v>Effectuez l’étape 1</v>
      </c>
      <c r="P1224" s="3">
        <f t="shared" si="19"/>
        <v>0</v>
      </c>
    </row>
    <row r="1225" spans="12:16" x14ac:dyDescent="0.5">
      <c r="L1225" s="68" t="str">
        <f>IF(ISTEXT(overallRate),"Effectuez l’étape 1",IF(OR(COUNT($C1225,H1225)&lt;&gt;2,overallRate=0),0,IF(D1225="Yes",ROUND(MAX(IF($B1225="Non - avec lien de dépendance",0,MIN((0.75*H1225),847)),MIN(H1225,(0.75*$C1225),847)),2),IF(revenueReduction&gt;0.3,MAX(IF($B1225="Non - avec lien de dépendance",MIN(1129,H1225,$C1225)*overallRate,MIN(1129,H1225)*overallRate),ROUND(MAX(IF($B1225="Non - avec lien de dépendance",0,MIN((0.75*H1225),847)),MIN(H1225,(0.75*$C1225),847)),2)),IF($B1225="Non - avec lien de dépendance",MIN(1129,H1225,$C1225)*overallRate,MIN(1129,H1225)*overallRate)))))</f>
        <v>Effectuez l’étape 1</v>
      </c>
      <c r="M1225" s="68" t="str">
        <f>IF(ISTEXT(overallRate),"Effectuez l’étape 1",IF(OR(COUNT($C1225,I1225)&lt;&gt;2,overallRate=0),0,IF(E1225="Yes",ROUND(MAX(IF($B1225="Non - avec lien de dépendance",0,MIN((0.75*I1225),847)),MIN(I1225,(0.75*$C1225),847)),2),IF(revenueReduction&gt;0.3,MAX(IF($B1225="Non - avec lien de dépendance",MIN(1129,I1225,$C1225)*overallRate,MIN(1129,I1225)*overallRate),ROUND(MAX(IF($B1225="Non - avec lien de dépendance",0,MIN((0.75*I1225),847)),MIN(I1225,(0.75*$C1225),847)),2)),IF($B1225="Non - avec lien de dépendance",MIN(1129,I1225,$C1225)*overallRate,MIN(1129,I1225)*overallRate)))))</f>
        <v>Effectuez l’étape 1</v>
      </c>
      <c r="N1225" s="68" t="str">
        <f>IF(ISTEXT(overallRate),"Effectuez l’étape 1",IF(OR(COUNT($C1225,J1225)&lt;&gt;2,overallRate=0),0,IF(F1225="Yes",ROUND(MAX(IF($B1225="Non - avec lien de dépendance",0,MIN((0.75*J1225),847)),MIN(J1225,(0.75*$C1225),847)),2),IF(revenueReduction&gt;0.3,MAX(IF($B1225="Non - avec lien de dépendance",MIN(1129,J1225,$C1225)*overallRate,MIN(1129,J1225)*overallRate),ROUND(MAX(IF($B1225="Non - avec lien de dépendance",0,MIN((0.75*J1225),847)),MIN(J1225,(0.75*$C1225),847)),2)),IF($B1225="Non - avec lien de dépendance",MIN(1129,J1225,$C1225)*overallRate,MIN(1129,J1225)*overallRate)))))</f>
        <v>Effectuez l’étape 1</v>
      </c>
      <c r="O1225" s="68" t="str">
        <f>IF(ISTEXT(overallRate),"Effectuez l’étape 1",IF(OR(COUNT($C1225,K1225)&lt;&gt;2,overallRate=0),0,IF(G1225="Yes",ROUND(MAX(IF($B1225="Non - avec lien de dépendance",0,MIN((0.75*K1225),847)),MIN(K1225,(0.75*$C1225),847)),2),IF(revenueReduction&gt;0.3,MAX(IF($B1225="Non - avec lien de dépendance",MIN(1129,K1225,$C1225)*overallRate,MIN(1129,K1225)*overallRate),ROUND(MAX(IF($B1225="Non - avec lien de dépendance",0,MIN((0.75*K1225),847)),MIN(K1225,(0.75*$C1225),847)),2)),IF($B1225="Non - avec lien de dépendance",MIN(1129,K1225,$C1225)*overallRate,MIN(1129,K1225)*overallRate)))))</f>
        <v>Effectuez l’étape 1</v>
      </c>
      <c r="P1225" s="3">
        <f t="shared" si="19"/>
        <v>0</v>
      </c>
    </row>
    <row r="1226" spans="12:16" x14ac:dyDescent="0.5">
      <c r="L1226" s="68" t="str">
        <f>IF(ISTEXT(overallRate),"Effectuez l’étape 1",IF(OR(COUNT($C1226,H1226)&lt;&gt;2,overallRate=0),0,IF(D1226="Yes",ROUND(MAX(IF($B1226="Non - avec lien de dépendance",0,MIN((0.75*H1226),847)),MIN(H1226,(0.75*$C1226),847)),2),IF(revenueReduction&gt;0.3,MAX(IF($B1226="Non - avec lien de dépendance",MIN(1129,H1226,$C1226)*overallRate,MIN(1129,H1226)*overallRate),ROUND(MAX(IF($B1226="Non - avec lien de dépendance",0,MIN((0.75*H1226),847)),MIN(H1226,(0.75*$C1226),847)),2)),IF($B1226="Non - avec lien de dépendance",MIN(1129,H1226,$C1226)*overallRate,MIN(1129,H1226)*overallRate)))))</f>
        <v>Effectuez l’étape 1</v>
      </c>
      <c r="M1226" s="68" t="str">
        <f>IF(ISTEXT(overallRate),"Effectuez l’étape 1",IF(OR(COUNT($C1226,I1226)&lt;&gt;2,overallRate=0),0,IF(E1226="Yes",ROUND(MAX(IF($B1226="Non - avec lien de dépendance",0,MIN((0.75*I1226),847)),MIN(I1226,(0.75*$C1226),847)),2),IF(revenueReduction&gt;0.3,MAX(IF($B1226="Non - avec lien de dépendance",MIN(1129,I1226,$C1226)*overallRate,MIN(1129,I1226)*overallRate),ROUND(MAX(IF($B1226="Non - avec lien de dépendance",0,MIN((0.75*I1226),847)),MIN(I1226,(0.75*$C1226),847)),2)),IF($B1226="Non - avec lien de dépendance",MIN(1129,I1226,$C1226)*overallRate,MIN(1129,I1226)*overallRate)))))</f>
        <v>Effectuez l’étape 1</v>
      </c>
      <c r="N1226" s="68" t="str">
        <f>IF(ISTEXT(overallRate),"Effectuez l’étape 1",IF(OR(COUNT($C1226,J1226)&lt;&gt;2,overallRate=0),0,IF(F1226="Yes",ROUND(MAX(IF($B1226="Non - avec lien de dépendance",0,MIN((0.75*J1226),847)),MIN(J1226,(0.75*$C1226),847)),2),IF(revenueReduction&gt;0.3,MAX(IF($B1226="Non - avec lien de dépendance",MIN(1129,J1226,$C1226)*overallRate,MIN(1129,J1226)*overallRate),ROUND(MAX(IF($B1226="Non - avec lien de dépendance",0,MIN((0.75*J1226),847)),MIN(J1226,(0.75*$C1226),847)),2)),IF($B1226="Non - avec lien de dépendance",MIN(1129,J1226,$C1226)*overallRate,MIN(1129,J1226)*overallRate)))))</f>
        <v>Effectuez l’étape 1</v>
      </c>
      <c r="O1226" s="68" t="str">
        <f>IF(ISTEXT(overallRate),"Effectuez l’étape 1",IF(OR(COUNT($C1226,K1226)&lt;&gt;2,overallRate=0),0,IF(G1226="Yes",ROUND(MAX(IF($B1226="Non - avec lien de dépendance",0,MIN((0.75*K1226),847)),MIN(K1226,(0.75*$C1226),847)),2),IF(revenueReduction&gt;0.3,MAX(IF($B1226="Non - avec lien de dépendance",MIN(1129,K1226,$C1226)*overallRate,MIN(1129,K1226)*overallRate),ROUND(MAX(IF($B1226="Non - avec lien de dépendance",0,MIN((0.75*K1226),847)),MIN(K1226,(0.75*$C1226),847)),2)),IF($B1226="Non - avec lien de dépendance",MIN(1129,K1226,$C1226)*overallRate,MIN(1129,K1226)*overallRate)))))</f>
        <v>Effectuez l’étape 1</v>
      </c>
      <c r="P1226" s="3">
        <f t="shared" si="19"/>
        <v>0</v>
      </c>
    </row>
    <row r="1227" spans="12:16" x14ac:dyDescent="0.5">
      <c r="L1227" s="68" t="str">
        <f>IF(ISTEXT(overallRate),"Effectuez l’étape 1",IF(OR(COUNT($C1227,H1227)&lt;&gt;2,overallRate=0),0,IF(D1227="Yes",ROUND(MAX(IF($B1227="Non - avec lien de dépendance",0,MIN((0.75*H1227),847)),MIN(H1227,(0.75*$C1227),847)),2),IF(revenueReduction&gt;0.3,MAX(IF($B1227="Non - avec lien de dépendance",MIN(1129,H1227,$C1227)*overallRate,MIN(1129,H1227)*overallRate),ROUND(MAX(IF($B1227="Non - avec lien de dépendance",0,MIN((0.75*H1227),847)),MIN(H1227,(0.75*$C1227),847)),2)),IF($B1227="Non - avec lien de dépendance",MIN(1129,H1227,$C1227)*overallRate,MIN(1129,H1227)*overallRate)))))</f>
        <v>Effectuez l’étape 1</v>
      </c>
      <c r="M1227" s="68" t="str">
        <f>IF(ISTEXT(overallRate),"Effectuez l’étape 1",IF(OR(COUNT($C1227,I1227)&lt;&gt;2,overallRate=0),0,IF(E1227="Yes",ROUND(MAX(IF($B1227="Non - avec lien de dépendance",0,MIN((0.75*I1227),847)),MIN(I1227,(0.75*$C1227),847)),2),IF(revenueReduction&gt;0.3,MAX(IF($B1227="Non - avec lien de dépendance",MIN(1129,I1227,$C1227)*overallRate,MIN(1129,I1227)*overallRate),ROUND(MAX(IF($B1227="Non - avec lien de dépendance",0,MIN((0.75*I1227),847)),MIN(I1227,(0.75*$C1227),847)),2)),IF($B1227="Non - avec lien de dépendance",MIN(1129,I1227,$C1227)*overallRate,MIN(1129,I1227)*overallRate)))))</f>
        <v>Effectuez l’étape 1</v>
      </c>
      <c r="N1227" s="68" t="str">
        <f>IF(ISTEXT(overallRate),"Effectuez l’étape 1",IF(OR(COUNT($C1227,J1227)&lt;&gt;2,overallRate=0),0,IF(F1227="Yes",ROUND(MAX(IF($B1227="Non - avec lien de dépendance",0,MIN((0.75*J1227),847)),MIN(J1227,(0.75*$C1227),847)),2),IF(revenueReduction&gt;0.3,MAX(IF($B1227="Non - avec lien de dépendance",MIN(1129,J1227,$C1227)*overallRate,MIN(1129,J1227)*overallRate),ROUND(MAX(IF($B1227="Non - avec lien de dépendance",0,MIN((0.75*J1227),847)),MIN(J1227,(0.75*$C1227),847)),2)),IF($B1227="Non - avec lien de dépendance",MIN(1129,J1227,$C1227)*overallRate,MIN(1129,J1227)*overallRate)))))</f>
        <v>Effectuez l’étape 1</v>
      </c>
      <c r="O1227" s="68" t="str">
        <f>IF(ISTEXT(overallRate),"Effectuez l’étape 1",IF(OR(COUNT($C1227,K1227)&lt;&gt;2,overallRate=0),0,IF(G1227="Yes",ROUND(MAX(IF($B1227="Non - avec lien de dépendance",0,MIN((0.75*K1227),847)),MIN(K1227,(0.75*$C1227),847)),2),IF(revenueReduction&gt;0.3,MAX(IF($B1227="Non - avec lien de dépendance",MIN(1129,K1227,$C1227)*overallRate,MIN(1129,K1227)*overallRate),ROUND(MAX(IF($B1227="Non - avec lien de dépendance",0,MIN((0.75*K1227),847)),MIN(K1227,(0.75*$C1227),847)),2)),IF($B1227="Non - avec lien de dépendance",MIN(1129,K1227,$C1227)*overallRate,MIN(1129,K1227)*overallRate)))))</f>
        <v>Effectuez l’étape 1</v>
      </c>
      <c r="P1227" s="3">
        <f t="shared" si="19"/>
        <v>0</v>
      </c>
    </row>
    <row r="1228" spans="12:16" x14ac:dyDescent="0.5">
      <c r="L1228" s="68" t="str">
        <f>IF(ISTEXT(overallRate),"Effectuez l’étape 1",IF(OR(COUNT($C1228,H1228)&lt;&gt;2,overallRate=0),0,IF(D1228="Yes",ROUND(MAX(IF($B1228="Non - avec lien de dépendance",0,MIN((0.75*H1228),847)),MIN(H1228,(0.75*$C1228),847)),2),IF(revenueReduction&gt;0.3,MAX(IF($B1228="Non - avec lien de dépendance",MIN(1129,H1228,$C1228)*overallRate,MIN(1129,H1228)*overallRate),ROUND(MAX(IF($B1228="Non - avec lien de dépendance",0,MIN((0.75*H1228),847)),MIN(H1228,(0.75*$C1228),847)),2)),IF($B1228="Non - avec lien de dépendance",MIN(1129,H1228,$C1228)*overallRate,MIN(1129,H1228)*overallRate)))))</f>
        <v>Effectuez l’étape 1</v>
      </c>
      <c r="M1228" s="68" t="str">
        <f>IF(ISTEXT(overallRate),"Effectuez l’étape 1",IF(OR(COUNT($C1228,I1228)&lt;&gt;2,overallRate=0),0,IF(E1228="Yes",ROUND(MAX(IF($B1228="Non - avec lien de dépendance",0,MIN((0.75*I1228),847)),MIN(I1228,(0.75*$C1228),847)),2),IF(revenueReduction&gt;0.3,MAX(IF($B1228="Non - avec lien de dépendance",MIN(1129,I1228,$C1228)*overallRate,MIN(1129,I1228)*overallRate),ROUND(MAX(IF($B1228="Non - avec lien de dépendance",0,MIN((0.75*I1228),847)),MIN(I1228,(0.75*$C1228),847)),2)),IF($B1228="Non - avec lien de dépendance",MIN(1129,I1228,$C1228)*overallRate,MIN(1129,I1228)*overallRate)))))</f>
        <v>Effectuez l’étape 1</v>
      </c>
      <c r="N1228" s="68" t="str">
        <f>IF(ISTEXT(overallRate),"Effectuez l’étape 1",IF(OR(COUNT($C1228,J1228)&lt;&gt;2,overallRate=0),0,IF(F1228="Yes",ROUND(MAX(IF($B1228="Non - avec lien de dépendance",0,MIN((0.75*J1228),847)),MIN(J1228,(0.75*$C1228),847)),2),IF(revenueReduction&gt;0.3,MAX(IF($B1228="Non - avec lien de dépendance",MIN(1129,J1228,$C1228)*overallRate,MIN(1129,J1228)*overallRate),ROUND(MAX(IF($B1228="Non - avec lien de dépendance",0,MIN((0.75*J1228),847)),MIN(J1228,(0.75*$C1228),847)),2)),IF($B1228="Non - avec lien de dépendance",MIN(1129,J1228,$C1228)*overallRate,MIN(1129,J1228)*overallRate)))))</f>
        <v>Effectuez l’étape 1</v>
      </c>
      <c r="O1228" s="68" t="str">
        <f>IF(ISTEXT(overallRate),"Effectuez l’étape 1",IF(OR(COUNT($C1228,K1228)&lt;&gt;2,overallRate=0),0,IF(G1228="Yes",ROUND(MAX(IF($B1228="Non - avec lien de dépendance",0,MIN((0.75*K1228),847)),MIN(K1228,(0.75*$C1228),847)),2),IF(revenueReduction&gt;0.3,MAX(IF($B1228="Non - avec lien de dépendance",MIN(1129,K1228,$C1228)*overallRate,MIN(1129,K1228)*overallRate),ROUND(MAX(IF($B1228="Non - avec lien de dépendance",0,MIN((0.75*K1228),847)),MIN(K1228,(0.75*$C1228),847)),2)),IF($B1228="Non - avec lien de dépendance",MIN(1129,K1228,$C1228)*overallRate,MIN(1129,K1228)*overallRate)))))</f>
        <v>Effectuez l’étape 1</v>
      </c>
      <c r="P1228" s="3">
        <f t="shared" si="19"/>
        <v>0</v>
      </c>
    </row>
    <row r="1229" spans="12:16" x14ac:dyDescent="0.5">
      <c r="L1229" s="68" t="str">
        <f>IF(ISTEXT(overallRate),"Effectuez l’étape 1",IF(OR(COUNT($C1229,H1229)&lt;&gt;2,overallRate=0),0,IF(D1229="Yes",ROUND(MAX(IF($B1229="Non - avec lien de dépendance",0,MIN((0.75*H1229),847)),MIN(H1229,(0.75*$C1229),847)),2),IF(revenueReduction&gt;0.3,MAX(IF($B1229="Non - avec lien de dépendance",MIN(1129,H1229,$C1229)*overallRate,MIN(1129,H1229)*overallRate),ROUND(MAX(IF($B1229="Non - avec lien de dépendance",0,MIN((0.75*H1229),847)),MIN(H1229,(0.75*$C1229),847)),2)),IF($B1229="Non - avec lien de dépendance",MIN(1129,H1229,$C1229)*overallRate,MIN(1129,H1229)*overallRate)))))</f>
        <v>Effectuez l’étape 1</v>
      </c>
      <c r="M1229" s="68" t="str">
        <f>IF(ISTEXT(overallRate),"Effectuez l’étape 1",IF(OR(COUNT($C1229,I1229)&lt;&gt;2,overallRate=0),0,IF(E1229="Yes",ROUND(MAX(IF($B1229="Non - avec lien de dépendance",0,MIN((0.75*I1229),847)),MIN(I1229,(0.75*$C1229),847)),2),IF(revenueReduction&gt;0.3,MAX(IF($B1229="Non - avec lien de dépendance",MIN(1129,I1229,$C1229)*overallRate,MIN(1129,I1229)*overallRate),ROUND(MAX(IF($B1229="Non - avec lien de dépendance",0,MIN((0.75*I1229),847)),MIN(I1229,(0.75*$C1229),847)),2)),IF($B1229="Non - avec lien de dépendance",MIN(1129,I1229,$C1229)*overallRate,MIN(1129,I1229)*overallRate)))))</f>
        <v>Effectuez l’étape 1</v>
      </c>
      <c r="N1229" s="68" t="str">
        <f>IF(ISTEXT(overallRate),"Effectuez l’étape 1",IF(OR(COUNT($C1229,J1229)&lt;&gt;2,overallRate=0),0,IF(F1229="Yes",ROUND(MAX(IF($B1229="Non - avec lien de dépendance",0,MIN((0.75*J1229),847)),MIN(J1229,(0.75*$C1229),847)),2),IF(revenueReduction&gt;0.3,MAX(IF($B1229="Non - avec lien de dépendance",MIN(1129,J1229,$C1229)*overallRate,MIN(1129,J1229)*overallRate),ROUND(MAX(IF($B1229="Non - avec lien de dépendance",0,MIN((0.75*J1229),847)),MIN(J1229,(0.75*$C1229),847)),2)),IF($B1229="Non - avec lien de dépendance",MIN(1129,J1229,$C1229)*overallRate,MIN(1129,J1229)*overallRate)))))</f>
        <v>Effectuez l’étape 1</v>
      </c>
      <c r="O1229" s="68" t="str">
        <f>IF(ISTEXT(overallRate),"Effectuez l’étape 1",IF(OR(COUNT($C1229,K1229)&lt;&gt;2,overallRate=0),0,IF(G1229="Yes",ROUND(MAX(IF($B1229="Non - avec lien de dépendance",0,MIN((0.75*K1229),847)),MIN(K1229,(0.75*$C1229),847)),2),IF(revenueReduction&gt;0.3,MAX(IF($B1229="Non - avec lien de dépendance",MIN(1129,K1229,$C1229)*overallRate,MIN(1129,K1229)*overallRate),ROUND(MAX(IF($B1229="Non - avec lien de dépendance",0,MIN((0.75*K1229),847)),MIN(K1229,(0.75*$C1229),847)),2)),IF($B1229="Non - avec lien de dépendance",MIN(1129,K1229,$C1229)*overallRate,MIN(1129,K1229)*overallRate)))))</f>
        <v>Effectuez l’étape 1</v>
      </c>
      <c r="P1229" s="3">
        <f t="shared" si="19"/>
        <v>0</v>
      </c>
    </row>
    <row r="1230" spans="12:16" x14ac:dyDescent="0.5">
      <c r="L1230" s="68" t="str">
        <f>IF(ISTEXT(overallRate),"Effectuez l’étape 1",IF(OR(COUNT($C1230,H1230)&lt;&gt;2,overallRate=0),0,IF(D1230="Yes",ROUND(MAX(IF($B1230="Non - avec lien de dépendance",0,MIN((0.75*H1230),847)),MIN(H1230,(0.75*$C1230),847)),2),IF(revenueReduction&gt;0.3,MAX(IF($B1230="Non - avec lien de dépendance",MIN(1129,H1230,$C1230)*overallRate,MIN(1129,H1230)*overallRate),ROUND(MAX(IF($B1230="Non - avec lien de dépendance",0,MIN((0.75*H1230),847)),MIN(H1230,(0.75*$C1230),847)),2)),IF($B1230="Non - avec lien de dépendance",MIN(1129,H1230,$C1230)*overallRate,MIN(1129,H1230)*overallRate)))))</f>
        <v>Effectuez l’étape 1</v>
      </c>
      <c r="M1230" s="68" t="str">
        <f>IF(ISTEXT(overallRate),"Effectuez l’étape 1",IF(OR(COUNT($C1230,I1230)&lt;&gt;2,overallRate=0),0,IF(E1230="Yes",ROUND(MAX(IF($B1230="Non - avec lien de dépendance",0,MIN((0.75*I1230),847)),MIN(I1230,(0.75*$C1230),847)),2),IF(revenueReduction&gt;0.3,MAX(IF($B1230="Non - avec lien de dépendance",MIN(1129,I1230,$C1230)*overallRate,MIN(1129,I1230)*overallRate),ROUND(MAX(IF($B1230="Non - avec lien de dépendance",0,MIN((0.75*I1230),847)),MIN(I1230,(0.75*$C1230),847)),2)),IF($B1230="Non - avec lien de dépendance",MIN(1129,I1230,$C1230)*overallRate,MIN(1129,I1230)*overallRate)))))</f>
        <v>Effectuez l’étape 1</v>
      </c>
      <c r="N1230" s="68" t="str">
        <f>IF(ISTEXT(overallRate),"Effectuez l’étape 1",IF(OR(COUNT($C1230,J1230)&lt;&gt;2,overallRate=0),0,IF(F1230="Yes",ROUND(MAX(IF($B1230="Non - avec lien de dépendance",0,MIN((0.75*J1230),847)),MIN(J1230,(0.75*$C1230),847)),2),IF(revenueReduction&gt;0.3,MAX(IF($B1230="Non - avec lien de dépendance",MIN(1129,J1230,$C1230)*overallRate,MIN(1129,J1230)*overallRate),ROUND(MAX(IF($B1230="Non - avec lien de dépendance",0,MIN((0.75*J1230),847)),MIN(J1230,(0.75*$C1230),847)),2)),IF($B1230="Non - avec lien de dépendance",MIN(1129,J1230,$C1230)*overallRate,MIN(1129,J1230)*overallRate)))))</f>
        <v>Effectuez l’étape 1</v>
      </c>
      <c r="O1230" s="68" t="str">
        <f>IF(ISTEXT(overallRate),"Effectuez l’étape 1",IF(OR(COUNT($C1230,K1230)&lt;&gt;2,overallRate=0),0,IF(G1230="Yes",ROUND(MAX(IF($B1230="Non - avec lien de dépendance",0,MIN((0.75*K1230),847)),MIN(K1230,(0.75*$C1230),847)),2),IF(revenueReduction&gt;0.3,MAX(IF($B1230="Non - avec lien de dépendance",MIN(1129,K1230,$C1230)*overallRate,MIN(1129,K1230)*overallRate),ROUND(MAX(IF($B1230="Non - avec lien de dépendance",0,MIN((0.75*K1230),847)),MIN(K1230,(0.75*$C1230),847)),2)),IF($B1230="Non - avec lien de dépendance",MIN(1129,K1230,$C1230)*overallRate,MIN(1129,K1230)*overallRate)))))</f>
        <v>Effectuez l’étape 1</v>
      </c>
      <c r="P1230" s="3">
        <f t="shared" si="19"/>
        <v>0</v>
      </c>
    </row>
    <row r="1231" spans="12:16" x14ac:dyDescent="0.5">
      <c r="L1231" s="68" t="str">
        <f>IF(ISTEXT(overallRate),"Effectuez l’étape 1",IF(OR(COUNT($C1231,H1231)&lt;&gt;2,overallRate=0),0,IF(D1231="Yes",ROUND(MAX(IF($B1231="Non - avec lien de dépendance",0,MIN((0.75*H1231),847)),MIN(H1231,(0.75*$C1231),847)),2),IF(revenueReduction&gt;0.3,MAX(IF($B1231="Non - avec lien de dépendance",MIN(1129,H1231,$C1231)*overallRate,MIN(1129,H1231)*overallRate),ROUND(MAX(IF($B1231="Non - avec lien de dépendance",0,MIN((0.75*H1231),847)),MIN(H1231,(0.75*$C1231),847)),2)),IF($B1231="Non - avec lien de dépendance",MIN(1129,H1231,$C1231)*overallRate,MIN(1129,H1231)*overallRate)))))</f>
        <v>Effectuez l’étape 1</v>
      </c>
      <c r="M1231" s="68" t="str">
        <f>IF(ISTEXT(overallRate),"Effectuez l’étape 1",IF(OR(COUNT($C1231,I1231)&lt;&gt;2,overallRate=0),0,IF(E1231="Yes",ROUND(MAX(IF($B1231="Non - avec lien de dépendance",0,MIN((0.75*I1231),847)),MIN(I1231,(0.75*$C1231),847)),2),IF(revenueReduction&gt;0.3,MAX(IF($B1231="Non - avec lien de dépendance",MIN(1129,I1231,$C1231)*overallRate,MIN(1129,I1231)*overallRate),ROUND(MAX(IF($B1231="Non - avec lien de dépendance",0,MIN((0.75*I1231),847)),MIN(I1231,(0.75*$C1231),847)),2)),IF($B1231="Non - avec lien de dépendance",MIN(1129,I1231,$C1231)*overallRate,MIN(1129,I1231)*overallRate)))))</f>
        <v>Effectuez l’étape 1</v>
      </c>
      <c r="N1231" s="68" t="str">
        <f>IF(ISTEXT(overallRate),"Effectuez l’étape 1",IF(OR(COUNT($C1231,J1231)&lt;&gt;2,overallRate=0),0,IF(F1231="Yes",ROUND(MAX(IF($B1231="Non - avec lien de dépendance",0,MIN((0.75*J1231),847)),MIN(J1231,(0.75*$C1231),847)),2),IF(revenueReduction&gt;0.3,MAX(IF($B1231="Non - avec lien de dépendance",MIN(1129,J1231,$C1231)*overallRate,MIN(1129,J1231)*overallRate),ROUND(MAX(IF($B1231="Non - avec lien de dépendance",0,MIN((0.75*J1231),847)),MIN(J1231,(0.75*$C1231),847)),2)),IF($B1231="Non - avec lien de dépendance",MIN(1129,J1231,$C1231)*overallRate,MIN(1129,J1231)*overallRate)))))</f>
        <v>Effectuez l’étape 1</v>
      </c>
      <c r="O1231" s="68" t="str">
        <f>IF(ISTEXT(overallRate),"Effectuez l’étape 1",IF(OR(COUNT($C1231,K1231)&lt;&gt;2,overallRate=0),0,IF(G1231="Yes",ROUND(MAX(IF($B1231="Non - avec lien de dépendance",0,MIN((0.75*K1231),847)),MIN(K1231,(0.75*$C1231),847)),2),IF(revenueReduction&gt;0.3,MAX(IF($B1231="Non - avec lien de dépendance",MIN(1129,K1231,$C1231)*overallRate,MIN(1129,K1231)*overallRate),ROUND(MAX(IF($B1231="Non - avec lien de dépendance",0,MIN((0.75*K1231),847)),MIN(K1231,(0.75*$C1231),847)),2)),IF($B1231="Non - avec lien de dépendance",MIN(1129,K1231,$C1231)*overallRate,MIN(1129,K1231)*overallRate)))))</f>
        <v>Effectuez l’étape 1</v>
      </c>
      <c r="P1231" s="3">
        <f t="shared" si="19"/>
        <v>0</v>
      </c>
    </row>
    <row r="1232" spans="12:16" x14ac:dyDescent="0.5">
      <c r="L1232" s="68" t="str">
        <f>IF(ISTEXT(overallRate),"Effectuez l’étape 1",IF(OR(COUNT($C1232,H1232)&lt;&gt;2,overallRate=0),0,IF(D1232="Yes",ROUND(MAX(IF($B1232="Non - avec lien de dépendance",0,MIN((0.75*H1232),847)),MIN(H1232,(0.75*$C1232),847)),2),IF(revenueReduction&gt;0.3,MAX(IF($B1232="Non - avec lien de dépendance",MIN(1129,H1232,$C1232)*overallRate,MIN(1129,H1232)*overallRate),ROUND(MAX(IF($B1232="Non - avec lien de dépendance",0,MIN((0.75*H1232),847)),MIN(H1232,(0.75*$C1232),847)),2)),IF($B1232="Non - avec lien de dépendance",MIN(1129,H1232,$C1232)*overallRate,MIN(1129,H1232)*overallRate)))))</f>
        <v>Effectuez l’étape 1</v>
      </c>
      <c r="M1232" s="68" t="str">
        <f>IF(ISTEXT(overallRate),"Effectuez l’étape 1",IF(OR(COUNT($C1232,I1232)&lt;&gt;2,overallRate=0),0,IF(E1232="Yes",ROUND(MAX(IF($B1232="Non - avec lien de dépendance",0,MIN((0.75*I1232),847)),MIN(I1232,(0.75*$C1232),847)),2),IF(revenueReduction&gt;0.3,MAX(IF($B1232="Non - avec lien de dépendance",MIN(1129,I1232,$C1232)*overallRate,MIN(1129,I1232)*overallRate),ROUND(MAX(IF($B1232="Non - avec lien de dépendance",0,MIN((0.75*I1232),847)),MIN(I1232,(0.75*$C1232),847)),2)),IF($B1232="Non - avec lien de dépendance",MIN(1129,I1232,$C1232)*overallRate,MIN(1129,I1232)*overallRate)))))</f>
        <v>Effectuez l’étape 1</v>
      </c>
      <c r="N1232" s="68" t="str">
        <f>IF(ISTEXT(overallRate),"Effectuez l’étape 1",IF(OR(COUNT($C1232,J1232)&lt;&gt;2,overallRate=0),0,IF(F1232="Yes",ROUND(MAX(IF($B1232="Non - avec lien de dépendance",0,MIN((0.75*J1232),847)),MIN(J1232,(0.75*$C1232),847)),2),IF(revenueReduction&gt;0.3,MAX(IF($B1232="Non - avec lien de dépendance",MIN(1129,J1232,$C1232)*overallRate,MIN(1129,J1232)*overallRate),ROUND(MAX(IF($B1232="Non - avec lien de dépendance",0,MIN((0.75*J1232),847)),MIN(J1232,(0.75*$C1232),847)),2)),IF($B1232="Non - avec lien de dépendance",MIN(1129,J1232,$C1232)*overallRate,MIN(1129,J1232)*overallRate)))))</f>
        <v>Effectuez l’étape 1</v>
      </c>
      <c r="O1232" s="68" t="str">
        <f>IF(ISTEXT(overallRate),"Effectuez l’étape 1",IF(OR(COUNT($C1232,K1232)&lt;&gt;2,overallRate=0),0,IF(G1232="Yes",ROUND(MAX(IF($B1232="Non - avec lien de dépendance",0,MIN((0.75*K1232),847)),MIN(K1232,(0.75*$C1232),847)),2),IF(revenueReduction&gt;0.3,MAX(IF($B1232="Non - avec lien de dépendance",MIN(1129,K1232,$C1232)*overallRate,MIN(1129,K1232)*overallRate),ROUND(MAX(IF($B1232="Non - avec lien de dépendance",0,MIN((0.75*K1232),847)),MIN(K1232,(0.75*$C1232),847)),2)),IF($B1232="Non - avec lien de dépendance",MIN(1129,K1232,$C1232)*overallRate,MIN(1129,K1232)*overallRate)))))</f>
        <v>Effectuez l’étape 1</v>
      </c>
      <c r="P1232" s="3">
        <f t="shared" si="19"/>
        <v>0</v>
      </c>
    </row>
    <row r="1233" spans="12:16" x14ac:dyDescent="0.5">
      <c r="L1233" s="68" t="str">
        <f>IF(ISTEXT(overallRate),"Effectuez l’étape 1",IF(OR(COUNT($C1233,H1233)&lt;&gt;2,overallRate=0),0,IF(D1233="Yes",ROUND(MAX(IF($B1233="Non - avec lien de dépendance",0,MIN((0.75*H1233),847)),MIN(H1233,(0.75*$C1233),847)),2),IF(revenueReduction&gt;0.3,MAX(IF($B1233="Non - avec lien de dépendance",MIN(1129,H1233,$C1233)*overallRate,MIN(1129,H1233)*overallRate),ROUND(MAX(IF($B1233="Non - avec lien de dépendance",0,MIN((0.75*H1233),847)),MIN(H1233,(0.75*$C1233),847)),2)),IF($B1233="Non - avec lien de dépendance",MIN(1129,H1233,$C1233)*overallRate,MIN(1129,H1233)*overallRate)))))</f>
        <v>Effectuez l’étape 1</v>
      </c>
      <c r="M1233" s="68" t="str">
        <f>IF(ISTEXT(overallRate),"Effectuez l’étape 1",IF(OR(COUNT($C1233,I1233)&lt;&gt;2,overallRate=0),0,IF(E1233="Yes",ROUND(MAX(IF($B1233="Non - avec lien de dépendance",0,MIN((0.75*I1233),847)),MIN(I1233,(0.75*$C1233),847)),2),IF(revenueReduction&gt;0.3,MAX(IF($B1233="Non - avec lien de dépendance",MIN(1129,I1233,$C1233)*overallRate,MIN(1129,I1233)*overallRate),ROUND(MAX(IF($B1233="Non - avec lien de dépendance",0,MIN((0.75*I1233),847)),MIN(I1233,(0.75*$C1233),847)),2)),IF($B1233="Non - avec lien de dépendance",MIN(1129,I1233,$C1233)*overallRate,MIN(1129,I1233)*overallRate)))))</f>
        <v>Effectuez l’étape 1</v>
      </c>
      <c r="N1233" s="68" t="str">
        <f>IF(ISTEXT(overallRate),"Effectuez l’étape 1",IF(OR(COUNT($C1233,J1233)&lt;&gt;2,overallRate=0),0,IF(F1233="Yes",ROUND(MAX(IF($B1233="Non - avec lien de dépendance",0,MIN((0.75*J1233),847)),MIN(J1233,(0.75*$C1233),847)),2),IF(revenueReduction&gt;0.3,MAX(IF($B1233="Non - avec lien de dépendance",MIN(1129,J1233,$C1233)*overallRate,MIN(1129,J1233)*overallRate),ROUND(MAX(IF($B1233="Non - avec lien de dépendance",0,MIN((0.75*J1233),847)),MIN(J1233,(0.75*$C1233),847)),2)),IF($B1233="Non - avec lien de dépendance",MIN(1129,J1233,$C1233)*overallRate,MIN(1129,J1233)*overallRate)))))</f>
        <v>Effectuez l’étape 1</v>
      </c>
      <c r="O1233" s="68" t="str">
        <f>IF(ISTEXT(overallRate),"Effectuez l’étape 1",IF(OR(COUNT($C1233,K1233)&lt;&gt;2,overallRate=0),0,IF(G1233="Yes",ROUND(MAX(IF($B1233="Non - avec lien de dépendance",0,MIN((0.75*K1233),847)),MIN(K1233,(0.75*$C1233),847)),2),IF(revenueReduction&gt;0.3,MAX(IF($B1233="Non - avec lien de dépendance",MIN(1129,K1233,$C1233)*overallRate,MIN(1129,K1233)*overallRate),ROUND(MAX(IF($B1233="Non - avec lien de dépendance",0,MIN((0.75*K1233),847)),MIN(K1233,(0.75*$C1233),847)),2)),IF($B1233="Non - avec lien de dépendance",MIN(1129,K1233,$C1233)*overallRate,MIN(1129,K1233)*overallRate)))))</f>
        <v>Effectuez l’étape 1</v>
      </c>
      <c r="P1233" s="3">
        <f t="shared" si="19"/>
        <v>0</v>
      </c>
    </row>
    <row r="1234" spans="12:16" x14ac:dyDescent="0.5">
      <c r="L1234" s="68" t="str">
        <f>IF(ISTEXT(overallRate),"Effectuez l’étape 1",IF(OR(COUNT($C1234,H1234)&lt;&gt;2,overallRate=0),0,IF(D1234="Yes",ROUND(MAX(IF($B1234="Non - avec lien de dépendance",0,MIN((0.75*H1234),847)),MIN(H1234,(0.75*$C1234),847)),2),IF(revenueReduction&gt;0.3,MAX(IF($B1234="Non - avec lien de dépendance",MIN(1129,H1234,$C1234)*overallRate,MIN(1129,H1234)*overallRate),ROUND(MAX(IF($B1234="Non - avec lien de dépendance",0,MIN((0.75*H1234),847)),MIN(H1234,(0.75*$C1234),847)),2)),IF($B1234="Non - avec lien de dépendance",MIN(1129,H1234,$C1234)*overallRate,MIN(1129,H1234)*overallRate)))))</f>
        <v>Effectuez l’étape 1</v>
      </c>
      <c r="M1234" s="68" t="str">
        <f>IF(ISTEXT(overallRate),"Effectuez l’étape 1",IF(OR(COUNT($C1234,I1234)&lt;&gt;2,overallRate=0),0,IF(E1234="Yes",ROUND(MAX(IF($B1234="Non - avec lien de dépendance",0,MIN((0.75*I1234),847)),MIN(I1234,(0.75*$C1234),847)),2),IF(revenueReduction&gt;0.3,MAX(IF($B1234="Non - avec lien de dépendance",MIN(1129,I1234,$C1234)*overallRate,MIN(1129,I1234)*overallRate),ROUND(MAX(IF($B1234="Non - avec lien de dépendance",0,MIN((0.75*I1234),847)),MIN(I1234,(0.75*$C1234),847)),2)),IF($B1234="Non - avec lien de dépendance",MIN(1129,I1234,$C1234)*overallRate,MIN(1129,I1234)*overallRate)))))</f>
        <v>Effectuez l’étape 1</v>
      </c>
      <c r="N1234" s="68" t="str">
        <f>IF(ISTEXT(overallRate),"Effectuez l’étape 1",IF(OR(COUNT($C1234,J1234)&lt;&gt;2,overallRate=0),0,IF(F1234="Yes",ROUND(MAX(IF($B1234="Non - avec lien de dépendance",0,MIN((0.75*J1234),847)),MIN(J1234,(0.75*$C1234),847)),2),IF(revenueReduction&gt;0.3,MAX(IF($B1234="Non - avec lien de dépendance",MIN(1129,J1234,$C1234)*overallRate,MIN(1129,J1234)*overallRate),ROUND(MAX(IF($B1234="Non - avec lien de dépendance",0,MIN((0.75*J1234),847)),MIN(J1234,(0.75*$C1234),847)),2)),IF($B1234="Non - avec lien de dépendance",MIN(1129,J1234,$C1234)*overallRate,MIN(1129,J1234)*overallRate)))))</f>
        <v>Effectuez l’étape 1</v>
      </c>
      <c r="O1234" s="68" t="str">
        <f>IF(ISTEXT(overallRate),"Effectuez l’étape 1",IF(OR(COUNT($C1234,K1234)&lt;&gt;2,overallRate=0),0,IF(G1234="Yes",ROUND(MAX(IF($B1234="Non - avec lien de dépendance",0,MIN((0.75*K1234),847)),MIN(K1234,(0.75*$C1234),847)),2),IF(revenueReduction&gt;0.3,MAX(IF($B1234="Non - avec lien de dépendance",MIN(1129,K1234,$C1234)*overallRate,MIN(1129,K1234)*overallRate),ROUND(MAX(IF($B1234="Non - avec lien de dépendance",0,MIN((0.75*K1234),847)),MIN(K1234,(0.75*$C1234),847)),2)),IF($B1234="Non - avec lien de dépendance",MIN(1129,K1234,$C1234)*overallRate,MIN(1129,K1234)*overallRate)))))</f>
        <v>Effectuez l’étape 1</v>
      </c>
      <c r="P1234" s="3">
        <f t="shared" si="19"/>
        <v>0</v>
      </c>
    </row>
    <row r="1235" spans="12:16" x14ac:dyDescent="0.5">
      <c r="L1235" s="68" t="str">
        <f>IF(ISTEXT(overallRate),"Effectuez l’étape 1",IF(OR(COUNT($C1235,H1235)&lt;&gt;2,overallRate=0),0,IF(D1235="Yes",ROUND(MAX(IF($B1235="Non - avec lien de dépendance",0,MIN((0.75*H1235),847)),MIN(H1235,(0.75*$C1235),847)),2),IF(revenueReduction&gt;0.3,MAX(IF($B1235="Non - avec lien de dépendance",MIN(1129,H1235,$C1235)*overallRate,MIN(1129,H1235)*overallRate),ROUND(MAX(IF($B1235="Non - avec lien de dépendance",0,MIN((0.75*H1235),847)),MIN(H1235,(0.75*$C1235),847)),2)),IF($B1235="Non - avec lien de dépendance",MIN(1129,H1235,$C1235)*overallRate,MIN(1129,H1235)*overallRate)))))</f>
        <v>Effectuez l’étape 1</v>
      </c>
      <c r="M1235" s="68" t="str">
        <f>IF(ISTEXT(overallRate),"Effectuez l’étape 1",IF(OR(COUNT($C1235,I1235)&lt;&gt;2,overallRate=0),0,IF(E1235="Yes",ROUND(MAX(IF($B1235="Non - avec lien de dépendance",0,MIN((0.75*I1235),847)),MIN(I1235,(0.75*$C1235),847)),2),IF(revenueReduction&gt;0.3,MAX(IF($B1235="Non - avec lien de dépendance",MIN(1129,I1235,$C1235)*overallRate,MIN(1129,I1235)*overallRate),ROUND(MAX(IF($B1235="Non - avec lien de dépendance",0,MIN((0.75*I1235),847)),MIN(I1235,(0.75*$C1235),847)),2)),IF($B1235="Non - avec lien de dépendance",MIN(1129,I1235,$C1235)*overallRate,MIN(1129,I1235)*overallRate)))))</f>
        <v>Effectuez l’étape 1</v>
      </c>
      <c r="N1235" s="68" t="str">
        <f>IF(ISTEXT(overallRate),"Effectuez l’étape 1",IF(OR(COUNT($C1235,J1235)&lt;&gt;2,overallRate=0),0,IF(F1235="Yes",ROUND(MAX(IF($B1235="Non - avec lien de dépendance",0,MIN((0.75*J1235),847)),MIN(J1235,(0.75*$C1235),847)),2),IF(revenueReduction&gt;0.3,MAX(IF($B1235="Non - avec lien de dépendance",MIN(1129,J1235,$C1235)*overallRate,MIN(1129,J1235)*overallRate),ROUND(MAX(IF($B1235="Non - avec lien de dépendance",0,MIN((0.75*J1235),847)),MIN(J1235,(0.75*$C1235),847)),2)),IF($B1235="Non - avec lien de dépendance",MIN(1129,J1235,$C1235)*overallRate,MIN(1129,J1235)*overallRate)))))</f>
        <v>Effectuez l’étape 1</v>
      </c>
      <c r="O1235" s="68" t="str">
        <f>IF(ISTEXT(overallRate),"Effectuez l’étape 1",IF(OR(COUNT($C1235,K1235)&lt;&gt;2,overallRate=0),0,IF(G1235="Yes",ROUND(MAX(IF($B1235="Non - avec lien de dépendance",0,MIN((0.75*K1235),847)),MIN(K1235,(0.75*$C1235),847)),2),IF(revenueReduction&gt;0.3,MAX(IF($B1235="Non - avec lien de dépendance",MIN(1129,K1235,$C1235)*overallRate,MIN(1129,K1235)*overallRate),ROUND(MAX(IF($B1235="Non - avec lien de dépendance",0,MIN((0.75*K1235),847)),MIN(K1235,(0.75*$C1235),847)),2)),IF($B1235="Non - avec lien de dépendance",MIN(1129,K1235,$C1235)*overallRate,MIN(1129,K1235)*overallRate)))))</f>
        <v>Effectuez l’étape 1</v>
      </c>
      <c r="P1235" s="3">
        <f t="shared" si="19"/>
        <v>0</v>
      </c>
    </row>
    <row r="1236" spans="12:16" x14ac:dyDescent="0.5">
      <c r="L1236" s="68" t="str">
        <f>IF(ISTEXT(overallRate),"Effectuez l’étape 1",IF(OR(COUNT($C1236,H1236)&lt;&gt;2,overallRate=0),0,IF(D1236="Yes",ROUND(MAX(IF($B1236="Non - avec lien de dépendance",0,MIN((0.75*H1236),847)),MIN(H1236,(0.75*$C1236),847)),2),IF(revenueReduction&gt;0.3,MAX(IF($B1236="Non - avec lien de dépendance",MIN(1129,H1236,$C1236)*overallRate,MIN(1129,H1236)*overallRate),ROUND(MAX(IF($B1236="Non - avec lien de dépendance",0,MIN((0.75*H1236),847)),MIN(H1236,(0.75*$C1236),847)),2)),IF($B1236="Non - avec lien de dépendance",MIN(1129,H1236,$C1236)*overallRate,MIN(1129,H1236)*overallRate)))))</f>
        <v>Effectuez l’étape 1</v>
      </c>
      <c r="M1236" s="68" t="str">
        <f>IF(ISTEXT(overallRate),"Effectuez l’étape 1",IF(OR(COUNT($C1236,I1236)&lt;&gt;2,overallRate=0),0,IF(E1236="Yes",ROUND(MAX(IF($B1236="Non - avec lien de dépendance",0,MIN((0.75*I1236),847)),MIN(I1236,(0.75*$C1236),847)),2),IF(revenueReduction&gt;0.3,MAX(IF($B1236="Non - avec lien de dépendance",MIN(1129,I1236,$C1236)*overallRate,MIN(1129,I1236)*overallRate),ROUND(MAX(IF($B1236="Non - avec lien de dépendance",0,MIN((0.75*I1236),847)),MIN(I1236,(0.75*$C1236),847)),2)),IF($B1236="Non - avec lien de dépendance",MIN(1129,I1236,$C1236)*overallRate,MIN(1129,I1236)*overallRate)))))</f>
        <v>Effectuez l’étape 1</v>
      </c>
      <c r="N1236" s="68" t="str">
        <f>IF(ISTEXT(overallRate),"Effectuez l’étape 1",IF(OR(COUNT($C1236,J1236)&lt;&gt;2,overallRate=0),0,IF(F1236="Yes",ROUND(MAX(IF($B1236="Non - avec lien de dépendance",0,MIN((0.75*J1236),847)),MIN(J1236,(0.75*$C1236),847)),2),IF(revenueReduction&gt;0.3,MAX(IF($B1236="Non - avec lien de dépendance",MIN(1129,J1236,$C1236)*overallRate,MIN(1129,J1236)*overallRate),ROUND(MAX(IF($B1236="Non - avec lien de dépendance",0,MIN((0.75*J1236),847)),MIN(J1236,(0.75*$C1236),847)),2)),IF($B1236="Non - avec lien de dépendance",MIN(1129,J1236,$C1236)*overallRate,MIN(1129,J1236)*overallRate)))))</f>
        <v>Effectuez l’étape 1</v>
      </c>
      <c r="O1236" s="68" t="str">
        <f>IF(ISTEXT(overallRate),"Effectuez l’étape 1",IF(OR(COUNT($C1236,K1236)&lt;&gt;2,overallRate=0),0,IF(G1236="Yes",ROUND(MAX(IF($B1236="Non - avec lien de dépendance",0,MIN((0.75*K1236),847)),MIN(K1236,(0.75*$C1236),847)),2),IF(revenueReduction&gt;0.3,MAX(IF($B1236="Non - avec lien de dépendance",MIN(1129,K1236,$C1236)*overallRate,MIN(1129,K1236)*overallRate),ROUND(MAX(IF($B1236="Non - avec lien de dépendance",0,MIN((0.75*K1236),847)),MIN(K1236,(0.75*$C1236),847)),2)),IF($B1236="Non - avec lien de dépendance",MIN(1129,K1236,$C1236)*overallRate,MIN(1129,K1236)*overallRate)))))</f>
        <v>Effectuez l’étape 1</v>
      </c>
      <c r="P1236" s="3">
        <f t="shared" si="19"/>
        <v>0</v>
      </c>
    </row>
    <row r="1237" spans="12:16" x14ac:dyDescent="0.5">
      <c r="L1237" s="68" t="str">
        <f>IF(ISTEXT(overallRate),"Effectuez l’étape 1",IF(OR(COUNT($C1237,H1237)&lt;&gt;2,overallRate=0),0,IF(D1237="Yes",ROUND(MAX(IF($B1237="Non - avec lien de dépendance",0,MIN((0.75*H1237),847)),MIN(H1237,(0.75*$C1237),847)),2),IF(revenueReduction&gt;0.3,MAX(IF($B1237="Non - avec lien de dépendance",MIN(1129,H1237,$C1237)*overallRate,MIN(1129,H1237)*overallRate),ROUND(MAX(IF($B1237="Non - avec lien de dépendance",0,MIN((0.75*H1237),847)),MIN(H1237,(0.75*$C1237),847)),2)),IF($B1237="Non - avec lien de dépendance",MIN(1129,H1237,$C1237)*overallRate,MIN(1129,H1237)*overallRate)))))</f>
        <v>Effectuez l’étape 1</v>
      </c>
      <c r="M1237" s="68" t="str">
        <f>IF(ISTEXT(overallRate),"Effectuez l’étape 1",IF(OR(COUNT($C1237,I1237)&lt;&gt;2,overallRate=0),0,IF(E1237="Yes",ROUND(MAX(IF($B1237="Non - avec lien de dépendance",0,MIN((0.75*I1237),847)),MIN(I1237,(0.75*$C1237),847)),2),IF(revenueReduction&gt;0.3,MAX(IF($B1237="Non - avec lien de dépendance",MIN(1129,I1237,$C1237)*overallRate,MIN(1129,I1237)*overallRate),ROUND(MAX(IF($B1237="Non - avec lien de dépendance",0,MIN((0.75*I1237),847)),MIN(I1237,(0.75*$C1237),847)),2)),IF($B1237="Non - avec lien de dépendance",MIN(1129,I1237,$C1237)*overallRate,MIN(1129,I1237)*overallRate)))))</f>
        <v>Effectuez l’étape 1</v>
      </c>
      <c r="N1237" s="68" t="str">
        <f>IF(ISTEXT(overallRate),"Effectuez l’étape 1",IF(OR(COUNT($C1237,J1237)&lt;&gt;2,overallRate=0),0,IF(F1237="Yes",ROUND(MAX(IF($B1237="Non - avec lien de dépendance",0,MIN((0.75*J1237),847)),MIN(J1237,(0.75*$C1237),847)),2),IF(revenueReduction&gt;0.3,MAX(IF($B1237="Non - avec lien de dépendance",MIN(1129,J1237,$C1237)*overallRate,MIN(1129,J1237)*overallRate),ROUND(MAX(IF($B1237="Non - avec lien de dépendance",0,MIN((0.75*J1237),847)),MIN(J1237,(0.75*$C1237),847)),2)),IF($B1237="Non - avec lien de dépendance",MIN(1129,J1237,$C1237)*overallRate,MIN(1129,J1237)*overallRate)))))</f>
        <v>Effectuez l’étape 1</v>
      </c>
      <c r="O1237" s="68" t="str">
        <f>IF(ISTEXT(overallRate),"Effectuez l’étape 1",IF(OR(COUNT($C1237,K1237)&lt;&gt;2,overallRate=0),0,IF(G1237="Yes",ROUND(MAX(IF($B1237="Non - avec lien de dépendance",0,MIN((0.75*K1237),847)),MIN(K1237,(0.75*$C1237),847)),2),IF(revenueReduction&gt;0.3,MAX(IF($B1237="Non - avec lien de dépendance",MIN(1129,K1237,$C1237)*overallRate,MIN(1129,K1237)*overallRate),ROUND(MAX(IF($B1237="Non - avec lien de dépendance",0,MIN((0.75*K1237),847)),MIN(K1237,(0.75*$C1237),847)),2)),IF($B1237="Non - avec lien de dépendance",MIN(1129,K1237,$C1237)*overallRate,MIN(1129,K1237)*overallRate)))))</f>
        <v>Effectuez l’étape 1</v>
      </c>
      <c r="P1237" s="3">
        <f t="shared" si="19"/>
        <v>0</v>
      </c>
    </row>
    <row r="1238" spans="12:16" x14ac:dyDescent="0.5">
      <c r="L1238" s="68" t="str">
        <f>IF(ISTEXT(overallRate),"Effectuez l’étape 1",IF(OR(COUNT($C1238,H1238)&lt;&gt;2,overallRate=0),0,IF(D1238="Yes",ROUND(MAX(IF($B1238="Non - avec lien de dépendance",0,MIN((0.75*H1238),847)),MIN(H1238,(0.75*$C1238),847)),2),IF(revenueReduction&gt;0.3,MAX(IF($B1238="Non - avec lien de dépendance",MIN(1129,H1238,$C1238)*overallRate,MIN(1129,H1238)*overallRate),ROUND(MAX(IF($B1238="Non - avec lien de dépendance",0,MIN((0.75*H1238),847)),MIN(H1238,(0.75*$C1238),847)),2)),IF($B1238="Non - avec lien de dépendance",MIN(1129,H1238,$C1238)*overallRate,MIN(1129,H1238)*overallRate)))))</f>
        <v>Effectuez l’étape 1</v>
      </c>
      <c r="M1238" s="68" t="str">
        <f>IF(ISTEXT(overallRate),"Effectuez l’étape 1",IF(OR(COUNT($C1238,I1238)&lt;&gt;2,overallRate=0),0,IF(E1238="Yes",ROUND(MAX(IF($B1238="Non - avec lien de dépendance",0,MIN((0.75*I1238),847)),MIN(I1238,(0.75*$C1238),847)),2),IF(revenueReduction&gt;0.3,MAX(IF($B1238="Non - avec lien de dépendance",MIN(1129,I1238,$C1238)*overallRate,MIN(1129,I1238)*overallRate),ROUND(MAX(IF($B1238="Non - avec lien de dépendance",0,MIN((0.75*I1238),847)),MIN(I1238,(0.75*$C1238),847)),2)),IF($B1238="Non - avec lien de dépendance",MIN(1129,I1238,$C1238)*overallRate,MIN(1129,I1238)*overallRate)))))</f>
        <v>Effectuez l’étape 1</v>
      </c>
      <c r="N1238" s="68" t="str">
        <f>IF(ISTEXT(overallRate),"Effectuez l’étape 1",IF(OR(COUNT($C1238,J1238)&lt;&gt;2,overallRate=0),0,IF(F1238="Yes",ROUND(MAX(IF($B1238="Non - avec lien de dépendance",0,MIN((0.75*J1238),847)),MIN(J1238,(0.75*$C1238),847)),2),IF(revenueReduction&gt;0.3,MAX(IF($B1238="Non - avec lien de dépendance",MIN(1129,J1238,$C1238)*overallRate,MIN(1129,J1238)*overallRate),ROUND(MAX(IF($B1238="Non - avec lien de dépendance",0,MIN((0.75*J1238),847)),MIN(J1238,(0.75*$C1238),847)),2)),IF($B1238="Non - avec lien de dépendance",MIN(1129,J1238,$C1238)*overallRate,MIN(1129,J1238)*overallRate)))))</f>
        <v>Effectuez l’étape 1</v>
      </c>
      <c r="O1238" s="68" t="str">
        <f>IF(ISTEXT(overallRate),"Effectuez l’étape 1",IF(OR(COUNT($C1238,K1238)&lt;&gt;2,overallRate=0),0,IF(G1238="Yes",ROUND(MAX(IF($B1238="Non - avec lien de dépendance",0,MIN((0.75*K1238),847)),MIN(K1238,(0.75*$C1238),847)),2),IF(revenueReduction&gt;0.3,MAX(IF($B1238="Non - avec lien de dépendance",MIN(1129,K1238,$C1238)*overallRate,MIN(1129,K1238)*overallRate),ROUND(MAX(IF($B1238="Non - avec lien de dépendance",0,MIN((0.75*K1238),847)),MIN(K1238,(0.75*$C1238),847)),2)),IF($B1238="Non - avec lien de dépendance",MIN(1129,K1238,$C1238)*overallRate,MIN(1129,K1238)*overallRate)))))</f>
        <v>Effectuez l’étape 1</v>
      </c>
      <c r="P1238" s="3">
        <f t="shared" si="19"/>
        <v>0</v>
      </c>
    </row>
    <row r="1239" spans="12:16" x14ac:dyDescent="0.5">
      <c r="L1239" s="68" t="str">
        <f>IF(ISTEXT(overallRate),"Effectuez l’étape 1",IF(OR(COUNT($C1239,H1239)&lt;&gt;2,overallRate=0),0,IF(D1239="Yes",ROUND(MAX(IF($B1239="Non - avec lien de dépendance",0,MIN((0.75*H1239),847)),MIN(H1239,(0.75*$C1239),847)),2),IF(revenueReduction&gt;0.3,MAX(IF($B1239="Non - avec lien de dépendance",MIN(1129,H1239,$C1239)*overallRate,MIN(1129,H1239)*overallRate),ROUND(MAX(IF($B1239="Non - avec lien de dépendance",0,MIN((0.75*H1239),847)),MIN(H1239,(0.75*$C1239),847)),2)),IF($B1239="Non - avec lien de dépendance",MIN(1129,H1239,$C1239)*overallRate,MIN(1129,H1239)*overallRate)))))</f>
        <v>Effectuez l’étape 1</v>
      </c>
      <c r="M1239" s="68" t="str">
        <f>IF(ISTEXT(overallRate),"Effectuez l’étape 1",IF(OR(COUNT($C1239,I1239)&lt;&gt;2,overallRate=0),0,IF(E1239="Yes",ROUND(MAX(IF($B1239="Non - avec lien de dépendance",0,MIN((0.75*I1239),847)),MIN(I1239,(0.75*$C1239),847)),2),IF(revenueReduction&gt;0.3,MAX(IF($B1239="Non - avec lien de dépendance",MIN(1129,I1239,$C1239)*overallRate,MIN(1129,I1239)*overallRate),ROUND(MAX(IF($B1239="Non - avec lien de dépendance",0,MIN((0.75*I1239),847)),MIN(I1239,(0.75*$C1239),847)),2)),IF($B1239="Non - avec lien de dépendance",MIN(1129,I1239,$C1239)*overallRate,MIN(1129,I1239)*overallRate)))))</f>
        <v>Effectuez l’étape 1</v>
      </c>
      <c r="N1239" s="68" t="str">
        <f>IF(ISTEXT(overallRate),"Effectuez l’étape 1",IF(OR(COUNT($C1239,J1239)&lt;&gt;2,overallRate=0),0,IF(F1239="Yes",ROUND(MAX(IF($B1239="Non - avec lien de dépendance",0,MIN((0.75*J1239),847)),MIN(J1239,(0.75*$C1239),847)),2),IF(revenueReduction&gt;0.3,MAX(IF($B1239="Non - avec lien de dépendance",MIN(1129,J1239,$C1239)*overallRate,MIN(1129,J1239)*overallRate),ROUND(MAX(IF($B1239="Non - avec lien de dépendance",0,MIN((0.75*J1239),847)),MIN(J1239,(0.75*$C1239),847)),2)),IF($B1239="Non - avec lien de dépendance",MIN(1129,J1239,$C1239)*overallRate,MIN(1129,J1239)*overallRate)))))</f>
        <v>Effectuez l’étape 1</v>
      </c>
      <c r="O1239" s="68" t="str">
        <f>IF(ISTEXT(overallRate),"Effectuez l’étape 1",IF(OR(COUNT($C1239,K1239)&lt;&gt;2,overallRate=0),0,IF(G1239="Yes",ROUND(MAX(IF($B1239="Non - avec lien de dépendance",0,MIN((0.75*K1239),847)),MIN(K1239,(0.75*$C1239),847)),2),IF(revenueReduction&gt;0.3,MAX(IF($B1239="Non - avec lien de dépendance",MIN(1129,K1239,$C1239)*overallRate,MIN(1129,K1239)*overallRate),ROUND(MAX(IF($B1239="Non - avec lien de dépendance",0,MIN((0.75*K1239),847)),MIN(K1239,(0.75*$C1239),847)),2)),IF($B1239="Non - avec lien de dépendance",MIN(1129,K1239,$C1239)*overallRate,MIN(1129,K1239)*overallRate)))))</f>
        <v>Effectuez l’étape 1</v>
      </c>
      <c r="P1239" s="3">
        <f t="shared" si="19"/>
        <v>0</v>
      </c>
    </row>
    <row r="1240" spans="12:16" x14ac:dyDescent="0.5">
      <c r="L1240" s="68" t="str">
        <f>IF(ISTEXT(overallRate),"Effectuez l’étape 1",IF(OR(COUNT($C1240,H1240)&lt;&gt;2,overallRate=0),0,IF(D1240="Yes",ROUND(MAX(IF($B1240="Non - avec lien de dépendance",0,MIN((0.75*H1240),847)),MIN(H1240,(0.75*$C1240),847)),2),IF(revenueReduction&gt;0.3,MAX(IF($B1240="Non - avec lien de dépendance",MIN(1129,H1240,$C1240)*overallRate,MIN(1129,H1240)*overallRate),ROUND(MAX(IF($B1240="Non - avec lien de dépendance",0,MIN((0.75*H1240),847)),MIN(H1240,(0.75*$C1240),847)),2)),IF($B1240="Non - avec lien de dépendance",MIN(1129,H1240,$C1240)*overallRate,MIN(1129,H1240)*overallRate)))))</f>
        <v>Effectuez l’étape 1</v>
      </c>
      <c r="M1240" s="68" t="str">
        <f>IF(ISTEXT(overallRate),"Effectuez l’étape 1",IF(OR(COUNT($C1240,I1240)&lt;&gt;2,overallRate=0),0,IF(E1240="Yes",ROUND(MAX(IF($B1240="Non - avec lien de dépendance",0,MIN((0.75*I1240),847)),MIN(I1240,(0.75*$C1240),847)),2),IF(revenueReduction&gt;0.3,MAX(IF($B1240="Non - avec lien de dépendance",MIN(1129,I1240,$C1240)*overallRate,MIN(1129,I1240)*overallRate),ROUND(MAX(IF($B1240="Non - avec lien de dépendance",0,MIN((0.75*I1240),847)),MIN(I1240,(0.75*$C1240),847)),2)),IF($B1240="Non - avec lien de dépendance",MIN(1129,I1240,$C1240)*overallRate,MIN(1129,I1240)*overallRate)))))</f>
        <v>Effectuez l’étape 1</v>
      </c>
      <c r="N1240" s="68" t="str">
        <f>IF(ISTEXT(overallRate),"Effectuez l’étape 1",IF(OR(COUNT($C1240,J1240)&lt;&gt;2,overallRate=0),0,IF(F1240="Yes",ROUND(MAX(IF($B1240="Non - avec lien de dépendance",0,MIN((0.75*J1240),847)),MIN(J1240,(0.75*$C1240),847)),2),IF(revenueReduction&gt;0.3,MAX(IF($B1240="Non - avec lien de dépendance",MIN(1129,J1240,$C1240)*overallRate,MIN(1129,J1240)*overallRate),ROUND(MAX(IF($B1240="Non - avec lien de dépendance",0,MIN((0.75*J1240),847)),MIN(J1240,(0.75*$C1240),847)),2)),IF($B1240="Non - avec lien de dépendance",MIN(1129,J1240,$C1240)*overallRate,MIN(1129,J1240)*overallRate)))))</f>
        <v>Effectuez l’étape 1</v>
      </c>
      <c r="O1240" s="68" t="str">
        <f>IF(ISTEXT(overallRate),"Effectuez l’étape 1",IF(OR(COUNT($C1240,K1240)&lt;&gt;2,overallRate=0),0,IF(G1240="Yes",ROUND(MAX(IF($B1240="Non - avec lien de dépendance",0,MIN((0.75*K1240),847)),MIN(K1240,(0.75*$C1240),847)),2),IF(revenueReduction&gt;0.3,MAX(IF($B1240="Non - avec lien de dépendance",MIN(1129,K1240,$C1240)*overallRate,MIN(1129,K1240)*overallRate),ROUND(MAX(IF($B1240="Non - avec lien de dépendance",0,MIN((0.75*K1240),847)),MIN(K1240,(0.75*$C1240),847)),2)),IF($B1240="Non - avec lien de dépendance",MIN(1129,K1240,$C1240)*overallRate,MIN(1129,K1240)*overallRate)))))</f>
        <v>Effectuez l’étape 1</v>
      </c>
      <c r="P1240" s="3">
        <f t="shared" si="19"/>
        <v>0</v>
      </c>
    </row>
    <row r="1241" spans="12:16" x14ac:dyDescent="0.5">
      <c r="L1241" s="68" t="str">
        <f>IF(ISTEXT(overallRate),"Effectuez l’étape 1",IF(OR(COUNT($C1241,H1241)&lt;&gt;2,overallRate=0),0,IF(D1241="Yes",ROUND(MAX(IF($B1241="Non - avec lien de dépendance",0,MIN((0.75*H1241),847)),MIN(H1241,(0.75*$C1241),847)),2),IF(revenueReduction&gt;0.3,MAX(IF($B1241="Non - avec lien de dépendance",MIN(1129,H1241,$C1241)*overallRate,MIN(1129,H1241)*overallRate),ROUND(MAX(IF($B1241="Non - avec lien de dépendance",0,MIN((0.75*H1241),847)),MIN(H1241,(0.75*$C1241),847)),2)),IF($B1241="Non - avec lien de dépendance",MIN(1129,H1241,$C1241)*overallRate,MIN(1129,H1241)*overallRate)))))</f>
        <v>Effectuez l’étape 1</v>
      </c>
      <c r="M1241" s="68" t="str">
        <f>IF(ISTEXT(overallRate),"Effectuez l’étape 1",IF(OR(COUNT($C1241,I1241)&lt;&gt;2,overallRate=0),0,IF(E1241="Yes",ROUND(MAX(IF($B1241="Non - avec lien de dépendance",0,MIN((0.75*I1241),847)),MIN(I1241,(0.75*$C1241),847)),2),IF(revenueReduction&gt;0.3,MAX(IF($B1241="Non - avec lien de dépendance",MIN(1129,I1241,$C1241)*overallRate,MIN(1129,I1241)*overallRate),ROUND(MAX(IF($B1241="Non - avec lien de dépendance",0,MIN((0.75*I1241),847)),MIN(I1241,(0.75*$C1241),847)),2)),IF($B1241="Non - avec lien de dépendance",MIN(1129,I1241,$C1241)*overallRate,MIN(1129,I1241)*overallRate)))))</f>
        <v>Effectuez l’étape 1</v>
      </c>
      <c r="N1241" s="68" t="str">
        <f>IF(ISTEXT(overallRate),"Effectuez l’étape 1",IF(OR(COUNT($C1241,J1241)&lt;&gt;2,overallRate=0),0,IF(F1241="Yes",ROUND(MAX(IF($B1241="Non - avec lien de dépendance",0,MIN((0.75*J1241),847)),MIN(J1241,(0.75*$C1241),847)),2),IF(revenueReduction&gt;0.3,MAX(IF($B1241="Non - avec lien de dépendance",MIN(1129,J1241,$C1241)*overallRate,MIN(1129,J1241)*overallRate),ROUND(MAX(IF($B1241="Non - avec lien de dépendance",0,MIN((0.75*J1241),847)),MIN(J1241,(0.75*$C1241),847)),2)),IF($B1241="Non - avec lien de dépendance",MIN(1129,J1241,$C1241)*overallRate,MIN(1129,J1241)*overallRate)))))</f>
        <v>Effectuez l’étape 1</v>
      </c>
      <c r="O1241" s="68" t="str">
        <f>IF(ISTEXT(overallRate),"Effectuez l’étape 1",IF(OR(COUNT($C1241,K1241)&lt;&gt;2,overallRate=0),0,IF(G1241="Yes",ROUND(MAX(IF($B1241="Non - avec lien de dépendance",0,MIN((0.75*K1241),847)),MIN(K1241,(0.75*$C1241),847)),2),IF(revenueReduction&gt;0.3,MAX(IF($B1241="Non - avec lien de dépendance",MIN(1129,K1241,$C1241)*overallRate,MIN(1129,K1241)*overallRate),ROUND(MAX(IF($B1241="Non - avec lien de dépendance",0,MIN((0.75*K1241),847)),MIN(K1241,(0.75*$C1241),847)),2)),IF($B1241="Non - avec lien de dépendance",MIN(1129,K1241,$C1241)*overallRate,MIN(1129,K1241)*overallRate)))))</f>
        <v>Effectuez l’étape 1</v>
      </c>
      <c r="P1241" s="3">
        <f t="shared" si="19"/>
        <v>0</v>
      </c>
    </row>
    <row r="1242" spans="12:16" x14ac:dyDescent="0.5">
      <c r="L1242" s="68" t="str">
        <f>IF(ISTEXT(overallRate),"Effectuez l’étape 1",IF(OR(COUNT($C1242,H1242)&lt;&gt;2,overallRate=0),0,IF(D1242="Yes",ROUND(MAX(IF($B1242="Non - avec lien de dépendance",0,MIN((0.75*H1242),847)),MIN(H1242,(0.75*$C1242),847)),2),IF(revenueReduction&gt;0.3,MAX(IF($B1242="Non - avec lien de dépendance",MIN(1129,H1242,$C1242)*overallRate,MIN(1129,H1242)*overallRate),ROUND(MAX(IF($B1242="Non - avec lien de dépendance",0,MIN((0.75*H1242),847)),MIN(H1242,(0.75*$C1242),847)),2)),IF($B1242="Non - avec lien de dépendance",MIN(1129,H1242,$C1242)*overallRate,MIN(1129,H1242)*overallRate)))))</f>
        <v>Effectuez l’étape 1</v>
      </c>
      <c r="M1242" s="68" t="str">
        <f>IF(ISTEXT(overallRate),"Effectuez l’étape 1",IF(OR(COUNT($C1242,I1242)&lt;&gt;2,overallRate=0),0,IF(E1242="Yes",ROUND(MAX(IF($B1242="Non - avec lien de dépendance",0,MIN((0.75*I1242),847)),MIN(I1242,(0.75*$C1242),847)),2),IF(revenueReduction&gt;0.3,MAX(IF($B1242="Non - avec lien de dépendance",MIN(1129,I1242,$C1242)*overallRate,MIN(1129,I1242)*overallRate),ROUND(MAX(IF($B1242="Non - avec lien de dépendance",0,MIN((0.75*I1242),847)),MIN(I1242,(0.75*$C1242),847)),2)),IF($B1242="Non - avec lien de dépendance",MIN(1129,I1242,$C1242)*overallRate,MIN(1129,I1242)*overallRate)))))</f>
        <v>Effectuez l’étape 1</v>
      </c>
      <c r="N1242" s="68" t="str">
        <f>IF(ISTEXT(overallRate),"Effectuez l’étape 1",IF(OR(COUNT($C1242,J1242)&lt;&gt;2,overallRate=0),0,IF(F1242="Yes",ROUND(MAX(IF($B1242="Non - avec lien de dépendance",0,MIN((0.75*J1242),847)),MIN(J1242,(0.75*$C1242),847)),2),IF(revenueReduction&gt;0.3,MAX(IF($B1242="Non - avec lien de dépendance",MIN(1129,J1242,$C1242)*overallRate,MIN(1129,J1242)*overallRate),ROUND(MAX(IF($B1242="Non - avec lien de dépendance",0,MIN((0.75*J1242),847)),MIN(J1242,(0.75*$C1242),847)),2)),IF($B1242="Non - avec lien de dépendance",MIN(1129,J1242,$C1242)*overallRate,MIN(1129,J1242)*overallRate)))))</f>
        <v>Effectuez l’étape 1</v>
      </c>
      <c r="O1242" s="68" t="str">
        <f>IF(ISTEXT(overallRate),"Effectuez l’étape 1",IF(OR(COUNT($C1242,K1242)&lt;&gt;2,overallRate=0),0,IF(G1242="Yes",ROUND(MAX(IF($B1242="Non - avec lien de dépendance",0,MIN((0.75*K1242),847)),MIN(K1242,(0.75*$C1242),847)),2),IF(revenueReduction&gt;0.3,MAX(IF($B1242="Non - avec lien de dépendance",MIN(1129,K1242,$C1242)*overallRate,MIN(1129,K1242)*overallRate),ROUND(MAX(IF($B1242="Non - avec lien de dépendance",0,MIN((0.75*K1242),847)),MIN(K1242,(0.75*$C1242),847)),2)),IF($B1242="Non - avec lien de dépendance",MIN(1129,K1242,$C1242)*overallRate,MIN(1129,K1242)*overallRate)))))</f>
        <v>Effectuez l’étape 1</v>
      </c>
      <c r="P1242" s="3">
        <f t="shared" si="19"/>
        <v>0</v>
      </c>
    </row>
    <row r="1243" spans="12:16" x14ac:dyDescent="0.5">
      <c r="L1243" s="68" t="str">
        <f>IF(ISTEXT(overallRate),"Effectuez l’étape 1",IF(OR(COUNT($C1243,H1243)&lt;&gt;2,overallRate=0),0,IF(D1243="Yes",ROUND(MAX(IF($B1243="Non - avec lien de dépendance",0,MIN((0.75*H1243),847)),MIN(H1243,(0.75*$C1243),847)),2),IF(revenueReduction&gt;0.3,MAX(IF($B1243="Non - avec lien de dépendance",MIN(1129,H1243,$C1243)*overallRate,MIN(1129,H1243)*overallRate),ROUND(MAX(IF($B1243="Non - avec lien de dépendance",0,MIN((0.75*H1243),847)),MIN(H1243,(0.75*$C1243),847)),2)),IF($B1243="Non - avec lien de dépendance",MIN(1129,H1243,$C1243)*overallRate,MIN(1129,H1243)*overallRate)))))</f>
        <v>Effectuez l’étape 1</v>
      </c>
      <c r="M1243" s="68" t="str">
        <f>IF(ISTEXT(overallRate),"Effectuez l’étape 1",IF(OR(COUNT($C1243,I1243)&lt;&gt;2,overallRate=0),0,IF(E1243="Yes",ROUND(MAX(IF($B1243="Non - avec lien de dépendance",0,MIN((0.75*I1243),847)),MIN(I1243,(0.75*$C1243),847)),2),IF(revenueReduction&gt;0.3,MAX(IF($B1243="Non - avec lien de dépendance",MIN(1129,I1243,$C1243)*overallRate,MIN(1129,I1243)*overallRate),ROUND(MAX(IF($B1243="Non - avec lien de dépendance",0,MIN((0.75*I1243),847)),MIN(I1243,(0.75*$C1243),847)),2)),IF($B1243="Non - avec lien de dépendance",MIN(1129,I1243,$C1243)*overallRate,MIN(1129,I1243)*overallRate)))))</f>
        <v>Effectuez l’étape 1</v>
      </c>
      <c r="N1243" s="68" t="str">
        <f>IF(ISTEXT(overallRate),"Effectuez l’étape 1",IF(OR(COUNT($C1243,J1243)&lt;&gt;2,overallRate=0),0,IF(F1243="Yes",ROUND(MAX(IF($B1243="Non - avec lien de dépendance",0,MIN((0.75*J1243),847)),MIN(J1243,(0.75*$C1243),847)),2),IF(revenueReduction&gt;0.3,MAX(IF($B1243="Non - avec lien de dépendance",MIN(1129,J1243,$C1243)*overallRate,MIN(1129,J1243)*overallRate),ROUND(MAX(IF($B1243="Non - avec lien de dépendance",0,MIN((0.75*J1243),847)),MIN(J1243,(0.75*$C1243),847)),2)),IF($B1243="Non - avec lien de dépendance",MIN(1129,J1243,$C1243)*overallRate,MIN(1129,J1243)*overallRate)))))</f>
        <v>Effectuez l’étape 1</v>
      </c>
      <c r="O1243" s="68" t="str">
        <f>IF(ISTEXT(overallRate),"Effectuez l’étape 1",IF(OR(COUNT($C1243,K1243)&lt;&gt;2,overallRate=0),0,IF(G1243="Yes",ROUND(MAX(IF($B1243="Non - avec lien de dépendance",0,MIN((0.75*K1243),847)),MIN(K1243,(0.75*$C1243),847)),2),IF(revenueReduction&gt;0.3,MAX(IF($B1243="Non - avec lien de dépendance",MIN(1129,K1243,$C1243)*overallRate,MIN(1129,K1243)*overallRate),ROUND(MAX(IF($B1243="Non - avec lien de dépendance",0,MIN((0.75*K1243),847)),MIN(K1243,(0.75*$C1243),847)),2)),IF($B1243="Non - avec lien de dépendance",MIN(1129,K1243,$C1243)*overallRate,MIN(1129,K1243)*overallRate)))))</f>
        <v>Effectuez l’étape 1</v>
      </c>
      <c r="P1243" s="3">
        <f t="shared" si="19"/>
        <v>0</v>
      </c>
    </row>
    <row r="1244" spans="12:16" x14ac:dyDescent="0.5">
      <c r="L1244" s="68" t="str">
        <f>IF(ISTEXT(overallRate),"Effectuez l’étape 1",IF(OR(COUNT($C1244,H1244)&lt;&gt;2,overallRate=0),0,IF(D1244="Yes",ROUND(MAX(IF($B1244="Non - avec lien de dépendance",0,MIN((0.75*H1244),847)),MIN(H1244,(0.75*$C1244),847)),2),IF(revenueReduction&gt;0.3,MAX(IF($B1244="Non - avec lien de dépendance",MIN(1129,H1244,$C1244)*overallRate,MIN(1129,H1244)*overallRate),ROUND(MAX(IF($B1244="Non - avec lien de dépendance",0,MIN((0.75*H1244),847)),MIN(H1244,(0.75*$C1244),847)),2)),IF($B1244="Non - avec lien de dépendance",MIN(1129,H1244,$C1244)*overallRate,MIN(1129,H1244)*overallRate)))))</f>
        <v>Effectuez l’étape 1</v>
      </c>
      <c r="M1244" s="68" t="str">
        <f>IF(ISTEXT(overallRate),"Effectuez l’étape 1",IF(OR(COUNT($C1244,I1244)&lt;&gt;2,overallRate=0),0,IF(E1244="Yes",ROUND(MAX(IF($B1244="Non - avec lien de dépendance",0,MIN((0.75*I1244),847)),MIN(I1244,(0.75*$C1244),847)),2),IF(revenueReduction&gt;0.3,MAX(IF($B1244="Non - avec lien de dépendance",MIN(1129,I1244,$C1244)*overallRate,MIN(1129,I1244)*overallRate),ROUND(MAX(IF($B1244="Non - avec lien de dépendance",0,MIN((0.75*I1244),847)),MIN(I1244,(0.75*$C1244),847)),2)),IF($B1244="Non - avec lien de dépendance",MIN(1129,I1244,$C1244)*overallRate,MIN(1129,I1244)*overallRate)))))</f>
        <v>Effectuez l’étape 1</v>
      </c>
      <c r="N1244" s="68" t="str">
        <f>IF(ISTEXT(overallRate),"Effectuez l’étape 1",IF(OR(COUNT($C1244,J1244)&lt;&gt;2,overallRate=0),0,IF(F1244="Yes",ROUND(MAX(IF($B1244="Non - avec lien de dépendance",0,MIN((0.75*J1244),847)),MIN(J1244,(0.75*$C1244),847)),2),IF(revenueReduction&gt;0.3,MAX(IF($B1244="Non - avec lien de dépendance",MIN(1129,J1244,$C1244)*overallRate,MIN(1129,J1244)*overallRate),ROUND(MAX(IF($B1244="Non - avec lien de dépendance",0,MIN((0.75*J1244),847)),MIN(J1244,(0.75*$C1244),847)),2)),IF($B1244="Non - avec lien de dépendance",MIN(1129,J1244,$C1244)*overallRate,MIN(1129,J1244)*overallRate)))))</f>
        <v>Effectuez l’étape 1</v>
      </c>
      <c r="O1244" s="68" t="str">
        <f>IF(ISTEXT(overallRate),"Effectuez l’étape 1",IF(OR(COUNT($C1244,K1244)&lt;&gt;2,overallRate=0),0,IF(G1244="Yes",ROUND(MAX(IF($B1244="Non - avec lien de dépendance",0,MIN((0.75*K1244),847)),MIN(K1244,(0.75*$C1244),847)),2),IF(revenueReduction&gt;0.3,MAX(IF($B1244="Non - avec lien de dépendance",MIN(1129,K1244,$C1244)*overallRate,MIN(1129,K1244)*overallRate),ROUND(MAX(IF($B1244="Non - avec lien de dépendance",0,MIN((0.75*K1244),847)),MIN(K1244,(0.75*$C1244),847)),2)),IF($B1244="Non - avec lien de dépendance",MIN(1129,K1244,$C1244)*overallRate,MIN(1129,K1244)*overallRate)))))</f>
        <v>Effectuez l’étape 1</v>
      </c>
      <c r="P1244" s="3">
        <f t="shared" si="19"/>
        <v>0</v>
      </c>
    </row>
    <row r="1245" spans="12:16" x14ac:dyDescent="0.5">
      <c r="L1245" s="68" t="str">
        <f>IF(ISTEXT(overallRate),"Effectuez l’étape 1",IF(OR(COUNT($C1245,H1245)&lt;&gt;2,overallRate=0),0,IF(D1245="Yes",ROUND(MAX(IF($B1245="Non - avec lien de dépendance",0,MIN((0.75*H1245),847)),MIN(H1245,(0.75*$C1245),847)),2),IF(revenueReduction&gt;0.3,MAX(IF($B1245="Non - avec lien de dépendance",MIN(1129,H1245,$C1245)*overallRate,MIN(1129,H1245)*overallRate),ROUND(MAX(IF($B1245="Non - avec lien de dépendance",0,MIN((0.75*H1245),847)),MIN(H1245,(0.75*$C1245),847)),2)),IF($B1245="Non - avec lien de dépendance",MIN(1129,H1245,$C1245)*overallRate,MIN(1129,H1245)*overallRate)))))</f>
        <v>Effectuez l’étape 1</v>
      </c>
      <c r="M1245" s="68" t="str">
        <f>IF(ISTEXT(overallRate),"Effectuez l’étape 1",IF(OR(COUNT($C1245,I1245)&lt;&gt;2,overallRate=0),0,IF(E1245="Yes",ROUND(MAX(IF($B1245="Non - avec lien de dépendance",0,MIN((0.75*I1245),847)),MIN(I1245,(0.75*$C1245),847)),2),IF(revenueReduction&gt;0.3,MAX(IF($B1245="Non - avec lien de dépendance",MIN(1129,I1245,$C1245)*overallRate,MIN(1129,I1245)*overallRate),ROUND(MAX(IF($B1245="Non - avec lien de dépendance",0,MIN((0.75*I1245),847)),MIN(I1245,(0.75*$C1245),847)),2)),IF($B1245="Non - avec lien de dépendance",MIN(1129,I1245,$C1245)*overallRate,MIN(1129,I1245)*overallRate)))))</f>
        <v>Effectuez l’étape 1</v>
      </c>
      <c r="N1245" s="68" t="str">
        <f>IF(ISTEXT(overallRate),"Effectuez l’étape 1",IF(OR(COUNT($C1245,J1245)&lt;&gt;2,overallRate=0),0,IF(F1245="Yes",ROUND(MAX(IF($B1245="Non - avec lien de dépendance",0,MIN((0.75*J1245),847)),MIN(J1245,(0.75*$C1245),847)),2),IF(revenueReduction&gt;0.3,MAX(IF($B1245="Non - avec lien de dépendance",MIN(1129,J1245,$C1245)*overallRate,MIN(1129,J1245)*overallRate),ROUND(MAX(IF($B1245="Non - avec lien de dépendance",0,MIN((0.75*J1245),847)),MIN(J1245,(0.75*$C1245),847)),2)),IF($B1245="Non - avec lien de dépendance",MIN(1129,J1245,$C1245)*overallRate,MIN(1129,J1245)*overallRate)))))</f>
        <v>Effectuez l’étape 1</v>
      </c>
      <c r="O1245" s="68" t="str">
        <f>IF(ISTEXT(overallRate),"Effectuez l’étape 1",IF(OR(COUNT($C1245,K1245)&lt;&gt;2,overallRate=0),0,IF(G1245="Yes",ROUND(MAX(IF($B1245="Non - avec lien de dépendance",0,MIN((0.75*K1245),847)),MIN(K1245,(0.75*$C1245),847)),2),IF(revenueReduction&gt;0.3,MAX(IF($B1245="Non - avec lien de dépendance",MIN(1129,K1245,$C1245)*overallRate,MIN(1129,K1245)*overallRate),ROUND(MAX(IF($B1245="Non - avec lien de dépendance",0,MIN((0.75*K1245),847)),MIN(K1245,(0.75*$C1245),847)),2)),IF($B1245="Non - avec lien de dépendance",MIN(1129,K1245,$C1245)*overallRate,MIN(1129,K1245)*overallRate)))))</f>
        <v>Effectuez l’étape 1</v>
      </c>
      <c r="P1245" s="3">
        <f t="shared" si="19"/>
        <v>0</v>
      </c>
    </row>
    <row r="1246" spans="12:16" x14ac:dyDescent="0.5">
      <c r="L1246" s="68" t="str">
        <f>IF(ISTEXT(overallRate),"Effectuez l’étape 1",IF(OR(COUNT($C1246,H1246)&lt;&gt;2,overallRate=0),0,IF(D1246="Yes",ROUND(MAX(IF($B1246="Non - avec lien de dépendance",0,MIN((0.75*H1246),847)),MIN(H1246,(0.75*$C1246),847)),2),IF(revenueReduction&gt;0.3,MAX(IF($B1246="Non - avec lien de dépendance",MIN(1129,H1246,$C1246)*overallRate,MIN(1129,H1246)*overallRate),ROUND(MAX(IF($B1246="Non - avec lien de dépendance",0,MIN((0.75*H1246),847)),MIN(H1246,(0.75*$C1246),847)),2)),IF($B1246="Non - avec lien de dépendance",MIN(1129,H1246,$C1246)*overallRate,MIN(1129,H1246)*overallRate)))))</f>
        <v>Effectuez l’étape 1</v>
      </c>
      <c r="M1246" s="68" t="str">
        <f>IF(ISTEXT(overallRate),"Effectuez l’étape 1",IF(OR(COUNT($C1246,I1246)&lt;&gt;2,overallRate=0),0,IF(E1246="Yes",ROUND(MAX(IF($B1246="Non - avec lien de dépendance",0,MIN((0.75*I1246),847)),MIN(I1246,(0.75*$C1246),847)),2),IF(revenueReduction&gt;0.3,MAX(IF($B1246="Non - avec lien de dépendance",MIN(1129,I1246,$C1246)*overallRate,MIN(1129,I1246)*overallRate),ROUND(MAX(IF($B1246="Non - avec lien de dépendance",0,MIN((0.75*I1246),847)),MIN(I1246,(0.75*$C1246),847)),2)),IF($B1246="Non - avec lien de dépendance",MIN(1129,I1246,$C1246)*overallRate,MIN(1129,I1246)*overallRate)))))</f>
        <v>Effectuez l’étape 1</v>
      </c>
      <c r="N1246" s="68" t="str">
        <f>IF(ISTEXT(overallRate),"Effectuez l’étape 1",IF(OR(COUNT($C1246,J1246)&lt;&gt;2,overallRate=0),0,IF(F1246="Yes",ROUND(MAX(IF($B1246="Non - avec lien de dépendance",0,MIN((0.75*J1246),847)),MIN(J1246,(0.75*$C1246),847)),2),IF(revenueReduction&gt;0.3,MAX(IF($B1246="Non - avec lien de dépendance",MIN(1129,J1246,$C1246)*overallRate,MIN(1129,J1246)*overallRate),ROUND(MAX(IF($B1246="Non - avec lien de dépendance",0,MIN((0.75*J1246),847)),MIN(J1246,(0.75*$C1246),847)),2)),IF($B1246="Non - avec lien de dépendance",MIN(1129,J1246,$C1246)*overallRate,MIN(1129,J1246)*overallRate)))))</f>
        <v>Effectuez l’étape 1</v>
      </c>
      <c r="O1246" s="68" t="str">
        <f>IF(ISTEXT(overallRate),"Effectuez l’étape 1",IF(OR(COUNT($C1246,K1246)&lt;&gt;2,overallRate=0),0,IF(G1246="Yes",ROUND(MAX(IF($B1246="Non - avec lien de dépendance",0,MIN((0.75*K1246),847)),MIN(K1246,(0.75*$C1246),847)),2),IF(revenueReduction&gt;0.3,MAX(IF($B1246="Non - avec lien de dépendance",MIN(1129,K1246,$C1246)*overallRate,MIN(1129,K1246)*overallRate),ROUND(MAX(IF($B1246="Non - avec lien de dépendance",0,MIN((0.75*K1246),847)),MIN(K1246,(0.75*$C1246),847)),2)),IF($B1246="Non - avec lien de dépendance",MIN(1129,K1246,$C1246)*overallRate,MIN(1129,K1246)*overallRate)))))</f>
        <v>Effectuez l’étape 1</v>
      </c>
      <c r="P1246" s="3">
        <f t="shared" si="19"/>
        <v>0</v>
      </c>
    </row>
    <row r="1247" spans="12:16" x14ac:dyDescent="0.5">
      <c r="L1247" s="68" t="str">
        <f>IF(ISTEXT(overallRate),"Effectuez l’étape 1",IF(OR(COUNT($C1247,H1247)&lt;&gt;2,overallRate=0),0,IF(D1247="Yes",ROUND(MAX(IF($B1247="Non - avec lien de dépendance",0,MIN((0.75*H1247),847)),MIN(H1247,(0.75*$C1247),847)),2),IF(revenueReduction&gt;0.3,MAX(IF($B1247="Non - avec lien de dépendance",MIN(1129,H1247,$C1247)*overallRate,MIN(1129,H1247)*overallRate),ROUND(MAX(IF($B1247="Non - avec lien de dépendance",0,MIN((0.75*H1247),847)),MIN(H1247,(0.75*$C1247),847)),2)),IF($B1247="Non - avec lien de dépendance",MIN(1129,H1247,$C1247)*overallRate,MIN(1129,H1247)*overallRate)))))</f>
        <v>Effectuez l’étape 1</v>
      </c>
      <c r="M1247" s="68" t="str">
        <f>IF(ISTEXT(overallRate),"Effectuez l’étape 1",IF(OR(COUNT($C1247,I1247)&lt;&gt;2,overallRate=0),0,IF(E1247="Yes",ROUND(MAX(IF($B1247="Non - avec lien de dépendance",0,MIN((0.75*I1247),847)),MIN(I1247,(0.75*$C1247),847)),2),IF(revenueReduction&gt;0.3,MAX(IF($B1247="Non - avec lien de dépendance",MIN(1129,I1247,$C1247)*overallRate,MIN(1129,I1247)*overallRate),ROUND(MAX(IF($B1247="Non - avec lien de dépendance",0,MIN((0.75*I1247),847)),MIN(I1247,(0.75*$C1247),847)),2)),IF($B1247="Non - avec lien de dépendance",MIN(1129,I1247,$C1247)*overallRate,MIN(1129,I1247)*overallRate)))))</f>
        <v>Effectuez l’étape 1</v>
      </c>
      <c r="N1247" s="68" t="str">
        <f>IF(ISTEXT(overallRate),"Effectuez l’étape 1",IF(OR(COUNT($C1247,J1247)&lt;&gt;2,overallRate=0),0,IF(F1247="Yes",ROUND(MAX(IF($B1247="Non - avec lien de dépendance",0,MIN((0.75*J1247),847)),MIN(J1247,(0.75*$C1247),847)),2),IF(revenueReduction&gt;0.3,MAX(IF($B1247="Non - avec lien de dépendance",MIN(1129,J1247,$C1247)*overallRate,MIN(1129,J1247)*overallRate),ROUND(MAX(IF($B1247="Non - avec lien de dépendance",0,MIN((0.75*J1247),847)),MIN(J1247,(0.75*$C1247),847)),2)),IF($B1247="Non - avec lien de dépendance",MIN(1129,J1247,$C1247)*overallRate,MIN(1129,J1247)*overallRate)))))</f>
        <v>Effectuez l’étape 1</v>
      </c>
      <c r="O1247" s="68" t="str">
        <f>IF(ISTEXT(overallRate),"Effectuez l’étape 1",IF(OR(COUNT($C1247,K1247)&lt;&gt;2,overallRate=0),0,IF(G1247="Yes",ROUND(MAX(IF($B1247="Non - avec lien de dépendance",0,MIN((0.75*K1247),847)),MIN(K1247,(0.75*$C1247),847)),2),IF(revenueReduction&gt;0.3,MAX(IF($B1247="Non - avec lien de dépendance",MIN(1129,K1247,$C1247)*overallRate,MIN(1129,K1247)*overallRate),ROUND(MAX(IF($B1247="Non - avec lien de dépendance",0,MIN((0.75*K1247),847)),MIN(K1247,(0.75*$C1247),847)),2)),IF($B1247="Non - avec lien de dépendance",MIN(1129,K1247,$C1247)*overallRate,MIN(1129,K1247)*overallRate)))))</f>
        <v>Effectuez l’étape 1</v>
      </c>
      <c r="P1247" s="3">
        <f t="shared" si="19"/>
        <v>0</v>
      </c>
    </row>
    <row r="1248" spans="12:16" x14ac:dyDescent="0.5">
      <c r="L1248" s="68" t="str">
        <f>IF(ISTEXT(overallRate),"Effectuez l’étape 1",IF(OR(COUNT($C1248,H1248)&lt;&gt;2,overallRate=0),0,IF(D1248="Yes",ROUND(MAX(IF($B1248="Non - avec lien de dépendance",0,MIN((0.75*H1248),847)),MIN(H1248,(0.75*$C1248),847)),2),IF(revenueReduction&gt;0.3,MAX(IF($B1248="Non - avec lien de dépendance",MIN(1129,H1248,$C1248)*overallRate,MIN(1129,H1248)*overallRate),ROUND(MAX(IF($B1248="Non - avec lien de dépendance",0,MIN((0.75*H1248),847)),MIN(H1248,(0.75*$C1248),847)),2)),IF($B1248="Non - avec lien de dépendance",MIN(1129,H1248,$C1248)*overallRate,MIN(1129,H1248)*overallRate)))))</f>
        <v>Effectuez l’étape 1</v>
      </c>
      <c r="M1248" s="68" t="str">
        <f>IF(ISTEXT(overallRate),"Effectuez l’étape 1",IF(OR(COUNT($C1248,I1248)&lt;&gt;2,overallRate=0),0,IF(E1248="Yes",ROUND(MAX(IF($B1248="Non - avec lien de dépendance",0,MIN((0.75*I1248),847)),MIN(I1248,(0.75*$C1248),847)),2),IF(revenueReduction&gt;0.3,MAX(IF($B1248="Non - avec lien de dépendance",MIN(1129,I1248,$C1248)*overallRate,MIN(1129,I1248)*overallRate),ROUND(MAX(IF($B1248="Non - avec lien de dépendance",0,MIN((0.75*I1248),847)),MIN(I1248,(0.75*$C1248),847)),2)),IF($B1248="Non - avec lien de dépendance",MIN(1129,I1248,$C1248)*overallRate,MIN(1129,I1248)*overallRate)))))</f>
        <v>Effectuez l’étape 1</v>
      </c>
      <c r="N1248" s="68" t="str">
        <f>IF(ISTEXT(overallRate),"Effectuez l’étape 1",IF(OR(COUNT($C1248,J1248)&lt;&gt;2,overallRate=0),0,IF(F1248="Yes",ROUND(MAX(IF($B1248="Non - avec lien de dépendance",0,MIN((0.75*J1248),847)),MIN(J1248,(0.75*$C1248),847)),2),IF(revenueReduction&gt;0.3,MAX(IF($B1248="Non - avec lien de dépendance",MIN(1129,J1248,$C1248)*overallRate,MIN(1129,J1248)*overallRate),ROUND(MAX(IF($B1248="Non - avec lien de dépendance",0,MIN((0.75*J1248),847)),MIN(J1248,(0.75*$C1248),847)),2)),IF($B1248="Non - avec lien de dépendance",MIN(1129,J1248,$C1248)*overallRate,MIN(1129,J1248)*overallRate)))))</f>
        <v>Effectuez l’étape 1</v>
      </c>
      <c r="O1248" s="68" t="str">
        <f>IF(ISTEXT(overallRate),"Effectuez l’étape 1",IF(OR(COUNT($C1248,K1248)&lt;&gt;2,overallRate=0),0,IF(G1248="Yes",ROUND(MAX(IF($B1248="Non - avec lien de dépendance",0,MIN((0.75*K1248),847)),MIN(K1248,(0.75*$C1248),847)),2),IF(revenueReduction&gt;0.3,MAX(IF($B1248="Non - avec lien de dépendance",MIN(1129,K1248,$C1248)*overallRate,MIN(1129,K1248)*overallRate),ROUND(MAX(IF($B1248="Non - avec lien de dépendance",0,MIN((0.75*K1248),847)),MIN(K1248,(0.75*$C1248),847)),2)),IF($B1248="Non - avec lien de dépendance",MIN(1129,K1248,$C1248)*overallRate,MIN(1129,K1248)*overallRate)))))</f>
        <v>Effectuez l’étape 1</v>
      </c>
      <c r="P1248" s="3">
        <f t="shared" si="19"/>
        <v>0</v>
      </c>
    </row>
    <row r="1249" spans="12:16" x14ac:dyDescent="0.5">
      <c r="L1249" s="68" t="str">
        <f>IF(ISTEXT(overallRate),"Effectuez l’étape 1",IF(OR(COUNT($C1249,H1249)&lt;&gt;2,overallRate=0),0,IF(D1249="Yes",ROUND(MAX(IF($B1249="Non - avec lien de dépendance",0,MIN((0.75*H1249),847)),MIN(H1249,(0.75*$C1249),847)),2),IF(revenueReduction&gt;0.3,MAX(IF($B1249="Non - avec lien de dépendance",MIN(1129,H1249,$C1249)*overallRate,MIN(1129,H1249)*overallRate),ROUND(MAX(IF($B1249="Non - avec lien de dépendance",0,MIN((0.75*H1249),847)),MIN(H1249,(0.75*$C1249),847)),2)),IF($B1249="Non - avec lien de dépendance",MIN(1129,H1249,$C1249)*overallRate,MIN(1129,H1249)*overallRate)))))</f>
        <v>Effectuez l’étape 1</v>
      </c>
      <c r="M1249" s="68" t="str">
        <f>IF(ISTEXT(overallRate),"Effectuez l’étape 1",IF(OR(COUNT($C1249,I1249)&lt;&gt;2,overallRate=0),0,IF(E1249="Yes",ROUND(MAX(IF($B1249="Non - avec lien de dépendance",0,MIN((0.75*I1249),847)),MIN(I1249,(0.75*$C1249),847)),2),IF(revenueReduction&gt;0.3,MAX(IF($B1249="Non - avec lien de dépendance",MIN(1129,I1249,$C1249)*overallRate,MIN(1129,I1249)*overallRate),ROUND(MAX(IF($B1249="Non - avec lien de dépendance",0,MIN((0.75*I1249),847)),MIN(I1249,(0.75*$C1249),847)),2)),IF($B1249="Non - avec lien de dépendance",MIN(1129,I1249,$C1249)*overallRate,MIN(1129,I1249)*overallRate)))))</f>
        <v>Effectuez l’étape 1</v>
      </c>
      <c r="N1249" s="68" t="str">
        <f>IF(ISTEXT(overallRate),"Effectuez l’étape 1",IF(OR(COUNT($C1249,J1249)&lt;&gt;2,overallRate=0),0,IF(F1249="Yes",ROUND(MAX(IF($B1249="Non - avec lien de dépendance",0,MIN((0.75*J1249),847)),MIN(J1249,(0.75*$C1249),847)),2),IF(revenueReduction&gt;0.3,MAX(IF($B1249="Non - avec lien de dépendance",MIN(1129,J1249,$C1249)*overallRate,MIN(1129,J1249)*overallRate),ROUND(MAX(IF($B1249="Non - avec lien de dépendance",0,MIN((0.75*J1249),847)),MIN(J1249,(0.75*$C1249),847)),2)),IF($B1249="Non - avec lien de dépendance",MIN(1129,J1249,$C1249)*overallRate,MIN(1129,J1249)*overallRate)))))</f>
        <v>Effectuez l’étape 1</v>
      </c>
      <c r="O1249" s="68" t="str">
        <f>IF(ISTEXT(overallRate),"Effectuez l’étape 1",IF(OR(COUNT($C1249,K1249)&lt;&gt;2,overallRate=0),0,IF(G1249="Yes",ROUND(MAX(IF($B1249="Non - avec lien de dépendance",0,MIN((0.75*K1249),847)),MIN(K1249,(0.75*$C1249),847)),2),IF(revenueReduction&gt;0.3,MAX(IF($B1249="Non - avec lien de dépendance",MIN(1129,K1249,$C1249)*overallRate,MIN(1129,K1249)*overallRate),ROUND(MAX(IF($B1249="Non - avec lien de dépendance",0,MIN((0.75*K1249),847)),MIN(K1249,(0.75*$C1249),847)),2)),IF($B1249="Non - avec lien de dépendance",MIN(1129,K1249,$C1249)*overallRate,MIN(1129,K1249)*overallRate)))))</f>
        <v>Effectuez l’étape 1</v>
      </c>
      <c r="P1249" s="3">
        <f t="shared" si="19"/>
        <v>0</v>
      </c>
    </row>
    <row r="1250" spans="12:16" x14ac:dyDescent="0.5">
      <c r="L1250" s="68" t="str">
        <f>IF(ISTEXT(overallRate),"Effectuez l’étape 1",IF(OR(COUNT($C1250,H1250)&lt;&gt;2,overallRate=0),0,IF(D1250="Yes",ROUND(MAX(IF($B1250="Non - avec lien de dépendance",0,MIN((0.75*H1250),847)),MIN(H1250,(0.75*$C1250),847)),2),IF(revenueReduction&gt;0.3,MAX(IF($B1250="Non - avec lien de dépendance",MIN(1129,H1250,$C1250)*overallRate,MIN(1129,H1250)*overallRate),ROUND(MAX(IF($B1250="Non - avec lien de dépendance",0,MIN((0.75*H1250),847)),MIN(H1250,(0.75*$C1250),847)),2)),IF($B1250="Non - avec lien de dépendance",MIN(1129,H1250,$C1250)*overallRate,MIN(1129,H1250)*overallRate)))))</f>
        <v>Effectuez l’étape 1</v>
      </c>
      <c r="M1250" s="68" t="str">
        <f>IF(ISTEXT(overallRate),"Effectuez l’étape 1",IF(OR(COUNT($C1250,I1250)&lt;&gt;2,overallRate=0),0,IF(E1250="Yes",ROUND(MAX(IF($B1250="Non - avec lien de dépendance",0,MIN((0.75*I1250),847)),MIN(I1250,(0.75*$C1250),847)),2),IF(revenueReduction&gt;0.3,MAX(IF($B1250="Non - avec lien de dépendance",MIN(1129,I1250,$C1250)*overallRate,MIN(1129,I1250)*overallRate),ROUND(MAX(IF($B1250="Non - avec lien de dépendance",0,MIN((0.75*I1250),847)),MIN(I1250,(0.75*$C1250),847)),2)),IF($B1250="Non - avec lien de dépendance",MIN(1129,I1250,$C1250)*overallRate,MIN(1129,I1250)*overallRate)))))</f>
        <v>Effectuez l’étape 1</v>
      </c>
      <c r="N1250" s="68" t="str">
        <f>IF(ISTEXT(overallRate),"Effectuez l’étape 1",IF(OR(COUNT($C1250,J1250)&lt;&gt;2,overallRate=0),0,IF(F1250="Yes",ROUND(MAX(IF($B1250="Non - avec lien de dépendance",0,MIN((0.75*J1250),847)),MIN(J1250,(0.75*$C1250),847)),2),IF(revenueReduction&gt;0.3,MAX(IF($B1250="Non - avec lien de dépendance",MIN(1129,J1250,$C1250)*overallRate,MIN(1129,J1250)*overallRate),ROUND(MAX(IF($B1250="Non - avec lien de dépendance",0,MIN((0.75*J1250),847)),MIN(J1250,(0.75*$C1250),847)),2)),IF($B1250="Non - avec lien de dépendance",MIN(1129,J1250,$C1250)*overallRate,MIN(1129,J1250)*overallRate)))))</f>
        <v>Effectuez l’étape 1</v>
      </c>
      <c r="O1250" s="68" t="str">
        <f>IF(ISTEXT(overallRate),"Effectuez l’étape 1",IF(OR(COUNT($C1250,K1250)&lt;&gt;2,overallRate=0),0,IF(G1250="Yes",ROUND(MAX(IF($B1250="Non - avec lien de dépendance",0,MIN((0.75*K1250),847)),MIN(K1250,(0.75*$C1250),847)),2),IF(revenueReduction&gt;0.3,MAX(IF($B1250="Non - avec lien de dépendance",MIN(1129,K1250,$C1250)*overallRate,MIN(1129,K1250)*overallRate),ROUND(MAX(IF($B1250="Non - avec lien de dépendance",0,MIN((0.75*K1250),847)),MIN(K1250,(0.75*$C1250),847)),2)),IF($B1250="Non - avec lien de dépendance",MIN(1129,K1250,$C1250)*overallRate,MIN(1129,K1250)*overallRate)))))</f>
        <v>Effectuez l’étape 1</v>
      </c>
      <c r="P1250" s="3">
        <f t="shared" si="19"/>
        <v>0</v>
      </c>
    </row>
    <row r="1251" spans="12:16" x14ac:dyDescent="0.5">
      <c r="L1251" s="68" t="str">
        <f>IF(ISTEXT(overallRate),"Effectuez l’étape 1",IF(OR(COUNT($C1251,H1251)&lt;&gt;2,overallRate=0),0,IF(D1251="Yes",ROUND(MAX(IF($B1251="Non - avec lien de dépendance",0,MIN((0.75*H1251),847)),MIN(H1251,(0.75*$C1251),847)),2),IF(revenueReduction&gt;0.3,MAX(IF($B1251="Non - avec lien de dépendance",MIN(1129,H1251,$C1251)*overallRate,MIN(1129,H1251)*overallRate),ROUND(MAX(IF($B1251="Non - avec lien de dépendance",0,MIN((0.75*H1251),847)),MIN(H1251,(0.75*$C1251),847)),2)),IF($B1251="Non - avec lien de dépendance",MIN(1129,H1251,$C1251)*overallRate,MIN(1129,H1251)*overallRate)))))</f>
        <v>Effectuez l’étape 1</v>
      </c>
      <c r="M1251" s="68" t="str">
        <f>IF(ISTEXT(overallRate),"Effectuez l’étape 1",IF(OR(COUNT($C1251,I1251)&lt;&gt;2,overallRate=0),0,IF(E1251="Yes",ROUND(MAX(IF($B1251="Non - avec lien de dépendance",0,MIN((0.75*I1251),847)),MIN(I1251,(0.75*$C1251),847)),2),IF(revenueReduction&gt;0.3,MAX(IF($B1251="Non - avec lien de dépendance",MIN(1129,I1251,$C1251)*overallRate,MIN(1129,I1251)*overallRate),ROUND(MAX(IF($B1251="Non - avec lien de dépendance",0,MIN((0.75*I1251),847)),MIN(I1251,(0.75*$C1251),847)),2)),IF($B1251="Non - avec lien de dépendance",MIN(1129,I1251,$C1251)*overallRate,MIN(1129,I1251)*overallRate)))))</f>
        <v>Effectuez l’étape 1</v>
      </c>
      <c r="N1251" s="68" t="str">
        <f>IF(ISTEXT(overallRate),"Effectuez l’étape 1",IF(OR(COUNT($C1251,J1251)&lt;&gt;2,overallRate=0),0,IF(F1251="Yes",ROUND(MAX(IF($B1251="Non - avec lien de dépendance",0,MIN((0.75*J1251),847)),MIN(J1251,(0.75*$C1251),847)),2),IF(revenueReduction&gt;0.3,MAX(IF($B1251="Non - avec lien de dépendance",MIN(1129,J1251,$C1251)*overallRate,MIN(1129,J1251)*overallRate),ROUND(MAX(IF($B1251="Non - avec lien de dépendance",0,MIN((0.75*J1251),847)),MIN(J1251,(0.75*$C1251),847)),2)),IF($B1251="Non - avec lien de dépendance",MIN(1129,J1251,$C1251)*overallRate,MIN(1129,J1251)*overallRate)))))</f>
        <v>Effectuez l’étape 1</v>
      </c>
      <c r="O1251" s="68" t="str">
        <f>IF(ISTEXT(overallRate),"Effectuez l’étape 1",IF(OR(COUNT($C1251,K1251)&lt;&gt;2,overallRate=0),0,IF(G1251="Yes",ROUND(MAX(IF($B1251="Non - avec lien de dépendance",0,MIN((0.75*K1251),847)),MIN(K1251,(0.75*$C1251),847)),2),IF(revenueReduction&gt;0.3,MAX(IF($B1251="Non - avec lien de dépendance",MIN(1129,K1251,$C1251)*overallRate,MIN(1129,K1251)*overallRate),ROUND(MAX(IF($B1251="Non - avec lien de dépendance",0,MIN((0.75*K1251),847)),MIN(K1251,(0.75*$C1251),847)),2)),IF($B1251="Non - avec lien de dépendance",MIN(1129,K1251,$C1251)*overallRate,MIN(1129,K1251)*overallRate)))))</f>
        <v>Effectuez l’étape 1</v>
      </c>
      <c r="P1251" s="3">
        <f t="shared" si="19"/>
        <v>0</v>
      </c>
    </row>
    <row r="1252" spans="12:16" x14ac:dyDescent="0.5">
      <c r="L1252" s="68" t="str">
        <f>IF(ISTEXT(overallRate),"Effectuez l’étape 1",IF(OR(COUNT($C1252,H1252)&lt;&gt;2,overallRate=0),0,IF(D1252="Yes",ROUND(MAX(IF($B1252="Non - avec lien de dépendance",0,MIN((0.75*H1252),847)),MIN(H1252,(0.75*$C1252),847)),2),IF(revenueReduction&gt;0.3,MAX(IF($B1252="Non - avec lien de dépendance",MIN(1129,H1252,$C1252)*overallRate,MIN(1129,H1252)*overallRate),ROUND(MAX(IF($B1252="Non - avec lien de dépendance",0,MIN((0.75*H1252),847)),MIN(H1252,(0.75*$C1252),847)),2)),IF($B1252="Non - avec lien de dépendance",MIN(1129,H1252,$C1252)*overallRate,MIN(1129,H1252)*overallRate)))))</f>
        <v>Effectuez l’étape 1</v>
      </c>
      <c r="M1252" s="68" t="str">
        <f>IF(ISTEXT(overallRate),"Effectuez l’étape 1",IF(OR(COUNT($C1252,I1252)&lt;&gt;2,overallRate=0),0,IF(E1252="Yes",ROUND(MAX(IF($B1252="Non - avec lien de dépendance",0,MIN((0.75*I1252),847)),MIN(I1252,(0.75*$C1252),847)),2),IF(revenueReduction&gt;0.3,MAX(IF($B1252="Non - avec lien de dépendance",MIN(1129,I1252,$C1252)*overallRate,MIN(1129,I1252)*overallRate),ROUND(MAX(IF($B1252="Non - avec lien de dépendance",0,MIN((0.75*I1252),847)),MIN(I1252,(0.75*$C1252),847)),2)),IF($B1252="Non - avec lien de dépendance",MIN(1129,I1252,$C1252)*overallRate,MIN(1129,I1252)*overallRate)))))</f>
        <v>Effectuez l’étape 1</v>
      </c>
      <c r="N1252" s="68" t="str">
        <f>IF(ISTEXT(overallRate),"Effectuez l’étape 1",IF(OR(COUNT($C1252,J1252)&lt;&gt;2,overallRate=0),0,IF(F1252="Yes",ROUND(MAX(IF($B1252="Non - avec lien de dépendance",0,MIN((0.75*J1252),847)),MIN(J1252,(0.75*$C1252),847)),2),IF(revenueReduction&gt;0.3,MAX(IF($B1252="Non - avec lien de dépendance",MIN(1129,J1252,$C1252)*overallRate,MIN(1129,J1252)*overallRate),ROUND(MAX(IF($B1252="Non - avec lien de dépendance",0,MIN((0.75*J1252),847)),MIN(J1252,(0.75*$C1252),847)),2)),IF($B1252="Non - avec lien de dépendance",MIN(1129,J1252,$C1252)*overallRate,MIN(1129,J1252)*overallRate)))))</f>
        <v>Effectuez l’étape 1</v>
      </c>
      <c r="O1252" s="68" t="str">
        <f>IF(ISTEXT(overallRate),"Effectuez l’étape 1",IF(OR(COUNT($C1252,K1252)&lt;&gt;2,overallRate=0),0,IF(G1252="Yes",ROUND(MAX(IF($B1252="Non - avec lien de dépendance",0,MIN((0.75*K1252),847)),MIN(K1252,(0.75*$C1252),847)),2),IF(revenueReduction&gt;0.3,MAX(IF($B1252="Non - avec lien de dépendance",MIN(1129,K1252,$C1252)*overallRate,MIN(1129,K1252)*overallRate),ROUND(MAX(IF($B1252="Non - avec lien de dépendance",0,MIN((0.75*K1252),847)),MIN(K1252,(0.75*$C1252),847)),2)),IF($B1252="Non - avec lien de dépendance",MIN(1129,K1252,$C1252)*overallRate,MIN(1129,K1252)*overallRate)))))</f>
        <v>Effectuez l’étape 1</v>
      </c>
      <c r="P1252" s="3">
        <f t="shared" si="19"/>
        <v>0</v>
      </c>
    </row>
    <row r="1253" spans="12:16" x14ac:dyDescent="0.5">
      <c r="L1253" s="68" t="str">
        <f>IF(ISTEXT(overallRate),"Effectuez l’étape 1",IF(OR(COUNT($C1253,H1253)&lt;&gt;2,overallRate=0),0,IF(D1253="Yes",ROUND(MAX(IF($B1253="Non - avec lien de dépendance",0,MIN((0.75*H1253),847)),MIN(H1253,(0.75*$C1253),847)),2),IF(revenueReduction&gt;0.3,MAX(IF($B1253="Non - avec lien de dépendance",MIN(1129,H1253,$C1253)*overallRate,MIN(1129,H1253)*overallRate),ROUND(MAX(IF($B1253="Non - avec lien de dépendance",0,MIN((0.75*H1253),847)),MIN(H1253,(0.75*$C1253),847)),2)),IF($B1253="Non - avec lien de dépendance",MIN(1129,H1253,$C1253)*overallRate,MIN(1129,H1253)*overallRate)))))</f>
        <v>Effectuez l’étape 1</v>
      </c>
      <c r="M1253" s="68" t="str">
        <f>IF(ISTEXT(overallRate),"Effectuez l’étape 1",IF(OR(COUNT($C1253,I1253)&lt;&gt;2,overallRate=0),0,IF(E1253="Yes",ROUND(MAX(IF($B1253="Non - avec lien de dépendance",0,MIN((0.75*I1253),847)),MIN(I1253,(0.75*$C1253),847)),2),IF(revenueReduction&gt;0.3,MAX(IF($B1253="Non - avec lien de dépendance",MIN(1129,I1253,$C1253)*overallRate,MIN(1129,I1253)*overallRate),ROUND(MAX(IF($B1253="Non - avec lien de dépendance",0,MIN((0.75*I1253),847)),MIN(I1253,(0.75*$C1253),847)),2)),IF($B1253="Non - avec lien de dépendance",MIN(1129,I1253,$C1253)*overallRate,MIN(1129,I1253)*overallRate)))))</f>
        <v>Effectuez l’étape 1</v>
      </c>
      <c r="N1253" s="68" t="str">
        <f>IF(ISTEXT(overallRate),"Effectuez l’étape 1",IF(OR(COUNT($C1253,J1253)&lt;&gt;2,overallRate=0),0,IF(F1253="Yes",ROUND(MAX(IF($B1253="Non - avec lien de dépendance",0,MIN((0.75*J1253),847)),MIN(J1253,(0.75*$C1253),847)),2),IF(revenueReduction&gt;0.3,MAX(IF($B1253="Non - avec lien de dépendance",MIN(1129,J1253,$C1253)*overallRate,MIN(1129,J1253)*overallRate),ROUND(MAX(IF($B1253="Non - avec lien de dépendance",0,MIN((0.75*J1253),847)),MIN(J1253,(0.75*$C1253),847)),2)),IF($B1253="Non - avec lien de dépendance",MIN(1129,J1253,$C1253)*overallRate,MIN(1129,J1253)*overallRate)))))</f>
        <v>Effectuez l’étape 1</v>
      </c>
      <c r="O1253" s="68" t="str">
        <f>IF(ISTEXT(overallRate),"Effectuez l’étape 1",IF(OR(COUNT($C1253,K1253)&lt;&gt;2,overallRate=0),0,IF(G1253="Yes",ROUND(MAX(IF($B1253="Non - avec lien de dépendance",0,MIN((0.75*K1253),847)),MIN(K1253,(0.75*$C1253),847)),2),IF(revenueReduction&gt;0.3,MAX(IF($B1253="Non - avec lien de dépendance",MIN(1129,K1253,$C1253)*overallRate,MIN(1129,K1253)*overallRate),ROUND(MAX(IF($B1253="Non - avec lien de dépendance",0,MIN((0.75*K1253),847)),MIN(K1253,(0.75*$C1253),847)),2)),IF($B1253="Non - avec lien de dépendance",MIN(1129,K1253,$C1253)*overallRate,MIN(1129,K1253)*overallRate)))))</f>
        <v>Effectuez l’étape 1</v>
      </c>
      <c r="P1253" s="3">
        <f t="shared" si="19"/>
        <v>0</v>
      </c>
    </row>
    <row r="1254" spans="12:16" x14ac:dyDescent="0.5">
      <c r="L1254" s="68" t="str">
        <f>IF(ISTEXT(overallRate),"Effectuez l’étape 1",IF(OR(COUNT($C1254,H1254)&lt;&gt;2,overallRate=0),0,IF(D1254="Yes",ROUND(MAX(IF($B1254="Non - avec lien de dépendance",0,MIN((0.75*H1254),847)),MIN(H1254,(0.75*$C1254),847)),2),IF(revenueReduction&gt;0.3,MAX(IF($B1254="Non - avec lien de dépendance",MIN(1129,H1254,$C1254)*overallRate,MIN(1129,H1254)*overallRate),ROUND(MAX(IF($B1254="Non - avec lien de dépendance",0,MIN((0.75*H1254),847)),MIN(H1254,(0.75*$C1254),847)),2)),IF($B1254="Non - avec lien de dépendance",MIN(1129,H1254,$C1254)*overallRate,MIN(1129,H1254)*overallRate)))))</f>
        <v>Effectuez l’étape 1</v>
      </c>
      <c r="M1254" s="68" t="str">
        <f>IF(ISTEXT(overallRate),"Effectuez l’étape 1",IF(OR(COUNT($C1254,I1254)&lt;&gt;2,overallRate=0),0,IF(E1254="Yes",ROUND(MAX(IF($B1254="Non - avec lien de dépendance",0,MIN((0.75*I1254),847)),MIN(I1254,(0.75*$C1254),847)),2),IF(revenueReduction&gt;0.3,MAX(IF($B1254="Non - avec lien de dépendance",MIN(1129,I1254,$C1254)*overallRate,MIN(1129,I1254)*overallRate),ROUND(MAX(IF($B1254="Non - avec lien de dépendance",0,MIN((0.75*I1254),847)),MIN(I1254,(0.75*$C1254),847)),2)),IF($B1254="Non - avec lien de dépendance",MIN(1129,I1254,$C1254)*overallRate,MIN(1129,I1254)*overallRate)))))</f>
        <v>Effectuez l’étape 1</v>
      </c>
      <c r="N1254" s="68" t="str">
        <f>IF(ISTEXT(overallRate),"Effectuez l’étape 1",IF(OR(COUNT($C1254,J1254)&lt;&gt;2,overallRate=0),0,IF(F1254="Yes",ROUND(MAX(IF($B1254="Non - avec lien de dépendance",0,MIN((0.75*J1254),847)),MIN(J1254,(0.75*$C1254),847)),2),IF(revenueReduction&gt;0.3,MAX(IF($B1254="Non - avec lien de dépendance",MIN(1129,J1254,$C1254)*overallRate,MIN(1129,J1254)*overallRate),ROUND(MAX(IF($B1254="Non - avec lien de dépendance",0,MIN((0.75*J1254),847)),MIN(J1254,(0.75*$C1254),847)),2)),IF($B1254="Non - avec lien de dépendance",MIN(1129,J1254,$C1254)*overallRate,MIN(1129,J1254)*overallRate)))))</f>
        <v>Effectuez l’étape 1</v>
      </c>
      <c r="O1254" s="68" t="str">
        <f>IF(ISTEXT(overallRate),"Effectuez l’étape 1",IF(OR(COUNT($C1254,K1254)&lt;&gt;2,overallRate=0),0,IF(G1254="Yes",ROUND(MAX(IF($B1254="Non - avec lien de dépendance",0,MIN((0.75*K1254),847)),MIN(K1254,(0.75*$C1254),847)),2),IF(revenueReduction&gt;0.3,MAX(IF($B1254="Non - avec lien de dépendance",MIN(1129,K1254,$C1254)*overallRate,MIN(1129,K1254)*overallRate),ROUND(MAX(IF($B1254="Non - avec lien de dépendance",0,MIN((0.75*K1254),847)),MIN(K1254,(0.75*$C1254),847)),2)),IF($B1254="Non - avec lien de dépendance",MIN(1129,K1254,$C1254)*overallRate,MIN(1129,K1254)*overallRate)))))</f>
        <v>Effectuez l’étape 1</v>
      </c>
      <c r="P1254" s="3">
        <f t="shared" si="19"/>
        <v>0</v>
      </c>
    </row>
    <row r="1255" spans="12:16" x14ac:dyDescent="0.5">
      <c r="L1255" s="68" t="str">
        <f>IF(ISTEXT(overallRate),"Effectuez l’étape 1",IF(OR(COUNT($C1255,H1255)&lt;&gt;2,overallRate=0),0,IF(D1255="Yes",ROUND(MAX(IF($B1255="Non - avec lien de dépendance",0,MIN((0.75*H1255),847)),MIN(H1255,(0.75*$C1255),847)),2),IF(revenueReduction&gt;0.3,MAX(IF($B1255="Non - avec lien de dépendance",MIN(1129,H1255,$C1255)*overallRate,MIN(1129,H1255)*overallRate),ROUND(MAX(IF($B1255="Non - avec lien de dépendance",0,MIN((0.75*H1255),847)),MIN(H1255,(0.75*$C1255),847)),2)),IF($B1255="Non - avec lien de dépendance",MIN(1129,H1255,$C1255)*overallRate,MIN(1129,H1255)*overallRate)))))</f>
        <v>Effectuez l’étape 1</v>
      </c>
      <c r="M1255" s="68" t="str">
        <f>IF(ISTEXT(overallRate),"Effectuez l’étape 1",IF(OR(COUNT($C1255,I1255)&lt;&gt;2,overallRate=0),0,IF(E1255="Yes",ROUND(MAX(IF($B1255="Non - avec lien de dépendance",0,MIN((0.75*I1255),847)),MIN(I1255,(0.75*$C1255),847)),2),IF(revenueReduction&gt;0.3,MAX(IF($B1255="Non - avec lien de dépendance",MIN(1129,I1255,$C1255)*overallRate,MIN(1129,I1255)*overallRate),ROUND(MAX(IF($B1255="Non - avec lien de dépendance",0,MIN((0.75*I1255),847)),MIN(I1255,(0.75*$C1255),847)),2)),IF($B1255="Non - avec lien de dépendance",MIN(1129,I1255,$C1255)*overallRate,MIN(1129,I1255)*overallRate)))))</f>
        <v>Effectuez l’étape 1</v>
      </c>
      <c r="N1255" s="68" t="str">
        <f>IF(ISTEXT(overallRate),"Effectuez l’étape 1",IF(OR(COUNT($C1255,J1255)&lt;&gt;2,overallRate=0),0,IF(F1255="Yes",ROUND(MAX(IF($B1255="Non - avec lien de dépendance",0,MIN((0.75*J1255),847)),MIN(J1255,(0.75*$C1255),847)),2),IF(revenueReduction&gt;0.3,MAX(IF($B1255="Non - avec lien de dépendance",MIN(1129,J1255,$C1255)*overallRate,MIN(1129,J1255)*overallRate),ROUND(MAX(IF($B1255="Non - avec lien de dépendance",0,MIN((0.75*J1255),847)),MIN(J1255,(0.75*$C1255),847)),2)),IF($B1255="Non - avec lien de dépendance",MIN(1129,J1255,$C1255)*overallRate,MIN(1129,J1255)*overallRate)))))</f>
        <v>Effectuez l’étape 1</v>
      </c>
      <c r="O1255" s="68" t="str">
        <f>IF(ISTEXT(overallRate),"Effectuez l’étape 1",IF(OR(COUNT($C1255,K1255)&lt;&gt;2,overallRate=0),0,IF(G1255="Yes",ROUND(MAX(IF($B1255="Non - avec lien de dépendance",0,MIN((0.75*K1255),847)),MIN(K1255,(0.75*$C1255),847)),2),IF(revenueReduction&gt;0.3,MAX(IF($B1255="Non - avec lien de dépendance",MIN(1129,K1255,$C1255)*overallRate,MIN(1129,K1255)*overallRate),ROUND(MAX(IF($B1255="Non - avec lien de dépendance",0,MIN((0.75*K1255),847)),MIN(K1255,(0.75*$C1255),847)),2)),IF($B1255="Non - avec lien de dépendance",MIN(1129,K1255,$C1255)*overallRate,MIN(1129,K1255)*overallRate)))))</f>
        <v>Effectuez l’étape 1</v>
      </c>
      <c r="P1255" s="3">
        <f t="shared" si="19"/>
        <v>0</v>
      </c>
    </row>
    <row r="1256" spans="12:16" x14ac:dyDescent="0.5">
      <c r="L1256" s="68" t="str">
        <f>IF(ISTEXT(overallRate),"Effectuez l’étape 1",IF(OR(COUNT($C1256,H1256)&lt;&gt;2,overallRate=0),0,IF(D1256="Yes",ROUND(MAX(IF($B1256="Non - avec lien de dépendance",0,MIN((0.75*H1256),847)),MIN(H1256,(0.75*$C1256),847)),2),IF(revenueReduction&gt;0.3,MAX(IF($B1256="Non - avec lien de dépendance",MIN(1129,H1256,$C1256)*overallRate,MIN(1129,H1256)*overallRate),ROUND(MAX(IF($B1256="Non - avec lien de dépendance",0,MIN((0.75*H1256),847)),MIN(H1256,(0.75*$C1256),847)),2)),IF($B1256="Non - avec lien de dépendance",MIN(1129,H1256,$C1256)*overallRate,MIN(1129,H1256)*overallRate)))))</f>
        <v>Effectuez l’étape 1</v>
      </c>
      <c r="M1256" s="68" t="str">
        <f>IF(ISTEXT(overallRate),"Effectuez l’étape 1",IF(OR(COUNT($C1256,I1256)&lt;&gt;2,overallRate=0),0,IF(E1256="Yes",ROUND(MAX(IF($B1256="Non - avec lien de dépendance",0,MIN((0.75*I1256),847)),MIN(I1256,(0.75*$C1256),847)),2),IF(revenueReduction&gt;0.3,MAX(IF($B1256="Non - avec lien de dépendance",MIN(1129,I1256,$C1256)*overallRate,MIN(1129,I1256)*overallRate),ROUND(MAX(IF($B1256="Non - avec lien de dépendance",0,MIN((0.75*I1256),847)),MIN(I1256,(0.75*$C1256),847)),2)),IF($B1256="Non - avec lien de dépendance",MIN(1129,I1256,$C1256)*overallRate,MIN(1129,I1256)*overallRate)))))</f>
        <v>Effectuez l’étape 1</v>
      </c>
      <c r="N1256" s="68" t="str">
        <f>IF(ISTEXT(overallRate),"Effectuez l’étape 1",IF(OR(COUNT($C1256,J1256)&lt;&gt;2,overallRate=0),0,IF(F1256="Yes",ROUND(MAX(IF($B1256="Non - avec lien de dépendance",0,MIN((0.75*J1256),847)),MIN(J1256,(0.75*$C1256),847)),2),IF(revenueReduction&gt;0.3,MAX(IF($B1256="Non - avec lien de dépendance",MIN(1129,J1256,$C1256)*overallRate,MIN(1129,J1256)*overallRate),ROUND(MAX(IF($B1256="Non - avec lien de dépendance",0,MIN((0.75*J1256),847)),MIN(J1256,(0.75*$C1256),847)),2)),IF($B1256="Non - avec lien de dépendance",MIN(1129,J1256,$C1256)*overallRate,MIN(1129,J1256)*overallRate)))))</f>
        <v>Effectuez l’étape 1</v>
      </c>
      <c r="O1256" s="68" t="str">
        <f>IF(ISTEXT(overallRate),"Effectuez l’étape 1",IF(OR(COUNT($C1256,K1256)&lt;&gt;2,overallRate=0),0,IF(G1256="Yes",ROUND(MAX(IF($B1256="Non - avec lien de dépendance",0,MIN((0.75*K1256),847)),MIN(K1256,(0.75*$C1256),847)),2),IF(revenueReduction&gt;0.3,MAX(IF($B1256="Non - avec lien de dépendance",MIN(1129,K1256,$C1256)*overallRate,MIN(1129,K1256)*overallRate),ROUND(MAX(IF($B1256="Non - avec lien de dépendance",0,MIN((0.75*K1256),847)),MIN(K1256,(0.75*$C1256),847)),2)),IF($B1256="Non - avec lien de dépendance",MIN(1129,K1256,$C1256)*overallRate,MIN(1129,K1256)*overallRate)))))</f>
        <v>Effectuez l’étape 1</v>
      </c>
      <c r="P1256" s="3">
        <f t="shared" si="19"/>
        <v>0</v>
      </c>
    </row>
    <row r="1257" spans="12:16" x14ac:dyDescent="0.5">
      <c r="L1257" s="68" t="str">
        <f>IF(ISTEXT(overallRate),"Effectuez l’étape 1",IF(OR(COUNT($C1257,H1257)&lt;&gt;2,overallRate=0),0,IF(D1257="Yes",ROUND(MAX(IF($B1257="Non - avec lien de dépendance",0,MIN((0.75*H1257),847)),MIN(H1257,(0.75*$C1257),847)),2),IF(revenueReduction&gt;0.3,MAX(IF($B1257="Non - avec lien de dépendance",MIN(1129,H1257,$C1257)*overallRate,MIN(1129,H1257)*overallRate),ROUND(MAX(IF($B1257="Non - avec lien de dépendance",0,MIN((0.75*H1257),847)),MIN(H1257,(0.75*$C1257),847)),2)),IF($B1257="Non - avec lien de dépendance",MIN(1129,H1257,$C1257)*overallRate,MIN(1129,H1257)*overallRate)))))</f>
        <v>Effectuez l’étape 1</v>
      </c>
      <c r="M1257" s="68" t="str">
        <f>IF(ISTEXT(overallRate),"Effectuez l’étape 1",IF(OR(COUNT($C1257,I1257)&lt;&gt;2,overallRate=0),0,IF(E1257="Yes",ROUND(MAX(IF($B1257="Non - avec lien de dépendance",0,MIN((0.75*I1257),847)),MIN(I1257,(0.75*$C1257),847)),2),IF(revenueReduction&gt;0.3,MAX(IF($B1257="Non - avec lien de dépendance",MIN(1129,I1257,$C1257)*overallRate,MIN(1129,I1257)*overallRate),ROUND(MAX(IF($B1257="Non - avec lien de dépendance",0,MIN((0.75*I1257),847)),MIN(I1257,(0.75*$C1257),847)),2)),IF($B1257="Non - avec lien de dépendance",MIN(1129,I1257,$C1257)*overallRate,MIN(1129,I1257)*overallRate)))))</f>
        <v>Effectuez l’étape 1</v>
      </c>
      <c r="N1257" s="68" t="str">
        <f>IF(ISTEXT(overallRate),"Effectuez l’étape 1",IF(OR(COUNT($C1257,J1257)&lt;&gt;2,overallRate=0),0,IF(F1257="Yes",ROUND(MAX(IF($B1257="Non - avec lien de dépendance",0,MIN((0.75*J1257),847)),MIN(J1257,(0.75*$C1257),847)),2),IF(revenueReduction&gt;0.3,MAX(IF($B1257="Non - avec lien de dépendance",MIN(1129,J1257,$C1257)*overallRate,MIN(1129,J1257)*overallRate),ROUND(MAX(IF($B1257="Non - avec lien de dépendance",0,MIN((0.75*J1257),847)),MIN(J1257,(0.75*$C1257),847)),2)),IF($B1257="Non - avec lien de dépendance",MIN(1129,J1257,$C1257)*overallRate,MIN(1129,J1257)*overallRate)))))</f>
        <v>Effectuez l’étape 1</v>
      </c>
      <c r="O1257" s="68" t="str">
        <f>IF(ISTEXT(overallRate),"Effectuez l’étape 1",IF(OR(COUNT($C1257,K1257)&lt;&gt;2,overallRate=0),0,IF(G1257="Yes",ROUND(MAX(IF($B1257="Non - avec lien de dépendance",0,MIN((0.75*K1257),847)),MIN(K1257,(0.75*$C1257),847)),2),IF(revenueReduction&gt;0.3,MAX(IF($B1257="Non - avec lien de dépendance",MIN(1129,K1257,$C1257)*overallRate,MIN(1129,K1257)*overallRate),ROUND(MAX(IF($B1257="Non - avec lien de dépendance",0,MIN((0.75*K1257),847)),MIN(K1257,(0.75*$C1257),847)),2)),IF($B1257="Non - avec lien de dépendance",MIN(1129,K1257,$C1257)*overallRate,MIN(1129,K1257)*overallRate)))))</f>
        <v>Effectuez l’étape 1</v>
      </c>
      <c r="P1257" s="3">
        <f t="shared" si="19"/>
        <v>0</v>
      </c>
    </row>
    <row r="1258" spans="12:16" x14ac:dyDescent="0.5">
      <c r="L1258" s="68" t="str">
        <f>IF(ISTEXT(overallRate),"Effectuez l’étape 1",IF(OR(COUNT($C1258,H1258)&lt;&gt;2,overallRate=0),0,IF(D1258="Yes",ROUND(MAX(IF($B1258="Non - avec lien de dépendance",0,MIN((0.75*H1258),847)),MIN(H1258,(0.75*$C1258),847)),2),IF(revenueReduction&gt;0.3,MAX(IF($B1258="Non - avec lien de dépendance",MIN(1129,H1258,$C1258)*overallRate,MIN(1129,H1258)*overallRate),ROUND(MAX(IF($B1258="Non - avec lien de dépendance",0,MIN((0.75*H1258),847)),MIN(H1258,(0.75*$C1258),847)),2)),IF($B1258="Non - avec lien de dépendance",MIN(1129,H1258,$C1258)*overallRate,MIN(1129,H1258)*overallRate)))))</f>
        <v>Effectuez l’étape 1</v>
      </c>
      <c r="M1258" s="68" t="str">
        <f>IF(ISTEXT(overallRate),"Effectuez l’étape 1",IF(OR(COUNT($C1258,I1258)&lt;&gt;2,overallRate=0),0,IF(E1258="Yes",ROUND(MAX(IF($B1258="Non - avec lien de dépendance",0,MIN((0.75*I1258),847)),MIN(I1258,(0.75*$C1258),847)),2),IF(revenueReduction&gt;0.3,MAX(IF($B1258="Non - avec lien de dépendance",MIN(1129,I1258,$C1258)*overallRate,MIN(1129,I1258)*overallRate),ROUND(MAX(IF($B1258="Non - avec lien de dépendance",0,MIN((0.75*I1258),847)),MIN(I1258,(0.75*$C1258),847)),2)),IF($B1258="Non - avec lien de dépendance",MIN(1129,I1258,$C1258)*overallRate,MIN(1129,I1258)*overallRate)))))</f>
        <v>Effectuez l’étape 1</v>
      </c>
      <c r="N1258" s="68" t="str">
        <f>IF(ISTEXT(overallRate),"Effectuez l’étape 1",IF(OR(COUNT($C1258,J1258)&lt;&gt;2,overallRate=0),0,IF(F1258="Yes",ROUND(MAX(IF($B1258="Non - avec lien de dépendance",0,MIN((0.75*J1258),847)),MIN(J1258,(0.75*$C1258),847)),2),IF(revenueReduction&gt;0.3,MAX(IF($B1258="Non - avec lien de dépendance",MIN(1129,J1258,$C1258)*overallRate,MIN(1129,J1258)*overallRate),ROUND(MAX(IF($B1258="Non - avec lien de dépendance",0,MIN((0.75*J1258),847)),MIN(J1258,(0.75*$C1258),847)),2)),IF($B1258="Non - avec lien de dépendance",MIN(1129,J1258,$C1258)*overallRate,MIN(1129,J1258)*overallRate)))))</f>
        <v>Effectuez l’étape 1</v>
      </c>
      <c r="O1258" s="68" t="str">
        <f>IF(ISTEXT(overallRate),"Effectuez l’étape 1",IF(OR(COUNT($C1258,K1258)&lt;&gt;2,overallRate=0),0,IF(G1258="Yes",ROUND(MAX(IF($B1258="Non - avec lien de dépendance",0,MIN((0.75*K1258),847)),MIN(K1258,(0.75*$C1258),847)),2),IF(revenueReduction&gt;0.3,MAX(IF($B1258="Non - avec lien de dépendance",MIN(1129,K1258,$C1258)*overallRate,MIN(1129,K1258)*overallRate),ROUND(MAX(IF($B1258="Non - avec lien de dépendance",0,MIN((0.75*K1258),847)),MIN(K1258,(0.75*$C1258),847)),2)),IF($B1258="Non - avec lien de dépendance",MIN(1129,K1258,$C1258)*overallRate,MIN(1129,K1258)*overallRate)))))</f>
        <v>Effectuez l’étape 1</v>
      </c>
      <c r="P1258" s="3">
        <f t="shared" si="19"/>
        <v>0</v>
      </c>
    </row>
    <row r="1259" spans="12:16" x14ac:dyDescent="0.5">
      <c r="L1259" s="68" t="str">
        <f>IF(ISTEXT(overallRate),"Effectuez l’étape 1",IF(OR(COUNT($C1259,H1259)&lt;&gt;2,overallRate=0),0,IF(D1259="Yes",ROUND(MAX(IF($B1259="Non - avec lien de dépendance",0,MIN((0.75*H1259),847)),MIN(H1259,(0.75*$C1259),847)),2),IF(revenueReduction&gt;0.3,MAX(IF($B1259="Non - avec lien de dépendance",MIN(1129,H1259,$C1259)*overallRate,MIN(1129,H1259)*overallRate),ROUND(MAX(IF($B1259="Non - avec lien de dépendance",0,MIN((0.75*H1259),847)),MIN(H1259,(0.75*$C1259),847)),2)),IF($B1259="Non - avec lien de dépendance",MIN(1129,H1259,$C1259)*overallRate,MIN(1129,H1259)*overallRate)))))</f>
        <v>Effectuez l’étape 1</v>
      </c>
      <c r="M1259" s="68" t="str">
        <f>IF(ISTEXT(overallRate),"Effectuez l’étape 1",IF(OR(COUNT($C1259,I1259)&lt;&gt;2,overallRate=0),0,IF(E1259="Yes",ROUND(MAX(IF($B1259="Non - avec lien de dépendance",0,MIN((0.75*I1259),847)),MIN(I1259,(0.75*$C1259),847)),2),IF(revenueReduction&gt;0.3,MAX(IF($B1259="Non - avec lien de dépendance",MIN(1129,I1259,$C1259)*overallRate,MIN(1129,I1259)*overallRate),ROUND(MAX(IF($B1259="Non - avec lien de dépendance",0,MIN((0.75*I1259),847)),MIN(I1259,(0.75*$C1259),847)),2)),IF($B1259="Non - avec lien de dépendance",MIN(1129,I1259,$C1259)*overallRate,MIN(1129,I1259)*overallRate)))))</f>
        <v>Effectuez l’étape 1</v>
      </c>
      <c r="N1259" s="68" t="str">
        <f>IF(ISTEXT(overallRate),"Effectuez l’étape 1",IF(OR(COUNT($C1259,J1259)&lt;&gt;2,overallRate=0),0,IF(F1259="Yes",ROUND(MAX(IF($B1259="Non - avec lien de dépendance",0,MIN((0.75*J1259),847)),MIN(J1259,(0.75*$C1259),847)),2),IF(revenueReduction&gt;0.3,MAX(IF($B1259="Non - avec lien de dépendance",MIN(1129,J1259,$C1259)*overallRate,MIN(1129,J1259)*overallRate),ROUND(MAX(IF($B1259="Non - avec lien de dépendance",0,MIN((0.75*J1259),847)),MIN(J1259,(0.75*$C1259),847)),2)),IF($B1259="Non - avec lien de dépendance",MIN(1129,J1259,$C1259)*overallRate,MIN(1129,J1259)*overallRate)))))</f>
        <v>Effectuez l’étape 1</v>
      </c>
      <c r="O1259" s="68" t="str">
        <f>IF(ISTEXT(overallRate),"Effectuez l’étape 1",IF(OR(COUNT($C1259,K1259)&lt;&gt;2,overallRate=0),0,IF(G1259="Yes",ROUND(MAX(IF($B1259="Non - avec lien de dépendance",0,MIN((0.75*K1259),847)),MIN(K1259,(0.75*$C1259),847)),2),IF(revenueReduction&gt;0.3,MAX(IF($B1259="Non - avec lien de dépendance",MIN(1129,K1259,$C1259)*overallRate,MIN(1129,K1259)*overallRate),ROUND(MAX(IF($B1259="Non - avec lien de dépendance",0,MIN((0.75*K1259),847)),MIN(K1259,(0.75*$C1259),847)),2)),IF($B1259="Non - avec lien de dépendance",MIN(1129,K1259,$C1259)*overallRate,MIN(1129,K1259)*overallRate)))))</f>
        <v>Effectuez l’étape 1</v>
      </c>
      <c r="P1259" s="3">
        <f t="shared" si="19"/>
        <v>0</v>
      </c>
    </row>
    <row r="1260" spans="12:16" x14ac:dyDescent="0.5">
      <c r="L1260" s="68" t="str">
        <f>IF(ISTEXT(overallRate),"Effectuez l’étape 1",IF(OR(COUNT($C1260,H1260)&lt;&gt;2,overallRate=0),0,IF(D1260="Yes",ROUND(MAX(IF($B1260="Non - avec lien de dépendance",0,MIN((0.75*H1260),847)),MIN(H1260,(0.75*$C1260),847)),2),IF(revenueReduction&gt;0.3,MAX(IF($B1260="Non - avec lien de dépendance",MIN(1129,H1260,$C1260)*overallRate,MIN(1129,H1260)*overallRate),ROUND(MAX(IF($B1260="Non - avec lien de dépendance",0,MIN((0.75*H1260),847)),MIN(H1260,(0.75*$C1260),847)),2)),IF($B1260="Non - avec lien de dépendance",MIN(1129,H1260,$C1260)*overallRate,MIN(1129,H1260)*overallRate)))))</f>
        <v>Effectuez l’étape 1</v>
      </c>
      <c r="M1260" s="68" t="str">
        <f>IF(ISTEXT(overallRate),"Effectuez l’étape 1",IF(OR(COUNT($C1260,I1260)&lt;&gt;2,overallRate=0),0,IF(E1260="Yes",ROUND(MAX(IF($B1260="Non - avec lien de dépendance",0,MIN((0.75*I1260),847)),MIN(I1260,(0.75*$C1260),847)),2),IF(revenueReduction&gt;0.3,MAX(IF($B1260="Non - avec lien de dépendance",MIN(1129,I1260,$C1260)*overallRate,MIN(1129,I1260)*overallRate),ROUND(MAX(IF($B1260="Non - avec lien de dépendance",0,MIN((0.75*I1260),847)),MIN(I1260,(0.75*$C1260),847)),2)),IF($B1260="Non - avec lien de dépendance",MIN(1129,I1260,$C1260)*overallRate,MIN(1129,I1260)*overallRate)))))</f>
        <v>Effectuez l’étape 1</v>
      </c>
      <c r="N1260" s="68" t="str">
        <f>IF(ISTEXT(overallRate),"Effectuez l’étape 1",IF(OR(COUNT($C1260,J1260)&lt;&gt;2,overallRate=0),0,IF(F1260="Yes",ROUND(MAX(IF($B1260="Non - avec lien de dépendance",0,MIN((0.75*J1260),847)),MIN(J1260,(0.75*$C1260),847)),2),IF(revenueReduction&gt;0.3,MAX(IF($B1260="Non - avec lien de dépendance",MIN(1129,J1260,$C1260)*overallRate,MIN(1129,J1260)*overallRate),ROUND(MAX(IF($B1260="Non - avec lien de dépendance",0,MIN((0.75*J1260),847)),MIN(J1260,(0.75*$C1260),847)),2)),IF($B1260="Non - avec lien de dépendance",MIN(1129,J1260,$C1260)*overallRate,MIN(1129,J1260)*overallRate)))))</f>
        <v>Effectuez l’étape 1</v>
      </c>
      <c r="O1260" s="68" t="str">
        <f>IF(ISTEXT(overallRate),"Effectuez l’étape 1",IF(OR(COUNT($C1260,K1260)&lt;&gt;2,overallRate=0),0,IF(G1260="Yes",ROUND(MAX(IF($B1260="Non - avec lien de dépendance",0,MIN((0.75*K1260),847)),MIN(K1260,(0.75*$C1260),847)),2),IF(revenueReduction&gt;0.3,MAX(IF($B1260="Non - avec lien de dépendance",MIN(1129,K1260,$C1260)*overallRate,MIN(1129,K1260)*overallRate),ROUND(MAX(IF($B1260="Non - avec lien de dépendance",0,MIN((0.75*K1260),847)),MIN(K1260,(0.75*$C1260),847)),2)),IF($B1260="Non - avec lien de dépendance",MIN(1129,K1260,$C1260)*overallRate,MIN(1129,K1260)*overallRate)))))</f>
        <v>Effectuez l’étape 1</v>
      </c>
      <c r="P1260" s="3">
        <f t="shared" si="19"/>
        <v>0</v>
      </c>
    </row>
    <row r="1261" spans="12:16" x14ac:dyDescent="0.5">
      <c r="L1261" s="68" t="str">
        <f>IF(ISTEXT(overallRate),"Effectuez l’étape 1",IF(OR(COUNT($C1261,H1261)&lt;&gt;2,overallRate=0),0,IF(D1261="Yes",ROUND(MAX(IF($B1261="Non - avec lien de dépendance",0,MIN((0.75*H1261),847)),MIN(H1261,(0.75*$C1261),847)),2),IF(revenueReduction&gt;0.3,MAX(IF($B1261="Non - avec lien de dépendance",MIN(1129,H1261,$C1261)*overallRate,MIN(1129,H1261)*overallRate),ROUND(MAX(IF($B1261="Non - avec lien de dépendance",0,MIN((0.75*H1261),847)),MIN(H1261,(0.75*$C1261),847)),2)),IF($B1261="Non - avec lien de dépendance",MIN(1129,H1261,$C1261)*overallRate,MIN(1129,H1261)*overallRate)))))</f>
        <v>Effectuez l’étape 1</v>
      </c>
      <c r="M1261" s="68" t="str">
        <f>IF(ISTEXT(overallRate),"Effectuez l’étape 1",IF(OR(COUNT($C1261,I1261)&lt;&gt;2,overallRate=0),0,IF(E1261="Yes",ROUND(MAX(IF($B1261="Non - avec lien de dépendance",0,MIN((0.75*I1261),847)),MIN(I1261,(0.75*$C1261),847)),2),IF(revenueReduction&gt;0.3,MAX(IF($B1261="Non - avec lien de dépendance",MIN(1129,I1261,$C1261)*overallRate,MIN(1129,I1261)*overallRate),ROUND(MAX(IF($B1261="Non - avec lien de dépendance",0,MIN((0.75*I1261),847)),MIN(I1261,(0.75*$C1261),847)),2)),IF($B1261="Non - avec lien de dépendance",MIN(1129,I1261,$C1261)*overallRate,MIN(1129,I1261)*overallRate)))))</f>
        <v>Effectuez l’étape 1</v>
      </c>
      <c r="N1261" s="68" t="str">
        <f>IF(ISTEXT(overallRate),"Effectuez l’étape 1",IF(OR(COUNT($C1261,J1261)&lt;&gt;2,overallRate=0),0,IF(F1261="Yes",ROUND(MAX(IF($B1261="Non - avec lien de dépendance",0,MIN((0.75*J1261),847)),MIN(J1261,(0.75*$C1261),847)),2),IF(revenueReduction&gt;0.3,MAX(IF($B1261="Non - avec lien de dépendance",MIN(1129,J1261,$C1261)*overallRate,MIN(1129,J1261)*overallRate),ROUND(MAX(IF($B1261="Non - avec lien de dépendance",0,MIN((0.75*J1261),847)),MIN(J1261,(0.75*$C1261),847)),2)),IF($B1261="Non - avec lien de dépendance",MIN(1129,J1261,$C1261)*overallRate,MIN(1129,J1261)*overallRate)))))</f>
        <v>Effectuez l’étape 1</v>
      </c>
      <c r="O1261" s="68" t="str">
        <f>IF(ISTEXT(overallRate),"Effectuez l’étape 1",IF(OR(COUNT($C1261,K1261)&lt;&gt;2,overallRate=0),0,IF(G1261="Yes",ROUND(MAX(IF($B1261="Non - avec lien de dépendance",0,MIN((0.75*K1261),847)),MIN(K1261,(0.75*$C1261),847)),2),IF(revenueReduction&gt;0.3,MAX(IF($B1261="Non - avec lien de dépendance",MIN(1129,K1261,$C1261)*overallRate,MIN(1129,K1261)*overallRate),ROUND(MAX(IF($B1261="Non - avec lien de dépendance",0,MIN((0.75*K1261),847)),MIN(K1261,(0.75*$C1261),847)),2)),IF($B1261="Non - avec lien de dépendance",MIN(1129,K1261,$C1261)*overallRate,MIN(1129,K1261)*overallRate)))))</f>
        <v>Effectuez l’étape 1</v>
      </c>
      <c r="P1261" s="3">
        <f t="shared" si="19"/>
        <v>0</v>
      </c>
    </row>
    <row r="1262" spans="12:16" x14ac:dyDescent="0.5">
      <c r="L1262" s="68" t="str">
        <f>IF(ISTEXT(overallRate),"Effectuez l’étape 1",IF(OR(COUNT($C1262,H1262)&lt;&gt;2,overallRate=0),0,IF(D1262="Yes",ROUND(MAX(IF($B1262="Non - avec lien de dépendance",0,MIN((0.75*H1262),847)),MIN(H1262,(0.75*$C1262),847)),2),IF(revenueReduction&gt;0.3,MAX(IF($B1262="Non - avec lien de dépendance",MIN(1129,H1262,$C1262)*overallRate,MIN(1129,H1262)*overallRate),ROUND(MAX(IF($B1262="Non - avec lien de dépendance",0,MIN((0.75*H1262),847)),MIN(H1262,(0.75*$C1262),847)),2)),IF($B1262="Non - avec lien de dépendance",MIN(1129,H1262,$C1262)*overallRate,MIN(1129,H1262)*overallRate)))))</f>
        <v>Effectuez l’étape 1</v>
      </c>
      <c r="M1262" s="68" t="str">
        <f>IF(ISTEXT(overallRate),"Effectuez l’étape 1",IF(OR(COUNT($C1262,I1262)&lt;&gt;2,overallRate=0),0,IF(E1262="Yes",ROUND(MAX(IF($B1262="Non - avec lien de dépendance",0,MIN((0.75*I1262),847)),MIN(I1262,(0.75*$C1262),847)),2),IF(revenueReduction&gt;0.3,MAX(IF($B1262="Non - avec lien de dépendance",MIN(1129,I1262,$C1262)*overallRate,MIN(1129,I1262)*overallRate),ROUND(MAX(IF($B1262="Non - avec lien de dépendance",0,MIN((0.75*I1262),847)),MIN(I1262,(0.75*$C1262),847)),2)),IF($B1262="Non - avec lien de dépendance",MIN(1129,I1262,$C1262)*overallRate,MIN(1129,I1262)*overallRate)))))</f>
        <v>Effectuez l’étape 1</v>
      </c>
      <c r="N1262" s="68" t="str">
        <f>IF(ISTEXT(overallRate),"Effectuez l’étape 1",IF(OR(COUNT($C1262,J1262)&lt;&gt;2,overallRate=0),0,IF(F1262="Yes",ROUND(MAX(IF($B1262="Non - avec lien de dépendance",0,MIN((0.75*J1262),847)),MIN(J1262,(0.75*$C1262),847)),2),IF(revenueReduction&gt;0.3,MAX(IF($B1262="Non - avec lien de dépendance",MIN(1129,J1262,$C1262)*overallRate,MIN(1129,J1262)*overallRate),ROUND(MAX(IF($B1262="Non - avec lien de dépendance",0,MIN((0.75*J1262),847)),MIN(J1262,(0.75*$C1262),847)),2)),IF($B1262="Non - avec lien de dépendance",MIN(1129,J1262,$C1262)*overallRate,MIN(1129,J1262)*overallRate)))))</f>
        <v>Effectuez l’étape 1</v>
      </c>
      <c r="O1262" s="68" t="str">
        <f>IF(ISTEXT(overallRate),"Effectuez l’étape 1",IF(OR(COUNT($C1262,K1262)&lt;&gt;2,overallRate=0),0,IF(G1262="Yes",ROUND(MAX(IF($B1262="Non - avec lien de dépendance",0,MIN((0.75*K1262),847)),MIN(K1262,(0.75*$C1262),847)),2),IF(revenueReduction&gt;0.3,MAX(IF($B1262="Non - avec lien de dépendance",MIN(1129,K1262,$C1262)*overallRate,MIN(1129,K1262)*overallRate),ROUND(MAX(IF($B1262="Non - avec lien de dépendance",0,MIN((0.75*K1262),847)),MIN(K1262,(0.75*$C1262),847)),2)),IF($B1262="Non - avec lien de dépendance",MIN(1129,K1262,$C1262)*overallRate,MIN(1129,K1262)*overallRate)))))</f>
        <v>Effectuez l’étape 1</v>
      </c>
      <c r="P1262" s="3">
        <f t="shared" si="19"/>
        <v>0</v>
      </c>
    </row>
    <row r="1263" spans="12:16" x14ac:dyDescent="0.5">
      <c r="L1263" s="68" t="str">
        <f>IF(ISTEXT(overallRate),"Effectuez l’étape 1",IF(OR(COUNT($C1263,H1263)&lt;&gt;2,overallRate=0),0,IF(D1263="Yes",ROUND(MAX(IF($B1263="Non - avec lien de dépendance",0,MIN((0.75*H1263),847)),MIN(H1263,(0.75*$C1263),847)),2),IF(revenueReduction&gt;0.3,MAX(IF($B1263="Non - avec lien de dépendance",MIN(1129,H1263,$C1263)*overallRate,MIN(1129,H1263)*overallRate),ROUND(MAX(IF($B1263="Non - avec lien de dépendance",0,MIN((0.75*H1263),847)),MIN(H1263,(0.75*$C1263),847)),2)),IF($B1263="Non - avec lien de dépendance",MIN(1129,H1263,$C1263)*overallRate,MIN(1129,H1263)*overallRate)))))</f>
        <v>Effectuez l’étape 1</v>
      </c>
      <c r="M1263" s="68" t="str">
        <f>IF(ISTEXT(overallRate),"Effectuez l’étape 1",IF(OR(COUNT($C1263,I1263)&lt;&gt;2,overallRate=0),0,IF(E1263="Yes",ROUND(MAX(IF($B1263="Non - avec lien de dépendance",0,MIN((0.75*I1263),847)),MIN(I1263,(0.75*$C1263),847)),2),IF(revenueReduction&gt;0.3,MAX(IF($B1263="Non - avec lien de dépendance",MIN(1129,I1263,$C1263)*overallRate,MIN(1129,I1263)*overallRate),ROUND(MAX(IF($B1263="Non - avec lien de dépendance",0,MIN((0.75*I1263),847)),MIN(I1263,(0.75*$C1263),847)),2)),IF($B1263="Non - avec lien de dépendance",MIN(1129,I1263,$C1263)*overallRate,MIN(1129,I1263)*overallRate)))))</f>
        <v>Effectuez l’étape 1</v>
      </c>
      <c r="N1263" s="68" t="str">
        <f>IF(ISTEXT(overallRate),"Effectuez l’étape 1",IF(OR(COUNT($C1263,J1263)&lt;&gt;2,overallRate=0),0,IF(F1263="Yes",ROUND(MAX(IF($B1263="Non - avec lien de dépendance",0,MIN((0.75*J1263),847)),MIN(J1263,(0.75*$C1263),847)),2),IF(revenueReduction&gt;0.3,MAX(IF($B1263="Non - avec lien de dépendance",MIN(1129,J1263,$C1263)*overallRate,MIN(1129,J1263)*overallRate),ROUND(MAX(IF($B1263="Non - avec lien de dépendance",0,MIN((0.75*J1263),847)),MIN(J1263,(0.75*$C1263),847)),2)),IF($B1263="Non - avec lien de dépendance",MIN(1129,J1263,$C1263)*overallRate,MIN(1129,J1263)*overallRate)))))</f>
        <v>Effectuez l’étape 1</v>
      </c>
      <c r="O1263" s="68" t="str">
        <f>IF(ISTEXT(overallRate),"Effectuez l’étape 1",IF(OR(COUNT($C1263,K1263)&lt;&gt;2,overallRate=0),0,IF(G1263="Yes",ROUND(MAX(IF($B1263="Non - avec lien de dépendance",0,MIN((0.75*K1263),847)),MIN(K1263,(0.75*$C1263),847)),2),IF(revenueReduction&gt;0.3,MAX(IF($B1263="Non - avec lien de dépendance",MIN(1129,K1263,$C1263)*overallRate,MIN(1129,K1263)*overallRate),ROUND(MAX(IF($B1263="Non - avec lien de dépendance",0,MIN((0.75*K1263),847)),MIN(K1263,(0.75*$C1263),847)),2)),IF($B1263="Non - avec lien de dépendance",MIN(1129,K1263,$C1263)*overallRate,MIN(1129,K1263)*overallRate)))))</f>
        <v>Effectuez l’étape 1</v>
      </c>
      <c r="P1263" s="3">
        <f t="shared" si="19"/>
        <v>0</v>
      </c>
    </row>
    <row r="1264" spans="12:16" x14ac:dyDescent="0.5">
      <c r="L1264" s="68" t="str">
        <f>IF(ISTEXT(overallRate),"Effectuez l’étape 1",IF(OR(COUNT($C1264,H1264)&lt;&gt;2,overallRate=0),0,IF(D1264="Yes",ROUND(MAX(IF($B1264="Non - avec lien de dépendance",0,MIN((0.75*H1264),847)),MIN(H1264,(0.75*$C1264),847)),2),IF(revenueReduction&gt;0.3,MAX(IF($B1264="Non - avec lien de dépendance",MIN(1129,H1264,$C1264)*overallRate,MIN(1129,H1264)*overallRate),ROUND(MAX(IF($B1264="Non - avec lien de dépendance",0,MIN((0.75*H1264),847)),MIN(H1264,(0.75*$C1264),847)),2)),IF($B1264="Non - avec lien de dépendance",MIN(1129,H1264,$C1264)*overallRate,MIN(1129,H1264)*overallRate)))))</f>
        <v>Effectuez l’étape 1</v>
      </c>
      <c r="M1264" s="68" t="str">
        <f>IF(ISTEXT(overallRate),"Effectuez l’étape 1",IF(OR(COUNT($C1264,I1264)&lt;&gt;2,overallRate=0),0,IF(E1264="Yes",ROUND(MAX(IF($B1264="Non - avec lien de dépendance",0,MIN((0.75*I1264),847)),MIN(I1264,(0.75*$C1264),847)),2),IF(revenueReduction&gt;0.3,MAX(IF($B1264="Non - avec lien de dépendance",MIN(1129,I1264,$C1264)*overallRate,MIN(1129,I1264)*overallRate),ROUND(MAX(IF($B1264="Non - avec lien de dépendance",0,MIN((0.75*I1264),847)),MIN(I1264,(0.75*$C1264),847)),2)),IF($B1264="Non - avec lien de dépendance",MIN(1129,I1264,$C1264)*overallRate,MIN(1129,I1264)*overallRate)))))</f>
        <v>Effectuez l’étape 1</v>
      </c>
      <c r="N1264" s="68" t="str">
        <f>IF(ISTEXT(overallRate),"Effectuez l’étape 1",IF(OR(COUNT($C1264,J1264)&lt;&gt;2,overallRate=0),0,IF(F1264="Yes",ROUND(MAX(IF($B1264="Non - avec lien de dépendance",0,MIN((0.75*J1264),847)),MIN(J1264,(0.75*$C1264),847)),2),IF(revenueReduction&gt;0.3,MAX(IF($B1264="Non - avec lien de dépendance",MIN(1129,J1264,$C1264)*overallRate,MIN(1129,J1264)*overallRate),ROUND(MAX(IF($B1264="Non - avec lien de dépendance",0,MIN((0.75*J1264),847)),MIN(J1264,(0.75*$C1264),847)),2)),IF($B1264="Non - avec lien de dépendance",MIN(1129,J1264,$C1264)*overallRate,MIN(1129,J1264)*overallRate)))))</f>
        <v>Effectuez l’étape 1</v>
      </c>
      <c r="O1264" s="68" t="str">
        <f>IF(ISTEXT(overallRate),"Effectuez l’étape 1",IF(OR(COUNT($C1264,K1264)&lt;&gt;2,overallRate=0),0,IF(G1264="Yes",ROUND(MAX(IF($B1264="Non - avec lien de dépendance",0,MIN((0.75*K1264),847)),MIN(K1264,(0.75*$C1264),847)),2),IF(revenueReduction&gt;0.3,MAX(IF($B1264="Non - avec lien de dépendance",MIN(1129,K1264,$C1264)*overallRate,MIN(1129,K1264)*overallRate),ROUND(MAX(IF($B1264="Non - avec lien de dépendance",0,MIN((0.75*K1264),847)),MIN(K1264,(0.75*$C1264),847)),2)),IF($B1264="Non - avec lien de dépendance",MIN(1129,K1264,$C1264)*overallRate,MIN(1129,K1264)*overallRate)))))</f>
        <v>Effectuez l’étape 1</v>
      </c>
      <c r="P1264" s="3">
        <f t="shared" si="19"/>
        <v>0</v>
      </c>
    </row>
    <row r="1265" spans="12:16" x14ac:dyDescent="0.5">
      <c r="L1265" s="68" t="str">
        <f>IF(ISTEXT(overallRate),"Effectuez l’étape 1",IF(OR(COUNT($C1265,H1265)&lt;&gt;2,overallRate=0),0,IF(D1265="Yes",ROUND(MAX(IF($B1265="Non - avec lien de dépendance",0,MIN((0.75*H1265),847)),MIN(H1265,(0.75*$C1265),847)),2),IF(revenueReduction&gt;0.3,MAX(IF($B1265="Non - avec lien de dépendance",MIN(1129,H1265,$C1265)*overallRate,MIN(1129,H1265)*overallRate),ROUND(MAX(IF($B1265="Non - avec lien de dépendance",0,MIN((0.75*H1265),847)),MIN(H1265,(0.75*$C1265),847)),2)),IF($B1265="Non - avec lien de dépendance",MIN(1129,H1265,$C1265)*overallRate,MIN(1129,H1265)*overallRate)))))</f>
        <v>Effectuez l’étape 1</v>
      </c>
      <c r="M1265" s="68" t="str">
        <f>IF(ISTEXT(overallRate),"Effectuez l’étape 1",IF(OR(COUNT($C1265,I1265)&lt;&gt;2,overallRate=0),0,IF(E1265="Yes",ROUND(MAX(IF($B1265="Non - avec lien de dépendance",0,MIN((0.75*I1265),847)),MIN(I1265,(0.75*$C1265),847)),2),IF(revenueReduction&gt;0.3,MAX(IF($B1265="Non - avec lien de dépendance",MIN(1129,I1265,$C1265)*overallRate,MIN(1129,I1265)*overallRate),ROUND(MAX(IF($B1265="Non - avec lien de dépendance",0,MIN((0.75*I1265),847)),MIN(I1265,(0.75*$C1265),847)),2)),IF($B1265="Non - avec lien de dépendance",MIN(1129,I1265,$C1265)*overallRate,MIN(1129,I1265)*overallRate)))))</f>
        <v>Effectuez l’étape 1</v>
      </c>
      <c r="N1265" s="68" t="str">
        <f>IF(ISTEXT(overallRate),"Effectuez l’étape 1",IF(OR(COUNT($C1265,J1265)&lt;&gt;2,overallRate=0),0,IF(F1265="Yes",ROUND(MAX(IF($B1265="Non - avec lien de dépendance",0,MIN((0.75*J1265),847)),MIN(J1265,(0.75*$C1265),847)),2),IF(revenueReduction&gt;0.3,MAX(IF($B1265="Non - avec lien de dépendance",MIN(1129,J1265,$C1265)*overallRate,MIN(1129,J1265)*overallRate),ROUND(MAX(IF($B1265="Non - avec lien de dépendance",0,MIN((0.75*J1265),847)),MIN(J1265,(0.75*$C1265),847)),2)),IF($B1265="Non - avec lien de dépendance",MIN(1129,J1265,$C1265)*overallRate,MIN(1129,J1265)*overallRate)))))</f>
        <v>Effectuez l’étape 1</v>
      </c>
      <c r="O1265" s="68" t="str">
        <f>IF(ISTEXT(overallRate),"Effectuez l’étape 1",IF(OR(COUNT($C1265,K1265)&lt;&gt;2,overallRate=0),0,IF(G1265="Yes",ROUND(MAX(IF($B1265="Non - avec lien de dépendance",0,MIN((0.75*K1265),847)),MIN(K1265,(0.75*$C1265),847)),2),IF(revenueReduction&gt;0.3,MAX(IF($B1265="Non - avec lien de dépendance",MIN(1129,K1265,$C1265)*overallRate,MIN(1129,K1265)*overallRate),ROUND(MAX(IF($B1265="Non - avec lien de dépendance",0,MIN((0.75*K1265),847)),MIN(K1265,(0.75*$C1265),847)),2)),IF($B1265="Non - avec lien de dépendance",MIN(1129,K1265,$C1265)*overallRate,MIN(1129,K1265)*overallRate)))))</f>
        <v>Effectuez l’étape 1</v>
      </c>
      <c r="P1265" s="3">
        <f t="shared" si="19"/>
        <v>0</v>
      </c>
    </row>
    <row r="1266" spans="12:16" x14ac:dyDescent="0.5">
      <c r="L1266" s="68" t="str">
        <f>IF(ISTEXT(overallRate),"Effectuez l’étape 1",IF(OR(COUNT($C1266,H1266)&lt;&gt;2,overallRate=0),0,IF(D1266="Yes",ROUND(MAX(IF($B1266="Non - avec lien de dépendance",0,MIN((0.75*H1266),847)),MIN(H1266,(0.75*$C1266),847)),2),IF(revenueReduction&gt;0.3,MAX(IF($B1266="Non - avec lien de dépendance",MIN(1129,H1266,$C1266)*overallRate,MIN(1129,H1266)*overallRate),ROUND(MAX(IF($B1266="Non - avec lien de dépendance",0,MIN((0.75*H1266),847)),MIN(H1266,(0.75*$C1266),847)),2)),IF($B1266="Non - avec lien de dépendance",MIN(1129,H1266,$C1266)*overallRate,MIN(1129,H1266)*overallRate)))))</f>
        <v>Effectuez l’étape 1</v>
      </c>
      <c r="M1266" s="68" t="str">
        <f>IF(ISTEXT(overallRate),"Effectuez l’étape 1",IF(OR(COUNT($C1266,I1266)&lt;&gt;2,overallRate=0),0,IF(E1266="Yes",ROUND(MAX(IF($B1266="Non - avec lien de dépendance",0,MIN((0.75*I1266),847)),MIN(I1266,(0.75*$C1266),847)),2),IF(revenueReduction&gt;0.3,MAX(IF($B1266="Non - avec lien de dépendance",MIN(1129,I1266,$C1266)*overallRate,MIN(1129,I1266)*overallRate),ROUND(MAX(IF($B1266="Non - avec lien de dépendance",0,MIN((0.75*I1266),847)),MIN(I1266,(0.75*$C1266),847)),2)),IF($B1266="Non - avec lien de dépendance",MIN(1129,I1266,$C1266)*overallRate,MIN(1129,I1266)*overallRate)))))</f>
        <v>Effectuez l’étape 1</v>
      </c>
      <c r="N1266" s="68" t="str">
        <f>IF(ISTEXT(overallRate),"Effectuez l’étape 1",IF(OR(COUNT($C1266,J1266)&lt;&gt;2,overallRate=0),0,IF(F1266="Yes",ROUND(MAX(IF($B1266="Non - avec lien de dépendance",0,MIN((0.75*J1266),847)),MIN(J1266,(0.75*$C1266),847)),2),IF(revenueReduction&gt;0.3,MAX(IF($B1266="Non - avec lien de dépendance",MIN(1129,J1266,$C1266)*overallRate,MIN(1129,J1266)*overallRate),ROUND(MAX(IF($B1266="Non - avec lien de dépendance",0,MIN((0.75*J1266),847)),MIN(J1266,(0.75*$C1266),847)),2)),IF($B1266="Non - avec lien de dépendance",MIN(1129,J1266,$C1266)*overallRate,MIN(1129,J1266)*overallRate)))))</f>
        <v>Effectuez l’étape 1</v>
      </c>
      <c r="O1266" s="68" t="str">
        <f>IF(ISTEXT(overallRate),"Effectuez l’étape 1",IF(OR(COUNT($C1266,K1266)&lt;&gt;2,overallRate=0),0,IF(G1266="Yes",ROUND(MAX(IF($B1266="Non - avec lien de dépendance",0,MIN((0.75*K1266),847)),MIN(K1266,(0.75*$C1266),847)),2),IF(revenueReduction&gt;0.3,MAX(IF($B1266="Non - avec lien de dépendance",MIN(1129,K1266,$C1266)*overallRate,MIN(1129,K1266)*overallRate),ROUND(MAX(IF($B1266="Non - avec lien de dépendance",0,MIN((0.75*K1266),847)),MIN(K1266,(0.75*$C1266),847)),2)),IF($B1266="Non - avec lien de dépendance",MIN(1129,K1266,$C1266)*overallRate,MIN(1129,K1266)*overallRate)))))</f>
        <v>Effectuez l’étape 1</v>
      </c>
      <c r="P1266" s="3">
        <f t="shared" si="19"/>
        <v>0</v>
      </c>
    </row>
    <row r="1267" spans="12:16" x14ac:dyDescent="0.5">
      <c r="L1267" s="68" t="str">
        <f>IF(ISTEXT(overallRate),"Effectuez l’étape 1",IF(OR(COUNT($C1267,H1267)&lt;&gt;2,overallRate=0),0,IF(D1267="Yes",ROUND(MAX(IF($B1267="Non - avec lien de dépendance",0,MIN((0.75*H1267),847)),MIN(H1267,(0.75*$C1267),847)),2),IF(revenueReduction&gt;0.3,MAX(IF($B1267="Non - avec lien de dépendance",MIN(1129,H1267,$C1267)*overallRate,MIN(1129,H1267)*overallRate),ROUND(MAX(IF($B1267="Non - avec lien de dépendance",0,MIN((0.75*H1267),847)),MIN(H1267,(0.75*$C1267),847)),2)),IF($B1267="Non - avec lien de dépendance",MIN(1129,H1267,$C1267)*overallRate,MIN(1129,H1267)*overallRate)))))</f>
        <v>Effectuez l’étape 1</v>
      </c>
      <c r="M1267" s="68" t="str">
        <f>IF(ISTEXT(overallRate),"Effectuez l’étape 1",IF(OR(COUNT($C1267,I1267)&lt;&gt;2,overallRate=0),0,IF(E1267="Yes",ROUND(MAX(IF($B1267="Non - avec lien de dépendance",0,MIN((0.75*I1267),847)),MIN(I1267,(0.75*$C1267),847)),2),IF(revenueReduction&gt;0.3,MAX(IF($B1267="Non - avec lien de dépendance",MIN(1129,I1267,$C1267)*overallRate,MIN(1129,I1267)*overallRate),ROUND(MAX(IF($B1267="Non - avec lien de dépendance",0,MIN((0.75*I1267),847)),MIN(I1267,(0.75*$C1267),847)),2)),IF($B1267="Non - avec lien de dépendance",MIN(1129,I1267,$C1267)*overallRate,MIN(1129,I1267)*overallRate)))))</f>
        <v>Effectuez l’étape 1</v>
      </c>
      <c r="N1267" s="68" t="str">
        <f>IF(ISTEXT(overallRate),"Effectuez l’étape 1",IF(OR(COUNT($C1267,J1267)&lt;&gt;2,overallRate=0),0,IF(F1267="Yes",ROUND(MAX(IF($B1267="Non - avec lien de dépendance",0,MIN((0.75*J1267),847)),MIN(J1267,(0.75*$C1267),847)),2),IF(revenueReduction&gt;0.3,MAX(IF($B1267="Non - avec lien de dépendance",MIN(1129,J1267,$C1267)*overallRate,MIN(1129,J1267)*overallRate),ROUND(MAX(IF($B1267="Non - avec lien de dépendance",0,MIN((0.75*J1267),847)),MIN(J1267,(0.75*$C1267),847)),2)),IF($B1267="Non - avec lien de dépendance",MIN(1129,J1267,$C1267)*overallRate,MIN(1129,J1267)*overallRate)))))</f>
        <v>Effectuez l’étape 1</v>
      </c>
      <c r="O1267" s="68" t="str">
        <f>IF(ISTEXT(overallRate),"Effectuez l’étape 1",IF(OR(COUNT($C1267,K1267)&lt;&gt;2,overallRate=0),0,IF(G1267="Yes",ROUND(MAX(IF($B1267="Non - avec lien de dépendance",0,MIN((0.75*K1267),847)),MIN(K1267,(0.75*$C1267),847)),2),IF(revenueReduction&gt;0.3,MAX(IF($B1267="Non - avec lien de dépendance",MIN(1129,K1267,$C1267)*overallRate,MIN(1129,K1267)*overallRate),ROUND(MAX(IF($B1267="Non - avec lien de dépendance",0,MIN((0.75*K1267),847)),MIN(K1267,(0.75*$C1267),847)),2)),IF($B1267="Non - avec lien de dépendance",MIN(1129,K1267,$C1267)*overallRate,MIN(1129,K1267)*overallRate)))))</f>
        <v>Effectuez l’étape 1</v>
      </c>
      <c r="P1267" s="3">
        <f t="shared" si="19"/>
        <v>0</v>
      </c>
    </row>
    <row r="1268" spans="12:16" x14ac:dyDescent="0.5">
      <c r="L1268" s="68" t="str">
        <f>IF(ISTEXT(overallRate),"Effectuez l’étape 1",IF(OR(COUNT($C1268,H1268)&lt;&gt;2,overallRate=0),0,IF(D1268="Yes",ROUND(MAX(IF($B1268="Non - avec lien de dépendance",0,MIN((0.75*H1268),847)),MIN(H1268,(0.75*$C1268),847)),2),IF(revenueReduction&gt;0.3,MAX(IF($B1268="Non - avec lien de dépendance",MIN(1129,H1268,$C1268)*overallRate,MIN(1129,H1268)*overallRate),ROUND(MAX(IF($B1268="Non - avec lien de dépendance",0,MIN((0.75*H1268),847)),MIN(H1268,(0.75*$C1268),847)),2)),IF($B1268="Non - avec lien de dépendance",MIN(1129,H1268,$C1268)*overallRate,MIN(1129,H1268)*overallRate)))))</f>
        <v>Effectuez l’étape 1</v>
      </c>
      <c r="M1268" s="68" t="str">
        <f>IF(ISTEXT(overallRate),"Effectuez l’étape 1",IF(OR(COUNT($C1268,I1268)&lt;&gt;2,overallRate=0),0,IF(E1268="Yes",ROUND(MAX(IF($B1268="Non - avec lien de dépendance",0,MIN((0.75*I1268),847)),MIN(I1268,(0.75*$C1268),847)),2),IF(revenueReduction&gt;0.3,MAX(IF($B1268="Non - avec lien de dépendance",MIN(1129,I1268,$C1268)*overallRate,MIN(1129,I1268)*overallRate),ROUND(MAX(IF($B1268="Non - avec lien de dépendance",0,MIN((0.75*I1268),847)),MIN(I1268,(0.75*$C1268),847)),2)),IF($B1268="Non - avec lien de dépendance",MIN(1129,I1268,$C1268)*overallRate,MIN(1129,I1268)*overallRate)))))</f>
        <v>Effectuez l’étape 1</v>
      </c>
      <c r="N1268" s="68" t="str">
        <f>IF(ISTEXT(overallRate),"Effectuez l’étape 1",IF(OR(COUNT($C1268,J1268)&lt;&gt;2,overallRate=0),0,IF(F1268="Yes",ROUND(MAX(IF($B1268="Non - avec lien de dépendance",0,MIN((0.75*J1268),847)),MIN(J1268,(0.75*$C1268),847)),2),IF(revenueReduction&gt;0.3,MAX(IF($B1268="Non - avec lien de dépendance",MIN(1129,J1268,$C1268)*overallRate,MIN(1129,J1268)*overallRate),ROUND(MAX(IF($B1268="Non - avec lien de dépendance",0,MIN((0.75*J1268),847)),MIN(J1268,(0.75*$C1268),847)),2)),IF($B1268="Non - avec lien de dépendance",MIN(1129,J1268,$C1268)*overallRate,MIN(1129,J1268)*overallRate)))))</f>
        <v>Effectuez l’étape 1</v>
      </c>
      <c r="O1268" s="68" t="str">
        <f>IF(ISTEXT(overallRate),"Effectuez l’étape 1",IF(OR(COUNT($C1268,K1268)&lt;&gt;2,overallRate=0),0,IF(G1268="Yes",ROUND(MAX(IF($B1268="Non - avec lien de dépendance",0,MIN((0.75*K1268),847)),MIN(K1268,(0.75*$C1268),847)),2),IF(revenueReduction&gt;0.3,MAX(IF($B1268="Non - avec lien de dépendance",MIN(1129,K1268,$C1268)*overallRate,MIN(1129,K1268)*overallRate),ROUND(MAX(IF($B1268="Non - avec lien de dépendance",0,MIN((0.75*K1268),847)),MIN(K1268,(0.75*$C1268),847)),2)),IF($B1268="Non - avec lien de dépendance",MIN(1129,K1268,$C1268)*overallRate,MIN(1129,K1268)*overallRate)))))</f>
        <v>Effectuez l’étape 1</v>
      </c>
      <c r="P1268" s="3">
        <f t="shared" si="19"/>
        <v>0</v>
      </c>
    </row>
    <row r="1269" spans="12:16" x14ac:dyDescent="0.5">
      <c r="L1269" s="68" t="str">
        <f>IF(ISTEXT(overallRate),"Effectuez l’étape 1",IF(OR(COUNT($C1269,H1269)&lt;&gt;2,overallRate=0),0,IF(D1269="Yes",ROUND(MAX(IF($B1269="Non - avec lien de dépendance",0,MIN((0.75*H1269),847)),MIN(H1269,(0.75*$C1269),847)),2),IF(revenueReduction&gt;0.3,MAX(IF($B1269="Non - avec lien de dépendance",MIN(1129,H1269,$C1269)*overallRate,MIN(1129,H1269)*overallRate),ROUND(MAX(IF($B1269="Non - avec lien de dépendance",0,MIN((0.75*H1269),847)),MIN(H1269,(0.75*$C1269),847)),2)),IF($B1269="Non - avec lien de dépendance",MIN(1129,H1269,$C1269)*overallRate,MIN(1129,H1269)*overallRate)))))</f>
        <v>Effectuez l’étape 1</v>
      </c>
      <c r="M1269" s="68" t="str">
        <f>IF(ISTEXT(overallRate),"Effectuez l’étape 1",IF(OR(COUNT($C1269,I1269)&lt;&gt;2,overallRate=0),0,IF(E1269="Yes",ROUND(MAX(IF($B1269="Non - avec lien de dépendance",0,MIN((0.75*I1269),847)),MIN(I1269,(0.75*$C1269),847)),2),IF(revenueReduction&gt;0.3,MAX(IF($B1269="Non - avec lien de dépendance",MIN(1129,I1269,$C1269)*overallRate,MIN(1129,I1269)*overallRate),ROUND(MAX(IF($B1269="Non - avec lien de dépendance",0,MIN((0.75*I1269),847)),MIN(I1269,(0.75*$C1269),847)),2)),IF($B1269="Non - avec lien de dépendance",MIN(1129,I1269,$C1269)*overallRate,MIN(1129,I1269)*overallRate)))))</f>
        <v>Effectuez l’étape 1</v>
      </c>
      <c r="N1269" s="68" t="str">
        <f>IF(ISTEXT(overallRate),"Effectuez l’étape 1",IF(OR(COUNT($C1269,J1269)&lt;&gt;2,overallRate=0),0,IF(F1269="Yes",ROUND(MAX(IF($B1269="Non - avec lien de dépendance",0,MIN((0.75*J1269),847)),MIN(J1269,(0.75*$C1269),847)),2),IF(revenueReduction&gt;0.3,MAX(IF($B1269="Non - avec lien de dépendance",MIN(1129,J1269,$C1269)*overallRate,MIN(1129,J1269)*overallRate),ROUND(MAX(IF($B1269="Non - avec lien de dépendance",0,MIN((0.75*J1269),847)),MIN(J1269,(0.75*$C1269),847)),2)),IF($B1269="Non - avec lien de dépendance",MIN(1129,J1269,$C1269)*overallRate,MIN(1129,J1269)*overallRate)))))</f>
        <v>Effectuez l’étape 1</v>
      </c>
      <c r="O1269" s="68" t="str">
        <f>IF(ISTEXT(overallRate),"Effectuez l’étape 1",IF(OR(COUNT($C1269,K1269)&lt;&gt;2,overallRate=0),0,IF(G1269="Yes",ROUND(MAX(IF($B1269="Non - avec lien de dépendance",0,MIN((0.75*K1269),847)),MIN(K1269,(0.75*$C1269),847)),2),IF(revenueReduction&gt;0.3,MAX(IF($B1269="Non - avec lien de dépendance",MIN(1129,K1269,$C1269)*overallRate,MIN(1129,K1269)*overallRate),ROUND(MAX(IF($B1269="Non - avec lien de dépendance",0,MIN((0.75*K1269),847)),MIN(K1269,(0.75*$C1269),847)),2)),IF($B1269="Non - avec lien de dépendance",MIN(1129,K1269,$C1269)*overallRate,MIN(1129,K1269)*overallRate)))))</f>
        <v>Effectuez l’étape 1</v>
      </c>
      <c r="P1269" s="3">
        <f t="shared" si="19"/>
        <v>0</v>
      </c>
    </row>
    <row r="1270" spans="12:16" x14ac:dyDescent="0.5">
      <c r="L1270" s="68" t="str">
        <f>IF(ISTEXT(overallRate),"Effectuez l’étape 1",IF(OR(COUNT($C1270,H1270)&lt;&gt;2,overallRate=0),0,IF(D1270="Yes",ROUND(MAX(IF($B1270="Non - avec lien de dépendance",0,MIN((0.75*H1270),847)),MIN(H1270,(0.75*$C1270),847)),2),IF(revenueReduction&gt;0.3,MAX(IF($B1270="Non - avec lien de dépendance",MIN(1129,H1270,$C1270)*overallRate,MIN(1129,H1270)*overallRate),ROUND(MAX(IF($B1270="Non - avec lien de dépendance",0,MIN((0.75*H1270),847)),MIN(H1270,(0.75*$C1270),847)),2)),IF($B1270="Non - avec lien de dépendance",MIN(1129,H1270,$C1270)*overallRate,MIN(1129,H1270)*overallRate)))))</f>
        <v>Effectuez l’étape 1</v>
      </c>
      <c r="M1270" s="68" t="str">
        <f>IF(ISTEXT(overallRate),"Effectuez l’étape 1",IF(OR(COUNT($C1270,I1270)&lt;&gt;2,overallRate=0),0,IF(E1270="Yes",ROUND(MAX(IF($B1270="Non - avec lien de dépendance",0,MIN((0.75*I1270),847)),MIN(I1270,(0.75*$C1270),847)),2),IF(revenueReduction&gt;0.3,MAX(IF($B1270="Non - avec lien de dépendance",MIN(1129,I1270,$C1270)*overallRate,MIN(1129,I1270)*overallRate),ROUND(MAX(IF($B1270="Non - avec lien de dépendance",0,MIN((0.75*I1270),847)),MIN(I1270,(0.75*$C1270),847)),2)),IF($B1270="Non - avec lien de dépendance",MIN(1129,I1270,$C1270)*overallRate,MIN(1129,I1270)*overallRate)))))</f>
        <v>Effectuez l’étape 1</v>
      </c>
      <c r="N1270" s="68" t="str">
        <f>IF(ISTEXT(overallRate),"Effectuez l’étape 1",IF(OR(COUNT($C1270,J1270)&lt;&gt;2,overallRate=0),0,IF(F1270="Yes",ROUND(MAX(IF($B1270="Non - avec lien de dépendance",0,MIN((0.75*J1270),847)),MIN(J1270,(0.75*$C1270),847)),2),IF(revenueReduction&gt;0.3,MAX(IF($B1270="Non - avec lien de dépendance",MIN(1129,J1270,$C1270)*overallRate,MIN(1129,J1270)*overallRate),ROUND(MAX(IF($B1270="Non - avec lien de dépendance",0,MIN((0.75*J1270),847)),MIN(J1270,(0.75*$C1270),847)),2)),IF($B1270="Non - avec lien de dépendance",MIN(1129,J1270,$C1270)*overallRate,MIN(1129,J1270)*overallRate)))))</f>
        <v>Effectuez l’étape 1</v>
      </c>
      <c r="O1270" s="68" t="str">
        <f>IF(ISTEXT(overallRate),"Effectuez l’étape 1",IF(OR(COUNT($C1270,K1270)&lt;&gt;2,overallRate=0),0,IF(G1270="Yes",ROUND(MAX(IF($B1270="Non - avec lien de dépendance",0,MIN((0.75*K1270),847)),MIN(K1270,(0.75*$C1270),847)),2),IF(revenueReduction&gt;0.3,MAX(IF($B1270="Non - avec lien de dépendance",MIN(1129,K1270,$C1270)*overallRate,MIN(1129,K1270)*overallRate),ROUND(MAX(IF($B1270="Non - avec lien de dépendance",0,MIN((0.75*K1270),847)),MIN(K1270,(0.75*$C1270),847)),2)),IF($B1270="Non - avec lien de dépendance",MIN(1129,K1270,$C1270)*overallRate,MIN(1129,K1270)*overallRate)))))</f>
        <v>Effectuez l’étape 1</v>
      </c>
      <c r="P1270" s="3">
        <f t="shared" si="19"/>
        <v>0</v>
      </c>
    </row>
    <row r="1271" spans="12:16" x14ac:dyDescent="0.5">
      <c r="L1271" s="68" t="str">
        <f>IF(ISTEXT(overallRate),"Effectuez l’étape 1",IF(OR(COUNT($C1271,H1271)&lt;&gt;2,overallRate=0),0,IF(D1271="Yes",ROUND(MAX(IF($B1271="Non - avec lien de dépendance",0,MIN((0.75*H1271),847)),MIN(H1271,(0.75*$C1271),847)),2),IF(revenueReduction&gt;0.3,MAX(IF($B1271="Non - avec lien de dépendance",MIN(1129,H1271,$C1271)*overallRate,MIN(1129,H1271)*overallRate),ROUND(MAX(IF($B1271="Non - avec lien de dépendance",0,MIN((0.75*H1271),847)),MIN(H1271,(0.75*$C1271),847)),2)),IF($B1271="Non - avec lien de dépendance",MIN(1129,H1271,$C1271)*overallRate,MIN(1129,H1271)*overallRate)))))</f>
        <v>Effectuez l’étape 1</v>
      </c>
      <c r="M1271" s="68" t="str">
        <f>IF(ISTEXT(overallRate),"Effectuez l’étape 1",IF(OR(COUNT($C1271,I1271)&lt;&gt;2,overallRate=0),0,IF(E1271="Yes",ROUND(MAX(IF($B1271="Non - avec lien de dépendance",0,MIN((0.75*I1271),847)),MIN(I1271,(0.75*$C1271),847)),2),IF(revenueReduction&gt;0.3,MAX(IF($B1271="Non - avec lien de dépendance",MIN(1129,I1271,$C1271)*overallRate,MIN(1129,I1271)*overallRate),ROUND(MAX(IF($B1271="Non - avec lien de dépendance",0,MIN((0.75*I1271),847)),MIN(I1271,(0.75*$C1271),847)),2)),IF($B1271="Non - avec lien de dépendance",MIN(1129,I1271,$C1271)*overallRate,MIN(1129,I1271)*overallRate)))))</f>
        <v>Effectuez l’étape 1</v>
      </c>
      <c r="N1271" s="68" t="str">
        <f>IF(ISTEXT(overallRate),"Effectuez l’étape 1",IF(OR(COUNT($C1271,J1271)&lt;&gt;2,overallRate=0),0,IF(F1271="Yes",ROUND(MAX(IF($B1271="Non - avec lien de dépendance",0,MIN((0.75*J1271),847)),MIN(J1271,(0.75*$C1271),847)),2),IF(revenueReduction&gt;0.3,MAX(IF($B1271="Non - avec lien de dépendance",MIN(1129,J1271,$C1271)*overallRate,MIN(1129,J1271)*overallRate),ROUND(MAX(IF($B1271="Non - avec lien de dépendance",0,MIN((0.75*J1271),847)),MIN(J1271,(0.75*$C1271),847)),2)),IF($B1271="Non - avec lien de dépendance",MIN(1129,J1271,$C1271)*overallRate,MIN(1129,J1271)*overallRate)))))</f>
        <v>Effectuez l’étape 1</v>
      </c>
      <c r="O1271" s="68" t="str">
        <f>IF(ISTEXT(overallRate),"Effectuez l’étape 1",IF(OR(COUNT($C1271,K1271)&lt;&gt;2,overallRate=0),0,IF(G1271="Yes",ROUND(MAX(IF($B1271="Non - avec lien de dépendance",0,MIN((0.75*K1271),847)),MIN(K1271,(0.75*$C1271),847)),2),IF(revenueReduction&gt;0.3,MAX(IF($B1271="Non - avec lien de dépendance",MIN(1129,K1271,$C1271)*overallRate,MIN(1129,K1271)*overallRate),ROUND(MAX(IF($B1271="Non - avec lien de dépendance",0,MIN((0.75*K1271),847)),MIN(K1271,(0.75*$C1271),847)),2)),IF($B1271="Non - avec lien de dépendance",MIN(1129,K1271,$C1271)*overallRate,MIN(1129,K1271)*overallRate)))))</f>
        <v>Effectuez l’étape 1</v>
      </c>
      <c r="P1271" s="3">
        <f t="shared" si="19"/>
        <v>0</v>
      </c>
    </row>
    <row r="1272" spans="12:16" x14ac:dyDescent="0.5">
      <c r="L1272" s="68" t="str">
        <f>IF(ISTEXT(overallRate),"Effectuez l’étape 1",IF(OR(COUNT($C1272,H1272)&lt;&gt;2,overallRate=0),0,IF(D1272="Yes",ROUND(MAX(IF($B1272="Non - avec lien de dépendance",0,MIN((0.75*H1272),847)),MIN(H1272,(0.75*$C1272),847)),2),IF(revenueReduction&gt;0.3,MAX(IF($B1272="Non - avec lien de dépendance",MIN(1129,H1272,$C1272)*overallRate,MIN(1129,H1272)*overallRate),ROUND(MAX(IF($B1272="Non - avec lien de dépendance",0,MIN((0.75*H1272),847)),MIN(H1272,(0.75*$C1272),847)),2)),IF($B1272="Non - avec lien de dépendance",MIN(1129,H1272,$C1272)*overallRate,MIN(1129,H1272)*overallRate)))))</f>
        <v>Effectuez l’étape 1</v>
      </c>
      <c r="M1272" s="68" t="str">
        <f>IF(ISTEXT(overallRate),"Effectuez l’étape 1",IF(OR(COUNT($C1272,I1272)&lt;&gt;2,overallRate=0),0,IF(E1272="Yes",ROUND(MAX(IF($B1272="Non - avec lien de dépendance",0,MIN((0.75*I1272),847)),MIN(I1272,(0.75*$C1272),847)),2),IF(revenueReduction&gt;0.3,MAX(IF($B1272="Non - avec lien de dépendance",MIN(1129,I1272,$C1272)*overallRate,MIN(1129,I1272)*overallRate),ROUND(MAX(IF($B1272="Non - avec lien de dépendance",0,MIN((0.75*I1272),847)),MIN(I1272,(0.75*$C1272),847)),2)),IF($B1272="Non - avec lien de dépendance",MIN(1129,I1272,$C1272)*overallRate,MIN(1129,I1272)*overallRate)))))</f>
        <v>Effectuez l’étape 1</v>
      </c>
      <c r="N1272" s="68" t="str">
        <f>IF(ISTEXT(overallRate),"Effectuez l’étape 1",IF(OR(COUNT($C1272,J1272)&lt;&gt;2,overallRate=0),0,IF(F1272="Yes",ROUND(MAX(IF($B1272="Non - avec lien de dépendance",0,MIN((0.75*J1272),847)),MIN(J1272,(0.75*$C1272),847)),2),IF(revenueReduction&gt;0.3,MAX(IF($B1272="Non - avec lien de dépendance",MIN(1129,J1272,$C1272)*overallRate,MIN(1129,J1272)*overallRate),ROUND(MAX(IF($B1272="Non - avec lien de dépendance",0,MIN((0.75*J1272),847)),MIN(J1272,(0.75*$C1272),847)),2)),IF($B1272="Non - avec lien de dépendance",MIN(1129,J1272,$C1272)*overallRate,MIN(1129,J1272)*overallRate)))))</f>
        <v>Effectuez l’étape 1</v>
      </c>
      <c r="O1272" s="68" t="str">
        <f>IF(ISTEXT(overallRate),"Effectuez l’étape 1",IF(OR(COUNT($C1272,K1272)&lt;&gt;2,overallRate=0),0,IF(G1272="Yes",ROUND(MAX(IF($B1272="Non - avec lien de dépendance",0,MIN((0.75*K1272),847)),MIN(K1272,(0.75*$C1272),847)),2),IF(revenueReduction&gt;0.3,MAX(IF($B1272="Non - avec lien de dépendance",MIN(1129,K1272,$C1272)*overallRate,MIN(1129,K1272)*overallRate),ROUND(MAX(IF($B1272="Non - avec lien de dépendance",0,MIN((0.75*K1272),847)),MIN(K1272,(0.75*$C1272),847)),2)),IF($B1272="Non - avec lien de dépendance",MIN(1129,K1272,$C1272)*overallRate,MIN(1129,K1272)*overallRate)))))</f>
        <v>Effectuez l’étape 1</v>
      </c>
      <c r="P1272" s="3">
        <f t="shared" si="19"/>
        <v>0</v>
      </c>
    </row>
    <row r="1273" spans="12:16" x14ac:dyDescent="0.5">
      <c r="L1273" s="68" t="str">
        <f>IF(ISTEXT(overallRate),"Effectuez l’étape 1",IF(OR(COUNT($C1273,H1273)&lt;&gt;2,overallRate=0),0,IF(D1273="Yes",ROUND(MAX(IF($B1273="Non - avec lien de dépendance",0,MIN((0.75*H1273),847)),MIN(H1273,(0.75*$C1273),847)),2),IF(revenueReduction&gt;0.3,MAX(IF($B1273="Non - avec lien de dépendance",MIN(1129,H1273,$C1273)*overallRate,MIN(1129,H1273)*overallRate),ROUND(MAX(IF($B1273="Non - avec lien de dépendance",0,MIN((0.75*H1273),847)),MIN(H1273,(0.75*$C1273),847)),2)),IF($B1273="Non - avec lien de dépendance",MIN(1129,H1273,$C1273)*overallRate,MIN(1129,H1273)*overallRate)))))</f>
        <v>Effectuez l’étape 1</v>
      </c>
      <c r="M1273" s="68" t="str">
        <f>IF(ISTEXT(overallRate),"Effectuez l’étape 1",IF(OR(COUNT($C1273,I1273)&lt;&gt;2,overallRate=0),0,IF(E1273="Yes",ROUND(MAX(IF($B1273="Non - avec lien de dépendance",0,MIN((0.75*I1273),847)),MIN(I1273,(0.75*$C1273),847)),2),IF(revenueReduction&gt;0.3,MAX(IF($B1273="Non - avec lien de dépendance",MIN(1129,I1273,$C1273)*overallRate,MIN(1129,I1273)*overallRate),ROUND(MAX(IF($B1273="Non - avec lien de dépendance",0,MIN((0.75*I1273),847)),MIN(I1273,(0.75*$C1273),847)),2)),IF($B1273="Non - avec lien de dépendance",MIN(1129,I1273,$C1273)*overallRate,MIN(1129,I1273)*overallRate)))))</f>
        <v>Effectuez l’étape 1</v>
      </c>
      <c r="N1273" s="68" t="str">
        <f>IF(ISTEXT(overallRate),"Effectuez l’étape 1",IF(OR(COUNT($C1273,J1273)&lt;&gt;2,overallRate=0),0,IF(F1273="Yes",ROUND(MAX(IF($B1273="Non - avec lien de dépendance",0,MIN((0.75*J1273),847)),MIN(J1273,(0.75*$C1273),847)),2),IF(revenueReduction&gt;0.3,MAX(IF($B1273="Non - avec lien de dépendance",MIN(1129,J1273,$C1273)*overallRate,MIN(1129,J1273)*overallRate),ROUND(MAX(IF($B1273="Non - avec lien de dépendance",0,MIN((0.75*J1273),847)),MIN(J1273,(0.75*$C1273),847)),2)),IF($B1273="Non - avec lien de dépendance",MIN(1129,J1273,$C1273)*overallRate,MIN(1129,J1273)*overallRate)))))</f>
        <v>Effectuez l’étape 1</v>
      </c>
      <c r="O1273" s="68" t="str">
        <f>IF(ISTEXT(overallRate),"Effectuez l’étape 1",IF(OR(COUNT($C1273,K1273)&lt;&gt;2,overallRate=0),0,IF(G1273="Yes",ROUND(MAX(IF($B1273="Non - avec lien de dépendance",0,MIN((0.75*K1273),847)),MIN(K1273,(0.75*$C1273),847)),2),IF(revenueReduction&gt;0.3,MAX(IF($B1273="Non - avec lien de dépendance",MIN(1129,K1273,$C1273)*overallRate,MIN(1129,K1273)*overallRate),ROUND(MAX(IF($B1273="Non - avec lien de dépendance",0,MIN((0.75*K1273),847)),MIN(K1273,(0.75*$C1273),847)),2)),IF($B1273="Non - avec lien de dépendance",MIN(1129,K1273,$C1273)*overallRate,MIN(1129,K1273)*overallRate)))))</f>
        <v>Effectuez l’étape 1</v>
      </c>
      <c r="P1273" s="3">
        <f t="shared" si="19"/>
        <v>0</v>
      </c>
    </row>
    <row r="1274" spans="12:16" x14ac:dyDescent="0.5">
      <c r="L1274" s="68" t="str">
        <f>IF(ISTEXT(overallRate),"Effectuez l’étape 1",IF(OR(COUNT($C1274,H1274)&lt;&gt;2,overallRate=0),0,IF(D1274="Yes",ROUND(MAX(IF($B1274="Non - avec lien de dépendance",0,MIN((0.75*H1274),847)),MIN(H1274,(0.75*$C1274),847)),2),IF(revenueReduction&gt;0.3,MAX(IF($B1274="Non - avec lien de dépendance",MIN(1129,H1274,$C1274)*overallRate,MIN(1129,H1274)*overallRate),ROUND(MAX(IF($B1274="Non - avec lien de dépendance",0,MIN((0.75*H1274),847)),MIN(H1274,(0.75*$C1274),847)),2)),IF($B1274="Non - avec lien de dépendance",MIN(1129,H1274,$C1274)*overallRate,MIN(1129,H1274)*overallRate)))))</f>
        <v>Effectuez l’étape 1</v>
      </c>
      <c r="M1274" s="68" t="str">
        <f>IF(ISTEXT(overallRate),"Effectuez l’étape 1",IF(OR(COUNT($C1274,I1274)&lt;&gt;2,overallRate=0),0,IF(E1274="Yes",ROUND(MAX(IF($B1274="Non - avec lien de dépendance",0,MIN((0.75*I1274),847)),MIN(I1274,(0.75*$C1274),847)),2),IF(revenueReduction&gt;0.3,MAX(IF($B1274="Non - avec lien de dépendance",MIN(1129,I1274,$C1274)*overallRate,MIN(1129,I1274)*overallRate),ROUND(MAX(IF($B1274="Non - avec lien de dépendance",0,MIN((0.75*I1274),847)),MIN(I1274,(0.75*$C1274),847)),2)),IF($B1274="Non - avec lien de dépendance",MIN(1129,I1274,$C1274)*overallRate,MIN(1129,I1274)*overallRate)))))</f>
        <v>Effectuez l’étape 1</v>
      </c>
      <c r="N1274" s="68" t="str">
        <f>IF(ISTEXT(overallRate),"Effectuez l’étape 1",IF(OR(COUNT($C1274,J1274)&lt;&gt;2,overallRate=0),0,IF(F1274="Yes",ROUND(MAX(IF($B1274="Non - avec lien de dépendance",0,MIN((0.75*J1274),847)),MIN(J1274,(0.75*$C1274),847)),2),IF(revenueReduction&gt;0.3,MAX(IF($B1274="Non - avec lien de dépendance",MIN(1129,J1274,$C1274)*overallRate,MIN(1129,J1274)*overallRate),ROUND(MAX(IF($B1274="Non - avec lien de dépendance",0,MIN((0.75*J1274),847)),MIN(J1274,(0.75*$C1274),847)),2)),IF($B1274="Non - avec lien de dépendance",MIN(1129,J1274,$C1274)*overallRate,MIN(1129,J1274)*overallRate)))))</f>
        <v>Effectuez l’étape 1</v>
      </c>
      <c r="O1274" s="68" t="str">
        <f>IF(ISTEXT(overallRate),"Effectuez l’étape 1",IF(OR(COUNT($C1274,K1274)&lt;&gt;2,overallRate=0),0,IF(G1274="Yes",ROUND(MAX(IF($B1274="Non - avec lien de dépendance",0,MIN((0.75*K1274),847)),MIN(K1274,(0.75*$C1274),847)),2),IF(revenueReduction&gt;0.3,MAX(IF($B1274="Non - avec lien de dépendance",MIN(1129,K1274,$C1274)*overallRate,MIN(1129,K1274)*overallRate),ROUND(MAX(IF($B1274="Non - avec lien de dépendance",0,MIN((0.75*K1274),847)),MIN(K1274,(0.75*$C1274),847)),2)),IF($B1274="Non - avec lien de dépendance",MIN(1129,K1274,$C1274)*overallRate,MIN(1129,K1274)*overallRate)))))</f>
        <v>Effectuez l’étape 1</v>
      </c>
      <c r="P1274" s="3">
        <f t="shared" si="19"/>
        <v>0</v>
      </c>
    </row>
    <row r="1275" spans="12:16" x14ac:dyDescent="0.5">
      <c r="L1275" s="68" t="str">
        <f>IF(ISTEXT(overallRate),"Effectuez l’étape 1",IF(OR(COUNT($C1275,H1275)&lt;&gt;2,overallRate=0),0,IF(D1275="Yes",ROUND(MAX(IF($B1275="Non - avec lien de dépendance",0,MIN((0.75*H1275),847)),MIN(H1275,(0.75*$C1275),847)),2),IF(revenueReduction&gt;0.3,MAX(IF($B1275="Non - avec lien de dépendance",MIN(1129,H1275,$C1275)*overallRate,MIN(1129,H1275)*overallRate),ROUND(MAX(IF($B1275="Non - avec lien de dépendance",0,MIN((0.75*H1275),847)),MIN(H1275,(0.75*$C1275),847)),2)),IF($B1275="Non - avec lien de dépendance",MIN(1129,H1275,$C1275)*overallRate,MIN(1129,H1275)*overallRate)))))</f>
        <v>Effectuez l’étape 1</v>
      </c>
      <c r="M1275" s="68" t="str">
        <f>IF(ISTEXT(overallRate),"Effectuez l’étape 1",IF(OR(COUNT($C1275,I1275)&lt;&gt;2,overallRate=0),0,IF(E1275="Yes",ROUND(MAX(IF($B1275="Non - avec lien de dépendance",0,MIN((0.75*I1275),847)),MIN(I1275,(0.75*$C1275),847)),2),IF(revenueReduction&gt;0.3,MAX(IF($B1275="Non - avec lien de dépendance",MIN(1129,I1275,$C1275)*overallRate,MIN(1129,I1275)*overallRate),ROUND(MAX(IF($B1275="Non - avec lien de dépendance",0,MIN((0.75*I1275),847)),MIN(I1275,(0.75*$C1275),847)),2)),IF($B1275="Non - avec lien de dépendance",MIN(1129,I1275,$C1275)*overallRate,MIN(1129,I1275)*overallRate)))))</f>
        <v>Effectuez l’étape 1</v>
      </c>
      <c r="N1275" s="68" t="str">
        <f>IF(ISTEXT(overallRate),"Effectuez l’étape 1",IF(OR(COUNT($C1275,J1275)&lt;&gt;2,overallRate=0),0,IF(F1275="Yes",ROUND(MAX(IF($B1275="Non - avec lien de dépendance",0,MIN((0.75*J1275),847)),MIN(J1275,(0.75*$C1275),847)),2),IF(revenueReduction&gt;0.3,MAX(IF($B1275="Non - avec lien de dépendance",MIN(1129,J1275,$C1275)*overallRate,MIN(1129,J1275)*overallRate),ROUND(MAX(IF($B1275="Non - avec lien de dépendance",0,MIN((0.75*J1275),847)),MIN(J1275,(0.75*$C1275),847)),2)),IF($B1275="Non - avec lien de dépendance",MIN(1129,J1275,$C1275)*overallRate,MIN(1129,J1275)*overallRate)))))</f>
        <v>Effectuez l’étape 1</v>
      </c>
      <c r="O1275" s="68" t="str">
        <f>IF(ISTEXT(overallRate),"Effectuez l’étape 1",IF(OR(COUNT($C1275,K1275)&lt;&gt;2,overallRate=0),0,IF(G1275="Yes",ROUND(MAX(IF($B1275="Non - avec lien de dépendance",0,MIN((0.75*K1275),847)),MIN(K1275,(0.75*$C1275),847)),2),IF(revenueReduction&gt;0.3,MAX(IF($B1275="Non - avec lien de dépendance",MIN(1129,K1275,$C1275)*overallRate,MIN(1129,K1275)*overallRate),ROUND(MAX(IF($B1275="Non - avec lien de dépendance",0,MIN((0.75*K1275),847)),MIN(K1275,(0.75*$C1275),847)),2)),IF($B1275="Non - avec lien de dépendance",MIN(1129,K1275,$C1275)*overallRate,MIN(1129,K1275)*overallRate)))))</f>
        <v>Effectuez l’étape 1</v>
      </c>
      <c r="P1275" s="3">
        <f t="shared" si="19"/>
        <v>0</v>
      </c>
    </row>
    <row r="1276" spans="12:16" x14ac:dyDescent="0.5">
      <c r="L1276" s="68" t="str">
        <f>IF(ISTEXT(overallRate),"Effectuez l’étape 1",IF(OR(COUNT($C1276,H1276)&lt;&gt;2,overallRate=0),0,IF(D1276="Yes",ROUND(MAX(IF($B1276="Non - avec lien de dépendance",0,MIN((0.75*H1276),847)),MIN(H1276,(0.75*$C1276),847)),2),IF(revenueReduction&gt;0.3,MAX(IF($B1276="Non - avec lien de dépendance",MIN(1129,H1276,$C1276)*overallRate,MIN(1129,H1276)*overallRate),ROUND(MAX(IF($B1276="Non - avec lien de dépendance",0,MIN((0.75*H1276),847)),MIN(H1276,(0.75*$C1276),847)),2)),IF($B1276="Non - avec lien de dépendance",MIN(1129,H1276,$C1276)*overallRate,MIN(1129,H1276)*overallRate)))))</f>
        <v>Effectuez l’étape 1</v>
      </c>
      <c r="M1276" s="68" t="str">
        <f>IF(ISTEXT(overallRate),"Effectuez l’étape 1",IF(OR(COUNT($C1276,I1276)&lt;&gt;2,overallRate=0),0,IF(E1276="Yes",ROUND(MAX(IF($B1276="Non - avec lien de dépendance",0,MIN((0.75*I1276),847)),MIN(I1276,(0.75*$C1276),847)),2),IF(revenueReduction&gt;0.3,MAX(IF($B1276="Non - avec lien de dépendance",MIN(1129,I1276,$C1276)*overallRate,MIN(1129,I1276)*overallRate),ROUND(MAX(IF($B1276="Non - avec lien de dépendance",0,MIN((0.75*I1276),847)),MIN(I1276,(0.75*$C1276),847)),2)),IF($B1276="Non - avec lien de dépendance",MIN(1129,I1276,$C1276)*overallRate,MIN(1129,I1276)*overallRate)))))</f>
        <v>Effectuez l’étape 1</v>
      </c>
      <c r="N1276" s="68" t="str">
        <f>IF(ISTEXT(overallRate),"Effectuez l’étape 1",IF(OR(COUNT($C1276,J1276)&lt;&gt;2,overallRate=0),0,IF(F1276="Yes",ROUND(MAX(IF($B1276="Non - avec lien de dépendance",0,MIN((0.75*J1276),847)),MIN(J1276,(0.75*$C1276),847)),2),IF(revenueReduction&gt;0.3,MAX(IF($B1276="Non - avec lien de dépendance",MIN(1129,J1276,$C1276)*overallRate,MIN(1129,J1276)*overallRate),ROUND(MAX(IF($B1276="Non - avec lien de dépendance",0,MIN((0.75*J1276),847)),MIN(J1276,(0.75*$C1276),847)),2)),IF($B1276="Non - avec lien de dépendance",MIN(1129,J1276,$C1276)*overallRate,MIN(1129,J1276)*overallRate)))))</f>
        <v>Effectuez l’étape 1</v>
      </c>
      <c r="O1276" s="68" t="str">
        <f>IF(ISTEXT(overallRate),"Effectuez l’étape 1",IF(OR(COUNT($C1276,K1276)&lt;&gt;2,overallRate=0),0,IF(G1276="Yes",ROUND(MAX(IF($B1276="Non - avec lien de dépendance",0,MIN((0.75*K1276),847)),MIN(K1276,(0.75*$C1276),847)),2),IF(revenueReduction&gt;0.3,MAX(IF($B1276="Non - avec lien de dépendance",MIN(1129,K1276,$C1276)*overallRate,MIN(1129,K1276)*overallRate),ROUND(MAX(IF($B1276="Non - avec lien de dépendance",0,MIN((0.75*K1276),847)),MIN(K1276,(0.75*$C1276),847)),2)),IF($B1276="Non - avec lien de dépendance",MIN(1129,K1276,$C1276)*overallRate,MIN(1129,K1276)*overallRate)))))</f>
        <v>Effectuez l’étape 1</v>
      </c>
      <c r="P1276" s="3">
        <f t="shared" si="19"/>
        <v>0</v>
      </c>
    </row>
    <row r="1277" spans="12:16" x14ac:dyDescent="0.5">
      <c r="L1277" s="68" t="str">
        <f>IF(ISTEXT(overallRate),"Effectuez l’étape 1",IF(OR(COUNT($C1277,H1277)&lt;&gt;2,overallRate=0),0,IF(D1277="Yes",ROUND(MAX(IF($B1277="Non - avec lien de dépendance",0,MIN((0.75*H1277),847)),MIN(H1277,(0.75*$C1277),847)),2),IF(revenueReduction&gt;0.3,MAX(IF($B1277="Non - avec lien de dépendance",MIN(1129,H1277,$C1277)*overallRate,MIN(1129,H1277)*overallRate),ROUND(MAX(IF($B1277="Non - avec lien de dépendance",0,MIN((0.75*H1277),847)),MIN(H1277,(0.75*$C1277),847)),2)),IF($B1277="Non - avec lien de dépendance",MIN(1129,H1277,$C1277)*overallRate,MIN(1129,H1277)*overallRate)))))</f>
        <v>Effectuez l’étape 1</v>
      </c>
      <c r="M1277" s="68" t="str">
        <f>IF(ISTEXT(overallRate),"Effectuez l’étape 1",IF(OR(COUNT($C1277,I1277)&lt;&gt;2,overallRate=0),0,IF(E1277="Yes",ROUND(MAX(IF($B1277="Non - avec lien de dépendance",0,MIN((0.75*I1277),847)),MIN(I1277,(0.75*$C1277),847)),2),IF(revenueReduction&gt;0.3,MAX(IF($B1277="Non - avec lien de dépendance",MIN(1129,I1277,$C1277)*overallRate,MIN(1129,I1277)*overallRate),ROUND(MAX(IF($B1277="Non - avec lien de dépendance",0,MIN((0.75*I1277),847)),MIN(I1277,(0.75*$C1277),847)),2)),IF($B1277="Non - avec lien de dépendance",MIN(1129,I1277,$C1277)*overallRate,MIN(1129,I1277)*overallRate)))))</f>
        <v>Effectuez l’étape 1</v>
      </c>
      <c r="N1277" s="68" t="str">
        <f>IF(ISTEXT(overallRate),"Effectuez l’étape 1",IF(OR(COUNT($C1277,J1277)&lt;&gt;2,overallRate=0),0,IF(F1277="Yes",ROUND(MAX(IF($B1277="Non - avec lien de dépendance",0,MIN((0.75*J1277),847)),MIN(J1277,(0.75*$C1277),847)),2),IF(revenueReduction&gt;0.3,MAX(IF($B1277="Non - avec lien de dépendance",MIN(1129,J1277,$C1277)*overallRate,MIN(1129,J1277)*overallRate),ROUND(MAX(IF($B1277="Non - avec lien de dépendance",0,MIN((0.75*J1277),847)),MIN(J1277,(0.75*$C1277),847)),2)),IF($B1277="Non - avec lien de dépendance",MIN(1129,J1277,$C1277)*overallRate,MIN(1129,J1277)*overallRate)))))</f>
        <v>Effectuez l’étape 1</v>
      </c>
      <c r="O1277" s="68" t="str">
        <f>IF(ISTEXT(overallRate),"Effectuez l’étape 1",IF(OR(COUNT($C1277,K1277)&lt;&gt;2,overallRate=0),0,IF(G1277="Yes",ROUND(MAX(IF($B1277="Non - avec lien de dépendance",0,MIN((0.75*K1277),847)),MIN(K1277,(0.75*$C1277),847)),2),IF(revenueReduction&gt;0.3,MAX(IF($B1277="Non - avec lien de dépendance",MIN(1129,K1277,$C1277)*overallRate,MIN(1129,K1277)*overallRate),ROUND(MAX(IF($B1277="Non - avec lien de dépendance",0,MIN((0.75*K1277),847)),MIN(K1277,(0.75*$C1277),847)),2)),IF($B1277="Non - avec lien de dépendance",MIN(1129,K1277,$C1277)*overallRate,MIN(1129,K1277)*overallRate)))))</f>
        <v>Effectuez l’étape 1</v>
      </c>
      <c r="P1277" s="3">
        <f t="shared" si="19"/>
        <v>0</v>
      </c>
    </row>
    <row r="1278" spans="12:16" x14ac:dyDescent="0.5">
      <c r="L1278" s="68" t="str">
        <f>IF(ISTEXT(overallRate),"Effectuez l’étape 1",IF(OR(COUNT($C1278,H1278)&lt;&gt;2,overallRate=0),0,IF(D1278="Yes",ROUND(MAX(IF($B1278="Non - avec lien de dépendance",0,MIN((0.75*H1278),847)),MIN(H1278,(0.75*$C1278),847)),2),IF(revenueReduction&gt;0.3,MAX(IF($B1278="Non - avec lien de dépendance",MIN(1129,H1278,$C1278)*overallRate,MIN(1129,H1278)*overallRate),ROUND(MAX(IF($B1278="Non - avec lien de dépendance",0,MIN((0.75*H1278),847)),MIN(H1278,(0.75*$C1278),847)),2)),IF($B1278="Non - avec lien de dépendance",MIN(1129,H1278,$C1278)*overallRate,MIN(1129,H1278)*overallRate)))))</f>
        <v>Effectuez l’étape 1</v>
      </c>
      <c r="M1278" s="68" t="str">
        <f>IF(ISTEXT(overallRate),"Effectuez l’étape 1",IF(OR(COUNT($C1278,I1278)&lt;&gt;2,overallRate=0),0,IF(E1278="Yes",ROUND(MAX(IF($B1278="Non - avec lien de dépendance",0,MIN((0.75*I1278),847)),MIN(I1278,(0.75*$C1278),847)),2),IF(revenueReduction&gt;0.3,MAX(IF($B1278="Non - avec lien de dépendance",MIN(1129,I1278,$C1278)*overallRate,MIN(1129,I1278)*overallRate),ROUND(MAX(IF($B1278="Non - avec lien de dépendance",0,MIN((0.75*I1278),847)),MIN(I1278,(0.75*$C1278),847)),2)),IF($B1278="Non - avec lien de dépendance",MIN(1129,I1278,$C1278)*overallRate,MIN(1129,I1278)*overallRate)))))</f>
        <v>Effectuez l’étape 1</v>
      </c>
      <c r="N1278" s="68" t="str">
        <f>IF(ISTEXT(overallRate),"Effectuez l’étape 1",IF(OR(COUNT($C1278,J1278)&lt;&gt;2,overallRate=0),0,IF(F1278="Yes",ROUND(MAX(IF($B1278="Non - avec lien de dépendance",0,MIN((0.75*J1278),847)),MIN(J1278,(0.75*$C1278),847)),2),IF(revenueReduction&gt;0.3,MAX(IF($B1278="Non - avec lien de dépendance",MIN(1129,J1278,$C1278)*overallRate,MIN(1129,J1278)*overallRate),ROUND(MAX(IF($B1278="Non - avec lien de dépendance",0,MIN((0.75*J1278),847)),MIN(J1278,(0.75*$C1278),847)),2)),IF($B1278="Non - avec lien de dépendance",MIN(1129,J1278,$C1278)*overallRate,MIN(1129,J1278)*overallRate)))))</f>
        <v>Effectuez l’étape 1</v>
      </c>
      <c r="O1278" s="68" t="str">
        <f>IF(ISTEXT(overallRate),"Effectuez l’étape 1",IF(OR(COUNT($C1278,K1278)&lt;&gt;2,overallRate=0),0,IF(G1278="Yes",ROUND(MAX(IF($B1278="Non - avec lien de dépendance",0,MIN((0.75*K1278),847)),MIN(K1278,(0.75*$C1278),847)),2),IF(revenueReduction&gt;0.3,MAX(IF($B1278="Non - avec lien de dépendance",MIN(1129,K1278,$C1278)*overallRate,MIN(1129,K1278)*overallRate),ROUND(MAX(IF($B1278="Non - avec lien de dépendance",0,MIN((0.75*K1278),847)),MIN(K1278,(0.75*$C1278),847)),2)),IF($B1278="Non - avec lien de dépendance",MIN(1129,K1278,$C1278)*overallRate,MIN(1129,K1278)*overallRate)))))</f>
        <v>Effectuez l’étape 1</v>
      </c>
      <c r="P1278" s="3">
        <f t="shared" si="19"/>
        <v>0</v>
      </c>
    </row>
    <row r="1279" spans="12:16" x14ac:dyDescent="0.5">
      <c r="L1279" s="68" t="str">
        <f>IF(ISTEXT(overallRate),"Effectuez l’étape 1",IF(OR(COUNT($C1279,H1279)&lt;&gt;2,overallRate=0),0,IF(D1279="Yes",ROUND(MAX(IF($B1279="Non - avec lien de dépendance",0,MIN((0.75*H1279),847)),MIN(H1279,(0.75*$C1279),847)),2),IF(revenueReduction&gt;0.3,MAX(IF($B1279="Non - avec lien de dépendance",MIN(1129,H1279,$C1279)*overallRate,MIN(1129,H1279)*overallRate),ROUND(MAX(IF($B1279="Non - avec lien de dépendance",0,MIN((0.75*H1279),847)),MIN(H1279,(0.75*$C1279),847)),2)),IF($B1279="Non - avec lien de dépendance",MIN(1129,H1279,$C1279)*overallRate,MIN(1129,H1279)*overallRate)))))</f>
        <v>Effectuez l’étape 1</v>
      </c>
      <c r="M1279" s="68" t="str">
        <f>IF(ISTEXT(overallRate),"Effectuez l’étape 1",IF(OR(COUNT($C1279,I1279)&lt;&gt;2,overallRate=0),0,IF(E1279="Yes",ROUND(MAX(IF($B1279="Non - avec lien de dépendance",0,MIN((0.75*I1279),847)),MIN(I1279,(0.75*$C1279),847)),2),IF(revenueReduction&gt;0.3,MAX(IF($B1279="Non - avec lien de dépendance",MIN(1129,I1279,$C1279)*overallRate,MIN(1129,I1279)*overallRate),ROUND(MAX(IF($B1279="Non - avec lien de dépendance",0,MIN((0.75*I1279),847)),MIN(I1279,(0.75*$C1279),847)),2)),IF($B1279="Non - avec lien de dépendance",MIN(1129,I1279,$C1279)*overallRate,MIN(1129,I1279)*overallRate)))))</f>
        <v>Effectuez l’étape 1</v>
      </c>
      <c r="N1279" s="68" t="str">
        <f>IF(ISTEXT(overallRate),"Effectuez l’étape 1",IF(OR(COUNT($C1279,J1279)&lt;&gt;2,overallRate=0),0,IF(F1279="Yes",ROUND(MAX(IF($B1279="Non - avec lien de dépendance",0,MIN((0.75*J1279),847)),MIN(J1279,(0.75*$C1279),847)),2),IF(revenueReduction&gt;0.3,MAX(IF($B1279="Non - avec lien de dépendance",MIN(1129,J1279,$C1279)*overallRate,MIN(1129,J1279)*overallRate),ROUND(MAX(IF($B1279="Non - avec lien de dépendance",0,MIN((0.75*J1279),847)),MIN(J1279,(0.75*$C1279),847)),2)),IF($B1279="Non - avec lien de dépendance",MIN(1129,J1279,$C1279)*overallRate,MIN(1129,J1279)*overallRate)))))</f>
        <v>Effectuez l’étape 1</v>
      </c>
      <c r="O1279" s="68" t="str">
        <f>IF(ISTEXT(overallRate),"Effectuez l’étape 1",IF(OR(COUNT($C1279,K1279)&lt;&gt;2,overallRate=0),0,IF(G1279="Yes",ROUND(MAX(IF($B1279="Non - avec lien de dépendance",0,MIN((0.75*K1279),847)),MIN(K1279,(0.75*$C1279),847)),2),IF(revenueReduction&gt;0.3,MAX(IF($B1279="Non - avec lien de dépendance",MIN(1129,K1279,$C1279)*overallRate,MIN(1129,K1279)*overallRate),ROUND(MAX(IF($B1279="Non - avec lien de dépendance",0,MIN((0.75*K1279),847)),MIN(K1279,(0.75*$C1279),847)),2)),IF($B1279="Non - avec lien de dépendance",MIN(1129,K1279,$C1279)*overallRate,MIN(1129,K1279)*overallRate)))))</f>
        <v>Effectuez l’étape 1</v>
      </c>
      <c r="P1279" s="3">
        <f t="shared" si="19"/>
        <v>0</v>
      </c>
    </row>
    <row r="1280" spans="12:16" x14ac:dyDescent="0.5">
      <c r="L1280" s="68" t="str">
        <f>IF(ISTEXT(overallRate),"Effectuez l’étape 1",IF(OR(COUNT($C1280,H1280)&lt;&gt;2,overallRate=0),0,IF(D1280="Yes",ROUND(MAX(IF($B1280="Non - avec lien de dépendance",0,MIN((0.75*H1280),847)),MIN(H1280,(0.75*$C1280),847)),2),IF(revenueReduction&gt;0.3,MAX(IF($B1280="Non - avec lien de dépendance",MIN(1129,H1280,$C1280)*overallRate,MIN(1129,H1280)*overallRate),ROUND(MAX(IF($B1280="Non - avec lien de dépendance",0,MIN((0.75*H1280),847)),MIN(H1280,(0.75*$C1280),847)),2)),IF($B1280="Non - avec lien de dépendance",MIN(1129,H1280,$C1280)*overallRate,MIN(1129,H1280)*overallRate)))))</f>
        <v>Effectuez l’étape 1</v>
      </c>
      <c r="M1280" s="68" t="str">
        <f>IF(ISTEXT(overallRate),"Effectuez l’étape 1",IF(OR(COUNT($C1280,I1280)&lt;&gt;2,overallRate=0),0,IF(E1280="Yes",ROUND(MAX(IF($B1280="Non - avec lien de dépendance",0,MIN((0.75*I1280),847)),MIN(I1280,(0.75*$C1280),847)),2),IF(revenueReduction&gt;0.3,MAX(IF($B1280="Non - avec lien de dépendance",MIN(1129,I1280,$C1280)*overallRate,MIN(1129,I1280)*overallRate),ROUND(MAX(IF($B1280="Non - avec lien de dépendance",0,MIN((0.75*I1280),847)),MIN(I1280,(0.75*$C1280),847)),2)),IF($B1280="Non - avec lien de dépendance",MIN(1129,I1280,$C1280)*overallRate,MIN(1129,I1280)*overallRate)))))</f>
        <v>Effectuez l’étape 1</v>
      </c>
      <c r="N1280" s="68" t="str">
        <f>IF(ISTEXT(overallRate),"Effectuez l’étape 1",IF(OR(COUNT($C1280,J1280)&lt;&gt;2,overallRate=0),0,IF(F1280="Yes",ROUND(MAX(IF($B1280="Non - avec lien de dépendance",0,MIN((0.75*J1280),847)),MIN(J1280,(0.75*$C1280),847)),2),IF(revenueReduction&gt;0.3,MAX(IF($B1280="Non - avec lien de dépendance",MIN(1129,J1280,$C1280)*overallRate,MIN(1129,J1280)*overallRate),ROUND(MAX(IF($B1280="Non - avec lien de dépendance",0,MIN((0.75*J1280),847)),MIN(J1280,(0.75*$C1280),847)),2)),IF($B1280="Non - avec lien de dépendance",MIN(1129,J1280,$C1280)*overallRate,MIN(1129,J1280)*overallRate)))))</f>
        <v>Effectuez l’étape 1</v>
      </c>
      <c r="O1280" s="68" t="str">
        <f>IF(ISTEXT(overallRate),"Effectuez l’étape 1",IF(OR(COUNT($C1280,K1280)&lt;&gt;2,overallRate=0),0,IF(G1280="Yes",ROUND(MAX(IF($B1280="Non - avec lien de dépendance",0,MIN((0.75*K1280),847)),MIN(K1280,(0.75*$C1280),847)),2),IF(revenueReduction&gt;0.3,MAX(IF($B1280="Non - avec lien de dépendance",MIN(1129,K1280,$C1280)*overallRate,MIN(1129,K1280)*overallRate),ROUND(MAX(IF($B1280="Non - avec lien de dépendance",0,MIN((0.75*K1280),847)),MIN(K1280,(0.75*$C1280),847)),2)),IF($B1280="Non - avec lien de dépendance",MIN(1129,K1280,$C1280)*overallRate,MIN(1129,K1280)*overallRate)))))</f>
        <v>Effectuez l’étape 1</v>
      </c>
      <c r="P1280" s="3">
        <f t="shared" si="19"/>
        <v>0</v>
      </c>
    </row>
    <row r="1281" spans="12:16" x14ac:dyDescent="0.5">
      <c r="L1281" s="68" t="str">
        <f>IF(ISTEXT(overallRate),"Effectuez l’étape 1",IF(OR(COUNT($C1281,H1281)&lt;&gt;2,overallRate=0),0,IF(D1281="Yes",ROUND(MAX(IF($B1281="Non - avec lien de dépendance",0,MIN((0.75*H1281),847)),MIN(H1281,(0.75*$C1281),847)),2),IF(revenueReduction&gt;0.3,MAX(IF($B1281="Non - avec lien de dépendance",MIN(1129,H1281,$C1281)*overallRate,MIN(1129,H1281)*overallRate),ROUND(MAX(IF($B1281="Non - avec lien de dépendance",0,MIN((0.75*H1281),847)),MIN(H1281,(0.75*$C1281),847)),2)),IF($B1281="Non - avec lien de dépendance",MIN(1129,H1281,$C1281)*overallRate,MIN(1129,H1281)*overallRate)))))</f>
        <v>Effectuez l’étape 1</v>
      </c>
      <c r="M1281" s="68" t="str">
        <f>IF(ISTEXT(overallRate),"Effectuez l’étape 1",IF(OR(COUNT($C1281,I1281)&lt;&gt;2,overallRate=0),0,IF(E1281="Yes",ROUND(MAX(IF($B1281="Non - avec lien de dépendance",0,MIN((0.75*I1281),847)),MIN(I1281,(0.75*$C1281),847)),2),IF(revenueReduction&gt;0.3,MAX(IF($B1281="Non - avec lien de dépendance",MIN(1129,I1281,$C1281)*overallRate,MIN(1129,I1281)*overallRate),ROUND(MAX(IF($B1281="Non - avec lien de dépendance",0,MIN((0.75*I1281),847)),MIN(I1281,(0.75*$C1281),847)),2)),IF($B1281="Non - avec lien de dépendance",MIN(1129,I1281,$C1281)*overallRate,MIN(1129,I1281)*overallRate)))))</f>
        <v>Effectuez l’étape 1</v>
      </c>
      <c r="N1281" s="68" t="str">
        <f>IF(ISTEXT(overallRate),"Effectuez l’étape 1",IF(OR(COUNT($C1281,J1281)&lt;&gt;2,overallRate=0),0,IF(F1281="Yes",ROUND(MAX(IF($B1281="Non - avec lien de dépendance",0,MIN((0.75*J1281),847)),MIN(J1281,(0.75*$C1281),847)),2),IF(revenueReduction&gt;0.3,MAX(IF($B1281="Non - avec lien de dépendance",MIN(1129,J1281,$C1281)*overallRate,MIN(1129,J1281)*overallRate),ROUND(MAX(IF($B1281="Non - avec lien de dépendance",0,MIN((0.75*J1281),847)),MIN(J1281,(0.75*$C1281),847)),2)),IF($B1281="Non - avec lien de dépendance",MIN(1129,J1281,$C1281)*overallRate,MIN(1129,J1281)*overallRate)))))</f>
        <v>Effectuez l’étape 1</v>
      </c>
      <c r="O1281" s="68" t="str">
        <f>IF(ISTEXT(overallRate),"Effectuez l’étape 1",IF(OR(COUNT($C1281,K1281)&lt;&gt;2,overallRate=0),0,IF(G1281="Yes",ROUND(MAX(IF($B1281="Non - avec lien de dépendance",0,MIN((0.75*K1281),847)),MIN(K1281,(0.75*$C1281),847)),2),IF(revenueReduction&gt;0.3,MAX(IF($B1281="Non - avec lien de dépendance",MIN(1129,K1281,$C1281)*overallRate,MIN(1129,K1281)*overallRate),ROUND(MAX(IF($B1281="Non - avec lien de dépendance",0,MIN((0.75*K1281),847)),MIN(K1281,(0.75*$C1281),847)),2)),IF($B1281="Non - avec lien de dépendance",MIN(1129,K1281,$C1281)*overallRate,MIN(1129,K1281)*overallRate)))))</f>
        <v>Effectuez l’étape 1</v>
      </c>
      <c r="P1281" s="3">
        <f t="shared" si="19"/>
        <v>0</v>
      </c>
    </row>
    <row r="1282" spans="12:16" x14ac:dyDescent="0.5">
      <c r="L1282" s="68" t="str">
        <f>IF(ISTEXT(overallRate),"Effectuez l’étape 1",IF(OR(COUNT($C1282,H1282)&lt;&gt;2,overallRate=0),0,IF(D1282="Yes",ROUND(MAX(IF($B1282="Non - avec lien de dépendance",0,MIN((0.75*H1282),847)),MIN(H1282,(0.75*$C1282),847)),2),IF(revenueReduction&gt;0.3,MAX(IF($B1282="Non - avec lien de dépendance",MIN(1129,H1282,$C1282)*overallRate,MIN(1129,H1282)*overallRate),ROUND(MAX(IF($B1282="Non - avec lien de dépendance",0,MIN((0.75*H1282),847)),MIN(H1282,(0.75*$C1282),847)),2)),IF($B1282="Non - avec lien de dépendance",MIN(1129,H1282,$C1282)*overallRate,MIN(1129,H1282)*overallRate)))))</f>
        <v>Effectuez l’étape 1</v>
      </c>
      <c r="M1282" s="68" t="str">
        <f>IF(ISTEXT(overallRate),"Effectuez l’étape 1",IF(OR(COUNT($C1282,I1282)&lt;&gt;2,overallRate=0),0,IF(E1282="Yes",ROUND(MAX(IF($B1282="Non - avec lien de dépendance",0,MIN((0.75*I1282),847)),MIN(I1282,(0.75*$C1282),847)),2),IF(revenueReduction&gt;0.3,MAX(IF($B1282="Non - avec lien de dépendance",MIN(1129,I1282,$C1282)*overallRate,MIN(1129,I1282)*overallRate),ROUND(MAX(IF($B1282="Non - avec lien de dépendance",0,MIN((0.75*I1282),847)),MIN(I1282,(0.75*$C1282),847)),2)),IF($B1282="Non - avec lien de dépendance",MIN(1129,I1282,$C1282)*overallRate,MIN(1129,I1282)*overallRate)))))</f>
        <v>Effectuez l’étape 1</v>
      </c>
      <c r="N1282" s="68" t="str">
        <f>IF(ISTEXT(overallRate),"Effectuez l’étape 1",IF(OR(COUNT($C1282,J1282)&lt;&gt;2,overallRate=0),0,IF(F1282="Yes",ROUND(MAX(IF($B1282="Non - avec lien de dépendance",0,MIN((0.75*J1282),847)),MIN(J1282,(0.75*$C1282),847)),2),IF(revenueReduction&gt;0.3,MAX(IF($B1282="Non - avec lien de dépendance",MIN(1129,J1282,$C1282)*overallRate,MIN(1129,J1282)*overallRate),ROUND(MAX(IF($B1282="Non - avec lien de dépendance",0,MIN((0.75*J1282),847)),MIN(J1282,(0.75*$C1282),847)),2)),IF($B1282="Non - avec lien de dépendance",MIN(1129,J1282,$C1282)*overallRate,MIN(1129,J1282)*overallRate)))))</f>
        <v>Effectuez l’étape 1</v>
      </c>
      <c r="O1282" s="68" t="str">
        <f>IF(ISTEXT(overallRate),"Effectuez l’étape 1",IF(OR(COUNT($C1282,K1282)&lt;&gt;2,overallRate=0),0,IF(G1282="Yes",ROUND(MAX(IF($B1282="Non - avec lien de dépendance",0,MIN((0.75*K1282),847)),MIN(K1282,(0.75*$C1282),847)),2),IF(revenueReduction&gt;0.3,MAX(IF($B1282="Non - avec lien de dépendance",MIN(1129,K1282,$C1282)*overallRate,MIN(1129,K1282)*overallRate),ROUND(MAX(IF($B1282="Non - avec lien de dépendance",0,MIN((0.75*K1282),847)),MIN(K1282,(0.75*$C1282),847)),2)),IF($B1282="Non - avec lien de dépendance",MIN(1129,K1282,$C1282)*overallRate,MIN(1129,K1282)*overallRate)))))</f>
        <v>Effectuez l’étape 1</v>
      </c>
      <c r="P1282" s="3">
        <f t="shared" si="19"/>
        <v>0</v>
      </c>
    </row>
    <row r="1283" spans="12:16" x14ac:dyDescent="0.5">
      <c r="L1283" s="68" t="str">
        <f>IF(ISTEXT(overallRate),"Effectuez l’étape 1",IF(OR(COUNT($C1283,H1283)&lt;&gt;2,overallRate=0),0,IF(D1283="Yes",ROUND(MAX(IF($B1283="Non - avec lien de dépendance",0,MIN((0.75*H1283),847)),MIN(H1283,(0.75*$C1283),847)),2),IF(revenueReduction&gt;0.3,MAX(IF($B1283="Non - avec lien de dépendance",MIN(1129,H1283,$C1283)*overallRate,MIN(1129,H1283)*overallRate),ROUND(MAX(IF($B1283="Non - avec lien de dépendance",0,MIN((0.75*H1283),847)),MIN(H1283,(0.75*$C1283),847)),2)),IF($B1283="Non - avec lien de dépendance",MIN(1129,H1283,$C1283)*overallRate,MIN(1129,H1283)*overallRate)))))</f>
        <v>Effectuez l’étape 1</v>
      </c>
      <c r="M1283" s="68" t="str">
        <f>IF(ISTEXT(overallRate),"Effectuez l’étape 1",IF(OR(COUNT($C1283,I1283)&lt;&gt;2,overallRate=0),0,IF(E1283="Yes",ROUND(MAX(IF($B1283="Non - avec lien de dépendance",0,MIN((0.75*I1283),847)),MIN(I1283,(0.75*$C1283),847)),2),IF(revenueReduction&gt;0.3,MAX(IF($B1283="Non - avec lien de dépendance",MIN(1129,I1283,$C1283)*overallRate,MIN(1129,I1283)*overallRate),ROUND(MAX(IF($B1283="Non - avec lien de dépendance",0,MIN((0.75*I1283),847)),MIN(I1283,(0.75*$C1283),847)),2)),IF($B1283="Non - avec lien de dépendance",MIN(1129,I1283,$C1283)*overallRate,MIN(1129,I1283)*overallRate)))))</f>
        <v>Effectuez l’étape 1</v>
      </c>
      <c r="N1283" s="68" t="str">
        <f>IF(ISTEXT(overallRate),"Effectuez l’étape 1",IF(OR(COUNT($C1283,J1283)&lt;&gt;2,overallRate=0),0,IF(F1283="Yes",ROUND(MAX(IF($B1283="Non - avec lien de dépendance",0,MIN((0.75*J1283),847)),MIN(J1283,(0.75*$C1283),847)),2),IF(revenueReduction&gt;0.3,MAX(IF($B1283="Non - avec lien de dépendance",MIN(1129,J1283,$C1283)*overallRate,MIN(1129,J1283)*overallRate),ROUND(MAX(IF($B1283="Non - avec lien de dépendance",0,MIN((0.75*J1283),847)),MIN(J1283,(0.75*$C1283),847)),2)),IF($B1283="Non - avec lien de dépendance",MIN(1129,J1283,$C1283)*overallRate,MIN(1129,J1283)*overallRate)))))</f>
        <v>Effectuez l’étape 1</v>
      </c>
      <c r="O1283" s="68" t="str">
        <f>IF(ISTEXT(overallRate),"Effectuez l’étape 1",IF(OR(COUNT($C1283,K1283)&lt;&gt;2,overallRate=0),0,IF(G1283="Yes",ROUND(MAX(IF($B1283="Non - avec lien de dépendance",0,MIN((0.75*K1283),847)),MIN(K1283,(0.75*$C1283),847)),2),IF(revenueReduction&gt;0.3,MAX(IF($B1283="Non - avec lien de dépendance",MIN(1129,K1283,$C1283)*overallRate,MIN(1129,K1283)*overallRate),ROUND(MAX(IF($B1283="Non - avec lien de dépendance",0,MIN((0.75*K1283),847)),MIN(K1283,(0.75*$C1283),847)),2)),IF($B1283="Non - avec lien de dépendance",MIN(1129,K1283,$C1283)*overallRate,MIN(1129,K1283)*overallRate)))))</f>
        <v>Effectuez l’étape 1</v>
      </c>
      <c r="P1283" s="3">
        <f t="shared" si="19"/>
        <v>0</v>
      </c>
    </row>
    <row r="1284" spans="12:16" x14ac:dyDescent="0.5">
      <c r="L1284" s="68" t="str">
        <f>IF(ISTEXT(overallRate),"Effectuez l’étape 1",IF(OR(COUNT($C1284,H1284)&lt;&gt;2,overallRate=0),0,IF(D1284="Yes",ROUND(MAX(IF($B1284="Non - avec lien de dépendance",0,MIN((0.75*H1284),847)),MIN(H1284,(0.75*$C1284),847)),2),IF(revenueReduction&gt;0.3,MAX(IF($B1284="Non - avec lien de dépendance",MIN(1129,H1284,$C1284)*overallRate,MIN(1129,H1284)*overallRate),ROUND(MAX(IF($B1284="Non - avec lien de dépendance",0,MIN((0.75*H1284),847)),MIN(H1284,(0.75*$C1284),847)),2)),IF($B1284="Non - avec lien de dépendance",MIN(1129,H1284,$C1284)*overallRate,MIN(1129,H1284)*overallRate)))))</f>
        <v>Effectuez l’étape 1</v>
      </c>
      <c r="M1284" s="68" t="str">
        <f>IF(ISTEXT(overallRate),"Effectuez l’étape 1",IF(OR(COUNT($C1284,I1284)&lt;&gt;2,overallRate=0),0,IF(E1284="Yes",ROUND(MAX(IF($B1284="Non - avec lien de dépendance",0,MIN((0.75*I1284),847)),MIN(I1284,(0.75*$C1284),847)),2),IF(revenueReduction&gt;0.3,MAX(IF($B1284="Non - avec lien de dépendance",MIN(1129,I1284,$C1284)*overallRate,MIN(1129,I1284)*overallRate),ROUND(MAX(IF($B1284="Non - avec lien de dépendance",0,MIN((0.75*I1284),847)),MIN(I1284,(0.75*$C1284),847)),2)),IF($B1284="Non - avec lien de dépendance",MIN(1129,I1284,$C1284)*overallRate,MIN(1129,I1284)*overallRate)))))</f>
        <v>Effectuez l’étape 1</v>
      </c>
      <c r="N1284" s="68" t="str">
        <f>IF(ISTEXT(overallRate),"Effectuez l’étape 1",IF(OR(COUNT($C1284,J1284)&lt;&gt;2,overallRate=0),0,IF(F1284="Yes",ROUND(MAX(IF($B1284="Non - avec lien de dépendance",0,MIN((0.75*J1284),847)),MIN(J1284,(0.75*$C1284),847)),2),IF(revenueReduction&gt;0.3,MAX(IF($B1284="Non - avec lien de dépendance",MIN(1129,J1284,$C1284)*overallRate,MIN(1129,J1284)*overallRate),ROUND(MAX(IF($B1284="Non - avec lien de dépendance",0,MIN((0.75*J1284),847)),MIN(J1284,(0.75*$C1284),847)),2)),IF($B1284="Non - avec lien de dépendance",MIN(1129,J1284,$C1284)*overallRate,MIN(1129,J1284)*overallRate)))))</f>
        <v>Effectuez l’étape 1</v>
      </c>
      <c r="O1284" s="68" t="str">
        <f>IF(ISTEXT(overallRate),"Effectuez l’étape 1",IF(OR(COUNT($C1284,K1284)&lt;&gt;2,overallRate=0),0,IF(G1284="Yes",ROUND(MAX(IF($B1284="Non - avec lien de dépendance",0,MIN((0.75*K1284),847)),MIN(K1284,(0.75*$C1284),847)),2),IF(revenueReduction&gt;0.3,MAX(IF($B1284="Non - avec lien de dépendance",MIN(1129,K1284,$C1284)*overallRate,MIN(1129,K1284)*overallRate),ROUND(MAX(IF($B1284="Non - avec lien de dépendance",0,MIN((0.75*K1284),847)),MIN(K1284,(0.75*$C1284),847)),2)),IF($B1284="Non - avec lien de dépendance",MIN(1129,K1284,$C1284)*overallRate,MIN(1129,K1284)*overallRate)))))</f>
        <v>Effectuez l’étape 1</v>
      </c>
      <c r="P1284" s="3">
        <f t="shared" si="19"/>
        <v>0</v>
      </c>
    </row>
    <row r="1285" spans="12:16" x14ac:dyDescent="0.5">
      <c r="L1285" s="68" t="str">
        <f>IF(ISTEXT(overallRate),"Effectuez l’étape 1",IF(OR(COUNT($C1285,H1285)&lt;&gt;2,overallRate=0),0,IF(D1285="Yes",ROUND(MAX(IF($B1285="Non - avec lien de dépendance",0,MIN((0.75*H1285),847)),MIN(H1285,(0.75*$C1285),847)),2),IF(revenueReduction&gt;0.3,MAX(IF($B1285="Non - avec lien de dépendance",MIN(1129,H1285,$C1285)*overallRate,MIN(1129,H1285)*overallRate),ROUND(MAX(IF($B1285="Non - avec lien de dépendance",0,MIN((0.75*H1285),847)),MIN(H1285,(0.75*$C1285),847)),2)),IF($B1285="Non - avec lien de dépendance",MIN(1129,H1285,$C1285)*overallRate,MIN(1129,H1285)*overallRate)))))</f>
        <v>Effectuez l’étape 1</v>
      </c>
      <c r="M1285" s="68" t="str">
        <f>IF(ISTEXT(overallRate),"Effectuez l’étape 1",IF(OR(COUNT($C1285,I1285)&lt;&gt;2,overallRate=0),0,IF(E1285="Yes",ROUND(MAX(IF($B1285="Non - avec lien de dépendance",0,MIN((0.75*I1285),847)),MIN(I1285,(0.75*$C1285),847)),2),IF(revenueReduction&gt;0.3,MAX(IF($B1285="Non - avec lien de dépendance",MIN(1129,I1285,$C1285)*overallRate,MIN(1129,I1285)*overallRate),ROUND(MAX(IF($B1285="Non - avec lien de dépendance",0,MIN((0.75*I1285),847)),MIN(I1285,(0.75*$C1285),847)),2)),IF($B1285="Non - avec lien de dépendance",MIN(1129,I1285,$C1285)*overallRate,MIN(1129,I1285)*overallRate)))))</f>
        <v>Effectuez l’étape 1</v>
      </c>
      <c r="N1285" s="68" t="str">
        <f>IF(ISTEXT(overallRate),"Effectuez l’étape 1",IF(OR(COUNT($C1285,J1285)&lt;&gt;2,overallRate=0),0,IF(F1285="Yes",ROUND(MAX(IF($B1285="Non - avec lien de dépendance",0,MIN((0.75*J1285),847)),MIN(J1285,(0.75*$C1285),847)),2),IF(revenueReduction&gt;0.3,MAX(IF($B1285="Non - avec lien de dépendance",MIN(1129,J1285,$C1285)*overallRate,MIN(1129,J1285)*overallRate),ROUND(MAX(IF($B1285="Non - avec lien de dépendance",0,MIN((0.75*J1285),847)),MIN(J1285,(0.75*$C1285),847)),2)),IF($B1285="Non - avec lien de dépendance",MIN(1129,J1285,$C1285)*overallRate,MIN(1129,J1285)*overallRate)))))</f>
        <v>Effectuez l’étape 1</v>
      </c>
      <c r="O1285" s="68" t="str">
        <f>IF(ISTEXT(overallRate),"Effectuez l’étape 1",IF(OR(COUNT($C1285,K1285)&lt;&gt;2,overallRate=0),0,IF(G1285="Yes",ROUND(MAX(IF($B1285="Non - avec lien de dépendance",0,MIN((0.75*K1285),847)),MIN(K1285,(0.75*$C1285),847)),2),IF(revenueReduction&gt;0.3,MAX(IF($B1285="Non - avec lien de dépendance",MIN(1129,K1285,$C1285)*overallRate,MIN(1129,K1285)*overallRate),ROUND(MAX(IF($B1285="Non - avec lien de dépendance",0,MIN((0.75*K1285),847)),MIN(K1285,(0.75*$C1285),847)),2)),IF($B1285="Non - avec lien de dépendance",MIN(1129,K1285,$C1285)*overallRate,MIN(1129,K1285)*overallRate)))))</f>
        <v>Effectuez l’étape 1</v>
      </c>
      <c r="P1285" s="3">
        <f t="shared" si="19"/>
        <v>0</v>
      </c>
    </row>
    <row r="1286" spans="12:16" x14ac:dyDescent="0.5">
      <c r="L1286" s="68" t="str">
        <f>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20">IF(AND(COUNT(C1286:K1286)&gt;0,OR(COUNT(C1286:K1286)&lt;&gt;5,ISBLANK(B1286))),"Fill out all amounts",IF(OR(COUNTIF(H1286,0)+COUNTIF(I1286,0)&gt;1,COUNTIF(I1286,0)+COUNTIF(J1286,0)&gt;1,COUNTIF(J1286,0)+COUNTIF(K1286,0)&gt;1),0,SUM(L1286:O1286)))</f>
        <v>0</v>
      </c>
    </row>
    <row r="1287" spans="12:16" x14ac:dyDescent="0.5">
      <c r="L1287" s="68" t="str">
        <f>IF(ISTEXT(overallRate),"Effectuez l’étape 1",IF(OR(COUNT($C1287,H1287)&lt;&gt;2,overallRate=0),0,IF(D1287="Yes",ROUND(MAX(IF($B1287="Non - avec lien de dépendance",0,MIN((0.75*H1287),847)),MIN(H1287,(0.75*$C1287),847)),2),IF(revenueReduction&gt;0.3,MAX(IF($B1287="Non - avec lien de dépendance",MIN(1129,H1287,$C1287)*overallRate,MIN(1129,H1287)*overallRate),ROUND(MAX(IF($B1287="Non - avec lien de dépendance",0,MIN((0.75*H1287),847)),MIN(H1287,(0.75*$C1287),847)),2)),IF($B1287="Non - avec lien de dépendance",MIN(1129,H1287,$C1287)*overallRate,MIN(1129,H1287)*overallRate)))))</f>
        <v>Effectuez l’étape 1</v>
      </c>
      <c r="M1287" s="68" t="str">
        <f>IF(ISTEXT(overallRate),"Effectuez l’étape 1",IF(OR(COUNT($C1287,I1287)&lt;&gt;2,overallRate=0),0,IF(E1287="Yes",ROUND(MAX(IF($B1287="Non - avec lien de dépendance",0,MIN((0.75*I1287),847)),MIN(I1287,(0.75*$C1287),847)),2),IF(revenueReduction&gt;0.3,MAX(IF($B1287="Non - avec lien de dépendance",MIN(1129,I1287,$C1287)*overallRate,MIN(1129,I1287)*overallRate),ROUND(MAX(IF($B1287="Non - avec lien de dépendance",0,MIN((0.75*I1287),847)),MIN(I1287,(0.75*$C1287),847)),2)),IF($B1287="Non - avec lien de dépendance",MIN(1129,I1287,$C1287)*overallRate,MIN(1129,I1287)*overallRate)))))</f>
        <v>Effectuez l’étape 1</v>
      </c>
      <c r="N1287" s="68" t="str">
        <f>IF(ISTEXT(overallRate),"Effectuez l’étape 1",IF(OR(COUNT($C1287,J1287)&lt;&gt;2,overallRate=0),0,IF(F1287="Yes",ROUND(MAX(IF($B1287="Non - avec lien de dépendance",0,MIN((0.75*J1287),847)),MIN(J1287,(0.75*$C1287),847)),2),IF(revenueReduction&gt;0.3,MAX(IF($B1287="Non - avec lien de dépendance",MIN(1129,J1287,$C1287)*overallRate,MIN(1129,J1287)*overallRate),ROUND(MAX(IF($B1287="Non - avec lien de dépendance",0,MIN((0.75*J1287),847)),MIN(J1287,(0.75*$C1287),847)),2)),IF($B1287="Non - avec lien de dépendance",MIN(1129,J1287,$C1287)*overallRate,MIN(1129,J1287)*overallRate)))))</f>
        <v>Effectuez l’étape 1</v>
      </c>
      <c r="O1287" s="68" t="str">
        <f>IF(ISTEXT(overallRate),"Effectuez l’étape 1",IF(OR(COUNT($C1287,K1287)&lt;&gt;2,overallRate=0),0,IF(G1287="Yes",ROUND(MAX(IF($B1287="Non - avec lien de dépendance",0,MIN((0.75*K1287),847)),MIN(K1287,(0.75*$C1287),847)),2),IF(revenueReduction&gt;0.3,MAX(IF($B1287="Non - avec lien de dépendance",MIN(1129,K1287,$C1287)*overallRate,MIN(1129,K1287)*overallRate),ROUND(MAX(IF($B1287="Non - avec lien de dépendance",0,MIN((0.75*K1287),847)),MIN(K1287,(0.75*$C1287),847)),2)),IF($B1287="Non - avec lien de dépendance",MIN(1129,K1287,$C1287)*overallRate,MIN(1129,K1287)*overallRate)))))</f>
        <v>Effectuez l’étape 1</v>
      </c>
      <c r="P1287" s="3">
        <f t="shared" si="20"/>
        <v>0</v>
      </c>
    </row>
    <row r="1288" spans="12:16" x14ac:dyDescent="0.5">
      <c r="L1288" s="68" t="str">
        <f>IF(ISTEXT(overallRate),"Effectuez l’étape 1",IF(OR(COUNT($C1288,H1288)&lt;&gt;2,overallRate=0),0,IF(D1288="Yes",ROUND(MAX(IF($B1288="Non - avec lien de dépendance",0,MIN((0.75*H1288),847)),MIN(H1288,(0.75*$C1288),847)),2),IF(revenueReduction&gt;0.3,MAX(IF($B1288="Non - avec lien de dépendance",MIN(1129,H1288,$C1288)*overallRate,MIN(1129,H1288)*overallRate),ROUND(MAX(IF($B1288="Non - avec lien de dépendance",0,MIN((0.75*H1288),847)),MIN(H1288,(0.75*$C1288),847)),2)),IF($B1288="Non - avec lien de dépendance",MIN(1129,H1288,$C1288)*overallRate,MIN(1129,H1288)*overallRate)))))</f>
        <v>Effectuez l’étape 1</v>
      </c>
      <c r="M1288" s="68" t="str">
        <f>IF(ISTEXT(overallRate),"Effectuez l’étape 1",IF(OR(COUNT($C1288,I1288)&lt;&gt;2,overallRate=0),0,IF(E1288="Yes",ROUND(MAX(IF($B1288="Non - avec lien de dépendance",0,MIN((0.75*I1288),847)),MIN(I1288,(0.75*$C1288),847)),2),IF(revenueReduction&gt;0.3,MAX(IF($B1288="Non - avec lien de dépendance",MIN(1129,I1288,$C1288)*overallRate,MIN(1129,I1288)*overallRate),ROUND(MAX(IF($B1288="Non - avec lien de dépendance",0,MIN((0.75*I1288),847)),MIN(I1288,(0.75*$C1288),847)),2)),IF($B1288="Non - avec lien de dépendance",MIN(1129,I1288,$C1288)*overallRate,MIN(1129,I1288)*overallRate)))))</f>
        <v>Effectuez l’étape 1</v>
      </c>
      <c r="N1288" s="68" t="str">
        <f>IF(ISTEXT(overallRate),"Effectuez l’étape 1",IF(OR(COUNT($C1288,J1288)&lt;&gt;2,overallRate=0),0,IF(F1288="Yes",ROUND(MAX(IF($B1288="Non - avec lien de dépendance",0,MIN((0.75*J1288),847)),MIN(J1288,(0.75*$C1288),847)),2),IF(revenueReduction&gt;0.3,MAX(IF($B1288="Non - avec lien de dépendance",MIN(1129,J1288,$C1288)*overallRate,MIN(1129,J1288)*overallRate),ROUND(MAX(IF($B1288="Non - avec lien de dépendance",0,MIN((0.75*J1288),847)),MIN(J1288,(0.75*$C1288),847)),2)),IF($B1288="Non - avec lien de dépendance",MIN(1129,J1288,$C1288)*overallRate,MIN(1129,J1288)*overallRate)))))</f>
        <v>Effectuez l’étape 1</v>
      </c>
      <c r="O1288" s="68" t="str">
        <f>IF(ISTEXT(overallRate),"Effectuez l’étape 1",IF(OR(COUNT($C1288,K1288)&lt;&gt;2,overallRate=0),0,IF(G1288="Yes",ROUND(MAX(IF($B1288="Non - avec lien de dépendance",0,MIN((0.75*K1288),847)),MIN(K1288,(0.75*$C1288),847)),2),IF(revenueReduction&gt;0.3,MAX(IF($B1288="Non - avec lien de dépendance",MIN(1129,K1288,$C1288)*overallRate,MIN(1129,K1288)*overallRate),ROUND(MAX(IF($B1288="Non - avec lien de dépendance",0,MIN((0.75*K1288),847)),MIN(K1288,(0.75*$C1288),847)),2)),IF($B1288="Non - avec lien de dépendance",MIN(1129,K1288,$C1288)*overallRate,MIN(1129,K1288)*overallRate)))))</f>
        <v>Effectuez l’étape 1</v>
      </c>
      <c r="P1288" s="3">
        <f t="shared" si="20"/>
        <v>0</v>
      </c>
    </row>
    <row r="1289" spans="12:16" x14ac:dyDescent="0.5">
      <c r="L1289" s="68" t="str">
        <f>IF(ISTEXT(overallRate),"Effectuez l’étape 1",IF(OR(COUNT($C1289,H1289)&lt;&gt;2,overallRate=0),0,IF(D1289="Yes",ROUND(MAX(IF($B1289="Non - avec lien de dépendance",0,MIN((0.75*H1289),847)),MIN(H1289,(0.75*$C1289),847)),2),IF(revenueReduction&gt;0.3,MAX(IF($B1289="Non - avec lien de dépendance",MIN(1129,H1289,$C1289)*overallRate,MIN(1129,H1289)*overallRate),ROUND(MAX(IF($B1289="Non - avec lien de dépendance",0,MIN((0.75*H1289),847)),MIN(H1289,(0.75*$C1289),847)),2)),IF($B1289="Non - avec lien de dépendance",MIN(1129,H1289,$C1289)*overallRate,MIN(1129,H1289)*overallRate)))))</f>
        <v>Effectuez l’étape 1</v>
      </c>
      <c r="M1289" s="68" t="str">
        <f>IF(ISTEXT(overallRate),"Effectuez l’étape 1",IF(OR(COUNT($C1289,I1289)&lt;&gt;2,overallRate=0),0,IF(E1289="Yes",ROUND(MAX(IF($B1289="Non - avec lien de dépendance",0,MIN((0.75*I1289),847)),MIN(I1289,(0.75*$C1289),847)),2),IF(revenueReduction&gt;0.3,MAX(IF($B1289="Non - avec lien de dépendance",MIN(1129,I1289,$C1289)*overallRate,MIN(1129,I1289)*overallRate),ROUND(MAX(IF($B1289="Non - avec lien de dépendance",0,MIN((0.75*I1289),847)),MIN(I1289,(0.75*$C1289),847)),2)),IF($B1289="Non - avec lien de dépendance",MIN(1129,I1289,$C1289)*overallRate,MIN(1129,I1289)*overallRate)))))</f>
        <v>Effectuez l’étape 1</v>
      </c>
      <c r="N1289" s="68" t="str">
        <f>IF(ISTEXT(overallRate),"Effectuez l’étape 1",IF(OR(COUNT($C1289,J1289)&lt;&gt;2,overallRate=0),0,IF(F1289="Yes",ROUND(MAX(IF($B1289="Non - avec lien de dépendance",0,MIN((0.75*J1289),847)),MIN(J1289,(0.75*$C1289),847)),2),IF(revenueReduction&gt;0.3,MAX(IF($B1289="Non - avec lien de dépendance",MIN(1129,J1289,$C1289)*overallRate,MIN(1129,J1289)*overallRate),ROUND(MAX(IF($B1289="Non - avec lien de dépendance",0,MIN((0.75*J1289),847)),MIN(J1289,(0.75*$C1289),847)),2)),IF($B1289="Non - avec lien de dépendance",MIN(1129,J1289,$C1289)*overallRate,MIN(1129,J1289)*overallRate)))))</f>
        <v>Effectuez l’étape 1</v>
      </c>
      <c r="O1289" s="68" t="str">
        <f>IF(ISTEXT(overallRate),"Effectuez l’étape 1",IF(OR(COUNT($C1289,K1289)&lt;&gt;2,overallRate=0),0,IF(G1289="Yes",ROUND(MAX(IF($B1289="Non - avec lien de dépendance",0,MIN((0.75*K1289),847)),MIN(K1289,(0.75*$C1289),847)),2),IF(revenueReduction&gt;0.3,MAX(IF($B1289="Non - avec lien de dépendance",MIN(1129,K1289,$C1289)*overallRate,MIN(1129,K1289)*overallRate),ROUND(MAX(IF($B1289="Non - avec lien de dépendance",0,MIN((0.75*K1289),847)),MIN(K1289,(0.75*$C1289),847)),2)),IF($B1289="Non - avec lien de dépendance",MIN(1129,K1289,$C1289)*overallRate,MIN(1129,K1289)*overallRate)))))</f>
        <v>Effectuez l’étape 1</v>
      </c>
      <c r="P1289" s="3">
        <f t="shared" si="20"/>
        <v>0</v>
      </c>
    </row>
    <row r="1290" spans="12:16" x14ac:dyDescent="0.5">
      <c r="L1290" s="68" t="str">
        <f>IF(ISTEXT(overallRate),"Effectuez l’étape 1",IF(OR(COUNT($C1290,H1290)&lt;&gt;2,overallRate=0),0,IF(D1290="Yes",ROUND(MAX(IF($B1290="Non - avec lien de dépendance",0,MIN((0.75*H1290),847)),MIN(H1290,(0.75*$C1290),847)),2),IF(revenueReduction&gt;0.3,MAX(IF($B1290="Non - avec lien de dépendance",MIN(1129,H1290,$C1290)*overallRate,MIN(1129,H1290)*overallRate),ROUND(MAX(IF($B1290="Non - avec lien de dépendance",0,MIN((0.75*H1290),847)),MIN(H1290,(0.75*$C1290),847)),2)),IF($B1290="Non - avec lien de dépendance",MIN(1129,H1290,$C1290)*overallRate,MIN(1129,H1290)*overallRate)))))</f>
        <v>Effectuez l’étape 1</v>
      </c>
      <c r="M1290" s="68" t="str">
        <f>IF(ISTEXT(overallRate),"Effectuez l’étape 1",IF(OR(COUNT($C1290,I1290)&lt;&gt;2,overallRate=0),0,IF(E1290="Yes",ROUND(MAX(IF($B1290="Non - avec lien de dépendance",0,MIN((0.75*I1290),847)),MIN(I1290,(0.75*$C1290),847)),2),IF(revenueReduction&gt;0.3,MAX(IF($B1290="Non - avec lien de dépendance",MIN(1129,I1290,$C1290)*overallRate,MIN(1129,I1290)*overallRate),ROUND(MAX(IF($B1290="Non - avec lien de dépendance",0,MIN((0.75*I1290),847)),MIN(I1290,(0.75*$C1290),847)),2)),IF($B1290="Non - avec lien de dépendance",MIN(1129,I1290,$C1290)*overallRate,MIN(1129,I1290)*overallRate)))))</f>
        <v>Effectuez l’étape 1</v>
      </c>
      <c r="N1290" s="68" t="str">
        <f>IF(ISTEXT(overallRate),"Effectuez l’étape 1",IF(OR(COUNT($C1290,J1290)&lt;&gt;2,overallRate=0),0,IF(F1290="Yes",ROUND(MAX(IF($B1290="Non - avec lien de dépendance",0,MIN((0.75*J1290),847)),MIN(J1290,(0.75*$C1290),847)),2),IF(revenueReduction&gt;0.3,MAX(IF($B1290="Non - avec lien de dépendance",MIN(1129,J1290,$C1290)*overallRate,MIN(1129,J1290)*overallRate),ROUND(MAX(IF($B1290="Non - avec lien de dépendance",0,MIN((0.75*J1290),847)),MIN(J1290,(0.75*$C1290),847)),2)),IF($B1290="Non - avec lien de dépendance",MIN(1129,J1290,$C1290)*overallRate,MIN(1129,J1290)*overallRate)))))</f>
        <v>Effectuez l’étape 1</v>
      </c>
      <c r="O1290" s="68" t="str">
        <f>IF(ISTEXT(overallRate),"Effectuez l’étape 1",IF(OR(COUNT($C1290,K1290)&lt;&gt;2,overallRate=0),0,IF(G1290="Yes",ROUND(MAX(IF($B1290="Non - avec lien de dépendance",0,MIN((0.75*K1290),847)),MIN(K1290,(0.75*$C1290),847)),2),IF(revenueReduction&gt;0.3,MAX(IF($B1290="Non - avec lien de dépendance",MIN(1129,K1290,$C1290)*overallRate,MIN(1129,K1290)*overallRate),ROUND(MAX(IF($B1290="Non - avec lien de dépendance",0,MIN((0.75*K1290),847)),MIN(K1290,(0.75*$C1290),847)),2)),IF($B1290="Non - avec lien de dépendance",MIN(1129,K1290,$C1290)*overallRate,MIN(1129,K1290)*overallRate)))))</f>
        <v>Effectuez l’étape 1</v>
      </c>
      <c r="P1290" s="3">
        <f t="shared" si="20"/>
        <v>0</v>
      </c>
    </row>
    <row r="1291" spans="12:16" x14ac:dyDescent="0.5">
      <c r="L1291" s="68" t="str">
        <f>IF(ISTEXT(overallRate),"Effectuez l’étape 1",IF(OR(COUNT($C1291,H1291)&lt;&gt;2,overallRate=0),0,IF(D1291="Yes",ROUND(MAX(IF($B1291="Non - avec lien de dépendance",0,MIN((0.75*H1291),847)),MIN(H1291,(0.75*$C1291),847)),2),IF(revenueReduction&gt;0.3,MAX(IF($B1291="Non - avec lien de dépendance",MIN(1129,H1291,$C1291)*overallRate,MIN(1129,H1291)*overallRate),ROUND(MAX(IF($B1291="Non - avec lien de dépendance",0,MIN((0.75*H1291),847)),MIN(H1291,(0.75*$C1291),847)),2)),IF($B1291="Non - avec lien de dépendance",MIN(1129,H1291,$C1291)*overallRate,MIN(1129,H1291)*overallRate)))))</f>
        <v>Effectuez l’étape 1</v>
      </c>
      <c r="M1291" s="68" t="str">
        <f>IF(ISTEXT(overallRate),"Effectuez l’étape 1",IF(OR(COUNT($C1291,I1291)&lt;&gt;2,overallRate=0),0,IF(E1291="Yes",ROUND(MAX(IF($B1291="Non - avec lien de dépendance",0,MIN((0.75*I1291),847)),MIN(I1291,(0.75*$C1291),847)),2),IF(revenueReduction&gt;0.3,MAX(IF($B1291="Non - avec lien de dépendance",MIN(1129,I1291,$C1291)*overallRate,MIN(1129,I1291)*overallRate),ROUND(MAX(IF($B1291="Non - avec lien de dépendance",0,MIN((0.75*I1291),847)),MIN(I1291,(0.75*$C1291),847)),2)),IF($B1291="Non - avec lien de dépendance",MIN(1129,I1291,$C1291)*overallRate,MIN(1129,I1291)*overallRate)))))</f>
        <v>Effectuez l’étape 1</v>
      </c>
      <c r="N1291" s="68" t="str">
        <f>IF(ISTEXT(overallRate),"Effectuez l’étape 1",IF(OR(COUNT($C1291,J1291)&lt;&gt;2,overallRate=0),0,IF(F1291="Yes",ROUND(MAX(IF($B1291="Non - avec lien de dépendance",0,MIN((0.75*J1291),847)),MIN(J1291,(0.75*$C1291),847)),2),IF(revenueReduction&gt;0.3,MAX(IF($B1291="Non - avec lien de dépendance",MIN(1129,J1291,$C1291)*overallRate,MIN(1129,J1291)*overallRate),ROUND(MAX(IF($B1291="Non - avec lien de dépendance",0,MIN((0.75*J1291),847)),MIN(J1291,(0.75*$C1291),847)),2)),IF($B1291="Non - avec lien de dépendance",MIN(1129,J1291,$C1291)*overallRate,MIN(1129,J1291)*overallRate)))))</f>
        <v>Effectuez l’étape 1</v>
      </c>
      <c r="O1291" s="68" t="str">
        <f>IF(ISTEXT(overallRate),"Effectuez l’étape 1",IF(OR(COUNT($C1291,K1291)&lt;&gt;2,overallRate=0),0,IF(G1291="Yes",ROUND(MAX(IF($B1291="Non - avec lien de dépendance",0,MIN((0.75*K1291),847)),MIN(K1291,(0.75*$C1291),847)),2),IF(revenueReduction&gt;0.3,MAX(IF($B1291="Non - avec lien de dépendance",MIN(1129,K1291,$C1291)*overallRate,MIN(1129,K1291)*overallRate),ROUND(MAX(IF($B1291="Non - avec lien de dépendance",0,MIN((0.75*K1291),847)),MIN(K1291,(0.75*$C1291),847)),2)),IF($B1291="Non - avec lien de dépendance",MIN(1129,K1291,$C1291)*overallRate,MIN(1129,K1291)*overallRate)))))</f>
        <v>Effectuez l’étape 1</v>
      </c>
      <c r="P1291" s="3">
        <f t="shared" si="20"/>
        <v>0</v>
      </c>
    </row>
    <row r="1292" spans="12:16" x14ac:dyDescent="0.5">
      <c r="L1292" s="68" t="str">
        <f>IF(ISTEXT(overallRate),"Effectuez l’étape 1",IF(OR(COUNT($C1292,H1292)&lt;&gt;2,overallRate=0),0,IF(D1292="Yes",ROUND(MAX(IF($B1292="Non - avec lien de dépendance",0,MIN((0.75*H1292),847)),MIN(H1292,(0.75*$C1292),847)),2),IF(revenueReduction&gt;0.3,MAX(IF($B1292="Non - avec lien de dépendance",MIN(1129,H1292,$C1292)*overallRate,MIN(1129,H1292)*overallRate),ROUND(MAX(IF($B1292="Non - avec lien de dépendance",0,MIN((0.75*H1292),847)),MIN(H1292,(0.75*$C1292),847)),2)),IF($B1292="Non - avec lien de dépendance",MIN(1129,H1292,$C1292)*overallRate,MIN(1129,H1292)*overallRate)))))</f>
        <v>Effectuez l’étape 1</v>
      </c>
      <c r="M1292" s="68" t="str">
        <f>IF(ISTEXT(overallRate),"Effectuez l’étape 1",IF(OR(COUNT($C1292,I1292)&lt;&gt;2,overallRate=0),0,IF(E1292="Yes",ROUND(MAX(IF($B1292="Non - avec lien de dépendance",0,MIN((0.75*I1292),847)),MIN(I1292,(0.75*$C1292),847)),2),IF(revenueReduction&gt;0.3,MAX(IF($B1292="Non - avec lien de dépendance",MIN(1129,I1292,$C1292)*overallRate,MIN(1129,I1292)*overallRate),ROUND(MAX(IF($B1292="Non - avec lien de dépendance",0,MIN((0.75*I1292),847)),MIN(I1292,(0.75*$C1292),847)),2)),IF($B1292="Non - avec lien de dépendance",MIN(1129,I1292,$C1292)*overallRate,MIN(1129,I1292)*overallRate)))))</f>
        <v>Effectuez l’étape 1</v>
      </c>
      <c r="N1292" s="68" t="str">
        <f>IF(ISTEXT(overallRate),"Effectuez l’étape 1",IF(OR(COUNT($C1292,J1292)&lt;&gt;2,overallRate=0),0,IF(F1292="Yes",ROUND(MAX(IF($B1292="Non - avec lien de dépendance",0,MIN((0.75*J1292),847)),MIN(J1292,(0.75*$C1292),847)),2),IF(revenueReduction&gt;0.3,MAX(IF($B1292="Non - avec lien de dépendance",MIN(1129,J1292,$C1292)*overallRate,MIN(1129,J1292)*overallRate),ROUND(MAX(IF($B1292="Non - avec lien de dépendance",0,MIN((0.75*J1292),847)),MIN(J1292,(0.75*$C1292),847)),2)),IF($B1292="Non - avec lien de dépendance",MIN(1129,J1292,$C1292)*overallRate,MIN(1129,J1292)*overallRate)))))</f>
        <v>Effectuez l’étape 1</v>
      </c>
      <c r="O1292" s="68" t="str">
        <f>IF(ISTEXT(overallRate),"Effectuez l’étape 1",IF(OR(COUNT($C1292,K1292)&lt;&gt;2,overallRate=0),0,IF(G1292="Yes",ROUND(MAX(IF($B1292="Non - avec lien de dépendance",0,MIN((0.75*K1292),847)),MIN(K1292,(0.75*$C1292),847)),2),IF(revenueReduction&gt;0.3,MAX(IF($B1292="Non - avec lien de dépendance",MIN(1129,K1292,$C1292)*overallRate,MIN(1129,K1292)*overallRate),ROUND(MAX(IF($B1292="Non - avec lien de dépendance",0,MIN((0.75*K1292),847)),MIN(K1292,(0.75*$C1292),847)),2)),IF($B1292="Non - avec lien de dépendance",MIN(1129,K1292,$C1292)*overallRate,MIN(1129,K1292)*overallRate)))))</f>
        <v>Effectuez l’étape 1</v>
      </c>
      <c r="P1292" s="3">
        <f t="shared" si="20"/>
        <v>0</v>
      </c>
    </row>
    <row r="1293" spans="12:16" x14ac:dyDescent="0.5">
      <c r="L1293" s="68" t="str">
        <f>IF(ISTEXT(overallRate),"Effectuez l’étape 1",IF(OR(COUNT($C1293,H1293)&lt;&gt;2,overallRate=0),0,IF(D1293="Yes",ROUND(MAX(IF($B1293="Non - avec lien de dépendance",0,MIN((0.75*H1293),847)),MIN(H1293,(0.75*$C1293),847)),2),IF(revenueReduction&gt;0.3,MAX(IF($B1293="Non - avec lien de dépendance",MIN(1129,H1293,$C1293)*overallRate,MIN(1129,H1293)*overallRate),ROUND(MAX(IF($B1293="Non - avec lien de dépendance",0,MIN((0.75*H1293),847)),MIN(H1293,(0.75*$C1293),847)),2)),IF($B1293="Non - avec lien de dépendance",MIN(1129,H1293,$C1293)*overallRate,MIN(1129,H1293)*overallRate)))))</f>
        <v>Effectuez l’étape 1</v>
      </c>
      <c r="M1293" s="68" t="str">
        <f>IF(ISTEXT(overallRate),"Effectuez l’étape 1",IF(OR(COUNT($C1293,I1293)&lt;&gt;2,overallRate=0),0,IF(E1293="Yes",ROUND(MAX(IF($B1293="Non - avec lien de dépendance",0,MIN((0.75*I1293),847)),MIN(I1293,(0.75*$C1293),847)),2),IF(revenueReduction&gt;0.3,MAX(IF($B1293="Non - avec lien de dépendance",MIN(1129,I1293,$C1293)*overallRate,MIN(1129,I1293)*overallRate),ROUND(MAX(IF($B1293="Non - avec lien de dépendance",0,MIN((0.75*I1293),847)),MIN(I1293,(0.75*$C1293),847)),2)),IF($B1293="Non - avec lien de dépendance",MIN(1129,I1293,$C1293)*overallRate,MIN(1129,I1293)*overallRate)))))</f>
        <v>Effectuez l’étape 1</v>
      </c>
      <c r="N1293" s="68" t="str">
        <f>IF(ISTEXT(overallRate),"Effectuez l’étape 1",IF(OR(COUNT($C1293,J1293)&lt;&gt;2,overallRate=0),0,IF(F1293="Yes",ROUND(MAX(IF($B1293="Non - avec lien de dépendance",0,MIN((0.75*J1293),847)),MIN(J1293,(0.75*$C1293),847)),2),IF(revenueReduction&gt;0.3,MAX(IF($B1293="Non - avec lien de dépendance",MIN(1129,J1293,$C1293)*overallRate,MIN(1129,J1293)*overallRate),ROUND(MAX(IF($B1293="Non - avec lien de dépendance",0,MIN((0.75*J1293),847)),MIN(J1293,(0.75*$C1293),847)),2)),IF($B1293="Non - avec lien de dépendance",MIN(1129,J1293,$C1293)*overallRate,MIN(1129,J1293)*overallRate)))))</f>
        <v>Effectuez l’étape 1</v>
      </c>
      <c r="O1293" s="68" t="str">
        <f>IF(ISTEXT(overallRate),"Effectuez l’étape 1",IF(OR(COUNT($C1293,K1293)&lt;&gt;2,overallRate=0),0,IF(G1293="Yes",ROUND(MAX(IF($B1293="Non - avec lien de dépendance",0,MIN((0.75*K1293),847)),MIN(K1293,(0.75*$C1293),847)),2),IF(revenueReduction&gt;0.3,MAX(IF($B1293="Non - avec lien de dépendance",MIN(1129,K1293,$C1293)*overallRate,MIN(1129,K1293)*overallRate),ROUND(MAX(IF($B1293="Non - avec lien de dépendance",0,MIN((0.75*K1293),847)),MIN(K1293,(0.75*$C1293),847)),2)),IF($B1293="Non - avec lien de dépendance",MIN(1129,K1293,$C1293)*overallRate,MIN(1129,K1293)*overallRate)))))</f>
        <v>Effectuez l’étape 1</v>
      </c>
      <c r="P1293" s="3">
        <f t="shared" si="20"/>
        <v>0</v>
      </c>
    </row>
    <row r="1294" spans="12:16" x14ac:dyDescent="0.5">
      <c r="L1294" s="68" t="str">
        <f>IF(ISTEXT(overallRate),"Effectuez l’étape 1",IF(OR(COUNT($C1294,H1294)&lt;&gt;2,overallRate=0),0,IF(D1294="Yes",ROUND(MAX(IF($B1294="Non - avec lien de dépendance",0,MIN((0.75*H1294),847)),MIN(H1294,(0.75*$C1294),847)),2),IF(revenueReduction&gt;0.3,MAX(IF($B1294="Non - avec lien de dépendance",MIN(1129,H1294,$C1294)*overallRate,MIN(1129,H1294)*overallRate),ROUND(MAX(IF($B1294="Non - avec lien de dépendance",0,MIN((0.75*H1294),847)),MIN(H1294,(0.75*$C1294),847)),2)),IF($B1294="Non - avec lien de dépendance",MIN(1129,H1294,$C1294)*overallRate,MIN(1129,H1294)*overallRate)))))</f>
        <v>Effectuez l’étape 1</v>
      </c>
      <c r="M1294" s="68" t="str">
        <f>IF(ISTEXT(overallRate),"Effectuez l’étape 1",IF(OR(COUNT($C1294,I1294)&lt;&gt;2,overallRate=0),0,IF(E1294="Yes",ROUND(MAX(IF($B1294="Non - avec lien de dépendance",0,MIN((0.75*I1294),847)),MIN(I1294,(0.75*$C1294),847)),2),IF(revenueReduction&gt;0.3,MAX(IF($B1294="Non - avec lien de dépendance",MIN(1129,I1294,$C1294)*overallRate,MIN(1129,I1294)*overallRate),ROUND(MAX(IF($B1294="Non - avec lien de dépendance",0,MIN((0.75*I1294),847)),MIN(I1294,(0.75*$C1294),847)),2)),IF($B1294="Non - avec lien de dépendance",MIN(1129,I1294,$C1294)*overallRate,MIN(1129,I1294)*overallRate)))))</f>
        <v>Effectuez l’étape 1</v>
      </c>
      <c r="N1294" s="68" t="str">
        <f>IF(ISTEXT(overallRate),"Effectuez l’étape 1",IF(OR(COUNT($C1294,J1294)&lt;&gt;2,overallRate=0),0,IF(F1294="Yes",ROUND(MAX(IF($B1294="Non - avec lien de dépendance",0,MIN((0.75*J1294),847)),MIN(J1294,(0.75*$C1294),847)),2),IF(revenueReduction&gt;0.3,MAX(IF($B1294="Non - avec lien de dépendance",MIN(1129,J1294,$C1294)*overallRate,MIN(1129,J1294)*overallRate),ROUND(MAX(IF($B1294="Non - avec lien de dépendance",0,MIN((0.75*J1294),847)),MIN(J1294,(0.75*$C1294),847)),2)),IF($B1294="Non - avec lien de dépendance",MIN(1129,J1294,$C1294)*overallRate,MIN(1129,J1294)*overallRate)))))</f>
        <v>Effectuez l’étape 1</v>
      </c>
      <c r="O1294" s="68" t="str">
        <f>IF(ISTEXT(overallRate),"Effectuez l’étape 1",IF(OR(COUNT($C1294,K1294)&lt;&gt;2,overallRate=0),0,IF(G1294="Yes",ROUND(MAX(IF($B1294="Non - avec lien de dépendance",0,MIN((0.75*K1294),847)),MIN(K1294,(0.75*$C1294),847)),2),IF(revenueReduction&gt;0.3,MAX(IF($B1294="Non - avec lien de dépendance",MIN(1129,K1294,$C1294)*overallRate,MIN(1129,K1294)*overallRate),ROUND(MAX(IF($B1294="Non - avec lien de dépendance",0,MIN((0.75*K1294),847)),MIN(K1294,(0.75*$C1294),847)),2)),IF($B1294="Non - avec lien de dépendance",MIN(1129,K1294,$C1294)*overallRate,MIN(1129,K1294)*overallRate)))))</f>
        <v>Effectuez l’étape 1</v>
      </c>
      <c r="P1294" s="3">
        <f t="shared" si="20"/>
        <v>0</v>
      </c>
    </row>
    <row r="1295" spans="12:16" x14ac:dyDescent="0.5">
      <c r="L1295" s="68" t="str">
        <f>IF(ISTEXT(overallRate),"Effectuez l’étape 1",IF(OR(COUNT($C1295,H1295)&lt;&gt;2,overallRate=0),0,IF(D1295="Yes",ROUND(MAX(IF($B1295="Non - avec lien de dépendance",0,MIN((0.75*H1295),847)),MIN(H1295,(0.75*$C1295),847)),2),IF(revenueReduction&gt;0.3,MAX(IF($B1295="Non - avec lien de dépendance",MIN(1129,H1295,$C1295)*overallRate,MIN(1129,H1295)*overallRate),ROUND(MAX(IF($B1295="Non - avec lien de dépendance",0,MIN((0.75*H1295),847)),MIN(H1295,(0.75*$C1295),847)),2)),IF($B1295="Non - avec lien de dépendance",MIN(1129,H1295,$C1295)*overallRate,MIN(1129,H1295)*overallRate)))))</f>
        <v>Effectuez l’étape 1</v>
      </c>
      <c r="M1295" s="68" t="str">
        <f>IF(ISTEXT(overallRate),"Effectuez l’étape 1",IF(OR(COUNT($C1295,I1295)&lt;&gt;2,overallRate=0),0,IF(E1295="Yes",ROUND(MAX(IF($B1295="Non - avec lien de dépendance",0,MIN((0.75*I1295),847)),MIN(I1295,(0.75*$C1295),847)),2),IF(revenueReduction&gt;0.3,MAX(IF($B1295="Non - avec lien de dépendance",MIN(1129,I1295,$C1295)*overallRate,MIN(1129,I1295)*overallRate),ROUND(MAX(IF($B1295="Non - avec lien de dépendance",0,MIN((0.75*I1295),847)),MIN(I1295,(0.75*$C1295),847)),2)),IF($B1295="Non - avec lien de dépendance",MIN(1129,I1295,$C1295)*overallRate,MIN(1129,I1295)*overallRate)))))</f>
        <v>Effectuez l’étape 1</v>
      </c>
      <c r="N1295" s="68" t="str">
        <f>IF(ISTEXT(overallRate),"Effectuez l’étape 1",IF(OR(COUNT($C1295,J1295)&lt;&gt;2,overallRate=0),0,IF(F1295="Yes",ROUND(MAX(IF($B1295="Non - avec lien de dépendance",0,MIN((0.75*J1295),847)),MIN(J1295,(0.75*$C1295),847)),2),IF(revenueReduction&gt;0.3,MAX(IF($B1295="Non - avec lien de dépendance",MIN(1129,J1295,$C1295)*overallRate,MIN(1129,J1295)*overallRate),ROUND(MAX(IF($B1295="Non - avec lien de dépendance",0,MIN((0.75*J1295),847)),MIN(J1295,(0.75*$C1295),847)),2)),IF($B1295="Non - avec lien de dépendance",MIN(1129,J1295,$C1295)*overallRate,MIN(1129,J1295)*overallRate)))))</f>
        <v>Effectuez l’étape 1</v>
      </c>
      <c r="O1295" s="68" t="str">
        <f>IF(ISTEXT(overallRate),"Effectuez l’étape 1",IF(OR(COUNT($C1295,K1295)&lt;&gt;2,overallRate=0),0,IF(G1295="Yes",ROUND(MAX(IF($B1295="Non - avec lien de dépendance",0,MIN((0.75*K1295),847)),MIN(K1295,(0.75*$C1295),847)),2),IF(revenueReduction&gt;0.3,MAX(IF($B1295="Non - avec lien de dépendance",MIN(1129,K1295,$C1295)*overallRate,MIN(1129,K1295)*overallRate),ROUND(MAX(IF($B1295="Non - avec lien de dépendance",0,MIN((0.75*K1295),847)),MIN(K1295,(0.75*$C1295),847)),2)),IF($B1295="Non - avec lien de dépendance",MIN(1129,K1295,$C1295)*overallRate,MIN(1129,K1295)*overallRate)))))</f>
        <v>Effectuez l’étape 1</v>
      </c>
      <c r="P1295" s="3">
        <f t="shared" si="20"/>
        <v>0</v>
      </c>
    </row>
    <row r="1296" spans="12:16" x14ac:dyDescent="0.5">
      <c r="L1296" s="68" t="str">
        <f>IF(ISTEXT(overallRate),"Effectuez l’étape 1",IF(OR(COUNT($C1296,H1296)&lt;&gt;2,overallRate=0),0,IF(D1296="Yes",ROUND(MAX(IF($B1296="Non - avec lien de dépendance",0,MIN((0.75*H1296),847)),MIN(H1296,(0.75*$C1296),847)),2),IF(revenueReduction&gt;0.3,MAX(IF($B1296="Non - avec lien de dépendance",MIN(1129,H1296,$C1296)*overallRate,MIN(1129,H1296)*overallRate),ROUND(MAX(IF($B1296="Non - avec lien de dépendance",0,MIN((0.75*H1296),847)),MIN(H1296,(0.75*$C1296),847)),2)),IF($B1296="Non - avec lien de dépendance",MIN(1129,H1296,$C1296)*overallRate,MIN(1129,H1296)*overallRate)))))</f>
        <v>Effectuez l’étape 1</v>
      </c>
      <c r="M1296" s="68" t="str">
        <f>IF(ISTEXT(overallRate),"Effectuez l’étape 1",IF(OR(COUNT($C1296,I1296)&lt;&gt;2,overallRate=0),0,IF(E1296="Yes",ROUND(MAX(IF($B1296="Non - avec lien de dépendance",0,MIN((0.75*I1296),847)),MIN(I1296,(0.75*$C1296),847)),2),IF(revenueReduction&gt;0.3,MAX(IF($B1296="Non - avec lien de dépendance",MIN(1129,I1296,$C1296)*overallRate,MIN(1129,I1296)*overallRate),ROUND(MAX(IF($B1296="Non - avec lien de dépendance",0,MIN((0.75*I1296),847)),MIN(I1296,(0.75*$C1296),847)),2)),IF($B1296="Non - avec lien de dépendance",MIN(1129,I1296,$C1296)*overallRate,MIN(1129,I1296)*overallRate)))))</f>
        <v>Effectuez l’étape 1</v>
      </c>
      <c r="N1296" s="68" t="str">
        <f>IF(ISTEXT(overallRate),"Effectuez l’étape 1",IF(OR(COUNT($C1296,J1296)&lt;&gt;2,overallRate=0),0,IF(F1296="Yes",ROUND(MAX(IF($B1296="Non - avec lien de dépendance",0,MIN((0.75*J1296),847)),MIN(J1296,(0.75*$C1296),847)),2),IF(revenueReduction&gt;0.3,MAX(IF($B1296="Non - avec lien de dépendance",MIN(1129,J1296,$C1296)*overallRate,MIN(1129,J1296)*overallRate),ROUND(MAX(IF($B1296="Non - avec lien de dépendance",0,MIN((0.75*J1296),847)),MIN(J1296,(0.75*$C1296),847)),2)),IF($B1296="Non - avec lien de dépendance",MIN(1129,J1296,$C1296)*overallRate,MIN(1129,J1296)*overallRate)))))</f>
        <v>Effectuez l’étape 1</v>
      </c>
      <c r="O1296" s="68" t="str">
        <f>IF(ISTEXT(overallRate),"Effectuez l’étape 1",IF(OR(COUNT($C1296,K1296)&lt;&gt;2,overallRate=0),0,IF(G1296="Yes",ROUND(MAX(IF($B1296="Non - avec lien de dépendance",0,MIN((0.75*K1296),847)),MIN(K1296,(0.75*$C1296),847)),2),IF(revenueReduction&gt;0.3,MAX(IF($B1296="Non - avec lien de dépendance",MIN(1129,K1296,$C1296)*overallRate,MIN(1129,K1296)*overallRate),ROUND(MAX(IF($B1296="Non - avec lien de dépendance",0,MIN((0.75*K1296),847)),MIN(K1296,(0.75*$C1296),847)),2)),IF($B1296="Non - avec lien de dépendance",MIN(1129,K1296,$C1296)*overallRate,MIN(1129,K1296)*overallRate)))))</f>
        <v>Effectuez l’étape 1</v>
      </c>
      <c r="P1296" s="3">
        <f t="shared" si="20"/>
        <v>0</v>
      </c>
    </row>
    <row r="1297" spans="12:16" x14ac:dyDescent="0.5">
      <c r="L1297" s="68" t="str">
        <f>IF(ISTEXT(overallRate),"Effectuez l’étape 1",IF(OR(COUNT($C1297,H1297)&lt;&gt;2,overallRate=0),0,IF(D1297="Yes",ROUND(MAX(IF($B1297="Non - avec lien de dépendance",0,MIN((0.75*H1297),847)),MIN(H1297,(0.75*$C1297),847)),2),IF(revenueReduction&gt;0.3,MAX(IF($B1297="Non - avec lien de dépendance",MIN(1129,H1297,$C1297)*overallRate,MIN(1129,H1297)*overallRate),ROUND(MAX(IF($B1297="Non - avec lien de dépendance",0,MIN((0.75*H1297),847)),MIN(H1297,(0.75*$C1297),847)),2)),IF($B1297="Non - avec lien de dépendance",MIN(1129,H1297,$C1297)*overallRate,MIN(1129,H1297)*overallRate)))))</f>
        <v>Effectuez l’étape 1</v>
      </c>
      <c r="M1297" s="68" t="str">
        <f>IF(ISTEXT(overallRate),"Effectuez l’étape 1",IF(OR(COUNT($C1297,I1297)&lt;&gt;2,overallRate=0),0,IF(E1297="Yes",ROUND(MAX(IF($B1297="Non - avec lien de dépendance",0,MIN((0.75*I1297),847)),MIN(I1297,(0.75*$C1297),847)),2),IF(revenueReduction&gt;0.3,MAX(IF($B1297="Non - avec lien de dépendance",MIN(1129,I1297,$C1297)*overallRate,MIN(1129,I1297)*overallRate),ROUND(MAX(IF($B1297="Non - avec lien de dépendance",0,MIN((0.75*I1297),847)),MIN(I1297,(0.75*$C1297),847)),2)),IF($B1297="Non - avec lien de dépendance",MIN(1129,I1297,$C1297)*overallRate,MIN(1129,I1297)*overallRate)))))</f>
        <v>Effectuez l’étape 1</v>
      </c>
      <c r="N1297" s="68" t="str">
        <f>IF(ISTEXT(overallRate),"Effectuez l’étape 1",IF(OR(COUNT($C1297,J1297)&lt;&gt;2,overallRate=0),0,IF(F1297="Yes",ROUND(MAX(IF($B1297="Non - avec lien de dépendance",0,MIN((0.75*J1297),847)),MIN(J1297,(0.75*$C1297),847)),2),IF(revenueReduction&gt;0.3,MAX(IF($B1297="Non - avec lien de dépendance",MIN(1129,J1297,$C1297)*overallRate,MIN(1129,J1297)*overallRate),ROUND(MAX(IF($B1297="Non - avec lien de dépendance",0,MIN((0.75*J1297),847)),MIN(J1297,(0.75*$C1297),847)),2)),IF($B1297="Non - avec lien de dépendance",MIN(1129,J1297,$C1297)*overallRate,MIN(1129,J1297)*overallRate)))))</f>
        <v>Effectuez l’étape 1</v>
      </c>
      <c r="O1297" s="68" t="str">
        <f>IF(ISTEXT(overallRate),"Effectuez l’étape 1",IF(OR(COUNT($C1297,K1297)&lt;&gt;2,overallRate=0),0,IF(G1297="Yes",ROUND(MAX(IF($B1297="Non - avec lien de dépendance",0,MIN((0.75*K1297),847)),MIN(K1297,(0.75*$C1297),847)),2),IF(revenueReduction&gt;0.3,MAX(IF($B1297="Non - avec lien de dépendance",MIN(1129,K1297,$C1297)*overallRate,MIN(1129,K1297)*overallRate),ROUND(MAX(IF($B1297="Non - avec lien de dépendance",0,MIN((0.75*K1297),847)),MIN(K1297,(0.75*$C1297),847)),2)),IF($B1297="Non - avec lien de dépendance",MIN(1129,K1297,$C1297)*overallRate,MIN(1129,K1297)*overallRate)))))</f>
        <v>Effectuez l’étape 1</v>
      </c>
      <c r="P1297" s="3">
        <f t="shared" si="20"/>
        <v>0</v>
      </c>
    </row>
    <row r="1298" spans="12:16" x14ac:dyDescent="0.5">
      <c r="L1298" s="68" t="str">
        <f>IF(ISTEXT(overallRate),"Effectuez l’étape 1",IF(OR(COUNT($C1298,H1298)&lt;&gt;2,overallRate=0),0,IF(D1298="Yes",ROUND(MAX(IF($B1298="Non - avec lien de dépendance",0,MIN((0.75*H1298),847)),MIN(H1298,(0.75*$C1298),847)),2),IF(revenueReduction&gt;0.3,MAX(IF($B1298="Non - avec lien de dépendance",MIN(1129,H1298,$C1298)*overallRate,MIN(1129,H1298)*overallRate),ROUND(MAX(IF($B1298="Non - avec lien de dépendance",0,MIN((0.75*H1298),847)),MIN(H1298,(0.75*$C1298),847)),2)),IF($B1298="Non - avec lien de dépendance",MIN(1129,H1298,$C1298)*overallRate,MIN(1129,H1298)*overallRate)))))</f>
        <v>Effectuez l’étape 1</v>
      </c>
      <c r="M1298" s="68" t="str">
        <f>IF(ISTEXT(overallRate),"Effectuez l’étape 1",IF(OR(COUNT($C1298,I1298)&lt;&gt;2,overallRate=0),0,IF(E1298="Yes",ROUND(MAX(IF($B1298="Non - avec lien de dépendance",0,MIN((0.75*I1298),847)),MIN(I1298,(0.75*$C1298),847)),2),IF(revenueReduction&gt;0.3,MAX(IF($B1298="Non - avec lien de dépendance",MIN(1129,I1298,$C1298)*overallRate,MIN(1129,I1298)*overallRate),ROUND(MAX(IF($B1298="Non - avec lien de dépendance",0,MIN((0.75*I1298),847)),MIN(I1298,(0.75*$C1298),847)),2)),IF($B1298="Non - avec lien de dépendance",MIN(1129,I1298,$C1298)*overallRate,MIN(1129,I1298)*overallRate)))))</f>
        <v>Effectuez l’étape 1</v>
      </c>
      <c r="N1298" s="68" t="str">
        <f>IF(ISTEXT(overallRate),"Effectuez l’étape 1",IF(OR(COUNT($C1298,J1298)&lt;&gt;2,overallRate=0),0,IF(F1298="Yes",ROUND(MAX(IF($B1298="Non - avec lien de dépendance",0,MIN((0.75*J1298),847)),MIN(J1298,(0.75*$C1298),847)),2),IF(revenueReduction&gt;0.3,MAX(IF($B1298="Non - avec lien de dépendance",MIN(1129,J1298,$C1298)*overallRate,MIN(1129,J1298)*overallRate),ROUND(MAX(IF($B1298="Non - avec lien de dépendance",0,MIN((0.75*J1298),847)),MIN(J1298,(0.75*$C1298),847)),2)),IF($B1298="Non - avec lien de dépendance",MIN(1129,J1298,$C1298)*overallRate,MIN(1129,J1298)*overallRate)))))</f>
        <v>Effectuez l’étape 1</v>
      </c>
      <c r="O1298" s="68" t="str">
        <f>IF(ISTEXT(overallRate),"Effectuez l’étape 1",IF(OR(COUNT($C1298,K1298)&lt;&gt;2,overallRate=0),0,IF(G1298="Yes",ROUND(MAX(IF($B1298="Non - avec lien de dépendance",0,MIN((0.75*K1298),847)),MIN(K1298,(0.75*$C1298),847)),2),IF(revenueReduction&gt;0.3,MAX(IF($B1298="Non - avec lien de dépendance",MIN(1129,K1298,$C1298)*overallRate,MIN(1129,K1298)*overallRate),ROUND(MAX(IF($B1298="Non - avec lien de dépendance",0,MIN((0.75*K1298),847)),MIN(K1298,(0.75*$C1298),847)),2)),IF($B1298="Non - avec lien de dépendance",MIN(1129,K1298,$C1298)*overallRate,MIN(1129,K1298)*overallRate)))))</f>
        <v>Effectuez l’étape 1</v>
      </c>
      <c r="P1298" s="3">
        <f t="shared" si="20"/>
        <v>0</v>
      </c>
    </row>
    <row r="1299" spans="12:16" x14ac:dyDescent="0.5">
      <c r="L1299" s="68" t="str">
        <f>IF(ISTEXT(overallRate),"Effectuez l’étape 1",IF(OR(COUNT($C1299,H1299)&lt;&gt;2,overallRate=0),0,IF(D1299="Yes",ROUND(MAX(IF($B1299="Non - avec lien de dépendance",0,MIN((0.75*H1299),847)),MIN(H1299,(0.75*$C1299),847)),2),IF(revenueReduction&gt;0.3,MAX(IF($B1299="Non - avec lien de dépendance",MIN(1129,H1299,$C1299)*overallRate,MIN(1129,H1299)*overallRate),ROUND(MAX(IF($B1299="Non - avec lien de dépendance",0,MIN((0.75*H1299),847)),MIN(H1299,(0.75*$C1299),847)),2)),IF($B1299="Non - avec lien de dépendance",MIN(1129,H1299,$C1299)*overallRate,MIN(1129,H1299)*overallRate)))))</f>
        <v>Effectuez l’étape 1</v>
      </c>
      <c r="M1299" s="68" t="str">
        <f>IF(ISTEXT(overallRate),"Effectuez l’étape 1",IF(OR(COUNT($C1299,I1299)&lt;&gt;2,overallRate=0),0,IF(E1299="Yes",ROUND(MAX(IF($B1299="Non - avec lien de dépendance",0,MIN((0.75*I1299),847)),MIN(I1299,(0.75*$C1299),847)),2),IF(revenueReduction&gt;0.3,MAX(IF($B1299="Non - avec lien de dépendance",MIN(1129,I1299,$C1299)*overallRate,MIN(1129,I1299)*overallRate),ROUND(MAX(IF($B1299="Non - avec lien de dépendance",0,MIN((0.75*I1299),847)),MIN(I1299,(0.75*$C1299),847)),2)),IF($B1299="Non - avec lien de dépendance",MIN(1129,I1299,$C1299)*overallRate,MIN(1129,I1299)*overallRate)))))</f>
        <v>Effectuez l’étape 1</v>
      </c>
      <c r="N1299" s="68" t="str">
        <f>IF(ISTEXT(overallRate),"Effectuez l’étape 1",IF(OR(COUNT($C1299,J1299)&lt;&gt;2,overallRate=0),0,IF(F1299="Yes",ROUND(MAX(IF($B1299="Non - avec lien de dépendance",0,MIN((0.75*J1299),847)),MIN(J1299,(0.75*$C1299),847)),2),IF(revenueReduction&gt;0.3,MAX(IF($B1299="Non - avec lien de dépendance",MIN(1129,J1299,$C1299)*overallRate,MIN(1129,J1299)*overallRate),ROUND(MAX(IF($B1299="Non - avec lien de dépendance",0,MIN((0.75*J1299),847)),MIN(J1299,(0.75*$C1299),847)),2)),IF($B1299="Non - avec lien de dépendance",MIN(1129,J1299,$C1299)*overallRate,MIN(1129,J1299)*overallRate)))))</f>
        <v>Effectuez l’étape 1</v>
      </c>
      <c r="O1299" s="68" t="str">
        <f>IF(ISTEXT(overallRate),"Effectuez l’étape 1",IF(OR(COUNT($C1299,K1299)&lt;&gt;2,overallRate=0),0,IF(G1299="Yes",ROUND(MAX(IF($B1299="Non - avec lien de dépendance",0,MIN((0.75*K1299),847)),MIN(K1299,(0.75*$C1299),847)),2),IF(revenueReduction&gt;0.3,MAX(IF($B1299="Non - avec lien de dépendance",MIN(1129,K1299,$C1299)*overallRate,MIN(1129,K1299)*overallRate),ROUND(MAX(IF($B1299="Non - avec lien de dépendance",0,MIN((0.75*K1299),847)),MIN(K1299,(0.75*$C1299),847)),2)),IF($B1299="Non - avec lien de dépendance",MIN(1129,K1299,$C1299)*overallRate,MIN(1129,K1299)*overallRate)))))</f>
        <v>Effectuez l’étape 1</v>
      </c>
      <c r="P1299" s="3">
        <f t="shared" si="20"/>
        <v>0</v>
      </c>
    </row>
    <row r="1300" spans="12:16" x14ac:dyDescent="0.5">
      <c r="L1300" s="68" t="str">
        <f>IF(ISTEXT(overallRate),"Effectuez l’étape 1",IF(OR(COUNT($C1300,H1300)&lt;&gt;2,overallRate=0),0,IF(D1300="Yes",ROUND(MAX(IF($B1300="Non - avec lien de dépendance",0,MIN((0.75*H1300),847)),MIN(H1300,(0.75*$C1300),847)),2),IF(revenueReduction&gt;0.3,MAX(IF($B1300="Non - avec lien de dépendance",MIN(1129,H1300,$C1300)*overallRate,MIN(1129,H1300)*overallRate),ROUND(MAX(IF($B1300="Non - avec lien de dépendance",0,MIN((0.75*H1300),847)),MIN(H1300,(0.75*$C1300),847)),2)),IF($B1300="Non - avec lien de dépendance",MIN(1129,H1300,$C1300)*overallRate,MIN(1129,H1300)*overallRate)))))</f>
        <v>Effectuez l’étape 1</v>
      </c>
      <c r="M1300" s="68" t="str">
        <f>IF(ISTEXT(overallRate),"Effectuez l’étape 1",IF(OR(COUNT($C1300,I1300)&lt;&gt;2,overallRate=0),0,IF(E1300="Yes",ROUND(MAX(IF($B1300="Non - avec lien de dépendance",0,MIN((0.75*I1300),847)),MIN(I1300,(0.75*$C1300),847)),2),IF(revenueReduction&gt;0.3,MAX(IF($B1300="Non - avec lien de dépendance",MIN(1129,I1300,$C1300)*overallRate,MIN(1129,I1300)*overallRate),ROUND(MAX(IF($B1300="Non - avec lien de dépendance",0,MIN((0.75*I1300),847)),MIN(I1300,(0.75*$C1300),847)),2)),IF($B1300="Non - avec lien de dépendance",MIN(1129,I1300,$C1300)*overallRate,MIN(1129,I1300)*overallRate)))))</f>
        <v>Effectuez l’étape 1</v>
      </c>
      <c r="N1300" s="68" t="str">
        <f>IF(ISTEXT(overallRate),"Effectuez l’étape 1",IF(OR(COUNT($C1300,J1300)&lt;&gt;2,overallRate=0),0,IF(F1300="Yes",ROUND(MAX(IF($B1300="Non - avec lien de dépendance",0,MIN((0.75*J1300),847)),MIN(J1300,(0.75*$C1300),847)),2),IF(revenueReduction&gt;0.3,MAX(IF($B1300="Non - avec lien de dépendance",MIN(1129,J1300,$C1300)*overallRate,MIN(1129,J1300)*overallRate),ROUND(MAX(IF($B1300="Non - avec lien de dépendance",0,MIN((0.75*J1300),847)),MIN(J1300,(0.75*$C1300),847)),2)),IF($B1300="Non - avec lien de dépendance",MIN(1129,J1300,$C1300)*overallRate,MIN(1129,J1300)*overallRate)))))</f>
        <v>Effectuez l’étape 1</v>
      </c>
      <c r="O1300" s="68" t="str">
        <f>IF(ISTEXT(overallRate),"Effectuez l’étape 1",IF(OR(COUNT($C1300,K1300)&lt;&gt;2,overallRate=0),0,IF(G1300="Yes",ROUND(MAX(IF($B1300="Non - avec lien de dépendance",0,MIN((0.75*K1300),847)),MIN(K1300,(0.75*$C1300),847)),2),IF(revenueReduction&gt;0.3,MAX(IF($B1300="Non - avec lien de dépendance",MIN(1129,K1300,$C1300)*overallRate,MIN(1129,K1300)*overallRate),ROUND(MAX(IF($B1300="Non - avec lien de dépendance",0,MIN((0.75*K1300),847)),MIN(K1300,(0.75*$C1300),847)),2)),IF($B1300="Non - avec lien de dépendance",MIN(1129,K1300,$C1300)*overallRate,MIN(1129,K1300)*overallRate)))))</f>
        <v>Effectuez l’étape 1</v>
      </c>
      <c r="P1300" s="3">
        <f t="shared" si="20"/>
        <v>0</v>
      </c>
    </row>
    <row r="1301" spans="12:16" x14ac:dyDescent="0.5">
      <c r="L1301" s="68" t="str">
        <f>IF(ISTEXT(overallRate),"Effectuez l’étape 1",IF(OR(COUNT($C1301,H1301)&lt;&gt;2,overallRate=0),0,IF(D1301="Yes",ROUND(MAX(IF($B1301="Non - avec lien de dépendance",0,MIN((0.75*H1301),847)),MIN(H1301,(0.75*$C1301),847)),2),IF(revenueReduction&gt;0.3,MAX(IF($B1301="Non - avec lien de dépendance",MIN(1129,H1301,$C1301)*overallRate,MIN(1129,H1301)*overallRate),ROUND(MAX(IF($B1301="Non - avec lien de dépendance",0,MIN((0.75*H1301),847)),MIN(H1301,(0.75*$C1301),847)),2)),IF($B1301="Non - avec lien de dépendance",MIN(1129,H1301,$C1301)*overallRate,MIN(1129,H1301)*overallRate)))))</f>
        <v>Effectuez l’étape 1</v>
      </c>
      <c r="M1301" s="68" t="str">
        <f>IF(ISTEXT(overallRate),"Effectuez l’étape 1",IF(OR(COUNT($C1301,I1301)&lt;&gt;2,overallRate=0),0,IF(E1301="Yes",ROUND(MAX(IF($B1301="Non - avec lien de dépendance",0,MIN((0.75*I1301),847)),MIN(I1301,(0.75*$C1301),847)),2),IF(revenueReduction&gt;0.3,MAX(IF($B1301="Non - avec lien de dépendance",MIN(1129,I1301,$C1301)*overallRate,MIN(1129,I1301)*overallRate),ROUND(MAX(IF($B1301="Non - avec lien de dépendance",0,MIN((0.75*I1301),847)),MIN(I1301,(0.75*$C1301),847)),2)),IF($B1301="Non - avec lien de dépendance",MIN(1129,I1301,$C1301)*overallRate,MIN(1129,I1301)*overallRate)))))</f>
        <v>Effectuez l’étape 1</v>
      </c>
      <c r="N1301" s="68" t="str">
        <f>IF(ISTEXT(overallRate),"Effectuez l’étape 1",IF(OR(COUNT($C1301,J1301)&lt;&gt;2,overallRate=0),0,IF(F1301="Yes",ROUND(MAX(IF($B1301="Non - avec lien de dépendance",0,MIN((0.75*J1301),847)),MIN(J1301,(0.75*$C1301),847)),2),IF(revenueReduction&gt;0.3,MAX(IF($B1301="Non - avec lien de dépendance",MIN(1129,J1301,$C1301)*overallRate,MIN(1129,J1301)*overallRate),ROUND(MAX(IF($B1301="Non - avec lien de dépendance",0,MIN((0.75*J1301),847)),MIN(J1301,(0.75*$C1301),847)),2)),IF($B1301="Non - avec lien de dépendance",MIN(1129,J1301,$C1301)*overallRate,MIN(1129,J1301)*overallRate)))))</f>
        <v>Effectuez l’étape 1</v>
      </c>
      <c r="O1301" s="68" t="str">
        <f>IF(ISTEXT(overallRate),"Effectuez l’étape 1",IF(OR(COUNT($C1301,K1301)&lt;&gt;2,overallRate=0),0,IF(G1301="Yes",ROUND(MAX(IF($B1301="Non - avec lien de dépendance",0,MIN((0.75*K1301),847)),MIN(K1301,(0.75*$C1301),847)),2),IF(revenueReduction&gt;0.3,MAX(IF($B1301="Non - avec lien de dépendance",MIN(1129,K1301,$C1301)*overallRate,MIN(1129,K1301)*overallRate),ROUND(MAX(IF($B1301="Non - avec lien de dépendance",0,MIN((0.75*K1301),847)),MIN(K1301,(0.75*$C1301),847)),2)),IF($B1301="Non - avec lien de dépendance",MIN(1129,K1301,$C1301)*overallRate,MIN(1129,K1301)*overallRate)))))</f>
        <v>Effectuez l’étape 1</v>
      </c>
      <c r="P1301" s="3">
        <f t="shared" si="20"/>
        <v>0</v>
      </c>
    </row>
    <row r="1302" spans="12:16" x14ac:dyDescent="0.5">
      <c r="L1302" s="68" t="str">
        <f>IF(ISTEXT(overallRate),"Effectuez l’étape 1",IF(OR(COUNT($C1302,H1302)&lt;&gt;2,overallRate=0),0,IF(D1302="Yes",ROUND(MAX(IF($B1302="Non - avec lien de dépendance",0,MIN((0.75*H1302),847)),MIN(H1302,(0.75*$C1302),847)),2),IF(revenueReduction&gt;0.3,MAX(IF($B1302="Non - avec lien de dépendance",MIN(1129,H1302,$C1302)*overallRate,MIN(1129,H1302)*overallRate),ROUND(MAX(IF($B1302="Non - avec lien de dépendance",0,MIN((0.75*H1302),847)),MIN(H1302,(0.75*$C1302),847)),2)),IF($B1302="Non - avec lien de dépendance",MIN(1129,H1302,$C1302)*overallRate,MIN(1129,H1302)*overallRate)))))</f>
        <v>Effectuez l’étape 1</v>
      </c>
      <c r="M1302" s="68" t="str">
        <f>IF(ISTEXT(overallRate),"Effectuez l’étape 1",IF(OR(COUNT($C1302,I1302)&lt;&gt;2,overallRate=0),0,IF(E1302="Yes",ROUND(MAX(IF($B1302="Non - avec lien de dépendance",0,MIN((0.75*I1302),847)),MIN(I1302,(0.75*$C1302),847)),2),IF(revenueReduction&gt;0.3,MAX(IF($B1302="Non - avec lien de dépendance",MIN(1129,I1302,$C1302)*overallRate,MIN(1129,I1302)*overallRate),ROUND(MAX(IF($B1302="Non - avec lien de dépendance",0,MIN((0.75*I1302),847)),MIN(I1302,(0.75*$C1302),847)),2)),IF($B1302="Non - avec lien de dépendance",MIN(1129,I1302,$C1302)*overallRate,MIN(1129,I1302)*overallRate)))))</f>
        <v>Effectuez l’étape 1</v>
      </c>
      <c r="N1302" s="68" t="str">
        <f>IF(ISTEXT(overallRate),"Effectuez l’étape 1",IF(OR(COUNT($C1302,J1302)&lt;&gt;2,overallRate=0),0,IF(F1302="Yes",ROUND(MAX(IF($B1302="Non - avec lien de dépendance",0,MIN((0.75*J1302),847)),MIN(J1302,(0.75*$C1302),847)),2),IF(revenueReduction&gt;0.3,MAX(IF($B1302="Non - avec lien de dépendance",MIN(1129,J1302,$C1302)*overallRate,MIN(1129,J1302)*overallRate),ROUND(MAX(IF($B1302="Non - avec lien de dépendance",0,MIN((0.75*J1302),847)),MIN(J1302,(0.75*$C1302),847)),2)),IF($B1302="Non - avec lien de dépendance",MIN(1129,J1302,$C1302)*overallRate,MIN(1129,J1302)*overallRate)))))</f>
        <v>Effectuez l’étape 1</v>
      </c>
      <c r="O1302" s="68" t="str">
        <f>IF(ISTEXT(overallRate),"Effectuez l’étape 1",IF(OR(COUNT($C1302,K1302)&lt;&gt;2,overallRate=0),0,IF(G1302="Yes",ROUND(MAX(IF($B1302="Non - avec lien de dépendance",0,MIN((0.75*K1302),847)),MIN(K1302,(0.75*$C1302),847)),2),IF(revenueReduction&gt;0.3,MAX(IF($B1302="Non - avec lien de dépendance",MIN(1129,K1302,$C1302)*overallRate,MIN(1129,K1302)*overallRate),ROUND(MAX(IF($B1302="Non - avec lien de dépendance",0,MIN((0.75*K1302),847)),MIN(K1302,(0.75*$C1302),847)),2)),IF($B1302="Non - avec lien de dépendance",MIN(1129,K1302,$C1302)*overallRate,MIN(1129,K1302)*overallRate)))))</f>
        <v>Effectuez l’étape 1</v>
      </c>
      <c r="P1302" s="3">
        <f t="shared" si="20"/>
        <v>0</v>
      </c>
    </row>
    <row r="1303" spans="12:16" x14ac:dyDescent="0.5">
      <c r="L1303" s="68" t="str">
        <f>IF(ISTEXT(overallRate),"Effectuez l’étape 1",IF(OR(COUNT($C1303,H1303)&lt;&gt;2,overallRate=0),0,IF(D1303="Yes",ROUND(MAX(IF($B1303="Non - avec lien de dépendance",0,MIN((0.75*H1303),847)),MIN(H1303,(0.75*$C1303),847)),2),IF(revenueReduction&gt;0.3,MAX(IF($B1303="Non - avec lien de dépendance",MIN(1129,H1303,$C1303)*overallRate,MIN(1129,H1303)*overallRate),ROUND(MAX(IF($B1303="Non - avec lien de dépendance",0,MIN((0.75*H1303),847)),MIN(H1303,(0.75*$C1303),847)),2)),IF($B1303="Non - avec lien de dépendance",MIN(1129,H1303,$C1303)*overallRate,MIN(1129,H1303)*overallRate)))))</f>
        <v>Effectuez l’étape 1</v>
      </c>
      <c r="M1303" s="68" t="str">
        <f>IF(ISTEXT(overallRate),"Effectuez l’étape 1",IF(OR(COUNT($C1303,I1303)&lt;&gt;2,overallRate=0),0,IF(E1303="Yes",ROUND(MAX(IF($B1303="Non - avec lien de dépendance",0,MIN((0.75*I1303),847)),MIN(I1303,(0.75*$C1303),847)),2),IF(revenueReduction&gt;0.3,MAX(IF($B1303="Non - avec lien de dépendance",MIN(1129,I1303,$C1303)*overallRate,MIN(1129,I1303)*overallRate),ROUND(MAX(IF($B1303="Non - avec lien de dépendance",0,MIN((0.75*I1303),847)),MIN(I1303,(0.75*$C1303),847)),2)),IF($B1303="Non - avec lien de dépendance",MIN(1129,I1303,$C1303)*overallRate,MIN(1129,I1303)*overallRate)))))</f>
        <v>Effectuez l’étape 1</v>
      </c>
      <c r="N1303" s="68" t="str">
        <f>IF(ISTEXT(overallRate),"Effectuez l’étape 1",IF(OR(COUNT($C1303,J1303)&lt;&gt;2,overallRate=0),0,IF(F1303="Yes",ROUND(MAX(IF($B1303="Non - avec lien de dépendance",0,MIN((0.75*J1303),847)),MIN(J1303,(0.75*$C1303),847)),2),IF(revenueReduction&gt;0.3,MAX(IF($B1303="Non - avec lien de dépendance",MIN(1129,J1303,$C1303)*overallRate,MIN(1129,J1303)*overallRate),ROUND(MAX(IF($B1303="Non - avec lien de dépendance",0,MIN((0.75*J1303),847)),MIN(J1303,(0.75*$C1303),847)),2)),IF($B1303="Non - avec lien de dépendance",MIN(1129,J1303,$C1303)*overallRate,MIN(1129,J1303)*overallRate)))))</f>
        <v>Effectuez l’étape 1</v>
      </c>
      <c r="O1303" s="68" t="str">
        <f>IF(ISTEXT(overallRate),"Effectuez l’étape 1",IF(OR(COUNT($C1303,K1303)&lt;&gt;2,overallRate=0),0,IF(G1303="Yes",ROUND(MAX(IF($B1303="Non - avec lien de dépendance",0,MIN((0.75*K1303),847)),MIN(K1303,(0.75*$C1303),847)),2),IF(revenueReduction&gt;0.3,MAX(IF($B1303="Non - avec lien de dépendance",MIN(1129,K1303,$C1303)*overallRate,MIN(1129,K1303)*overallRate),ROUND(MAX(IF($B1303="Non - avec lien de dépendance",0,MIN((0.75*K1303),847)),MIN(K1303,(0.75*$C1303),847)),2)),IF($B1303="Non - avec lien de dépendance",MIN(1129,K1303,$C1303)*overallRate,MIN(1129,K1303)*overallRate)))))</f>
        <v>Effectuez l’étape 1</v>
      </c>
      <c r="P1303" s="3">
        <f t="shared" si="20"/>
        <v>0</v>
      </c>
    </row>
    <row r="1304" spans="12:16" x14ac:dyDescent="0.5">
      <c r="L1304" s="68" t="str">
        <f>IF(ISTEXT(overallRate),"Effectuez l’étape 1",IF(OR(COUNT($C1304,H1304)&lt;&gt;2,overallRate=0),0,IF(D1304="Yes",ROUND(MAX(IF($B1304="Non - avec lien de dépendance",0,MIN((0.75*H1304),847)),MIN(H1304,(0.75*$C1304),847)),2),IF(revenueReduction&gt;0.3,MAX(IF($B1304="Non - avec lien de dépendance",MIN(1129,H1304,$C1304)*overallRate,MIN(1129,H1304)*overallRate),ROUND(MAX(IF($B1304="Non - avec lien de dépendance",0,MIN((0.75*H1304),847)),MIN(H1304,(0.75*$C1304),847)),2)),IF($B1304="Non - avec lien de dépendance",MIN(1129,H1304,$C1304)*overallRate,MIN(1129,H1304)*overallRate)))))</f>
        <v>Effectuez l’étape 1</v>
      </c>
      <c r="M1304" s="68" t="str">
        <f>IF(ISTEXT(overallRate),"Effectuez l’étape 1",IF(OR(COUNT($C1304,I1304)&lt;&gt;2,overallRate=0),0,IF(E1304="Yes",ROUND(MAX(IF($B1304="Non - avec lien de dépendance",0,MIN((0.75*I1304),847)),MIN(I1304,(0.75*$C1304),847)),2),IF(revenueReduction&gt;0.3,MAX(IF($B1304="Non - avec lien de dépendance",MIN(1129,I1304,$C1304)*overallRate,MIN(1129,I1304)*overallRate),ROUND(MAX(IF($B1304="Non - avec lien de dépendance",0,MIN((0.75*I1304),847)),MIN(I1304,(0.75*$C1304),847)),2)),IF($B1304="Non - avec lien de dépendance",MIN(1129,I1304,$C1304)*overallRate,MIN(1129,I1304)*overallRate)))))</f>
        <v>Effectuez l’étape 1</v>
      </c>
      <c r="N1304" s="68" t="str">
        <f>IF(ISTEXT(overallRate),"Effectuez l’étape 1",IF(OR(COUNT($C1304,J1304)&lt;&gt;2,overallRate=0),0,IF(F1304="Yes",ROUND(MAX(IF($B1304="Non - avec lien de dépendance",0,MIN((0.75*J1304),847)),MIN(J1304,(0.75*$C1304),847)),2),IF(revenueReduction&gt;0.3,MAX(IF($B1304="Non - avec lien de dépendance",MIN(1129,J1304,$C1304)*overallRate,MIN(1129,J1304)*overallRate),ROUND(MAX(IF($B1304="Non - avec lien de dépendance",0,MIN((0.75*J1304),847)),MIN(J1304,(0.75*$C1304),847)),2)),IF($B1304="Non - avec lien de dépendance",MIN(1129,J1304,$C1304)*overallRate,MIN(1129,J1304)*overallRate)))))</f>
        <v>Effectuez l’étape 1</v>
      </c>
      <c r="O1304" s="68" t="str">
        <f>IF(ISTEXT(overallRate),"Effectuez l’étape 1",IF(OR(COUNT($C1304,K1304)&lt;&gt;2,overallRate=0),0,IF(G1304="Yes",ROUND(MAX(IF($B1304="Non - avec lien de dépendance",0,MIN((0.75*K1304),847)),MIN(K1304,(0.75*$C1304),847)),2),IF(revenueReduction&gt;0.3,MAX(IF($B1304="Non - avec lien de dépendance",MIN(1129,K1304,$C1304)*overallRate,MIN(1129,K1304)*overallRate),ROUND(MAX(IF($B1304="Non - avec lien de dépendance",0,MIN((0.75*K1304),847)),MIN(K1304,(0.75*$C1304),847)),2)),IF($B1304="Non - avec lien de dépendance",MIN(1129,K1304,$C1304)*overallRate,MIN(1129,K1304)*overallRate)))))</f>
        <v>Effectuez l’étape 1</v>
      </c>
      <c r="P1304" s="3">
        <f t="shared" si="20"/>
        <v>0</v>
      </c>
    </row>
    <row r="1305" spans="12:16" x14ac:dyDescent="0.5">
      <c r="L1305" s="68" t="str">
        <f>IF(ISTEXT(overallRate),"Effectuez l’étape 1",IF(OR(COUNT($C1305,H1305)&lt;&gt;2,overallRate=0),0,IF(D1305="Yes",ROUND(MAX(IF($B1305="Non - avec lien de dépendance",0,MIN((0.75*H1305),847)),MIN(H1305,(0.75*$C1305),847)),2),IF(revenueReduction&gt;0.3,MAX(IF($B1305="Non - avec lien de dépendance",MIN(1129,H1305,$C1305)*overallRate,MIN(1129,H1305)*overallRate),ROUND(MAX(IF($B1305="Non - avec lien de dépendance",0,MIN((0.75*H1305),847)),MIN(H1305,(0.75*$C1305),847)),2)),IF($B1305="Non - avec lien de dépendance",MIN(1129,H1305,$C1305)*overallRate,MIN(1129,H1305)*overallRate)))))</f>
        <v>Effectuez l’étape 1</v>
      </c>
      <c r="M1305" s="68" t="str">
        <f>IF(ISTEXT(overallRate),"Effectuez l’étape 1",IF(OR(COUNT($C1305,I1305)&lt;&gt;2,overallRate=0),0,IF(E1305="Yes",ROUND(MAX(IF($B1305="Non - avec lien de dépendance",0,MIN((0.75*I1305),847)),MIN(I1305,(0.75*$C1305),847)),2),IF(revenueReduction&gt;0.3,MAX(IF($B1305="Non - avec lien de dépendance",MIN(1129,I1305,$C1305)*overallRate,MIN(1129,I1305)*overallRate),ROUND(MAX(IF($B1305="Non - avec lien de dépendance",0,MIN((0.75*I1305),847)),MIN(I1305,(0.75*$C1305),847)),2)),IF($B1305="Non - avec lien de dépendance",MIN(1129,I1305,$C1305)*overallRate,MIN(1129,I1305)*overallRate)))))</f>
        <v>Effectuez l’étape 1</v>
      </c>
      <c r="N1305" s="68" t="str">
        <f>IF(ISTEXT(overallRate),"Effectuez l’étape 1",IF(OR(COUNT($C1305,J1305)&lt;&gt;2,overallRate=0),0,IF(F1305="Yes",ROUND(MAX(IF($B1305="Non - avec lien de dépendance",0,MIN((0.75*J1305),847)),MIN(J1305,(0.75*$C1305),847)),2),IF(revenueReduction&gt;0.3,MAX(IF($B1305="Non - avec lien de dépendance",MIN(1129,J1305,$C1305)*overallRate,MIN(1129,J1305)*overallRate),ROUND(MAX(IF($B1305="Non - avec lien de dépendance",0,MIN((0.75*J1305),847)),MIN(J1305,(0.75*$C1305),847)),2)),IF($B1305="Non - avec lien de dépendance",MIN(1129,J1305,$C1305)*overallRate,MIN(1129,J1305)*overallRate)))))</f>
        <v>Effectuez l’étape 1</v>
      </c>
      <c r="O1305" s="68" t="str">
        <f>IF(ISTEXT(overallRate),"Effectuez l’étape 1",IF(OR(COUNT($C1305,K1305)&lt;&gt;2,overallRate=0),0,IF(G1305="Yes",ROUND(MAX(IF($B1305="Non - avec lien de dépendance",0,MIN((0.75*K1305),847)),MIN(K1305,(0.75*$C1305),847)),2),IF(revenueReduction&gt;0.3,MAX(IF($B1305="Non - avec lien de dépendance",MIN(1129,K1305,$C1305)*overallRate,MIN(1129,K1305)*overallRate),ROUND(MAX(IF($B1305="Non - avec lien de dépendance",0,MIN((0.75*K1305),847)),MIN(K1305,(0.75*$C1305),847)),2)),IF($B1305="Non - avec lien de dépendance",MIN(1129,K1305,$C1305)*overallRate,MIN(1129,K1305)*overallRate)))))</f>
        <v>Effectuez l’étape 1</v>
      </c>
      <c r="P1305" s="3">
        <f t="shared" si="20"/>
        <v>0</v>
      </c>
    </row>
    <row r="1306" spans="12:16" x14ac:dyDescent="0.5">
      <c r="L1306" s="68" t="str">
        <f>IF(ISTEXT(overallRate),"Effectuez l’étape 1",IF(OR(COUNT($C1306,H1306)&lt;&gt;2,overallRate=0),0,IF(D1306="Yes",ROUND(MAX(IF($B1306="Non - avec lien de dépendance",0,MIN((0.75*H1306),847)),MIN(H1306,(0.75*$C1306),847)),2),IF(revenueReduction&gt;0.3,MAX(IF($B1306="Non - avec lien de dépendance",MIN(1129,H1306,$C1306)*overallRate,MIN(1129,H1306)*overallRate),ROUND(MAX(IF($B1306="Non - avec lien de dépendance",0,MIN((0.75*H1306),847)),MIN(H1306,(0.75*$C1306),847)),2)),IF($B1306="Non - avec lien de dépendance",MIN(1129,H1306,$C1306)*overallRate,MIN(1129,H1306)*overallRate)))))</f>
        <v>Effectuez l’étape 1</v>
      </c>
      <c r="M1306" s="68" t="str">
        <f>IF(ISTEXT(overallRate),"Effectuez l’étape 1",IF(OR(COUNT($C1306,I1306)&lt;&gt;2,overallRate=0),0,IF(E1306="Yes",ROUND(MAX(IF($B1306="Non - avec lien de dépendance",0,MIN((0.75*I1306),847)),MIN(I1306,(0.75*$C1306),847)),2),IF(revenueReduction&gt;0.3,MAX(IF($B1306="Non - avec lien de dépendance",MIN(1129,I1306,$C1306)*overallRate,MIN(1129,I1306)*overallRate),ROUND(MAX(IF($B1306="Non - avec lien de dépendance",0,MIN((0.75*I1306),847)),MIN(I1306,(0.75*$C1306),847)),2)),IF($B1306="Non - avec lien de dépendance",MIN(1129,I1306,$C1306)*overallRate,MIN(1129,I1306)*overallRate)))))</f>
        <v>Effectuez l’étape 1</v>
      </c>
      <c r="N1306" s="68" t="str">
        <f>IF(ISTEXT(overallRate),"Effectuez l’étape 1",IF(OR(COUNT($C1306,J1306)&lt;&gt;2,overallRate=0),0,IF(F1306="Yes",ROUND(MAX(IF($B1306="Non - avec lien de dépendance",0,MIN((0.75*J1306),847)),MIN(J1306,(0.75*$C1306),847)),2),IF(revenueReduction&gt;0.3,MAX(IF($B1306="Non - avec lien de dépendance",MIN(1129,J1306,$C1306)*overallRate,MIN(1129,J1306)*overallRate),ROUND(MAX(IF($B1306="Non - avec lien de dépendance",0,MIN((0.75*J1306),847)),MIN(J1306,(0.75*$C1306),847)),2)),IF($B1306="Non - avec lien de dépendance",MIN(1129,J1306,$C1306)*overallRate,MIN(1129,J1306)*overallRate)))))</f>
        <v>Effectuez l’étape 1</v>
      </c>
      <c r="O1306" s="68" t="str">
        <f>IF(ISTEXT(overallRate),"Effectuez l’étape 1",IF(OR(COUNT($C1306,K1306)&lt;&gt;2,overallRate=0),0,IF(G1306="Yes",ROUND(MAX(IF($B1306="Non - avec lien de dépendance",0,MIN((0.75*K1306),847)),MIN(K1306,(0.75*$C1306),847)),2),IF(revenueReduction&gt;0.3,MAX(IF($B1306="Non - avec lien de dépendance",MIN(1129,K1306,$C1306)*overallRate,MIN(1129,K1306)*overallRate),ROUND(MAX(IF($B1306="Non - avec lien de dépendance",0,MIN((0.75*K1306),847)),MIN(K1306,(0.75*$C1306),847)),2)),IF($B1306="Non - avec lien de dépendance",MIN(1129,K1306,$C1306)*overallRate,MIN(1129,K1306)*overallRate)))))</f>
        <v>Effectuez l’étape 1</v>
      </c>
      <c r="P1306" s="3">
        <f t="shared" si="20"/>
        <v>0</v>
      </c>
    </row>
    <row r="1307" spans="12:16" x14ac:dyDescent="0.5">
      <c r="L1307" s="68" t="str">
        <f>IF(ISTEXT(overallRate),"Effectuez l’étape 1",IF(OR(COUNT($C1307,H1307)&lt;&gt;2,overallRate=0),0,IF(D1307="Yes",ROUND(MAX(IF($B1307="Non - avec lien de dépendance",0,MIN((0.75*H1307),847)),MIN(H1307,(0.75*$C1307),847)),2),IF(revenueReduction&gt;0.3,MAX(IF($B1307="Non - avec lien de dépendance",MIN(1129,H1307,$C1307)*overallRate,MIN(1129,H1307)*overallRate),ROUND(MAX(IF($B1307="Non - avec lien de dépendance",0,MIN((0.75*H1307),847)),MIN(H1307,(0.75*$C1307),847)),2)),IF($B1307="Non - avec lien de dépendance",MIN(1129,H1307,$C1307)*overallRate,MIN(1129,H1307)*overallRate)))))</f>
        <v>Effectuez l’étape 1</v>
      </c>
      <c r="M1307" s="68" t="str">
        <f>IF(ISTEXT(overallRate),"Effectuez l’étape 1",IF(OR(COUNT($C1307,I1307)&lt;&gt;2,overallRate=0),0,IF(E1307="Yes",ROUND(MAX(IF($B1307="Non - avec lien de dépendance",0,MIN((0.75*I1307),847)),MIN(I1307,(0.75*$C1307),847)),2),IF(revenueReduction&gt;0.3,MAX(IF($B1307="Non - avec lien de dépendance",MIN(1129,I1307,$C1307)*overallRate,MIN(1129,I1307)*overallRate),ROUND(MAX(IF($B1307="Non - avec lien de dépendance",0,MIN((0.75*I1307),847)),MIN(I1307,(0.75*$C1307),847)),2)),IF($B1307="Non - avec lien de dépendance",MIN(1129,I1307,$C1307)*overallRate,MIN(1129,I1307)*overallRate)))))</f>
        <v>Effectuez l’étape 1</v>
      </c>
      <c r="N1307" s="68" t="str">
        <f>IF(ISTEXT(overallRate),"Effectuez l’étape 1",IF(OR(COUNT($C1307,J1307)&lt;&gt;2,overallRate=0),0,IF(F1307="Yes",ROUND(MAX(IF($B1307="Non - avec lien de dépendance",0,MIN((0.75*J1307),847)),MIN(J1307,(0.75*$C1307),847)),2),IF(revenueReduction&gt;0.3,MAX(IF($B1307="Non - avec lien de dépendance",MIN(1129,J1307,$C1307)*overallRate,MIN(1129,J1307)*overallRate),ROUND(MAX(IF($B1307="Non - avec lien de dépendance",0,MIN((0.75*J1307),847)),MIN(J1307,(0.75*$C1307),847)),2)),IF($B1307="Non - avec lien de dépendance",MIN(1129,J1307,$C1307)*overallRate,MIN(1129,J1307)*overallRate)))))</f>
        <v>Effectuez l’étape 1</v>
      </c>
      <c r="O1307" s="68" t="str">
        <f>IF(ISTEXT(overallRate),"Effectuez l’étape 1",IF(OR(COUNT($C1307,K1307)&lt;&gt;2,overallRate=0),0,IF(G1307="Yes",ROUND(MAX(IF($B1307="Non - avec lien de dépendance",0,MIN((0.75*K1307),847)),MIN(K1307,(0.75*$C1307),847)),2),IF(revenueReduction&gt;0.3,MAX(IF($B1307="Non - avec lien de dépendance",MIN(1129,K1307,$C1307)*overallRate,MIN(1129,K1307)*overallRate),ROUND(MAX(IF($B1307="Non - avec lien de dépendance",0,MIN((0.75*K1307),847)),MIN(K1307,(0.75*$C1307),847)),2)),IF($B1307="Non - avec lien de dépendance",MIN(1129,K1307,$C1307)*overallRate,MIN(1129,K1307)*overallRate)))))</f>
        <v>Effectuez l’étape 1</v>
      </c>
      <c r="P1307" s="3">
        <f t="shared" si="20"/>
        <v>0</v>
      </c>
    </row>
    <row r="1308" spans="12:16" x14ac:dyDescent="0.5">
      <c r="L1308" s="68" t="str">
        <f>IF(ISTEXT(overallRate),"Effectuez l’étape 1",IF(OR(COUNT($C1308,H1308)&lt;&gt;2,overallRate=0),0,IF(D1308="Yes",ROUND(MAX(IF($B1308="Non - avec lien de dépendance",0,MIN((0.75*H1308),847)),MIN(H1308,(0.75*$C1308),847)),2),IF(revenueReduction&gt;0.3,MAX(IF($B1308="Non - avec lien de dépendance",MIN(1129,H1308,$C1308)*overallRate,MIN(1129,H1308)*overallRate),ROUND(MAX(IF($B1308="Non - avec lien de dépendance",0,MIN((0.75*H1308),847)),MIN(H1308,(0.75*$C1308),847)),2)),IF($B1308="Non - avec lien de dépendance",MIN(1129,H1308,$C1308)*overallRate,MIN(1129,H1308)*overallRate)))))</f>
        <v>Effectuez l’étape 1</v>
      </c>
      <c r="M1308" s="68" t="str">
        <f>IF(ISTEXT(overallRate),"Effectuez l’étape 1",IF(OR(COUNT($C1308,I1308)&lt;&gt;2,overallRate=0),0,IF(E1308="Yes",ROUND(MAX(IF($B1308="Non - avec lien de dépendance",0,MIN((0.75*I1308),847)),MIN(I1308,(0.75*$C1308),847)),2),IF(revenueReduction&gt;0.3,MAX(IF($B1308="Non - avec lien de dépendance",MIN(1129,I1308,$C1308)*overallRate,MIN(1129,I1308)*overallRate),ROUND(MAX(IF($B1308="Non - avec lien de dépendance",0,MIN((0.75*I1308),847)),MIN(I1308,(0.75*$C1308),847)),2)),IF($B1308="Non - avec lien de dépendance",MIN(1129,I1308,$C1308)*overallRate,MIN(1129,I1308)*overallRate)))))</f>
        <v>Effectuez l’étape 1</v>
      </c>
      <c r="N1308" s="68" t="str">
        <f>IF(ISTEXT(overallRate),"Effectuez l’étape 1",IF(OR(COUNT($C1308,J1308)&lt;&gt;2,overallRate=0),0,IF(F1308="Yes",ROUND(MAX(IF($B1308="Non - avec lien de dépendance",0,MIN((0.75*J1308),847)),MIN(J1308,(0.75*$C1308),847)),2),IF(revenueReduction&gt;0.3,MAX(IF($B1308="Non - avec lien de dépendance",MIN(1129,J1308,$C1308)*overallRate,MIN(1129,J1308)*overallRate),ROUND(MAX(IF($B1308="Non - avec lien de dépendance",0,MIN((0.75*J1308),847)),MIN(J1308,(0.75*$C1308),847)),2)),IF($B1308="Non - avec lien de dépendance",MIN(1129,J1308,$C1308)*overallRate,MIN(1129,J1308)*overallRate)))))</f>
        <v>Effectuez l’étape 1</v>
      </c>
      <c r="O1308" s="68" t="str">
        <f>IF(ISTEXT(overallRate),"Effectuez l’étape 1",IF(OR(COUNT($C1308,K1308)&lt;&gt;2,overallRate=0),0,IF(G1308="Yes",ROUND(MAX(IF($B1308="Non - avec lien de dépendance",0,MIN((0.75*K1308),847)),MIN(K1308,(0.75*$C1308),847)),2),IF(revenueReduction&gt;0.3,MAX(IF($B1308="Non - avec lien de dépendance",MIN(1129,K1308,$C1308)*overallRate,MIN(1129,K1308)*overallRate),ROUND(MAX(IF($B1308="Non - avec lien de dépendance",0,MIN((0.75*K1308),847)),MIN(K1308,(0.75*$C1308),847)),2)),IF($B1308="Non - avec lien de dépendance",MIN(1129,K1308,$C1308)*overallRate,MIN(1129,K1308)*overallRate)))))</f>
        <v>Effectuez l’étape 1</v>
      </c>
      <c r="P1308" s="3">
        <f t="shared" si="20"/>
        <v>0</v>
      </c>
    </row>
    <row r="1309" spans="12:16" x14ac:dyDescent="0.5">
      <c r="L1309" s="68" t="str">
        <f>IF(ISTEXT(overallRate),"Effectuez l’étape 1",IF(OR(COUNT($C1309,H1309)&lt;&gt;2,overallRate=0),0,IF(D1309="Yes",ROUND(MAX(IF($B1309="Non - avec lien de dépendance",0,MIN((0.75*H1309),847)),MIN(H1309,(0.75*$C1309),847)),2),IF(revenueReduction&gt;0.3,MAX(IF($B1309="Non - avec lien de dépendance",MIN(1129,H1309,$C1309)*overallRate,MIN(1129,H1309)*overallRate),ROUND(MAX(IF($B1309="Non - avec lien de dépendance",0,MIN((0.75*H1309),847)),MIN(H1309,(0.75*$C1309),847)),2)),IF($B1309="Non - avec lien de dépendance",MIN(1129,H1309,$C1309)*overallRate,MIN(1129,H1309)*overallRate)))))</f>
        <v>Effectuez l’étape 1</v>
      </c>
      <c r="M1309" s="68" t="str">
        <f>IF(ISTEXT(overallRate),"Effectuez l’étape 1",IF(OR(COUNT($C1309,I1309)&lt;&gt;2,overallRate=0),0,IF(E1309="Yes",ROUND(MAX(IF($B1309="Non - avec lien de dépendance",0,MIN((0.75*I1309),847)),MIN(I1309,(0.75*$C1309),847)),2),IF(revenueReduction&gt;0.3,MAX(IF($B1309="Non - avec lien de dépendance",MIN(1129,I1309,$C1309)*overallRate,MIN(1129,I1309)*overallRate),ROUND(MAX(IF($B1309="Non - avec lien de dépendance",0,MIN((0.75*I1309),847)),MIN(I1309,(0.75*$C1309),847)),2)),IF($B1309="Non - avec lien de dépendance",MIN(1129,I1309,$C1309)*overallRate,MIN(1129,I1309)*overallRate)))))</f>
        <v>Effectuez l’étape 1</v>
      </c>
      <c r="N1309" s="68" t="str">
        <f>IF(ISTEXT(overallRate),"Effectuez l’étape 1",IF(OR(COUNT($C1309,J1309)&lt;&gt;2,overallRate=0),0,IF(F1309="Yes",ROUND(MAX(IF($B1309="Non - avec lien de dépendance",0,MIN((0.75*J1309),847)),MIN(J1309,(0.75*$C1309),847)),2),IF(revenueReduction&gt;0.3,MAX(IF($B1309="Non - avec lien de dépendance",MIN(1129,J1309,$C1309)*overallRate,MIN(1129,J1309)*overallRate),ROUND(MAX(IF($B1309="Non - avec lien de dépendance",0,MIN((0.75*J1309),847)),MIN(J1309,(0.75*$C1309),847)),2)),IF($B1309="Non - avec lien de dépendance",MIN(1129,J1309,$C1309)*overallRate,MIN(1129,J1309)*overallRate)))))</f>
        <v>Effectuez l’étape 1</v>
      </c>
      <c r="O1309" s="68" t="str">
        <f>IF(ISTEXT(overallRate),"Effectuez l’étape 1",IF(OR(COUNT($C1309,K1309)&lt;&gt;2,overallRate=0),0,IF(G1309="Yes",ROUND(MAX(IF($B1309="Non - avec lien de dépendance",0,MIN((0.75*K1309),847)),MIN(K1309,(0.75*$C1309),847)),2),IF(revenueReduction&gt;0.3,MAX(IF($B1309="Non - avec lien de dépendance",MIN(1129,K1309,$C1309)*overallRate,MIN(1129,K1309)*overallRate),ROUND(MAX(IF($B1309="Non - avec lien de dépendance",0,MIN((0.75*K1309),847)),MIN(K1309,(0.75*$C1309),847)),2)),IF($B1309="Non - avec lien de dépendance",MIN(1129,K1309,$C1309)*overallRate,MIN(1129,K1309)*overallRate)))))</f>
        <v>Effectuez l’étape 1</v>
      </c>
      <c r="P1309" s="3">
        <f t="shared" si="20"/>
        <v>0</v>
      </c>
    </row>
    <row r="1310" spans="12:16" x14ac:dyDescent="0.5">
      <c r="L1310" s="68" t="str">
        <f>IF(ISTEXT(overallRate),"Effectuez l’étape 1",IF(OR(COUNT($C1310,H1310)&lt;&gt;2,overallRate=0),0,IF(D1310="Yes",ROUND(MAX(IF($B1310="Non - avec lien de dépendance",0,MIN((0.75*H1310),847)),MIN(H1310,(0.75*$C1310),847)),2),IF(revenueReduction&gt;0.3,MAX(IF($B1310="Non - avec lien de dépendance",MIN(1129,H1310,$C1310)*overallRate,MIN(1129,H1310)*overallRate),ROUND(MAX(IF($B1310="Non - avec lien de dépendance",0,MIN((0.75*H1310),847)),MIN(H1310,(0.75*$C1310),847)),2)),IF($B1310="Non - avec lien de dépendance",MIN(1129,H1310,$C1310)*overallRate,MIN(1129,H1310)*overallRate)))))</f>
        <v>Effectuez l’étape 1</v>
      </c>
      <c r="M1310" s="68" t="str">
        <f>IF(ISTEXT(overallRate),"Effectuez l’étape 1",IF(OR(COUNT($C1310,I1310)&lt;&gt;2,overallRate=0),0,IF(E1310="Yes",ROUND(MAX(IF($B1310="Non - avec lien de dépendance",0,MIN((0.75*I1310),847)),MIN(I1310,(0.75*$C1310),847)),2),IF(revenueReduction&gt;0.3,MAX(IF($B1310="Non - avec lien de dépendance",MIN(1129,I1310,$C1310)*overallRate,MIN(1129,I1310)*overallRate),ROUND(MAX(IF($B1310="Non - avec lien de dépendance",0,MIN((0.75*I1310),847)),MIN(I1310,(0.75*$C1310),847)),2)),IF($B1310="Non - avec lien de dépendance",MIN(1129,I1310,$C1310)*overallRate,MIN(1129,I1310)*overallRate)))))</f>
        <v>Effectuez l’étape 1</v>
      </c>
      <c r="N1310" s="68" t="str">
        <f>IF(ISTEXT(overallRate),"Effectuez l’étape 1",IF(OR(COUNT($C1310,J1310)&lt;&gt;2,overallRate=0),0,IF(F1310="Yes",ROUND(MAX(IF($B1310="Non - avec lien de dépendance",0,MIN((0.75*J1310),847)),MIN(J1310,(0.75*$C1310),847)),2),IF(revenueReduction&gt;0.3,MAX(IF($B1310="Non - avec lien de dépendance",MIN(1129,J1310,$C1310)*overallRate,MIN(1129,J1310)*overallRate),ROUND(MAX(IF($B1310="Non - avec lien de dépendance",0,MIN((0.75*J1310),847)),MIN(J1310,(0.75*$C1310),847)),2)),IF($B1310="Non - avec lien de dépendance",MIN(1129,J1310,$C1310)*overallRate,MIN(1129,J1310)*overallRate)))))</f>
        <v>Effectuez l’étape 1</v>
      </c>
      <c r="O1310" s="68" t="str">
        <f>IF(ISTEXT(overallRate),"Effectuez l’étape 1",IF(OR(COUNT($C1310,K1310)&lt;&gt;2,overallRate=0),0,IF(G1310="Yes",ROUND(MAX(IF($B1310="Non - avec lien de dépendance",0,MIN((0.75*K1310),847)),MIN(K1310,(0.75*$C1310),847)),2),IF(revenueReduction&gt;0.3,MAX(IF($B1310="Non - avec lien de dépendance",MIN(1129,K1310,$C1310)*overallRate,MIN(1129,K1310)*overallRate),ROUND(MAX(IF($B1310="Non - avec lien de dépendance",0,MIN((0.75*K1310),847)),MIN(K1310,(0.75*$C1310),847)),2)),IF($B1310="Non - avec lien de dépendance",MIN(1129,K1310,$C1310)*overallRate,MIN(1129,K1310)*overallRate)))))</f>
        <v>Effectuez l’étape 1</v>
      </c>
      <c r="P1310" s="3">
        <f t="shared" si="20"/>
        <v>0</v>
      </c>
    </row>
    <row r="1311" spans="12:16" x14ac:dyDescent="0.5">
      <c r="L1311" s="68" t="str">
        <f>IF(ISTEXT(overallRate),"Effectuez l’étape 1",IF(OR(COUNT($C1311,H1311)&lt;&gt;2,overallRate=0),0,IF(D1311="Yes",ROUND(MAX(IF($B1311="Non - avec lien de dépendance",0,MIN((0.75*H1311),847)),MIN(H1311,(0.75*$C1311),847)),2),IF(revenueReduction&gt;0.3,MAX(IF($B1311="Non - avec lien de dépendance",MIN(1129,H1311,$C1311)*overallRate,MIN(1129,H1311)*overallRate),ROUND(MAX(IF($B1311="Non - avec lien de dépendance",0,MIN((0.75*H1311),847)),MIN(H1311,(0.75*$C1311),847)),2)),IF($B1311="Non - avec lien de dépendance",MIN(1129,H1311,$C1311)*overallRate,MIN(1129,H1311)*overallRate)))))</f>
        <v>Effectuez l’étape 1</v>
      </c>
      <c r="M1311" s="68" t="str">
        <f>IF(ISTEXT(overallRate),"Effectuez l’étape 1",IF(OR(COUNT($C1311,I1311)&lt;&gt;2,overallRate=0),0,IF(E1311="Yes",ROUND(MAX(IF($B1311="Non - avec lien de dépendance",0,MIN((0.75*I1311),847)),MIN(I1311,(0.75*$C1311),847)),2),IF(revenueReduction&gt;0.3,MAX(IF($B1311="Non - avec lien de dépendance",MIN(1129,I1311,$C1311)*overallRate,MIN(1129,I1311)*overallRate),ROUND(MAX(IF($B1311="Non - avec lien de dépendance",0,MIN((0.75*I1311),847)),MIN(I1311,(0.75*$C1311),847)),2)),IF($B1311="Non - avec lien de dépendance",MIN(1129,I1311,$C1311)*overallRate,MIN(1129,I1311)*overallRate)))))</f>
        <v>Effectuez l’étape 1</v>
      </c>
      <c r="N1311" s="68" t="str">
        <f>IF(ISTEXT(overallRate),"Effectuez l’étape 1",IF(OR(COUNT($C1311,J1311)&lt;&gt;2,overallRate=0),0,IF(F1311="Yes",ROUND(MAX(IF($B1311="Non - avec lien de dépendance",0,MIN((0.75*J1311),847)),MIN(J1311,(0.75*$C1311),847)),2),IF(revenueReduction&gt;0.3,MAX(IF($B1311="Non - avec lien de dépendance",MIN(1129,J1311,$C1311)*overallRate,MIN(1129,J1311)*overallRate),ROUND(MAX(IF($B1311="Non - avec lien de dépendance",0,MIN((0.75*J1311),847)),MIN(J1311,(0.75*$C1311),847)),2)),IF($B1311="Non - avec lien de dépendance",MIN(1129,J1311,$C1311)*overallRate,MIN(1129,J1311)*overallRate)))))</f>
        <v>Effectuez l’étape 1</v>
      </c>
      <c r="O1311" s="68" t="str">
        <f>IF(ISTEXT(overallRate),"Effectuez l’étape 1",IF(OR(COUNT($C1311,K1311)&lt;&gt;2,overallRate=0),0,IF(G1311="Yes",ROUND(MAX(IF($B1311="Non - avec lien de dépendance",0,MIN((0.75*K1311),847)),MIN(K1311,(0.75*$C1311),847)),2),IF(revenueReduction&gt;0.3,MAX(IF($B1311="Non - avec lien de dépendance",MIN(1129,K1311,$C1311)*overallRate,MIN(1129,K1311)*overallRate),ROUND(MAX(IF($B1311="Non - avec lien de dépendance",0,MIN((0.75*K1311),847)),MIN(K1311,(0.75*$C1311),847)),2)),IF($B1311="Non - avec lien de dépendance",MIN(1129,K1311,$C1311)*overallRate,MIN(1129,K1311)*overallRate)))))</f>
        <v>Effectuez l’étape 1</v>
      </c>
      <c r="P1311" s="3">
        <f t="shared" si="20"/>
        <v>0</v>
      </c>
    </row>
    <row r="1312" spans="12:16" x14ac:dyDescent="0.5">
      <c r="L1312" s="68" t="str">
        <f>IF(ISTEXT(overallRate),"Effectuez l’étape 1",IF(OR(COUNT($C1312,H1312)&lt;&gt;2,overallRate=0),0,IF(D1312="Yes",ROUND(MAX(IF($B1312="Non - avec lien de dépendance",0,MIN((0.75*H1312),847)),MIN(H1312,(0.75*$C1312),847)),2),IF(revenueReduction&gt;0.3,MAX(IF($B1312="Non - avec lien de dépendance",MIN(1129,H1312,$C1312)*overallRate,MIN(1129,H1312)*overallRate),ROUND(MAX(IF($B1312="Non - avec lien de dépendance",0,MIN((0.75*H1312),847)),MIN(H1312,(0.75*$C1312),847)),2)),IF($B1312="Non - avec lien de dépendance",MIN(1129,H1312,$C1312)*overallRate,MIN(1129,H1312)*overallRate)))))</f>
        <v>Effectuez l’étape 1</v>
      </c>
      <c r="M1312" s="68" t="str">
        <f>IF(ISTEXT(overallRate),"Effectuez l’étape 1",IF(OR(COUNT($C1312,I1312)&lt;&gt;2,overallRate=0),0,IF(E1312="Yes",ROUND(MAX(IF($B1312="Non - avec lien de dépendance",0,MIN((0.75*I1312),847)),MIN(I1312,(0.75*$C1312),847)),2),IF(revenueReduction&gt;0.3,MAX(IF($B1312="Non - avec lien de dépendance",MIN(1129,I1312,$C1312)*overallRate,MIN(1129,I1312)*overallRate),ROUND(MAX(IF($B1312="Non - avec lien de dépendance",0,MIN((0.75*I1312),847)),MIN(I1312,(0.75*$C1312),847)),2)),IF($B1312="Non - avec lien de dépendance",MIN(1129,I1312,$C1312)*overallRate,MIN(1129,I1312)*overallRate)))))</f>
        <v>Effectuez l’étape 1</v>
      </c>
      <c r="N1312" s="68" t="str">
        <f>IF(ISTEXT(overallRate),"Effectuez l’étape 1",IF(OR(COUNT($C1312,J1312)&lt;&gt;2,overallRate=0),0,IF(F1312="Yes",ROUND(MAX(IF($B1312="Non - avec lien de dépendance",0,MIN((0.75*J1312),847)),MIN(J1312,(0.75*$C1312),847)),2),IF(revenueReduction&gt;0.3,MAX(IF($B1312="Non - avec lien de dépendance",MIN(1129,J1312,$C1312)*overallRate,MIN(1129,J1312)*overallRate),ROUND(MAX(IF($B1312="Non - avec lien de dépendance",0,MIN((0.75*J1312),847)),MIN(J1312,(0.75*$C1312),847)),2)),IF($B1312="Non - avec lien de dépendance",MIN(1129,J1312,$C1312)*overallRate,MIN(1129,J1312)*overallRate)))))</f>
        <v>Effectuez l’étape 1</v>
      </c>
      <c r="O1312" s="68" t="str">
        <f>IF(ISTEXT(overallRate),"Effectuez l’étape 1",IF(OR(COUNT($C1312,K1312)&lt;&gt;2,overallRate=0),0,IF(G1312="Yes",ROUND(MAX(IF($B1312="Non - avec lien de dépendance",0,MIN((0.75*K1312),847)),MIN(K1312,(0.75*$C1312),847)),2),IF(revenueReduction&gt;0.3,MAX(IF($B1312="Non - avec lien de dépendance",MIN(1129,K1312,$C1312)*overallRate,MIN(1129,K1312)*overallRate),ROUND(MAX(IF($B1312="Non - avec lien de dépendance",0,MIN((0.75*K1312),847)),MIN(K1312,(0.75*$C1312),847)),2)),IF($B1312="Non - avec lien de dépendance",MIN(1129,K1312,$C1312)*overallRate,MIN(1129,K1312)*overallRate)))))</f>
        <v>Effectuez l’étape 1</v>
      </c>
      <c r="P1312" s="3">
        <f t="shared" si="20"/>
        <v>0</v>
      </c>
    </row>
    <row r="1313" spans="12:16" x14ac:dyDescent="0.5">
      <c r="L1313" s="68" t="str">
        <f>IF(ISTEXT(overallRate),"Effectuez l’étape 1",IF(OR(COUNT($C1313,H1313)&lt;&gt;2,overallRate=0),0,IF(D1313="Yes",ROUND(MAX(IF($B1313="Non - avec lien de dépendance",0,MIN((0.75*H1313),847)),MIN(H1313,(0.75*$C1313),847)),2),IF(revenueReduction&gt;0.3,MAX(IF($B1313="Non - avec lien de dépendance",MIN(1129,H1313,$C1313)*overallRate,MIN(1129,H1313)*overallRate),ROUND(MAX(IF($B1313="Non - avec lien de dépendance",0,MIN((0.75*H1313),847)),MIN(H1313,(0.75*$C1313),847)),2)),IF($B1313="Non - avec lien de dépendance",MIN(1129,H1313,$C1313)*overallRate,MIN(1129,H1313)*overallRate)))))</f>
        <v>Effectuez l’étape 1</v>
      </c>
      <c r="M1313" s="68" t="str">
        <f>IF(ISTEXT(overallRate),"Effectuez l’étape 1",IF(OR(COUNT($C1313,I1313)&lt;&gt;2,overallRate=0),0,IF(E1313="Yes",ROUND(MAX(IF($B1313="Non - avec lien de dépendance",0,MIN((0.75*I1313),847)),MIN(I1313,(0.75*$C1313),847)),2),IF(revenueReduction&gt;0.3,MAX(IF($B1313="Non - avec lien de dépendance",MIN(1129,I1313,$C1313)*overallRate,MIN(1129,I1313)*overallRate),ROUND(MAX(IF($B1313="Non - avec lien de dépendance",0,MIN((0.75*I1313),847)),MIN(I1313,(0.75*$C1313),847)),2)),IF($B1313="Non - avec lien de dépendance",MIN(1129,I1313,$C1313)*overallRate,MIN(1129,I1313)*overallRate)))))</f>
        <v>Effectuez l’étape 1</v>
      </c>
      <c r="N1313" s="68" t="str">
        <f>IF(ISTEXT(overallRate),"Effectuez l’étape 1",IF(OR(COUNT($C1313,J1313)&lt;&gt;2,overallRate=0),0,IF(F1313="Yes",ROUND(MAX(IF($B1313="Non - avec lien de dépendance",0,MIN((0.75*J1313),847)),MIN(J1313,(0.75*$C1313),847)),2),IF(revenueReduction&gt;0.3,MAX(IF($B1313="Non - avec lien de dépendance",MIN(1129,J1313,$C1313)*overallRate,MIN(1129,J1313)*overallRate),ROUND(MAX(IF($B1313="Non - avec lien de dépendance",0,MIN((0.75*J1313),847)),MIN(J1313,(0.75*$C1313),847)),2)),IF($B1313="Non - avec lien de dépendance",MIN(1129,J1313,$C1313)*overallRate,MIN(1129,J1313)*overallRate)))))</f>
        <v>Effectuez l’étape 1</v>
      </c>
      <c r="O1313" s="68" t="str">
        <f>IF(ISTEXT(overallRate),"Effectuez l’étape 1",IF(OR(COUNT($C1313,K1313)&lt;&gt;2,overallRate=0),0,IF(G1313="Yes",ROUND(MAX(IF($B1313="Non - avec lien de dépendance",0,MIN((0.75*K1313),847)),MIN(K1313,(0.75*$C1313),847)),2),IF(revenueReduction&gt;0.3,MAX(IF($B1313="Non - avec lien de dépendance",MIN(1129,K1313,$C1313)*overallRate,MIN(1129,K1313)*overallRate),ROUND(MAX(IF($B1313="Non - avec lien de dépendance",0,MIN((0.75*K1313),847)),MIN(K1313,(0.75*$C1313),847)),2)),IF($B1313="Non - avec lien de dépendance",MIN(1129,K1313,$C1313)*overallRate,MIN(1129,K1313)*overallRate)))))</f>
        <v>Effectuez l’étape 1</v>
      </c>
      <c r="P1313" s="3">
        <f t="shared" si="20"/>
        <v>0</v>
      </c>
    </row>
    <row r="1314" spans="12:16" x14ac:dyDescent="0.5">
      <c r="L1314" s="68" t="str">
        <f>IF(ISTEXT(overallRate),"Effectuez l’étape 1",IF(OR(COUNT($C1314,H1314)&lt;&gt;2,overallRate=0),0,IF(D1314="Yes",ROUND(MAX(IF($B1314="Non - avec lien de dépendance",0,MIN((0.75*H1314),847)),MIN(H1314,(0.75*$C1314),847)),2),IF(revenueReduction&gt;0.3,MAX(IF($B1314="Non - avec lien de dépendance",MIN(1129,H1314,$C1314)*overallRate,MIN(1129,H1314)*overallRate),ROUND(MAX(IF($B1314="Non - avec lien de dépendance",0,MIN((0.75*H1314),847)),MIN(H1314,(0.75*$C1314),847)),2)),IF($B1314="Non - avec lien de dépendance",MIN(1129,H1314,$C1314)*overallRate,MIN(1129,H1314)*overallRate)))))</f>
        <v>Effectuez l’étape 1</v>
      </c>
      <c r="M1314" s="68" t="str">
        <f>IF(ISTEXT(overallRate),"Effectuez l’étape 1",IF(OR(COUNT($C1314,I1314)&lt;&gt;2,overallRate=0),0,IF(E1314="Yes",ROUND(MAX(IF($B1314="Non - avec lien de dépendance",0,MIN((0.75*I1314),847)),MIN(I1314,(0.75*$C1314),847)),2),IF(revenueReduction&gt;0.3,MAX(IF($B1314="Non - avec lien de dépendance",MIN(1129,I1314,$C1314)*overallRate,MIN(1129,I1314)*overallRate),ROUND(MAX(IF($B1314="Non - avec lien de dépendance",0,MIN((0.75*I1314),847)),MIN(I1314,(0.75*$C1314),847)),2)),IF($B1314="Non - avec lien de dépendance",MIN(1129,I1314,$C1314)*overallRate,MIN(1129,I1314)*overallRate)))))</f>
        <v>Effectuez l’étape 1</v>
      </c>
      <c r="N1314" s="68" t="str">
        <f>IF(ISTEXT(overallRate),"Effectuez l’étape 1",IF(OR(COUNT($C1314,J1314)&lt;&gt;2,overallRate=0),0,IF(F1314="Yes",ROUND(MAX(IF($B1314="Non - avec lien de dépendance",0,MIN((0.75*J1314),847)),MIN(J1314,(0.75*$C1314),847)),2),IF(revenueReduction&gt;0.3,MAX(IF($B1314="Non - avec lien de dépendance",MIN(1129,J1314,$C1314)*overallRate,MIN(1129,J1314)*overallRate),ROUND(MAX(IF($B1314="Non - avec lien de dépendance",0,MIN((0.75*J1314),847)),MIN(J1314,(0.75*$C1314),847)),2)),IF($B1314="Non - avec lien de dépendance",MIN(1129,J1314,$C1314)*overallRate,MIN(1129,J1314)*overallRate)))))</f>
        <v>Effectuez l’étape 1</v>
      </c>
      <c r="O1314" s="68" t="str">
        <f>IF(ISTEXT(overallRate),"Effectuez l’étape 1",IF(OR(COUNT($C1314,K1314)&lt;&gt;2,overallRate=0),0,IF(G1314="Yes",ROUND(MAX(IF($B1314="Non - avec lien de dépendance",0,MIN((0.75*K1314),847)),MIN(K1314,(0.75*$C1314),847)),2),IF(revenueReduction&gt;0.3,MAX(IF($B1314="Non - avec lien de dépendance",MIN(1129,K1314,$C1314)*overallRate,MIN(1129,K1314)*overallRate),ROUND(MAX(IF($B1314="Non - avec lien de dépendance",0,MIN((0.75*K1314),847)),MIN(K1314,(0.75*$C1314),847)),2)),IF($B1314="Non - avec lien de dépendance",MIN(1129,K1314,$C1314)*overallRate,MIN(1129,K1314)*overallRate)))))</f>
        <v>Effectuez l’étape 1</v>
      </c>
      <c r="P1314" s="3">
        <f t="shared" si="20"/>
        <v>0</v>
      </c>
    </row>
    <row r="1315" spans="12:16" x14ac:dyDescent="0.5">
      <c r="L1315" s="68" t="str">
        <f>IF(ISTEXT(overallRate),"Effectuez l’étape 1",IF(OR(COUNT($C1315,H1315)&lt;&gt;2,overallRate=0),0,IF(D1315="Yes",ROUND(MAX(IF($B1315="Non - avec lien de dépendance",0,MIN((0.75*H1315),847)),MIN(H1315,(0.75*$C1315),847)),2),IF(revenueReduction&gt;0.3,MAX(IF($B1315="Non - avec lien de dépendance",MIN(1129,H1315,$C1315)*overallRate,MIN(1129,H1315)*overallRate),ROUND(MAX(IF($B1315="Non - avec lien de dépendance",0,MIN((0.75*H1315),847)),MIN(H1315,(0.75*$C1315),847)),2)),IF($B1315="Non - avec lien de dépendance",MIN(1129,H1315,$C1315)*overallRate,MIN(1129,H1315)*overallRate)))))</f>
        <v>Effectuez l’étape 1</v>
      </c>
      <c r="M1315" s="68" t="str">
        <f>IF(ISTEXT(overallRate),"Effectuez l’étape 1",IF(OR(COUNT($C1315,I1315)&lt;&gt;2,overallRate=0),0,IF(E1315="Yes",ROUND(MAX(IF($B1315="Non - avec lien de dépendance",0,MIN((0.75*I1315),847)),MIN(I1315,(0.75*$C1315),847)),2),IF(revenueReduction&gt;0.3,MAX(IF($B1315="Non - avec lien de dépendance",MIN(1129,I1315,$C1315)*overallRate,MIN(1129,I1315)*overallRate),ROUND(MAX(IF($B1315="Non - avec lien de dépendance",0,MIN((0.75*I1315),847)),MIN(I1315,(0.75*$C1315),847)),2)),IF($B1315="Non - avec lien de dépendance",MIN(1129,I1315,$C1315)*overallRate,MIN(1129,I1315)*overallRate)))))</f>
        <v>Effectuez l’étape 1</v>
      </c>
      <c r="N1315" s="68" t="str">
        <f>IF(ISTEXT(overallRate),"Effectuez l’étape 1",IF(OR(COUNT($C1315,J1315)&lt;&gt;2,overallRate=0),0,IF(F1315="Yes",ROUND(MAX(IF($B1315="Non - avec lien de dépendance",0,MIN((0.75*J1315),847)),MIN(J1315,(0.75*$C1315),847)),2),IF(revenueReduction&gt;0.3,MAX(IF($B1315="Non - avec lien de dépendance",MIN(1129,J1315,$C1315)*overallRate,MIN(1129,J1315)*overallRate),ROUND(MAX(IF($B1315="Non - avec lien de dépendance",0,MIN((0.75*J1315),847)),MIN(J1315,(0.75*$C1315),847)),2)),IF($B1315="Non - avec lien de dépendance",MIN(1129,J1315,$C1315)*overallRate,MIN(1129,J1315)*overallRate)))))</f>
        <v>Effectuez l’étape 1</v>
      </c>
      <c r="O1315" s="68" t="str">
        <f>IF(ISTEXT(overallRate),"Effectuez l’étape 1",IF(OR(COUNT($C1315,K1315)&lt;&gt;2,overallRate=0),0,IF(G1315="Yes",ROUND(MAX(IF($B1315="Non - avec lien de dépendance",0,MIN((0.75*K1315),847)),MIN(K1315,(0.75*$C1315),847)),2),IF(revenueReduction&gt;0.3,MAX(IF($B1315="Non - avec lien de dépendance",MIN(1129,K1315,$C1315)*overallRate,MIN(1129,K1315)*overallRate),ROUND(MAX(IF($B1315="Non - avec lien de dépendance",0,MIN((0.75*K1315),847)),MIN(K1315,(0.75*$C1315),847)),2)),IF($B1315="Non - avec lien de dépendance",MIN(1129,K1315,$C1315)*overallRate,MIN(1129,K1315)*overallRate)))))</f>
        <v>Effectuez l’étape 1</v>
      </c>
      <c r="P1315" s="3">
        <f t="shared" si="20"/>
        <v>0</v>
      </c>
    </row>
    <row r="1316" spans="12:16" x14ac:dyDescent="0.5">
      <c r="L1316" s="68" t="str">
        <f>IF(ISTEXT(overallRate),"Effectuez l’étape 1",IF(OR(COUNT($C1316,H1316)&lt;&gt;2,overallRate=0),0,IF(D1316="Yes",ROUND(MAX(IF($B1316="Non - avec lien de dépendance",0,MIN((0.75*H1316),847)),MIN(H1316,(0.75*$C1316),847)),2),IF(revenueReduction&gt;0.3,MAX(IF($B1316="Non - avec lien de dépendance",MIN(1129,H1316,$C1316)*overallRate,MIN(1129,H1316)*overallRate),ROUND(MAX(IF($B1316="Non - avec lien de dépendance",0,MIN((0.75*H1316),847)),MIN(H1316,(0.75*$C1316),847)),2)),IF($B1316="Non - avec lien de dépendance",MIN(1129,H1316,$C1316)*overallRate,MIN(1129,H1316)*overallRate)))))</f>
        <v>Effectuez l’étape 1</v>
      </c>
      <c r="M1316" s="68" t="str">
        <f>IF(ISTEXT(overallRate),"Effectuez l’étape 1",IF(OR(COUNT($C1316,I1316)&lt;&gt;2,overallRate=0),0,IF(E1316="Yes",ROUND(MAX(IF($B1316="Non - avec lien de dépendance",0,MIN((0.75*I1316),847)),MIN(I1316,(0.75*$C1316),847)),2),IF(revenueReduction&gt;0.3,MAX(IF($B1316="Non - avec lien de dépendance",MIN(1129,I1316,$C1316)*overallRate,MIN(1129,I1316)*overallRate),ROUND(MAX(IF($B1316="Non - avec lien de dépendance",0,MIN((0.75*I1316),847)),MIN(I1316,(0.75*$C1316),847)),2)),IF($B1316="Non - avec lien de dépendance",MIN(1129,I1316,$C1316)*overallRate,MIN(1129,I1316)*overallRate)))))</f>
        <v>Effectuez l’étape 1</v>
      </c>
      <c r="N1316" s="68" t="str">
        <f>IF(ISTEXT(overallRate),"Effectuez l’étape 1",IF(OR(COUNT($C1316,J1316)&lt;&gt;2,overallRate=0),0,IF(F1316="Yes",ROUND(MAX(IF($B1316="Non - avec lien de dépendance",0,MIN((0.75*J1316),847)),MIN(J1316,(0.75*$C1316),847)),2),IF(revenueReduction&gt;0.3,MAX(IF($B1316="Non - avec lien de dépendance",MIN(1129,J1316,$C1316)*overallRate,MIN(1129,J1316)*overallRate),ROUND(MAX(IF($B1316="Non - avec lien de dépendance",0,MIN((0.75*J1316),847)),MIN(J1316,(0.75*$C1316),847)),2)),IF($B1316="Non - avec lien de dépendance",MIN(1129,J1316,$C1316)*overallRate,MIN(1129,J1316)*overallRate)))))</f>
        <v>Effectuez l’étape 1</v>
      </c>
      <c r="O1316" s="68" t="str">
        <f>IF(ISTEXT(overallRate),"Effectuez l’étape 1",IF(OR(COUNT($C1316,K1316)&lt;&gt;2,overallRate=0),0,IF(G1316="Yes",ROUND(MAX(IF($B1316="Non - avec lien de dépendance",0,MIN((0.75*K1316),847)),MIN(K1316,(0.75*$C1316),847)),2),IF(revenueReduction&gt;0.3,MAX(IF($B1316="Non - avec lien de dépendance",MIN(1129,K1316,$C1316)*overallRate,MIN(1129,K1316)*overallRate),ROUND(MAX(IF($B1316="Non - avec lien de dépendance",0,MIN((0.75*K1316),847)),MIN(K1316,(0.75*$C1316),847)),2)),IF($B1316="Non - avec lien de dépendance",MIN(1129,K1316,$C1316)*overallRate,MIN(1129,K1316)*overallRate)))))</f>
        <v>Effectuez l’étape 1</v>
      </c>
      <c r="P1316" s="3">
        <f t="shared" si="20"/>
        <v>0</v>
      </c>
    </row>
    <row r="1317" spans="12:16" x14ac:dyDescent="0.5">
      <c r="L1317" s="68" t="str">
        <f>IF(ISTEXT(overallRate),"Effectuez l’étape 1",IF(OR(COUNT($C1317,H1317)&lt;&gt;2,overallRate=0),0,IF(D1317="Yes",ROUND(MAX(IF($B1317="Non - avec lien de dépendance",0,MIN((0.75*H1317),847)),MIN(H1317,(0.75*$C1317),847)),2),IF(revenueReduction&gt;0.3,MAX(IF($B1317="Non - avec lien de dépendance",MIN(1129,H1317,$C1317)*overallRate,MIN(1129,H1317)*overallRate),ROUND(MAX(IF($B1317="Non - avec lien de dépendance",0,MIN((0.75*H1317),847)),MIN(H1317,(0.75*$C1317),847)),2)),IF($B1317="Non - avec lien de dépendance",MIN(1129,H1317,$C1317)*overallRate,MIN(1129,H1317)*overallRate)))))</f>
        <v>Effectuez l’étape 1</v>
      </c>
      <c r="M1317" s="68" t="str">
        <f>IF(ISTEXT(overallRate),"Effectuez l’étape 1",IF(OR(COUNT($C1317,I1317)&lt;&gt;2,overallRate=0),0,IF(E1317="Yes",ROUND(MAX(IF($B1317="Non - avec lien de dépendance",0,MIN((0.75*I1317),847)),MIN(I1317,(0.75*$C1317),847)),2),IF(revenueReduction&gt;0.3,MAX(IF($B1317="Non - avec lien de dépendance",MIN(1129,I1317,$C1317)*overallRate,MIN(1129,I1317)*overallRate),ROUND(MAX(IF($B1317="Non - avec lien de dépendance",0,MIN((0.75*I1317),847)),MIN(I1317,(0.75*$C1317),847)),2)),IF($B1317="Non - avec lien de dépendance",MIN(1129,I1317,$C1317)*overallRate,MIN(1129,I1317)*overallRate)))))</f>
        <v>Effectuez l’étape 1</v>
      </c>
      <c r="N1317" s="68" t="str">
        <f>IF(ISTEXT(overallRate),"Effectuez l’étape 1",IF(OR(COUNT($C1317,J1317)&lt;&gt;2,overallRate=0),0,IF(F1317="Yes",ROUND(MAX(IF($B1317="Non - avec lien de dépendance",0,MIN((0.75*J1317),847)),MIN(J1317,(0.75*$C1317),847)),2),IF(revenueReduction&gt;0.3,MAX(IF($B1317="Non - avec lien de dépendance",MIN(1129,J1317,$C1317)*overallRate,MIN(1129,J1317)*overallRate),ROUND(MAX(IF($B1317="Non - avec lien de dépendance",0,MIN((0.75*J1317),847)),MIN(J1317,(0.75*$C1317),847)),2)),IF($B1317="Non - avec lien de dépendance",MIN(1129,J1317,$C1317)*overallRate,MIN(1129,J1317)*overallRate)))))</f>
        <v>Effectuez l’étape 1</v>
      </c>
      <c r="O1317" s="68" t="str">
        <f>IF(ISTEXT(overallRate),"Effectuez l’étape 1",IF(OR(COUNT($C1317,K1317)&lt;&gt;2,overallRate=0),0,IF(G1317="Yes",ROUND(MAX(IF($B1317="Non - avec lien de dépendance",0,MIN((0.75*K1317),847)),MIN(K1317,(0.75*$C1317),847)),2),IF(revenueReduction&gt;0.3,MAX(IF($B1317="Non - avec lien de dépendance",MIN(1129,K1317,$C1317)*overallRate,MIN(1129,K1317)*overallRate),ROUND(MAX(IF($B1317="Non - avec lien de dépendance",0,MIN((0.75*K1317),847)),MIN(K1317,(0.75*$C1317),847)),2)),IF($B1317="Non - avec lien de dépendance",MIN(1129,K1317,$C1317)*overallRate,MIN(1129,K1317)*overallRate)))))</f>
        <v>Effectuez l’étape 1</v>
      </c>
      <c r="P1317" s="3">
        <f t="shared" si="20"/>
        <v>0</v>
      </c>
    </row>
    <row r="1318" spans="12:16" x14ac:dyDescent="0.5">
      <c r="L1318" s="68" t="str">
        <f>IF(ISTEXT(overallRate),"Effectuez l’étape 1",IF(OR(COUNT($C1318,H1318)&lt;&gt;2,overallRate=0),0,IF(D1318="Yes",ROUND(MAX(IF($B1318="Non - avec lien de dépendance",0,MIN((0.75*H1318),847)),MIN(H1318,(0.75*$C1318),847)),2),IF(revenueReduction&gt;0.3,MAX(IF($B1318="Non - avec lien de dépendance",MIN(1129,H1318,$C1318)*overallRate,MIN(1129,H1318)*overallRate),ROUND(MAX(IF($B1318="Non - avec lien de dépendance",0,MIN((0.75*H1318),847)),MIN(H1318,(0.75*$C1318),847)),2)),IF($B1318="Non - avec lien de dépendance",MIN(1129,H1318,$C1318)*overallRate,MIN(1129,H1318)*overallRate)))))</f>
        <v>Effectuez l’étape 1</v>
      </c>
      <c r="M1318" s="68" t="str">
        <f>IF(ISTEXT(overallRate),"Effectuez l’étape 1",IF(OR(COUNT($C1318,I1318)&lt;&gt;2,overallRate=0),0,IF(E1318="Yes",ROUND(MAX(IF($B1318="Non - avec lien de dépendance",0,MIN((0.75*I1318),847)),MIN(I1318,(0.75*$C1318),847)),2),IF(revenueReduction&gt;0.3,MAX(IF($B1318="Non - avec lien de dépendance",MIN(1129,I1318,$C1318)*overallRate,MIN(1129,I1318)*overallRate),ROUND(MAX(IF($B1318="Non - avec lien de dépendance",0,MIN((0.75*I1318),847)),MIN(I1318,(0.75*$C1318),847)),2)),IF($B1318="Non - avec lien de dépendance",MIN(1129,I1318,$C1318)*overallRate,MIN(1129,I1318)*overallRate)))))</f>
        <v>Effectuez l’étape 1</v>
      </c>
      <c r="N1318" s="68" t="str">
        <f>IF(ISTEXT(overallRate),"Effectuez l’étape 1",IF(OR(COUNT($C1318,J1318)&lt;&gt;2,overallRate=0),0,IF(F1318="Yes",ROUND(MAX(IF($B1318="Non - avec lien de dépendance",0,MIN((0.75*J1318),847)),MIN(J1318,(0.75*$C1318),847)),2),IF(revenueReduction&gt;0.3,MAX(IF($B1318="Non - avec lien de dépendance",MIN(1129,J1318,$C1318)*overallRate,MIN(1129,J1318)*overallRate),ROUND(MAX(IF($B1318="Non - avec lien de dépendance",0,MIN((0.75*J1318),847)),MIN(J1318,(0.75*$C1318),847)),2)),IF($B1318="Non - avec lien de dépendance",MIN(1129,J1318,$C1318)*overallRate,MIN(1129,J1318)*overallRate)))))</f>
        <v>Effectuez l’étape 1</v>
      </c>
      <c r="O1318" s="68" t="str">
        <f>IF(ISTEXT(overallRate),"Effectuez l’étape 1",IF(OR(COUNT($C1318,K1318)&lt;&gt;2,overallRate=0),0,IF(G1318="Yes",ROUND(MAX(IF($B1318="Non - avec lien de dépendance",0,MIN((0.75*K1318),847)),MIN(K1318,(0.75*$C1318),847)),2),IF(revenueReduction&gt;0.3,MAX(IF($B1318="Non - avec lien de dépendance",MIN(1129,K1318,$C1318)*overallRate,MIN(1129,K1318)*overallRate),ROUND(MAX(IF($B1318="Non - avec lien de dépendance",0,MIN((0.75*K1318),847)),MIN(K1318,(0.75*$C1318),847)),2)),IF($B1318="Non - avec lien de dépendance",MIN(1129,K1318,$C1318)*overallRate,MIN(1129,K1318)*overallRate)))))</f>
        <v>Effectuez l’étape 1</v>
      </c>
      <c r="P1318" s="3">
        <f t="shared" si="20"/>
        <v>0</v>
      </c>
    </row>
    <row r="1319" spans="12:16" x14ac:dyDescent="0.5">
      <c r="L1319" s="68" t="str">
        <f>IF(ISTEXT(overallRate),"Effectuez l’étape 1",IF(OR(COUNT($C1319,H1319)&lt;&gt;2,overallRate=0),0,IF(D1319="Yes",ROUND(MAX(IF($B1319="Non - avec lien de dépendance",0,MIN((0.75*H1319),847)),MIN(H1319,(0.75*$C1319),847)),2),IF(revenueReduction&gt;0.3,MAX(IF($B1319="Non - avec lien de dépendance",MIN(1129,H1319,$C1319)*overallRate,MIN(1129,H1319)*overallRate),ROUND(MAX(IF($B1319="Non - avec lien de dépendance",0,MIN((0.75*H1319),847)),MIN(H1319,(0.75*$C1319),847)),2)),IF($B1319="Non - avec lien de dépendance",MIN(1129,H1319,$C1319)*overallRate,MIN(1129,H1319)*overallRate)))))</f>
        <v>Effectuez l’étape 1</v>
      </c>
      <c r="M1319" s="68" t="str">
        <f>IF(ISTEXT(overallRate),"Effectuez l’étape 1",IF(OR(COUNT($C1319,I1319)&lt;&gt;2,overallRate=0),0,IF(E1319="Yes",ROUND(MAX(IF($B1319="Non - avec lien de dépendance",0,MIN((0.75*I1319),847)),MIN(I1319,(0.75*$C1319),847)),2),IF(revenueReduction&gt;0.3,MAX(IF($B1319="Non - avec lien de dépendance",MIN(1129,I1319,$C1319)*overallRate,MIN(1129,I1319)*overallRate),ROUND(MAX(IF($B1319="Non - avec lien de dépendance",0,MIN((0.75*I1319),847)),MIN(I1319,(0.75*$C1319),847)),2)),IF($B1319="Non - avec lien de dépendance",MIN(1129,I1319,$C1319)*overallRate,MIN(1129,I1319)*overallRate)))))</f>
        <v>Effectuez l’étape 1</v>
      </c>
      <c r="N1319" s="68" t="str">
        <f>IF(ISTEXT(overallRate),"Effectuez l’étape 1",IF(OR(COUNT($C1319,J1319)&lt;&gt;2,overallRate=0),0,IF(F1319="Yes",ROUND(MAX(IF($B1319="Non - avec lien de dépendance",0,MIN((0.75*J1319),847)),MIN(J1319,(0.75*$C1319),847)),2),IF(revenueReduction&gt;0.3,MAX(IF($B1319="Non - avec lien de dépendance",MIN(1129,J1319,$C1319)*overallRate,MIN(1129,J1319)*overallRate),ROUND(MAX(IF($B1319="Non - avec lien de dépendance",0,MIN((0.75*J1319),847)),MIN(J1319,(0.75*$C1319),847)),2)),IF($B1319="Non - avec lien de dépendance",MIN(1129,J1319,$C1319)*overallRate,MIN(1129,J1319)*overallRate)))))</f>
        <v>Effectuez l’étape 1</v>
      </c>
      <c r="O1319" s="68" t="str">
        <f>IF(ISTEXT(overallRate),"Effectuez l’étape 1",IF(OR(COUNT($C1319,K1319)&lt;&gt;2,overallRate=0),0,IF(G1319="Yes",ROUND(MAX(IF($B1319="Non - avec lien de dépendance",0,MIN((0.75*K1319),847)),MIN(K1319,(0.75*$C1319),847)),2),IF(revenueReduction&gt;0.3,MAX(IF($B1319="Non - avec lien de dépendance",MIN(1129,K1319,$C1319)*overallRate,MIN(1129,K1319)*overallRate),ROUND(MAX(IF($B1319="Non - avec lien de dépendance",0,MIN((0.75*K1319),847)),MIN(K1319,(0.75*$C1319),847)),2)),IF($B1319="Non - avec lien de dépendance",MIN(1129,K1319,$C1319)*overallRate,MIN(1129,K1319)*overallRate)))))</f>
        <v>Effectuez l’étape 1</v>
      </c>
      <c r="P1319" s="3">
        <f t="shared" si="20"/>
        <v>0</v>
      </c>
    </row>
    <row r="1320" spans="12:16" x14ac:dyDescent="0.5">
      <c r="L1320" s="68" t="str">
        <f>IF(ISTEXT(overallRate),"Effectuez l’étape 1",IF(OR(COUNT($C1320,H1320)&lt;&gt;2,overallRate=0),0,IF(D1320="Yes",ROUND(MAX(IF($B1320="Non - avec lien de dépendance",0,MIN((0.75*H1320),847)),MIN(H1320,(0.75*$C1320),847)),2),IF(revenueReduction&gt;0.3,MAX(IF($B1320="Non - avec lien de dépendance",MIN(1129,H1320,$C1320)*overallRate,MIN(1129,H1320)*overallRate),ROUND(MAX(IF($B1320="Non - avec lien de dépendance",0,MIN((0.75*H1320),847)),MIN(H1320,(0.75*$C1320),847)),2)),IF($B1320="Non - avec lien de dépendance",MIN(1129,H1320,$C1320)*overallRate,MIN(1129,H1320)*overallRate)))))</f>
        <v>Effectuez l’étape 1</v>
      </c>
      <c r="M1320" s="68" t="str">
        <f>IF(ISTEXT(overallRate),"Effectuez l’étape 1",IF(OR(COUNT($C1320,I1320)&lt;&gt;2,overallRate=0),0,IF(E1320="Yes",ROUND(MAX(IF($B1320="Non - avec lien de dépendance",0,MIN((0.75*I1320),847)),MIN(I1320,(0.75*$C1320),847)),2),IF(revenueReduction&gt;0.3,MAX(IF($B1320="Non - avec lien de dépendance",MIN(1129,I1320,$C1320)*overallRate,MIN(1129,I1320)*overallRate),ROUND(MAX(IF($B1320="Non - avec lien de dépendance",0,MIN((0.75*I1320),847)),MIN(I1320,(0.75*$C1320),847)),2)),IF($B1320="Non - avec lien de dépendance",MIN(1129,I1320,$C1320)*overallRate,MIN(1129,I1320)*overallRate)))))</f>
        <v>Effectuez l’étape 1</v>
      </c>
      <c r="N1320" s="68" t="str">
        <f>IF(ISTEXT(overallRate),"Effectuez l’étape 1",IF(OR(COUNT($C1320,J1320)&lt;&gt;2,overallRate=0),0,IF(F1320="Yes",ROUND(MAX(IF($B1320="Non - avec lien de dépendance",0,MIN((0.75*J1320),847)),MIN(J1320,(0.75*$C1320),847)),2),IF(revenueReduction&gt;0.3,MAX(IF($B1320="Non - avec lien de dépendance",MIN(1129,J1320,$C1320)*overallRate,MIN(1129,J1320)*overallRate),ROUND(MAX(IF($B1320="Non - avec lien de dépendance",0,MIN((0.75*J1320),847)),MIN(J1320,(0.75*$C1320),847)),2)),IF($B1320="Non - avec lien de dépendance",MIN(1129,J1320,$C1320)*overallRate,MIN(1129,J1320)*overallRate)))))</f>
        <v>Effectuez l’étape 1</v>
      </c>
      <c r="O1320" s="68" t="str">
        <f>IF(ISTEXT(overallRate),"Effectuez l’étape 1",IF(OR(COUNT($C1320,K1320)&lt;&gt;2,overallRate=0),0,IF(G1320="Yes",ROUND(MAX(IF($B1320="Non - avec lien de dépendance",0,MIN((0.75*K1320),847)),MIN(K1320,(0.75*$C1320),847)),2),IF(revenueReduction&gt;0.3,MAX(IF($B1320="Non - avec lien de dépendance",MIN(1129,K1320,$C1320)*overallRate,MIN(1129,K1320)*overallRate),ROUND(MAX(IF($B1320="Non - avec lien de dépendance",0,MIN((0.75*K1320),847)),MIN(K1320,(0.75*$C1320),847)),2)),IF($B1320="Non - avec lien de dépendance",MIN(1129,K1320,$C1320)*overallRate,MIN(1129,K1320)*overallRate)))))</f>
        <v>Effectuez l’étape 1</v>
      </c>
      <c r="P1320" s="3">
        <f t="shared" si="20"/>
        <v>0</v>
      </c>
    </row>
    <row r="1321" spans="12:16" x14ac:dyDescent="0.5">
      <c r="L1321" s="68" t="str">
        <f>IF(ISTEXT(overallRate),"Effectuez l’étape 1",IF(OR(COUNT($C1321,H1321)&lt;&gt;2,overallRate=0),0,IF(D1321="Yes",ROUND(MAX(IF($B1321="Non - avec lien de dépendance",0,MIN((0.75*H1321),847)),MIN(H1321,(0.75*$C1321),847)),2),IF(revenueReduction&gt;0.3,MAX(IF($B1321="Non - avec lien de dépendance",MIN(1129,H1321,$C1321)*overallRate,MIN(1129,H1321)*overallRate),ROUND(MAX(IF($B1321="Non - avec lien de dépendance",0,MIN((0.75*H1321),847)),MIN(H1321,(0.75*$C1321),847)),2)),IF($B1321="Non - avec lien de dépendance",MIN(1129,H1321,$C1321)*overallRate,MIN(1129,H1321)*overallRate)))))</f>
        <v>Effectuez l’étape 1</v>
      </c>
      <c r="M1321" s="68" t="str">
        <f>IF(ISTEXT(overallRate),"Effectuez l’étape 1",IF(OR(COUNT($C1321,I1321)&lt;&gt;2,overallRate=0),0,IF(E1321="Yes",ROUND(MAX(IF($B1321="Non - avec lien de dépendance",0,MIN((0.75*I1321),847)),MIN(I1321,(0.75*$C1321),847)),2),IF(revenueReduction&gt;0.3,MAX(IF($B1321="Non - avec lien de dépendance",MIN(1129,I1321,$C1321)*overallRate,MIN(1129,I1321)*overallRate),ROUND(MAX(IF($B1321="Non - avec lien de dépendance",0,MIN((0.75*I1321),847)),MIN(I1321,(0.75*$C1321),847)),2)),IF($B1321="Non - avec lien de dépendance",MIN(1129,I1321,$C1321)*overallRate,MIN(1129,I1321)*overallRate)))))</f>
        <v>Effectuez l’étape 1</v>
      </c>
      <c r="N1321" s="68" t="str">
        <f>IF(ISTEXT(overallRate),"Effectuez l’étape 1",IF(OR(COUNT($C1321,J1321)&lt;&gt;2,overallRate=0),0,IF(F1321="Yes",ROUND(MAX(IF($B1321="Non - avec lien de dépendance",0,MIN((0.75*J1321),847)),MIN(J1321,(0.75*$C1321),847)),2),IF(revenueReduction&gt;0.3,MAX(IF($B1321="Non - avec lien de dépendance",MIN(1129,J1321,$C1321)*overallRate,MIN(1129,J1321)*overallRate),ROUND(MAX(IF($B1321="Non - avec lien de dépendance",0,MIN((0.75*J1321),847)),MIN(J1321,(0.75*$C1321),847)),2)),IF($B1321="Non - avec lien de dépendance",MIN(1129,J1321,$C1321)*overallRate,MIN(1129,J1321)*overallRate)))))</f>
        <v>Effectuez l’étape 1</v>
      </c>
      <c r="O1321" s="68" t="str">
        <f>IF(ISTEXT(overallRate),"Effectuez l’étape 1",IF(OR(COUNT($C1321,K1321)&lt;&gt;2,overallRate=0),0,IF(G1321="Yes",ROUND(MAX(IF($B1321="Non - avec lien de dépendance",0,MIN((0.75*K1321),847)),MIN(K1321,(0.75*$C1321),847)),2),IF(revenueReduction&gt;0.3,MAX(IF($B1321="Non - avec lien de dépendance",MIN(1129,K1321,$C1321)*overallRate,MIN(1129,K1321)*overallRate),ROUND(MAX(IF($B1321="Non - avec lien de dépendance",0,MIN((0.75*K1321),847)),MIN(K1321,(0.75*$C1321),847)),2)),IF($B1321="Non - avec lien de dépendance",MIN(1129,K1321,$C1321)*overallRate,MIN(1129,K1321)*overallRate)))))</f>
        <v>Effectuez l’étape 1</v>
      </c>
      <c r="P1321" s="3">
        <f t="shared" si="20"/>
        <v>0</v>
      </c>
    </row>
    <row r="1322" spans="12:16" x14ac:dyDescent="0.5">
      <c r="L1322" s="68" t="str">
        <f>IF(ISTEXT(overallRate),"Effectuez l’étape 1",IF(OR(COUNT($C1322,H1322)&lt;&gt;2,overallRate=0),0,IF(D1322="Yes",ROUND(MAX(IF($B1322="Non - avec lien de dépendance",0,MIN((0.75*H1322),847)),MIN(H1322,(0.75*$C1322),847)),2),IF(revenueReduction&gt;0.3,MAX(IF($B1322="Non - avec lien de dépendance",MIN(1129,H1322,$C1322)*overallRate,MIN(1129,H1322)*overallRate),ROUND(MAX(IF($B1322="Non - avec lien de dépendance",0,MIN((0.75*H1322),847)),MIN(H1322,(0.75*$C1322),847)),2)),IF($B1322="Non - avec lien de dépendance",MIN(1129,H1322,$C1322)*overallRate,MIN(1129,H1322)*overallRate)))))</f>
        <v>Effectuez l’étape 1</v>
      </c>
      <c r="M1322" s="68" t="str">
        <f>IF(ISTEXT(overallRate),"Effectuez l’étape 1",IF(OR(COUNT($C1322,I1322)&lt;&gt;2,overallRate=0),0,IF(E1322="Yes",ROUND(MAX(IF($B1322="Non - avec lien de dépendance",0,MIN((0.75*I1322),847)),MIN(I1322,(0.75*$C1322),847)),2),IF(revenueReduction&gt;0.3,MAX(IF($B1322="Non - avec lien de dépendance",MIN(1129,I1322,$C1322)*overallRate,MIN(1129,I1322)*overallRate),ROUND(MAX(IF($B1322="Non - avec lien de dépendance",0,MIN((0.75*I1322),847)),MIN(I1322,(0.75*$C1322),847)),2)),IF($B1322="Non - avec lien de dépendance",MIN(1129,I1322,$C1322)*overallRate,MIN(1129,I1322)*overallRate)))))</f>
        <v>Effectuez l’étape 1</v>
      </c>
      <c r="N1322" s="68" t="str">
        <f>IF(ISTEXT(overallRate),"Effectuez l’étape 1",IF(OR(COUNT($C1322,J1322)&lt;&gt;2,overallRate=0),0,IF(F1322="Yes",ROUND(MAX(IF($B1322="Non - avec lien de dépendance",0,MIN((0.75*J1322),847)),MIN(J1322,(0.75*$C1322),847)),2),IF(revenueReduction&gt;0.3,MAX(IF($B1322="Non - avec lien de dépendance",MIN(1129,J1322,$C1322)*overallRate,MIN(1129,J1322)*overallRate),ROUND(MAX(IF($B1322="Non - avec lien de dépendance",0,MIN((0.75*J1322),847)),MIN(J1322,(0.75*$C1322),847)),2)),IF($B1322="Non - avec lien de dépendance",MIN(1129,J1322,$C1322)*overallRate,MIN(1129,J1322)*overallRate)))))</f>
        <v>Effectuez l’étape 1</v>
      </c>
      <c r="O1322" s="68" t="str">
        <f>IF(ISTEXT(overallRate),"Effectuez l’étape 1",IF(OR(COUNT($C1322,K1322)&lt;&gt;2,overallRate=0),0,IF(G1322="Yes",ROUND(MAX(IF($B1322="Non - avec lien de dépendance",0,MIN((0.75*K1322),847)),MIN(K1322,(0.75*$C1322),847)),2),IF(revenueReduction&gt;0.3,MAX(IF($B1322="Non - avec lien de dépendance",MIN(1129,K1322,$C1322)*overallRate,MIN(1129,K1322)*overallRate),ROUND(MAX(IF($B1322="Non - avec lien de dépendance",0,MIN((0.75*K1322),847)),MIN(K1322,(0.75*$C1322),847)),2)),IF($B1322="Non - avec lien de dépendance",MIN(1129,K1322,$C1322)*overallRate,MIN(1129,K1322)*overallRate)))))</f>
        <v>Effectuez l’étape 1</v>
      </c>
      <c r="P1322" s="3">
        <f t="shared" si="20"/>
        <v>0</v>
      </c>
    </row>
    <row r="1323" spans="12:16" x14ac:dyDescent="0.5">
      <c r="L1323" s="68" t="str">
        <f>IF(ISTEXT(overallRate),"Effectuez l’étape 1",IF(OR(COUNT($C1323,H1323)&lt;&gt;2,overallRate=0),0,IF(D1323="Yes",ROUND(MAX(IF($B1323="Non - avec lien de dépendance",0,MIN((0.75*H1323),847)),MIN(H1323,(0.75*$C1323),847)),2),IF(revenueReduction&gt;0.3,MAX(IF($B1323="Non - avec lien de dépendance",MIN(1129,H1323,$C1323)*overallRate,MIN(1129,H1323)*overallRate),ROUND(MAX(IF($B1323="Non - avec lien de dépendance",0,MIN((0.75*H1323),847)),MIN(H1323,(0.75*$C1323),847)),2)),IF($B1323="Non - avec lien de dépendance",MIN(1129,H1323,$C1323)*overallRate,MIN(1129,H1323)*overallRate)))))</f>
        <v>Effectuez l’étape 1</v>
      </c>
      <c r="M1323" s="68" t="str">
        <f>IF(ISTEXT(overallRate),"Effectuez l’étape 1",IF(OR(COUNT($C1323,I1323)&lt;&gt;2,overallRate=0),0,IF(E1323="Yes",ROUND(MAX(IF($B1323="Non - avec lien de dépendance",0,MIN((0.75*I1323),847)),MIN(I1323,(0.75*$C1323),847)),2),IF(revenueReduction&gt;0.3,MAX(IF($B1323="Non - avec lien de dépendance",MIN(1129,I1323,$C1323)*overallRate,MIN(1129,I1323)*overallRate),ROUND(MAX(IF($B1323="Non - avec lien de dépendance",0,MIN((0.75*I1323),847)),MIN(I1323,(0.75*$C1323),847)),2)),IF($B1323="Non - avec lien de dépendance",MIN(1129,I1323,$C1323)*overallRate,MIN(1129,I1323)*overallRate)))))</f>
        <v>Effectuez l’étape 1</v>
      </c>
      <c r="N1323" s="68" t="str">
        <f>IF(ISTEXT(overallRate),"Effectuez l’étape 1",IF(OR(COUNT($C1323,J1323)&lt;&gt;2,overallRate=0),0,IF(F1323="Yes",ROUND(MAX(IF($B1323="Non - avec lien de dépendance",0,MIN((0.75*J1323),847)),MIN(J1323,(0.75*$C1323),847)),2),IF(revenueReduction&gt;0.3,MAX(IF($B1323="Non - avec lien de dépendance",MIN(1129,J1323,$C1323)*overallRate,MIN(1129,J1323)*overallRate),ROUND(MAX(IF($B1323="Non - avec lien de dépendance",0,MIN((0.75*J1323),847)),MIN(J1323,(0.75*$C1323),847)),2)),IF($B1323="Non - avec lien de dépendance",MIN(1129,J1323,$C1323)*overallRate,MIN(1129,J1323)*overallRate)))))</f>
        <v>Effectuez l’étape 1</v>
      </c>
      <c r="O1323" s="68" t="str">
        <f>IF(ISTEXT(overallRate),"Effectuez l’étape 1",IF(OR(COUNT($C1323,K1323)&lt;&gt;2,overallRate=0),0,IF(G1323="Yes",ROUND(MAX(IF($B1323="Non - avec lien de dépendance",0,MIN((0.75*K1323),847)),MIN(K1323,(0.75*$C1323),847)),2),IF(revenueReduction&gt;0.3,MAX(IF($B1323="Non - avec lien de dépendance",MIN(1129,K1323,$C1323)*overallRate,MIN(1129,K1323)*overallRate),ROUND(MAX(IF($B1323="Non - avec lien de dépendance",0,MIN((0.75*K1323),847)),MIN(K1323,(0.75*$C1323),847)),2)),IF($B1323="Non - avec lien de dépendance",MIN(1129,K1323,$C1323)*overallRate,MIN(1129,K1323)*overallRate)))))</f>
        <v>Effectuez l’étape 1</v>
      </c>
      <c r="P1323" s="3">
        <f t="shared" si="20"/>
        <v>0</v>
      </c>
    </row>
    <row r="1324" spans="12:16" x14ac:dyDescent="0.5">
      <c r="L1324" s="68" t="str">
        <f>IF(ISTEXT(overallRate),"Effectuez l’étape 1",IF(OR(COUNT($C1324,H1324)&lt;&gt;2,overallRate=0),0,IF(D1324="Yes",ROUND(MAX(IF($B1324="Non - avec lien de dépendance",0,MIN((0.75*H1324),847)),MIN(H1324,(0.75*$C1324),847)),2),IF(revenueReduction&gt;0.3,MAX(IF($B1324="Non - avec lien de dépendance",MIN(1129,H1324,$C1324)*overallRate,MIN(1129,H1324)*overallRate),ROUND(MAX(IF($B1324="Non - avec lien de dépendance",0,MIN((0.75*H1324),847)),MIN(H1324,(0.75*$C1324),847)),2)),IF($B1324="Non - avec lien de dépendance",MIN(1129,H1324,$C1324)*overallRate,MIN(1129,H1324)*overallRate)))))</f>
        <v>Effectuez l’étape 1</v>
      </c>
      <c r="M1324" s="68" t="str">
        <f>IF(ISTEXT(overallRate),"Effectuez l’étape 1",IF(OR(COUNT($C1324,I1324)&lt;&gt;2,overallRate=0),0,IF(E1324="Yes",ROUND(MAX(IF($B1324="Non - avec lien de dépendance",0,MIN((0.75*I1324),847)),MIN(I1324,(0.75*$C1324),847)),2),IF(revenueReduction&gt;0.3,MAX(IF($B1324="Non - avec lien de dépendance",MIN(1129,I1324,$C1324)*overallRate,MIN(1129,I1324)*overallRate),ROUND(MAX(IF($B1324="Non - avec lien de dépendance",0,MIN((0.75*I1324),847)),MIN(I1324,(0.75*$C1324),847)),2)),IF($B1324="Non - avec lien de dépendance",MIN(1129,I1324,$C1324)*overallRate,MIN(1129,I1324)*overallRate)))))</f>
        <v>Effectuez l’étape 1</v>
      </c>
      <c r="N1324" s="68" t="str">
        <f>IF(ISTEXT(overallRate),"Effectuez l’étape 1",IF(OR(COUNT($C1324,J1324)&lt;&gt;2,overallRate=0),0,IF(F1324="Yes",ROUND(MAX(IF($B1324="Non - avec lien de dépendance",0,MIN((0.75*J1324),847)),MIN(J1324,(0.75*$C1324),847)),2),IF(revenueReduction&gt;0.3,MAX(IF($B1324="Non - avec lien de dépendance",MIN(1129,J1324,$C1324)*overallRate,MIN(1129,J1324)*overallRate),ROUND(MAX(IF($B1324="Non - avec lien de dépendance",0,MIN((0.75*J1324),847)),MIN(J1324,(0.75*$C1324),847)),2)),IF($B1324="Non - avec lien de dépendance",MIN(1129,J1324,$C1324)*overallRate,MIN(1129,J1324)*overallRate)))))</f>
        <v>Effectuez l’étape 1</v>
      </c>
      <c r="O1324" s="68" t="str">
        <f>IF(ISTEXT(overallRate),"Effectuez l’étape 1",IF(OR(COUNT($C1324,K1324)&lt;&gt;2,overallRate=0),0,IF(G1324="Yes",ROUND(MAX(IF($B1324="Non - avec lien de dépendance",0,MIN((0.75*K1324),847)),MIN(K1324,(0.75*$C1324),847)),2),IF(revenueReduction&gt;0.3,MAX(IF($B1324="Non - avec lien de dépendance",MIN(1129,K1324,$C1324)*overallRate,MIN(1129,K1324)*overallRate),ROUND(MAX(IF($B1324="Non - avec lien de dépendance",0,MIN((0.75*K1324),847)),MIN(K1324,(0.75*$C1324),847)),2)),IF($B1324="Non - avec lien de dépendance",MIN(1129,K1324,$C1324)*overallRate,MIN(1129,K1324)*overallRate)))))</f>
        <v>Effectuez l’étape 1</v>
      </c>
      <c r="P1324" s="3">
        <f t="shared" si="20"/>
        <v>0</v>
      </c>
    </row>
    <row r="1325" spans="12:16" x14ac:dyDescent="0.5">
      <c r="L1325" s="68" t="str">
        <f>IF(ISTEXT(overallRate),"Effectuez l’étape 1",IF(OR(COUNT($C1325,H1325)&lt;&gt;2,overallRate=0),0,IF(D1325="Yes",ROUND(MAX(IF($B1325="Non - avec lien de dépendance",0,MIN((0.75*H1325),847)),MIN(H1325,(0.75*$C1325),847)),2),IF(revenueReduction&gt;0.3,MAX(IF($B1325="Non - avec lien de dépendance",MIN(1129,H1325,$C1325)*overallRate,MIN(1129,H1325)*overallRate),ROUND(MAX(IF($B1325="Non - avec lien de dépendance",0,MIN((0.75*H1325),847)),MIN(H1325,(0.75*$C1325),847)),2)),IF($B1325="Non - avec lien de dépendance",MIN(1129,H1325,$C1325)*overallRate,MIN(1129,H1325)*overallRate)))))</f>
        <v>Effectuez l’étape 1</v>
      </c>
      <c r="M1325" s="68" t="str">
        <f>IF(ISTEXT(overallRate),"Effectuez l’étape 1",IF(OR(COUNT($C1325,I1325)&lt;&gt;2,overallRate=0),0,IF(E1325="Yes",ROUND(MAX(IF($B1325="Non - avec lien de dépendance",0,MIN((0.75*I1325),847)),MIN(I1325,(0.75*$C1325),847)),2),IF(revenueReduction&gt;0.3,MAX(IF($B1325="Non - avec lien de dépendance",MIN(1129,I1325,$C1325)*overallRate,MIN(1129,I1325)*overallRate),ROUND(MAX(IF($B1325="Non - avec lien de dépendance",0,MIN((0.75*I1325),847)),MIN(I1325,(0.75*$C1325),847)),2)),IF($B1325="Non - avec lien de dépendance",MIN(1129,I1325,$C1325)*overallRate,MIN(1129,I1325)*overallRate)))))</f>
        <v>Effectuez l’étape 1</v>
      </c>
      <c r="N1325" s="68" t="str">
        <f>IF(ISTEXT(overallRate),"Effectuez l’étape 1",IF(OR(COUNT($C1325,J1325)&lt;&gt;2,overallRate=0),0,IF(F1325="Yes",ROUND(MAX(IF($B1325="Non - avec lien de dépendance",0,MIN((0.75*J1325),847)),MIN(J1325,(0.75*$C1325),847)),2),IF(revenueReduction&gt;0.3,MAX(IF($B1325="Non - avec lien de dépendance",MIN(1129,J1325,$C1325)*overallRate,MIN(1129,J1325)*overallRate),ROUND(MAX(IF($B1325="Non - avec lien de dépendance",0,MIN((0.75*J1325),847)),MIN(J1325,(0.75*$C1325),847)),2)),IF($B1325="Non - avec lien de dépendance",MIN(1129,J1325,$C1325)*overallRate,MIN(1129,J1325)*overallRate)))))</f>
        <v>Effectuez l’étape 1</v>
      </c>
      <c r="O1325" s="68" t="str">
        <f>IF(ISTEXT(overallRate),"Effectuez l’étape 1",IF(OR(COUNT($C1325,K1325)&lt;&gt;2,overallRate=0),0,IF(G1325="Yes",ROUND(MAX(IF($B1325="Non - avec lien de dépendance",0,MIN((0.75*K1325),847)),MIN(K1325,(0.75*$C1325),847)),2),IF(revenueReduction&gt;0.3,MAX(IF($B1325="Non - avec lien de dépendance",MIN(1129,K1325,$C1325)*overallRate,MIN(1129,K1325)*overallRate),ROUND(MAX(IF($B1325="Non - avec lien de dépendance",0,MIN((0.75*K1325),847)),MIN(K1325,(0.75*$C1325),847)),2)),IF($B1325="Non - avec lien de dépendance",MIN(1129,K1325,$C1325)*overallRate,MIN(1129,K1325)*overallRate)))))</f>
        <v>Effectuez l’étape 1</v>
      </c>
      <c r="P1325" s="3">
        <f t="shared" si="20"/>
        <v>0</v>
      </c>
    </row>
    <row r="1326" spans="12:16" x14ac:dyDescent="0.5">
      <c r="L1326" s="68" t="str">
        <f>IF(ISTEXT(overallRate),"Effectuez l’étape 1",IF(OR(COUNT($C1326,H1326)&lt;&gt;2,overallRate=0),0,IF(D1326="Yes",ROUND(MAX(IF($B1326="Non - avec lien de dépendance",0,MIN((0.75*H1326),847)),MIN(H1326,(0.75*$C1326),847)),2),IF(revenueReduction&gt;0.3,MAX(IF($B1326="Non - avec lien de dépendance",MIN(1129,H1326,$C1326)*overallRate,MIN(1129,H1326)*overallRate),ROUND(MAX(IF($B1326="Non - avec lien de dépendance",0,MIN((0.75*H1326),847)),MIN(H1326,(0.75*$C1326),847)),2)),IF($B1326="Non - avec lien de dépendance",MIN(1129,H1326,$C1326)*overallRate,MIN(1129,H1326)*overallRate)))))</f>
        <v>Effectuez l’étape 1</v>
      </c>
      <c r="M1326" s="68" t="str">
        <f>IF(ISTEXT(overallRate),"Effectuez l’étape 1",IF(OR(COUNT($C1326,I1326)&lt;&gt;2,overallRate=0),0,IF(E1326="Yes",ROUND(MAX(IF($B1326="Non - avec lien de dépendance",0,MIN((0.75*I1326),847)),MIN(I1326,(0.75*$C1326),847)),2),IF(revenueReduction&gt;0.3,MAX(IF($B1326="Non - avec lien de dépendance",MIN(1129,I1326,$C1326)*overallRate,MIN(1129,I1326)*overallRate),ROUND(MAX(IF($B1326="Non - avec lien de dépendance",0,MIN((0.75*I1326),847)),MIN(I1326,(0.75*$C1326),847)),2)),IF($B1326="Non - avec lien de dépendance",MIN(1129,I1326,$C1326)*overallRate,MIN(1129,I1326)*overallRate)))))</f>
        <v>Effectuez l’étape 1</v>
      </c>
      <c r="N1326" s="68" t="str">
        <f>IF(ISTEXT(overallRate),"Effectuez l’étape 1",IF(OR(COUNT($C1326,J1326)&lt;&gt;2,overallRate=0),0,IF(F1326="Yes",ROUND(MAX(IF($B1326="Non - avec lien de dépendance",0,MIN((0.75*J1326),847)),MIN(J1326,(0.75*$C1326),847)),2),IF(revenueReduction&gt;0.3,MAX(IF($B1326="Non - avec lien de dépendance",MIN(1129,J1326,$C1326)*overallRate,MIN(1129,J1326)*overallRate),ROUND(MAX(IF($B1326="Non - avec lien de dépendance",0,MIN((0.75*J1326),847)),MIN(J1326,(0.75*$C1326),847)),2)),IF($B1326="Non - avec lien de dépendance",MIN(1129,J1326,$C1326)*overallRate,MIN(1129,J1326)*overallRate)))))</f>
        <v>Effectuez l’étape 1</v>
      </c>
      <c r="O1326" s="68" t="str">
        <f>IF(ISTEXT(overallRate),"Effectuez l’étape 1",IF(OR(COUNT($C1326,K1326)&lt;&gt;2,overallRate=0),0,IF(G1326="Yes",ROUND(MAX(IF($B1326="Non - avec lien de dépendance",0,MIN((0.75*K1326),847)),MIN(K1326,(0.75*$C1326),847)),2),IF(revenueReduction&gt;0.3,MAX(IF($B1326="Non - avec lien de dépendance",MIN(1129,K1326,$C1326)*overallRate,MIN(1129,K1326)*overallRate),ROUND(MAX(IF($B1326="Non - avec lien de dépendance",0,MIN((0.75*K1326),847)),MIN(K1326,(0.75*$C1326),847)),2)),IF($B1326="Non - avec lien de dépendance",MIN(1129,K1326,$C1326)*overallRate,MIN(1129,K1326)*overallRate)))))</f>
        <v>Effectuez l’étape 1</v>
      </c>
      <c r="P1326" s="3">
        <f t="shared" si="20"/>
        <v>0</v>
      </c>
    </row>
    <row r="1327" spans="12:16" x14ac:dyDescent="0.5">
      <c r="L1327" s="68" t="str">
        <f>IF(ISTEXT(overallRate),"Effectuez l’étape 1",IF(OR(COUNT($C1327,H1327)&lt;&gt;2,overallRate=0),0,IF(D1327="Yes",ROUND(MAX(IF($B1327="Non - avec lien de dépendance",0,MIN((0.75*H1327),847)),MIN(H1327,(0.75*$C1327),847)),2),IF(revenueReduction&gt;0.3,MAX(IF($B1327="Non - avec lien de dépendance",MIN(1129,H1327,$C1327)*overallRate,MIN(1129,H1327)*overallRate),ROUND(MAX(IF($B1327="Non - avec lien de dépendance",0,MIN((0.75*H1327),847)),MIN(H1327,(0.75*$C1327),847)),2)),IF($B1327="Non - avec lien de dépendance",MIN(1129,H1327,$C1327)*overallRate,MIN(1129,H1327)*overallRate)))))</f>
        <v>Effectuez l’étape 1</v>
      </c>
      <c r="M1327" s="68" t="str">
        <f>IF(ISTEXT(overallRate),"Effectuez l’étape 1",IF(OR(COUNT($C1327,I1327)&lt;&gt;2,overallRate=0),0,IF(E1327="Yes",ROUND(MAX(IF($B1327="Non - avec lien de dépendance",0,MIN((0.75*I1327),847)),MIN(I1327,(0.75*$C1327),847)),2),IF(revenueReduction&gt;0.3,MAX(IF($B1327="Non - avec lien de dépendance",MIN(1129,I1327,$C1327)*overallRate,MIN(1129,I1327)*overallRate),ROUND(MAX(IF($B1327="Non - avec lien de dépendance",0,MIN((0.75*I1327),847)),MIN(I1327,(0.75*$C1327),847)),2)),IF($B1327="Non - avec lien de dépendance",MIN(1129,I1327,$C1327)*overallRate,MIN(1129,I1327)*overallRate)))))</f>
        <v>Effectuez l’étape 1</v>
      </c>
      <c r="N1327" s="68" t="str">
        <f>IF(ISTEXT(overallRate),"Effectuez l’étape 1",IF(OR(COUNT($C1327,J1327)&lt;&gt;2,overallRate=0),0,IF(F1327="Yes",ROUND(MAX(IF($B1327="Non - avec lien de dépendance",0,MIN((0.75*J1327),847)),MIN(J1327,(0.75*$C1327),847)),2),IF(revenueReduction&gt;0.3,MAX(IF($B1327="Non - avec lien de dépendance",MIN(1129,J1327,$C1327)*overallRate,MIN(1129,J1327)*overallRate),ROUND(MAX(IF($B1327="Non - avec lien de dépendance",0,MIN((0.75*J1327),847)),MIN(J1327,(0.75*$C1327),847)),2)),IF($B1327="Non - avec lien de dépendance",MIN(1129,J1327,$C1327)*overallRate,MIN(1129,J1327)*overallRate)))))</f>
        <v>Effectuez l’étape 1</v>
      </c>
      <c r="O1327" s="68" t="str">
        <f>IF(ISTEXT(overallRate),"Effectuez l’étape 1",IF(OR(COUNT($C1327,K1327)&lt;&gt;2,overallRate=0),0,IF(G1327="Yes",ROUND(MAX(IF($B1327="Non - avec lien de dépendance",0,MIN((0.75*K1327),847)),MIN(K1327,(0.75*$C1327),847)),2),IF(revenueReduction&gt;0.3,MAX(IF($B1327="Non - avec lien de dépendance",MIN(1129,K1327,$C1327)*overallRate,MIN(1129,K1327)*overallRate),ROUND(MAX(IF($B1327="Non - avec lien de dépendance",0,MIN((0.75*K1327),847)),MIN(K1327,(0.75*$C1327),847)),2)),IF($B1327="Non - avec lien de dépendance",MIN(1129,K1327,$C1327)*overallRate,MIN(1129,K1327)*overallRate)))))</f>
        <v>Effectuez l’étape 1</v>
      </c>
      <c r="P1327" s="3">
        <f t="shared" si="20"/>
        <v>0</v>
      </c>
    </row>
    <row r="1328" spans="12:16" x14ac:dyDescent="0.5">
      <c r="L1328" s="68" t="str">
        <f>IF(ISTEXT(overallRate),"Effectuez l’étape 1",IF(OR(COUNT($C1328,H1328)&lt;&gt;2,overallRate=0),0,IF(D1328="Yes",ROUND(MAX(IF($B1328="Non - avec lien de dépendance",0,MIN((0.75*H1328),847)),MIN(H1328,(0.75*$C1328),847)),2),IF(revenueReduction&gt;0.3,MAX(IF($B1328="Non - avec lien de dépendance",MIN(1129,H1328,$C1328)*overallRate,MIN(1129,H1328)*overallRate),ROUND(MAX(IF($B1328="Non - avec lien de dépendance",0,MIN((0.75*H1328),847)),MIN(H1328,(0.75*$C1328),847)),2)),IF($B1328="Non - avec lien de dépendance",MIN(1129,H1328,$C1328)*overallRate,MIN(1129,H1328)*overallRate)))))</f>
        <v>Effectuez l’étape 1</v>
      </c>
      <c r="M1328" s="68" t="str">
        <f>IF(ISTEXT(overallRate),"Effectuez l’étape 1",IF(OR(COUNT($C1328,I1328)&lt;&gt;2,overallRate=0),0,IF(E1328="Yes",ROUND(MAX(IF($B1328="Non - avec lien de dépendance",0,MIN((0.75*I1328),847)),MIN(I1328,(0.75*$C1328),847)),2),IF(revenueReduction&gt;0.3,MAX(IF($B1328="Non - avec lien de dépendance",MIN(1129,I1328,$C1328)*overallRate,MIN(1129,I1328)*overallRate),ROUND(MAX(IF($B1328="Non - avec lien de dépendance",0,MIN((0.75*I1328),847)),MIN(I1328,(0.75*$C1328),847)),2)),IF($B1328="Non - avec lien de dépendance",MIN(1129,I1328,$C1328)*overallRate,MIN(1129,I1328)*overallRate)))))</f>
        <v>Effectuez l’étape 1</v>
      </c>
      <c r="N1328" s="68" t="str">
        <f>IF(ISTEXT(overallRate),"Effectuez l’étape 1",IF(OR(COUNT($C1328,J1328)&lt;&gt;2,overallRate=0),0,IF(F1328="Yes",ROUND(MAX(IF($B1328="Non - avec lien de dépendance",0,MIN((0.75*J1328),847)),MIN(J1328,(0.75*$C1328),847)),2),IF(revenueReduction&gt;0.3,MAX(IF($B1328="Non - avec lien de dépendance",MIN(1129,J1328,$C1328)*overallRate,MIN(1129,J1328)*overallRate),ROUND(MAX(IF($B1328="Non - avec lien de dépendance",0,MIN((0.75*J1328),847)),MIN(J1328,(0.75*$C1328),847)),2)),IF($B1328="Non - avec lien de dépendance",MIN(1129,J1328,$C1328)*overallRate,MIN(1129,J1328)*overallRate)))))</f>
        <v>Effectuez l’étape 1</v>
      </c>
      <c r="O1328" s="68" t="str">
        <f>IF(ISTEXT(overallRate),"Effectuez l’étape 1",IF(OR(COUNT($C1328,K1328)&lt;&gt;2,overallRate=0),0,IF(G1328="Yes",ROUND(MAX(IF($B1328="Non - avec lien de dépendance",0,MIN((0.75*K1328),847)),MIN(K1328,(0.75*$C1328),847)),2),IF(revenueReduction&gt;0.3,MAX(IF($B1328="Non - avec lien de dépendance",MIN(1129,K1328,$C1328)*overallRate,MIN(1129,K1328)*overallRate),ROUND(MAX(IF($B1328="Non - avec lien de dépendance",0,MIN((0.75*K1328),847)),MIN(K1328,(0.75*$C1328),847)),2)),IF($B1328="Non - avec lien de dépendance",MIN(1129,K1328,$C1328)*overallRate,MIN(1129,K1328)*overallRate)))))</f>
        <v>Effectuez l’étape 1</v>
      </c>
      <c r="P1328" s="3">
        <f t="shared" si="20"/>
        <v>0</v>
      </c>
    </row>
    <row r="1329" spans="12:16" x14ac:dyDescent="0.5">
      <c r="L1329" s="68" t="str">
        <f>IF(ISTEXT(overallRate),"Effectuez l’étape 1",IF(OR(COUNT($C1329,H1329)&lt;&gt;2,overallRate=0),0,IF(D1329="Yes",ROUND(MAX(IF($B1329="Non - avec lien de dépendance",0,MIN((0.75*H1329),847)),MIN(H1329,(0.75*$C1329),847)),2),IF(revenueReduction&gt;0.3,MAX(IF($B1329="Non - avec lien de dépendance",MIN(1129,H1329,$C1329)*overallRate,MIN(1129,H1329)*overallRate),ROUND(MAX(IF($B1329="Non - avec lien de dépendance",0,MIN((0.75*H1329),847)),MIN(H1329,(0.75*$C1329),847)),2)),IF($B1329="Non - avec lien de dépendance",MIN(1129,H1329,$C1329)*overallRate,MIN(1129,H1329)*overallRate)))))</f>
        <v>Effectuez l’étape 1</v>
      </c>
      <c r="M1329" s="68" t="str">
        <f>IF(ISTEXT(overallRate),"Effectuez l’étape 1",IF(OR(COUNT($C1329,I1329)&lt;&gt;2,overallRate=0),0,IF(E1329="Yes",ROUND(MAX(IF($B1329="Non - avec lien de dépendance",0,MIN((0.75*I1329),847)),MIN(I1329,(0.75*$C1329),847)),2),IF(revenueReduction&gt;0.3,MAX(IF($B1329="Non - avec lien de dépendance",MIN(1129,I1329,$C1329)*overallRate,MIN(1129,I1329)*overallRate),ROUND(MAX(IF($B1329="Non - avec lien de dépendance",0,MIN((0.75*I1329),847)),MIN(I1329,(0.75*$C1329),847)),2)),IF($B1329="Non - avec lien de dépendance",MIN(1129,I1329,$C1329)*overallRate,MIN(1129,I1329)*overallRate)))))</f>
        <v>Effectuez l’étape 1</v>
      </c>
      <c r="N1329" s="68" t="str">
        <f>IF(ISTEXT(overallRate),"Effectuez l’étape 1",IF(OR(COUNT($C1329,J1329)&lt;&gt;2,overallRate=0),0,IF(F1329="Yes",ROUND(MAX(IF($B1329="Non - avec lien de dépendance",0,MIN((0.75*J1329),847)),MIN(J1329,(0.75*$C1329),847)),2),IF(revenueReduction&gt;0.3,MAX(IF($B1329="Non - avec lien de dépendance",MIN(1129,J1329,$C1329)*overallRate,MIN(1129,J1329)*overallRate),ROUND(MAX(IF($B1329="Non - avec lien de dépendance",0,MIN((0.75*J1329),847)),MIN(J1329,(0.75*$C1329),847)),2)),IF($B1329="Non - avec lien de dépendance",MIN(1129,J1329,$C1329)*overallRate,MIN(1129,J1329)*overallRate)))))</f>
        <v>Effectuez l’étape 1</v>
      </c>
      <c r="O1329" s="68" t="str">
        <f>IF(ISTEXT(overallRate),"Effectuez l’étape 1",IF(OR(COUNT($C1329,K1329)&lt;&gt;2,overallRate=0),0,IF(G1329="Yes",ROUND(MAX(IF($B1329="Non - avec lien de dépendance",0,MIN((0.75*K1329),847)),MIN(K1329,(0.75*$C1329),847)),2),IF(revenueReduction&gt;0.3,MAX(IF($B1329="Non - avec lien de dépendance",MIN(1129,K1329,$C1329)*overallRate,MIN(1129,K1329)*overallRate),ROUND(MAX(IF($B1329="Non - avec lien de dépendance",0,MIN((0.75*K1329),847)),MIN(K1329,(0.75*$C1329),847)),2)),IF($B1329="Non - avec lien de dépendance",MIN(1129,K1329,$C1329)*overallRate,MIN(1129,K1329)*overallRate)))))</f>
        <v>Effectuez l’étape 1</v>
      </c>
      <c r="P1329" s="3">
        <f t="shared" si="20"/>
        <v>0</v>
      </c>
    </row>
    <row r="1330" spans="12:16" x14ac:dyDescent="0.5">
      <c r="L1330" s="68" t="str">
        <f>IF(ISTEXT(overallRate),"Effectuez l’étape 1",IF(OR(COUNT($C1330,H1330)&lt;&gt;2,overallRate=0),0,IF(D1330="Yes",ROUND(MAX(IF($B1330="Non - avec lien de dépendance",0,MIN((0.75*H1330),847)),MIN(H1330,(0.75*$C1330),847)),2),IF(revenueReduction&gt;0.3,MAX(IF($B1330="Non - avec lien de dépendance",MIN(1129,H1330,$C1330)*overallRate,MIN(1129,H1330)*overallRate),ROUND(MAX(IF($B1330="Non - avec lien de dépendance",0,MIN((0.75*H1330),847)),MIN(H1330,(0.75*$C1330),847)),2)),IF($B1330="Non - avec lien de dépendance",MIN(1129,H1330,$C1330)*overallRate,MIN(1129,H1330)*overallRate)))))</f>
        <v>Effectuez l’étape 1</v>
      </c>
      <c r="M1330" s="68" t="str">
        <f>IF(ISTEXT(overallRate),"Effectuez l’étape 1",IF(OR(COUNT($C1330,I1330)&lt;&gt;2,overallRate=0),0,IF(E1330="Yes",ROUND(MAX(IF($B1330="Non - avec lien de dépendance",0,MIN((0.75*I1330),847)),MIN(I1330,(0.75*$C1330),847)),2),IF(revenueReduction&gt;0.3,MAX(IF($B1330="Non - avec lien de dépendance",MIN(1129,I1330,$C1330)*overallRate,MIN(1129,I1330)*overallRate),ROUND(MAX(IF($B1330="Non - avec lien de dépendance",0,MIN((0.75*I1330),847)),MIN(I1330,(0.75*$C1330),847)),2)),IF($B1330="Non - avec lien de dépendance",MIN(1129,I1330,$C1330)*overallRate,MIN(1129,I1330)*overallRate)))))</f>
        <v>Effectuez l’étape 1</v>
      </c>
      <c r="N1330" s="68" t="str">
        <f>IF(ISTEXT(overallRate),"Effectuez l’étape 1",IF(OR(COUNT($C1330,J1330)&lt;&gt;2,overallRate=0),0,IF(F1330="Yes",ROUND(MAX(IF($B1330="Non - avec lien de dépendance",0,MIN((0.75*J1330),847)),MIN(J1330,(0.75*$C1330),847)),2),IF(revenueReduction&gt;0.3,MAX(IF($B1330="Non - avec lien de dépendance",MIN(1129,J1330,$C1330)*overallRate,MIN(1129,J1330)*overallRate),ROUND(MAX(IF($B1330="Non - avec lien de dépendance",0,MIN((0.75*J1330),847)),MIN(J1330,(0.75*$C1330),847)),2)),IF($B1330="Non - avec lien de dépendance",MIN(1129,J1330,$C1330)*overallRate,MIN(1129,J1330)*overallRate)))))</f>
        <v>Effectuez l’étape 1</v>
      </c>
      <c r="O1330" s="68" t="str">
        <f>IF(ISTEXT(overallRate),"Effectuez l’étape 1",IF(OR(COUNT($C1330,K1330)&lt;&gt;2,overallRate=0),0,IF(G1330="Yes",ROUND(MAX(IF($B1330="Non - avec lien de dépendance",0,MIN((0.75*K1330),847)),MIN(K1330,(0.75*$C1330),847)),2),IF(revenueReduction&gt;0.3,MAX(IF($B1330="Non - avec lien de dépendance",MIN(1129,K1330,$C1330)*overallRate,MIN(1129,K1330)*overallRate),ROUND(MAX(IF($B1330="Non - avec lien de dépendance",0,MIN((0.75*K1330),847)),MIN(K1330,(0.75*$C1330),847)),2)),IF($B1330="Non - avec lien de dépendance",MIN(1129,K1330,$C1330)*overallRate,MIN(1129,K1330)*overallRate)))))</f>
        <v>Effectuez l’étape 1</v>
      </c>
      <c r="P1330" s="3">
        <f t="shared" si="20"/>
        <v>0</v>
      </c>
    </row>
    <row r="1331" spans="12:16" x14ac:dyDescent="0.5">
      <c r="L1331" s="68" t="str">
        <f>IF(ISTEXT(overallRate),"Effectuez l’étape 1",IF(OR(COUNT($C1331,H1331)&lt;&gt;2,overallRate=0),0,IF(D1331="Yes",ROUND(MAX(IF($B1331="Non - avec lien de dépendance",0,MIN((0.75*H1331),847)),MIN(H1331,(0.75*$C1331),847)),2),IF(revenueReduction&gt;0.3,MAX(IF($B1331="Non - avec lien de dépendance",MIN(1129,H1331,$C1331)*overallRate,MIN(1129,H1331)*overallRate),ROUND(MAX(IF($B1331="Non - avec lien de dépendance",0,MIN((0.75*H1331),847)),MIN(H1331,(0.75*$C1331),847)),2)),IF($B1331="Non - avec lien de dépendance",MIN(1129,H1331,$C1331)*overallRate,MIN(1129,H1331)*overallRate)))))</f>
        <v>Effectuez l’étape 1</v>
      </c>
      <c r="M1331" s="68" t="str">
        <f>IF(ISTEXT(overallRate),"Effectuez l’étape 1",IF(OR(COUNT($C1331,I1331)&lt;&gt;2,overallRate=0),0,IF(E1331="Yes",ROUND(MAX(IF($B1331="Non - avec lien de dépendance",0,MIN((0.75*I1331),847)),MIN(I1331,(0.75*$C1331),847)),2),IF(revenueReduction&gt;0.3,MAX(IF($B1331="Non - avec lien de dépendance",MIN(1129,I1331,$C1331)*overallRate,MIN(1129,I1331)*overallRate),ROUND(MAX(IF($B1331="Non - avec lien de dépendance",0,MIN((0.75*I1331),847)),MIN(I1331,(0.75*$C1331),847)),2)),IF($B1331="Non - avec lien de dépendance",MIN(1129,I1331,$C1331)*overallRate,MIN(1129,I1331)*overallRate)))))</f>
        <v>Effectuez l’étape 1</v>
      </c>
      <c r="N1331" s="68" t="str">
        <f>IF(ISTEXT(overallRate),"Effectuez l’étape 1",IF(OR(COUNT($C1331,J1331)&lt;&gt;2,overallRate=0),0,IF(F1331="Yes",ROUND(MAX(IF($B1331="Non - avec lien de dépendance",0,MIN((0.75*J1331),847)),MIN(J1331,(0.75*$C1331),847)),2),IF(revenueReduction&gt;0.3,MAX(IF($B1331="Non - avec lien de dépendance",MIN(1129,J1331,$C1331)*overallRate,MIN(1129,J1331)*overallRate),ROUND(MAX(IF($B1331="Non - avec lien de dépendance",0,MIN((0.75*J1331),847)),MIN(J1331,(0.75*$C1331),847)),2)),IF($B1331="Non - avec lien de dépendance",MIN(1129,J1331,$C1331)*overallRate,MIN(1129,J1331)*overallRate)))))</f>
        <v>Effectuez l’étape 1</v>
      </c>
      <c r="O1331" s="68" t="str">
        <f>IF(ISTEXT(overallRate),"Effectuez l’étape 1",IF(OR(COUNT($C1331,K1331)&lt;&gt;2,overallRate=0),0,IF(G1331="Yes",ROUND(MAX(IF($B1331="Non - avec lien de dépendance",0,MIN((0.75*K1331),847)),MIN(K1331,(0.75*$C1331),847)),2),IF(revenueReduction&gt;0.3,MAX(IF($B1331="Non - avec lien de dépendance",MIN(1129,K1331,$C1331)*overallRate,MIN(1129,K1331)*overallRate),ROUND(MAX(IF($B1331="Non - avec lien de dépendance",0,MIN((0.75*K1331),847)),MIN(K1331,(0.75*$C1331),847)),2)),IF($B1331="Non - avec lien de dépendance",MIN(1129,K1331,$C1331)*overallRate,MIN(1129,K1331)*overallRate)))))</f>
        <v>Effectuez l’étape 1</v>
      </c>
      <c r="P1331" s="3">
        <f t="shared" si="20"/>
        <v>0</v>
      </c>
    </row>
    <row r="1332" spans="12:16" x14ac:dyDescent="0.5">
      <c r="L1332" s="68" t="str">
        <f>IF(ISTEXT(overallRate),"Effectuez l’étape 1",IF(OR(COUNT($C1332,H1332)&lt;&gt;2,overallRate=0),0,IF(D1332="Yes",ROUND(MAX(IF($B1332="Non - avec lien de dépendance",0,MIN((0.75*H1332),847)),MIN(H1332,(0.75*$C1332),847)),2),IF(revenueReduction&gt;0.3,MAX(IF($B1332="Non - avec lien de dépendance",MIN(1129,H1332,$C1332)*overallRate,MIN(1129,H1332)*overallRate),ROUND(MAX(IF($B1332="Non - avec lien de dépendance",0,MIN((0.75*H1332),847)),MIN(H1332,(0.75*$C1332),847)),2)),IF($B1332="Non - avec lien de dépendance",MIN(1129,H1332,$C1332)*overallRate,MIN(1129,H1332)*overallRate)))))</f>
        <v>Effectuez l’étape 1</v>
      </c>
      <c r="M1332" s="68" t="str">
        <f>IF(ISTEXT(overallRate),"Effectuez l’étape 1",IF(OR(COUNT($C1332,I1332)&lt;&gt;2,overallRate=0),0,IF(E1332="Yes",ROUND(MAX(IF($B1332="Non - avec lien de dépendance",0,MIN((0.75*I1332),847)),MIN(I1332,(0.75*$C1332),847)),2),IF(revenueReduction&gt;0.3,MAX(IF($B1332="Non - avec lien de dépendance",MIN(1129,I1332,$C1332)*overallRate,MIN(1129,I1332)*overallRate),ROUND(MAX(IF($B1332="Non - avec lien de dépendance",0,MIN((0.75*I1332),847)),MIN(I1332,(0.75*$C1332),847)),2)),IF($B1332="Non - avec lien de dépendance",MIN(1129,I1332,$C1332)*overallRate,MIN(1129,I1332)*overallRate)))))</f>
        <v>Effectuez l’étape 1</v>
      </c>
      <c r="N1332" s="68" t="str">
        <f>IF(ISTEXT(overallRate),"Effectuez l’étape 1",IF(OR(COUNT($C1332,J1332)&lt;&gt;2,overallRate=0),0,IF(F1332="Yes",ROUND(MAX(IF($B1332="Non - avec lien de dépendance",0,MIN((0.75*J1332),847)),MIN(J1332,(0.75*$C1332),847)),2),IF(revenueReduction&gt;0.3,MAX(IF($B1332="Non - avec lien de dépendance",MIN(1129,J1332,$C1332)*overallRate,MIN(1129,J1332)*overallRate),ROUND(MAX(IF($B1332="Non - avec lien de dépendance",0,MIN((0.75*J1332),847)),MIN(J1332,(0.75*$C1332),847)),2)),IF($B1332="Non - avec lien de dépendance",MIN(1129,J1332,$C1332)*overallRate,MIN(1129,J1332)*overallRate)))))</f>
        <v>Effectuez l’étape 1</v>
      </c>
      <c r="O1332" s="68" t="str">
        <f>IF(ISTEXT(overallRate),"Effectuez l’étape 1",IF(OR(COUNT($C1332,K1332)&lt;&gt;2,overallRate=0),0,IF(G1332="Yes",ROUND(MAX(IF($B1332="Non - avec lien de dépendance",0,MIN((0.75*K1332),847)),MIN(K1332,(0.75*$C1332),847)),2),IF(revenueReduction&gt;0.3,MAX(IF($B1332="Non - avec lien de dépendance",MIN(1129,K1332,$C1332)*overallRate,MIN(1129,K1332)*overallRate),ROUND(MAX(IF($B1332="Non - avec lien de dépendance",0,MIN((0.75*K1332),847)),MIN(K1332,(0.75*$C1332),847)),2)),IF($B1332="Non - avec lien de dépendance",MIN(1129,K1332,$C1332)*overallRate,MIN(1129,K1332)*overallRate)))))</f>
        <v>Effectuez l’étape 1</v>
      </c>
      <c r="P1332" s="3">
        <f t="shared" si="20"/>
        <v>0</v>
      </c>
    </row>
    <row r="1333" spans="12:16" x14ac:dyDescent="0.5">
      <c r="L1333" s="68" t="str">
        <f>IF(ISTEXT(overallRate),"Effectuez l’étape 1",IF(OR(COUNT($C1333,H1333)&lt;&gt;2,overallRate=0),0,IF(D1333="Yes",ROUND(MAX(IF($B1333="Non - avec lien de dépendance",0,MIN((0.75*H1333),847)),MIN(H1333,(0.75*$C1333),847)),2),IF(revenueReduction&gt;0.3,MAX(IF($B1333="Non - avec lien de dépendance",MIN(1129,H1333,$C1333)*overallRate,MIN(1129,H1333)*overallRate),ROUND(MAX(IF($B1333="Non - avec lien de dépendance",0,MIN((0.75*H1333),847)),MIN(H1333,(0.75*$C1333),847)),2)),IF($B1333="Non - avec lien de dépendance",MIN(1129,H1333,$C1333)*overallRate,MIN(1129,H1333)*overallRate)))))</f>
        <v>Effectuez l’étape 1</v>
      </c>
      <c r="M1333" s="68" t="str">
        <f>IF(ISTEXT(overallRate),"Effectuez l’étape 1",IF(OR(COUNT($C1333,I1333)&lt;&gt;2,overallRate=0),0,IF(E1333="Yes",ROUND(MAX(IF($B1333="Non - avec lien de dépendance",0,MIN((0.75*I1333),847)),MIN(I1333,(0.75*$C1333),847)),2),IF(revenueReduction&gt;0.3,MAX(IF($B1333="Non - avec lien de dépendance",MIN(1129,I1333,$C1333)*overallRate,MIN(1129,I1333)*overallRate),ROUND(MAX(IF($B1333="Non - avec lien de dépendance",0,MIN((0.75*I1333),847)),MIN(I1333,(0.75*$C1333),847)),2)),IF($B1333="Non - avec lien de dépendance",MIN(1129,I1333,$C1333)*overallRate,MIN(1129,I1333)*overallRate)))))</f>
        <v>Effectuez l’étape 1</v>
      </c>
      <c r="N1333" s="68" t="str">
        <f>IF(ISTEXT(overallRate),"Effectuez l’étape 1",IF(OR(COUNT($C1333,J1333)&lt;&gt;2,overallRate=0),0,IF(F1333="Yes",ROUND(MAX(IF($B1333="Non - avec lien de dépendance",0,MIN((0.75*J1333),847)),MIN(J1333,(0.75*$C1333),847)),2),IF(revenueReduction&gt;0.3,MAX(IF($B1333="Non - avec lien de dépendance",MIN(1129,J1333,$C1333)*overallRate,MIN(1129,J1333)*overallRate),ROUND(MAX(IF($B1333="Non - avec lien de dépendance",0,MIN((0.75*J1333),847)),MIN(J1333,(0.75*$C1333),847)),2)),IF($B1333="Non - avec lien de dépendance",MIN(1129,J1333,$C1333)*overallRate,MIN(1129,J1333)*overallRate)))))</f>
        <v>Effectuez l’étape 1</v>
      </c>
      <c r="O1333" s="68" t="str">
        <f>IF(ISTEXT(overallRate),"Effectuez l’étape 1",IF(OR(COUNT($C1333,K1333)&lt;&gt;2,overallRate=0),0,IF(G1333="Yes",ROUND(MAX(IF($B1333="Non - avec lien de dépendance",0,MIN((0.75*K1333),847)),MIN(K1333,(0.75*$C1333),847)),2),IF(revenueReduction&gt;0.3,MAX(IF($B1333="Non - avec lien de dépendance",MIN(1129,K1333,$C1333)*overallRate,MIN(1129,K1333)*overallRate),ROUND(MAX(IF($B1333="Non - avec lien de dépendance",0,MIN((0.75*K1333),847)),MIN(K1333,(0.75*$C1333),847)),2)),IF($B1333="Non - avec lien de dépendance",MIN(1129,K1333,$C1333)*overallRate,MIN(1129,K1333)*overallRate)))))</f>
        <v>Effectuez l’étape 1</v>
      </c>
      <c r="P1333" s="3">
        <f t="shared" si="20"/>
        <v>0</v>
      </c>
    </row>
    <row r="1334" spans="12:16" x14ac:dyDescent="0.5">
      <c r="L1334" s="68" t="str">
        <f>IF(ISTEXT(overallRate),"Effectuez l’étape 1",IF(OR(COUNT($C1334,H1334)&lt;&gt;2,overallRate=0),0,IF(D1334="Yes",ROUND(MAX(IF($B1334="Non - avec lien de dépendance",0,MIN((0.75*H1334),847)),MIN(H1334,(0.75*$C1334),847)),2),IF(revenueReduction&gt;0.3,MAX(IF($B1334="Non - avec lien de dépendance",MIN(1129,H1334,$C1334)*overallRate,MIN(1129,H1334)*overallRate),ROUND(MAX(IF($B1334="Non - avec lien de dépendance",0,MIN((0.75*H1334),847)),MIN(H1334,(0.75*$C1334),847)),2)),IF($B1334="Non - avec lien de dépendance",MIN(1129,H1334,$C1334)*overallRate,MIN(1129,H1334)*overallRate)))))</f>
        <v>Effectuez l’étape 1</v>
      </c>
      <c r="M1334" s="68" t="str">
        <f>IF(ISTEXT(overallRate),"Effectuez l’étape 1",IF(OR(COUNT($C1334,I1334)&lt;&gt;2,overallRate=0),0,IF(E1334="Yes",ROUND(MAX(IF($B1334="Non - avec lien de dépendance",0,MIN((0.75*I1334),847)),MIN(I1334,(0.75*$C1334),847)),2),IF(revenueReduction&gt;0.3,MAX(IF($B1334="Non - avec lien de dépendance",MIN(1129,I1334,$C1334)*overallRate,MIN(1129,I1334)*overallRate),ROUND(MAX(IF($B1334="Non - avec lien de dépendance",0,MIN((0.75*I1334),847)),MIN(I1334,(0.75*$C1334),847)),2)),IF($B1334="Non - avec lien de dépendance",MIN(1129,I1334,$C1334)*overallRate,MIN(1129,I1334)*overallRate)))))</f>
        <v>Effectuez l’étape 1</v>
      </c>
      <c r="N1334" s="68" t="str">
        <f>IF(ISTEXT(overallRate),"Effectuez l’étape 1",IF(OR(COUNT($C1334,J1334)&lt;&gt;2,overallRate=0),0,IF(F1334="Yes",ROUND(MAX(IF($B1334="Non - avec lien de dépendance",0,MIN((0.75*J1334),847)),MIN(J1334,(0.75*$C1334),847)),2),IF(revenueReduction&gt;0.3,MAX(IF($B1334="Non - avec lien de dépendance",MIN(1129,J1334,$C1334)*overallRate,MIN(1129,J1334)*overallRate),ROUND(MAX(IF($B1334="Non - avec lien de dépendance",0,MIN((0.75*J1334),847)),MIN(J1334,(0.75*$C1334),847)),2)),IF($B1334="Non - avec lien de dépendance",MIN(1129,J1334,$C1334)*overallRate,MIN(1129,J1334)*overallRate)))))</f>
        <v>Effectuez l’étape 1</v>
      </c>
      <c r="O1334" s="68" t="str">
        <f>IF(ISTEXT(overallRate),"Effectuez l’étape 1",IF(OR(COUNT($C1334,K1334)&lt;&gt;2,overallRate=0),0,IF(G1334="Yes",ROUND(MAX(IF($B1334="Non - avec lien de dépendance",0,MIN((0.75*K1334),847)),MIN(K1334,(0.75*$C1334),847)),2),IF(revenueReduction&gt;0.3,MAX(IF($B1334="Non - avec lien de dépendance",MIN(1129,K1334,$C1334)*overallRate,MIN(1129,K1334)*overallRate),ROUND(MAX(IF($B1334="Non - avec lien de dépendance",0,MIN((0.75*K1334),847)),MIN(K1334,(0.75*$C1334),847)),2)),IF($B1334="Non - avec lien de dépendance",MIN(1129,K1334,$C1334)*overallRate,MIN(1129,K1334)*overallRate)))))</f>
        <v>Effectuez l’étape 1</v>
      </c>
      <c r="P1334" s="3">
        <f t="shared" si="20"/>
        <v>0</v>
      </c>
    </row>
    <row r="1335" spans="12:16" x14ac:dyDescent="0.5">
      <c r="L1335" s="68" t="str">
        <f>IF(ISTEXT(overallRate),"Effectuez l’étape 1",IF(OR(COUNT($C1335,H1335)&lt;&gt;2,overallRate=0),0,IF(D1335="Yes",ROUND(MAX(IF($B1335="Non - avec lien de dépendance",0,MIN((0.75*H1335),847)),MIN(H1335,(0.75*$C1335),847)),2),IF(revenueReduction&gt;0.3,MAX(IF($B1335="Non - avec lien de dépendance",MIN(1129,H1335,$C1335)*overallRate,MIN(1129,H1335)*overallRate),ROUND(MAX(IF($B1335="Non - avec lien de dépendance",0,MIN((0.75*H1335),847)),MIN(H1335,(0.75*$C1335),847)),2)),IF($B1335="Non - avec lien de dépendance",MIN(1129,H1335,$C1335)*overallRate,MIN(1129,H1335)*overallRate)))))</f>
        <v>Effectuez l’étape 1</v>
      </c>
      <c r="M1335" s="68" t="str">
        <f>IF(ISTEXT(overallRate),"Effectuez l’étape 1",IF(OR(COUNT($C1335,I1335)&lt;&gt;2,overallRate=0),0,IF(E1335="Yes",ROUND(MAX(IF($B1335="Non - avec lien de dépendance",0,MIN((0.75*I1335),847)),MIN(I1335,(0.75*$C1335),847)),2),IF(revenueReduction&gt;0.3,MAX(IF($B1335="Non - avec lien de dépendance",MIN(1129,I1335,$C1335)*overallRate,MIN(1129,I1335)*overallRate),ROUND(MAX(IF($B1335="Non - avec lien de dépendance",0,MIN((0.75*I1335),847)),MIN(I1335,(0.75*$C1335),847)),2)),IF($B1335="Non - avec lien de dépendance",MIN(1129,I1335,$C1335)*overallRate,MIN(1129,I1335)*overallRate)))))</f>
        <v>Effectuez l’étape 1</v>
      </c>
      <c r="N1335" s="68" t="str">
        <f>IF(ISTEXT(overallRate),"Effectuez l’étape 1",IF(OR(COUNT($C1335,J1335)&lt;&gt;2,overallRate=0),0,IF(F1335="Yes",ROUND(MAX(IF($B1335="Non - avec lien de dépendance",0,MIN((0.75*J1335),847)),MIN(J1335,(0.75*$C1335),847)),2),IF(revenueReduction&gt;0.3,MAX(IF($B1335="Non - avec lien de dépendance",MIN(1129,J1335,$C1335)*overallRate,MIN(1129,J1335)*overallRate),ROUND(MAX(IF($B1335="Non - avec lien de dépendance",0,MIN((0.75*J1335),847)),MIN(J1335,(0.75*$C1335),847)),2)),IF($B1335="Non - avec lien de dépendance",MIN(1129,J1335,$C1335)*overallRate,MIN(1129,J1335)*overallRate)))))</f>
        <v>Effectuez l’étape 1</v>
      </c>
      <c r="O1335" s="68" t="str">
        <f>IF(ISTEXT(overallRate),"Effectuez l’étape 1",IF(OR(COUNT($C1335,K1335)&lt;&gt;2,overallRate=0),0,IF(G1335="Yes",ROUND(MAX(IF($B1335="Non - avec lien de dépendance",0,MIN((0.75*K1335),847)),MIN(K1335,(0.75*$C1335),847)),2),IF(revenueReduction&gt;0.3,MAX(IF($B1335="Non - avec lien de dépendance",MIN(1129,K1335,$C1335)*overallRate,MIN(1129,K1335)*overallRate),ROUND(MAX(IF($B1335="Non - avec lien de dépendance",0,MIN((0.75*K1335),847)),MIN(K1335,(0.75*$C1335),847)),2)),IF($B1335="Non - avec lien de dépendance",MIN(1129,K1335,$C1335)*overallRate,MIN(1129,K1335)*overallRate)))))</f>
        <v>Effectuez l’étape 1</v>
      </c>
      <c r="P1335" s="3">
        <f t="shared" si="20"/>
        <v>0</v>
      </c>
    </row>
    <row r="1336" spans="12:16" x14ac:dyDescent="0.5">
      <c r="L1336" s="68" t="str">
        <f>IF(ISTEXT(overallRate),"Effectuez l’étape 1",IF(OR(COUNT($C1336,H1336)&lt;&gt;2,overallRate=0),0,IF(D1336="Yes",ROUND(MAX(IF($B1336="Non - avec lien de dépendance",0,MIN((0.75*H1336),847)),MIN(H1336,(0.75*$C1336),847)),2),IF(revenueReduction&gt;0.3,MAX(IF($B1336="Non - avec lien de dépendance",MIN(1129,H1336,$C1336)*overallRate,MIN(1129,H1336)*overallRate),ROUND(MAX(IF($B1336="Non - avec lien de dépendance",0,MIN((0.75*H1336),847)),MIN(H1336,(0.75*$C1336),847)),2)),IF($B1336="Non - avec lien de dépendance",MIN(1129,H1336,$C1336)*overallRate,MIN(1129,H1336)*overallRate)))))</f>
        <v>Effectuez l’étape 1</v>
      </c>
      <c r="M1336" s="68" t="str">
        <f>IF(ISTEXT(overallRate),"Effectuez l’étape 1",IF(OR(COUNT($C1336,I1336)&lt;&gt;2,overallRate=0),0,IF(E1336="Yes",ROUND(MAX(IF($B1336="Non - avec lien de dépendance",0,MIN((0.75*I1336),847)),MIN(I1336,(0.75*$C1336),847)),2),IF(revenueReduction&gt;0.3,MAX(IF($B1336="Non - avec lien de dépendance",MIN(1129,I1336,$C1336)*overallRate,MIN(1129,I1336)*overallRate),ROUND(MAX(IF($B1336="Non - avec lien de dépendance",0,MIN((0.75*I1336),847)),MIN(I1336,(0.75*$C1336),847)),2)),IF($B1336="Non - avec lien de dépendance",MIN(1129,I1336,$C1336)*overallRate,MIN(1129,I1336)*overallRate)))))</f>
        <v>Effectuez l’étape 1</v>
      </c>
      <c r="N1336" s="68" t="str">
        <f>IF(ISTEXT(overallRate),"Effectuez l’étape 1",IF(OR(COUNT($C1336,J1336)&lt;&gt;2,overallRate=0),0,IF(F1336="Yes",ROUND(MAX(IF($B1336="Non - avec lien de dépendance",0,MIN((0.75*J1336),847)),MIN(J1336,(0.75*$C1336),847)),2),IF(revenueReduction&gt;0.3,MAX(IF($B1336="Non - avec lien de dépendance",MIN(1129,J1336,$C1336)*overallRate,MIN(1129,J1336)*overallRate),ROUND(MAX(IF($B1336="Non - avec lien de dépendance",0,MIN((0.75*J1336),847)),MIN(J1336,(0.75*$C1336),847)),2)),IF($B1336="Non - avec lien de dépendance",MIN(1129,J1336,$C1336)*overallRate,MIN(1129,J1336)*overallRate)))))</f>
        <v>Effectuez l’étape 1</v>
      </c>
      <c r="O1336" s="68" t="str">
        <f>IF(ISTEXT(overallRate),"Effectuez l’étape 1",IF(OR(COUNT($C1336,K1336)&lt;&gt;2,overallRate=0),0,IF(G1336="Yes",ROUND(MAX(IF($B1336="Non - avec lien de dépendance",0,MIN((0.75*K1336),847)),MIN(K1336,(0.75*$C1336),847)),2),IF(revenueReduction&gt;0.3,MAX(IF($B1336="Non - avec lien de dépendance",MIN(1129,K1336,$C1336)*overallRate,MIN(1129,K1336)*overallRate),ROUND(MAX(IF($B1336="Non - avec lien de dépendance",0,MIN((0.75*K1336),847)),MIN(K1336,(0.75*$C1336),847)),2)),IF($B1336="Non - avec lien de dépendance",MIN(1129,K1336,$C1336)*overallRate,MIN(1129,K1336)*overallRate)))))</f>
        <v>Effectuez l’étape 1</v>
      </c>
      <c r="P1336" s="3">
        <f t="shared" si="20"/>
        <v>0</v>
      </c>
    </row>
    <row r="1337" spans="12:16" x14ac:dyDescent="0.5">
      <c r="L1337" s="68" t="str">
        <f>IF(ISTEXT(overallRate),"Effectuez l’étape 1",IF(OR(COUNT($C1337,H1337)&lt;&gt;2,overallRate=0),0,IF(D1337="Yes",ROUND(MAX(IF($B1337="Non - avec lien de dépendance",0,MIN((0.75*H1337),847)),MIN(H1337,(0.75*$C1337),847)),2),IF(revenueReduction&gt;0.3,MAX(IF($B1337="Non - avec lien de dépendance",MIN(1129,H1337,$C1337)*overallRate,MIN(1129,H1337)*overallRate),ROUND(MAX(IF($B1337="Non - avec lien de dépendance",0,MIN((0.75*H1337),847)),MIN(H1337,(0.75*$C1337),847)),2)),IF($B1337="Non - avec lien de dépendance",MIN(1129,H1337,$C1337)*overallRate,MIN(1129,H1337)*overallRate)))))</f>
        <v>Effectuez l’étape 1</v>
      </c>
      <c r="M1337" s="68" t="str">
        <f>IF(ISTEXT(overallRate),"Effectuez l’étape 1",IF(OR(COUNT($C1337,I1337)&lt;&gt;2,overallRate=0),0,IF(E1337="Yes",ROUND(MAX(IF($B1337="Non - avec lien de dépendance",0,MIN((0.75*I1337),847)),MIN(I1337,(0.75*$C1337),847)),2),IF(revenueReduction&gt;0.3,MAX(IF($B1337="Non - avec lien de dépendance",MIN(1129,I1337,$C1337)*overallRate,MIN(1129,I1337)*overallRate),ROUND(MAX(IF($B1337="Non - avec lien de dépendance",0,MIN((0.75*I1337),847)),MIN(I1337,(0.75*$C1337),847)),2)),IF($B1337="Non - avec lien de dépendance",MIN(1129,I1337,$C1337)*overallRate,MIN(1129,I1337)*overallRate)))))</f>
        <v>Effectuez l’étape 1</v>
      </c>
      <c r="N1337" s="68" t="str">
        <f>IF(ISTEXT(overallRate),"Effectuez l’étape 1",IF(OR(COUNT($C1337,J1337)&lt;&gt;2,overallRate=0),0,IF(F1337="Yes",ROUND(MAX(IF($B1337="Non - avec lien de dépendance",0,MIN((0.75*J1337),847)),MIN(J1337,(0.75*$C1337),847)),2),IF(revenueReduction&gt;0.3,MAX(IF($B1337="Non - avec lien de dépendance",MIN(1129,J1337,$C1337)*overallRate,MIN(1129,J1337)*overallRate),ROUND(MAX(IF($B1337="Non - avec lien de dépendance",0,MIN((0.75*J1337),847)),MIN(J1337,(0.75*$C1337),847)),2)),IF($B1337="Non - avec lien de dépendance",MIN(1129,J1337,$C1337)*overallRate,MIN(1129,J1337)*overallRate)))))</f>
        <v>Effectuez l’étape 1</v>
      </c>
      <c r="O1337" s="68" t="str">
        <f>IF(ISTEXT(overallRate),"Effectuez l’étape 1",IF(OR(COUNT($C1337,K1337)&lt;&gt;2,overallRate=0),0,IF(G1337="Yes",ROUND(MAX(IF($B1337="Non - avec lien de dépendance",0,MIN((0.75*K1337),847)),MIN(K1337,(0.75*$C1337),847)),2),IF(revenueReduction&gt;0.3,MAX(IF($B1337="Non - avec lien de dépendance",MIN(1129,K1337,$C1337)*overallRate,MIN(1129,K1337)*overallRate),ROUND(MAX(IF($B1337="Non - avec lien de dépendance",0,MIN((0.75*K1337),847)),MIN(K1337,(0.75*$C1337),847)),2)),IF($B1337="Non - avec lien de dépendance",MIN(1129,K1337,$C1337)*overallRate,MIN(1129,K1337)*overallRate)))))</f>
        <v>Effectuez l’étape 1</v>
      </c>
      <c r="P1337" s="3">
        <f t="shared" si="20"/>
        <v>0</v>
      </c>
    </row>
    <row r="1338" spans="12:16" x14ac:dyDescent="0.5">
      <c r="L1338" s="68" t="str">
        <f>IF(ISTEXT(overallRate),"Effectuez l’étape 1",IF(OR(COUNT($C1338,H1338)&lt;&gt;2,overallRate=0),0,IF(D1338="Yes",ROUND(MAX(IF($B1338="Non - avec lien de dépendance",0,MIN((0.75*H1338),847)),MIN(H1338,(0.75*$C1338),847)),2),IF(revenueReduction&gt;0.3,MAX(IF($B1338="Non - avec lien de dépendance",MIN(1129,H1338,$C1338)*overallRate,MIN(1129,H1338)*overallRate),ROUND(MAX(IF($B1338="Non - avec lien de dépendance",0,MIN((0.75*H1338),847)),MIN(H1338,(0.75*$C1338),847)),2)),IF($B1338="Non - avec lien de dépendance",MIN(1129,H1338,$C1338)*overallRate,MIN(1129,H1338)*overallRate)))))</f>
        <v>Effectuez l’étape 1</v>
      </c>
      <c r="M1338" s="68" t="str">
        <f>IF(ISTEXT(overallRate),"Effectuez l’étape 1",IF(OR(COUNT($C1338,I1338)&lt;&gt;2,overallRate=0),0,IF(E1338="Yes",ROUND(MAX(IF($B1338="Non - avec lien de dépendance",0,MIN((0.75*I1338),847)),MIN(I1338,(0.75*$C1338),847)),2),IF(revenueReduction&gt;0.3,MAX(IF($B1338="Non - avec lien de dépendance",MIN(1129,I1338,$C1338)*overallRate,MIN(1129,I1338)*overallRate),ROUND(MAX(IF($B1338="Non - avec lien de dépendance",0,MIN((0.75*I1338),847)),MIN(I1338,(0.75*$C1338),847)),2)),IF($B1338="Non - avec lien de dépendance",MIN(1129,I1338,$C1338)*overallRate,MIN(1129,I1338)*overallRate)))))</f>
        <v>Effectuez l’étape 1</v>
      </c>
      <c r="N1338" s="68" t="str">
        <f>IF(ISTEXT(overallRate),"Effectuez l’étape 1",IF(OR(COUNT($C1338,J1338)&lt;&gt;2,overallRate=0),0,IF(F1338="Yes",ROUND(MAX(IF($B1338="Non - avec lien de dépendance",0,MIN((0.75*J1338),847)),MIN(J1338,(0.75*$C1338),847)),2),IF(revenueReduction&gt;0.3,MAX(IF($B1338="Non - avec lien de dépendance",MIN(1129,J1338,$C1338)*overallRate,MIN(1129,J1338)*overallRate),ROUND(MAX(IF($B1338="Non - avec lien de dépendance",0,MIN((0.75*J1338),847)),MIN(J1338,(0.75*$C1338),847)),2)),IF($B1338="Non - avec lien de dépendance",MIN(1129,J1338,$C1338)*overallRate,MIN(1129,J1338)*overallRate)))))</f>
        <v>Effectuez l’étape 1</v>
      </c>
      <c r="O1338" s="68" t="str">
        <f>IF(ISTEXT(overallRate),"Effectuez l’étape 1",IF(OR(COUNT($C1338,K1338)&lt;&gt;2,overallRate=0),0,IF(G1338="Yes",ROUND(MAX(IF($B1338="Non - avec lien de dépendance",0,MIN((0.75*K1338),847)),MIN(K1338,(0.75*$C1338),847)),2),IF(revenueReduction&gt;0.3,MAX(IF($B1338="Non - avec lien de dépendance",MIN(1129,K1338,$C1338)*overallRate,MIN(1129,K1338)*overallRate),ROUND(MAX(IF($B1338="Non - avec lien de dépendance",0,MIN((0.75*K1338),847)),MIN(K1338,(0.75*$C1338),847)),2)),IF($B1338="Non - avec lien de dépendance",MIN(1129,K1338,$C1338)*overallRate,MIN(1129,K1338)*overallRate)))))</f>
        <v>Effectuez l’étape 1</v>
      </c>
      <c r="P1338" s="3">
        <f t="shared" si="20"/>
        <v>0</v>
      </c>
    </row>
    <row r="1339" spans="12:16" x14ac:dyDescent="0.5">
      <c r="L1339" s="68" t="str">
        <f>IF(ISTEXT(overallRate),"Effectuez l’étape 1",IF(OR(COUNT($C1339,H1339)&lt;&gt;2,overallRate=0),0,IF(D1339="Yes",ROUND(MAX(IF($B1339="Non - avec lien de dépendance",0,MIN((0.75*H1339),847)),MIN(H1339,(0.75*$C1339),847)),2),IF(revenueReduction&gt;0.3,MAX(IF($B1339="Non - avec lien de dépendance",MIN(1129,H1339,$C1339)*overallRate,MIN(1129,H1339)*overallRate),ROUND(MAX(IF($B1339="Non - avec lien de dépendance",0,MIN((0.75*H1339),847)),MIN(H1339,(0.75*$C1339),847)),2)),IF($B1339="Non - avec lien de dépendance",MIN(1129,H1339,$C1339)*overallRate,MIN(1129,H1339)*overallRate)))))</f>
        <v>Effectuez l’étape 1</v>
      </c>
      <c r="M1339" s="68" t="str">
        <f>IF(ISTEXT(overallRate),"Effectuez l’étape 1",IF(OR(COUNT($C1339,I1339)&lt;&gt;2,overallRate=0),0,IF(E1339="Yes",ROUND(MAX(IF($B1339="Non - avec lien de dépendance",0,MIN((0.75*I1339),847)),MIN(I1339,(0.75*$C1339),847)),2),IF(revenueReduction&gt;0.3,MAX(IF($B1339="Non - avec lien de dépendance",MIN(1129,I1339,$C1339)*overallRate,MIN(1129,I1339)*overallRate),ROUND(MAX(IF($B1339="Non - avec lien de dépendance",0,MIN((0.75*I1339),847)),MIN(I1339,(0.75*$C1339),847)),2)),IF($B1339="Non - avec lien de dépendance",MIN(1129,I1339,$C1339)*overallRate,MIN(1129,I1339)*overallRate)))))</f>
        <v>Effectuez l’étape 1</v>
      </c>
      <c r="N1339" s="68" t="str">
        <f>IF(ISTEXT(overallRate),"Effectuez l’étape 1",IF(OR(COUNT($C1339,J1339)&lt;&gt;2,overallRate=0),0,IF(F1339="Yes",ROUND(MAX(IF($B1339="Non - avec lien de dépendance",0,MIN((0.75*J1339),847)),MIN(J1339,(0.75*$C1339),847)),2),IF(revenueReduction&gt;0.3,MAX(IF($B1339="Non - avec lien de dépendance",MIN(1129,J1339,$C1339)*overallRate,MIN(1129,J1339)*overallRate),ROUND(MAX(IF($B1339="Non - avec lien de dépendance",0,MIN((0.75*J1339),847)),MIN(J1339,(0.75*$C1339),847)),2)),IF($B1339="Non - avec lien de dépendance",MIN(1129,J1339,$C1339)*overallRate,MIN(1129,J1339)*overallRate)))))</f>
        <v>Effectuez l’étape 1</v>
      </c>
      <c r="O1339" s="68" t="str">
        <f>IF(ISTEXT(overallRate),"Effectuez l’étape 1",IF(OR(COUNT($C1339,K1339)&lt;&gt;2,overallRate=0),0,IF(G1339="Yes",ROUND(MAX(IF($B1339="Non - avec lien de dépendance",0,MIN((0.75*K1339),847)),MIN(K1339,(0.75*$C1339),847)),2),IF(revenueReduction&gt;0.3,MAX(IF($B1339="Non - avec lien de dépendance",MIN(1129,K1339,$C1339)*overallRate,MIN(1129,K1339)*overallRate),ROUND(MAX(IF($B1339="Non - avec lien de dépendance",0,MIN((0.75*K1339),847)),MIN(K1339,(0.75*$C1339),847)),2)),IF($B1339="Non - avec lien de dépendance",MIN(1129,K1339,$C1339)*overallRate,MIN(1129,K1339)*overallRate)))))</f>
        <v>Effectuez l’étape 1</v>
      </c>
      <c r="P1339" s="3">
        <f t="shared" si="20"/>
        <v>0</v>
      </c>
    </row>
    <row r="1340" spans="12:16" x14ac:dyDescent="0.5">
      <c r="L1340" s="68" t="str">
        <f>IF(ISTEXT(overallRate),"Effectuez l’étape 1",IF(OR(COUNT($C1340,H1340)&lt;&gt;2,overallRate=0),0,IF(D1340="Yes",ROUND(MAX(IF($B1340="Non - avec lien de dépendance",0,MIN((0.75*H1340),847)),MIN(H1340,(0.75*$C1340),847)),2),IF(revenueReduction&gt;0.3,MAX(IF($B1340="Non - avec lien de dépendance",MIN(1129,H1340,$C1340)*overallRate,MIN(1129,H1340)*overallRate),ROUND(MAX(IF($B1340="Non - avec lien de dépendance",0,MIN((0.75*H1340),847)),MIN(H1340,(0.75*$C1340),847)),2)),IF($B1340="Non - avec lien de dépendance",MIN(1129,H1340,$C1340)*overallRate,MIN(1129,H1340)*overallRate)))))</f>
        <v>Effectuez l’étape 1</v>
      </c>
      <c r="M1340" s="68" t="str">
        <f>IF(ISTEXT(overallRate),"Effectuez l’étape 1",IF(OR(COUNT($C1340,I1340)&lt;&gt;2,overallRate=0),0,IF(E1340="Yes",ROUND(MAX(IF($B1340="Non - avec lien de dépendance",0,MIN((0.75*I1340),847)),MIN(I1340,(0.75*$C1340),847)),2),IF(revenueReduction&gt;0.3,MAX(IF($B1340="Non - avec lien de dépendance",MIN(1129,I1340,$C1340)*overallRate,MIN(1129,I1340)*overallRate),ROUND(MAX(IF($B1340="Non - avec lien de dépendance",0,MIN((0.75*I1340),847)),MIN(I1340,(0.75*$C1340),847)),2)),IF($B1340="Non - avec lien de dépendance",MIN(1129,I1340,$C1340)*overallRate,MIN(1129,I1340)*overallRate)))))</f>
        <v>Effectuez l’étape 1</v>
      </c>
      <c r="N1340" s="68" t="str">
        <f>IF(ISTEXT(overallRate),"Effectuez l’étape 1",IF(OR(COUNT($C1340,J1340)&lt;&gt;2,overallRate=0),0,IF(F1340="Yes",ROUND(MAX(IF($B1340="Non - avec lien de dépendance",0,MIN((0.75*J1340),847)),MIN(J1340,(0.75*$C1340),847)),2),IF(revenueReduction&gt;0.3,MAX(IF($B1340="Non - avec lien de dépendance",MIN(1129,J1340,$C1340)*overallRate,MIN(1129,J1340)*overallRate),ROUND(MAX(IF($B1340="Non - avec lien de dépendance",0,MIN((0.75*J1340),847)),MIN(J1340,(0.75*$C1340),847)),2)),IF($B1340="Non - avec lien de dépendance",MIN(1129,J1340,$C1340)*overallRate,MIN(1129,J1340)*overallRate)))))</f>
        <v>Effectuez l’étape 1</v>
      </c>
      <c r="O1340" s="68" t="str">
        <f>IF(ISTEXT(overallRate),"Effectuez l’étape 1",IF(OR(COUNT($C1340,K1340)&lt;&gt;2,overallRate=0),0,IF(G1340="Yes",ROUND(MAX(IF($B1340="Non - avec lien de dépendance",0,MIN((0.75*K1340),847)),MIN(K1340,(0.75*$C1340),847)),2),IF(revenueReduction&gt;0.3,MAX(IF($B1340="Non - avec lien de dépendance",MIN(1129,K1340,$C1340)*overallRate,MIN(1129,K1340)*overallRate),ROUND(MAX(IF($B1340="Non - avec lien de dépendance",0,MIN((0.75*K1340),847)),MIN(K1340,(0.75*$C1340),847)),2)),IF($B1340="Non - avec lien de dépendance",MIN(1129,K1340,$C1340)*overallRate,MIN(1129,K1340)*overallRate)))))</f>
        <v>Effectuez l’étape 1</v>
      </c>
      <c r="P1340" s="3">
        <f t="shared" si="20"/>
        <v>0</v>
      </c>
    </row>
    <row r="1341" spans="12:16" x14ac:dyDescent="0.5">
      <c r="L1341" s="68" t="str">
        <f>IF(ISTEXT(overallRate),"Effectuez l’étape 1",IF(OR(COUNT($C1341,H1341)&lt;&gt;2,overallRate=0),0,IF(D1341="Yes",ROUND(MAX(IF($B1341="Non - avec lien de dépendance",0,MIN((0.75*H1341),847)),MIN(H1341,(0.75*$C1341),847)),2),IF(revenueReduction&gt;0.3,MAX(IF($B1341="Non - avec lien de dépendance",MIN(1129,H1341,$C1341)*overallRate,MIN(1129,H1341)*overallRate),ROUND(MAX(IF($B1341="Non - avec lien de dépendance",0,MIN((0.75*H1341),847)),MIN(H1341,(0.75*$C1341),847)),2)),IF($B1341="Non - avec lien de dépendance",MIN(1129,H1341,$C1341)*overallRate,MIN(1129,H1341)*overallRate)))))</f>
        <v>Effectuez l’étape 1</v>
      </c>
      <c r="M1341" s="68" t="str">
        <f>IF(ISTEXT(overallRate),"Effectuez l’étape 1",IF(OR(COUNT($C1341,I1341)&lt;&gt;2,overallRate=0),0,IF(E1341="Yes",ROUND(MAX(IF($B1341="Non - avec lien de dépendance",0,MIN((0.75*I1341),847)),MIN(I1341,(0.75*$C1341),847)),2),IF(revenueReduction&gt;0.3,MAX(IF($B1341="Non - avec lien de dépendance",MIN(1129,I1341,$C1341)*overallRate,MIN(1129,I1341)*overallRate),ROUND(MAX(IF($B1341="Non - avec lien de dépendance",0,MIN((0.75*I1341),847)),MIN(I1341,(0.75*$C1341),847)),2)),IF($B1341="Non - avec lien de dépendance",MIN(1129,I1341,$C1341)*overallRate,MIN(1129,I1341)*overallRate)))))</f>
        <v>Effectuez l’étape 1</v>
      </c>
      <c r="N1341" s="68" t="str">
        <f>IF(ISTEXT(overallRate),"Effectuez l’étape 1",IF(OR(COUNT($C1341,J1341)&lt;&gt;2,overallRate=0),0,IF(F1341="Yes",ROUND(MAX(IF($B1341="Non - avec lien de dépendance",0,MIN((0.75*J1341),847)),MIN(J1341,(0.75*$C1341),847)),2),IF(revenueReduction&gt;0.3,MAX(IF($B1341="Non - avec lien de dépendance",MIN(1129,J1341,$C1341)*overallRate,MIN(1129,J1341)*overallRate),ROUND(MAX(IF($B1341="Non - avec lien de dépendance",0,MIN((0.75*J1341),847)),MIN(J1341,(0.75*$C1341),847)),2)),IF($B1341="Non - avec lien de dépendance",MIN(1129,J1341,$C1341)*overallRate,MIN(1129,J1341)*overallRate)))))</f>
        <v>Effectuez l’étape 1</v>
      </c>
      <c r="O1341" s="68" t="str">
        <f>IF(ISTEXT(overallRate),"Effectuez l’étape 1",IF(OR(COUNT($C1341,K1341)&lt;&gt;2,overallRate=0),0,IF(G1341="Yes",ROUND(MAX(IF($B1341="Non - avec lien de dépendance",0,MIN((0.75*K1341),847)),MIN(K1341,(0.75*$C1341),847)),2),IF(revenueReduction&gt;0.3,MAX(IF($B1341="Non - avec lien de dépendance",MIN(1129,K1341,$C1341)*overallRate,MIN(1129,K1341)*overallRate),ROUND(MAX(IF($B1341="Non - avec lien de dépendance",0,MIN((0.75*K1341),847)),MIN(K1341,(0.75*$C1341),847)),2)),IF($B1341="Non - avec lien de dépendance",MIN(1129,K1341,$C1341)*overallRate,MIN(1129,K1341)*overallRate)))))</f>
        <v>Effectuez l’étape 1</v>
      </c>
      <c r="P1341" s="3">
        <f t="shared" si="20"/>
        <v>0</v>
      </c>
    </row>
    <row r="1342" spans="12:16" x14ac:dyDescent="0.5">
      <c r="L1342" s="68" t="str">
        <f>IF(ISTEXT(overallRate),"Effectuez l’étape 1",IF(OR(COUNT($C1342,H1342)&lt;&gt;2,overallRate=0),0,IF(D1342="Yes",ROUND(MAX(IF($B1342="Non - avec lien de dépendance",0,MIN((0.75*H1342),847)),MIN(H1342,(0.75*$C1342),847)),2),IF(revenueReduction&gt;0.3,MAX(IF($B1342="Non - avec lien de dépendance",MIN(1129,H1342,$C1342)*overallRate,MIN(1129,H1342)*overallRate),ROUND(MAX(IF($B1342="Non - avec lien de dépendance",0,MIN((0.75*H1342),847)),MIN(H1342,(0.75*$C1342),847)),2)),IF($B1342="Non - avec lien de dépendance",MIN(1129,H1342,$C1342)*overallRate,MIN(1129,H1342)*overallRate)))))</f>
        <v>Effectuez l’étape 1</v>
      </c>
      <c r="M1342" s="68" t="str">
        <f>IF(ISTEXT(overallRate),"Effectuez l’étape 1",IF(OR(COUNT($C1342,I1342)&lt;&gt;2,overallRate=0),0,IF(E1342="Yes",ROUND(MAX(IF($B1342="Non - avec lien de dépendance",0,MIN((0.75*I1342),847)),MIN(I1342,(0.75*$C1342),847)),2),IF(revenueReduction&gt;0.3,MAX(IF($B1342="Non - avec lien de dépendance",MIN(1129,I1342,$C1342)*overallRate,MIN(1129,I1342)*overallRate),ROUND(MAX(IF($B1342="Non - avec lien de dépendance",0,MIN((0.75*I1342),847)),MIN(I1342,(0.75*$C1342),847)),2)),IF($B1342="Non - avec lien de dépendance",MIN(1129,I1342,$C1342)*overallRate,MIN(1129,I1342)*overallRate)))))</f>
        <v>Effectuez l’étape 1</v>
      </c>
      <c r="N1342" s="68" t="str">
        <f>IF(ISTEXT(overallRate),"Effectuez l’étape 1",IF(OR(COUNT($C1342,J1342)&lt;&gt;2,overallRate=0),0,IF(F1342="Yes",ROUND(MAX(IF($B1342="Non - avec lien de dépendance",0,MIN((0.75*J1342),847)),MIN(J1342,(0.75*$C1342),847)),2),IF(revenueReduction&gt;0.3,MAX(IF($B1342="Non - avec lien de dépendance",MIN(1129,J1342,$C1342)*overallRate,MIN(1129,J1342)*overallRate),ROUND(MAX(IF($B1342="Non - avec lien de dépendance",0,MIN((0.75*J1342),847)),MIN(J1342,(0.75*$C1342),847)),2)),IF($B1342="Non - avec lien de dépendance",MIN(1129,J1342,$C1342)*overallRate,MIN(1129,J1342)*overallRate)))))</f>
        <v>Effectuez l’étape 1</v>
      </c>
      <c r="O1342" s="68" t="str">
        <f>IF(ISTEXT(overallRate),"Effectuez l’étape 1",IF(OR(COUNT($C1342,K1342)&lt;&gt;2,overallRate=0),0,IF(G1342="Yes",ROUND(MAX(IF($B1342="Non - avec lien de dépendance",0,MIN((0.75*K1342),847)),MIN(K1342,(0.75*$C1342),847)),2),IF(revenueReduction&gt;0.3,MAX(IF($B1342="Non - avec lien de dépendance",MIN(1129,K1342,$C1342)*overallRate,MIN(1129,K1342)*overallRate),ROUND(MAX(IF($B1342="Non - avec lien de dépendance",0,MIN((0.75*K1342),847)),MIN(K1342,(0.75*$C1342),847)),2)),IF($B1342="Non - avec lien de dépendance",MIN(1129,K1342,$C1342)*overallRate,MIN(1129,K1342)*overallRate)))))</f>
        <v>Effectuez l’étape 1</v>
      </c>
      <c r="P1342" s="3">
        <f t="shared" si="20"/>
        <v>0</v>
      </c>
    </row>
    <row r="1343" spans="12:16" x14ac:dyDescent="0.5">
      <c r="L1343" s="68" t="str">
        <f>IF(ISTEXT(overallRate),"Effectuez l’étape 1",IF(OR(COUNT($C1343,H1343)&lt;&gt;2,overallRate=0),0,IF(D1343="Yes",ROUND(MAX(IF($B1343="Non - avec lien de dépendance",0,MIN((0.75*H1343),847)),MIN(H1343,(0.75*$C1343),847)),2),IF(revenueReduction&gt;0.3,MAX(IF($B1343="Non - avec lien de dépendance",MIN(1129,H1343,$C1343)*overallRate,MIN(1129,H1343)*overallRate),ROUND(MAX(IF($B1343="Non - avec lien de dépendance",0,MIN((0.75*H1343),847)),MIN(H1343,(0.75*$C1343),847)),2)),IF($B1343="Non - avec lien de dépendance",MIN(1129,H1343,$C1343)*overallRate,MIN(1129,H1343)*overallRate)))))</f>
        <v>Effectuez l’étape 1</v>
      </c>
      <c r="M1343" s="68" t="str">
        <f>IF(ISTEXT(overallRate),"Effectuez l’étape 1",IF(OR(COUNT($C1343,I1343)&lt;&gt;2,overallRate=0),0,IF(E1343="Yes",ROUND(MAX(IF($B1343="Non - avec lien de dépendance",0,MIN((0.75*I1343),847)),MIN(I1343,(0.75*$C1343),847)),2),IF(revenueReduction&gt;0.3,MAX(IF($B1343="Non - avec lien de dépendance",MIN(1129,I1343,$C1343)*overallRate,MIN(1129,I1343)*overallRate),ROUND(MAX(IF($B1343="Non - avec lien de dépendance",0,MIN((0.75*I1343),847)),MIN(I1343,(0.75*$C1343),847)),2)),IF($B1343="Non - avec lien de dépendance",MIN(1129,I1343,$C1343)*overallRate,MIN(1129,I1343)*overallRate)))))</f>
        <v>Effectuez l’étape 1</v>
      </c>
      <c r="N1343" s="68" t="str">
        <f>IF(ISTEXT(overallRate),"Effectuez l’étape 1",IF(OR(COUNT($C1343,J1343)&lt;&gt;2,overallRate=0),0,IF(F1343="Yes",ROUND(MAX(IF($B1343="Non - avec lien de dépendance",0,MIN((0.75*J1343),847)),MIN(J1343,(0.75*$C1343),847)),2),IF(revenueReduction&gt;0.3,MAX(IF($B1343="Non - avec lien de dépendance",MIN(1129,J1343,$C1343)*overallRate,MIN(1129,J1343)*overallRate),ROUND(MAX(IF($B1343="Non - avec lien de dépendance",0,MIN((0.75*J1343),847)),MIN(J1343,(0.75*$C1343),847)),2)),IF($B1343="Non - avec lien de dépendance",MIN(1129,J1343,$C1343)*overallRate,MIN(1129,J1343)*overallRate)))))</f>
        <v>Effectuez l’étape 1</v>
      </c>
      <c r="O1343" s="68" t="str">
        <f>IF(ISTEXT(overallRate),"Effectuez l’étape 1",IF(OR(COUNT($C1343,K1343)&lt;&gt;2,overallRate=0),0,IF(G1343="Yes",ROUND(MAX(IF($B1343="Non - avec lien de dépendance",0,MIN((0.75*K1343),847)),MIN(K1343,(0.75*$C1343),847)),2),IF(revenueReduction&gt;0.3,MAX(IF($B1343="Non - avec lien de dépendance",MIN(1129,K1343,$C1343)*overallRate,MIN(1129,K1343)*overallRate),ROUND(MAX(IF($B1343="Non - avec lien de dépendance",0,MIN((0.75*K1343),847)),MIN(K1343,(0.75*$C1343),847)),2)),IF($B1343="Non - avec lien de dépendance",MIN(1129,K1343,$C1343)*overallRate,MIN(1129,K1343)*overallRate)))))</f>
        <v>Effectuez l’étape 1</v>
      </c>
      <c r="P1343" s="3">
        <f t="shared" si="20"/>
        <v>0</v>
      </c>
    </row>
    <row r="1344" spans="12:16" x14ac:dyDescent="0.5">
      <c r="L1344" s="68" t="str">
        <f>IF(ISTEXT(overallRate),"Effectuez l’étape 1",IF(OR(COUNT($C1344,H1344)&lt;&gt;2,overallRate=0),0,IF(D1344="Yes",ROUND(MAX(IF($B1344="Non - avec lien de dépendance",0,MIN((0.75*H1344),847)),MIN(H1344,(0.75*$C1344),847)),2),IF(revenueReduction&gt;0.3,MAX(IF($B1344="Non - avec lien de dépendance",MIN(1129,H1344,$C1344)*overallRate,MIN(1129,H1344)*overallRate),ROUND(MAX(IF($B1344="Non - avec lien de dépendance",0,MIN((0.75*H1344),847)),MIN(H1344,(0.75*$C1344),847)),2)),IF($B1344="Non - avec lien de dépendance",MIN(1129,H1344,$C1344)*overallRate,MIN(1129,H1344)*overallRate)))))</f>
        <v>Effectuez l’étape 1</v>
      </c>
      <c r="M1344" s="68" t="str">
        <f>IF(ISTEXT(overallRate),"Effectuez l’étape 1",IF(OR(COUNT($C1344,I1344)&lt;&gt;2,overallRate=0),0,IF(E1344="Yes",ROUND(MAX(IF($B1344="Non - avec lien de dépendance",0,MIN((0.75*I1344),847)),MIN(I1344,(0.75*$C1344),847)),2),IF(revenueReduction&gt;0.3,MAX(IF($B1344="Non - avec lien de dépendance",MIN(1129,I1344,$C1344)*overallRate,MIN(1129,I1344)*overallRate),ROUND(MAX(IF($B1344="Non - avec lien de dépendance",0,MIN((0.75*I1344),847)),MIN(I1344,(0.75*$C1344),847)),2)),IF($B1344="Non - avec lien de dépendance",MIN(1129,I1344,$C1344)*overallRate,MIN(1129,I1344)*overallRate)))))</f>
        <v>Effectuez l’étape 1</v>
      </c>
      <c r="N1344" s="68" t="str">
        <f>IF(ISTEXT(overallRate),"Effectuez l’étape 1",IF(OR(COUNT($C1344,J1344)&lt;&gt;2,overallRate=0),0,IF(F1344="Yes",ROUND(MAX(IF($B1344="Non - avec lien de dépendance",0,MIN((0.75*J1344),847)),MIN(J1344,(0.75*$C1344),847)),2),IF(revenueReduction&gt;0.3,MAX(IF($B1344="Non - avec lien de dépendance",MIN(1129,J1344,$C1344)*overallRate,MIN(1129,J1344)*overallRate),ROUND(MAX(IF($B1344="Non - avec lien de dépendance",0,MIN((0.75*J1344),847)),MIN(J1344,(0.75*$C1344),847)),2)),IF($B1344="Non - avec lien de dépendance",MIN(1129,J1344,$C1344)*overallRate,MIN(1129,J1344)*overallRate)))))</f>
        <v>Effectuez l’étape 1</v>
      </c>
      <c r="O1344" s="68" t="str">
        <f>IF(ISTEXT(overallRate),"Effectuez l’étape 1",IF(OR(COUNT($C1344,K1344)&lt;&gt;2,overallRate=0),0,IF(G1344="Yes",ROUND(MAX(IF($B1344="Non - avec lien de dépendance",0,MIN((0.75*K1344),847)),MIN(K1344,(0.75*$C1344),847)),2),IF(revenueReduction&gt;0.3,MAX(IF($B1344="Non - avec lien de dépendance",MIN(1129,K1344,$C1344)*overallRate,MIN(1129,K1344)*overallRate),ROUND(MAX(IF($B1344="Non - avec lien de dépendance",0,MIN((0.75*K1344),847)),MIN(K1344,(0.75*$C1344),847)),2)),IF($B1344="Non - avec lien de dépendance",MIN(1129,K1344,$C1344)*overallRate,MIN(1129,K1344)*overallRate)))))</f>
        <v>Effectuez l’étape 1</v>
      </c>
      <c r="P1344" s="3">
        <f t="shared" si="20"/>
        <v>0</v>
      </c>
    </row>
    <row r="1345" spans="12:16" x14ac:dyDescent="0.5">
      <c r="L1345" s="68" t="str">
        <f>IF(ISTEXT(overallRate),"Effectuez l’étape 1",IF(OR(COUNT($C1345,H1345)&lt;&gt;2,overallRate=0),0,IF(D1345="Yes",ROUND(MAX(IF($B1345="Non - avec lien de dépendance",0,MIN((0.75*H1345),847)),MIN(H1345,(0.75*$C1345),847)),2),IF(revenueReduction&gt;0.3,MAX(IF($B1345="Non - avec lien de dépendance",MIN(1129,H1345,$C1345)*overallRate,MIN(1129,H1345)*overallRate),ROUND(MAX(IF($B1345="Non - avec lien de dépendance",0,MIN((0.75*H1345),847)),MIN(H1345,(0.75*$C1345),847)),2)),IF($B1345="Non - avec lien de dépendance",MIN(1129,H1345,$C1345)*overallRate,MIN(1129,H1345)*overallRate)))))</f>
        <v>Effectuez l’étape 1</v>
      </c>
      <c r="M1345" s="68" t="str">
        <f>IF(ISTEXT(overallRate),"Effectuez l’étape 1",IF(OR(COUNT($C1345,I1345)&lt;&gt;2,overallRate=0),0,IF(E1345="Yes",ROUND(MAX(IF($B1345="Non - avec lien de dépendance",0,MIN((0.75*I1345),847)),MIN(I1345,(0.75*$C1345),847)),2),IF(revenueReduction&gt;0.3,MAX(IF($B1345="Non - avec lien de dépendance",MIN(1129,I1345,$C1345)*overallRate,MIN(1129,I1345)*overallRate),ROUND(MAX(IF($B1345="Non - avec lien de dépendance",0,MIN((0.75*I1345),847)),MIN(I1345,(0.75*$C1345),847)),2)),IF($B1345="Non - avec lien de dépendance",MIN(1129,I1345,$C1345)*overallRate,MIN(1129,I1345)*overallRate)))))</f>
        <v>Effectuez l’étape 1</v>
      </c>
      <c r="N1345" s="68" t="str">
        <f>IF(ISTEXT(overallRate),"Effectuez l’étape 1",IF(OR(COUNT($C1345,J1345)&lt;&gt;2,overallRate=0),0,IF(F1345="Yes",ROUND(MAX(IF($B1345="Non - avec lien de dépendance",0,MIN((0.75*J1345),847)),MIN(J1345,(0.75*$C1345),847)),2),IF(revenueReduction&gt;0.3,MAX(IF($B1345="Non - avec lien de dépendance",MIN(1129,J1345,$C1345)*overallRate,MIN(1129,J1345)*overallRate),ROUND(MAX(IF($B1345="Non - avec lien de dépendance",0,MIN((0.75*J1345),847)),MIN(J1345,(0.75*$C1345),847)),2)),IF($B1345="Non - avec lien de dépendance",MIN(1129,J1345,$C1345)*overallRate,MIN(1129,J1345)*overallRate)))))</f>
        <v>Effectuez l’étape 1</v>
      </c>
      <c r="O1345" s="68" t="str">
        <f>IF(ISTEXT(overallRate),"Effectuez l’étape 1",IF(OR(COUNT($C1345,K1345)&lt;&gt;2,overallRate=0),0,IF(G1345="Yes",ROUND(MAX(IF($B1345="Non - avec lien de dépendance",0,MIN((0.75*K1345),847)),MIN(K1345,(0.75*$C1345),847)),2),IF(revenueReduction&gt;0.3,MAX(IF($B1345="Non - avec lien de dépendance",MIN(1129,K1345,$C1345)*overallRate,MIN(1129,K1345)*overallRate),ROUND(MAX(IF($B1345="Non - avec lien de dépendance",0,MIN((0.75*K1345),847)),MIN(K1345,(0.75*$C1345),847)),2)),IF($B1345="Non - avec lien de dépendance",MIN(1129,K1345,$C1345)*overallRate,MIN(1129,K1345)*overallRate)))))</f>
        <v>Effectuez l’étape 1</v>
      </c>
      <c r="P1345" s="3">
        <f t="shared" si="20"/>
        <v>0</v>
      </c>
    </row>
    <row r="1346" spans="12:16" x14ac:dyDescent="0.5">
      <c r="L1346" s="68" t="str">
        <f>IF(ISTEXT(overallRate),"Effectuez l’étape 1",IF(OR(COUNT($C1346,H1346)&lt;&gt;2,overallRate=0),0,IF(D1346="Yes",ROUND(MAX(IF($B1346="Non - avec lien de dépendance",0,MIN((0.75*H1346),847)),MIN(H1346,(0.75*$C1346),847)),2),IF(revenueReduction&gt;0.3,MAX(IF($B1346="Non - avec lien de dépendance",MIN(1129,H1346,$C1346)*overallRate,MIN(1129,H1346)*overallRate),ROUND(MAX(IF($B1346="Non - avec lien de dépendance",0,MIN((0.75*H1346),847)),MIN(H1346,(0.75*$C1346),847)),2)),IF($B1346="Non - avec lien de dépendance",MIN(1129,H1346,$C1346)*overallRate,MIN(1129,H1346)*overallRate)))))</f>
        <v>Effectuez l’étape 1</v>
      </c>
      <c r="M1346" s="68" t="str">
        <f>IF(ISTEXT(overallRate),"Effectuez l’étape 1",IF(OR(COUNT($C1346,I1346)&lt;&gt;2,overallRate=0),0,IF(E1346="Yes",ROUND(MAX(IF($B1346="Non - avec lien de dépendance",0,MIN((0.75*I1346),847)),MIN(I1346,(0.75*$C1346),847)),2),IF(revenueReduction&gt;0.3,MAX(IF($B1346="Non - avec lien de dépendance",MIN(1129,I1346,$C1346)*overallRate,MIN(1129,I1346)*overallRate),ROUND(MAX(IF($B1346="Non - avec lien de dépendance",0,MIN((0.75*I1346),847)),MIN(I1346,(0.75*$C1346),847)),2)),IF($B1346="Non - avec lien de dépendance",MIN(1129,I1346,$C1346)*overallRate,MIN(1129,I1346)*overallRate)))))</f>
        <v>Effectuez l’étape 1</v>
      </c>
      <c r="N1346" s="68" t="str">
        <f>IF(ISTEXT(overallRate),"Effectuez l’étape 1",IF(OR(COUNT($C1346,J1346)&lt;&gt;2,overallRate=0),0,IF(F1346="Yes",ROUND(MAX(IF($B1346="Non - avec lien de dépendance",0,MIN((0.75*J1346),847)),MIN(J1346,(0.75*$C1346),847)),2),IF(revenueReduction&gt;0.3,MAX(IF($B1346="Non - avec lien de dépendance",MIN(1129,J1346,$C1346)*overallRate,MIN(1129,J1346)*overallRate),ROUND(MAX(IF($B1346="Non - avec lien de dépendance",0,MIN((0.75*J1346),847)),MIN(J1346,(0.75*$C1346),847)),2)),IF($B1346="Non - avec lien de dépendance",MIN(1129,J1346,$C1346)*overallRate,MIN(1129,J1346)*overallRate)))))</f>
        <v>Effectuez l’étape 1</v>
      </c>
      <c r="O1346" s="68" t="str">
        <f>IF(ISTEXT(overallRate),"Effectuez l’étape 1",IF(OR(COUNT($C1346,K1346)&lt;&gt;2,overallRate=0),0,IF(G1346="Yes",ROUND(MAX(IF($B1346="Non - avec lien de dépendance",0,MIN((0.75*K1346),847)),MIN(K1346,(0.75*$C1346),847)),2),IF(revenueReduction&gt;0.3,MAX(IF($B1346="Non - avec lien de dépendance",MIN(1129,K1346,$C1346)*overallRate,MIN(1129,K1346)*overallRate),ROUND(MAX(IF($B1346="Non - avec lien de dépendance",0,MIN((0.75*K1346),847)),MIN(K1346,(0.75*$C1346),847)),2)),IF($B1346="Non - avec lien de dépendance",MIN(1129,K1346,$C1346)*overallRate,MIN(1129,K1346)*overallRate)))))</f>
        <v>Effectuez l’étape 1</v>
      </c>
      <c r="P1346" s="3">
        <f t="shared" si="20"/>
        <v>0</v>
      </c>
    </row>
    <row r="1347" spans="12:16" x14ac:dyDescent="0.5">
      <c r="L1347" s="68" t="str">
        <f>IF(ISTEXT(overallRate),"Effectuez l’étape 1",IF(OR(COUNT($C1347,H1347)&lt;&gt;2,overallRate=0),0,IF(D1347="Yes",ROUND(MAX(IF($B1347="Non - avec lien de dépendance",0,MIN((0.75*H1347),847)),MIN(H1347,(0.75*$C1347),847)),2),IF(revenueReduction&gt;0.3,MAX(IF($B1347="Non - avec lien de dépendance",MIN(1129,H1347,$C1347)*overallRate,MIN(1129,H1347)*overallRate),ROUND(MAX(IF($B1347="Non - avec lien de dépendance",0,MIN((0.75*H1347),847)),MIN(H1347,(0.75*$C1347),847)),2)),IF($B1347="Non - avec lien de dépendance",MIN(1129,H1347,$C1347)*overallRate,MIN(1129,H1347)*overallRate)))))</f>
        <v>Effectuez l’étape 1</v>
      </c>
      <c r="M1347" s="68" t="str">
        <f>IF(ISTEXT(overallRate),"Effectuez l’étape 1",IF(OR(COUNT($C1347,I1347)&lt;&gt;2,overallRate=0),0,IF(E1347="Yes",ROUND(MAX(IF($B1347="Non - avec lien de dépendance",0,MIN((0.75*I1347),847)),MIN(I1347,(0.75*$C1347),847)),2),IF(revenueReduction&gt;0.3,MAX(IF($B1347="Non - avec lien de dépendance",MIN(1129,I1347,$C1347)*overallRate,MIN(1129,I1347)*overallRate),ROUND(MAX(IF($B1347="Non - avec lien de dépendance",0,MIN((0.75*I1347),847)),MIN(I1347,(0.75*$C1347),847)),2)),IF($B1347="Non - avec lien de dépendance",MIN(1129,I1347,$C1347)*overallRate,MIN(1129,I1347)*overallRate)))))</f>
        <v>Effectuez l’étape 1</v>
      </c>
      <c r="N1347" s="68" t="str">
        <f>IF(ISTEXT(overallRate),"Effectuez l’étape 1",IF(OR(COUNT($C1347,J1347)&lt;&gt;2,overallRate=0),0,IF(F1347="Yes",ROUND(MAX(IF($B1347="Non - avec lien de dépendance",0,MIN((0.75*J1347),847)),MIN(J1347,(0.75*$C1347),847)),2),IF(revenueReduction&gt;0.3,MAX(IF($B1347="Non - avec lien de dépendance",MIN(1129,J1347,$C1347)*overallRate,MIN(1129,J1347)*overallRate),ROUND(MAX(IF($B1347="Non - avec lien de dépendance",0,MIN((0.75*J1347),847)),MIN(J1347,(0.75*$C1347),847)),2)),IF($B1347="Non - avec lien de dépendance",MIN(1129,J1347,$C1347)*overallRate,MIN(1129,J1347)*overallRate)))))</f>
        <v>Effectuez l’étape 1</v>
      </c>
      <c r="O1347" s="68" t="str">
        <f>IF(ISTEXT(overallRate),"Effectuez l’étape 1",IF(OR(COUNT($C1347,K1347)&lt;&gt;2,overallRate=0),0,IF(G1347="Yes",ROUND(MAX(IF($B1347="Non - avec lien de dépendance",0,MIN((0.75*K1347),847)),MIN(K1347,(0.75*$C1347),847)),2),IF(revenueReduction&gt;0.3,MAX(IF($B1347="Non - avec lien de dépendance",MIN(1129,K1347,$C1347)*overallRate,MIN(1129,K1347)*overallRate),ROUND(MAX(IF($B1347="Non - avec lien de dépendance",0,MIN((0.75*K1347),847)),MIN(K1347,(0.75*$C1347),847)),2)),IF($B1347="Non - avec lien de dépendance",MIN(1129,K1347,$C1347)*overallRate,MIN(1129,K1347)*overallRate)))))</f>
        <v>Effectuez l’étape 1</v>
      </c>
      <c r="P1347" s="3">
        <f t="shared" si="20"/>
        <v>0</v>
      </c>
    </row>
    <row r="1348" spans="12:16" x14ac:dyDescent="0.5">
      <c r="L1348" s="68" t="str">
        <f>IF(ISTEXT(overallRate),"Effectuez l’étape 1",IF(OR(COUNT($C1348,H1348)&lt;&gt;2,overallRate=0),0,IF(D1348="Yes",ROUND(MAX(IF($B1348="Non - avec lien de dépendance",0,MIN((0.75*H1348),847)),MIN(H1348,(0.75*$C1348),847)),2),IF(revenueReduction&gt;0.3,MAX(IF($B1348="Non - avec lien de dépendance",MIN(1129,H1348,$C1348)*overallRate,MIN(1129,H1348)*overallRate),ROUND(MAX(IF($B1348="Non - avec lien de dépendance",0,MIN((0.75*H1348),847)),MIN(H1348,(0.75*$C1348),847)),2)),IF($B1348="Non - avec lien de dépendance",MIN(1129,H1348,$C1348)*overallRate,MIN(1129,H1348)*overallRate)))))</f>
        <v>Effectuez l’étape 1</v>
      </c>
      <c r="M1348" s="68" t="str">
        <f>IF(ISTEXT(overallRate),"Effectuez l’étape 1",IF(OR(COUNT($C1348,I1348)&lt;&gt;2,overallRate=0),0,IF(E1348="Yes",ROUND(MAX(IF($B1348="Non - avec lien de dépendance",0,MIN((0.75*I1348),847)),MIN(I1348,(0.75*$C1348),847)),2),IF(revenueReduction&gt;0.3,MAX(IF($B1348="Non - avec lien de dépendance",MIN(1129,I1348,$C1348)*overallRate,MIN(1129,I1348)*overallRate),ROUND(MAX(IF($B1348="Non - avec lien de dépendance",0,MIN((0.75*I1348),847)),MIN(I1348,(0.75*$C1348),847)),2)),IF($B1348="Non - avec lien de dépendance",MIN(1129,I1348,$C1348)*overallRate,MIN(1129,I1348)*overallRate)))))</f>
        <v>Effectuez l’étape 1</v>
      </c>
      <c r="N1348" s="68" t="str">
        <f>IF(ISTEXT(overallRate),"Effectuez l’étape 1",IF(OR(COUNT($C1348,J1348)&lt;&gt;2,overallRate=0),0,IF(F1348="Yes",ROUND(MAX(IF($B1348="Non - avec lien de dépendance",0,MIN((0.75*J1348),847)),MIN(J1348,(0.75*$C1348),847)),2),IF(revenueReduction&gt;0.3,MAX(IF($B1348="Non - avec lien de dépendance",MIN(1129,J1348,$C1348)*overallRate,MIN(1129,J1348)*overallRate),ROUND(MAX(IF($B1348="Non - avec lien de dépendance",0,MIN((0.75*J1348),847)),MIN(J1348,(0.75*$C1348),847)),2)),IF($B1348="Non - avec lien de dépendance",MIN(1129,J1348,$C1348)*overallRate,MIN(1129,J1348)*overallRate)))))</f>
        <v>Effectuez l’étape 1</v>
      </c>
      <c r="O1348" s="68" t="str">
        <f>IF(ISTEXT(overallRate),"Effectuez l’étape 1",IF(OR(COUNT($C1348,K1348)&lt;&gt;2,overallRate=0),0,IF(G1348="Yes",ROUND(MAX(IF($B1348="Non - avec lien de dépendance",0,MIN((0.75*K1348),847)),MIN(K1348,(0.75*$C1348),847)),2),IF(revenueReduction&gt;0.3,MAX(IF($B1348="Non - avec lien de dépendance",MIN(1129,K1348,$C1348)*overallRate,MIN(1129,K1348)*overallRate),ROUND(MAX(IF($B1348="Non - avec lien de dépendance",0,MIN((0.75*K1348),847)),MIN(K1348,(0.75*$C1348),847)),2)),IF($B1348="Non - avec lien de dépendance",MIN(1129,K1348,$C1348)*overallRate,MIN(1129,K1348)*overallRate)))))</f>
        <v>Effectuez l’étape 1</v>
      </c>
      <c r="P1348" s="3">
        <f t="shared" si="20"/>
        <v>0</v>
      </c>
    </row>
    <row r="1349" spans="12:16" x14ac:dyDescent="0.5">
      <c r="L1349" s="68" t="str">
        <f>IF(ISTEXT(overallRate),"Effectuez l’étape 1",IF(OR(COUNT($C1349,H1349)&lt;&gt;2,overallRate=0),0,IF(D1349="Yes",ROUND(MAX(IF($B1349="Non - avec lien de dépendance",0,MIN((0.75*H1349),847)),MIN(H1349,(0.75*$C1349),847)),2),IF(revenueReduction&gt;0.3,MAX(IF($B1349="Non - avec lien de dépendance",MIN(1129,H1349,$C1349)*overallRate,MIN(1129,H1349)*overallRate),ROUND(MAX(IF($B1349="Non - avec lien de dépendance",0,MIN((0.75*H1349),847)),MIN(H1349,(0.75*$C1349),847)),2)),IF($B1349="Non - avec lien de dépendance",MIN(1129,H1349,$C1349)*overallRate,MIN(1129,H1349)*overallRate)))))</f>
        <v>Effectuez l’étape 1</v>
      </c>
      <c r="M1349" s="68" t="str">
        <f>IF(ISTEXT(overallRate),"Effectuez l’étape 1",IF(OR(COUNT($C1349,I1349)&lt;&gt;2,overallRate=0),0,IF(E1349="Yes",ROUND(MAX(IF($B1349="Non - avec lien de dépendance",0,MIN((0.75*I1349),847)),MIN(I1349,(0.75*$C1349),847)),2),IF(revenueReduction&gt;0.3,MAX(IF($B1349="Non - avec lien de dépendance",MIN(1129,I1349,$C1349)*overallRate,MIN(1129,I1349)*overallRate),ROUND(MAX(IF($B1349="Non - avec lien de dépendance",0,MIN((0.75*I1349),847)),MIN(I1349,(0.75*$C1349),847)),2)),IF($B1349="Non - avec lien de dépendance",MIN(1129,I1349,$C1349)*overallRate,MIN(1129,I1349)*overallRate)))))</f>
        <v>Effectuez l’étape 1</v>
      </c>
      <c r="N1349" s="68" t="str">
        <f>IF(ISTEXT(overallRate),"Effectuez l’étape 1",IF(OR(COUNT($C1349,J1349)&lt;&gt;2,overallRate=0),0,IF(F1349="Yes",ROUND(MAX(IF($B1349="Non - avec lien de dépendance",0,MIN((0.75*J1349),847)),MIN(J1349,(0.75*$C1349),847)),2),IF(revenueReduction&gt;0.3,MAX(IF($B1349="Non - avec lien de dépendance",MIN(1129,J1349,$C1349)*overallRate,MIN(1129,J1349)*overallRate),ROUND(MAX(IF($B1349="Non - avec lien de dépendance",0,MIN((0.75*J1349),847)),MIN(J1349,(0.75*$C1349),847)),2)),IF($B1349="Non - avec lien de dépendance",MIN(1129,J1349,$C1349)*overallRate,MIN(1129,J1349)*overallRate)))))</f>
        <v>Effectuez l’étape 1</v>
      </c>
      <c r="O1349" s="68" t="str">
        <f>IF(ISTEXT(overallRate),"Effectuez l’étape 1",IF(OR(COUNT($C1349,K1349)&lt;&gt;2,overallRate=0),0,IF(G1349="Yes",ROUND(MAX(IF($B1349="Non - avec lien de dépendance",0,MIN((0.75*K1349),847)),MIN(K1349,(0.75*$C1349),847)),2),IF(revenueReduction&gt;0.3,MAX(IF($B1349="Non - avec lien de dépendance",MIN(1129,K1349,$C1349)*overallRate,MIN(1129,K1349)*overallRate),ROUND(MAX(IF($B1349="Non - avec lien de dépendance",0,MIN((0.75*K1349),847)),MIN(K1349,(0.75*$C1349),847)),2)),IF($B1349="Non - avec lien de dépendance",MIN(1129,K1349,$C1349)*overallRate,MIN(1129,K1349)*overallRate)))))</f>
        <v>Effectuez l’étape 1</v>
      </c>
      <c r="P1349" s="3">
        <f t="shared" si="20"/>
        <v>0</v>
      </c>
    </row>
    <row r="1350" spans="12:16" x14ac:dyDescent="0.5">
      <c r="L1350" s="68" t="str">
        <f>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21">IF(AND(COUNT(C1350:K1350)&gt;0,OR(COUNT(C1350:K1350)&lt;&gt;5,ISBLANK(B1350))),"Fill out all amounts",IF(OR(COUNTIF(H1350,0)+COUNTIF(I1350,0)&gt;1,COUNTIF(I1350,0)+COUNTIF(J1350,0)&gt;1,COUNTIF(J1350,0)+COUNTIF(K1350,0)&gt;1),0,SUM(L1350:O1350)))</f>
        <v>0</v>
      </c>
    </row>
    <row r="1351" spans="12:16" x14ac:dyDescent="0.5">
      <c r="L1351" s="68" t="str">
        <f>IF(ISTEXT(overallRate),"Effectuez l’étape 1",IF(OR(COUNT($C1351,H1351)&lt;&gt;2,overallRate=0),0,IF(D1351="Yes",ROUND(MAX(IF($B1351="Non - avec lien de dépendance",0,MIN((0.75*H1351),847)),MIN(H1351,(0.75*$C1351),847)),2),IF(revenueReduction&gt;0.3,MAX(IF($B1351="Non - avec lien de dépendance",MIN(1129,H1351,$C1351)*overallRate,MIN(1129,H1351)*overallRate),ROUND(MAX(IF($B1351="Non - avec lien de dépendance",0,MIN((0.75*H1351),847)),MIN(H1351,(0.75*$C1351),847)),2)),IF($B1351="Non - avec lien de dépendance",MIN(1129,H1351,$C1351)*overallRate,MIN(1129,H1351)*overallRate)))))</f>
        <v>Effectuez l’étape 1</v>
      </c>
      <c r="M1351" s="68" t="str">
        <f>IF(ISTEXT(overallRate),"Effectuez l’étape 1",IF(OR(COUNT($C1351,I1351)&lt;&gt;2,overallRate=0),0,IF(E1351="Yes",ROUND(MAX(IF($B1351="Non - avec lien de dépendance",0,MIN((0.75*I1351),847)),MIN(I1351,(0.75*$C1351),847)),2),IF(revenueReduction&gt;0.3,MAX(IF($B1351="Non - avec lien de dépendance",MIN(1129,I1351,$C1351)*overallRate,MIN(1129,I1351)*overallRate),ROUND(MAX(IF($B1351="Non - avec lien de dépendance",0,MIN((0.75*I1351),847)),MIN(I1351,(0.75*$C1351),847)),2)),IF($B1351="Non - avec lien de dépendance",MIN(1129,I1351,$C1351)*overallRate,MIN(1129,I1351)*overallRate)))))</f>
        <v>Effectuez l’étape 1</v>
      </c>
      <c r="N1351" s="68" t="str">
        <f>IF(ISTEXT(overallRate),"Effectuez l’étape 1",IF(OR(COUNT($C1351,J1351)&lt;&gt;2,overallRate=0),0,IF(F1351="Yes",ROUND(MAX(IF($B1351="Non - avec lien de dépendance",0,MIN((0.75*J1351),847)),MIN(J1351,(0.75*$C1351),847)),2),IF(revenueReduction&gt;0.3,MAX(IF($B1351="Non - avec lien de dépendance",MIN(1129,J1351,$C1351)*overallRate,MIN(1129,J1351)*overallRate),ROUND(MAX(IF($B1351="Non - avec lien de dépendance",0,MIN((0.75*J1351),847)),MIN(J1351,(0.75*$C1351),847)),2)),IF($B1351="Non - avec lien de dépendance",MIN(1129,J1351,$C1351)*overallRate,MIN(1129,J1351)*overallRate)))))</f>
        <v>Effectuez l’étape 1</v>
      </c>
      <c r="O1351" s="68" t="str">
        <f>IF(ISTEXT(overallRate),"Effectuez l’étape 1",IF(OR(COUNT($C1351,K1351)&lt;&gt;2,overallRate=0),0,IF(G1351="Yes",ROUND(MAX(IF($B1351="Non - avec lien de dépendance",0,MIN((0.75*K1351),847)),MIN(K1351,(0.75*$C1351),847)),2),IF(revenueReduction&gt;0.3,MAX(IF($B1351="Non - avec lien de dépendance",MIN(1129,K1351,$C1351)*overallRate,MIN(1129,K1351)*overallRate),ROUND(MAX(IF($B1351="Non - avec lien de dépendance",0,MIN((0.75*K1351),847)),MIN(K1351,(0.75*$C1351),847)),2)),IF($B1351="Non - avec lien de dépendance",MIN(1129,K1351,$C1351)*overallRate,MIN(1129,K1351)*overallRate)))))</f>
        <v>Effectuez l’étape 1</v>
      </c>
      <c r="P1351" s="3">
        <f t="shared" si="21"/>
        <v>0</v>
      </c>
    </row>
    <row r="1352" spans="12:16" x14ac:dyDescent="0.5">
      <c r="L1352" s="68" t="str">
        <f>IF(ISTEXT(overallRate),"Effectuez l’étape 1",IF(OR(COUNT($C1352,H1352)&lt;&gt;2,overallRate=0),0,IF(D1352="Yes",ROUND(MAX(IF($B1352="Non - avec lien de dépendance",0,MIN((0.75*H1352),847)),MIN(H1352,(0.75*$C1352),847)),2),IF(revenueReduction&gt;0.3,MAX(IF($B1352="Non - avec lien de dépendance",MIN(1129,H1352,$C1352)*overallRate,MIN(1129,H1352)*overallRate),ROUND(MAX(IF($B1352="Non - avec lien de dépendance",0,MIN((0.75*H1352),847)),MIN(H1352,(0.75*$C1352),847)),2)),IF($B1352="Non - avec lien de dépendance",MIN(1129,H1352,$C1352)*overallRate,MIN(1129,H1352)*overallRate)))))</f>
        <v>Effectuez l’étape 1</v>
      </c>
      <c r="M1352" s="68" t="str">
        <f>IF(ISTEXT(overallRate),"Effectuez l’étape 1",IF(OR(COUNT($C1352,I1352)&lt;&gt;2,overallRate=0),0,IF(E1352="Yes",ROUND(MAX(IF($B1352="Non - avec lien de dépendance",0,MIN((0.75*I1352),847)),MIN(I1352,(0.75*$C1352),847)),2),IF(revenueReduction&gt;0.3,MAX(IF($B1352="Non - avec lien de dépendance",MIN(1129,I1352,$C1352)*overallRate,MIN(1129,I1352)*overallRate),ROUND(MAX(IF($B1352="Non - avec lien de dépendance",0,MIN((0.75*I1352),847)),MIN(I1352,(0.75*$C1352),847)),2)),IF($B1352="Non - avec lien de dépendance",MIN(1129,I1352,$C1352)*overallRate,MIN(1129,I1352)*overallRate)))))</f>
        <v>Effectuez l’étape 1</v>
      </c>
      <c r="N1352" s="68" t="str">
        <f>IF(ISTEXT(overallRate),"Effectuez l’étape 1",IF(OR(COUNT($C1352,J1352)&lt;&gt;2,overallRate=0),0,IF(F1352="Yes",ROUND(MAX(IF($B1352="Non - avec lien de dépendance",0,MIN((0.75*J1352),847)),MIN(J1352,(0.75*$C1352),847)),2),IF(revenueReduction&gt;0.3,MAX(IF($B1352="Non - avec lien de dépendance",MIN(1129,J1352,$C1352)*overallRate,MIN(1129,J1352)*overallRate),ROUND(MAX(IF($B1352="Non - avec lien de dépendance",0,MIN((0.75*J1352),847)),MIN(J1352,(0.75*$C1352),847)),2)),IF($B1352="Non - avec lien de dépendance",MIN(1129,J1352,$C1352)*overallRate,MIN(1129,J1352)*overallRate)))))</f>
        <v>Effectuez l’étape 1</v>
      </c>
      <c r="O1352" s="68" t="str">
        <f>IF(ISTEXT(overallRate),"Effectuez l’étape 1",IF(OR(COUNT($C1352,K1352)&lt;&gt;2,overallRate=0),0,IF(G1352="Yes",ROUND(MAX(IF($B1352="Non - avec lien de dépendance",0,MIN((0.75*K1352),847)),MIN(K1352,(0.75*$C1352),847)),2),IF(revenueReduction&gt;0.3,MAX(IF($B1352="Non - avec lien de dépendance",MIN(1129,K1352,$C1352)*overallRate,MIN(1129,K1352)*overallRate),ROUND(MAX(IF($B1352="Non - avec lien de dépendance",0,MIN((0.75*K1352),847)),MIN(K1352,(0.75*$C1352),847)),2)),IF($B1352="Non - avec lien de dépendance",MIN(1129,K1352,$C1352)*overallRate,MIN(1129,K1352)*overallRate)))))</f>
        <v>Effectuez l’étape 1</v>
      </c>
      <c r="P1352" s="3">
        <f t="shared" si="21"/>
        <v>0</v>
      </c>
    </row>
    <row r="1353" spans="12:16" x14ac:dyDescent="0.5">
      <c r="L1353" s="68" t="str">
        <f>IF(ISTEXT(overallRate),"Effectuez l’étape 1",IF(OR(COUNT($C1353,H1353)&lt;&gt;2,overallRate=0),0,IF(D1353="Yes",ROUND(MAX(IF($B1353="Non - avec lien de dépendance",0,MIN((0.75*H1353),847)),MIN(H1353,(0.75*$C1353),847)),2),IF(revenueReduction&gt;0.3,MAX(IF($B1353="Non - avec lien de dépendance",MIN(1129,H1353,$C1353)*overallRate,MIN(1129,H1353)*overallRate),ROUND(MAX(IF($B1353="Non - avec lien de dépendance",0,MIN((0.75*H1353),847)),MIN(H1353,(0.75*$C1353),847)),2)),IF($B1353="Non - avec lien de dépendance",MIN(1129,H1353,$C1353)*overallRate,MIN(1129,H1353)*overallRate)))))</f>
        <v>Effectuez l’étape 1</v>
      </c>
      <c r="M1353" s="68" t="str">
        <f>IF(ISTEXT(overallRate),"Effectuez l’étape 1",IF(OR(COUNT($C1353,I1353)&lt;&gt;2,overallRate=0),0,IF(E1353="Yes",ROUND(MAX(IF($B1353="Non - avec lien de dépendance",0,MIN((0.75*I1353),847)),MIN(I1353,(0.75*$C1353),847)),2),IF(revenueReduction&gt;0.3,MAX(IF($B1353="Non - avec lien de dépendance",MIN(1129,I1353,$C1353)*overallRate,MIN(1129,I1353)*overallRate),ROUND(MAX(IF($B1353="Non - avec lien de dépendance",0,MIN((0.75*I1353),847)),MIN(I1353,(0.75*$C1353),847)),2)),IF($B1353="Non - avec lien de dépendance",MIN(1129,I1353,$C1353)*overallRate,MIN(1129,I1353)*overallRate)))))</f>
        <v>Effectuez l’étape 1</v>
      </c>
      <c r="N1353" s="68" t="str">
        <f>IF(ISTEXT(overallRate),"Effectuez l’étape 1",IF(OR(COUNT($C1353,J1353)&lt;&gt;2,overallRate=0),0,IF(F1353="Yes",ROUND(MAX(IF($B1353="Non - avec lien de dépendance",0,MIN((0.75*J1353),847)),MIN(J1353,(0.75*$C1353),847)),2),IF(revenueReduction&gt;0.3,MAX(IF($B1353="Non - avec lien de dépendance",MIN(1129,J1353,$C1353)*overallRate,MIN(1129,J1353)*overallRate),ROUND(MAX(IF($B1353="Non - avec lien de dépendance",0,MIN((0.75*J1353),847)),MIN(J1353,(0.75*$C1353),847)),2)),IF($B1353="Non - avec lien de dépendance",MIN(1129,J1353,$C1353)*overallRate,MIN(1129,J1353)*overallRate)))))</f>
        <v>Effectuez l’étape 1</v>
      </c>
      <c r="O1353" s="68" t="str">
        <f>IF(ISTEXT(overallRate),"Effectuez l’étape 1",IF(OR(COUNT($C1353,K1353)&lt;&gt;2,overallRate=0),0,IF(G1353="Yes",ROUND(MAX(IF($B1353="Non - avec lien de dépendance",0,MIN((0.75*K1353),847)),MIN(K1353,(0.75*$C1353),847)),2),IF(revenueReduction&gt;0.3,MAX(IF($B1353="Non - avec lien de dépendance",MIN(1129,K1353,$C1353)*overallRate,MIN(1129,K1353)*overallRate),ROUND(MAX(IF($B1353="Non - avec lien de dépendance",0,MIN((0.75*K1353),847)),MIN(K1353,(0.75*$C1353),847)),2)),IF($B1353="Non - avec lien de dépendance",MIN(1129,K1353,$C1353)*overallRate,MIN(1129,K1353)*overallRate)))))</f>
        <v>Effectuez l’étape 1</v>
      </c>
      <c r="P1353" s="3">
        <f t="shared" si="21"/>
        <v>0</v>
      </c>
    </row>
    <row r="1354" spans="12:16" x14ac:dyDescent="0.5">
      <c r="L1354" s="68" t="str">
        <f>IF(ISTEXT(overallRate),"Effectuez l’étape 1",IF(OR(COUNT($C1354,H1354)&lt;&gt;2,overallRate=0),0,IF(D1354="Yes",ROUND(MAX(IF($B1354="Non - avec lien de dépendance",0,MIN((0.75*H1354),847)),MIN(H1354,(0.75*$C1354),847)),2),IF(revenueReduction&gt;0.3,MAX(IF($B1354="Non - avec lien de dépendance",MIN(1129,H1354,$C1354)*overallRate,MIN(1129,H1354)*overallRate),ROUND(MAX(IF($B1354="Non - avec lien de dépendance",0,MIN((0.75*H1354),847)),MIN(H1354,(0.75*$C1354),847)),2)),IF($B1354="Non - avec lien de dépendance",MIN(1129,H1354,$C1354)*overallRate,MIN(1129,H1354)*overallRate)))))</f>
        <v>Effectuez l’étape 1</v>
      </c>
      <c r="M1354" s="68" t="str">
        <f>IF(ISTEXT(overallRate),"Effectuez l’étape 1",IF(OR(COUNT($C1354,I1354)&lt;&gt;2,overallRate=0),0,IF(E1354="Yes",ROUND(MAX(IF($B1354="Non - avec lien de dépendance",0,MIN((0.75*I1354),847)),MIN(I1354,(0.75*$C1354),847)),2),IF(revenueReduction&gt;0.3,MAX(IF($B1354="Non - avec lien de dépendance",MIN(1129,I1354,$C1354)*overallRate,MIN(1129,I1354)*overallRate),ROUND(MAX(IF($B1354="Non - avec lien de dépendance",0,MIN((0.75*I1354),847)),MIN(I1354,(0.75*$C1354),847)),2)),IF($B1354="Non - avec lien de dépendance",MIN(1129,I1354,$C1354)*overallRate,MIN(1129,I1354)*overallRate)))))</f>
        <v>Effectuez l’étape 1</v>
      </c>
      <c r="N1354" s="68" t="str">
        <f>IF(ISTEXT(overallRate),"Effectuez l’étape 1",IF(OR(COUNT($C1354,J1354)&lt;&gt;2,overallRate=0),0,IF(F1354="Yes",ROUND(MAX(IF($B1354="Non - avec lien de dépendance",0,MIN((0.75*J1354),847)),MIN(J1354,(0.75*$C1354),847)),2),IF(revenueReduction&gt;0.3,MAX(IF($B1354="Non - avec lien de dépendance",MIN(1129,J1354,$C1354)*overallRate,MIN(1129,J1354)*overallRate),ROUND(MAX(IF($B1354="Non - avec lien de dépendance",0,MIN((0.75*J1354),847)),MIN(J1354,(0.75*$C1354),847)),2)),IF($B1354="Non - avec lien de dépendance",MIN(1129,J1354,$C1354)*overallRate,MIN(1129,J1354)*overallRate)))))</f>
        <v>Effectuez l’étape 1</v>
      </c>
      <c r="O1354" s="68" t="str">
        <f>IF(ISTEXT(overallRate),"Effectuez l’étape 1",IF(OR(COUNT($C1354,K1354)&lt;&gt;2,overallRate=0),0,IF(G1354="Yes",ROUND(MAX(IF($B1354="Non - avec lien de dépendance",0,MIN((0.75*K1354),847)),MIN(K1354,(0.75*$C1354),847)),2),IF(revenueReduction&gt;0.3,MAX(IF($B1354="Non - avec lien de dépendance",MIN(1129,K1354,$C1354)*overallRate,MIN(1129,K1354)*overallRate),ROUND(MAX(IF($B1354="Non - avec lien de dépendance",0,MIN((0.75*K1354),847)),MIN(K1354,(0.75*$C1354),847)),2)),IF($B1354="Non - avec lien de dépendance",MIN(1129,K1354,$C1354)*overallRate,MIN(1129,K1354)*overallRate)))))</f>
        <v>Effectuez l’étape 1</v>
      </c>
      <c r="P1354" s="3">
        <f t="shared" si="21"/>
        <v>0</v>
      </c>
    </row>
    <row r="1355" spans="12:16" x14ac:dyDescent="0.5">
      <c r="L1355" s="68" t="str">
        <f>IF(ISTEXT(overallRate),"Effectuez l’étape 1",IF(OR(COUNT($C1355,H1355)&lt;&gt;2,overallRate=0),0,IF(D1355="Yes",ROUND(MAX(IF($B1355="Non - avec lien de dépendance",0,MIN((0.75*H1355),847)),MIN(H1355,(0.75*$C1355),847)),2),IF(revenueReduction&gt;0.3,MAX(IF($B1355="Non - avec lien de dépendance",MIN(1129,H1355,$C1355)*overallRate,MIN(1129,H1355)*overallRate),ROUND(MAX(IF($B1355="Non - avec lien de dépendance",0,MIN((0.75*H1355),847)),MIN(H1355,(0.75*$C1355),847)),2)),IF($B1355="Non - avec lien de dépendance",MIN(1129,H1355,$C1355)*overallRate,MIN(1129,H1355)*overallRate)))))</f>
        <v>Effectuez l’étape 1</v>
      </c>
      <c r="M1355" s="68" t="str">
        <f>IF(ISTEXT(overallRate),"Effectuez l’étape 1",IF(OR(COUNT($C1355,I1355)&lt;&gt;2,overallRate=0),0,IF(E1355="Yes",ROUND(MAX(IF($B1355="Non - avec lien de dépendance",0,MIN((0.75*I1355),847)),MIN(I1355,(0.75*$C1355),847)),2),IF(revenueReduction&gt;0.3,MAX(IF($B1355="Non - avec lien de dépendance",MIN(1129,I1355,$C1355)*overallRate,MIN(1129,I1355)*overallRate),ROUND(MAX(IF($B1355="Non - avec lien de dépendance",0,MIN((0.75*I1355),847)),MIN(I1355,(0.75*$C1355),847)),2)),IF($B1355="Non - avec lien de dépendance",MIN(1129,I1355,$C1355)*overallRate,MIN(1129,I1355)*overallRate)))))</f>
        <v>Effectuez l’étape 1</v>
      </c>
      <c r="N1355" s="68" t="str">
        <f>IF(ISTEXT(overallRate),"Effectuez l’étape 1",IF(OR(COUNT($C1355,J1355)&lt;&gt;2,overallRate=0),0,IF(F1355="Yes",ROUND(MAX(IF($B1355="Non - avec lien de dépendance",0,MIN((0.75*J1355),847)),MIN(J1355,(0.75*$C1355),847)),2),IF(revenueReduction&gt;0.3,MAX(IF($B1355="Non - avec lien de dépendance",MIN(1129,J1355,$C1355)*overallRate,MIN(1129,J1355)*overallRate),ROUND(MAX(IF($B1355="Non - avec lien de dépendance",0,MIN((0.75*J1355),847)),MIN(J1355,(0.75*$C1355),847)),2)),IF($B1355="Non - avec lien de dépendance",MIN(1129,J1355,$C1355)*overallRate,MIN(1129,J1355)*overallRate)))))</f>
        <v>Effectuez l’étape 1</v>
      </c>
      <c r="O1355" s="68" t="str">
        <f>IF(ISTEXT(overallRate),"Effectuez l’étape 1",IF(OR(COUNT($C1355,K1355)&lt;&gt;2,overallRate=0),0,IF(G1355="Yes",ROUND(MAX(IF($B1355="Non - avec lien de dépendance",0,MIN((0.75*K1355),847)),MIN(K1355,(0.75*$C1355),847)),2),IF(revenueReduction&gt;0.3,MAX(IF($B1355="Non - avec lien de dépendance",MIN(1129,K1355,$C1355)*overallRate,MIN(1129,K1355)*overallRate),ROUND(MAX(IF($B1355="Non - avec lien de dépendance",0,MIN((0.75*K1355),847)),MIN(K1355,(0.75*$C1355),847)),2)),IF($B1355="Non - avec lien de dépendance",MIN(1129,K1355,$C1355)*overallRate,MIN(1129,K1355)*overallRate)))))</f>
        <v>Effectuez l’étape 1</v>
      </c>
      <c r="P1355" s="3">
        <f t="shared" si="21"/>
        <v>0</v>
      </c>
    </row>
    <row r="1356" spans="12:16" x14ac:dyDescent="0.5">
      <c r="L1356" s="68" t="str">
        <f>IF(ISTEXT(overallRate),"Effectuez l’étape 1",IF(OR(COUNT($C1356,H1356)&lt;&gt;2,overallRate=0),0,IF(D1356="Yes",ROUND(MAX(IF($B1356="Non - avec lien de dépendance",0,MIN((0.75*H1356),847)),MIN(H1356,(0.75*$C1356),847)),2),IF(revenueReduction&gt;0.3,MAX(IF($B1356="Non - avec lien de dépendance",MIN(1129,H1356,$C1356)*overallRate,MIN(1129,H1356)*overallRate),ROUND(MAX(IF($B1356="Non - avec lien de dépendance",0,MIN((0.75*H1356),847)),MIN(H1356,(0.75*$C1356),847)),2)),IF($B1356="Non - avec lien de dépendance",MIN(1129,H1356,$C1356)*overallRate,MIN(1129,H1356)*overallRate)))))</f>
        <v>Effectuez l’étape 1</v>
      </c>
      <c r="M1356" s="68" t="str">
        <f>IF(ISTEXT(overallRate),"Effectuez l’étape 1",IF(OR(COUNT($C1356,I1356)&lt;&gt;2,overallRate=0),0,IF(E1356="Yes",ROUND(MAX(IF($B1356="Non - avec lien de dépendance",0,MIN((0.75*I1356),847)),MIN(I1356,(0.75*$C1356),847)),2),IF(revenueReduction&gt;0.3,MAX(IF($B1356="Non - avec lien de dépendance",MIN(1129,I1356,$C1356)*overallRate,MIN(1129,I1356)*overallRate),ROUND(MAX(IF($B1356="Non - avec lien de dépendance",0,MIN((0.75*I1356),847)),MIN(I1356,(0.75*$C1356),847)),2)),IF($B1356="Non - avec lien de dépendance",MIN(1129,I1356,$C1356)*overallRate,MIN(1129,I1356)*overallRate)))))</f>
        <v>Effectuez l’étape 1</v>
      </c>
      <c r="N1356" s="68" t="str">
        <f>IF(ISTEXT(overallRate),"Effectuez l’étape 1",IF(OR(COUNT($C1356,J1356)&lt;&gt;2,overallRate=0),0,IF(F1356="Yes",ROUND(MAX(IF($B1356="Non - avec lien de dépendance",0,MIN((0.75*J1356),847)),MIN(J1356,(0.75*$C1356),847)),2),IF(revenueReduction&gt;0.3,MAX(IF($B1356="Non - avec lien de dépendance",MIN(1129,J1356,$C1356)*overallRate,MIN(1129,J1356)*overallRate),ROUND(MAX(IF($B1356="Non - avec lien de dépendance",0,MIN((0.75*J1356),847)),MIN(J1356,(0.75*$C1356),847)),2)),IF($B1356="Non - avec lien de dépendance",MIN(1129,J1356,$C1356)*overallRate,MIN(1129,J1356)*overallRate)))))</f>
        <v>Effectuez l’étape 1</v>
      </c>
      <c r="O1356" s="68" t="str">
        <f>IF(ISTEXT(overallRate),"Effectuez l’étape 1",IF(OR(COUNT($C1356,K1356)&lt;&gt;2,overallRate=0),0,IF(G1356="Yes",ROUND(MAX(IF($B1356="Non - avec lien de dépendance",0,MIN((0.75*K1356),847)),MIN(K1356,(0.75*$C1356),847)),2),IF(revenueReduction&gt;0.3,MAX(IF($B1356="Non - avec lien de dépendance",MIN(1129,K1356,$C1356)*overallRate,MIN(1129,K1356)*overallRate),ROUND(MAX(IF($B1356="Non - avec lien de dépendance",0,MIN((0.75*K1356),847)),MIN(K1356,(0.75*$C1356),847)),2)),IF($B1356="Non - avec lien de dépendance",MIN(1129,K1356,$C1356)*overallRate,MIN(1129,K1356)*overallRate)))))</f>
        <v>Effectuez l’étape 1</v>
      </c>
      <c r="P1356" s="3">
        <f t="shared" si="21"/>
        <v>0</v>
      </c>
    </row>
    <row r="1357" spans="12:16" x14ac:dyDescent="0.5">
      <c r="L1357" s="68" t="str">
        <f>IF(ISTEXT(overallRate),"Effectuez l’étape 1",IF(OR(COUNT($C1357,H1357)&lt;&gt;2,overallRate=0),0,IF(D1357="Yes",ROUND(MAX(IF($B1357="Non - avec lien de dépendance",0,MIN((0.75*H1357),847)),MIN(H1357,(0.75*$C1357),847)),2),IF(revenueReduction&gt;0.3,MAX(IF($B1357="Non - avec lien de dépendance",MIN(1129,H1357,$C1357)*overallRate,MIN(1129,H1357)*overallRate),ROUND(MAX(IF($B1357="Non - avec lien de dépendance",0,MIN((0.75*H1357),847)),MIN(H1357,(0.75*$C1357),847)),2)),IF($B1357="Non - avec lien de dépendance",MIN(1129,H1357,$C1357)*overallRate,MIN(1129,H1357)*overallRate)))))</f>
        <v>Effectuez l’étape 1</v>
      </c>
      <c r="M1357" s="68" t="str">
        <f>IF(ISTEXT(overallRate),"Effectuez l’étape 1",IF(OR(COUNT($C1357,I1357)&lt;&gt;2,overallRate=0),0,IF(E1357="Yes",ROUND(MAX(IF($B1357="Non - avec lien de dépendance",0,MIN((0.75*I1357),847)),MIN(I1357,(0.75*$C1357),847)),2),IF(revenueReduction&gt;0.3,MAX(IF($B1357="Non - avec lien de dépendance",MIN(1129,I1357,$C1357)*overallRate,MIN(1129,I1357)*overallRate),ROUND(MAX(IF($B1357="Non - avec lien de dépendance",0,MIN((0.75*I1357),847)),MIN(I1357,(0.75*$C1357),847)),2)),IF($B1357="Non - avec lien de dépendance",MIN(1129,I1357,$C1357)*overallRate,MIN(1129,I1357)*overallRate)))))</f>
        <v>Effectuez l’étape 1</v>
      </c>
      <c r="N1357" s="68" t="str">
        <f>IF(ISTEXT(overallRate),"Effectuez l’étape 1",IF(OR(COUNT($C1357,J1357)&lt;&gt;2,overallRate=0),0,IF(F1357="Yes",ROUND(MAX(IF($B1357="Non - avec lien de dépendance",0,MIN((0.75*J1357),847)),MIN(J1357,(0.75*$C1357),847)),2),IF(revenueReduction&gt;0.3,MAX(IF($B1357="Non - avec lien de dépendance",MIN(1129,J1357,$C1357)*overallRate,MIN(1129,J1357)*overallRate),ROUND(MAX(IF($B1357="Non - avec lien de dépendance",0,MIN((0.75*J1357),847)),MIN(J1357,(0.75*$C1357),847)),2)),IF($B1357="Non - avec lien de dépendance",MIN(1129,J1357,$C1357)*overallRate,MIN(1129,J1357)*overallRate)))))</f>
        <v>Effectuez l’étape 1</v>
      </c>
      <c r="O1357" s="68" t="str">
        <f>IF(ISTEXT(overallRate),"Effectuez l’étape 1",IF(OR(COUNT($C1357,K1357)&lt;&gt;2,overallRate=0),0,IF(G1357="Yes",ROUND(MAX(IF($B1357="Non - avec lien de dépendance",0,MIN((0.75*K1357),847)),MIN(K1357,(0.75*$C1357),847)),2),IF(revenueReduction&gt;0.3,MAX(IF($B1357="Non - avec lien de dépendance",MIN(1129,K1357,$C1357)*overallRate,MIN(1129,K1357)*overallRate),ROUND(MAX(IF($B1357="Non - avec lien de dépendance",0,MIN((0.75*K1357),847)),MIN(K1357,(0.75*$C1357),847)),2)),IF($B1357="Non - avec lien de dépendance",MIN(1129,K1357,$C1357)*overallRate,MIN(1129,K1357)*overallRate)))))</f>
        <v>Effectuez l’étape 1</v>
      </c>
      <c r="P1357" s="3">
        <f t="shared" si="21"/>
        <v>0</v>
      </c>
    </row>
    <row r="1358" spans="12:16" x14ac:dyDescent="0.5">
      <c r="L1358" s="68" t="str">
        <f>IF(ISTEXT(overallRate),"Effectuez l’étape 1",IF(OR(COUNT($C1358,H1358)&lt;&gt;2,overallRate=0),0,IF(D1358="Yes",ROUND(MAX(IF($B1358="Non - avec lien de dépendance",0,MIN((0.75*H1358),847)),MIN(H1358,(0.75*$C1358),847)),2),IF(revenueReduction&gt;0.3,MAX(IF($B1358="Non - avec lien de dépendance",MIN(1129,H1358,$C1358)*overallRate,MIN(1129,H1358)*overallRate),ROUND(MAX(IF($B1358="Non - avec lien de dépendance",0,MIN((0.75*H1358),847)),MIN(H1358,(0.75*$C1358),847)),2)),IF($B1358="Non - avec lien de dépendance",MIN(1129,H1358,$C1358)*overallRate,MIN(1129,H1358)*overallRate)))))</f>
        <v>Effectuez l’étape 1</v>
      </c>
      <c r="M1358" s="68" t="str">
        <f>IF(ISTEXT(overallRate),"Effectuez l’étape 1",IF(OR(COUNT($C1358,I1358)&lt;&gt;2,overallRate=0),0,IF(E1358="Yes",ROUND(MAX(IF($B1358="Non - avec lien de dépendance",0,MIN((0.75*I1358),847)),MIN(I1358,(0.75*$C1358),847)),2),IF(revenueReduction&gt;0.3,MAX(IF($B1358="Non - avec lien de dépendance",MIN(1129,I1358,$C1358)*overallRate,MIN(1129,I1358)*overallRate),ROUND(MAX(IF($B1358="Non - avec lien de dépendance",0,MIN((0.75*I1358),847)),MIN(I1358,(0.75*$C1358),847)),2)),IF($B1358="Non - avec lien de dépendance",MIN(1129,I1358,$C1358)*overallRate,MIN(1129,I1358)*overallRate)))))</f>
        <v>Effectuez l’étape 1</v>
      </c>
      <c r="N1358" s="68" t="str">
        <f>IF(ISTEXT(overallRate),"Effectuez l’étape 1",IF(OR(COUNT($C1358,J1358)&lt;&gt;2,overallRate=0),0,IF(F1358="Yes",ROUND(MAX(IF($B1358="Non - avec lien de dépendance",0,MIN((0.75*J1358),847)),MIN(J1358,(0.75*$C1358),847)),2),IF(revenueReduction&gt;0.3,MAX(IF($B1358="Non - avec lien de dépendance",MIN(1129,J1358,$C1358)*overallRate,MIN(1129,J1358)*overallRate),ROUND(MAX(IF($B1358="Non - avec lien de dépendance",0,MIN((0.75*J1358),847)),MIN(J1358,(0.75*$C1358),847)),2)),IF($B1358="Non - avec lien de dépendance",MIN(1129,J1358,$C1358)*overallRate,MIN(1129,J1358)*overallRate)))))</f>
        <v>Effectuez l’étape 1</v>
      </c>
      <c r="O1358" s="68" t="str">
        <f>IF(ISTEXT(overallRate),"Effectuez l’étape 1",IF(OR(COUNT($C1358,K1358)&lt;&gt;2,overallRate=0),0,IF(G1358="Yes",ROUND(MAX(IF($B1358="Non - avec lien de dépendance",0,MIN((0.75*K1358),847)),MIN(K1358,(0.75*$C1358),847)),2),IF(revenueReduction&gt;0.3,MAX(IF($B1358="Non - avec lien de dépendance",MIN(1129,K1358,$C1358)*overallRate,MIN(1129,K1358)*overallRate),ROUND(MAX(IF($B1358="Non - avec lien de dépendance",0,MIN((0.75*K1358),847)),MIN(K1358,(0.75*$C1358),847)),2)),IF($B1358="Non - avec lien de dépendance",MIN(1129,K1358,$C1358)*overallRate,MIN(1129,K1358)*overallRate)))))</f>
        <v>Effectuez l’étape 1</v>
      </c>
      <c r="P1358" s="3">
        <f t="shared" si="21"/>
        <v>0</v>
      </c>
    </row>
    <row r="1359" spans="12:16" x14ac:dyDescent="0.5">
      <c r="L1359" s="68" t="str">
        <f>IF(ISTEXT(overallRate),"Effectuez l’étape 1",IF(OR(COUNT($C1359,H1359)&lt;&gt;2,overallRate=0),0,IF(D1359="Yes",ROUND(MAX(IF($B1359="Non - avec lien de dépendance",0,MIN((0.75*H1359),847)),MIN(H1359,(0.75*$C1359),847)),2),IF(revenueReduction&gt;0.3,MAX(IF($B1359="Non - avec lien de dépendance",MIN(1129,H1359,$C1359)*overallRate,MIN(1129,H1359)*overallRate),ROUND(MAX(IF($B1359="Non - avec lien de dépendance",0,MIN((0.75*H1359),847)),MIN(H1359,(0.75*$C1359),847)),2)),IF($B1359="Non - avec lien de dépendance",MIN(1129,H1359,$C1359)*overallRate,MIN(1129,H1359)*overallRate)))))</f>
        <v>Effectuez l’étape 1</v>
      </c>
      <c r="M1359" s="68" t="str">
        <f>IF(ISTEXT(overallRate),"Effectuez l’étape 1",IF(OR(COUNT($C1359,I1359)&lt;&gt;2,overallRate=0),0,IF(E1359="Yes",ROUND(MAX(IF($B1359="Non - avec lien de dépendance",0,MIN((0.75*I1359),847)),MIN(I1359,(0.75*$C1359),847)),2),IF(revenueReduction&gt;0.3,MAX(IF($B1359="Non - avec lien de dépendance",MIN(1129,I1359,$C1359)*overallRate,MIN(1129,I1359)*overallRate),ROUND(MAX(IF($B1359="Non - avec lien de dépendance",0,MIN((0.75*I1359),847)),MIN(I1359,(0.75*$C1359),847)),2)),IF($B1359="Non - avec lien de dépendance",MIN(1129,I1359,$C1359)*overallRate,MIN(1129,I1359)*overallRate)))))</f>
        <v>Effectuez l’étape 1</v>
      </c>
      <c r="N1359" s="68" t="str">
        <f>IF(ISTEXT(overallRate),"Effectuez l’étape 1",IF(OR(COUNT($C1359,J1359)&lt;&gt;2,overallRate=0),0,IF(F1359="Yes",ROUND(MAX(IF($B1359="Non - avec lien de dépendance",0,MIN((0.75*J1359),847)),MIN(J1359,(0.75*$C1359),847)),2),IF(revenueReduction&gt;0.3,MAX(IF($B1359="Non - avec lien de dépendance",MIN(1129,J1359,$C1359)*overallRate,MIN(1129,J1359)*overallRate),ROUND(MAX(IF($B1359="Non - avec lien de dépendance",0,MIN((0.75*J1359),847)),MIN(J1359,(0.75*$C1359),847)),2)),IF($B1359="Non - avec lien de dépendance",MIN(1129,J1359,$C1359)*overallRate,MIN(1129,J1359)*overallRate)))))</f>
        <v>Effectuez l’étape 1</v>
      </c>
      <c r="O1359" s="68" t="str">
        <f>IF(ISTEXT(overallRate),"Effectuez l’étape 1",IF(OR(COUNT($C1359,K1359)&lt;&gt;2,overallRate=0),0,IF(G1359="Yes",ROUND(MAX(IF($B1359="Non - avec lien de dépendance",0,MIN((0.75*K1359),847)),MIN(K1359,(0.75*$C1359),847)),2),IF(revenueReduction&gt;0.3,MAX(IF($B1359="Non - avec lien de dépendance",MIN(1129,K1359,$C1359)*overallRate,MIN(1129,K1359)*overallRate),ROUND(MAX(IF($B1359="Non - avec lien de dépendance",0,MIN((0.75*K1359),847)),MIN(K1359,(0.75*$C1359),847)),2)),IF($B1359="Non - avec lien de dépendance",MIN(1129,K1359,$C1359)*overallRate,MIN(1129,K1359)*overallRate)))))</f>
        <v>Effectuez l’étape 1</v>
      </c>
      <c r="P1359" s="3">
        <f t="shared" si="21"/>
        <v>0</v>
      </c>
    </row>
    <row r="1360" spans="12:16" x14ac:dyDescent="0.5">
      <c r="L1360" s="68" t="str">
        <f>IF(ISTEXT(overallRate),"Effectuez l’étape 1",IF(OR(COUNT($C1360,H1360)&lt;&gt;2,overallRate=0),0,IF(D1360="Yes",ROUND(MAX(IF($B1360="Non - avec lien de dépendance",0,MIN((0.75*H1360),847)),MIN(H1360,(0.75*$C1360),847)),2),IF(revenueReduction&gt;0.3,MAX(IF($B1360="Non - avec lien de dépendance",MIN(1129,H1360,$C1360)*overallRate,MIN(1129,H1360)*overallRate),ROUND(MAX(IF($B1360="Non - avec lien de dépendance",0,MIN((0.75*H1360),847)),MIN(H1360,(0.75*$C1360),847)),2)),IF($B1360="Non - avec lien de dépendance",MIN(1129,H1360,$C1360)*overallRate,MIN(1129,H1360)*overallRate)))))</f>
        <v>Effectuez l’étape 1</v>
      </c>
      <c r="M1360" s="68" t="str">
        <f>IF(ISTEXT(overallRate),"Effectuez l’étape 1",IF(OR(COUNT($C1360,I1360)&lt;&gt;2,overallRate=0),0,IF(E1360="Yes",ROUND(MAX(IF($B1360="Non - avec lien de dépendance",0,MIN((0.75*I1360),847)),MIN(I1360,(0.75*$C1360),847)),2),IF(revenueReduction&gt;0.3,MAX(IF($B1360="Non - avec lien de dépendance",MIN(1129,I1360,$C1360)*overallRate,MIN(1129,I1360)*overallRate),ROUND(MAX(IF($B1360="Non - avec lien de dépendance",0,MIN((0.75*I1360),847)),MIN(I1360,(0.75*$C1360),847)),2)),IF($B1360="Non - avec lien de dépendance",MIN(1129,I1360,$C1360)*overallRate,MIN(1129,I1360)*overallRate)))))</f>
        <v>Effectuez l’étape 1</v>
      </c>
      <c r="N1360" s="68" t="str">
        <f>IF(ISTEXT(overallRate),"Effectuez l’étape 1",IF(OR(COUNT($C1360,J1360)&lt;&gt;2,overallRate=0),0,IF(F1360="Yes",ROUND(MAX(IF($B1360="Non - avec lien de dépendance",0,MIN((0.75*J1360),847)),MIN(J1360,(0.75*$C1360),847)),2),IF(revenueReduction&gt;0.3,MAX(IF($B1360="Non - avec lien de dépendance",MIN(1129,J1360,$C1360)*overallRate,MIN(1129,J1360)*overallRate),ROUND(MAX(IF($B1360="Non - avec lien de dépendance",0,MIN((0.75*J1360),847)),MIN(J1360,(0.75*$C1360),847)),2)),IF($B1360="Non - avec lien de dépendance",MIN(1129,J1360,$C1360)*overallRate,MIN(1129,J1360)*overallRate)))))</f>
        <v>Effectuez l’étape 1</v>
      </c>
      <c r="O1360" s="68" t="str">
        <f>IF(ISTEXT(overallRate),"Effectuez l’étape 1",IF(OR(COUNT($C1360,K1360)&lt;&gt;2,overallRate=0),0,IF(G1360="Yes",ROUND(MAX(IF($B1360="Non - avec lien de dépendance",0,MIN((0.75*K1360),847)),MIN(K1360,(0.75*$C1360),847)),2),IF(revenueReduction&gt;0.3,MAX(IF($B1360="Non - avec lien de dépendance",MIN(1129,K1360,$C1360)*overallRate,MIN(1129,K1360)*overallRate),ROUND(MAX(IF($B1360="Non - avec lien de dépendance",0,MIN((0.75*K1360),847)),MIN(K1360,(0.75*$C1360),847)),2)),IF($B1360="Non - avec lien de dépendance",MIN(1129,K1360,$C1360)*overallRate,MIN(1129,K1360)*overallRate)))))</f>
        <v>Effectuez l’étape 1</v>
      </c>
      <c r="P1360" s="3">
        <f t="shared" si="21"/>
        <v>0</v>
      </c>
    </row>
    <row r="1361" spans="12:16" x14ac:dyDescent="0.5">
      <c r="L1361" s="68" t="str">
        <f>IF(ISTEXT(overallRate),"Effectuez l’étape 1",IF(OR(COUNT($C1361,H1361)&lt;&gt;2,overallRate=0),0,IF(D1361="Yes",ROUND(MAX(IF($B1361="Non - avec lien de dépendance",0,MIN((0.75*H1361),847)),MIN(H1361,(0.75*$C1361),847)),2),IF(revenueReduction&gt;0.3,MAX(IF($B1361="Non - avec lien de dépendance",MIN(1129,H1361,$C1361)*overallRate,MIN(1129,H1361)*overallRate),ROUND(MAX(IF($B1361="Non - avec lien de dépendance",0,MIN((0.75*H1361),847)),MIN(H1361,(0.75*$C1361),847)),2)),IF($B1361="Non - avec lien de dépendance",MIN(1129,H1361,$C1361)*overallRate,MIN(1129,H1361)*overallRate)))))</f>
        <v>Effectuez l’étape 1</v>
      </c>
      <c r="M1361" s="68" t="str">
        <f>IF(ISTEXT(overallRate),"Effectuez l’étape 1",IF(OR(COUNT($C1361,I1361)&lt;&gt;2,overallRate=0),0,IF(E1361="Yes",ROUND(MAX(IF($B1361="Non - avec lien de dépendance",0,MIN((0.75*I1361),847)),MIN(I1361,(0.75*$C1361),847)),2),IF(revenueReduction&gt;0.3,MAX(IF($B1361="Non - avec lien de dépendance",MIN(1129,I1361,$C1361)*overallRate,MIN(1129,I1361)*overallRate),ROUND(MAX(IF($B1361="Non - avec lien de dépendance",0,MIN((0.75*I1361),847)),MIN(I1361,(0.75*$C1361),847)),2)),IF($B1361="Non - avec lien de dépendance",MIN(1129,I1361,$C1361)*overallRate,MIN(1129,I1361)*overallRate)))))</f>
        <v>Effectuez l’étape 1</v>
      </c>
      <c r="N1361" s="68" t="str">
        <f>IF(ISTEXT(overallRate),"Effectuez l’étape 1",IF(OR(COUNT($C1361,J1361)&lt;&gt;2,overallRate=0),0,IF(F1361="Yes",ROUND(MAX(IF($B1361="Non - avec lien de dépendance",0,MIN((0.75*J1361),847)),MIN(J1361,(0.75*$C1361),847)),2),IF(revenueReduction&gt;0.3,MAX(IF($B1361="Non - avec lien de dépendance",MIN(1129,J1361,$C1361)*overallRate,MIN(1129,J1361)*overallRate),ROUND(MAX(IF($B1361="Non - avec lien de dépendance",0,MIN((0.75*J1361),847)),MIN(J1361,(0.75*$C1361),847)),2)),IF($B1361="Non - avec lien de dépendance",MIN(1129,J1361,$C1361)*overallRate,MIN(1129,J1361)*overallRate)))))</f>
        <v>Effectuez l’étape 1</v>
      </c>
      <c r="O1361" s="68" t="str">
        <f>IF(ISTEXT(overallRate),"Effectuez l’étape 1",IF(OR(COUNT($C1361,K1361)&lt;&gt;2,overallRate=0),0,IF(G1361="Yes",ROUND(MAX(IF($B1361="Non - avec lien de dépendance",0,MIN((0.75*K1361),847)),MIN(K1361,(0.75*$C1361),847)),2),IF(revenueReduction&gt;0.3,MAX(IF($B1361="Non - avec lien de dépendance",MIN(1129,K1361,$C1361)*overallRate,MIN(1129,K1361)*overallRate),ROUND(MAX(IF($B1361="Non - avec lien de dépendance",0,MIN((0.75*K1361),847)),MIN(K1361,(0.75*$C1361),847)),2)),IF($B1361="Non - avec lien de dépendance",MIN(1129,K1361,$C1361)*overallRate,MIN(1129,K1361)*overallRate)))))</f>
        <v>Effectuez l’étape 1</v>
      </c>
      <c r="P1361" s="3">
        <f t="shared" si="21"/>
        <v>0</v>
      </c>
    </row>
    <row r="1362" spans="12:16" x14ac:dyDescent="0.5">
      <c r="L1362" s="68" t="str">
        <f>IF(ISTEXT(overallRate),"Effectuez l’étape 1",IF(OR(COUNT($C1362,H1362)&lt;&gt;2,overallRate=0),0,IF(D1362="Yes",ROUND(MAX(IF($B1362="Non - avec lien de dépendance",0,MIN((0.75*H1362),847)),MIN(H1362,(0.75*$C1362),847)),2),IF(revenueReduction&gt;0.3,MAX(IF($B1362="Non - avec lien de dépendance",MIN(1129,H1362,$C1362)*overallRate,MIN(1129,H1362)*overallRate),ROUND(MAX(IF($B1362="Non - avec lien de dépendance",0,MIN((0.75*H1362),847)),MIN(H1362,(0.75*$C1362),847)),2)),IF($B1362="Non - avec lien de dépendance",MIN(1129,H1362,$C1362)*overallRate,MIN(1129,H1362)*overallRate)))))</f>
        <v>Effectuez l’étape 1</v>
      </c>
      <c r="M1362" s="68" t="str">
        <f>IF(ISTEXT(overallRate),"Effectuez l’étape 1",IF(OR(COUNT($C1362,I1362)&lt;&gt;2,overallRate=0),0,IF(E1362="Yes",ROUND(MAX(IF($B1362="Non - avec lien de dépendance",0,MIN((0.75*I1362),847)),MIN(I1362,(0.75*$C1362),847)),2),IF(revenueReduction&gt;0.3,MAX(IF($B1362="Non - avec lien de dépendance",MIN(1129,I1362,$C1362)*overallRate,MIN(1129,I1362)*overallRate),ROUND(MAX(IF($B1362="Non - avec lien de dépendance",0,MIN((0.75*I1362),847)),MIN(I1362,(0.75*$C1362),847)),2)),IF($B1362="Non - avec lien de dépendance",MIN(1129,I1362,$C1362)*overallRate,MIN(1129,I1362)*overallRate)))))</f>
        <v>Effectuez l’étape 1</v>
      </c>
      <c r="N1362" s="68" t="str">
        <f>IF(ISTEXT(overallRate),"Effectuez l’étape 1",IF(OR(COUNT($C1362,J1362)&lt;&gt;2,overallRate=0),0,IF(F1362="Yes",ROUND(MAX(IF($B1362="Non - avec lien de dépendance",0,MIN((0.75*J1362),847)),MIN(J1362,(0.75*$C1362),847)),2),IF(revenueReduction&gt;0.3,MAX(IF($B1362="Non - avec lien de dépendance",MIN(1129,J1362,$C1362)*overallRate,MIN(1129,J1362)*overallRate),ROUND(MAX(IF($B1362="Non - avec lien de dépendance",0,MIN((0.75*J1362),847)),MIN(J1362,(0.75*$C1362),847)),2)),IF($B1362="Non - avec lien de dépendance",MIN(1129,J1362,$C1362)*overallRate,MIN(1129,J1362)*overallRate)))))</f>
        <v>Effectuez l’étape 1</v>
      </c>
      <c r="O1362" s="68" t="str">
        <f>IF(ISTEXT(overallRate),"Effectuez l’étape 1",IF(OR(COUNT($C1362,K1362)&lt;&gt;2,overallRate=0),0,IF(G1362="Yes",ROUND(MAX(IF($B1362="Non - avec lien de dépendance",0,MIN((0.75*K1362),847)),MIN(K1362,(0.75*$C1362),847)),2),IF(revenueReduction&gt;0.3,MAX(IF($B1362="Non - avec lien de dépendance",MIN(1129,K1362,$C1362)*overallRate,MIN(1129,K1362)*overallRate),ROUND(MAX(IF($B1362="Non - avec lien de dépendance",0,MIN((0.75*K1362),847)),MIN(K1362,(0.75*$C1362),847)),2)),IF($B1362="Non - avec lien de dépendance",MIN(1129,K1362,$C1362)*overallRate,MIN(1129,K1362)*overallRate)))))</f>
        <v>Effectuez l’étape 1</v>
      </c>
      <c r="P1362" s="3">
        <f t="shared" si="21"/>
        <v>0</v>
      </c>
    </row>
    <row r="1363" spans="12:16" x14ac:dyDescent="0.5">
      <c r="L1363" s="68" t="str">
        <f>IF(ISTEXT(overallRate),"Effectuez l’étape 1",IF(OR(COUNT($C1363,H1363)&lt;&gt;2,overallRate=0),0,IF(D1363="Yes",ROUND(MAX(IF($B1363="Non - avec lien de dépendance",0,MIN((0.75*H1363),847)),MIN(H1363,(0.75*$C1363),847)),2),IF(revenueReduction&gt;0.3,MAX(IF($B1363="Non - avec lien de dépendance",MIN(1129,H1363,$C1363)*overallRate,MIN(1129,H1363)*overallRate),ROUND(MAX(IF($B1363="Non - avec lien de dépendance",0,MIN((0.75*H1363),847)),MIN(H1363,(0.75*$C1363),847)),2)),IF($B1363="Non - avec lien de dépendance",MIN(1129,H1363,$C1363)*overallRate,MIN(1129,H1363)*overallRate)))))</f>
        <v>Effectuez l’étape 1</v>
      </c>
      <c r="M1363" s="68" t="str">
        <f>IF(ISTEXT(overallRate),"Effectuez l’étape 1",IF(OR(COUNT($C1363,I1363)&lt;&gt;2,overallRate=0),0,IF(E1363="Yes",ROUND(MAX(IF($B1363="Non - avec lien de dépendance",0,MIN((0.75*I1363),847)),MIN(I1363,(0.75*$C1363),847)),2),IF(revenueReduction&gt;0.3,MAX(IF($B1363="Non - avec lien de dépendance",MIN(1129,I1363,$C1363)*overallRate,MIN(1129,I1363)*overallRate),ROUND(MAX(IF($B1363="Non - avec lien de dépendance",0,MIN((0.75*I1363),847)),MIN(I1363,(0.75*$C1363),847)),2)),IF($B1363="Non - avec lien de dépendance",MIN(1129,I1363,$C1363)*overallRate,MIN(1129,I1363)*overallRate)))))</f>
        <v>Effectuez l’étape 1</v>
      </c>
      <c r="N1363" s="68" t="str">
        <f>IF(ISTEXT(overallRate),"Effectuez l’étape 1",IF(OR(COUNT($C1363,J1363)&lt;&gt;2,overallRate=0),0,IF(F1363="Yes",ROUND(MAX(IF($B1363="Non - avec lien de dépendance",0,MIN((0.75*J1363),847)),MIN(J1363,(0.75*$C1363),847)),2),IF(revenueReduction&gt;0.3,MAX(IF($B1363="Non - avec lien de dépendance",MIN(1129,J1363,$C1363)*overallRate,MIN(1129,J1363)*overallRate),ROUND(MAX(IF($B1363="Non - avec lien de dépendance",0,MIN((0.75*J1363),847)),MIN(J1363,(0.75*$C1363),847)),2)),IF($B1363="Non - avec lien de dépendance",MIN(1129,J1363,$C1363)*overallRate,MIN(1129,J1363)*overallRate)))))</f>
        <v>Effectuez l’étape 1</v>
      </c>
      <c r="O1363" s="68" t="str">
        <f>IF(ISTEXT(overallRate),"Effectuez l’étape 1",IF(OR(COUNT($C1363,K1363)&lt;&gt;2,overallRate=0),0,IF(G1363="Yes",ROUND(MAX(IF($B1363="Non - avec lien de dépendance",0,MIN((0.75*K1363),847)),MIN(K1363,(0.75*$C1363),847)),2),IF(revenueReduction&gt;0.3,MAX(IF($B1363="Non - avec lien de dépendance",MIN(1129,K1363,$C1363)*overallRate,MIN(1129,K1363)*overallRate),ROUND(MAX(IF($B1363="Non - avec lien de dépendance",0,MIN((0.75*K1363),847)),MIN(K1363,(0.75*$C1363),847)),2)),IF($B1363="Non - avec lien de dépendance",MIN(1129,K1363,$C1363)*overallRate,MIN(1129,K1363)*overallRate)))))</f>
        <v>Effectuez l’étape 1</v>
      </c>
      <c r="P1363" s="3">
        <f t="shared" si="21"/>
        <v>0</v>
      </c>
    </row>
    <row r="1364" spans="12:16" x14ac:dyDescent="0.5">
      <c r="L1364" s="68" t="str">
        <f>IF(ISTEXT(overallRate),"Effectuez l’étape 1",IF(OR(COUNT($C1364,H1364)&lt;&gt;2,overallRate=0),0,IF(D1364="Yes",ROUND(MAX(IF($B1364="Non - avec lien de dépendance",0,MIN((0.75*H1364),847)),MIN(H1364,(0.75*$C1364),847)),2),IF(revenueReduction&gt;0.3,MAX(IF($B1364="Non - avec lien de dépendance",MIN(1129,H1364,$C1364)*overallRate,MIN(1129,H1364)*overallRate),ROUND(MAX(IF($B1364="Non - avec lien de dépendance",0,MIN((0.75*H1364),847)),MIN(H1364,(0.75*$C1364),847)),2)),IF($B1364="Non - avec lien de dépendance",MIN(1129,H1364,$C1364)*overallRate,MIN(1129,H1364)*overallRate)))))</f>
        <v>Effectuez l’étape 1</v>
      </c>
      <c r="M1364" s="68" t="str">
        <f>IF(ISTEXT(overallRate),"Effectuez l’étape 1",IF(OR(COUNT($C1364,I1364)&lt;&gt;2,overallRate=0),0,IF(E1364="Yes",ROUND(MAX(IF($B1364="Non - avec lien de dépendance",0,MIN((0.75*I1364),847)),MIN(I1364,(0.75*$C1364),847)),2),IF(revenueReduction&gt;0.3,MAX(IF($B1364="Non - avec lien de dépendance",MIN(1129,I1364,$C1364)*overallRate,MIN(1129,I1364)*overallRate),ROUND(MAX(IF($B1364="Non - avec lien de dépendance",0,MIN((0.75*I1364),847)),MIN(I1364,(0.75*$C1364),847)),2)),IF($B1364="Non - avec lien de dépendance",MIN(1129,I1364,$C1364)*overallRate,MIN(1129,I1364)*overallRate)))))</f>
        <v>Effectuez l’étape 1</v>
      </c>
      <c r="N1364" s="68" t="str">
        <f>IF(ISTEXT(overallRate),"Effectuez l’étape 1",IF(OR(COUNT($C1364,J1364)&lt;&gt;2,overallRate=0),0,IF(F1364="Yes",ROUND(MAX(IF($B1364="Non - avec lien de dépendance",0,MIN((0.75*J1364),847)),MIN(J1364,(0.75*$C1364),847)),2),IF(revenueReduction&gt;0.3,MAX(IF($B1364="Non - avec lien de dépendance",MIN(1129,J1364,$C1364)*overallRate,MIN(1129,J1364)*overallRate),ROUND(MAX(IF($B1364="Non - avec lien de dépendance",0,MIN((0.75*J1364),847)),MIN(J1364,(0.75*$C1364),847)),2)),IF($B1364="Non - avec lien de dépendance",MIN(1129,J1364,$C1364)*overallRate,MIN(1129,J1364)*overallRate)))))</f>
        <v>Effectuez l’étape 1</v>
      </c>
      <c r="O1364" s="68" t="str">
        <f>IF(ISTEXT(overallRate),"Effectuez l’étape 1",IF(OR(COUNT($C1364,K1364)&lt;&gt;2,overallRate=0),0,IF(G1364="Yes",ROUND(MAX(IF($B1364="Non - avec lien de dépendance",0,MIN((0.75*K1364),847)),MIN(K1364,(0.75*$C1364),847)),2),IF(revenueReduction&gt;0.3,MAX(IF($B1364="Non - avec lien de dépendance",MIN(1129,K1364,$C1364)*overallRate,MIN(1129,K1364)*overallRate),ROUND(MAX(IF($B1364="Non - avec lien de dépendance",0,MIN((0.75*K1364),847)),MIN(K1364,(0.75*$C1364),847)),2)),IF($B1364="Non - avec lien de dépendance",MIN(1129,K1364,$C1364)*overallRate,MIN(1129,K1364)*overallRate)))))</f>
        <v>Effectuez l’étape 1</v>
      </c>
      <c r="P1364" s="3">
        <f t="shared" si="21"/>
        <v>0</v>
      </c>
    </row>
    <row r="1365" spans="12:16" x14ac:dyDescent="0.5">
      <c r="L1365" s="68" t="str">
        <f>IF(ISTEXT(overallRate),"Effectuez l’étape 1",IF(OR(COUNT($C1365,H1365)&lt;&gt;2,overallRate=0),0,IF(D1365="Yes",ROUND(MAX(IF($B1365="Non - avec lien de dépendance",0,MIN((0.75*H1365),847)),MIN(H1365,(0.75*$C1365),847)),2),IF(revenueReduction&gt;0.3,MAX(IF($B1365="Non - avec lien de dépendance",MIN(1129,H1365,$C1365)*overallRate,MIN(1129,H1365)*overallRate),ROUND(MAX(IF($B1365="Non - avec lien de dépendance",0,MIN((0.75*H1365),847)),MIN(H1365,(0.75*$C1365),847)),2)),IF($B1365="Non - avec lien de dépendance",MIN(1129,H1365,$C1365)*overallRate,MIN(1129,H1365)*overallRate)))))</f>
        <v>Effectuez l’étape 1</v>
      </c>
      <c r="M1365" s="68" t="str">
        <f>IF(ISTEXT(overallRate),"Effectuez l’étape 1",IF(OR(COUNT($C1365,I1365)&lt;&gt;2,overallRate=0),0,IF(E1365="Yes",ROUND(MAX(IF($B1365="Non - avec lien de dépendance",0,MIN((0.75*I1365),847)),MIN(I1365,(0.75*$C1365),847)),2),IF(revenueReduction&gt;0.3,MAX(IF($B1365="Non - avec lien de dépendance",MIN(1129,I1365,$C1365)*overallRate,MIN(1129,I1365)*overallRate),ROUND(MAX(IF($B1365="Non - avec lien de dépendance",0,MIN((0.75*I1365),847)),MIN(I1365,(0.75*$C1365),847)),2)),IF($B1365="Non - avec lien de dépendance",MIN(1129,I1365,$C1365)*overallRate,MIN(1129,I1365)*overallRate)))))</f>
        <v>Effectuez l’étape 1</v>
      </c>
      <c r="N1365" s="68" t="str">
        <f>IF(ISTEXT(overallRate),"Effectuez l’étape 1",IF(OR(COUNT($C1365,J1365)&lt;&gt;2,overallRate=0),0,IF(F1365="Yes",ROUND(MAX(IF($B1365="Non - avec lien de dépendance",0,MIN((0.75*J1365),847)),MIN(J1365,(0.75*$C1365),847)),2),IF(revenueReduction&gt;0.3,MAX(IF($B1365="Non - avec lien de dépendance",MIN(1129,J1365,$C1365)*overallRate,MIN(1129,J1365)*overallRate),ROUND(MAX(IF($B1365="Non - avec lien de dépendance",0,MIN((0.75*J1365),847)),MIN(J1365,(0.75*$C1365),847)),2)),IF($B1365="Non - avec lien de dépendance",MIN(1129,J1365,$C1365)*overallRate,MIN(1129,J1365)*overallRate)))))</f>
        <v>Effectuez l’étape 1</v>
      </c>
      <c r="O1365" s="68" t="str">
        <f>IF(ISTEXT(overallRate),"Effectuez l’étape 1",IF(OR(COUNT($C1365,K1365)&lt;&gt;2,overallRate=0),0,IF(G1365="Yes",ROUND(MAX(IF($B1365="Non - avec lien de dépendance",0,MIN((0.75*K1365),847)),MIN(K1365,(0.75*$C1365),847)),2),IF(revenueReduction&gt;0.3,MAX(IF($B1365="Non - avec lien de dépendance",MIN(1129,K1365,$C1365)*overallRate,MIN(1129,K1365)*overallRate),ROUND(MAX(IF($B1365="Non - avec lien de dépendance",0,MIN((0.75*K1365),847)),MIN(K1365,(0.75*$C1365),847)),2)),IF($B1365="Non - avec lien de dépendance",MIN(1129,K1365,$C1365)*overallRate,MIN(1129,K1365)*overallRate)))))</f>
        <v>Effectuez l’étape 1</v>
      </c>
      <c r="P1365" s="3">
        <f t="shared" si="21"/>
        <v>0</v>
      </c>
    </row>
    <row r="1366" spans="12:16" x14ac:dyDescent="0.5">
      <c r="L1366" s="68" t="str">
        <f>IF(ISTEXT(overallRate),"Effectuez l’étape 1",IF(OR(COUNT($C1366,H1366)&lt;&gt;2,overallRate=0),0,IF(D1366="Yes",ROUND(MAX(IF($B1366="Non - avec lien de dépendance",0,MIN((0.75*H1366),847)),MIN(H1366,(0.75*$C1366),847)),2),IF(revenueReduction&gt;0.3,MAX(IF($B1366="Non - avec lien de dépendance",MIN(1129,H1366,$C1366)*overallRate,MIN(1129,H1366)*overallRate),ROUND(MAX(IF($B1366="Non - avec lien de dépendance",0,MIN((0.75*H1366),847)),MIN(H1366,(0.75*$C1366),847)),2)),IF($B1366="Non - avec lien de dépendance",MIN(1129,H1366,$C1366)*overallRate,MIN(1129,H1366)*overallRate)))))</f>
        <v>Effectuez l’étape 1</v>
      </c>
      <c r="M1366" s="68" t="str">
        <f>IF(ISTEXT(overallRate),"Effectuez l’étape 1",IF(OR(COUNT($C1366,I1366)&lt;&gt;2,overallRate=0),0,IF(E1366="Yes",ROUND(MAX(IF($B1366="Non - avec lien de dépendance",0,MIN((0.75*I1366),847)),MIN(I1366,(0.75*$C1366),847)),2),IF(revenueReduction&gt;0.3,MAX(IF($B1366="Non - avec lien de dépendance",MIN(1129,I1366,$C1366)*overallRate,MIN(1129,I1366)*overallRate),ROUND(MAX(IF($B1366="Non - avec lien de dépendance",0,MIN((0.75*I1366),847)),MIN(I1366,(0.75*$C1366),847)),2)),IF($B1366="Non - avec lien de dépendance",MIN(1129,I1366,$C1366)*overallRate,MIN(1129,I1366)*overallRate)))))</f>
        <v>Effectuez l’étape 1</v>
      </c>
      <c r="N1366" s="68" t="str">
        <f>IF(ISTEXT(overallRate),"Effectuez l’étape 1",IF(OR(COUNT($C1366,J1366)&lt;&gt;2,overallRate=0),0,IF(F1366="Yes",ROUND(MAX(IF($B1366="Non - avec lien de dépendance",0,MIN((0.75*J1366),847)),MIN(J1366,(0.75*$C1366),847)),2),IF(revenueReduction&gt;0.3,MAX(IF($B1366="Non - avec lien de dépendance",MIN(1129,J1366,$C1366)*overallRate,MIN(1129,J1366)*overallRate),ROUND(MAX(IF($B1366="Non - avec lien de dépendance",0,MIN((0.75*J1366),847)),MIN(J1366,(0.75*$C1366),847)),2)),IF($B1366="Non - avec lien de dépendance",MIN(1129,J1366,$C1366)*overallRate,MIN(1129,J1366)*overallRate)))))</f>
        <v>Effectuez l’étape 1</v>
      </c>
      <c r="O1366" s="68" t="str">
        <f>IF(ISTEXT(overallRate),"Effectuez l’étape 1",IF(OR(COUNT($C1366,K1366)&lt;&gt;2,overallRate=0),0,IF(G1366="Yes",ROUND(MAX(IF($B1366="Non - avec lien de dépendance",0,MIN((0.75*K1366),847)),MIN(K1366,(0.75*$C1366),847)),2),IF(revenueReduction&gt;0.3,MAX(IF($B1366="Non - avec lien de dépendance",MIN(1129,K1366,$C1366)*overallRate,MIN(1129,K1366)*overallRate),ROUND(MAX(IF($B1366="Non - avec lien de dépendance",0,MIN((0.75*K1366),847)),MIN(K1366,(0.75*$C1366),847)),2)),IF($B1366="Non - avec lien de dépendance",MIN(1129,K1366,$C1366)*overallRate,MIN(1129,K1366)*overallRate)))))</f>
        <v>Effectuez l’étape 1</v>
      </c>
      <c r="P1366" s="3">
        <f t="shared" si="21"/>
        <v>0</v>
      </c>
    </row>
    <row r="1367" spans="12:16" x14ac:dyDescent="0.5">
      <c r="L1367" s="68" t="str">
        <f>IF(ISTEXT(overallRate),"Effectuez l’étape 1",IF(OR(COUNT($C1367,H1367)&lt;&gt;2,overallRate=0),0,IF(D1367="Yes",ROUND(MAX(IF($B1367="Non - avec lien de dépendance",0,MIN((0.75*H1367),847)),MIN(H1367,(0.75*$C1367),847)),2),IF(revenueReduction&gt;0.3,MAX(IF($B1367="Non - avec lien de dépendance",MIN(1129,H1367,$C1367)*overallRate,MIN(1129,H1367)*overallRate),ROUND(MAX(IF($B1367="Non - avec lien de dépendance",0,MIN((0.75*H1367),847)),MIN(H1367,(0.75*$C1367),847)),2)),IF($B1367="Non - avec lien de dépendance",MIN(1129,H1367,$C1367)*overallRate,MIN(1129,H1367)*overallRate)))))</f>
        <v>Effectuez l’étape 1</v>
      </c>
      <c r="M1367" s="68" t="str">
        <f>IF(ISTEXT(overallRate),"Effectuez l’étape 1",IF(OR(COUNT($C1367,I1367)&lt;&gt;2,overallRate=0),0,IF(E1367="Yes",ROUND(MAX(IF($B1367="Non - avec lien de dépendance",0,MIN((0.75*I1367),847)),MIN(I1367,(0.75*$C1367),847)),2),IF(revenueReduction&gt;0.3,MAX(IF($B1367="Non - avec lien de dépendance",MIN(1129,I1367,$C1367)*overallRate,MIN(1129,I1367)*overallRate),ROUND(MAX(IF($B1367="Non - avec lien de dépendance",0,MIN((0.75*I1367),847)),MIN(I1367,(0.75*$C1367),847)),2)),IF($B1367="Non - avec lien de dépendance",MIN(1129,I1367,$C1367)*overallRate,MIN(1129,I1367)*overallRate)))))</f>
        <v>Effectuez l’étape 1</v>
      </c>
      <c r="N1367" s="68" t="str">
        <f>IF(ISTEXT(overallRate),"Effectuez l’étape 1",IF(OR(COUNT($C1367,J1367)&lt;&gt;2,overallRate=0),0,IF(F1367="Yes",ROUND(MAX(IF($B1367="Non - avec lien de dépendance",0,MIN((0.75*J1367),847)),MIN(J1367,(0.75*$C1367),847)),2),IF(revenueReduction&gt;0.3,MAX(IF($B1367="Non - avec lien de dépendance",MIN(1129,J1367,$C1367)*overallRate,MIN(1129,J1367)*overallRate),ROUND(MAX(IF($B1367="Non - avec lien de dépendance",0,MIN((0.75*J1367),847)),MIN(J1367,(0.75*$C1367),847)),2)),IF($B1367="Non - avec lien de dépendance",MIN(1129,J1367,$C1367)*overallRate,MIN(1129,J1367)*overallRate)))))</f>
        <v>Effectuez l’étape 1</v>
      </c>
      <c r="O1367" s="68" t="str">
        <f>IF(ISTEXT(overallRate),"Effectuez l’étape 1",IF(OR(COUNT($C1367,K1367)&lt;&gt;2,overallRate=0),0,IF(G1367="Yes",ROUND(MAX(IF($B1367="Non - avec lien de dépendance",0,MIN((0.75*K1367),847)),MIN(K1367,(0.75*$C1367),847)),2),IF(revenueReduction&gt;0.3,MAX(IF($B1367="Non - avec lien de dépendance",MIN(1129,K1367,$C1367)*overallRate,MIN(1129,K1367)*overallRate),ROUND(MAX(IF($B1367="Non - avec lien de dépendance",0,MIN((0.75*K1367),847)),MIN(K1367,(0.75*$C1367),847)),2)),IF($B1367="Non - avec lien de dépendance",MIN(1129,K1367,$C1367)*overallRate,MIN(1129,K1367)*overallRate)))))</f>
        <v>Effectuez l’étape 1</v>
      </c>
      <c r="P1367" s="3">
        <f t="shared" si="21"/>
        <v>0</v>
      </c>
    </row>
    <row r="1368" spans="12:16" x14ac:dyDescent="0.5">
      <c r="L1368" s="68" t="str">
        <f>IF(ISTEXT(overallRate),"Effectuez l’étape 1",IF(OR(COUNT($C1368,H1368)&lt;&gt;2,overallRate=0),0,IF(D1368="Yes",ROUND(MAX(IF($B1368="Non - avec lien de dépendance",0,MIN((0.75*H1368),847)),MIN(H1368,(0.75*$C1368),847)),2),IF(revenueReduction&gt;0.3,MAX(IF($B1368="Non - avec lien de dépendance",MIN(1129,H1368,$C1368)*overallRate,MIN(1129,H1368)*overallRate),ROUND(MAX(IF($B1368="Non - avec lien de dépendance",0,MIN((0.75*H1368),847)),MIN(H1368,(0.75*$C1368),847)),2)),IF($B1368="Non - avec lien de dépendance",MIN(1129,H1368,$C1368)*overallRate,MIN(1129,H1368)*overallRate)))))</f>
        <v>Effectuez l’étape 1</v>
      </c>
      <c r="M1368" s="68" t="str">
        <f>IF(ISTEXT(overallRate),"Effectuez l’étape 1",IF(OR(COUNT($C1368,I1368)&lt;&gt;2,overallRate=0),0,IF(E1368="Yes",ROUND(MAX(IF($B1368="Non - avec lien de dépendance",0,MIN((0.75*I1368),847)),MIN(I1368,(0.75*$C1368),847)),2),IF(revenueReduction&gt;0.3,MAX(IF($B1368="Non - avec lien de dépendance",MIN(1129,I1368,$C1368)*overallRate,MIN(1129,I1368)*overallRate),ROUND(MAX(IF($B1368="Non - avec lien de dépendance",0,MIN((0.75*I1368),847)),MIN(I1368,(0.75*$C1368),847)),2)),IF($B1368="Non - avec lien de dépendance",MIN(1129,I1368,$C1368)*overallRate,MIN(1129,I1368)*overallRate)))))</f>
        <v>Effectuez l’étape 1</v>
      </c>
      <c r="N1368" s="68" t="str">
        <f>IF(ISTEXT(overallRate),"Effectuez l’étape 1",IF(OR(COUNT($C1368,J1368)&lt;&gt;2,overallRate=0),0,IF(F1368="Yes",ROUND(MAX(IF($B1368="Non - avec lien de dépendance",0,MIN((0.75*J1368),847)),MIN(J1368,(0.75*$C1368),847)),2),IF(revenueReduction&gt;0.3,MAX(IF($B1368="Non - avec lien de dépendance",MIN(1129,J1368,$C1368)*overallRate,MIN(1129,J1368)*overallRate),ROUND(MAX(IF($B1368="Non - avec lien de dépendance",0,MIN((0.75*J1368),847)),MIN(J1368,(0.75*$C1368),847)),2)),IF($B1368="Non - avec lien de dépendance",MIN(1129,J1368,$C1368)*overallRate,MIN(1129,J1368)*overallRate)))))</f>
        <v>Effectuez l’étape 1</v>
      </c>
      <c r="O1368" s="68" t="str">
        <f>IF(ISTEXT(overallRate),"Effectuez l’étape 1",IF(OR(COUNT($C1368,K1368)&lt;&gt;2,overallRate=0),0,IF(G1368="Yes",ROUND(MAX(IF($B1368="Non - avec lien de dépendance",0,MIN((0.75*K1368),847)),MIN(K1368,(0.75*$C1368),847)),2),IF(revenueReduction&gt;0.3,MAX(IF($B1368="Non - avec lien de dépendance",MIN(1129,K1368,$C1368)*overallRate,MIN(1129,K1368)*overallRate),ROUND(MAX(IF($B1368="Non - avec lien de dépendance",0,MIN((0.75*K1368),847)),MIN(K1368,(0.75*$C1368),847)),2)),IF($B1368="Non - avec lien de dépendance",MIN(1129,K1368,$C1368)*overallRate,MIN(1129,K1368)*overallRate)))))</f>
        <v>Effectuez l’étape 1</v>
      </c>
      <c r="P1368" s="3">
        <f t="shared" si="21"/>
        <v>0</v>
      </c>
    </row>
    <row r="1369" spans="12:16" x14ac:dyDescent="0.5">
      <c r="L1369" s="68" t="str">
        <f>IF(ISTEXT(overallRate),"Effectuez l’étape 1",IF(OR(COUNT($C1369,H1369)&lt;&gt;2,overallRate=0),0,IF(D1369="Yes",ROUND(MAX(IF($B1369="Non - avec lien de dépendance",0,MIN((0.75*H1369),847)),MIN(H1369,(0.75*$C1369),847)),2),IF(revenueReduction&gt;0.3,MAX(IF($B1369="Non - avec lien de dépendance",MIN(1129,H1369,$C1369)*overallRate,MIN(1129,H1369)*overallRate),ROUND(MAX(IF($B1369="Non - avec lien de dépendance",0,MIN((0.75*H1369),847)),MIN(H1369,(0.75*$C1369),847)),2)),IF($B1369="Non - avec lien de dépendance",MIN(1129,H1369,$C1369)*overallRate,MIN(1129,H1369)*overallRate)))))</f>
        <v>Effectuez l’étape 1</v>
      </c>
      <c r="M1369" s="68" t="str">
        <f>IF(ISTEXT(overallRate),"Effectuez l’étape 1",IF(OR(COUNT($C1369,I1369)&lt;&gt;2,overallRate=0),0,IF(E1369="Yes",ROUND(MAX(IF($B1369="Non - avec lien de dépendance",0,MIN((0.75*I1369),847)),MIN(I1369,(0.75*$C1369),847)),2),IF(revenueReduction&gt;0.3,MAX(IF($B1369="Non - avec lien de dépendance",MIN(1129,I1369,$C1369)*overallRate,MIN(1129,I1369)*overallRate),ROUND(MAX(IF($B1369="Non - avec lien de dépendance",0,MIN((0.75*I1369),847)),MIN(I1369,(0.75*$C1369),847)),2)),IF($B1369="Non - avec lien de dépendance",MIN(1129,I1369,$C1369)*overallRate,MIN(1129,I1369)*overallRate)))))</f>
        <v>Effectuez l’étape 1</v>
      </c>
      <c r="N1369" s="68" t="str">
        <f>IF(ISTEXT(overallRate),"Effectuez l’étape 1",IF(OR(COUNT($C1369,J1369)&lt;&gt;2,overallRate=0),0,IF(F1369="Yes",ROUND(MAX(IF($B1369="Non - avec lien de dépendance",0,MIN((0.75*J1369),847)),MIN(J1369,(0.75*$C1369),847)),2),IF(revenueReduction&gt;0.3,MAX(IF($B1369="Non - avec lien de dépendance",MIN(1129,J1369,$C1369)*overallRate,MIN(1129,J1369)*overallRate),ROUND(MAX(IF($B1369="Non - avec lien de dépendance",0,MIN((0.75*J1369),847)),MIN(J1369,(0.75*$C1369),847)),2)),IF($B1369="Non - avec lien de dépendance",MIN(1129,J1369,$C1369)*overallRate,MIN(1129,J1369)*overallRate)))))</f>
        <v>Effectuez l’étape 1</v>
      </c>
      <c r="O1369" s="68" t="str">
        <f>IF(ISTEXT(overallRate),"Effectuez l’étape 1",IF(OR(COUNT($C1369,K1369)&lt;&gt;2,overallRate=0),0,IF(G1369="Yes",ROUND(MAX(IF($B1369="Non - avec lien de dépendance",0,MIN((0.75*K1369),847)),MIN(K1369,(0.75*$C1369),847)),2),IF(revenueReduction&gt;0.3,MAX(IF($B1369="Non - avec lien de dépendance",MIN(1129,K1369,$C1369)*overallRate,MIN(1129,K1369)*overallRate),ROUND(MAX(IF($B1369="Non - avec lien de dépendance",0,MIN((0.75*K1369),847)),MIN(K1369,(0.75*$C1369),847)),2)),IF($B1369="Non - avec lien de dépendance",MIN(1129,K1369,$C1369)*overallRate,MIN(1129,K1369)*overallRate)))))</f>
        <v>Effectuez l’étape 1</v>
      </c>
      <c r="P1369" s="3">
        <f t="shared" si="21"/>
        <v>0</v>
      </c>
    </row>
    <row r="1370" spans="12:16" x14ac:dyDescent="0.5">
      <c r="L1370" s="68" t="str">
        <f>IF(ISTEXT(overallRate),"Effectuez l’étape 1",IF(OR(COUNT($C1370,H1370)&lt;&gt;2,overallRate=0),0,IF(D1370="Yes",ROUND(MAX(IF($B1370="Non - avec lien de dépendance",0,MIN((0.75*H1370),847)),MIN(H1370,(0.75*$C1370),847)),2),IF(revenueReduction&gt;0.3,MAX(IF($B1370="Non - avec lien de dépendance",MIN(1129,H1370,$C1370)*overallRate,MIN(1129,H1370)*overallRate),ROUND(MAX(IF($B1370="Non - avec lien de dépendance",0,MIN((0.75*H1370),847)),MIN(H1370,(0.75*$C1370),847)),2)),IF($B1370="Non - avec lien de dépendance",MIN(1129,H1370,$C1370)*overallRate,MIN(1129,H1370)*overallRate)))))</f>
        <v>Effectuez l’étape 1</v>
      </c>
      <c r="M1370" s="68" t="str">
        <f>IF(ISTEXT(overallRate),"Effectuez l’étape 1",IF(OR(COUNT($C1370,I1370)&lt;&gt;2,overallRate=0),0,IF(E1370="Yes",ROUND(MAX(IF($B1370="Non - avec lien de dépendance",0,MIN((0.75*I1370),847)),MIN(I1370,(0.75*$C1370),847)),2),IF(revenueReduction&gt;0.3,MAX(IF($B1370="Non - avec lien de dépendance",MIN(1129,I1370,$C1370)*overallRate,MIN(1129,I1370)*overallRate),ROUND(MAX(IF($B1370="Non - avec lien de dépendance",0,MIN((0.75*I1370),847)),MIN(I1370,(0.75*$C1370),847)),2)),IF($B1370="Non - avec lien de dépendance",MIN(1129,I1370,$C1370)*overallRate,MIN(1129,I1370)*overallRate)))))</f>
        <v>Effectuez l’étape 1</v>
      </c>
      <c r="N1370" s="68" t="str">
        <f>IF(ISTEXT(overallRate),"Effectuez l’étape 1",IF(OR(COUNT($C1370,J1370)&lt;&gt;2,overallRate=0),0,IF(F1370="Yes",ROUND(MAX(IF($B1370="Non - avec lien de dépendance",0,MIN((0.75*J1370),847)),MIN(J1370,(0.75*$C1370),847)),2),IF(revenueReduction&gt;0.3,MAX(IF($B1370="Non - avec lien de dépendance",MIN(1129,J1370,$C1370)*overallRate,MIN(1129,J1370)*overallRate),ROUND(MAX(IF($B1370="Non - avec lien de dépendance",0,MIN((0.75*J1370),847)),MIN(J1370,(0.75*$C1370),847)),2)),IF($B1370="Non - avec lien de dépendance",MIN(1129,J1370,$C1370)*overallRate,MIN(1129,J1370)*overallRate)))))</f>
        <v>Effectuez l’étape 1</v>
      </c>
      <c r="O1370" s="68" t="str">
        <f>IF(ISTEXT(overallRate),"Effectuez l’étape 1",IF(OR(COUNT($C1370,K1370)&lt;&gt;2,overallRate=0),0,IF(G1370="Yes",ROUND(MAX(IF($B1370="Non - avec lien de dépendance",0,MIN((0.75*K1370),847)),MIN(K1370,(0.75*$C1370),847)),2),IF(revenueReduction&gt;0.3,MAX(IF($B1370="Non - avec lien de dépendance",MIN(1129,K1370,$C1370)*overallRate,MIN(1129,K1370)*overallRate),ROUND(MAX(IF($B1370="Non - avec lien de dépendance",0,MIN((0.75*K1370),847)),MIN(K1370,(0.75*$C1370),847)),2)),IF($B1370="Non - avec lien de dépendance",MIN(1129,K1370,$C1370)*overallRate,MIN(1129,K1370)*overallRate)))))</f>
        <v>Effectuez l’étape 1</v>
      </c>
      <c r="P1370" s="3">
        <f t="shared" si="21"/>
        <v>0</v>
      </c>
    </row>
    <row r="1371" spans="12:16" x14ac:dyDescent="0.5">
      <c r="L1371" s="68" t="str">
        <f>IF(ISTEXT(overallRate),"Effectuez l’étape 1",IF(OR(COUNT($C1371,H1371)&lt;&gt;2,overallRate=0),0,IF(D1371="Yes",ROUND(MAX(IF($B1371="Non - avec lien de dépendance",0,MIN((0.75*H1371),847)),MIN(H1371,(0.75*$C1371),847)),2),IF(revenueReduction&gt;0.3,MAX(IF($B1371="Non - avec lien de dépendance",MIN(1129,H1371,$C1371)*overallRate,MIN(1129,H1371)*overallRate),ROUND(MAX(IF($B1371="Non - avec lien de dépendance",0,MIN((0.75*H1371),847)),MIN(H1371,(0.75*$C1371),847)),2)),IF($B1371="Non - avec lien de dépendance",MIN(1129,H1371,$C1371)*overallRate,MIN(1129,H1371)*overallRate)))))</f>
        <v>Effectuez l’étape 1</v>
      </c>
      <c r="M1371" s="68" t="str">
        <f>IF(ISTEXT(overallRate),"Effectuez l’étape 1",IF(OR(COUNT($C1371,I1371)&lt;&gt;2,overallRate=0),0,IF(E1371="Yes",ROUND(MAX(IF($B1371="Non - avec lien de dépendance",0,MIN((0.75*I1371),847)),MIN(I1371,(0.75*$C1371),847)),2),IF(revenueReduction&gt;0.3,MAX(IF($B1371="Non - avec lien de dépendance",MIN(1129,I1371,$C1371)*overallRate,MIN(1129,I1371)*overallRate),ROUND(MAX(IF($B1371="Non - avec lien de dépendance",0,MIN((0.75*I1371),847)),MIN(I1371,(0.75*$C1371),847)),2)),IF($B1371="Non - avec lien de dépendance",MIN(1129,I1371,$C1371)*overallRate,MIN(1129,I1371)*overallRate)))))</f>
        <v>Effectuez l’étape 1</v>
      </c>
      <c r="N1371" s="68" t="str">
        <f>IF(ISTEXT(overallRate),"Effectuez l’étape 1",IF(OR(COUNT($C1371,J1371)&lt;&gt;2,overallRate=0),0,IF(F1371="Yes",ROUND(MAX(IF($B1371="Non - avec lien de dépendance",0,MIN((0.75*J1371),847)),MIN(J1371,(0.75*$C1371),847)),2),IF(revenueReduction&gt;0.3,MAX(IF($B1371="Non - avec lien de dépendance",MIN(1129,J1371,$C1371)*overallRate,MIN(1129,J1371)*overallRate),ROUND(MAX(IF($B1371="Non - avec lien de dépendance",0,MIN((0.75*J1371),847)),MIN(J1371,(0.75*$C1371),847)),2)),IF($B1371="Non - avec lien de dépendance",MIN(1129,J1371,$C1371)*overallRate,MIN(1129,J1371)*overallRate)))))</f>
        <v>Effectuez l’étape 1</v>
      </c>
      <c r="O1371" s="68" t="str">
        <f>IF(ISTEXT(overallRate),"Effectuez l’étape 1",IF(OR(COUNT($C1371,K1371)&lt;&gt;2,overallRate=0),0,IF(G1371="Yes",ROUND(MAX(IF($B1371="Non - avec lien de dépendance",0,MIN((0.75*K1371),847)),MIN(K1371,(0.75*$C1371),847)),2),IF(revenueReduction&gt;0.3,MAX(IF($B1371="Non - avec lien de dépendance",MIN(1129,K1371,$C1371)*overallRate,MIN(1129,K1371)*overallRate),ROUND(MAX(IF($B1371="Non - avec lien de dépendance",0,MIN((0.75*K1371),847)),MIN(K1371,(0.75*$C1371),847)),2)),IF($B1371="Non - avec lien de dépendance",MIN(1129,K1371,$C1371)*overallRate,MIN(1129,K1371)*overallRate)))))</f>
        <v>Effectuez l’étape 1</v>
      </c>
      <c r="P1371" s="3">
        <f t="shared" si="21"/>
        <v>0</v>
      </c>
    </row>
    <row r="1372" spans="12:16" x14ac:dyDescent="0.5">
      <c r="L1372" s="68" t="str">
        <f>IF(ISTEXT(overallRate),"Effectuez l’étape 1",IF(OR(COUNT($C1372,H1372)&lt;&gt;2,overallRate=0),0,IF(D1372="Yes",ROUND(MAX(IF($B1372="Non - avec lien de dépendance",0,MIN((0.75*H1372),847)),MIN(H1372,(0.75*$C1372),847)),2),IF(revenueReduction&gt;0.3,MAX(IF($B1372="Non - avec lien de dépendance",MIN(1129,H1372,$C1372)*overallRate,MIN(1129,H1372)*overallRate),ROUND(MAX(IF($B1372="Non - avec lien de dépendance",0,MIN((0.75*H1372),847)),MIN(H1372,(0.75*$C1372),847)),2)),IF($B1372="Non - avec lien de dépendance",MIN(1129,H1372,$C1372)*overallRate,MIN(1129,H1372)*overallRate)))))</f>
        <v>Effectuez l’étape 1</v>
      </c>
      <c r="M1372" s="68" t="str">
        <f>IF(ISTEXT(overallRate),"Effectuez l’étape 1",IF(OR(COUNT($C1372,I1372)&lt;&gt;2,overallRate=0),0,IF(E1372="Yes",ROUND(MAX(IF($B1372="Non - avec lien de dépendance",0,MIN((0.75*I1372),847)),MIN(I1372,(0.75*$C1372),847)),2),IF(revenueReduction&gt;0.3,MAX(IF($B1372="Non - avec lien de dépendance",MIN(1129,I1372,$C1372)*overallRate,MIN(1129,I1372)*overallRate),ROUND(MAX(IF($B1372="Non - avec lien de dépendance",0,MIN((0.75*I1372),847)),MIN(I1372,(0.75*$C1372),847)),2)),IF($B1372="Non - avec lien de dépendance",MIN(1129,I1372,$C1372)*overallRate,MIN(1129,I1372)*overallRate)))))</f>
        <v>Effectuez l’étape 1</v>
      </c>
      <c r="N1372" s="68" t="str">
        <f>IF(ISTEXT(overallRate),"Effectuez l’étape 1",IF(OR(COUNT($C1372,J1372)&lt;&gt;2,overallRate=0),0,IF(F1372="Yes",ROUND(MAX(IF($B1372="Non - avec lien de dépendance",0,MIN((0.75*J1372),847)),MIN(J1372,(0.75*$C1372),847)),2),IF(revenueReduction&gt;0.3,MAX(IF($B1372="Non - avec lien de dépendance",MIN(1129,J1372,$C1372)*overallRate,MIN(1129,J1372)*overallRate),ROUND(MAX(IF($B1372="Non - avec lien de dépendance",0,MIN((0.75*J1372),847)),MIN(J1372,(0.75*$C1372),847)),2)),IF($B1372="Non - avec lien de dépendance",MIN(1129,J1372,$C1372)*overallRate,MIN(1129,J1372)*overallRate)))))</f>
        <v>Effectuez l’étape 1</v>
      </c>
      <c r="O1372" s="68" t="str">
        <f>IF(ISTEXT(overallRate),"Effectuez l’étape 1",IF(OR(COUNT($C1372,K1372)&lt;&gt;2,overallRate=0),0,IF(G1372="Yes",ROUND(MAX(IF($B1372="Non - avec lien de dépendance",0,MIN((0.75*K1372),847)),MIN(K1372,(0.75*$C1372),847)),2),IF(revenueReduction&gt;0.3,MAX(IF($B1372="Non - avec lien de dépendance",MIN(1129,K1372,$C1372)*overallRate,MIN(1129,K1372)*overallRate),ROUND(MAX(IF($B1372="Non - avec lien de dépendance",0,MIN((0.75*K1372),847)),MIN(K1372,(0.75*$C1372),847)),2)),IF($B1372="Non - avec lien de dépendance",MIN(1129,K1372,$C1372)*overallRate,MIN(1129,K1372)*overallRate)))))</f>
        <v>Effectuez l’étape 1</v>
      </c>
      <c r="P1372" s="3">
        <f t="shared" si="21"/>
        <v>0</v>
      </c>
    </row>
    <row r="1373" spans="12:16" x14ac:dyDescent="0.5">
      <c r="L1373" s="68" t="str">
        <f>IF(ISTEXT(overallRate),"Effectuez l’étape 1",IF(OR(COUNT($C1373,H1373)&lt;&gt;2,overallRate=0),0,IF(D1373="Yes",ROUND(MAX(IF($B1373="Non - avec lien de dépendance",0,MIN((0.75*H1373),847)),MIN(H1373,(0.75*$C1373),847)),2),IF(revenueReduction&gt;0.3,MAX(IF($B1373="Non - avec lien de dépendance",MIN(1129,H1373,$C1373)*overallRate,MIN(1129,H1373)*overallRate),ROUND(MAX(IF($B1373="Non - avec lien de dépendance",0,MIN((0.75*H1373),847)),MIN(H1373,(0.75*$C1373),847)),2)),IF($B1373="Non - avec lien de dépendance",MIN(1129,H1373,$C1373)*overallRate,MIN(1129,H1373)*overallRate)))))</f>
        <v>Effectuez l’étape 1</v>
      </c>
      <c r="M1373" s="68" t="str">
        <f>IF(ISTEXT(overallRate),"Effectuez l’étape 1",IF(OR(COUNT($C1373,I1373)&lt;&gt;2,overallRate=0),0,IF(E1373="Yes",ROUND(MAX(IF($B1373="Non - avec lien de dépendance",0,MIN((0.75*I1373),847)),MIN(I1373,(0.75*$C1373),847)),2),IF(revenueReduction&gt;0.3,MAX(IF($B1373="Non - avec lien de dépendance",MIN(1129,I1373,$C1373)*overallRate,MIN(1129,I1373)*overallRate),ROUND(MAX(IF($B1373="Non - avec lien de dépendance",0,MIN((0.75*I1373),847)),MIN(I1373,(0.75*$C1373),847)),2)),IF($B1373="Non - avec lien de dépendance",MIN(1129,I1373,$C1373)*overallRate,MIN(1129,I1373)*overallRate)))))</f>
        <v>Effectuez l’étape 1</v>
      </c>
      <c r="N1373" s="68" t="str">
        <f>IF(ISTEXT(overallRate),"Effectuez l’étape 1",IF(OR(COUNT($C1373,J1373)&lt;&gt;2,overallRate=0),0,IF(F1373="Yes",ROUND(MAX(IF($B1373="Non - avec lien de dépendance",0,MIN((0.75*J1373),847)),MIN(J1373,(0.75*$C1373),847)),2),IF(revenueReduction&gt;0.3,MAX(IF($B1373="Non - avec lien de dépendance",MIN(1129,J1373,$C1373)*overallRate,MIN(1129,J1373)*overallRate),ROUND(MAX(IF($B1373="Non - avec lien de dépendance",0,MIN((0.75*J1373),847)),MIN(J1373,(0.75*$C1373),847)),2)),IF($B1373="Non - avec lien de dépendance",MIN(1129,J1373,$C1373)*overallRate,MIN(1129,J1373)*overallRate)))))</f>
        <v>Effectuez l’étape 1</v>
      </c>
      <c r="O1373" s="68" t="str">
        <f>IF(ISTEXT(overallRate),"Effectuez l’étape 1",IF(OR(COUNT($C1373,K1373)&lt;&gt;2,overallRate=0),0,IF(G1373="Yes",ROUND(MAX(IF($B1373="Non - avec lien de dépendance",0,MIN((0.75*K1373),847)),MIN(K1373,(0.75*$C1373),847)),2),IF(revenueReduction&gt;0.3,MAX(IF($B1373="Non - avec lien de dépendance",MIN(1129,K1373,$C1373)*overallRate,MIN(1129,K1373)*overallRate),ROUND(MAX(IF($B1373="Non - avec lien de dépendance",0,MIN((0.75*K1373),847)),MIN(K1373,(0.75*$C1373),847)),2)),IF($B1373="Non - avec lien de dépendance",MIN(1129,K1373,$C1373)*overallRate,MIN(1129,K1373)*overallRate)))))</f>
        <v>Effectuez l’étape 1</v>
      </c>
      <c r="P1373" s="3">
        <f t="shared" si="21"/>
        <v>0</v>
      </c>
    </row>
    <row r="1374" spans="12:16" x14ac:dyDescent="0.5">
      <c r="L1374" s="68" t="str">
        <f>IF(ISTEXT(overallRate),"Effectuez l’étape 1",IF(OR(COUNT($C1374,H1374)&lt;&gt;2,overallRate=0),0,IF(D1374="Yes",ROUND(MAX(IF($B1374="Non - avec lien de dépendance",0,MIN((0.75*H1374),847)),MIN(H1374,(0.75*$C1374),847)),2),IF(revenueReduction&gt;0.3,MAX(IF($B1374="Non - avec lien de dépendance",MIN(1129,H1374,$C1374)*overallRate,MIN(1129,H1374)*overallRate),ROUND(MAX(IF($B1374="Non - avec lien de dépendance",0,MIN((0.75*H1374),847)),MIN(H1374,(0.75*$C1374),847)),2)),IF($B1374="Non - avec lien de dépendance",MIN(1129,H1374,$C1374)*overallRate,MIN(1129,H1374)*overallRate)))))</f>
        <v>Effectuez l’étape 1</v>
      </c>
      <c r="M1374" s="68" t="str">
        <f>IF(ISTEXT(overallRate),"Effectuez l’étape 1",IF(OR(COUNT($C1374,I1374)&lt;&gt;2,overallRate=0),0,IF(E1374="Yes",ROUND(MAX(IF($B1374="Non - avec lien de dépendance",0,MIN((0.75*I1374),847)),MIN(I1374,(0.75*$C1374),847)),2),IF(revenueReduction&gt;0.3,MAX(IF($B1374="Non - avec lien de dépendance",MIN(1129,I1374,$C1374)*overallRate,MIN(1129,I1374)*overallRate),ROUND(MAX(IF($B1374="Non - avec lien de dépendance",0,MIN((0.75*I1374),847)),MIN(I1374,(0.75*$C1374),847)),2)),IF($B1374="Non - avec lien de dépendance",MIN(1129,I1374,$C1374)*overallRate,MIN(1129,I1374)*overallRate)))))</f>
        <v>Effectuez l’étape 1</v>
      </c>
      <c r="N1374" s="68" t="str">
        <f>IF(ISTEXT(overallRate),"Effectuez l’étape 1",IF(OR(COUNT($C1374,J1374)&lt;&gt;2,overallRate=0),0,IF(F1374="Yes",ROUND(MAX(IF($B1374="Non - avec lien de dépendance",0,MIN((0.75*J1374),847)),MIN(J1374,(0.75*$C1374),847)),2),IF(revenueReduction&gt;0.3,MAX(IF($B1374="Non - avec lien de dépendance",MIN(1129,J1374,$C1374)*overallRate,MIN(1129,J1374)*overallRate),ROUND(MAX(IF($B1374="Non - avec lien de dépendance",0,MIN((0.75*J1374),847)),MIN(J1374,(0.75*$C1374),847)),2)),IF($B1374="Non - avec lien de dépendance",MIN(1129,J1374,$C1374)*overallRate,MIN(1129,J1374)*overallRate)))))</f>
        <v>Effectuez l’étape 1</v>
      </c>
      <c r="O1374" s="68" t="str">
        <f>IF(ISTEXT(overallRate),"Effectuez l’étape 1",IF(OR(COUNT($C1374,K1374)&lt;&gt;2,overallRate=0),0,IF(G1374="Yes",ROUND(MAX(IF($B1374="Non - avec lien de dépendance",0,MIN((0.75*K1374),847)),MIN(K1374,(0.75*$C1374),847)),2),IF(revenueReduction&gt;0.3,MAX(IF($B1374="Non - avec lien de dépendance",MIN(1129,K1374,$C1374)*overallRate,MIN(1129,K1374)*overallRate),ROUND(MAX(IF($B1374="Non - avec lien de dépendance",0,MIN((0.75*K1374),847)),MIN(K1374,(0.75*$C1374),847)),2)),IF($B1374="Non - avec lien de dépendance",MIN(1129,K1374,$C1374)*overallRate,MIN(1129,K1374)*overallRate)))))</f>
        <v>Effectuez l’étape 1</v>
      </c>
      <c r="P1374" s="3">
        <f t="shared" si="21"/>
        <v>0</v>
      </c>
    </row>
    <row r="1375" spans="12:16" x14ac:dyDescent="0.5">
      <c r="L1375" s="68" t="str">
        <f>IF(ISTEXT(overallRate),"Effectuez l’étape 1",IF(OR(COUNT($C1375,H1375)&lt;&gt;2,overallRate=0),0,IF(D1375="Yes",ROUND(MAX(IF($B1375="Non - avec lien de dépendance",0,MIN((0.75*H1375),847)),MIN(H1375,(0.75*$C1375),847)),2),IF(revenueReduction&gt;0.3,MAX(IF($B1375="Non - avec lien de dépendance",MIN(1129,H1375,$C1375)*overallRate,MIN(1129,H1375)*overallRate),ROUND(MAX(IF($B1375="Non - avec lien de dépendance",0,MIN((0.75*H1375),847)),MIN(H1375,(0.75*$C1375),847)),2)),IF($B1375="Non - avec lien de dépendance",MIN(1129,H1375,$C1375)*overallRate,MIN(1129,H1375)*overallRate)))))</f>
        <v>Effectuez l’étape 1</v>
      </c>
      <c r="M1375" s="68" t="str">
        <f>IF(ISTEXT(overallRate),"Effectuez l’étape 1",IF(OR(COUNT($C1375,I1375)&lt;&gt;2,overallRate=0),0,IF(E1375="Yes",ROUND(MAX(IF($B1375="Non - avec lien de dépendance",0,MIN((0.75*I1375),847)),MIN(I1375,(0.75*$C1375),847)),2),IF(revenueReduction&gt;0.3,MAX(IF($B1375="Non - avec lien de dépendance",MIN(1129,I1375,$C1375)*overallRate,MIN(1129,I1375)*overallRate),ROUND(MAX(IF($B1375="Non - avec lien de dépendance",0,MIN((0.75*I1375),847)),MIN(I1375,(0.75*$C1375),847)),2)),IF($B1375="Non - avec lien de dépendance",MIN(1129,I1375,$C1375)*overallRate,MIN(1129,I1375)*overallRate)))))</f>
        <v>Effectuez l’étape 1</v>
      </c>
      <c r="N1375" s="68" t="str">
        <f>IF(ISTEXT(overallRate),"Effectuez l’étape 1",IF(OR(COUNT($C1375,J1375)&lt;&gt;2,overallRate=0),0,IF(F1375="Yes",ROUND(MAX(IF($B1375="Non - avec lien de dépendance",0,MIN((0.75*J1375),847)),MIN(J1375,(0.75*$C1375),847)),2),IF(revenueReduction&gt;0.3,MAX(IF($B1375="Non - avec lien de dépendance",MIN(1129,J1375,$C1375)*overallRate,MIN(1129,J1375)*overallRate),ROUND(MAX(IF($B1375="Non - avec lien de dépendance",0,MIN((0.75*J1375),847)),MIN(J1375,(0.75*$C1375),847)),2)),IF($B1375="Non - avec lien de dépendance",MIN(1129,J1375,$C1375)*overallRate,MIN(1129,J1375)*overallRate)))))</f>
        <v>Effectuez l’étape 1</v>
      </c>
      <c r="O1375" s="68" t="str">
        <f>IF(ISTEXT(overallRate),"Effectuez l’étape 1",IF(OR(COUNT($C1375,K1375)&lt;&gt;2,overallRate=0),0,IF(G1375="Yes",ROUND(MAX(IF($B1375="Non - avec lien de dépendance",0,MIN((0.75*K1375),847)),MIN(K1375,(0.75*$C1375),847)),2),IF(revenueReduction&gt;0.3,MAX(IF($B1375="Non - avec lien de dépendance",MIN(1129,K1375,$C1375)*overallRate,MIN(1129,K1375)*overallRate),ROUND(MAX(IF($B1375="Non - avec lien de dépendance",0,MIN((0.75*K1375),847)),MIN(K1375,(0.75*$C1375),847)),2)),IF($B1375="Non - avec lien de dépendance",MIN(1129,K1375,$C1375)*overallRate,MIN(1129,K1375)*overallRate)))))</f>
        <v>Effectuez l’étape 1</v>
      </c>
      <c r="P1375" s="3">
        <f t="shared" si="21"/>
        <v>0</v>
      </c>
    </row>
    <row r="1376" spans="12:16" x14ac:dyDescent="0.5">
      <c r="L1376" s="68" t="str">
        <f>IF(ISTEXT(overallRate),"Effectuez l’étape 1",IF(OR(COUNT($C1376,H1376)&lt;&gt;2,overallRate=0),0,IF(D1376="Yes",ROUND(MAX(IF($B1376="Non - avec lien de dépendance",0,MIN((0.75*H1376),847)),MIN(H1376,(0.75*$C1376),847)),2),IF(revenueReduction&gt;0.3,MAX(IF($B1376="Non - avec lien de dépendance",MIN(1129,H1376,$C1376)*overallRate,MIN(1129,H1376)*overallRate),ROUND(MAX(IF($B1376="Non - avec lien de dépendance",0,MIN((0.75*H1376),847)),MIN(H1376,(0.75*$C1376),847)),2)),IF($B1376="Non - avec lien de dépendance",MIN(1129,H1376,$C1376)*overallRate,MIN(1129,H1376)*overallRate)))))</f>
        <v>Effectuez l’étape 1</v>
      </c>
      <c r="M1376" s="68" t="str">
        <f>IF(ISTEXT(overallRate),"Effectuez l’étape 1",IF(OR(COUNT($C1376,I1376)&lt;&gt;2,overallRate=0),0,IF(E1376="Yes",ROUND(MAX(IF($B1376="Non - avec lien de dépendance",0,MIN((0.75*I1376),847)),MIN(I1376,(0.75*$C1376),847)),2),IF(revenueReduction&gt;0.3,MAX(IF($B1376="Non - avec lien de dépendance",MIN(1129,I1376,$C1376)*overallRate,MIN(1129,I1376)*overallRate),ROUND(MAX(IF($B1376="Non - avec lien de dépendance",0,MIN((0.75*I1376),847)),MIN(I1376,(0.75*$C1376),847)),2)),IF($B1376="Non - avec lien de dépendance",MIN(1129,I1376,$C1376)*overallRate,MIN(1129,I1376)*overallRate)))))</f>
        <v>Effectuez l’étape 1</v>
      </c>
      <c r="N1376" s="68" t="str">
        <f>IF(ISTEXT(overallRate),"Effectuez l’étape 1",IF(OR(COUNT($C1376,J1376)&lt;&gt;2,overallRate=0),0,IF(F1376="Yes",ROUND(MAX(IF($B1376="Non - avec lien de dépendance",0,MIN((0.75*J1376),847)),MIN(J1376,(0.75*$C1376),847)),2),IF(revenueReduction&gt;0.3,MAX(IF($B1376="Non - avec lien de dépendance",MIN(1129,J1376,$C1376)*overallRate,MIN(1129,J1376)*overallRate),ROUND(MAX(IF($B1376="Non - avec lien de dépendance",0,MIN((0.75*J1376),847)),MIN(J1376,(0.75*$C1376),847)),2)),IF($B1376="Non - avec lien de dépendance",MIN(1129,J1376,$C1376)*overallRate,MIN(1129,J1376)*overallRate)))))</f>
        <v>Effectuez l’étape 1</v>
      </c>
      <c r="O1376" s="68" t="str">
        <f>IF(ISTEXT(overallRate),"Effectuez l’étape 1",IF(OR(COUNT($C1376,K1376)&lt;&gt;2,overallRate=0),0,IF(G1376="Yes",ROUND(MAX(IF($B1376="Non - avec lien de dépendance",0,MIN((0.75*K1376),847)),MIN(K1376,(0.75*$C1376),847)),2),IF(revenueReduction&gt;0.3,MAX(IF($B1376="Non - avec lien de dépendance",MIN(1129,K1376,$C1376)*overallRate,MIN(1129,K1376)*overallRate),ROUND(MAX(IF($B1376="Non - avec lien de dépendance",0,MIN((0.75*K1376),847)),MIN(K1376,(0.75*$C1376),847)),2)),IF($B1376="Non - avec lien de dépendance",MIN(1129,K1376,$C1376)*overallRate,MIN(1129,K1376)*overallRate)))))</f>
        <v>Effectuez l’étape 1</v>
      </c>
      <c r="P1376" s="3">
        <f t="shared" si="21"/>
        <v>0</v>
      </c>
    </row>
    <row r="1377" spans="12:16" x14ac:dyDescent="0.5">
      <c r="L1377" s="68" t="str">
        <f>IF(ISTEXT(overallRate),"Effectuez l’étape 1",IF(OR(COUNT($C1377,H1377)&lt;&gt;2,overallRate=0),0,IF(D1377="Yes",ROUND(MAX(IF($B1377="Non - avec lien de dépendance",0,MIN((0.75*H1377),847)),MIN(H1377,(0.75*$C1377),847)),2),IF(revenueReduction&gt;0.3,MAX(IF($B1377="Non - avec lien de dépendance",MIN(1129,H1377,$C1377)*overallRate,MIN(1129,H1377)*overallRate),ROUND(MAX(IF($B1377="Non - avec lien de dépendance",0,MIN((0.75*H1377),847)),MIN(H1377,(0.75*$C1377),847)),2)),IF($B1377="Non - avec lien de dépendance",MIN(1129,H1377,$C1377)*overallRate,MIN(1129,H1377)*overallRate)))))</f>
        <v>Effectuez l’étape 1</v>
      </c>
      <c r="M1377" s="68" t="str">
        <f>IF(ISTEXT(overallRate),"Effectuez l’étape 1",IF(OR(COUNT($C1377,I1377)&lt;&gt;2,overallRate=0),0,IF(E1377="Yes",ROUND(MAX(IF($B1377="Non - avec lien de dépendance",0,MIN((0.75*I1377),847)),MIN(I1377,(0.75*$C1377),847)),2),IF(revenueReduction&gt;0.3,MAX(IF($B1377="Non - avec lien de dépendance",MIN(1129,I1377,$C1377)*overallRate,MIN(1129,I1377)*overallRate),ROUND(MAX(IF($B1377="Non - avec lien de dépendance",0,MIN((0.75*I1377),847)),MIN(I1377,(0.75*$C1377),847)),2)),IF($B1377="Non - avec lien de dépendance",MIN(1129,I1377,$C1377)*overallRate,MIN(1129,I1377)*overallRate)))))</f>
        <v>Effectuez l’étape 1</v>
      </c>
      <c r="N1377" s="68" t="str">
        <f>IF(ISTEXT(overallRate),"Effectuez l’étape 1",IF(OR(COUNT($C1377,J1377)&lt;&gt;2,overallRate=0),0,IF(F1377="Yes",ROUND(MAX(IF($B1377="Non - avec lien de dépendance",0,MIN((0.75*J1377),847)),MIN(J1377,(0.75*$C1377),847)),2),IF(revenueReduction&gt;0.3,MAX(IF($B1377="Non - avec lien de dépendance",MIN(1129,J1377,$C1377)*overallRate,MIN(1129,J1377)*overallRate),ROUND(MAX(IF($B1377="Non - avec lien de dépendance",0,MIN((0.75*J1377),847)),MIN(J1377,(0.75*$C1377),847)),2)),IF($B1377="Non - avec lien de dépendance",MIN(1129,J1377,$C1377)*overallRate,MIN(1129,J1377)*overallRate)))))</f>
        <v>Effectuez l’étape 1</v>
      </c>
      <c r="O1377" s="68" t="str">
        <f>IF(ISTEXT(overallRate),"Effectuez l’étape 1",IF(OR(COUNT($C1377,K1377)&lt;&gt;2,overallRate=0),0,IF(G1377="Yes",ROUND(MAX(IF($B1377="Non - avec lien de dépendance",0,MIN((0.75*K1377),847)),MIN(K1377,(0.75*$C1377),847)),2),IF(revenueReduction&gt;0.3,MAX(IF($B1377="Non - avec lien de dépendance",MIN(1129,K1377,$C1377)*overallRate,MIN(1129,K1377)*overallRate),ROUND(MAX(IF($B1377="Non - avec lien de dépendance",0,MIN((0.75*K1377),847)),MIN(K1377,(0.75*$C1377),847)),2)),IF($B1377="Non - avec lien de dépendance",MIN(1129,K1377,$C1377)*overallRate,MIN(1129,K1377)*overallRate)))))</f>
        <v>Effectuez l’étape 1</v>
      </c>
      <c r="P1377" s="3">
        <f t="shared" si="21"/>
        <v>0</v>
      </c>
    </row>
    <row r="1378" spans="12:16" x14ac:dyDescent="0.5">
      <c r="L1378" s="68" t="str">
        <f>IF(ISTEXT(overallRate),"Effectuez l’étape 1",IF(OR(COUNT($C1378,H1378)&lt;&gt;2,overallRate=0),0,IF(D1378="Yes",ROUND(MAX(IF($B1378="Non - avec lien de dépendance",0,MIN((0.75*H1378),847)),MIN(H1378,(0.75*$C1378),847)),2),IF(revenueReduction&gt;0.3,MAX(IF($B1378="Non - avec lien de dépendance",MIN(1129,H1378,$C1378)*overallRate,MIN(1129,H1378)*overallRate),ROUND(MAX(IF($B1378="Non - avec lien de dépendance",0,MIN((0.75*H1378),847)),MIN(H1378,(0.75*$C1378),847)),2)),IF($B1378="Non - avec lien de dépendance",MIN(1129,H1378,$C1378)*overallRate,MIN(1129,H1378)*overallRate)))))</f>
        <v>Effectuez l’étape 1</v>
      </c>
      <c r="M1378" s="68" t="str">
        <f>IF(ISTEXT(overallRate),"Effectuez l’étape 1",IF(OR(COUNT($C1378,I1378)&lt;&gt;2,overallRate=0),0,IF(E1378="Yes",ROUND(MAX(IF($B1378="Non - avec lien de dépendance",0,MIN((0.75*I1378),847)),MIN(I1378,(0.75*$C1378),847)),2),IF(revenueReduction&gt;0.3,MAX(IF($B1378="Non - avec lien de dépendance",MIN(1129,I1378,$C1378)*overallRate,MIN(1129,I1378)*overallRate),ROUND(MAX(IF($B1378="Non - avec lien de dépendance",0,MIN((0.75*I1378),847)),MIN(I1378,(0.75*$C1378),847)),2)),IF($B1378="Non - avec lien de dépendance",MIN(1129,I1378,$C1378)*overallRate,MIN(1129,I1378)*overallRate)))))</f>
        <v>Effectuez l’étape 1</v>
      </c>
      <c r="N1378" s="68" t="str">
        <f>IF(ISTEXT(overallRate),"Effectuez l’étape 1",IF(OR(COUNT($C1378,J1378)&lt;&gt;2,overallRate=0),0,IF(F1378="Yes",ROUND(MAX(IF($B1378="Non - avec lien de dépendance",0,MIN((0.75*J1378),847)),MIN(J1378,(0.75*$C1378),847)),2),IF(revenueReduction&gt;0.3,MAX(IF($B1378="Non - avec lien de dépendance",MIN(1129,J1378,$C1378)*overallRate,MIN(1129,J1378)*overallRate),ROUND(MAX(IF($B1378="Non - avec lien de dépendance",0,MIN((0.75*J1378),847)),MIN(J1378,(0.75*$C1378),847)),2)),IF($B1378="Non - avec lien de dépendance",MIN(1129,J1378,$C1378)*overallRate,MIN(1129,J1378)*overallRate)))))</f>
        <v>Effectuez l’étape 1</v>
      </c>
      <c r="O1378" s="68" t="str">
        <f>IF(ISTEXT(overallRate),"Effectuez l’étape 1",IF(OR(COUNT($C1378,K1378)&lt;&gt;2,overallRate=0),0,IF(G1378="Yes",ROUND(MAX(IF($B1378="Non - avec lien de dépendance",0,MIN((0.75*K1378),847)),MIN(K1378,(0.75*$C1378),847)),2),IF(revenueReduction&gt;0.3,MAX(IF($B1378="Non - avec lien de dépendance",MIN(1129,K1378,$C1378)*overallRate,MIN(1129,K1378)*overallRate),ROUND(MAX(IF($B1378="Non - avec lien de dépendance",0,MIN((0.75*K1378),847)),MIN(K1378,(0.75*$C1378),847)),2)),IF($B1378="Non - avec lien de dépendance",MIN(1129,K1378,$C1378)*overallRate,MIN(1129,K1378)*overallRate)))))</f>
        <v>Effectuez l’étape 1</v>
      </c>
      <c r="P1378" s="3">
        <f t="shared" si="21"/>
        <v>0</v>
      </c>
    </row>
    <row r="1379" spans="12:16" x14ac:dyDescent="0.5">
      <c r="L1379" s="68" t="str">
        <f>IF(ISTEXT(overallRate),"Effectuez l’étape 1",IF(OR(COUNT($C1379,H1379)&lt;&gt;2,overallRate=0),0,IF(D1379="Yes",ROUND(MAX(IF($B1379="Non - avec lien de dépendance",0,MIN((0.75*H1379),847)),MIN(H1379,(0.75*$C1379),847)),2),IF(revenueReduction&gt;0.3,MAX(IF($B1379="Non - avec lien de dépendance",MIN(1129,H1379,$C1379)*overallRate,MIN(1129,H1379)*overallRate),ROUND(MAX(IF($B1379="Non - avec lien de dépendance",0,MIN((0.75*H1379),847)),MIN(H1379,(0.75*$C1379),847)),2)),IF($B1379="Non - avec lien de dépendance",MIN(1129,H1379,$C1379)*overallRate,MIN(1129,H1379)*overallRate)))))</f>
        <v>Effectuez l’étape 1</v>
      </c>
      <c r="M1379" s="68" t="str">
        <f>IF(ISTEXT(overallRate),"Effectuez l’étape 1",IF(OR(COUNT($C1379,I1379)&lt;&gt;2,overallRate=0),0,IF(E1379="Yes",ROUND(MAX(IF($B1379="Non - avec lien de dépendance",0,MIN((0.75*I1379),847)),MIN(I1379,(0.75*$C1379),847)),2),IF(revenueReduction&gt;0.3,MAX(IF($B1379="Non - avec lien de dépendance",MIN(1129,I1379,$C1379)*overallRate,MIN(1129,I1379)*overallRate),ROUND(MAX(IF($B1379="Non - avec lien de dépendance",0,MIN((0.75*I1379),847)),MIN(I1379,(0.75*$C1379),847)),2)),IF($B1379="Non - avec lien de dépendance",MIN(1129,I1379,$C1379)*overallRate,MIN(1129,I1379)*overallRate)))))</f>
        <v>Effectuez l’étape 1</v>
      </c>
      <c r="N1379" s="68" t="str">
        <f>IF(ISTEXT(overallRate),"Effectuez l’étape 1",IF(OR(COUNT($C1379,J1379)&lt;&gt;2,overallRate=0),0,IF(F1379="Yes",ROUND(MAX(IF($B1379="Non - avec lien de dépendance",0,MIN((0.75*J1379),847)),MIN(J1379,(0.75*$C1379),847)),2),IF(revenueReduction&gt;0.3,MAX(IF($B1379="Non - avec lien de dépendance",MIN(1129,J1379,$C1379)*overallRate,MIN(1129,J1379)*overallRate),ROUND(MAX(IF($B1379="Non - avec lien de dépendance",0,MIN((0.75*J1379),847)),MIN(J1379,(0.75*$C1379),847)),2)),IF($B1379="Non - avec lien de dépendance",MIN(1129,J1379,$C1379)*overallRate,MIN(1129,J1379)*overallRate)))))</f>
        <v>Effectuez l’étape 1</v>
      </c>
      <c r="O1379" s="68" t="str">
        <f>IF(ISTEXT(overallRate),"Effectuez l’étape 1",IF(OR(COUNT($C1379,K1379)&lt;&gt;2,overallRate=0),0,IF(G1379="Yes",ROUND(MAX(IF($B1379="Non - avec lien de dépendance",0,MIN((0.75*K1379),847)),MIN(K1379,(0.75*$C1379),847)),2),IF(revenueReduction&gt;0.3,MAX(IF($B1379="Non - avec lien de dépendance",MIN(1129,K1379,$C1379)*overallRate,MIN(1129,K1379)*overallRate),ROUND(MAX(IF($B1379="Non - avec lien de dépendance",0,MIN((0.75*K1379),847)),MIN(K1379,(0.75*$C1379),847)),2)),IF($B1379="Non - avec lien de dépendance",MIN(1129,K1379,$C1379)*overallRate,MIN(1129,K1379)*overallRate)))))</f>
        <v>Effectuez l’étape 1</v>
      </c>
      <c r="P1379" s="3">
        <f t="shared" si="21"/>
        <v>0</v>
      </c>
    </row>
    <row r="1380" spans="12:16" x14ac:dyDescent="0.5">
      <c r="L1380" s="68" t="str">
        <f>IF(ISTEXT(overallRate),"Effectuez l’étape 1",IF(OR(COUNT($C1380,H1380)&lt;&gt;2,overallRate=0),0,IF(D1380="Yes",ROUND(MAX(IF($B1380="Non - avec lien de dépendance",0,MIN((0.75*H1380),847)),MIN(H1380,(0.75*$C1380),847)),2),IF(revenueReduction&gt;0.3,MAX(IF($B1380="Non - avec lien de dépendance",MIN(1129,H1380,$C1380)*overallRate,MIN(1129,H1380)*overallRate),ROUND(MAX(IF($B1380="Non - avec lien de dépendance",0,MIN((0.75*H1380),847)),MIN(H1380,(0.75*$C1380),847)),2)),IF($B1380="Non - avec lien de dépendance",MIN(1129,H1380,$C1380)*overallRate,MIN(1129,H1380)*overallRate)))))</f>
        <v>Effectuez l’étape 1</v>
      </c>
      <c r="M1380" s="68" t="str">
        <f>IF(ISTEXT(overallRate),"Effectuez l’étape 1",IF(OR(COUNT($C1380,I1380)&lt;&gt;2,overallRate=0),0,IF(E1380="Yes",ROUND(MAX(IF($B1380="Non - avec lien de dépendance",0,MIN((0.75*I1380),847)),MIN(I1380,(0.75*$C1380),847)),2),IF(revenueReduction&gt;0.3,MAX(IF($B1380="Non - avec lien de dépendance",MIN(1129,I1380,$C1380)*overallRate,MIN(1129,I1380)*overallRate),ROUND(MAX(IF($B1380="Non - avec lien de dépendance",0,MIN((0.75*I1380),847)),MIN(I1380,(0.75*$C1380),847)),2)),IF($B1380="Non - avec lien de dépendance",MIN(1129,I1380,$C1380)*overallRate,MIN(1129,I1380)*overallRate)))))</f>
        <v>Effectuez l’étape 1</v>
      </c>
      <c r="N1380" s="68" t="str">
        <f>IF(ISTEXT(overallRate),"Effectuez l’étape 1",IF(OR(COUNT($C1380,J1380)&lt;&gt;2,overallRate=0),0,IF(F1380="Yes",ROUND(MAX(IF($B1380="Non - avec lien de dépendance",0,MIN((0.75*J1380),847)),MIN(J1380,(0.75*$C1380),847)),2),IF(revenueReduction&gt;0.3,MAX(IF($B1380="Non - avec lien de dépendance",MIN(1129,J1380,$C1380)*overallRate,MIN(1129,J1380)*overallRate),ROUND(MAX(IF($B1380="Non - avec lien de dépendance",0,MIN((0.75*J1380),847)),MIN(J1380,(0.75*$C1380),847)),2)),IF($B1380="Non - avec lien de dépendance",MIN(1129,J1380,$C1380)*overallRate,MIN(1129,J1380)*overallRate)))))</f>
        <v>Effectuez l’étape 1</v>
      </c>
      <c r="O1380" s="68" t="str">
        <f>IF(ISTEXT(overallRate),"Effectuez l’étape 1",IF(OR(COUNT($C1380,K1380)&lt;&gt;2,overallRate=0),0,IF(G1380="Yes",ROUND(MAX(IF($B1380="Non - avec lien de dépendance",0,MIN((0.75*K1380),847)),MIN(K1380,(0.75*$C1380),847)),2),IF(revenueReduction&gt;0.3,MAX(IF($B1380="Non - avec lien de dépendance",MIN(1129,K1380,$C1380)*overallRate,MIN(1129,K1380)*overallRate),ROUND(MAX(IF($B1380="Non - avec lien de dépendance",0,MIN((0.75*K1380),847)),MIN(K1380,(0.75*$C1380),847)),2)),IF($B1380="Non - avec lien de dépendance",MIN(1129,K1380,$C1380)*overallRate,MIN(1129,K1380)*overallRate)))))</f>
        <v>Effectuez l’étape 1</v>
      </c>
      <c r="P1380" s="3">
        <f t="shared" si="21"/>
        <v>0</v>
      </c>
    </row>
    <row r="1381" spans="12:16" x14ac:dyDescent="0.5">
      <c r="L1381" s="68" t="str">
        <f>IF(ISTEXT(overallRate),"Effectuez l’étape 1",IF(OR(COUNT($C1381,H1381)&lt;&gt;2,overallRate=0),0,IF(D1381="Yes",ROUND(MAX(IF($B1381="Non - avec lien de dépendance",0,MIN((0.75*H1381),847)),MIN(H1381,(0.75*$C1381),847)),2),IF(revenueReduction&gt;0.3,MAX(IF($B1381="Non - avec lien de dépendance",MIN(1129,H1381,$C1381)*overallRate,MIN(1129,H1381)*overallRate),ROUND(MAX(IF($B1381="Non - avec lien de dépendance",0,MIN((0.75*H1381),847)),MIN(H1381,(0.75*$C1381),847)),2)),IF($B1381="Non - avec lien de dépendance",MIN(1129,H1381,$C1381)*overallRate,MIN(1129,H1381)*overallRate)))))</f>
        <v>Effectuez l’étape 1</v>
      </c>
      <c r="M1381" s="68" t="str">
        <f>IF(ISTEXT(overallRate),"Effectuez l’étape 1",IF(OR(COUNT($C1381,I1381)&lt;&gt;2,overallRate=0),0,IF(E1381="Yes",ROUND(MAX(IF($B1381="Non - avec lien de dépendance",0,MIN((0.75*I1381),847)),MIN(I1381,(0.75*$C1381),847)),2),IF(revenueReduction&gt;0.3,MAX(IF($B1381="Non - avec lien de dépendance",MIN(1129,I1381,$C1381)*overallRate,MIN(1129,I1381)*overallRate),ROUND(MAX(IF($B1381="Non - avec lien de dépendance",0,MIN((0.75*I1381),847)),MIN(I1381,(0.75*$C1381),847)),2)),IF($B1381="Non - avec lien de dépendance",MIN(1129,I1381,$C1381)*overallRate,MIN(1129,I1381)*overallRate)))))</f>
        <v>Effectuez l’étape 1</v>
      </c>
      <c r="N1381" s="68" t="str">
        <f>IF(ISTEXT(overallRate),"Effectuez l’étape 1",IF(OR(COUNT($C1381,J1381)&lt;&gt;2,overallRate=0),0,IF(F1381="Yes",ROUND(MAX(IF($B1381="Non - avec lien de dépendance",0,MIN((0.75*J1381),847)),MIN(J1381,(0.75*$C1381),847)),2),IF(revenueReduction&gt;0.3,MAX(IF($B1381="Non - avec lien de dépendance",MIN(1129,J1381,$C1381)*overallRate,MIN(1129,J1381)*overallRate),ROUND(MAX(IF($B1381="Non - avec lien de dépendance",0,MIN((0.75*J1381),847)),MIN(J1381,(0.75*$C1381),847)),2)),IF($B1381="Non - avec lien de dépendance",MIN(1129,J1381,$C1381)*overallRate,MIN(1129,J1381)*overallRate)))))</f>
        <v>Effectuez l’étape 1</v>
      </c>
      <c r="O1381" s="68" t="str">
        <f>IF(ISTEXT(overallRate),"Effectuez l’étape 1",IF(OR(COUNT($C1381,K1381)&lt;&gt;2,overallRate=0),0,IF(G1381="Yes",ROUND(MAX(IF($B1381="Non - avec lien de dépendance",0,MIN((0.75*K1381),847)),MIN(K1381,(0.75*$C1381),847)),2),IF(revenueReduction&gt;0.3,MAX(IF($B1381="Non - avec lien de dépendance",MIN(1129,K1381,$C1381)*overallRate,MIN(1129,K1381)*overallRate),ROUND(MAX(IF($B1381="Non - avec lien de dépendance",0,MIN((0.75*K1381),847)),MIN(K1381,(0.75*$C1381),847)),2)),IF($B1381="Non - avec lien de dépendance",MIN(1129,K1381,$C1381)*overallRate,MIN(1129,K1381)*overallRate)))))</f>
        <v>Effectuez l’étape 1</v>
      </c>
      <c r="P1381" s="3">
        <f t="shared" si="21"/>
        <v>0</v>
      </c>
    </row>
    <row r="1382" spans="12:16" x14ac:dyDescent="0.5">
      <c r="L1382" s="68" t="str">
        <f>IF(ISTEXT(overallRate),"Effectuez l’étape 1",IF(OR(COUNT($C1382,H1382)&lt;&gt;2,overallRate=0),0,IF(D1382="Yes",ROUND(MAX(IF($B1382="Non - avec lien de dépendance",0,MIN((0.75*H1382),847)),MIN(H1382,(0.75*$C1382),847)),2),IF(revenueReduction&gt;0.3,MAX(IF($B1382="Non - avec lien de dépendance",MIN(1129,H1382,$C1382)*overallRate,MIN(1129,H1382)*overallRate),ROUND(MAX(IF($B1382="Non - avec lien de dépendance",0,MIN((0.75*H1382),847)),MIN(H1382,(0.75*$C1382),847)),2)),IF($B1382="Non - avec lien de dépendance",MIN(1129,H1382,$C1382)*overallRate,MIN(1129,H1382)*overallRate)))))</f>
        <v>Effectuez l’étape 1</v>
      </c>
      <c r="M1382" s="68" t="str">
        <f>IF(ISTEXT(overallRate),"Effectuez l’étape 1",IF(OR(COUNT($C1382,I1382)&lt;&gt;2,overallRate=0),0,IF(E1382="Yes",ROUND(MAX(IF($B1382="Non - avec lien de dépendance",0,MIN((0.75*I1382),847)),MIN(I1382,(0.75*$C1382),847)),2),IF(revenueReduction&gt;0.3,MAX(IF($B1382="Non - avec lien de dépendance",MIN(1129,I1382,$C1382)*overallRate,MIN(1129,I1382)*overallRate),ROUND(MAX(IF($B1382="Non - avec lien de dépendance",0,MIN((0.75*I1382),847)),MIN(I1382,(0.75*$C1382),847)),2)),IF($B1382="Non - avec lien de dépendance",MIN(1129,I1382,$C1382)*overallRate,MIN(1129,I1382)*overallRate)))))</f>
        <v>Effectuez l’étape 1</v>
      </c>
      <c r="N1382" s="68" t="str">
        <f>IF(ISTEXT(overallRate),"Effectuez l’étape 1",IF(OR(COUNT($C1382,J1382)&lt;&gt;2,overallRate=0),0,IF(F1382="Yes",ROUND(MAX(IF($B1382="Non - avec lien de dépendance",0,MIN((0.75*J1382),847)),MIN(J1382,(0.75*$C1382),847)),2),IF(revenueReduction&gt;0.3,MAX(IF($B1382="Non - avec lien de dépendance",MIN(1129,J1382,$C1382)*overallRate,MIN(1129,J1382)*overallRate),ROUND(MAX(IF($B1382="Non - avec lien de dépendance",0,MIN((0.75*J1382),847)),MIN(J1382,(0.75*$C1382),847)),2)),IF($B1382="Non - avec lien de dépendance",MIN(1129,J1382,$C1382)*overallRate,MIN(1129,J1382)*overallRate)))))</f>
        <v>Effectuez l’étape 1</v>
      </c>
      <c r="O1382" s="68" t="str">
        <f>IF(ISTEXT(overallRate),"Effectuez l’étape 1",IF(OR(COUNT($C1382,K1382)&lt;&gt;2,overallRate=0),0,IF(G1382="Yes",ROUND(MAX(IF($B1382="Non - avec lien de dépendance",0,MIN((0.75*K1382),847)),MIN(K1382,(0.75*$C1382),847)),2),IF(revenueReduction&gt;0.3,MAX(IF($B1382="Non - avec lien de dépendance",MIN(1129,K1382,$C1382)*overallRate,MIN(1129,K1382)*overallRate),ROUND(MAX(IF($B1382="Non - avec lien de dépendance",0,MIN((0.75*K1382),847)),MIN(K1382,(0.75*$C1382),847)),2)),IF($B1382="Non - avec lien de dépendance",MIN(1129,K1382,$C1382)*overallRate,MIN(1129,K1382)*overallRate)))))</f>
        <v>Effectuez l’étape 1</v>
      </c>
      <c r="P1382" s="3">
        <f t="shared" si="21"/>
        <v>0</v>
      </c>
    </row>
    <row r="1383" spans="12:16" x14ac:dyDescent="0.5">
      <c r="L1383" s="68" t="str">
        <f>IF(ISTEXT(overallRate),"Effectuez l’étape 1",IF(OR(COUNT($C1383,H1383)&lt;&gt;2,overallRate=0),0,IF(D1383="Yes",ROUND(MAX(IF($B1383="Non - avec lien de dépendance",0,MIN((0.75*H1383),847)),MIN(H1383,(0.75*$C1383),847)),2),IF(revenueReduction&gt;0.3,MAX(IF($B1383="Non - avec lien de dépendance",MIN(1129,H1383,$C1383)*overallRate,MIN(1129,H1383)*overallRate),ROUND(MAX(IF($B1383="Non - avec lien de dépendance",0,MIN((0.75*H1383),847)),MIN(H1383,(0.75*$C1383),847)),2)),IF($B1383="Non - avec lien de dépendance",MIN(1129,H1383,$C1383)*overallRate,MIN(1129,H1383)*overallRate)))))</f>
        <v>Effectuez l’étape 1</v>
      </c>
      <c r="M1383" s="68" t="str">
        <f>IF(ISTEXT(overallRate),"Effectuez l’étape 1",IF(OR(COUNT($C1383,I1383)&lt;&gt;2,overallRate=0),0,IF(E1383="Yes",ROUND(MAX(IF($B1383="Non - avec lien de dépendance",0,MIN((0.75*I1383),847)),MIN(I1383,(0.75*$C1383),847)),2),IF(revenueReduction&gt;0.3,MAX(IF($B1383="Non - avec lien de dépendance",MIN(1129,I1383,$C1383)*overallRate,MIN(1129,I1383)*overallRate),ROUND(MAX(IF($B1383="Non - avec lien de dépendance",0,MIN((0.75*I1383),847)),MIN(I1383,(0.75*$C1383),847)),2)),IF($B1383="Non - avec lien de dépendance",MIN(1129,I1383,$C1383)*overallRate,MIN(1129,I1383)*overallRate)))))</f>
        <v>Effectuez l’étape 1</v>
      </c>
      <c r="N1383" s="68" t="str">
        <f>IF(ISTEXT(overallRate),"Effectuez l’étape 1",IF(OR(COUNT($C1383,J1383)&lt;&gt;2,overallRate=0),0,IF(F1383="Yes",ROUND(MAX(IF($B1383="Non - avec lien de dépendance",0,MIN((0.75*J1383),847)),MIN(J1383,(0.75*$C1383),847)),2),IF(revenueReduction&gt;0.3,MAX(IF($B1383="Non - avec lien de dépendance",MIN(1129,J1383,$C1383)*overallRate,MIN(1129,J1383)*overallRate),ROUND(MAX(IF($B1383="Non - avec lien de dépendance",0,MIN((0.75*J1383),847)),MIN(J1383,(0.75*$C1383),847)),2)),IF($B1383="Non - avec lien de dépendance",MIN(1129,J1383,$C1383)*overallRate,MIN(1129,J1383)*overallRate)))))</f>
        <v>Effectuez l’étape 1</v>
      </c>
      <c r="O1383" s="68" t="str">
        <f>IF(ISTEXT(overallRate),"Effectuez l’étape 1",IF(OR(COUNT($C1383,K1383)&lt;&gt;2,overallRate=0),0,IF(G1383="Yes",ROUND(MAX(IF($B1383="Non - avec lien de dépendance",0,MIN((0.75*K1383),847)),MIN(K1383,(0.75*$C1383),847)),2),IF(revenueReduction&gt;0.3,MAX(IF($B1383="Non - avec lien de dépendance",MIN(1129,K1383,$C1383)*overallRate,MIN(1129,K1383)*overallRate),ROUND(MAX(IF($B1383="Non - avec lien de dépendance",0,MIN((0.75*K1383),847)),MIN(K1383,(0.75*$C1383),847)),2)),IF($B1383="Non - avec lien de dépendance",MIN(1129,K1383,$C1383)*overallRate,MIN(1129,K1383)*overallRate)))))</f>
        <v>Effectuez l’étape 1</v>
      </c>
      <c r="P1383" s="3">
        <f t="shared" si="21"/>
        <v>0</v>
      </c>
    </row>
    <row r="1384" spans="12:16" x14ac:dyDescent="0.5">
      <c r="L1384" s="68" t="str">
        <f>IF(ISTEXT(overallRate),"Effectuez l’étape 1",IF(OR(COUNT($C1384,H1384)&lt;&gt;2,overallRate=0),0,IF(D1384="Yes",ROUND(MAX(IF($B1384="Non - avec lien de dépendance",0,MIN((0.75*H1384),847)),MIN(H1384,(0.75*$C1384),847)),2),IF(revenueReduction&gt;0.3,MAX(IF($B1384="Non - avec lien de dépendance",MIN(1129,H1384,$C1384)*overallRate,MIN(1129,H1384)*overallRate),ROUND(MAX(IF($B1384="Non - avec lien de dépendance",0,MIN((0.75*H1384),847)),MIN(H1384,(0.75*$C1384),847)),2)),IF($B1384="Non - avec lien de dépendance",MIN(1129,H1384,$C1384)*overallRate,MIN(1129,H1384)*overallRate)))))</f>
        <v>Effectuez l’étape 1</v>
      </c>
      <c r="M1384" s="68" t="str">
        <f>IF(ISTEXT(overallRate),"Effectuez l’étape 1",IF(OR(COUNT($C1384,I1384)&lt;&gt;2,overallRate=0),0,IF(E1384="Yes",ROUND(MAX(IF($B1384="Non - avec lien de dépendance",0,MIN((0.75*I1384),847)),MIN(I1384,(0.75*$C1384),847)),2),IF(revenueReduction&gt;0.3,MAX(IF($B1384="Non - avec lien de dépendance",MIN(1129,I1384,$C1384)*overallRate,MIN(1129,I1384)*overallRate),ROUND(MAX(IF($B1384="Non - avec lien de dépendance",0,MIN((0.75*I1384),847)),MIN(I1384,(0.75*$C1384),847)),2)),IF($B1384="Non - avec lien de dépendance",MIN(1129,I1384,$C1384)*overallRate,MIN(1129,I1384)*overallRate)))))</f>
        <v>Effectuez l’étape 1</v>
      </c>
      <c r="N1384" s="68" t="str">
        <f>IF(ISTEXT(overallRate),"Effectuez l’étape 1",IF(OR(COUNT($C1384,J1384)&lt;&gt;2,overallRate=0),0,IF(F1384="Yes",ROUND(MAX(IF($B1384="Non - avec lien de dépendance",0,MIN((0.75*J1384),847)),MIN(J1384,(0.75*$C1384),847)),2),IF(revenueReduction&gt;0.3,MAX(IF($B1384="Non - avec lien de dépendance",MIN(1129,J1384,$C1384)*overallRate,MIN(1129,J1384)*overallRate),ROUND(MAX(IF($B1384="Non - avec lien de dépendance",0,MIN((0.75*J1384),847)),MIN(J1384,(0.75*$C1384),847)),2)),IF($B1384="Non - avec lien de dépendance",MIN(1129,J1384,$C1384)*overallRate,MIN(1129,J1384)*overallRate)))))</f>
        <v>Effectuez l’étape 1</v>
      </c>
      <c r="O1384" s="68" t="str">
        <f>IF(ISTEXT(overallRate),"Effectuez l’étape 1",IF(OR(COUNT($C1384,K1384)&lt;&gt;2,overallRate=0),0,IF(G1384="Yes",ROUND(MAX(IF($B1384="Non - avec lien de dépendance",0,MIN((0.75*K1384),847)),MIN(K1384,(0.75*$C1384),847)),2),IF(revenueReduction&gt;0.3,MAX(IF($B1384="Non - avec lien de dépendance",MIN(1129,K1384,$C1384)*overallRate,MIN(1129,K1384)*overallRate),ROUND(MAX(IF($B1384="Non - avec lien de dépendance",0,MIN((0.75*K1384),847)),MIN(K1384,(0.75*$C1384),847)),2)),IF($B1384="Non - avec lien de dépendance",MIN(1129,K1384,$C1384)*overallRate,MIN(1129,K1384)*overallRate)))))</f>
        <v>Effectuez l’étape 1</v>
      </c>
      <c r="P1384" s="3">
        <f t="shared" si="21"/>
        <v>0</v>
      </c>
    </row>
    <row r="1385" spans="12:16" x14ac:dyDescent="0.5">
      <c r="L1385" s="68" t="str">
        <f>IF(ISTEXT(overallRate),"Effectuez l’étape 1",IF(OR(COUNT($C1385,H1385)&lt;&gt;2,overallRate=0),0,IF(D1385="Yes",ROUND(MAX(IF($B1385="Non - avec lien de dépendance",0,MIN((0.75*H1385),847)),MIN(H1385,(0.75*$C1385),847)),2),IF(revenueReduction&gt;0.3,MAX(IF($B1385="Non - avec lien de dépendance",MIN(1129,H1385,$C1385)*overallRate,MIN(1129,H1385)*overallRate),ROUND(MAX(IF($B1385="Non - avec lien de dépendance",0,MIN((0.75*H1385),847)),MIN(H1385,(0.75*$C1385),847)),2)),IF($B1385="Non - avec lien de dépendance",MIN(1129,H1385,$C1385)*overallRate,MIN(1129,H1385)*overallRate)))))</f>
        <v>Effectuez l’étape 1</v>
      </c>
      <c r="M1385" s="68" t="str">
        <f>IF(ISTEXT(overallRate),"Effectuez l’étape 1",IF(OR(COUNT($C1385,I1385)&lt;&gt;2,overallRate=0),0,IF(E1385="Yes",ROUND(MAX(IF($B1385="Non - avec lien de dépendance",0,MIN((0.75*I1385),847)),MIN(I1385,(0.75*$C1385),847)),2),IF(revenueReduction&gt;0.3,MAX(IF($B1385="Non - avec lien de dépendance",MIN(1129,I1385,$C1385)*overallRate,MIN(1129,I1385)*overallRate),ROUND(MAX(IF($B1385="Non - avec lien de dépendance",0,MIN((0.75*I1385),847)),MIN(I1385,(0.75*$C1385),847)),2)),IF($B1385="Non - avec lien de dépendance",MIN(1129,I1385,$C1385)*overallRate,MIN(1129,I1385)*overallRate)))))</f>
        <v>Effectuez l’étape 1</v>
      </c>
      <c r="N1385" s="68" t="str">
        <f>IF(ISTEXT(overallRate),"Effectuez l’étape 1",IF(OR(COUNT($C1385,J1385)&lt;&gt;2,overallRate=0),0,IF(F1385="Yes",ROUND(MAX(IF($B1385="Non - avec lien de dépendance",0,MIN((0.75*J1385),847)),MIN(J1385,(0.75*$C1385),847)),2),IF(revenueReduction&gt;0.3,MAX(IF($B1385="Non - avec lien de dépendance",MIN(1129,J1385,$C1385)*overallRate,MIN(1129,J1385)*overallRate),ROUND(MAX(IF($B1385="Non - avec lien de dépendance",0,MIN((0.75*J1385),847)),MIN(J1385,(0.75*$C1385),847)),2)),IF($B1385="Non - avec lien de dépendance",MIN(1129,J1385,$C1385)*overallRate,MIN(1129,J1385)*overallRate)))))</f>
        <v>Effectuez l’étape 1</v>
      </c>
      <c r="O1385" s="68" t="str">
        <f>IF(ISTEXT(overallRate),"Effectuez l’étape 1",IF(OR(COUNT($C1385,K1385)&lt;&gt;2,overallRate=0),0,IF(G1385="Yes",ROUND(MAX(IF($B1385="Non - avec lien de dépendance",0,MIN((0.75*K1385),847)),MIN(K1385,(0.75*$C1385),847)),2),IF(revenueReduction&gt;0.3,MAX(IF($B1385="Non - avec lien de dépendance",MIN(1129,K1385,$C1385)*overallRate,MIN(1129,K1385)*overallRate),ROUND(MAX(IF($B1385="Non - avec lien de dépendance",0,MIN((0.75*K1385),847)),MIN(K1385,(0.75*$C1385),847)),2)),IF($B1385="Non - avec lien de dépendance",MIN(1129,K1385,$C1385)*overallRate,MIN(1129,K1385)*overallRate)))))</f>
        <v>Effectuez l’étape 1</v>
      </c>
      <c r="P1385" s="3">
        <f t="shared" si="21"/>
        <v>0</v>
      </c>
    </row>
    <row r="1386" spans="12:16" x14ac:dyDescent="0.5">
      <c r="L1386" s="68" t="str">
        <f>IF(ISTEXT(overallRate),"Effectuez l’étape 1",IF(OR(COUNT($C1386,H1386)&lt;&gt;2,overallRate=0),0,IF(D1386="Yes",ROUND(MAX(IF($B1386="Non - avec lien de dépendance",0,MIN((0.75*H1386),847)),MIN(H1386,(0.75*$C1386),847)),2),IF(revenueReduction&gt;0.3,MAX(IF($B1386="Non - avec lien de dépendance",MIN(1129,H1386,$C1386)*overallRate,MIN(1129,H1386)*overallRate),ROUND(MAX(IF($B1386="Non - avec lien de dépendance",0,MIN((0.75*H1386),847)),MIN(H1386,(0.75*$C1386),847)),2)),IF($B1386="Non - avec lien de dépendance",MIN(1129,H1386,$C1386)*overallRate,MIN(1129,H1386)*overallRate)))))</f>
        <v>Effectuez l’étape 1</v>
      </c>
      <c r="M1386" s="68" t="str">
        <f>IF(ISTEXT(overallRate),"Effectuez l’étape 1",IF(OR(COUNT($C1386,I1386)&lt;&gt;2,overallRate=0),0,IF(E1386="Yes",ROUND(MAX(IF($B1386="Non - avec lien de dépendance",0,MIN((0.75*I1386),847)),MIN(I1386,(0.75*$C1386),847)),2),IF(revenueReduction&gt;0.3,MAX(IF($B1386="Non - avec lien de dépendance",MIN(1129,I1386,$C1386)*overallRate,MIN(1129,I1386)*overallRate),ROUND(MAX(IF($B1386="Non - avec lien de dépendance",0,MIN((0.75*I1386),847)),MIN(I1386,(0.75*$C1386),847)),2)),IF($B1386="Non - avec lien de dépendance",MIN(1129,I1386,$C1386)*overallRate,MIN(1129,I1386)*overallRate)))))</f>
        <v>Effectuez l’étape 1</v>
      </c>
      <c r="N1386" s="68" t="str">
        <f>IF(ISTEXT(overallRate),"Effectuez l’étape 1",IF(OR(COUNT($C1386,J1386)&lt;&gt;2,overallRate=0),0,IF(F1386="Yes",ROUND(MAX(IF($B1386="Non - avec lien de dépendance",0,MIN((0.75*J1386),847)),MIN(J1386,(0.75*$C1386),847)),2),IF(revenueReduction&gt;0.3,MAX(IF($B1386="Non - avec lien de dépendance",MIN(1129,J1386,$C1386)*overallRate,MIN(1129,J1386)*overallRate),ROUND(MAX(IF($B1386="Non - avec lien de dépendance",0,MIN((0.75*J1386),847)),MIN(J1386,(0.75*$C1386),847)),2)),IF($B1386="Non - avec lien de dépendance",MIN(1129,J1386,$C1386)*overallRate,MIN(1129,J1386)*overallRate)))))</f>
        <v>Effectuez l’étape 1</v>
      </c>
      <c r="O1386" s="68" t="str">
        <f>IF(ISTEXT(overallRate),"Effectuez l’étape 1",IF(OR(COUNT($C1386,K1386)&lt;&gt;2,overallRate=0),0,IF(G1386="Yes",ROUND(MAX(IF($B1386="Non - avec lien de dépendance",0,MIN((0.75*K1386),847)),MIN(K1386,(0.75*$C1386),847)),2),IF(revenueReduction&gt;0.3,MAX(IF($B1386="Non - avec lien de dépendance",MIN(1129,K1386,$C1386)*overallRate,MIN(1129,K1386)*overallRate),ROUND(MAX(IF($B1386="Non - avec lien de dépendance",0,MIN((0.75*K1386),847)),MIN(K1386,(0.75*$C1386),847)),2)),IF($B1386="Non - avec lien de dépendance",MIN(1129,K1386,$C1386)*overallRate,MIN(1129,K1386)*overallRate)))))</f>
        <v>Effectuez l’étape 1</v>
      </c>
      <c r="P1386" s="3">
        <f t="shared" si="21"/>
        <v>0</v>
      </c>
    </row>
    <row r="1387" spans="12:16" x14ac:dyDescent="0.5">
      <c r="L1387" s="68" t="str">
        <f>IF(ISTEXT(overallRate),"Effectuez l’étape 1",IF(OR(COUNT($C1387,H1387)&lt;&gt;2,overallRate=0),0,IF(D1387="Yes",ROUND(MAX(IF($B1387="Non - avec lien de dépendance",0,MIN((0.75*H1387),847)),MIN(H1387,(0.75*$C1387),847)),2),IF(revenueReduction&gt;0.3,MAX(IF($B1387="Non - avec lien de dépendance",MIN(1129,H1387,$C1387)*overallRate,MIN(1129,H1387)*overallRate),ROUND(MAX(IF($B1387="Non - avec lien de dépendance",0,MIN((0.75*H1387),847)),MIN(H1387,(0.75*$C1387),847)),2)),IF($B1387="Non - avec lien de dépendance",MIN(1129,H1387,$C1387)*overallRate,MIN(1129,H1387)*overallRate)))))</f>
        <v>Effectuez l’étape 1</v>
      </c>
      <c r="M1387" s="68" t="str">
        <f>IF(ISTEXT(overallRate),"Effectuez l’étape 1",IF(OR(COUNT($C1387,I1387)&lt;&gt;2,overallRate=0),0,IF(E1387="Yes",ROUND(MAX(IF($B1387="Non - avec lien de dépendance",0,MIN((0.75*I1387),847)),MIN(I1387,(0.75*$C1387),847)),2),IF(revenueReduction&gt;0.3,MAX(IF($B1387="Non - avec lien de dépendance",MIN(1129,I1387,$C1387)*overallRate,MIN(1129,I1387)*overallRate),ROUND(MAX(IF($B1387="Non - avec lien de dépendance",0,MIN((0.75*I1387),847)),MIN(I1387,(0.75*$C1387),847)),2)),IF($B1387="Non - avec lien de dépendance",MIN(1129,I1387,$C1387)*overallRate,MIN(1129,I1387)*overallRate)))))</f>
        <v>Effectuez l’étape 1</v>
      </c>
      <c r="N1387" s="68" t="str">
        <f>IF(ISTEXT(overallRate),"Effectuez l’étape 1",IF(OR(COUNT($C1387,J1387)&lt;&gt;2,overallRate=0),0,IF(F1387="Yes",ROUND(MAX(IF($B1387="Non - avec lien de dépendance",0,MIN((0.75*J1387),847)),MIN(J1387,(0.75*$C1387),847)),2),IF(revenueReduction&gt;0.3,MAX(IF($B1387="Non - avec lien de dépendance",MIN(1129,J1387,$C1387)*overallRate,MIN(1129,J1387)*overallRate),ROUND(MAX(IF($B1387="Non - avec lien de dépendance",0,MIN((0.75*J1387),847)),MIN(J1387,(0.75*$C1387),847)),2)),IF($B1387="Non - avec lien de dépendance",MIN(1129,J1387,$C1387)*overallRate,MIN(1129,J1387)*overallRate)))))</f>
        <v>Effectuez l’étape 1</v>
      </c>
      <c r="O1387" s="68" t="str">
        <f>IF(ISTEXT(overallRate),"Effectuez l’étape 1",IF(OR(COUNT($C1387,K1387)&lt;&gt;2,overallRate=0),0,IF(G1387="Yes",ROUND(MAX(IF($B1387="Non - avec lien de dépendance",0,MIN((0.75*K1387),847)),MIN(K1387,(0.75*$C1387),847)),2),IF(revenueReduction&gt;0.3,MAX(IF($B1387="Non - avec lien de dépendance",MIN(1129,K1387,$C1387)*overallRate,MIN(1129,K1387)*overallRate),ROUND(MAX(IF($B1387="Non - avec lien de dépendance",0,MIN((0.75*K1387),847)),MIN(K1387,(0.75*$C1387),847)),2)),IF($B1387="Non - avec lien de dépendance",MIN(1129,K1387,$C1387)*overallRate,MIN(1129,K1387)*overallRate)))))</f>
        <v>Effectuez l’étape 1</v>
      </c>
      <c r="P1387" s="3">
        <f t="shared" si="21"/>
        <v>0</v>
      </c>
    </row>
    <row r="1388" spans="12:16" x14ac:dyDescent="0.5">
      <c r="L1388" s="68" t="str">
        <f>IF(ISTEXT(overallRate),"Effectuez l’étape 1",IF(OR(COUNT($C1388,H1388)&lt;&gt;2,overallRate=0),0,IF(D1388="Yes",ROUND(MAX(IF($B1388="Non - avec lien de dépendance",0,MIN((0.75*H1388),847)),MIN(H1388,(0.75*$C1388),847)),2),IF(revenueReduction&gt;0.3,MAX(IF($B1388="Non - avec lien de dépendance",MIN(1129,H1388,$C1388)*overallRate,MIN(1129,H1388)*overallRate),ROUND(MAX(IF($B1388="Non - avec lien de dépendance",0,MIN((0.75*H1388),847)),MIN(H1388,(0.75*$C1388),847)),2)),IF($B1388="Non - avec lien de dépendance",MIN(1129,H1388,$C1388)*overallRate,MIN(1129,H1388)*overallRate)))))</f>
        <v>Effectuez l’étape 1</v>
      </c>
      <c r="M1388" s="68" t="str">
        <f>IF(ISTEXT(overallRate),"Effectuez l’étape 1",IF(OR(COUNT($C1388,I1388)&lt;&gt;2,overallRate=0),0,IF(E1388="Yes",ROUND(MAX(IF($B1388="Non - avec lien de dépendance",0,MIN((0.75*I1388),847)),MIN(I1388,(0.75*$C1388),847)),2),IF(revenueReduction&gt;0.3,MAX(IF($B1388="Non - avec lien de dépendance",MIN(1129,I1388,$C1388)*overallRate,MIN(1129,I1388)*overallRate),ROUND(MAX(IF($B1388="Non - avec lien de dépendance",0,MIN((0.75*I1388),847)),MIN(I1388,(0.75*$C1388),847)),2)),IF($B1388="Non - avec lien de dépendance",MIN(1129,I1388,$C1388)*overallRate,MIN(1129,I1388)*overallRate)))))</f>
        <v>Effectuez l’étape 1</v>
      </c>
      <c r="N1388" s="68" t="str">
        <f>IF(ISTEXT(overallRate),"Effectuez l’étape 1",IF(OR(COUNT($C1388,J1388)&lt;&gt;2,overallRate=0),0,IF(F1388="Yes",ROUND(MAX(IF($B1388="Non - avec lien de dépendance",0,MIN((0.75*J1388),847)),MIN(J1388,(0.75*$C1388),847)),2),IF(revenueReduction&gt;0.3,MAX(IF($B1388="Non - avec lien de dépendance",MIN(1129,J1388,$C1388)*overallRate,MIN(1129,J1388)*overallRate),ROUND(MAX(IF($B1388="Non - avec lien de dépendance",0,MIN((0.75*J1388),847)),MIN(J1388,(0.75*$C1388),847)),2)),IF($B1388="Non - avec lien de dépendance",MIN(1129,J1388,$C1388)*overallRate,MIN(1129,J1388)*overallRate)))))</f>
        <v>Effectuez l’étape 1</v>
      </c>
      <c r="O1388" s="68" t="str">
        <f>IF(ISTEXT(overallRate),"Effectuez l’étape 1",IF(OR(COUNT($C1388,K1388)&lt;&gt;2,overallRate=0),0,IF(G1388="Yes",ROUND(MAX(IF($B1388="Non - avec lien de dépendance",0,MIN((0.75*K1388),847)),MIN(K1388,(0.75*$C1388),847)),2),IF(revenueReduction&gt;0.3,MAX(IF($B1388="Non - avec lien de dépendance",MIN(1129,K1388,$C1388)*overallRate,MIN(1129,K1388)*overallRate),ROUND(MAX(IF($B1388="Non - avec lien de dépendance",0,MIN((0.75*K1388),847)),MIN(K1388,(0.75*$C1388),847)),2)),IF($B1388="Non - avec lien de dépendance",MIN(1129,K1388,$C1388)*overallRate,MIN(1129,K1388)*overallRate)))))</f>
        <v>Effectuez l’étape 1</v>
      </c>
      <c r="P1388" s="3">
        <f t="shared" si="21"/>
        <v>0</v>
      </c>
    </row>
    <row r="1389" spans="12:16" x14ac:dyDescent="0.5">
      <c r="L1389" s="68" t="str">
        <f>IF(ISTEXT(overallRate),"Effectuez l’étape 1",IF(OR(COUNT($C1389,H1389)&lt;&gt;2,overallRate=0),0,IF(D1389="Yes",ROUND(MAX(IF($B1389="Non - avec lien de dépendance",0,MIN((0.75*H1389),847)),MIN(H1389,(0.75*$C1389),847)),2),IF(revenueReduction&gt;0.3,MAX(IF($B1389="Non - avec lien de dépendance",MIN(1129,H1389,$C1389)*overallRate,MIN(1129,H1389)*overallRate),ROUND(MAX(IF($B1389="Non - avec lien de dépendance",0,MIN((0.75*H1389),847)),MIN(H1389,(0.75*$C1389),847)),2)),IF($B1389="Non - avec lien de dépendance",MIN(1129,H1389,$C1389)*overallRate,MIN(1129,H1389)*overallRate)))))</f>
        <v>Effectuez l’étape 1</v>
      </c>
      <c r="M1389" s="68" t="str">
        <f>IF(ISTEXT(overallRate),"Effectuez l’étape 1",IF(OR(COUNT($C1389,I1389)&lt;&gt;2,overallRate=0),0,IF(E1389="Yes",ROUND(MAX(IF($B1389="Non - avec lien de dépendance",0,MIN((0.75*I1389),847)),MIN(I1389,(0.75*$C1389),847)),2),IF(revenueReduction&gt;0.3,MAX(IF($B1389="Non - avec lien de dépendance",MIN(1129,I1389,$C1389)*overallRate,MIN(1129,I1389)*overallRate),ROUND(MAX(IF($B1389="Non - avec lien de dépendance",0,MIN((0.75*I1389),847)),MIN(I1389,(0.75*$C1389),847)),2)),IF($B1389="Non - avec lien de dépendance",MIN(1129,I1389,$C1389)*overallRate,MIN(1129,I1389)*overallRate)))))</f>
        <v>Effectuez l’étape 1</v>
      </c>
      <c r="N1389" s="68" t="str">
        <f>IF(ISTEXT(overallRate),"Effectuez l’étape 1",IF(OR(COUNT($C1389,J1389)&lt;&gt;2,overallRate=0),0,IF(F1389="Yes",ROUND(MAX(IF($B1389="Non - avec lien de dépendance",0,MIN((0.75*J1389),847)),MIN(J1389,(0.75*$C1389),847)),2),IF(revenueReduction&gt;0.3,MAX(IF($B1389="Non - avec lien de dépendance",MIN(1129,J1389,$C1389)*overallRate,MIN(1129,J1389)*overallRate),ROUND(MAX(IF($B1389="Non - avec lien de dépendance",0,MIN((0.75*J1389),847)),MIN(J1389,(0.75*$C1389),847)),2)),IF($B1389="Non - avec lien de dépendance",MIN(1129,J1389,$C1389)*overallRate,MIN(1129,J1389)*overallRate)))))</f>
        <v>Effectuez l’étape 1</v>
      </c>
      <c r="O1389" s="68" t="str">
        <f>IF(ISTEXT(overallRate),"Effectuez l’étape 1",IF(OR(COUNT($C1389,K1389)&lt;&gt;2,overallRate=0),0,IF(G1389="Yes",ROUND(MAX(IF($B1389="Non - avec lien de dépendance",0,MIN((0.75*K1389),847)),MIN(K1389,(0.75*$C1389),847)),2),IF(revenueReduction&gt;0.3,MAX(IF($B1389="Non - avec lien de dépendance",MIN(1129,K1389,$C1389)*overallRate,MIN(1129,K1389)*overallRate),ROUND(MAX(IF($B1389="Non - avec lien de dépendance",0,MIN((0.75*K1389),847)),MIN(K1389,(0.75*$C1389),847)),2)),IF($B1389="Non - avec lien de dépendance",MIN(1129,K1389,$C1389)*overallRate,MIN(1129,K1389)*overallRate)))))</f>
        <v>Effectuez l’étape 1</v>
      </c>
      <c r="P1389" s="3">
        <f t="shared" si="21"/>
        <v>0</v>
      </c>
    </row>
    <row r="1390" spans="12:16" x14ac:dyDescent="0.5">
      <c r="L1390" s="68" t="str">
        <f>IF(ISTEXT(overallRate),"Effectuez l’étape 1",IF(OR(COUNT($C1390,H1390)&lt;&gt;2,overallRate=0),0,IF(D1390="Yes",ROUND(MAX(IF($B1390="Non - avec lien de dépendance",0,MIN((0.75*H1390),847)),MIN(H1390,(0.75*$C1390),847)),2),IF(revenueReduction&gt;0.3,MAX(IF($B1390="Non - avec lien de dépendance",MIN(1129,H1390,$C1390)*overallRate,MIN(1129,H1390)*overallRate),ROUND(MAX(IF($B1390="Non - avec lien de dépendance",0,MIN((0.75*H1390),847)),MIN(H1390,(0.75*$C1390),847)),2)),IF($B1390="Non - avec lien de dépendance",MIN(1129,H1390,$C1390)*overallRate,MIN(1129,H1390)*overallRate)))))</f>
        <v>Effectuez l’étape 1</v>
      </c>
      <c r="M1390" s="68" t="str">
        <f>IF(ISTEXT(overallRate),"Effectuez l’étape 1",IF(OR(COUNT($C1390,I1390)&lt;&gt;2,overallRate=0),0,IF(E1390="Yes",ROUND(MAX(IF($B1390="Non - avec lien de dépendance",0,MIN((0.75*I1390),847)),MIN(I1390,(0.75*$C1390),847)),2),IF(revenueReduction&gt;0.3,MAX(IF($B1390="Non - avec lien de dépendance",MIN(1129,I1390,$C1390)*overallRate,MIN(1129,I1390)*overallRate),ROUND(MAX(IF($B1390="Non - avec lien de dépendance",0,MIN((0.75*I1390),847)),MIN(I1390,(0.75*$C1390),847)),2)),IF($B1390="Non - avec lien de dépendance",MIN(1129,I1390,$C1390)*overallRate,MIN(1129,I1390)*overallRate)))))</f>
        <v>Effectuez l’étape 1</v>
      </c>
      <c r="N1390" s="68" t="str">
        <f>IF(ISTEXT(overallRate),"Effectuez l’étape 1",IF(OR(COUNT($C1390,J1390)&lt;&gt;2,overallRate=0),0,IF(F1390="Yes",ROUND(MAX(IF($B1390="Non - avec lien de dépendance",0,MIN((0.75*J1390),847)),MIN(J1390,(0.75*$C1390),847)),2),IF(revenueReduction&gt;0.3,MAX(IF($B1390="Non - avec lien de dépendance",MIN(1129,J1390,$C1390)*overallRate,MIN(1129,J1390)*overallRate),ROUND(MAX(IF($B1390="Non - avec lien de dépendance",0,MIN((0.75*J1390),847)),MIN(J1390,(0.75*$C1390),847)),2)),IF($B1390="Non - avec lien de dépendance",MIN(1129,J1390,$C1390)*overallRate,MIN(1129,J1390)*overallRate)))))</f>
        <v>Effectuez l’étape 1</v>
      </c>
      <c r="O1390" s="68" t="str">
        <f>IF(ISTEXT(overallRate),"Effectuez l’étape 1",IF(OR(COUNT($C1390,K1390)&lt;&gt;2,overallRate=0),0,IF(G1390="Yes",ROUND(MAX(IF($B1390="Non - avec lien de dépendance",0,MIN((0.75*K1390),847)),MIN(K1390,(0.75*$C1390),847)),2),IF(revenueReduction&gt;0.3,MAX(IF($B1390="Non - avec lien de dépendance",MIN(1129,K1390,$C1390)*overallRate,MIN(1129,K1390)*overallRate),ROUND(MAX(IF($B1390="Non - avec lien de dépendance",0,MIN((0.75*K1390),847)),MIN(K1390,(0.75*$C1390),847)),2)),IF($B1390="Non - avec lien de dépendance",MIN(1129,K1390,$C1390)*overallRate,MIN(1129,K1390)*overallRate)))))</f>
        <v>Effectuez l’étape 1</v>
      </c>
      <c r="P1390" s="3">
        <f t="shared" si="21"/>
        <v>0</v>
      </c>
    </row>
    <row r="1391" spans="12:16" x14ac:dyDescent="0.5">
      <c r="L1391" s="68" t="str">
        <f>IF(ISTEXT(overallRate),"Effectuez l’étape 1",IF(OR(COUNT($C1391,H1391)&lt;&gt;2,overallRate=0),0,IF(D1391="Yes",ROUND(MAX(IF($B1391="Non - avec lien de dépendance",0,MIN((0.75*H1391),847)),MIN(H1391,(0.75*$C1391),847)),2),IF(revenueReduction&gt;0.3,MAX(IF($B1391="Non - avec lien de dépendance",MIN(1129,H1391,$C1391)*overallRate,MIN(1129,H1391)*overallRate),ROUND(MAX(IF($B1391="Non - avec lien de dépendance",0,MIN((0.75*H1391),847)),MIN(H1391,(0.75*$C1391),847)),2)),IF($B1391="Non - avec lien de dépendance",MIN(1129,H1391,$C1391)*overallRate,MIN(1129,H1391)*overallRate)))))</f>
        <v>Effectuez l’étape 1</v>
      </c>
      <c r="M1391" s="68" t="str">
        <f>IF(ISTEXT(overallRate),"Effectuez l’étape 1",IF(OR(COUNT($C1391,I1391)&lt;&gt;2,overallRate=0),0,IF(E1391="Yes",ROUND(MAX(IF($B1391="Non - avec lien de dépendance",0,MIN((0.75*I1391),847)),MIN(I1391,(0.75*$C1391),847)),2),IF(revenueReduction&gt;0.3,MAX(IF($B1391="Non - avec lien de dépendance",MIN(1129,I1391,$C1391)*overallRate,MIN(1129,I1391)*overallRate),ROUND(MAX(IF($B1391="Non - avec lien de dépendance",0,MIN((0.75*I1391),847)),MIN(I1391,(0.75*$C1391),847)),2)),IF($B1391="Non - avec lien de dépendance",MIN(1129,I1391,$C1391)*overallRate,MIN(1129,I1391)*overallRate)))))</f>
        <v>Effectuez l’étape 1</v>
      </c>
      <c r="N1391" s="68" t="str">
        <f>IF(ISTEXT(overallRate),"Effectuez l’étape 1",IF(OR(COUNT($C1391,J1391)&lt;&gt;2,overallRate=0),0,IF(F1391="Yes",ROUND(MAX(IF($B1391="Non - avec lien de dépendance",0,MIN((0.75*J1391),847)),MIN(J1391,(0.75*$C1391),847)),2),IF(revenueReduction&gt;0.3,MAX(IF($B1391="Non - avec lien de dépendance",MIN(1129,J1391,$C1391)*overallRate,MIN(1129,J1391)*overallRate),ROUND(MAX(IF($B1391="Non - avec lien de dépendance",0,MIN((0.75*J1391),847)),MIN(J1391,(0.75*$C1391),847)),2)),IF($B1391="Non - avec lien de dépendance",MIN(1129,J1391,$C1391)*overallRate,MIN(1129,J1391)*overallRate)))))</f>
        <v>Effectuez l’étape 1</v>
      </c>
      <c r="O1391" s="68" t="str">
        <f>IF(ISTEXT(overallRate),"Effectuez l’étape 1",IF(OR(COUNT($C1391,K1391)&lt;&gt;2,overallRate=0),0,IF(G1391="Yes",ROUND(MAX(IF($B1391="Non - avec lien de dépendance",0,MIN((0.75*K1391),847)),MIN(K1391,(0.75*$C1391),847)),2),IF(revenueReduction&gt;0.3,MAX(IF($B1391="Non - avec lien de dépendance",MIN(1129,K1391,$C1391)*overallRate,MIN(1129,K1391)*overallRate),ROUND(MAX(IF($B1391="Non - avec lien de dépendance",0,MIN((0.75*K1391),847)),MIN(K1391,(0.75*$C1391),847)),2)),IF($B1391="Non - avec lien de dépendance",MIN(1129,K1391,$C1391)*overallRate,MIN(1129,K1391)*overallRate)))))</f>
        <v>Effectuez l’étape 1</v>
      </c>
      <c r="P1391" s="3">
        <f t="shared" si="21"/>
        <v>0</v>
      </c>
    </row>
    <row r="1392" spans="12:16" x14ac:dyDescent="0.5">
      <c r="L1392" s="68" t="str">
        <f>IF(ISTEXT(overallRate),"Effectuez l’étape 1",IF(OR(COUNT($C1392,H1392)&lt;&gt;2,overallRate=0),0,IF(D1392="Yes",ROUND(MAX(IF($B1392="Non - avec lien de dépendance",0,MIN((0.75*H1392),847)),MIN(H1392,(0.75*$C1392),847)),2),IF(revenueReduction&gt;0.3,MAX(IF($B1392="Non - avec lien de dépendance",MIN(1129,H1392,$C1392)*overallRate,MIN(1129,H1392)*overallRate),ROUND(MAX(IF($B1392="Non - avec lien de dépendance",0,MIN((0.75*H1392),847)),MIN(H1392,(0.75*$C1392),847)),2)),IF($B1392="Non - avec lien de dépendance",MIN(1129,H1392,$C1392)*overallRate,MIN(1129,H1392)*overallRate)))))</f>
        <v>Effectuez l’étape 1</v>
      </c>
      <c r="M1392" s="68" t="str">
        <f>IF(ISTEXT(overallRate),"Effectuez l’étape 1",IF(OR(COUNT($C1392,I1392)&lt;&gt;2,overallRate=0),0,IF(E1392="Yes",ROUND(MAX(IF($B1392="Non - avec lien de dépendance",0,MIN((0.75*I1392),847)),MIN(I1392,(0.75*$C1392),847)),2),IF(revenueReduction&gt;0.3,MAX(IF($B1392="Non - avec lien de dépendance",MIN(1129,I1392,$C1392)*overallRate,MIN(1129,I1392)*overallRate),ROUND(MAX(IF($B1392="Non - avec lien de dépendance",0,MIN((0.75*I1392),847)),MIN(I1392,(0.75*$C1392),847)),2)),IF($B1392="Non - avec lien de dépendance",MIN(1129,I1392,$C1392)*overallRate,MIN(1129,I1392)*overallRate)))))</f>
        <v>Effectuez l’étape 1</v>
      </c>
      <c r="N1392" s="68" t="str">
        <f>IF(ISTEXT(overallRate),"Effectuez l’étape 1",IF(OR(COUNT($C1392,J1392)&lt;&gt;2,overallRate=0),0,IF(F1392="Yes",ROUND(MAX(IF($B1392="Non - avec lien de dépendance",0,MIN((0.75*J1392),847)),MIN(J1392,(0.75*$C1392),847)),2),IF(revenueReduction&gt;0.3,MAX(IF($B1392="Non - avec lien de dépendance",MIN(1129,J1392,$C1392)*overallRate,MIN(1129,J1392)*overallRate),ROUND(MAX(IF($B1392="Non - avec lien de dépendance",0,MIN((0.75*J1392),847)),MIN(J1392,(0.75*$C1392),847)),2)),IF($B1392="Non - avec lien de dépendance",MIN(1129,J1392,$C1392)*overallRate,MIN(1129,J1392)*overallRate)))))</f>
        <v>Effectuez l’étape 1</v>
      </c>
      <c r="O1392" s="68" t="str">
        <f>IF(ISTEXT(overallRate),"Effectuez l’étape 1",IF(OR(COUNT($C1392,K1392)&lt;&gt;2,overallRate=0),0,IF(G1392="Yes",ROUND(MAX(IF($B1392="Non - avec lien de dépendance",0,MIN((0.75*K1392),847)),MIN(K1392,(0.75*$C1392),847)),2),IF(revenueReduction&gt;0.3,MAX(IF($B1392="Non - avec lien de dépendance",MIN(1129,K1392,$C1392)*overallRate,MIN(1129,K1392)*overallRate),ROUND(MAX(IF($B1392="Non - avec lien de dépendance",0,MIN((0.75*K1392),847)),MIN(K1392,(0.75*$C1392),847)),2)),IF($B1392="Non - avec lien de dépendance",MIN(1129,K1392,$C1392)*overallRate,MIN(1129,K1392)*overallRate)))))</f>
        <v>Effectuez l’étape 1</v>
      </c>
      <c r="P1392" s="3">
        <f t="shared" si="21"/>
        <v>0</v>
      </c>
    </row>
    <row r="1393" spans="12:16" x14ac:dyDescent="0.5">
      <c r="L1393" s="68" t="str">
        <f>IF(ISTEXT(overallRate),"Effectuez l’étape 1",IF(OR(COUNT($C1393,H1393)&lt;&gt;2,overallRate=0),0,IF(D1393="Yes",ROUND(MAX(IF($B1393="Non - avec lien de dépendance",0,MIN((0.75*H1393),847)),MIN(H1393,(0.75*$C1393),847)),2),IF(revenueReduction&gt;0.3,MAX(IF($B1393="Non - avec lien de dépendance",MIN(1129,H1393,$C1393)*overallRate,MIN(1129,H1393)*overallRate),ROUND(MAX(IF($B1393="Non - avec lien de dépendance",0,MIN((0.75*H1393),847)),MIN(H1393,(0.75*$C1393),847)),2)),IF($B1393="Non - avec lien de dépendance",MIN(1129,H1393,$C1393)*overallRate,MIN(1129,H1393)*overallRate)))))</f>
        <v>Effectuez l’étape 1</v>
      </c>
      <c r="M1393" s="68" t="str">
        <f>IF(ISTEXT(overallRate),"Effectuez l’étape 1",IF(OR(COUNT($C1393,I1393)&lt;&gt;2,overallRate=0),0,IF(E1393="Yes",ROUND(MAX(IF($B1393="Non - avec lien de dépendance",0,MIN((0.75*I1393),847)),MIN(I1393,(0.75*$C1393),847)),2),IF(revenueReduction&gt;0.3,MAX(IF($B1393="Non - avec lien de dépendance",MIN(1129,I1393,$C1393)*overallRate,MIN(1129,I1393)*overallRate),ROUND(MAX(IF($B1393="Non - avec lien de dépendance",0,MIN((0.75*I1393),847)),MIN(I1393,(0.75*$C1393),847)),2)),IF($B1393="Non - avec lien de dépendance",MIN(1129,I1393,$C1393)*overallRate,MIN(1129,I1393)*overallRate)))))</f>
        <v>Effectuez l’étape 1</v>
      </c>
      <c r="N1393" s="68" t="str">
        <f>IF(ISTEXT(overallRate),"Effectuez l’étape 1",IF(OR(COUNT($C1393,J1393)&lt;&gt;2,overallRate=0),0,IF(F1393="Yes",ROUND(MAX(IF($B1393="Non - avec lien de dépendance",0,MIN((0.75*J1393),847)),MIN(J1393,(0.75*$C1393),847)),2),IF(revenueReduction&gt;0.3,MAX(IF($B1393="Non - avec lien de dépendance",MIN(1129,J1393,$C1393)*overallRate,MIN(1129,J1393)*overallRate),ROUND(MAX(IF($B1393="Non - avec lien de dépendance",0,MIN((0.75*J1393),847)),MIN(J1393,(0.75*$C1393),847)),2)),IF($B1393="Non - avec lien de dépendance",MIN(1129,J1393,$C1393)*overallRate,MIN(1129,J1393)*overallRate)))))</f>
        <v>Effectuez l’étape 1</v>
      </c>
      <c r="O1393" s="68" t="str">
        <f>IF(ISTEXT(overallRate),"Effectuez l’étape 1",IF(OR(COUNT($C1393,K1393)&lt;&gt;2,overallRate=0),0,IF(G1393="Yes",ROUND(MAX(IF($B1393="Non - avec lien de dépendance",0,MIN((0.75*K1393),847)),MIN(K1393,(0.75*$C1393),847)),2),IF(revenueReduction&gt;0.3,MAX(IF($B1393="Non - avec lien de dépendance",MIN(1129,K1393,$C1393)*overallRate,MIN(1129,K1393)*overallRate),ROUND(MAX(IF($B1393="Non - avec lien de dépendance",0,MIN((0.75*K1393),847)),MIN(K1393,(0.75*$C1393),847)),2)),IF($B1393="Non - avec lien de dépendance",MIN(1129,K1393,$C1393)*overallRate,MIN(1129,K1393)*overallRate)))))</f>
        <v>Effectuez l’étape 1</v>
      </c>
      <c r="P1393" s="3">
        <f t="shared" si="21"/>
        <v>0</v>
      </c>
    </row>
    <row r="1394" spans="12:16" x14ac:dyDescent="0.5">
      <c r="L1394" s="68" t="str">
        <f>IF(ISTEXT(overallRate),"Effectuez l’étape 1",IF(OR(COUNT($C1394,H1394)&lt;&gt;2,overallRate=0),0,IF(D1394="Yes",ROUND(MAX(IF($B1394="Non - avec lien de dépendance",0,MIN((0.75*H1394),847)),MIN(H1394,(0.75*$C1394),847)),2),IF(revenueReduction&gt;0.3,MAX(IF($B1394="Non - avec lien de dépendance",MIN(1129,H1394,$C1394)*overallRate,MIN(1129,H1394)*overallRate),ROUND(MAX(IF($B1394="Non - avec lien de dépendance",0,MIN((0.75*H1394),847)),MIN(H1394,(0.75*$C1394),847)),2)),IF($B1394="Non - avec lien de dépendance",MIN(1129,H1394,$C1394)*overallRate,MIN(1129,H1394)*overallRate)))))</f>
        <v>Effectuez l’étape 1</v>
      </c>
      <c r="M1394" s="68" t="str">
        <f>IF(ISTEXT(overallRate),"Effectuez l’étape 1",IF(OR(COUNT($C1394,I1394)&lt;&gt;2,overallRate=0),0,IF(E1394="Yes",ROUND(MAX(IF($B1394="Non - avec lien de dépendance",0,MIN((0.75*I1394),847)),MIN(I1394,(0.75*$C1394),847)),2),IF(revenueReduction&gt;0.3,MAX(IF($B1394="Non - avec lien de dépendance",MIN(1129,I1394,$C1394)*overallRate,MIN(1129,I1394)*overallRate),ROUND(MAX(IF($B1394="Non - avec lien de dépendance",0,MIN((0.75*I1394),847)),MIN(I1394,(0.75*$C1394),847)),2)),IF($B1394="Non - avec lien de dépendance",MIN(1129,I1394,$C1394)*overallRate,MIN(1129,I1394)*overallRate)))))</f>
        <v>Effectuez l’étape 1</v>
      </c>
      <c r="N1394" s="68" t="str">
        <f>IF(ISTEXT(overallRate),"Effectuez l’étape 1",IF(OR(COUNT($C1394,J1394)&lt;&gt;2,overallRate=0),0,IF(F1394="Yes",ROUND(MAX(IF($B1394="Non - avec lien de dépendance",0,MIN((0.75*J1394),847)),MIN(J1394,(0.75*$C1394),847)),2),IF(revenueReduction&gt;0.3,MAX(IF($B1394="Non - avec lien de dépendance",MIN(1129,J1394,$C1394)*overallRate,MIN(1129,J1394)*overallRate),ROUND(MAX(IF($B1394="Non - avec lien de dépendance",0,MIN((0.75*J1394),847)),MIN(J1394,(0.75*$C1394),847)),2)),IF($B1394="Non - avec lien de dépendance",MIN(1129,J1394,$C1394)*overallRate,MIN(1129,J1394)*overallRate)))))</f>
        <v>Effectuez l’étape 1</v>
      </c>
      <c r="O1394" s="68" t="str">
        <f>IF(ISTEXT(overallRate),"Effectuez l’étape 1",IF(OR(COUNT($C1394,K1394)&lt;&gt;2,overallRate=0),0,IF(G1394="Yes",ROUND(MAX(IF($B1394="Non - avec lien de dépendance",0,MIN((0.75*K1394),847)),MIN(K1394,(0.75*$C1394),847)),2),IF(revenueReduction&gt;0.3,MAX(IF($B1394="Non - avec lien de dépendance",MIN(1129,K1394,$C1394)*overallRate,MIN(1129,K1394)*overallRate),ROUND(MAX(IF($B1394="Non - avec lien de dépendance",0,MIN((0.75*K1394),847)),MIN(K1394,(0.75*$C1394),847)),2)),IF($B1394="Non - avec lien de dépendance",MIN(1129,K1394,$C1394)*overallRate,MIN(1129,K1394)*overallRate)))))</f>
        <v>Effectuez l’étape 1</v>
      </c>
      <c r="P1394" s="3">
        <f t="shared" si="21"/>
        <v>0</v>
      </c>
    </row>
    <row r="1395" spans="12:16" x14ac:dyDescent="0.5">
      <c r="L1395" s="68" t="str">
        <f>IF(ISTEXT(overallRate),"Effectuez l’étape 1",IF(OR(COUNT($C1395,H1395)&lt;&gt;2,overallRate=0),0,IF(D1395="Yes",ROUND(MAX(IF($B1395="Non - avec lien de dépendance",0,MIN((0.75*H1395),847)),MIN(H1395,(0.75*$C1395),847)),2),IF(revenueReduction&gt;0.3,MAX(IF($B1395="Non - avec lien de dépendance",MIN(1129,H1395,$C1395)*overallRate,MIN(1129,H1395)*overallRate),ROUND(MAX(IF($B1395="Non - avec lien de dépendance",0,MIN((0.75*H1395),847)),MIN(H1395,(0.75*$C1395),847)),2)),IF($B1395="Non - avec lien de dépendance",MIN(1129,H1395,$C1395)*overallRate,MIN(1129,H1395)*overallRate)))))</f>
        <v>Effectuez l’étape 1</v>
      </c>
      <c r="M1395" s="68" t="str">
        <f>IF(ISTEXT(overallRate),"Effectuez l’étape 1",IF(OR(COUNT($C1395,I1395)&lt;&gt;2,overallRate=0),0,IF(E1395="Yes",ROUND(MAX(IF($B1395="Non - avec lien de dépendance",0,MIN((0.75*I1395),847)),MIN(I1395,(0.75*$C1395),847)),2),IF(revenueReduction&gt;0.3,MAX(IF($B1395="Non - avec lien de dépendance",MIN(1129,I1395,$C1395)*overallRate,MIN(1129,I1395)*overallRate),ROUND(MAX(IF($B1395="Non - avec lien de dépendance",0,MIN((0.75*I1395),847)),MIN(I1395,(0.75*$C1395),847)),2)),IF($B1395="Non - avec lien de dépendance",MIN(1129,I1395,$C1395)*overallRate,MIN(1129,I1395)*overallRate)))))</f>
        <v>Effectuez l’étape 1</v>
      </c>
      <c r="N1395" s="68" t="str">
        <f>IF(ISTEXT(overallRate),"Effectuez l’étape 1",IF(OR(COUNT($C1395,J1395)&lt;&gt;2,overallRate=0),0,IF(F1395="Yes",ROUND(MAX(IF($B1395="Non - avec lien de dépendance",0,MIN((0.75*J1395),847)),MIN(J1395,(0.75*$C1395),847)),2),IF(revenueReduction&gt;0.3,MAX(IF($B1395="Non - avec lien de dépendance",MIN(1129,J1395,$C1395)*overallRate,MIN(1129,J1395)*overallRate),ROUND(MAX(IF($B1395="Non - avec lien de dépendance",0,MIN((0.75*J1395),847)),MIN(J1395,(0.75*$C1395),847)),2)),IF($B1395="Non - avec lien de dépendance",MIN(1129,J1395,$C1395)*overallRate,MIN(1129,J1395)*overallRate)))))</f>
        <v>Effectuez l’étape 1</v>
      </c>
      <c r="O1395" s="68" t="str">
        <f>IF(ISTEXT(overallRate),"Effectuez l’étape 1",IF(OR(COUNT($C1395,K1395)&lt;&gt;2,overallRate=0),0,IF(G1395="Yes",ROUND(MAX(IF($B1395="Non - avec lien de dépendance",0,MIN((0.75*K1395),847)),MIN(K1395,(0.75*$C1395),847)),2),IF(revenueReduction&gt;0.3,MAX(IF($B1395="Non - avec lien de dépendance",MIN(1129,K1395,$C1395)*overallRate,MIN(1129,K1395)*overallRate),ROUND(MAX(IF($B1395="Non - avec lien de dépendance",0,MIN((0.75*K1395),847)),MIN(K1395,(0.75*$C1395),847)),2)),IF($B1395="Non - avec lien de dépendance",MIN(1129,K1395,$C1395)*overallRate,MIN(1129,K1395)*overallRate)))))</f>
        <v>Effectuez l’étape 1</v>
      </c>
      <c r="P1395" s="3">
        <f t="shared" si="21"/>
        <v>0</v>
      </c>
    </row>
    <row r="1396" spans="12:16" x14ac:dyDescent="0.5">
      <c r="L1396" s="68" t="str">
        <f>IF(ISTEXT(overallRate),"Effectuez l’étape 1",IF(OR(COUNT($C1396,H1396)&lt;&gt;2,overallRate=0),0,IF(D1396="Yes",ROUND(MAX(IF($B1396="Non - avec lien de dépendance",0,MIN((0.75*H1396),847)),MIN(H1396,(0.75*$C1396),847)),2),IF(revenueReduction&gt;0.3,MAX(IF($B1396="Non - avec lien de dépendance",MIN(1129,H1396,$C1396)*overallRate,MIN(1129,H1396)*overallRate),ROUND(MAX(IF($B1396="Non - avec lien de dépendance",0,MIN((0.75*H1396),847)),MIN(H1396,(0.75*$C1396),847)),2)),IF($B1396="Non - avec lien de dépendance",MIN(1129,H1396,$C1396)*overallRate,MIN(1129,H1396)*overallRate)))))</f>
        <v>Effectuez l’étape 1</v>
      </c>
      <c r="M1396" s="68" t="str">
        <f>IF(ISTEXT(overallRate),"Effectuez l’étape 1",IF(OR(COUNT($C1396,I1396)&lt;&gt;2,overallRate=0),0,IF(E1396="Yes",ROUND(MAX(IF($B1396="Non - avec lien de dépendance",0,MIN((0.75*I1396),847)),MIN(I1396,(0.75*$C1396),847)),2),IF(revenueReduction&gt;0.3,MAX(IF($B1396="Non - avec lien de dépendance",MIN(1129,I1396,$C1396)*overallRate,MIN(1129,I1396)*overallRate),ROUND(MAX(IF($B1396="Non - avec lien de dépendance",0,MIN((0.75*I1396),847)),MIN(I1396,(0.75*$C1396),847)),2)),IF($B1396="Non - avec lien de dépendance",MIN(1129,I1396,$C1396)*overallRate,MIN(1129,I1396)*overallRate)))))</f>
        <v>Effectuez l’étape 1</v>
      </c>
      <c r="N1396" s="68" t="str">
        <f>IF(ISTEXT(overallRate),"Effectuez l’étape 1",IF(OR(COUNT($C1396,J1396)&lt;&gt;2,overallRate=0),0,IF(F1396="Yes",ROUND(MAX(IF($B1396="Non - avec lien de dépendance",0,MIN((0.75*J1396),847)),MIN(J1396,(0.75*$C1396),847)),2),IF(revenueReduction&gt;0.3,MAX(IF($B1396="Non - avec lien de dépendance",MIN(1129,J1396,$C1396)*overallRate,MIN(1129,J1396)*overallRate),ROUND(MAX(IF($B1396="Non - avec lien de dépendance",0,MIN((0.75*J1396),847)),MIN(J1396,(0.75*$C1396),847)),2)),IF($B1396="Non - avec lien de dépendance",MIN(1129,J1396,$C1396)*overallRate,MIN(1129,J1396)*overallRate)))))</f>
        <v>Effectuez l’étape 1</v>
      </c>
      <c r="O1396" s="68" t="str">
        <f>IF(ISTEXT(overallRate),"Effectuez l’étape 1",IF(OR(COUNT($C1396,K1396)&lt;&gt;2,overallRate=0),0,IF(G1396="Yes",ROUND(MAX(IF($B1396="Non - avec lien de dépendance",0,MIN((0.75*K1396),847)),MIN(K1396,(0.75*$C1396),847)),2),IF(revenueReduction&gt;0.3,MAX(IF($B1396="Non - avec lien de dépendance",MIN(1129,K1396,$C1396)*overallRate,MIN(1129,K1396)*overallRate),ROUND(MAX(IF($B1396="Non - avec lien de dépendance",0,MIN((0.75*K1396),847)),MIN(K1396,(0.75*$C1396),847)),2)),IF($B1396="Non - avec lien de dépendance",MIN(1129,K1396,$C1396)*overallRate,MIN(1129,K1396)*overallRate)))))</f>
        <v>Effectuez l’étape 1</v>
      </c>
      <c r="P1396" s="3">
        <f t="shared" si="21"/>
        <v>0</v>
      </c>
    </row>
    <row r="1397" spans="12:16" x14ac:dyDescent="0.5">
      <c r="L1397" s="68" t="str">
        <f>IF(ISTEXT(overallRate),"Effectuez l’étape 1",IF(OR(COUNT($C1397,H1397)&lt;&gt;2,overallRate=0),0,IF(D1397="Yes",ROUND(MAX(IF($B1397="Non - avec lien de dépendance",0,MIN((0.75*H1397),847)),MIN(H1397,(0.75*$C1397),847)),2),IF(revenueReduction&gt;0.3,MAX(IF($B1397="Non - avec lien de dépendance",MIN(1129,H1397,$C1397)*overallRate,MIN(1129,H1397)*overallRate),ROUND(MAX(IF($B1397="Non - avec lien de dépendance",0,MIN((0.75*H1397),847)),MIN(H1397,(0.75*$C1397),847)),2)),IF($B1397="Non - avec lien de dépendance",MIN(1129,H1397,$C1397)*overallRate,MIN(1129,H1397)*overallRate)))))</f>
        <v>Effectuez l’étape 1</v>
      </c>
      <c r="M1397" s="68" t="str">
        <f>IF(ISTEXT(overallRate),"Effectuez l’étape 1",IF(OR(COUNT($C1397,I1397)&lt;&gt;2,overallRate=0),0,IF(E1397="Yes",ROUND(MAX(IF($B1397="Non - avec lien de dépendance",0,MIN((0.75*I1397),847)),MIN(I1397,(0.75*$C1397),847)),2),IF(revenueReduction&gt;0.3,MAX(IF($B1397="Non - avec lien de dépendance",MIN(1129,I1397,$C1397)*overallRate,MIN(1129,I1397)*overallRate),ROUND(MAX(IF($B1397="Non - avec lien de dépendance",0,MIN((0.75*I1397),847)),MIN(I1397,(0.75*$C1397),847)),2)),IF($B1397="Non - avec lien de dépendance",MIN(1129,I1397,$C1397)*overallRate,MIN(1129,I1397)*overallRate)))))</f>
        <v>Effectuez l’étape 1</v>
      </c>
      <c r="N1397" s="68" t="str">
        <f>IF(ISTEXT(overallRate),"Effectuez l’étape 1",IF(OR(COUNT($C1397,J1397)&lt;&gt;2,overallRate=0),0,IF(F1397="Yes",ROUND(MAX(IF($B1397="Non - avec lien de dépendance",0,MIN((0.75*J1397),847)),MIN(J1397,(0.75*$C1397),847)),2),IF(revenueReduction&gt;0.3,MAX(IF($B1397="Non - avec lien de dépendance",MIN(1129,J1397,$C1397)*overallRate,MIN(1129,J1397)*overallRate),ROUND(MAX(IF($B1397="Non - avec lien de dépendance",0,MIN((0.75*J1397),847)),MIN(J1397,(0.75*$C1397),847)),2)),IF($B1397="Non - avec lien de dépendance",MIN(1129,J1397,$C1397)*overallRate,MIN(1129,J1397)*overallRate)))))</f>
        <v>Effectuez l’étape 1</v>
      </c>
      <c r="O1397" s="68" t="str">
        <f>IF(ISTEXT(overallRate),"Effectuez l’étape 1",IF(OR(COUNT($C1397,K1397)&lt;&gt;2,overallRate=0),0,IF(G1397="Yes",ROUND(MAX(IF($B1397="Non - avec lien de dépendance",0,MIN((0.75*K1397),847)),MIN(K1397,(0.75*$C1397),847)),2),IF(revenueReduction&gt;0.3,MAX(IF($B1397="Non - avec lien de dépendance",MIN(1129,K1397,$C1397)*overallRate,MIN(1129,K1397)*overallRate),ROUND(MAX(IF($B1397="Non - avec lien de dépendance",0,MIN((0.75*K1397),847)),MIN(K1397,(0.75*$C1397),847)),2)),IF($B1397="Non - avec lien de dépendance",MIN(1129,K1397,$C1397)*overallRate,MIN(1129,K1397)*overallRate)))))</f>
        <v>Effectuez l’étape 1</v>
      </c>
      <c r="P1397" s="3">
        <f t="shared" si="21"/>
        <v>0</v>
      </c>
    </row>
    <row r="1398" spans="12:16" x14ac:dyDescent="0.5">
      <c r="L1398" s="68" t="str">
        <f>IF(ISTEXT(overallRate),"Effectuez l’étape 1",IF(OR(COUNT($C1398,H1398)&lt;&gt;2,overallRate=0),0,IF(D1398="Yes",ROUND(MAX(IF($B1398="Non - avec lien de dépendance",0,MIN((0.75*H1398),847)),MIN(H1398,(0.75*$C1398),847)),2),IF(revenueReduction&gt;0.3,MAX(IF($B1398="Non - avec lien de dépendance",MIN(1129,H1398,$C1398)*overallRate,MIN(1129,H1398)*overallRate),ROUND(MAX(IF($B1398="Non - avec lien de dépendance",0,MIN((0.75*H1398),847)),MIN(H1398,(0.75*$C1398),847)),2)),IF($B1398="Non - avec lien de dépendance",MIN(1129,H1398,$C1398)*overallRate,MIN(1129,H1398)*overallRate)))))</f>
        <v>Effectuez l’étape 1</v>
      </c>
      <c r="M1398" s="68" t="str">
        <f>IF(ISTEXT(overallRate),"Effectuez l’étape 1",IF(OR(COUNT($C1398,I1398)&lt;&gt;2,overallRate=0),0,IF(E1398="Yes",ROUND(MAX(IF($B1398="Non - avec lien de dépendance",0,MIN((0.75*I1398),847)),MIN(I1398,(0.75*$C1398),847)),2),IF(revenueReduction&gt;0.3,MAX(IF($B1398="Non - avec lien de dépendance",MIN(1129,I1398,$C1398)*overallRate,MIN(1129,I1398)*overallRate),ROUND(MAX(IF($B1398="Non - avec lien de dépendance",0,MIN((0.75*I1398),847)),MIN(I1398,(0.75*$C1398),847)),2)),IF($B1398="Non - avec lien de dépendance",MIN(1129,I1398,$C1398)*overallRate,MIN(1129,I1398)*overallRate)))))</f>
        <v>Effectuez l’étape 1</v>
      </c>
      <c r="N1398" s="68" t="str">
        <f>IF(ISTEXT(overallRate),"Effectuez l’étape 1",IF(OR(COUNT($C1398,J1398)&lt;&gt;2,overallRate=0),0,IF(F1398="Yes",ROUND(MAX(IF($B1398="Non - avec lien de dépendance",0,MIN((0.75*J1398),847)),MIN(J1398,(0.75*$C1398),847)),2),IF(revenueReduction&gt;0.3,MAX(IF($B1398="Non - avec lien de dépendance",MIN(1129,J1398,$C1398)*overallRate,MIN(1129,J1398)*overallRate),ROUND(MAX(IF($B1398="Non - avec lien de dépendance",0,MIN((0.75*J1398),847)),MIN(J1398,(0.75*$C1398),847)),2)),IF($B1398="Non - avec lien de dépendance",MIN(1129,J1398,$C1398)*overallRate,MIN(1129,J1398)*overallRate)))))</f>
        <v>Effectuez l’étape 1</v>
      </c>
      <c r="O1398" s="68" t="str">
        <f>IF(ISTEXT(overallRate),"Effectuez l’étape 1",IF(OR(COUNT($C1398,K1398)&lt;&gt;2,overallRate=0),0,IF(G1398="Yes",ROUND(MAX(IF($B1398="Non - avec lien de dépendance",0,MIN((0.75*K1398),847)),MIN(K1398,(0.75*$C1398),847)),2),IF(revenueReduction&gt;0.3,MAX(IF($B1398="Non - avec lien de dépendance",MIN(1129,K1398,$C1398)*overallRate,MIN(1129,K1398)*overallRate),ROUND(MAX(IF($B1398="Non - avec lien de dépendance",0,MIN((0.75*K1398),847)),MIN(K1398,(0.75*$C1398),847)),2)),IF($B1398="Non - avec lien de dépendance",MIN(1129,K1398,$C1398)*overallRate,MIN(1129,K1398)*overallRate)))))</f>
        <v>Effectuez l’étape 1</v>
      </c>
      <c r="P1398" s="3">
        <f t="shared" si="21"/>
        <v>0</v>
      </c>
    </row>
    <row r="1399" spans="12:16" x14ac:dyDescent="0.5">
      <c r="L1399" s="68" t="str">
        <f>IF(ISTEXT(overallRate),"Effectuez l’étape 1",IF(OR(COUNT($C1399,H1399)&lt;&gt;2,overallRate=0),0,IF(D1399="Yes",ROUND(MAX(IF($B1399="Non - avec lien de dépendance",0,MIN((0.75*H1399),847)),MIN(H1399,(0.75*$C1399),847)),2),IF(revenueReduction&gt;0.3,MAX(IF($B1399="Non - avec lien de dépendance",MIN(1129,H1399,$C1399)*overallRate,MIN(1129,H1399)*overallRate),ROUND(MAX(IF($B1399="Non - avec lien de dépendance",0,MIN((0.75*H1399),847)),MIN(H1399,(0.75*$C1399),847)),2)),IF($B1399="Non - avec lien de dépendance",MIN(1129,H1399,$C1399)*overallRate,MIN(1129,H1399)*overallRate)))))</f>
        <v>Effectuez l’étape 1</v>
      </c>
      <c r="M1399" s="68" t="str">
        <f>IF(ISTEXT(overallRate),"Effectuez l’étape 1",IF(OR(COUNT($C1399,I1399)&lt;&gt;2,overallRate=0),0,IF(E1399="Yes",ROUND(MAX(IF($B1399="Non - avec lien de dépendance",0,MIN((0.75*I1399),847)),MIN(I1399,(0.75*$C1399),847)),2),IF(revenueReduction&gt;0.3,MAX(IF($B1399="Non - avec lien de dépendance",MIN(1129,I1399,$C1399)*overallRate,MIN(1129,I1399)*overallRate),ROUND(MAX(IF($B1399="Non - avec lien de dépendance",0,MIN((0.75*I1399),847)),MIN(I1399,(0.75*$C1399),847)),2)),IF($B1399="Non - avec lien de dépendance",MIN(1129,I1399,$C1399)*overallRate,MIN(1129,I1399)*overallRate)))))</f>
        <v>Effectuez l’étape 1</v>
      </c>
      <c r="N1399" s="68" t="str">
        <f>IF(ISTEXT(overallRate),"Effectuez l’étape 1",IF(OR(COUNT($C1399,J1399)&lt;&gt;2,overallRate=0),0,IF(F1399="Yes",ROUND(MAX(IF($B1399="Non - avec lien de dépendance",0,MIN((0.75*J1399),847)),MIN(J1399,(0.75*$C1399),847)),2),IF(revenueReduction&gt;0.3,MAX(IF($B1399="Non - avec lien de dépendance",MIN(1129,J1399,$C1399)*overallRate,MIN(1129,J1399)*overallRate),ROUND(MAX(IF($B1399="Non - avec lien de dépendance",0,MIN((0.75*J1399),847)),MIN(J1399,(0.75*$C1399),847)),2)),IF($B1399="Non - avec lien de dépendance",MIN(1129,J1399,$C1399)*overallRate,MIN(1129,J1399)*overallRate)))))</f>
        <v>Effectuez l’étape 1</v>
      </c>
      <c r="O1399" s="68" t="str">
        <f>IF(ISTEXT(overallRate),"Effectuez l’étape 1",IF(OR(COUNT($C1399,K1399)&lt;&gt;2,overallRate=0),0,IF(G1399="Yes",ROUND(MAX(IF($B1399="Non - avec lien de dépendance",0,MIN((0.75*K1399),847)),MIN(K1399,(0.75*$C1399),847)),2),IF(revenueReduction&gt;0.3,MAX(IF($B1399="Non - avec lien de dépendance",MIN(1129,K1399,$C1399)*overallRate,MIN(1129,K1399)*overallRate),ROUND(MAX(IF($B1399="Non - avec lien de dépendance",0,MIN((0.75*K1399),847)),MIN(K1399,(0.75*$C1399),847)),2)),IF($B1399="Non - avec lien de dépendance",MIN(1129,K1399,$C1399)*overallRate,MIN(1129,K1399)*overallRate)))))</f>
        <v>Effectuez l’étape 1</v>
      </c>
      <c r="P1399" s="3">
        <f t="shared" si="21"/>
        <v>0</v>
      </c>
    </row>
    <row r="1400" spans="12:16" x14ac:dyDescent="0.5">
      <c r="L1400" s="68" t="str">
        <f>IF(ISTEXT(overallRate),"Effectuez l’étape 1",IF(OR(COUNT($C1400,H1400)&lt;&gt;2,overallRate=0),0,IF(D1400="Yes",ROUND(MAX(IF($B1400="Non - avec lien de dépendance",0,MIN((0.75*H1400),847)),MIN(H1400,(0.75*$C1400),847)),2),IF(revenueReduction&gt;0.3,MAX(IF($B1400="Non - avec lien de dépendance",MIN(1129,H1400,$C1400)*overallRate,MIN(1129,H1400)*overallRate),ROUND(MAX(IF($B1400="Non - avec lien de dépendance",0,MIN((0.75*H1400),847)),MIN(H1400,(0.75*$C1400),847)),2)),IF($B1400="Non - avec lien de dépendance",MIN(1129,H1400,$C1400)*overallRate,MIN(1129,H1400)*overallRate)))))</f>
        <v>Effectuez l’étape 1</v>
      </c>
      <c r="M1400" s="68" t="str">
        <f>IF(ISTEXT(overallRate),"Effectuez l’étape 1",IF(OR(COUNT($C1400,I1400)&lt;&gt;2,overallRate=0),0,IF(E1400="Yes",ROUND(MAX(IF($B1400="Non - avec lien de dépendance",0,MIN((0.75*I1400),847)),MIN(I1400,(0.75*$C1400),847)),2),IF(revenueReduction&gt;0.3,MAX(IF($B1400="Non - avec lien de dépendance",MIN(1129,I1400,$C1400)*overallRate,MIN(1129,I1400)*overallRate),ROUND(MAX(IF($B1400="Non - avec lien de dépendance",0,MIN((0.75*I1400),847)),MIN(I1400,(0.75*$C1400),847)),2)),IF($B1400="Non - avec lien de dépendance",MIN(1129,I1400,$C1400)*overallRate,MIN(1129,I1400)*overallRate)))))</f>
        <v>Effectuez l’étape 1</v>
      </c>
      <c r="N1400" s="68" t="str">
        <f>IF(ISTEXT(overallRate),"Effectuez l’étape 1",IF(OR(COUNT($C1400,J1400)&lt;&gt;2,overallRate=0),0,IF(F1400="Yes",ROUND(MAX(IF($B1400="Non - avec lien de dépendance",0,MIN((0.75*J1400),847)),MIN(J1400,(0.75*$C1400),847)),2),IF(revenueReduction&gt;0.3,MAX(IF($B1400="Non - avec lien de dépendance",MIN(1129,J1400,$C1400)*overallRate,MIN(1129,J1400)*overallRate),ROUND(MAX(IF($B1400="Non - avec lien de dépendance",0,MIN((0.75*J1400),847)),MIN(J1400,(0.75*$C1400),847)),2)),IF($B1400="Non - avec lien de dépendance",MIN(1129,J1400,$C1400)*overallRate,MIN(1129,J1400)*overallRate)))))</f>
        <v>Effectuez l’étape 1</v>
      </c>
      <c r="O1400" s="68" t="str">
        <f>IF(ISTEXT(overallRate),"Effectuez l’étape 1",IF(OR(COUNT($C1400,K1400)&lt;&gt;2,overallRate=0),0,IF(G1400="Yes",ROUND(MAX(IF($B1400="Non - avec lien de dépendance",0,MIN((0.75*K1400),847)),MIN(K1400,(0.75*$C1400),847)),2),IF(revenueReduction&gt;0.3,MAX(IF($B1400="Non - avec lien de dépendance",MIN(1129,K1400,$C1400)*overallRate,MIN(1129,K1400)*overallRate),ROUND(MAX(IF($B1400="Non - avec lien de dépendance",0,MIN((0.75*K1400),847)),MIN(K1400,(0.75*$C1400),847)),2)),IF($B1400="Non - avec lien de dépendance",MIN(1129,K1400,$C1400)*overallRate,MIN(1129,K1400)*overallRate)))))</f>
        <v>Effectuez l’étape 1</v>
      </c>
      <c r="P1400" s="3">
        <f t="shared" si="21"/>
        <v>0</v>
      </c>
    </row>
    <row r="1401" spans="12:16" x14ac:dyDescent="0.5">
      <c r="L1401" s="68" t="str">
        <f>IF(ISTEXT(overallRate),"Effectuez l’étape 1",IF(OR(COUNT($C1401,H1401)&lt;&gt;2,overallRate=0),0,IF(D1401="Yes",ROUND(MAX(IF($B1401="Non - avec lien de dépendance",0,MIN((0.75*H1401),847)),MIN(H1401,(0.75*$C1401),847)),2),IF(revenueReduction&gt;0.3,MAX(IF($B1401="Non - avec lien de dépendance",MIN(1129,H1401,$C1401)*overallRate,MIN(1129,H1401)*overallRate),ROUND(MAX(IF($B1401="Non - avec lien de dépendance",0,MIN((0.75*H1401),847)),MIN(H1401,(0.75*$C1401),847)),2)),IF($B1401="Non - avec lien de dépendance",MIN(1129,H1401,$C1401)*overallRate,MIN(1129,H1401)*overallRate)))))</f>
        <v>Effectuez l’étape 1</v>
      </c>
      <c r="M1401" s="68" t="str">
        <f>IF(ISTEXT(overallRate),"Effectuez l’étape 1",IF(OR(COUNT($C1401,I1401)&lt;&gt;2,overallRate=0),0,IF(E1401="Yes",ROUND(MAX(IF($B1401="Non - avec lien de dépendance",0,MIN((0.75*I1401),847)),MIN(I1401,(0.75*$C1401),847)),2),IF(revenueReduction&gt;0.3,MAX(IF($B1401="Non - avec lien de dépendance",MIN(1129,I1401,$C1401)*overallRate,MIN(1129,I1401)*overallRate),ROUND(MAX(IF($B1401="Non - avec lien de dépendance",0,MIN((0.75*I1401),847)),MIN(I1401,(0.75*$C1401),847)),2)),IF($B1401="Non - avec lien de dépendance",MIN(1129,I1401,$C1401)*overallRate,MIN(1129,I1401)*overallRate)))))</f>
        <v>Effectuez l’étape 1</v>
      </c>
      <c r="N1401" s="68" t="str">
        <f>IF(ISTEXT(overallRate),"Effectuez l’étape 1",IF(OR(COUNT($C1401,J1401)&lt;&gt;2,overallRate=0),0,IF(F1401="Yes",ROUND(MAX(IF($B1401="Non - avec lien de dépendance",0,MIN((0.75*J1401),847)),MIN(J1401,(0.75*$C1401),847)),2),IF(revenueReduction&gt;0.3,MAX(IF($B1401="Non - avec lien de dépendance",MIN(1129,J1401,$C1401)*overallRate,MIN(1129,J1401)*overallRate),ROUND(MAX(IF($B1401="Non - avec lien de dépendance",0,MIN((0.75*J1401),847)),MIN(J1401,(0.75*$C1401),847)),2)),IF($B1401="Non - avec lien de dépendance",MIN(1129,J1401,$C1401)*overallRate,MIN(1129,J1401)*overallRate)))))</f>
        <v>Effectuez l’étape 1</v>
      </c>
      <c r="O1401" s="68" t="str">
        <f>IF(ISTEXT(overallRate),"Effectuez l’étape 1",IF(OR(COUNT($C1401,K1401)&lt;&gt;2,overallRate=0),0,IF(G1401="Yes",ROUND(MAX(IF($B1401="Non - avec lien de dépendance",0,MIN((0.75*K1401),847)),MIN(K1401,(0.75*$C1401),847)),2),IF(revenueReduction&gt;0.3,MAX(IF($B1401="Non - avec lien de dépendance",MIN(1129,K1401,$C1401)*overallRate,MIN(1129,K1401)*overallRate),ROUND(MAX(IF($B1401="Non - avec lien de dépendance",0,MIN((0.75*K1401),847)),MIN(K1401,(0.75*$C1401),847)),2)),IF($B1401="Non - avec lien de dépendance",MIN(1129,K1401,$C1401)*overallRate,MIN(1129,K1401)*overallRate)))))</f>
        <v>Effectuez l’étape 1</v>
      </c>
      <c r="P1401" s="3">
        <f t="shared" si="21"/>
        <v>0</v>
      </c>
    </row>
    <row r="1402" spans="12:16" x14ac:dyDescent="0.5">
      <c r="L1402" s="68" t="str">
        <f>IF(ISTEXT(overallRate),"Effectuez l’étape 1",IF(OR(COUNT($C1402,H1402)&lt;&gt;2,overallRate=0),0,IF(D1402="Yes",ROUND(MAX(IF($B1402="Non - avec lien de dépendance",0,MIN((0.75*H1402),847)),MIN(H1402,(0.75*$C1402),847)),2),IF(revenueReduction&gt;0.3,MAX(IF($B1402="Non - avec lien de dépendance",MIN(1129,H1402,$C1402)*overallRate,MIN(1129,H1402)*overallRate),ROUND(MAX(IF($B1402="Non - avec lien de dépendance",0,MIN((0.75*H1402),847)),MIN(H1402,(0.75*$C1402),847)),2)),IF($B1402="Non - avec lien de dépendance",MIN(1129,H1402,$C1402)*overallRate,MIN(1129,H1402)*overallRate)))))</f>
        <v>Effectuez l’étape 1</v>
      </c>
      <c r="M1402" s="68" t="str">
        <f>IF(ISTEXT(overallRate),"Effectuez l’étape 1",IF(OR(COUNT($C1402,I1402)&lt;&gt;2,overallRate=0),0,IF(E1402="Yes",ROUND(MAX(IF($B1402="Non - avec lien de dépendance",0,MIN((0.75*I1402),847)),MIN(I1402,(0.75*$C1402),847)),2),IF(revenueReduction&gt;0.3,MAX(IF($B1402="Non - avec lien de dépendance",MIN(1129,I1402,$C1402)*overallRate,MIN(1129,I1402)*overallRate),ROUND(MAX(IF($B1402="Non - avec lien de dépendance",0,MIN((0.75*I1402),847)),MIN(I1402,(0.75*$C1402),847)),2)),IF($B1402="Non - avec lien de dépendance",MIN(1129,I1402,$C1402)*overallRate,MIN(1129,I1402)*overallRate)))))</f>
        <v>Effectuez l’étape 1</v>
      </c>
      <c r="N1402" s="68" t="str">
        <f>IF(ISTEXT(overallRate),"Effectuez l’étape 1",IF(OR(COUNT($C1402,J1402)&lt;&gt;2,overallRate=0),0,IF(F1402="Yes",ROUND(MAX(IF($B1402="Non - avec lien de dépendance",0,MIN((0.75*J1402),847)),MIN(J1402,(0.75*$C1402),847)),2),IF(revenueReduction&gt;0.3,MAX(IF($B1402="Non - avec lien de dépendance",MIN(1129,J1402,$C1402)*overallRate,MIN(1129,J1402)*overallRate),ROUND(MAX(IF($B1402="Non - avec lien de dépendance",0,MIN((0.75*J1402),847)),MIN(J1402,(0.75*$C1402),847)),2)),IF($B1402="Non - avec lien de dépendance",MIN(1129,J1402,$C1402)*overallRate,MIN(1129,J1402)*overallRate)))))</f>
        <v>Effectuez l’étape 1</v>
      </c>
      <c r="O1402" s="68" t="str">
        <f>IF(ISTEXT(overallRate),"Effectuez l’étape 1",IF(OR(COUNT($C1402,K1402)&lt;&gt;2,overallRate=0),0,IF(G1402="Yes",ROUND(MAX(IF($B1402="Non - avec lien de dépendance",0,MIN((0.75*K1402),847)),MIN(K1402,(0.75*$C1402),847)),2),IF(revenueReduction&gt;0.3,MAX(IF($B1402="Non - avec lien de dépendance",MIN(1129,K1402,$C1402)*overallRate,MIN(1129,K1402)*overallRate),ROUND(MAX(IF($B1402="Non - avec lien de dépendance",0,MIN((0.75*K1402),847)),MIN(K1402,(0.75*$C1402),847)),2)),IF($B1402="Non - avec lien de dépendance",MIN(1129,K1402,$C1402)*overallRate,MIN(1129,K1402)*overallRate)))))</f>
        <v>Effectuez l’étape 1</v>
      </c>
      <c r="P1402" s="3">
        <f t="shared" si="21"/>
        <v>0</v>
      </c>
    </row>
    <row r="1403" spans="12:16" x14ac:dyDescent="0.5">
      <c r="L1403" s="68" t="str">
        <f>IF(ISTEXT(overallRate),"Effectuez l’étape 1",IF(OR(COUNT($C1403,H1403)&lt;&gt;2,overallRate=0),0,IF(D1403="Yes",ROUND(MAX(IF($B1403="Non - avec lien de dépendance",0,MIN((0.75*H1403),847)),MIN(H1403,(0.75*$C1403),847)),2),IF(revenueReduction&gt;0.3,MAX(IF($B1403="Non - avec lien de dépendance",MIN(1129,H1403,$C1403)*overallRate,MIN(1129,H1403)*overallRate),ROUND(MAX(IF($B1403="Non - avec lien de dépendance",0,MIN((0.75*H1403),847)),MIN(H1403,(0.75*$C1403),847)),2)),IF($B1403="Non - avec lien de dépendance",MIN(1129,H1403,$C1403)*overallRate,MIN(1129,H1403)*overallRate)))))</f>
        <v>Effectuez l’étape 1</v>
      </c>
      <c r="M1403" s="68" t="str">
        <f>IF(ISTEXT(overallRate),"Effectuez l’étape 1",IF(OR(COUNT($C1403,I1403)&lt;&gt;2,overallRate=0),0,IF(E1403="Yes",ROUND(MAX(IF($B1403="Non - avec lien de dépendance",0,MIN((0.75*I1403),847)),MIN(I1403,(0.75*$C1403),847)),2),IF(revenueReduction&gt;0.3,MAX(IF($B1403="Non - avec lien de dépendance",MIN(1129,I1403,$C1403)*overallRate,MIN(1129,I1403)*overallRate),ROUND(MAX(IF($B1403="Non - avec lien de dépendance",0,MIN((0.75*I1403),847)),MIN(I1403,(0.75*$C1403),847)),2)),IF($B1403="Non - avec lien de dépendance",MIN(1129,I1403,$C1403)*overallRate,MIN(1129,I1403)*overallRate)))))</f>
        <v>Effectuez l’étape 1</v>
      </c>
      <c r="N1403" s="68" t="str">
        <f>IF(ISTEXT(overallRate),"Effectuez l’étape 1",IF(OR(COUNT($C1403,J1403)&lt;&gt;2,overallRate=0),0,IF(F1403="Yes",ROUND(MAX(IF($B1403="Non - avec lien de dépendance",0,MIN((0.75*J1403),847)),MIN(J1403,(0.75*$C1403),847)),2),IF(revenueReduction&gt;0.3,MAX(IF($B1403="Non - avec lien de dépendance",MIN(1129,J1403,$C1403)*overallRate,MIN(1129,J1403)*overallRate),ROUND(MAX(IF($B1403="Non - avec lien de dépendance",0,MIN((0.75*J1403),847)),MIN(J1403,(0.75*$C1403),847)),2)),IF($B1403="Non - avec lien de dépendance",MIN(1129,J1403,$C1403)*overallRate,MIN(1129,J1403)*overallRate)))))</f>
        <v>Effectuez l’étape 1</v>
      </c>
      <c r="O1403" s="68" t="str">
        <f>IF(ISTEXT(overallRate),"Effectuez l’étape 1",IF(OR(COUNT($C1403,K1403)&lt;&gt;2,overallRate=0),0,IF(G1403="Yes",ROUND(MAX(IF($B1403="Non - avec lien de dépendance",0,MIN((0.75*K1403),847)),MIN(K1403,(0.75*$C1403),847)),2),IF(revenueReduction&gt;0.3,MAX(IF($B1403="Non - avec lien de dépendance",MIN(1129,K1403,$C1403)*overallRate,MIN(1129,K1403)*overallRate),ROUND(MAX(IF($B1403="Non - avec lien de dépendance",0,MIN((0.75*K1403),847)),MIN(K1403,(0.75*$C1403),847)),2)),IF($B1403="Non - avec lien de dépendance",MIN(1129,K1403,$C1403)*overallRate,MIN(1129,K1403)*overallRate)))))</f>
        <v>Effectuez l’étape 1</v>
      </c>
      <c r="P1403" s="3">
        <f t="shared" si="21"/>
        <v>0</v>
      </c>
    </row>
    <row r="1404" spans="12:16" x14ac:dyDescent="0.5">
      <c r="L1404" s="68" t="str">
        <f>IF(ISTEXT(overallRate),"Effectuez l’étape 1",IF(OR(COUNT($C1404,H1404)&lt;&gt;2,overallRate=0),0,IF(D1404="Yes",ROUND(MAX(IF($B1404="Non - avec lien de dépendance",0,MIN((0.75*H1404),847)),MIN(H1404,(0.75*$C1404),847)),2),IF(revenueReduction&gt;0.3,MAX(IF($B1404="Non - avec lien de dépendance",MIN(1129,H1404,$C1404)*overallRate,MIN(1129,H1404)*overallRate),ROUND(MAX(IF($B1404="Non - avec lien de dépendance",0,MIN((0.75*H1404),847)),MIN(H1404,(0.75*$C1404),847)),2)),IF($B1404="Non - avec lien de dépendance",MIN(1129,H1404,$C1404)*overallRate,MIN(1129,H1404)*overallRate)))))</f>
        <v>Effectuez l’étape 1</v>
      </c>
      <c r="M1404" s="68" t="str">
        <f>IF(ISTEXT(overallRate),"Effectuez l’étape 1",IF(OR(COUNT($C1404,I1404)&lt;&gt;2,overallRate=0),0,IF(E1404="Yes",ROUND(MAX(IF($B1404="Non - avec lien de dépendance",0,MIN((0.75*I1404),847)),MIN(I1404,(0.75*$C1404),847)),2),IF(revenueReduction&gt;0.3,MAX(IF($B1404="Non - avec lien de dépendance",MIN(1129,I1404,$C1404)*overallRate,MIN(1129,I1404)*overallRate),ROUND(MAX(IF($B1404="Non - avec lien de dépendance",0,MIN((0.75*I1404),847)),MIN(I1404,(0.75*$C1404),847)),2)),IF($B1404="Non - avec lien de dépendance",MIN(1129,I1404,$C1404)*overallRate,MIN(1129,I1404)*overallRate)))))</f>
        <v>Effectuez l’étape 1</v>
      </c>
      <c r="N1404" s="68" t="str">
        <f>IF(ISTEXT(overallRate),"Effectuez l’étape 1",IF(OR(COUNT($C1404,J1404)&lt;&gt;2,overallRate=0),0,IF(F1404="Yes",ROUND(MAX(IF($B1404="Non - avec lien de dépendance",0,MIN((0.75*J1404),847)),MIN(J1404,(0.75*$C1404),847)),2),IF(revenueReduction&gt;0.3,MAX(IF($B1404="Non - avec lien de dépendance",MIN(1129,J1404,$C1404)*overallRate,MIN(1129,J1404)*overallRate),ROUND(MAX(IF($B1404="Non - avec lien de dépendance",0,MIN((0.75*J1404),847)),MIN(J1404,(0.75*$C1404),847)),2)),IF($B1404="Non - avec lien de dépendance",MIN(1129,J1404,$C1404)*overallRate,MIN(1129,J1404)*overallRate)))))</f>
        <v>Effectuez l’étape 1</v>
      </c>
      <c r="O1404" s="68" t="str">
        <f>IF(ISTEXT(overallRate),"Effectuez l’étape 1",IF(OR(COUNT($C1404,K1404)&lt;&gt;2,overallRate=0),0,IF(G1404="Yes",ROUND(MAX(IF($B1404="Non - avec lien de dépendance",0,MIN((0.75*K1404),847)),MIN(K1404,(0.75*$C1404),847)),2),IF(revenueReduction&gt;0.3,MAX(IF($B1404="Non - avec lien de dépendance",MIN(1129,K1404,$C1404)*overallRate,MIN(1129,K1404)*overallRate),ROUND(MAX(IF($B1404="Non - avec lien de dépendance",0,MIN((0.75*K1404),847)),MIN(K1404,(0.75*$C1404),847)),2)),IF($B1404="Non - avec lien de dépendance",MIN(1129,K1404,$C1404)*overallRate,MIN(1129,K1404)*overallRate)))))</f>
        <v>Effectuez l’étape 1</v>
      </c>
      <c r="P1404" s="3">
        <f t="shared" si="21"/>
        <v>0</v>
      </c>
    </row>
    <row r="1405" spans="12:16" x14ac:dyDescent="0.5">
      <c r="L1405" s="68" t="str">
        <f>IF(ISTEXT(overallRate),"Effectuez l’étape 1",IF(OR(COUNT($C1405,H1405)&lt;&gt;2,overallRate=0),0,IF(D1405="Yes",ROUND(MAX(IF($B1405="Non - avec lien de dépendance",0,MIN((0.75*H1405),847)),MIN(H1405,(0.75*$C1405),847)),2),IF(revenueReduction&gt;0.3,MAX(IF($B1405="Non - avec lien de dépendance",MIN(1129,H1405,$C1405)*overallRate,MIN(1129,H1405)*overallRate),ROUND(MAX(IF($B1405="Non - avec lien de dépendance",0,MIN((0.75*H1405),847)),MIN(H1405,(0.75*$C1405),847)),2)),IF($B1405="Non - avec lien de dépendance",MIN(1129,H1405,$C1405)*overallRate,MIN(1129,H1405)*overallRate)))))</f>
        <v>Effectuez l’étape 1</v>
      </c>
      <c r="M1405" s="68" t="str">
        <f>IF(ISTEXT(overallRate),"Effectuez l’étape 1",IF(OR(COUNT($C1405,I1405)&lt;&gt;2,overallRate=0),0,IF(E1405="Yes",ROUND(MAX(IF($B1405="Non - avec lien de dépendance",0,MIN((0.75*I1405),847)),MIN(I1405,(0.75*$C1405),847)),2),IF(revenueReduction&gt;0.3,MAX(IF($B1405="Non - avec lien de dépendance",MIN(1129,I1405,$C1405)*overallRate,MIN(1129,I1405)*overallRate),ROUND(MAX(IF($B1405="Non - avec lien de dépendance",0,MIN((0.75*I1405),847)),MIN(I1405,(0.75*$C1405),847)),2)),IF($B1405="Non - avec lien de dépendance",MIN(1129,I1405,$C1405)*overallRate,MIN(1129,I1405)*overallRate)))))</f>
        <v>Effectuez l’étape 1</v>
      </c>
      <c r="N1405" s="68" t="str">
        <f>IF(ISTEXT(overallRate),"Effectuez l’étape 1",IF(OR(COUNT($C1405,J1405)&lt;&gt;2,overallRate=0),0,IF(F1405="Yes",ROUND(MAX(IF($B1405="Non - avec lien de dépendance",0,MIN((0.75*J1405),847)),MIN(J1405,(0.75*$C1405),847)),2),IF(revenueReduction&gt;0.3,MAX(IF($B1405="Non - avec lien de dépendance",MIN(1129,J1405,$C1405)*overallRate,MIN(1129,J1405)*overallRate),ROUND(MAX(IF($B1405="Non - avec lien de dépendance",0,MIN((0.75*J1405),847)),MIN(J1405,(0.75*$C1405),847)),2)),IF($B1405="Non - avec lien de dépendance",MIN(1129,J1405,$C1405)*overallRate,MIN(1129,J1405)*overallRate)))))</f>
        <v>Effectuez l’étape 1</v>
      </c>
      <c r="O1405" s="68" t="str">
        <f>IF(ISTEXT(overallRate),"Effectuez l’étape 1",IF(OR(COUNT($C1405,K1405)&lt;&gt;2,overallRate=0),0,IF(G1405="Yes",ROUND(MAX(IF($B1405="Non - avec lien de dépendance",0,MIN((0.75*K1405),847)),MIN(K1405,(0.75*$C1405),847)),2),IF(revenueReduction&gt;0.3,MAX(IF($B1405="Non - avec lien de dépendance",MIN(1129,K1405,$C1405)*overallRate,MIN(1129,K1405)*overallRate),ROUND(MAX(IF($B1405="Non - avec lien de dépendance",0,MIN((0.75*K1405),847)),MIN(K1405,(0.75*$C1405),847)),2)),IF($B1405="Non - avec lien de dépendance",MIN(1129,K1405,$C1405)*overallRate,MIN(1129,K1405)*overallRate)))))</f>
        <v>Effectuez l’étape 1</v>
      </c>
      <c r="P1405" s="3">
        <f t="shared" si="21"/>
        <v>0</v>
      </c>
    </row>
    <row r="1406" spans="12:16" x14ac:dyDescent="0.5">
      <c r="L1406" s="68" t="str">
        <f>IF(ISTEXT(overallRate),"Effectuez l’étape 1",IF(OR(COUNT($C1406,H1406)&lt;&gt;2,overallRate=0),0,IF(D1406="Yes",ROUND(MAX(IF($B1406="Non - avec lien de dépendance",0,MIN((0.75*H1406),847)),MIN(H1406,(0.75*$C1406),847)),2),IF(revenueReduction&gt;0.3,MAX(IF($B1406="Non - avec lien de dépendance",MIN(1129,H1406,$C1406)*overallRate,MIN(1129,H1406)*overallRate),ROUND(MAX(IF($B1406="Non - avec lien de dépendance",0,MIN((0.75*H1406),847)),MIN(H1406,(0.75*$C1406),847)),2)),IF($B1406="Non - avec lien de dépendance",MIN(1129,H1406,$C1406)*overallRate,MIN(1129,H1406)*overallRate)))))</f>
        <v>Effectuez l’étape 1</v>
      </c>
      <c r="M1406" s="68" t="str">
        <f>IF(ISTEXT(overallRate),"Effectuez l’étape 1",IF(OR(COUNT($C1406,I1406)&lt;&gt;2,overallRate=0),0,IF(E1406="Yes",ROUND(MAX(IF($B1406="Non - avec lien de dépendance",0,MIN((0.75*I1406),847)),MIN(I1406,(0.75*$C1406),847)),2),IF(revenueReduction&gt;0.3,MAX(IF($B1406="Non - avec lien de dépendance",MIN(1129,I1406,$C1406)*overallRate,MIN(1129,I1406)*overallRate),ROUND(MAX(IF($B1406="Non - avec lien de dépendance",0,MIN((0.75*I1406),847)),MIN(I1406,(0.75*$C1406),847)),2)),IF($B1406="Non - avec lien de dépendance",MIN(1129,I1406,$C1406)*overallRate,MIN(1129,I1406)*overallRate)))))</f>
        <v>Effectuez l’étape 1</v>
      </c>
      <c r="N1406" s="68" t="str">
        <f>IF(ISTEXT(overallRate),"Effectuez l’étape 1",IF(OR(COUNT($C1406,J1406)&lt;&gt;2,overallRate=0),0,IF(F1406="Yes",ROUND(MAX(IF($B1406="Non - avec lien de dépendance",0,MIN((0.75*J1406),847)),MIN(J1406,(0.75*$C1406),847)),2),IF(revenueReduction&gt;0.3,MAX(IF($B1406="Non - avec lien de dépendance",MIN(1129,J1406,$C1406)*overallRate,MIN(1129,J1406)*overallRate),ROUND(MAX(IF($B1406="Non - avec lien de dépendance",0,MIN((0.75*J1406),847)),MIN(J1406,(0.75*$C1406),847)),2)),IF($B1406="Non - avec lien de dépendance",MIN(1129,J1406,$C1406)*overallRate,MIN(1129,J1406)*overallRate)))))</f>
        <v>Effectuez l’étape 1</v>
      </c>
      <c r="O1406" s="68" t="str">
        <f>IF(ISTEXT(overallRate),"Effectuez l’étape 1",IF(OR(COUNT($C1406,K1406)&lt;&gt;2,overallRate=0),0,IF(G1406="Yes",ROUND(MAX(IF($B1406="Non - avec lien de dépendance",0,MIN((0.75*K1406),847)),MIN(K1406,(0.75*$C1406),847)),2),IF(revenueReduction&gt;0.3,MAX(IF($B1406="Non - avec lien de dépendance",MIN(1129,K1406,$C1406)*overallRate,MIN(1129,K1406)*overallRate),ROUND(MAX(IF($B1406="Non - avec lien de dépendance",0,MIN((0.75*K1406),847)),MIN(K1406,(0.75*$C1406),847)),2)),IF($B1406="Non - avec lien de dépendance",MIN(1129,K1406,$C1406)*overallRate,MIN(1129,K1406)*overallRate)))))</f>
        <v>Effectuez l’étape 1</v>
      </c>
      <c r="P1406" s="3">
        <f t="shared" si="21"/>
        <v>0</v>
      </c>
    </row>
    <row r="1407" spans="12:16" x14ac:dyDescent="0.5">
      <c r="L1407" s="68" t="str">
        <f>IF(ISTEXT(overallRate),"Effectuez l’étape 1",IF(OR(COUNT($C1407,H1407)&lt;&gt;2,overallRate=0),0,IF(D1407="Yes",ROUND(MAX(IF($B1407="Non - avec lien de dépendance",0,MIN((0.75*H1407),847)),MIN(H1407,(0.75*$C1407),847)),2),IF(revenueReduction&gt;0.3,MAX(IF($B1407="Non - avec lien de dépendance",MIN(1129,H1407,$C1407)*overallRate,MIN(1129,H1407)*overallRate),ROUND(MAX(IF($B1407="Non - avec lien de dépendance",0,MIN((0.75*H1407),847)),MIN(H1407,(0.75*$C1407),847)),2)),IF($B1407="Non - avec lien de dépendance",MIN(1129,H1407,$C1407)*overallRate,MIN(1129,H1407)*overallRate)))))</f>
        <v>Effectuez l’étape 1</v>
      </c>
      <c r="M1407" s="68" t="str">
        <f>IF(ISTEXT(overallRate),"Effectuez l’étape 1",IF(OR(COUNT($C1407,I1407)&lt;&gt;2,overallRate=0),0,IF(E1407="Yes",ROUND(MAX(IF($B1407="Non - avec lien de dépendance",0,MIN((0.75*I1407),847)),MIN(I1407,(0.75*$C1407),847)),2),IF(revenueReduction&gt;0.3,MAX(IF($B1407="Non - avec lien de dépendance",MIN(1129,I1407,$C1407)*overallRate,MIN(1129,I1407)*overallRate),ROUND(MAX(IF($B1407="Non - avec lien de dépendance",0,MIN((0.75*I1407),847)),MIN(I1407,(0.75*$C1407),847)),2)),IF($B1407="Non - avec lien de dépendance",MIN(1129,I1407,$C1407)*overallRate,MIN(1129,I1407)*overallRate)))))</f>
        <v>Effectuez l’étape 1</v>
      </c>
      <c r="N1407" s="68" t="str">
        <f>IF(ISTEXT(overallRate),"Effectuez l’étape 1",IF(OR(COUNT($C1407,J1407)&lt;&gt;2,overallRate=0),0,IF(F1407="Yes",ROUND(MAX(IF($B1407="Non - avec lien de dépendance",0,MIN((0.75*J1407),847)),MIN(J1407,(0.75*$C1407),847)),2),IF(revenueReduction&gt;0.3,MAX(IF($B1407="Non - avec lien de dépendance",MIN(1129,J1407,$C1407)*overallRate,MIN(1129,J1407)*overallRate),ROUND(MAX(IF($B1407="Non - avec lien de dépendance",0,MIN((0.75*J1407),847)),MIN(J1407,(0.75*$C1407),847)),2)),IF($B1407="Non - avec lien de dépendance",MIN(1129,J1407,$C1407)*overallRate,MIN(1129,J1407)*overallRate)))))</f>
        <v>Effectuez l’étape 1</v>
      </c>
      <c r="O1407" s="68" t="str">
        <f>IF(ISTEXT(overallRate),"Effectuez l’étape 1",IF(OR(COUNT($C1407,K1407)&lt;&gt;2,overallRate=0),0,IF(G1407="Yes",ROUND(MAX(IF($B1407="Non - avec lien de dépendance",0,MIN((0.75*K1407),847)),MIN(K1407,(0.75*$C1407),847)),2),IF(revenueReduction&gt;0.3,MAX(IF($B1407="Non - avec lien de dépendance",MIN(1129,K1407,$C1407)*overallRate,MIN(1129,K1407)*overallRate),ROUND(MAX(IF($B1407="Non - avec lien de dépendance",0,MIN((0.75*K1407),847)),MIN(K1407,(0.75*$C1407),847)),2)),IF($B1407="Non - avec lien de dépendance",MIN(1129,K1407,$C1407)*overallRate,MIN(1129,K1407)*overallRate)))))</f>
        <v>Effectuez l’étape 1</v>
      </c>
      <c r="P1407" s="3">
        <f t="shared" si="21"/>
        <v>0</v>
      </c>
    </row>
    <row r="1408" spans="12:16" x14ac:dyDescent="0.5">
      <c r="L1408" s="68" t="str">
        <f>IF(ISTEXT(overallRate),"Effectuez l’étape 1",IF(OR(COUNT($C1408,H1408)&lt;&gt;2,overallRate=0),0,IF(D1408="Yes",ROUND(MAX(IF($B1408="Non - avec lien de dépendance",0,MIN((0.75*H1408),847)),MIN(H1408,(0.75*$C1408),847)),2),IF(revenueReduction&gt;0.3,MAX(IF($B1408="Non - avec lien de dépendance",MIN(1129,H1408,$C1408)*overallRate,MIN(1129,H1408)*overallRate),ROUND(MAX(IF($B1408="Non - avec lien de dépendance",0,MIN((0.75*H1408),847)),MIN(H1408,(0.75*$C1408),847)),2)),IF($B1408="Non - avec lien de dépendance",MIN(1129,H1408,$C1408)*overallRate,MIN(1129,H1408)*overallRate)))))</f>
        <v>Effectuez l’étape 1</v>
      </c>
      <c r="M1408" s="68" t="str">
        <f>IF(ISTEXT(overallRate),"Effectuez l’étape 1",IF(OR(COUNT($C1408,I1408)&lt;&gt;2,overallRate=0),0,IF(E1408="Yes",ROUND(MAX(IF($B1408="Non - avec lien de dépendance",0,MIN((0.75*I1408),847)),MIN(I1408,(0.75*$C1408),847)),2),IF(revenueReduction&gt;0.3,MAX(IF($B1408="Non - avec lien de dépendance",MIN(1129,I1408,$C1408)*overallRate,MIN(1129,I1408)*overallRate),ROUND(MAX(IF($B1408="Non - avec lien de dépendance",0,MIN((0.75*I1408),847)),MIN(I1408,(0.75*$C1408),847)),2)),IF($B1408="Non - avec lien de dépendance",MIN(1129,I1408,$C1408)*overallRate,MIN(1129,I1408)*overallRate)))))</f>
        <v>Effectuez l’étape 1</v>
      </c>
      <c r="N1408" s="68" t="str">
        <f>IF(ISTEXT(overallRate),"Effectuez l’étape 1",IF(OR(COUNT($C1408,J1408)&lt;&gt;2,overallRate=0),0,IF(F1408="Yes",ROUND(MAX(IF($B1408="Non - avec lien de dépendance",0,MIN((0.75*J1408),847)),MIN(J1408,(0.75*$C1408),847)),2),IF(revenueReduction&gt;0.3,MAX(IF($B1408="Non - avec lien de dépendance",MIN(1129,J1408,$C1408)*overallRate,MIN(1129,J1408)*overallRate),ROUND(MAX(IF($B1408="Non - avec lien de dépendance",0,MIN((0.75*J1408),847)),MIN(J1408,(0.75*$C1408),847)),2)),IF($B1408="Non - avec lien de dépendance",MIN(1129,J1408,$C1408)*overallRate,MIN(1129,J1408)*overallRate)))))</f>
        <v>Effectuez l’étape 1</v>
      </c>
      <c r="O1408" s="68" t="str">
        <f>IF(ISTEXT(overallRate),"Effectuez l’étape 1",IF(OR(COUNT($C1408,K1408)&lt;&gt;2,overallRate=0),0,IF(G1408="Yes",ROUND(MAX(IF($B1408="Non - avec lien de dépendance",0,MIN((0.75*K1408),847)),MIN(K1408,(0.75*$C1408),847)),2),IF(revenueReduction&gt;0.3,MAX(IF($B1408="Non - avec lien de dépendance",MIN(1129,K1408,$C1408)*overallRate,MIN(1129,K1408)*overallRate),ROUND(MAX(IF($B1408="Non - avec lien de dépendance",0,MIN((0.75*K1408),847)),MIN(K1408,(0.75*$C1408),847)),2)),IF($B1408="Non - avec lien de dépendance",MIN(1129,K1408,$C1408)*overallRate,MIN(1129,K1408)*overallRate)))))</f>
        <v>Effectuez l’étape 1</v>
      </c>
      <c r="P1408" s="3">
        <f t="shared" si="21"/>
        <v>0</v>
      </c>
    </row>
    <row r="1409" spans="12:16" x14ac:dyDescent="0.5">
      <c r="L1409" s="68" t="str">
        <f>IF(ISTEXT(overallRate),"Effectuez l’étape 1",IF(OR(COUNT($C1409,H1409)&lt;&gt;2,overallRate=0),0,IF(D1409="Yes",ROUND(MAX(IF($B1409="Non - avec lien de dépendance",0,MIN((0.75*H1409),847)),MIN(H1409,(0.75*$C1409),847)),2),IF(revenueReduction&gt;0.3,MAX(IF($B1409="Non - avec lien de dépendance",MIN(1129,H1409,$C1409)*overallRate,MIN(1129,H1409)*overallRate),ROUND(MAX(IF($B1409="Non - avec lien de dépendance",0,MIN((0.75*H1409),847)),MIN(H1409,(0.75*$C1409),847)),2)),IF($B1409="Non - avec lien de dépendance",MIN(1129,H1409,$C1409)*overallRate,MIN(1129,H1409)*overallRate)))))</f>
        <v>Effectuez l’étape 1</v>
      </c>
      <c r="M1409" s="68" t="str">
        <f>IF(ISTEXT(overallRate),"Effectuez l’étape 1",IF(OR(COUNT($C1409,I1409)&lt;&gt;2,overallRate=0),0,IF(E1409="Yes",ROUND(MAX(IF($B1409="Non - avec lien de dépendance",0,MIN((0.75*I1409),847)),MIN(I1409,(0.75*$C1409),847)),2),IF(revenueReduction&gt;0.3,MAX(IF($B1409="Non - avec lien de dépendance",MIN(1129,I1409,$C1409)*overallRate,MIN(1129,I1409)*overallRate),ROUND(MAX(IF($B1409="Non - avec lien de dépendance",0,MIN((0.75*I1409),847)),MIN(I1409,(0.75*$C1409),847)),2)),IF($B1409="Non - avec lien de dépendance",MIN(1129,I1409,$C1409)*overallRate,MIN(1129,I1409)*overallRate)))))</f>
        <v>Effectuez l’étape 1</v>
      </c>
      <c r="N1409" s="68" t="str">
        <f>IF(ISTEXT(overallRate),"Effectuez l’étape 1",IF(OR(COUNT($C1409,J1409)&lt;&gt;2,overallRate=0),0,IF(F1409="Yes",ROUND(MAX(IF($B1409="Non - avec lien de dépendance",0,MIN((0.75*J1409),847)),MIN(J1409,(0.75*$C1409),847)),2),IF(revenueReduction&gt;0.3,MAX(IF($B1409="Non - avec lien de dépendance",MIN(1129,J1409,$C1409)*overallRate,MIN(1129,J1409)*overallRate),ROUND(MAX(IF($B1409="Non - avec lien de dépendance",0,MIN((0.75*J1409),847)),MIN(J1409,(0.75*$C1409),847)),2)),IF($B1409="Non - avec lien de dépendance",MIN(1129,J1409,$C1409)*overallRate,MIN(1129,J1409)*overallRate)))))</f>
        <v>Effectuez l’étape 1</v>
      </c>
      <c r="O1409" s="68" t="str">
        <f>IF(ISTEXT(overallRate),"Effectuez l’étape 1",IF(OR(COUNT($C1409,K1409)&lt;&gt;2,overallRate=0),0,IF(G1409="Yes",ROUND(MAX(IF($B1409="Non - avec lien de dépendance",0,MIN((0.75*K1409),847)),MIN(K1409,(0.75*$C1409),847)),2),IF(revenueReduction&gt;0.3,MAX(IF($B1409="Non - avec lien de dépendance",MIN(1129,K1409,$C1409)*overallRate,MIN(1129,K1409)*overallRate),ROUND(MAX(IF($B1409="Non - avec lien de dépendance",0,MIN((0.75*K1409),847)),MIN(K1409,(0.75*$C1409),847)),2)),IF($B1409="Non - avec lien de dépendance",MIN(1129,K1409,$C1409)*overallRate,MIN(1129,K1409)*overallRate)))))</f>
        <v>Effectuez l’étape 1</v>
      </c>
      <c r="P1409" s="3">
        <f t="shared" si="21"/>
        <v>0</v>
      </c>
    </row>
    <row r="1410" spans="12:16" x14ac:dyDescent="0.5">
      <c r="L1410" s="68" t="str">
        <f>IF(ISTEXT(overallRate),"Effectuez l’étape 1",IF(OR(COUNT($C1410,H1410)&lt;&gt;2,overallRate=0),0,IF(D1410="Yes",ROUND(MAX(IF($B1410="Non - avec lien de dépendance",0,MIN((0.75*H1410),847)),MIN(H1410,(0.75*$C1410),847)),2),IF(revenueReduction&gt;0.3,MAX(IF($B1410="Non - avec lien de dépendance",MIN(1129,H1410,$C1410)*overallRate,MIN(1129,H1410)*overallRate),ROUND(MAX(IF($B1410="Non - avec lien de dépendance",0,MIN((0.75*H1410),847)),MIN(H1410,(0.75*$C1410),847)),2)),IF($B1410="Non - avec lien de dépendance",MIN(1129,H1410,$C1410)*overallRate,MIN(1129,H1410)*overallRate)))))</f>
        <v>Effectuez l’étape 1</v>
      </c>
      <c r="M1410" s="68" t="str">
        <f>IF(ISTEXT(overallRate),"Effectuez l’étape 1",IF(OR(COUNT($C1410,I1410)&lt;&gt;2,overallRate=0),0,IF(E1410="Yes",ROUND(MAX(IF($B1410="Non - avec lien de dépendance",0,MIN((0.75*I1410),847)),MIN(I1410,(0.75*$C1410),847)),2),IF(revenueReduction&gt;0.3,MAX(IF($B1410="Non - avec lien de dépendance",MIN(1129,I1410,$C1410)*overallRate,MIN(1129,I1410)*overallRate),ROUND(MAX(IF($B1410="Non - avec lien de dépendance",0,MIN((0.75*I1410),847)),MIN(I1410,(0.75*$C1410),847)),2)),IF($B1410="Non - avec lien de dépendance",MIN(1129,I1410,$C1410)*overallRate,MIN(1129,I1410)*overallRate)))))</f>
        <v>Effectuez l’étape 1</v>
      </c>
      <c r="N1410" s="68" t="str">
        <f>IF(ISTEXT(overallRate),"Effectuez l’étape 1",IF(OR(COUNT($C1410,J1410)&lt;&gt;2,overallRate=0),0,IF(F1410="Yes",ROUND(MAX(IF($B1410="Non - avec lien de dépendance",0,MIN((0.75*J1410),847)),MIN(J1410,(0.75*$C1410),847)),2),IF(revenueReduction&gt;0.3,MAX(IF($B1410="Non - avec lien de dépendance",MIN(1129,J1410,$C1410)*overallRate,MIN(1129,J1410)*overallRate),ROUND(MAX(IF($B1410="Non - avec lien de dépendance",0,MIN((0.75*J1410),847)),MIN(J1410,(0.75*$C1410),847)),2)),IF($B1410="Non - avec lien de dépendance",MIN(1129,J1410,$C1410)*overallRate,MIN(1129,J1410)*overallRate)))))</f>
        <v>Effectuez l’étape 1</v>
      </c>
      <c r="O1410" s="68" t="str">
        <f>IF(ISTEXT(overallRate),"Effectuez l’étape 1",IF(OR(COUNT($C1410,K1410)&lt;&gt;2,overallRate=0),0,IF(G1410="Yes",ROUND(MAX(IF($B1410="Non - avec lien de dépendance",0,MIN((0.75*K1410),847)),MIN(K1410,(0.75*$C1410),847)),2),IF(revenueReduction&gt;0.3,MAX(IF($B1410="Non - avec lien de dépendance",MIN(1129,K1410,$C1410)*overallRate,MIN(1129,K1410)*overallRate),ROUND(MAX(IF($B1410="Non - avec lien de dépendance",0,MIN((0.75*K1410),847)),MIN(K1410,(0.75*$C1410),847)),2)),IF($B1410="Non - avec lien de dépendance",MIN(1129,K1410,$C1410)*overallRate,MIN(1129,K1410)*overallRate)))))</f>
        <v>Effectuez l’étape 1</v>
      </c>
      <c r="P1410" s="3">
        <f t="shared" si="21"/>
        <v>0</v>
      </c>
    </row>
    <row r="1411" spans="12:16" x14ac:dyDescent="0.5">
      <c r="L1411" s="68" t="str">
        <f>IF(ISTEXT(overallRate),"Effectuez l’étape 1",IF(OR(COUNT($C1411,H1411)&lt;&gt;2,overallRate=0),0,IF(D1411="Yes",ROUND(MAX(IF($B1411="Non - avec lien de dépendance",0,MIN((0.75*H1411),847)),MIN(H1411,(0.75*$C1411),847)),2),IF(revenueReduction&gt;0.3,MAX(IF($B1411="Non - avec lien de dépendance",MIN(1129,H1411,$C1411)*overallRate,MIN(1129,H1411)*overallRate),ROUND(MAX(IF($B1411="Non - avec lien de dépendance",0,MIN((0.75*H1411),847)),MIN(H1411,(0.75*$C1411),847)),2)),IF($B1411="Non - avec lien de dépendance",MIN(1129,H1411,$C1411)*overallRate,MIN(1129,H1411)*overallRate)))))</f>
        <v>Effectuez l’étape 1</v>
      </c>
      <c r="M1411" s="68" t="str">
        <f>IF(ISTEXT(overallRate),"Effectuez l’étape 1",IF(OR(COUNT($C1411,I1411)&lt;&gt;2,overallRate=0),0,IF(E1411="Yes",ROUND(MAX(IF($B1411="Non - avec lien de dépendance",0,MIN((0.75*I1411),847)),MIN(I1411,(0.75*$C1411),847)),2),IF(revenueReduction&gt;0.3,MAX(IF($B1411="Non - avec lien de dépendance",MIN(1129,I1411,$C1411)*overallRate,MIN(1129,I1411)*overallRate),ROUND(MAX(IF($B1411="Non - avec lien de dépendance",0,MIN((0.75*I1411),847)),MIN(I1411,(0.75*$C1411),847)),2)),IF($B1411="Non - avec lien de dépendance",MIN(1129,I1411,$C1411)*overallRate,MIN(1129,I1411)*overallRate)))))</f>
        <v>Effectuez l’étape 1</v>
      </c>
      <c r="N1411" s="68" t="str">
        <f>IF(ISTEXT(overallRate),"Effectuez l’étape 1",IF(OR(COUNT($C1411,J1411)&lt;&gt;2,overallRate=0),0,IF(F1411="Yes",ROUND(MAX(IF($B1411="Non - avec lien de dépendance",0,MIN((0.75*J1411),847)),MIN(J1411,(0.75*$C1411),847)),2),IF(revenueReduction&gt;0.3,MAX(IF($B1411="Non - avec lien de dépendance",MIN(1129,J1411,$C1411)*overallRate,MIN(1129,J1411)*overallRate),ROUND(MAX(IF($B1411="Non - avec lien de dépendance",0,MIN((0.75*J1411),847)),MIN(J1411,(0.75*$C1411),847)),2)),IF($B1411="Non - avec lien de dépendance",MIN(1129,J1411,$C1411)*overallRate,MIN(1129,J1411)*overallRate)))))</f>
        <v>Effectuez l’étape 1</v>
      </c>
      <c r="O1411" s="68" t="str">
        <f>IF(ISTEXT(overallRate),"Effectuez l’étape 1",IF(OR(COUNT($C1411,K1411)&lt;&gt;2,overallRate=0),0,IF(G1411="Yes",ROUND(MAX(IF($B1411="Non - avec lien de dépendance",0,MIN((0.75*K1411),847)),MIN(K1411,(0.75*$C1411),847)),2),IF(revenueReduction&gt;0.3,MAX(IF($B1411="Non - avec lien de dépendance",MIN(1129,K1411,$C1411)*overallRate,MIN(1129,K1411)*overallRate),ROUND(MAX(IF($B1411="Non - avec lien de dépendance",0,MIN((0.75*K1411),847)),MIN(K1411,(0.75*$C1411),847)),2)),IF($B1411="Non - avec lien de dépendance",MIN(1129,K1411,$C1411)*overallRate,MIN(1129,K1411)*overallRate)))))</f>
        <v>Effectuez l’étape 1</v>
      </c>
      <c r="P1411" s="3">
        <f t="shared" si="21"/>
        <v>0</v>
      </c>
    </row>
    <row r="1412" spans="12:16" x14ac:dyDescent="0.5">
      <c r="L1412" s="68" t="str">
        <f>IF(ISTEXT(overallRate),"Effectuez l’étape 1",IF(OR(COUNT($C1412,H1412)&lt;&gt;2,overallRate=0),0,IF(D1412="Yes",ROUND(MAX(IF($B1412="Non - avec lien de dépendance",0,MIN((0.75*H1412),847)),MIN(H1412,(0.75*$C1412),847)),2),IF(revenueReduction&gt;0.3,MAX(IF($B1412="Non - avec lien de dépendance",MIN(1129,H1412,$C1412)*overallRate,MIN(1129,H1412)*overallRate),ROUND(MAX(IF($B1412="Non - avec lien de dépendance",0,MIN((0.75*H1412),847)),MIN(H1412,(0.75*$C1412),847)),2)),IF($B1412="Non - avec lien de dépendance",MIN(1129,H1412,$C1412)*overallRate,MIN(1129,H1412)*overallRate)))))</f>
        <v>Effectuez l’étape 1</v>
      </c>
      <c r="M1412" s="68" t="str">
        <f>IF(ISTEXT(overallRate),"Effectuez l’étape 1",IF(OR(COUNT($C1412,I1412)&lt;&gt;2,overallRate=0),0,IF(E1412="Yes",ROUND(MAX(IF($B1412="Non - avec lien de dépendance",0,MIN((0.75*I1412),847)),MIN(I1412,(0.75*$C1412),847)),2),IF(revenueReduction&gt;0.3,MAX(IF($B1412="Non - avec lien de dépendance",MIN(1129,I1412,$C1412)*overallRate,MIN(1129,I1412)*overallRate),ROUND(MAX(IF($B1412="Non - avec lien de dépendance",0,MIN((0.75*I1412),847)),MIN(I1412,(0.75*$C1412),847)),2)),IF($B1412="Non - avec lien de dépendance",MIN(1129,I1412,$C1412)*overallRate,MIN(1129,I1412)*overallRate)))))</f>
        <v>Effectuez l’étape 1</v>
      </c>
      <c r="N1412" s="68" t="str">
        <f>IF(ISTEXT(overallRate),"Effectuez l’étape 1",IF(OR(COUNT($C1412,J1412)&lt;&gt;2,overallRate=0),0,IF(F1412="Yes",ROUND(MAX(IF($B1412="Non - avec lien de dépendance",0,MIN((0.75*J1412),847)),MIN(J1412,(0.75*$C1412),847)),2),IF(revenueReduction&gt;0.3,MAX(IF($B1412="Non - avec lien de dépendance",MIN(1129,J1412,$C1412)*overallRate,MIN(1129,J1412)*overallRate),ROUND(MAX(IF($B1412="Non - avec lien de dépendance",0,MIN((0.75*J1412),847)),MIN(J1412,(0.75*$C1412),847)),2)),IF($B1412="Non - avec lien de dépendance",MIN(1129,J1412,$C1412)*overallRate,MIN(1129,J1412)*overallRate)))))</f>
        <v>Effectuez l’étape 1</v>
      </c>
      <c r="O1412" s="68" t="str">
        <f>IF(ISTEXT(overallRate),"Effectuez l’étape 1",IF(OR(COUNT($C1412,K1412)&lt;&gt;2,overallRate=0),0,IF(G1412="Yes",ROUND(MAX(IF($B1412="Non - avec lien de dépendance",0,MIN((0.75*K1412),847)),MIN(K1412,(0.75*$C1412),847)),2),IF(revenueReduction&gt;0.3,MAX(IF($B1412="Non - avec lien de dépendance",MIN(1129,K1412,$C1412)*overallRate,MIN(1129,K1412)*overallRate),ROUND(MAX(IF($B1412="Non - avec lien de dépendance",0,MIN((0.75*K1412),847)),MIN(K1412,(0.75*$C1412),847)),2)),IF($B1412="Non - avec lien de dépendance",MIN(1129,K1412,$C1412)*overallRate,MIN(1129,K1412)*overallRate)))))</f>
        <v>Effectuez l’étape 1</v>
      </c>
      <c r="P1412" s="3">
        <f t="shared" si="21"/>
        <v>0</v>
      </c>
    </row>
    <row r="1413" spans="12:16" x14ac:dyDescent="0.5">
      <c r="L1413" s="68" t="str">
        <f>IF(ISTEXT(overallRate),"Effectuez l’étape 1",IF(OR(COUNT($C1413,H1413)&lt;&gt;2,overallRate=0),0,IF(D1413="Yes",ROUND(MAX(IF($B1413="Non - avec lien de dépendance",0,MIN((0.75*H1413),847)),MIN(H1413,(0.75*$C1413),847)),2),IF(revenueReduction&gt;0.3,MAX(IF($B1413="Non - avec lien de dépendance",MIN(1129,H1413,$C1413)*overallRate,MIN(1129,H1413)*overallRate),ROUND(MAX(IF($B1413="Non - avec lien de dépendance",0,MIN((0.75*H1413),847)),MIN(H1413,(0.75*$C1413),847)),2)),IF($B1413="Non - avec lien de dépendance",MIN(1129,H1413,$C1413)*overallRate,MIN(1129,H1413)*overallRate)))))</f>
        <v>Effectuez l’étape 1</v>
      </c>
      <c r="M1413" s="68" t="str">
        <f>IF(ISTEXT(overallRate),"Effectuez l’étape 1",IF(OR(COUNT($C1413,I1413)&lt;&gt;2,overallRate=0),0,IF(E1413="Yes",ROUND(MAX(IF($B1413="Non - avec lien de dépendance",0,MIN((0.75*I1413),847)),MIN(I1413,(0.75*$C1413),847)),2),IF(revenueReduction&gt;0.3,MAX(IF($B1413="Non - avec lien de dépendance",MIN(1129,I1413,$C1413)*overallRate,MIN(1129,I1413)*overallRate),ROUND(MAX(IF($B1413="Non - avec lien de dépendance",0,MIN((0.75*I1413),847)),MIN(I1413,(0.75*$C1413),847)),2)),IF($B1413="Non - avec lien de dépendance",MIN(1129,I1413,$C1413)*overallRate,MIN(1129,I1413)*overallRate)))))</f>
        <v>Effectuez l’étape 1</v>
      </c>
      <c r="N1413" s="68" t="str">
        <f>IF(ISTEXT(overallRate),"Effectuez l’étape 1",IF(OR(COUNT($C1413,J1413)&lt;&gt;2,overallRate=0),0,IF(F1413="Yes",ROUND(MAX(IF($B1413="Non - avec lien de dépendance",0,MIN((0.75*J1413),847)),MIN(J1413,(0.75*$C1413),847)),2),IF(revenueReduction&gt;0.3,MAX(IF($B1413="Non - avec lien de dépendance",MIN(1129,J1413,$C1413)*overallRate,MIN(1129,J1413)*overallRate),ROUND(MAX(IF($B1413="Non - avec lien de dépendance",0,MIN((0.75*J1413),847)),MIN(J1413,(0.75*$C1413),847)),2)),IF($B1413="Non - avec lien de dépendance",MIN(1129,J1413,$C1413)*overallRate,MIN(1129,J1413)*overallRate)))))</f>
        <v>Effectuez l’étape 1</v>
      </c>
      <c r="O1413" s="68" t="str">
        <f>IF(ISTEXT(overallRate),"Effectuez l’étape 1",IF(OR(COUNT($C1413,K1413)&lt;&gt;2,overallRate=0),0,IF(G1413="Yes",ROUND(MAX(IF($B1413="Non - avec lien de dépendance",0,MIN((0.75*K1413),847)),MIN(K1413,(0.75*$C1413),847)),2),IF(revenueReduction&gt;0.3,MAX(IF($B1413="Non - avec lien de dépendance",MIN(1129,K1413,$C1413)*overallRate,MIN(1129,K1413)*overallRate),ROUND(MAX(IF($B1413="Non - avec lien de dépendance",0,MIN((0.75*K1413),847)),MIN(K1413,(0.75*$C1413),847)),2)),IF($B1413="Non - avec lien de dépendance",MIN(1129,K1413,$C1413)*overallRate,MIN(1129,K1413)*overallRate)))))</f>
        <v>Effectuez l’étape 1</v>
      </c>
      <c r="P1413" s="3">
        <f t="shared" si="21"/>
        <v>0</v>
      </c>
    </row>
    <row r="1414" spans="12:16" x14ac:dyDescent="0.5">
      <c r="L1414" s="68" t="str">
        <f>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22">IF(AND(COUNT(C1414:K1414)&gt;0,OR(COUNT(C1414:K1414)&lt;&gt;5,ISBLANK(B1414))),"Fill out all amounts",IF(OR(COUNTIF(H1414,0)+COUNTIF(I1414,0)&gt;1,COUNTIF(I1414,0)+COUNTIF(J1414,0)&gt;1,COUNTIF(J1414,0)+COUNTIF(K1414,0)&gt;1),0,SUM(L1414:O1414)))</f>
        <v>0</v>
      </c>
    </row>
    <row r="1415" spans="12:16" x14ac:dyDescent="0.5">
      <c r="L1415" s="68" t="str">
        <f>IF(ISTEXT(overallRate),"Effectuez l’étape 1",IF(OR(COUNT($C1415,H1415)&lt;&gt;2,overallRate=0),0,IF(D1415="Yes",ROUND(MAX(IF($B1415="Non - avec lien de dépendance",0,MIN((0.75*H1415),847)),MIN(H1415,(0.75*$C1415),847)),2),IF(revenueReduction&gt;0.3,MAX(IF($B1415="Non - avec lien de dépendance",MIN(1129,H1415,$C1415)*overallRate,MIN(1129,H1415)*overallRate),ROUND(MAX(IF($B1415="Non - avec lien de dépendance",0,MIN((0.75*H1415),847)),MIN(H1415,(0.75*$C1415),847)),2)),IF($B1415="Non - avec lien de dépendance",MIN(1129,H1415,$C1415)*overallRate,MIN(1129,H1415)*overallRate)))))</f>
        <v>Effectuez l’étape 1</v>
      </c>
      <c r="M1415" s="68" t="str">
        <f>IF(ISTEXT(overallRate),"Effectuez l’étape 1",IF(OR(COUNT($C1415,I1415)&lt;&gt;2,overallRate=0),0,IF(E1415="Yes",ROUND(MAX(IF($B1415="Non - avec lien de dépendance",0,MIN((0.75*I1415),847)),MIN(I1415,(0.75*$C1415),847)),2),IF(revenueReduction&gt;0.3,MAX(IF($B1415="Non - avec lien de dépendance",MIN(1129,I1415,$C1415)*overallRate,MIN(1129,I1415)*overallRate),ROUND(MAX(IF($B1415="Non - avec lien de dépendance",0,MIN((0.75*I1415),847)),MIN(I1415,(0.75*$C1415),847)),2)),IF($B1415="Non - avec lien de dépendance",MIN(1129,I1415,$C1415)*overallRate,MIN(1129,I1415)*overallRate)))))</f>
        <v>Effectuez l’étape 1</v>
      </c>
      <c r="N1415" s="68" t="str">
        <f>IF(ISTEXT(overallRate),"Effectuez l’étape 1",IF(OR(COUNT($C1415,J1415)&lt;&gt;2,overallRate=0),0,IF(F1415="Yes",ROUND(MAX(IF($B1415="Non - avec lien de dépendance",0,MIN((0.75*J1415),847)),MIN(J1415,(0.75*$C1415),847)),2),IF(revenueReduction&gt;0.3,MAX(IF($B1415="Non - avec lien de dépendance",MIN(1129,J1415,$C1415)*overallRate,MIN(1129,J1415)*overallRate),ROUND(MAX(IF($B1415="Non - avec lien de dépendance",0,MIN((0.75*J1415),847)),MIN(J1415,(0.75*$C1415),847)),2)),IF($B1415="Non - avec lien de dépendance",MIN(1129,J1415,$C1415)*overallRate,MIN(1129,J1415)*overallRate)))))</f>
        <v>Effectuez l’étape 1</v>
      </c>
      <c r="O1415" s="68" t="str">
        <f>IF(ISTEXT(overallRate),"Effectuez l’étape 1",IF(OR(COUNT($C1415,K1415)&lt;&gt;2,overallRate=0),0,IF(G1415="Yes",ROUND(MAX(IF($B1415="Non - avec lien de dépendance",0,MIN((0.75*K1415),847)),MIN(K1415,(0.75*$C1415),847)),2),IF(revenueReduction&gt;0.3,MAX(IF($B1415="Non - avec lien de dépendance",MIN(1129,K1415,$C1415)*overallRate,MIN(1129,K1415)*overallRate),ROUND(MAX(IF($B1415="Non - avec lien de dépendance",0,MIN((0.75*K1415),847)),MIN(K1415,(0.75*$C1415),847)),2)),IF($B1415="Non - avec lien de dépendance",MIN(1129,K1415,$C1415)*overallRate,MIN(1129,K1415)*overallRate)))))</f>
        <v>Effectuez l’étape 1</v>
      </c>
      <c r="P1415" s="3">
        <f t="shared" si="22"/>
        <v>0</v>
      </c>
    </row>
    <row r="1416" spans="12:16" x14ac:dyDescent="0.5">
      <c r="L1416" s="68" t="str">
        <f>IF(ISTEXT(overallRate),"Effectuez l’étape 1",IF(OR(COUNT($C1416,H1416)&lt;&gt;2,overallRate=0),0,IF(D1416="Yes",ROUND(MAX(IF($B1416="Non - avec lien de dépendance",0,MIN((0.75*H1416),847)),MIN(H1416,(0.75*$C1416),847)),2),IF(revenueReduction&gt;0.3,MAX(IF($B1416="Non - avec lien de dépendance",MIN(1129,H1416,$C1416)*overallRate,MIN(1129,H1416)*overallRate),ROUND(MAX(IF($B1416="Non - avec lien de dépendance",0,MIN((0.75*H1416),847)),MIN(H1416,(0.75*$C1416),847)),2)),IF($B1416="Non - avec lien de dépendance",MIN(1129,H1416,$C1416)*overallRate,MIN(1129,H1416)*overallRate)))))</f>
        <v>Effectuez l’étape 1</v>
      </c>
      <c r="M1416" s="68" t="str">
        <f>IF(ISTEXT(overallRate),"Effectuez l’étape 1",IF(OR(COUNT($C1416,I1416)&lt;&gt;2,overallRate=0),0,IF(E1416="Yes",ROUND(MAX(IF($B1416="Non - avec lien de dépendance",0,MIN((0.75*I1416),847)),MIN(I1416,(0.75*$C1416),847)),2),IF(revenueReduction&gt;0.3,MAX(IF($B1416="Non - avec lien de dépendance",MIN(1129,I1416,$C1416)*overallRate,MIN(1129,I1416)*overallRate),ROUND(MAX(IF($B1416="Non - avec lien de dépendance",0,MIN((0.75*I1416),847)),MIN(I1416,(0.75*$C1416),847)),2)),IF($B1416="Non - avec lien de dépendance",MIN(1129,I1416,$C1416)*overallRate,MIN(1129,I1416)*overallRate)))))</f>
        <v>Effectuez l’étape 1</v>
      </c>
      <c r="N1416" s="68" t="str">
        <f>IF(ISTEXT(overallRate),"Effectuez l’étape 1",IF(OR(COUNT($C1416,J1416)&lt;&gt;2,overallRate=0),0,IF(F1416="Yes",ROUND(MAX(IF($B1416="Non - avec lien de dépendance",0,MIN((0.75*J1416),847)),MIN(J1416,(0.75*$C1416),847)),2),IF(revenueReduction&gt;0.3,MAX(IF($B1416="Non - avec lien de dépendance",MIN(1129,J1416,$C1416)*overallRate,MIN(1129,J1416)*overallRate),ROUND(MAX(IF($B1416="Non - avec lien de dépendance",0,MIN((0.75*J1416),847)),MIN(J1416,(0.75*$C1416),847)),2)),IF($B1416="Non - avec lien de dépendance",MIN(1129,J1416,$C1416)*overallRate,MIN(1129,J1416)*overallRate)))))</f>
        <v>Effectuez l’étape 1</v>
      </c>
      <c r="O1416" s="68" t="str">
        <f>IF(ISTEXT(overallRate),"Effectuez l’étape 1",IF(OR(COUNT($C1416,K1416)&lt;&gt;2,overallRate=0),0,IF(G1416="Yes",ROUND(MAX(IF($B1416="Non - avec lien de dépendance",0,MIN((0.75*K1416),847)),MIN(K1416,(0.75*$C1416),847)),2),IF(revenueReduction&gt;0.3,MAX(IF($B1416="Non - avec lien de dépendance",MIN(1129,K1416,$C1416)*overallRate,MIN(1129,K1416)*overallRate),ROUND(MAX(IF($B1416="Non - avec lien de dépendance",0,MIN((0.75*K1416),847)),MIN(K1416,(0.75*$C1416),847)),2)),IF($B1416="Non - avec lien de dépendance",MIN(1129,K1416,$C1416)*overallRate,MIN(1129,K1416)*overallRate)))))</f>
        <v>Effectuez l’étape 1</v>
      </c>
      <c r="P1416" s="3">
        <f t="shared" si="22"/>
        <v>0</v>
      </c>
    </row>
    <row r="1417" spans="12:16" x14ac:dyDescent="0.5">
      <c r="L1417" s="68" t="str">
        <f>IF(ISTEXT(overallRate),"Effectuez l’étape 1",IF(OR(COUNT($C1417,H1417)&lt;&gt;2,overallRate=0),0,IF(D1417="Yes",ROUND(MAX(IF($B1417="Non - avec lien de dépendance",0,MIN((0.75*H1417),847)),MIN(H1417,(0.75*$C1417),847)),2),IF(revenueReduction&gt;0.3,MAX(IF($B1417="Non - avec lien de dépendance",MIN(1129,H1417,$C1417)*overallRate,MIN(1129,H1417)*overallRate),ROUND(MAX(IF($B1417="Non - avec lien de dépendance",0,MIN((0.75*H1417),847)),MIN(H1417,(0.75*$C1417),847)),2)),IF($B1417="Non - avec lien de dépendance",MIN(1129,H1417,$C1417)*overallRate,MIN(1129,H1417)*overallRate)))))</f>
        <v>Effectuez l’étape 1</v>
      </c>
      <c r="M1417" s="68" t="str">
        <f>IF(ISTEXT(overallRate),"Effectuez l’étape 1",IF(OR(COUNT($C1417,I1417)&lt;&gt;2,overallRate=0),0,IF(E1417="Yes",ROUND(MAX(IF($B1417="Non - avec lien de dépendance",0,MIN((0.75*I1417),847)),MIN(I1417,(0.75*$C1417),847)),2),IF(revenueReduction&gt;0.3,MAX(IF($B1417="Non - avec lien de dépendance",MIN(1129,I1417,$C1417)*overallRate,MIN(1129,I1417)*overallRate),ROUND(MAX(IF($B1417="Non - avec lien de dépendance",0,MIN((0.75*I1417),847)),MIN(I1417,(0.75*$C1417),847)),2)),IF($B1417="Non - avec lien de dépendance",MIN(1129,I1417,$C1417)*overallRate,MIN(1129,I1417)*overallRate)))))</f>
        <v>Effectuez l’étape 1</v>
      </c>
      <c r="N1417" s="68" t="str">
        <f>IF(ISTEXT(overallRate),"Effectuez l’étape 1",IF(OR(COUNT($C1417,J1417)&lt;&gt;2,overallRate=0),0,IF(F1417="Yes",ROUND(MAX(IF($B1417="Non - avec lien de dépendance",0,MIN((0.75*J1417),847)),MIN(J1417,(0.75*$C1417),847)),2),IF(revenueReduction&gt;0.3,MAX(IF($B1417="Non - avec lien de dépendance",MIN(1129,J1417,$C1417)*overallRate,MIN(1129,J1417)*overallRate),ROUND(MAX(IF($B1417="Non - avec lien de dépendance",0,MIN((0.75*J1417),847)),MIN(J1417,(0.75*$C1417),847)),2)),IF($B1417="Non - avec lien de dépendance",MIN(1129,J1417,$C1417)*overallRate,MIN(1129,J1417)*overallRate)))))</f>
        <v>Effectuez l’étape 1</v>
      </c>
      <c r="O1417" s="68" t="str">
        <f>IF(ISTEXT(overallRate),"Effectuez l’étape 1",IF(OR(COUNT($C1417,K1417)&lt;&gt;2,overallRate=0),0,IF(G1417="Yes",ROUND(MAX(IF($B1417="Non - avec lien de dépendance",0,MIN((0.75*K1417),847)),MIN(K1417,(0.75*$C1417),847)),2),IF(revenueReduction&gt;0.3,MAX(IF($B1417="Non - avec lien de dépendance",MIN(1129,K1417,$C1417)*overallRate,MIN(1129,K1417)*overallRate),ROUND(MAX(IF($B1417="Non - avec lien de dépendance",0,MIN((0.75*K1417),847)),MIN(K1417,(0.75*$C1417),847)),2)),IF($B1417="Non - avec lien de dépendance",MIN(1129,K1417,$C1417)*overallRate,MIN(1129,K1417)*overallRate)))))</f>
        <v>Effectuez l’étape 1</v>
      </c>
      <c r="P1417" s="3">
        <f t="shared" si="22"/>
        <v>0</v>
      </c>
    </row>
    <row r="1418" spans="12:16" x14ac:dyDescent="0.5">
      <c r="L1418" s="68" t="str">
        <f>IF(ISTEXT(overallRate),"Effectuez l’étape 1",IF(OR(COUNT($C1418,H1418)&lt;&gt;2,overallRate=0),0,IF(D1418="Yes",ROUND(MAX(IF($B1418="Non - avec lien de dépendance",0,MIN((0.75*H1418),847)),MIN(H1418,(0.75*$C1418),847)),2),IF(revenueReduction&gt;0.3,MAX(IF($B1418="Non - avec lien de dépendance",MIN(1129,H1418,$C1418)*overallRate,MIN(1129,H1418)*overallRate),ROUND(MAX(IF($B1418="Non - avec lien de dépendance",0,MIN((0.75*H1418),847)),MIN(H1418,(0.75*$C1418),847)),2)),IF($B1418="Non - avec lien de dépendance",MIN(1129,H1418,$C1418)*overallRate,MIN(1129,H1418)*overallRate)))))</f>
        <v>Effectuez l’étape 1</v>
      </c>
      <c r="M1418" s="68" t="str">
        <f>IF(ISTEXT(overallRate),"Effectuez l’étape 1",IF(OR(COUNT($C1418,I1418)&lt;&gt;2,overallRate=0),0,IF(E1418="Yes",ROUND(MAX(IF($B1418="Non - avec lien de dépendance",0,MIN((0.75*I1418),847)),MIN(I1418,(0.75*$C1418),847)),2),IF(revenueReduction&gt;0.3,MAX(IF($B1418="Non - avec lien de dépendance",MIN(1129,I1418,$C1418)*overallRate,MIN(1129,I1418)*overallRate),ROUND(MAX(IF($B1418="Non - avec lien de dépendance",0,MIN((0.75*I1418),847)),MIN(I1418,(0.75*$C1418),847)),2)),IF($B1418="Non - avec lien de dépendance",MIN(1129,I1418,$C1418)*overallRate,MIN(1129,I1418)*overallRate)))))</f>
        <v>Effectuez l’étape 1</v>
      </c>
      <c r="N1418" s="68" t="str">
        <f>IF(ISTEXT(overallRate),"Effectuez l’étape 1",IF(OR(COUNT($C1418,J1418)&lt;&gt;2,overallRate=0),0,IF(F1418="Yes",ROUND(MAX(IF($B1418="Non - avec lien de dépendance",0,MIN((0.75*J1418),847)),MIN(J1418,(0.75*$C1418),847)),2),IF(revenueReduction&gt;0.3,MAX(IF($B1418="Non - avec lien de dépendance",MIN(1129,J1418,$C1418)*overallRate,MIN(1129,J1418)*overallRate),ROUND(MAX(IF($B1418="Non - avec lien de dépendance",0,MIN((0.75*J1418),847)),MIN(J1418,(0.75*$C1418),847)),2)),IF($B1418="Non - avec lien de dépendance",MIN(1129,J1418,$C1418)*overallRate,MIN(1129,J1418)*overallRate)))))</f>
        <v>Effectuez l’étape 1</v>
      </c>
      <c r="O1418" s="68" t="str">
        <f>IF(ISTEXT(overallRate),"Effectuez l’étape 1",IF(OR(COUNT($C1418,K1418)&lt;&gt;2,overallRate=0),0,IF(G1418="Yes",ROUND(MAX(IF($B1418="Non - avec lien de dépendance",0,MIN((0.75*K1418),847)),MIN(K1418,(0.75*$C1418),847)),2),IF(revenueReduction&gt;0.3,MAX(IF($B1418="Non - avec lien de dépendance",MIN(1129,K1418,$C1418)*overallRate,MIN(1129,K1418)*overallRate),ROUND(MAX(IF($B1418="Non - avec lien de dépendance",0,MIN((0.75*K1418),847)),MIN(K1418,(0.75*$C1418),847)),2)),IF($B1418="Non - avec lien de dépendance",MIN(1129,K1418,$C1418)*overallRate,MIN(1129,K1418)*overallRate)))))</f>
        <v>Effectuez l’étape 1</v>
      </c>
      <c r="P1418" s="3">
        <f t="shared" si="22"/>
        <v>0</v>
      </c>
    </row>
    <row r="1419" spans="12:16" x14ac:dyDescent="0.5">
      <c r="L1419" s="68" t="str">
        <f>IF(ISTEXT(overallRate),"Effectuez l’étape 1",IF(OR(COUNT($C1419,H1419)&lt;&gt;2,overallRate=0),0,IF(D1419="Yes",ROUND(MAX(IF($B1419="Non - avec lien de dépendance",0,MIN((0.75*H1419),847)),MIN(H1419,(0.75*$C1419),847)),2),IF(revenueReduction&gt;0.3,MAX(IF($B1419="Non - avec lien de dépendance",MIN(1129,H1419,$C1419)*overallRate,MIN(1129,H1419)*overallRate),ROUND(MAX(IF($B1419="Non - avec lien de dépendance",0,MIN((0.75*H1419),847)),MIN(H1419,(0.75*$C1419),847)),2)),IF($B1419="Non - avec lien de dépendance",MIN(1129,H1419,$C1419)*overallRate,MIN(1129,H1419)*overallRate)))))</f>
        <v>Effectuez l’étape 1</v>
      </c>
      <c r="M1419" s="68" t="str">
        <f>IF(ISTEXT(overallRate),"Effectuez l’étape 1",IF(OR(COUNT($C1419,I1419)&lt;&gt;2,overallRate=0),0,IF(E1419="Yes",ROUND(MAX(IF($B1419="Non - avec lien de dépendance",0,MIN((0.75*I1419),847)),MIN(I1419,(0.75*$C1419),847)),2),IF(revenueReduction&gt;0.3,MAX(IF($B1419="Non - avec lien de dépendance",MIN(1129,I1419,$C1419)*overallRate,MIN(1129,I1419)*overallRate),ROUND(MAX(IF($B1419="Non - avec lien de dépendance",0,MIN((0.75*I1419),847)),MIN(I1419,(0.75*$C1419),847)),2)),IF($B1419="Non - avec lien de dépendance",MIN(1129,I1419,$C1419)*overallRate,MIN(1129,I1419)*overallRate)))))</f>
        <v>Effectuez l’étape 1</v>
      </c>
      <c r="N1419" s="68" t="str">
        <f>IF(ISTEXT(overallRate),"Effectuez l’étape 1",IF(OR(COUNT($C1419,J1419)&lt;&gt;2,overallRate=0),0,IF(F1419="Yes",ROUND(MAX(IF($B1419="Non - avec lien de dépendance",0,MIN((0.75*J1419),847)),MIN(J1419,(0.75*$C1419),847)),2),IF(revenueReduction&gt;0.3,MAX(IF($B1419="Non - avec lien de dépendance",MIN(1129,J1419,$C1419)*overallRate,MIN(1129,J1419)*overallRate),ROUND(MAX(IF($B1419="Non - avec lien de dépendance",0,MIN((0.75*J1419),847)),MIN(J1419,(0.75*$C1419),847)),2)),IF($B1419="Non - avec lien de dépendance",MIN(1129,J1419,$C1419)*overallRate,MIN(1129,J1419)*overallRate)))))</f>
        <v>Effectuez l’étape 1</v>
      </c>
      <c r="O1419" s="68" t="str">
        <f>IF(ISTEXT(overallRate),"Effectuez l’étape 1",IF(OR(COUNT($C1419,K1419)&lt;&gt;2,overallRate=0),0,IF(G1419="Yes",ROUND(MAX(IF($B1419="Non - avec lien de dépendance",0,MIN((0.75*K1419),847)),MIN(K1419,(0.75*$C1419),847)),2),IF(revenueReduction&gt;0.3,MAX(IF($B1419="Non - avec lien de dépendance",MIN(1129,K1419,$C1419)*overallRate,MIN(1129,K1419)*overallRate),ROUND(MAX(IF($B1419="Non - avec lien de dépendance",0,MIN((0.75*K1419),847)),MIN(K1419,(0.75*$C1419),847)),2)),IF($B1419="Non - avec lien de dépendance",MIN(1129,K1419,$C1419)*overallRate,MIN(1129,K1419)*overallRate)))))</f>
        <v>Effectuez l’étape 1</v>
      </c>
      <c r="P1419" s="3">
        <f t="shared" si="22"/>
        <v>0</v>
      </c>
    </row>
    <row r="1420" spans="12:16" x14ac:dyDescent="0.5">
      <c r="L1420" s="68" t="str">
        <f>IF(ISTEXT(overallRate),"Effectuez l’étape 1",IF(OR(COUNT($C1420,H1420)&lt;&gt;2,overallRate=0),0,IF(D1420="Yes",ROUND(MAX(IF($B1420="Non - avec lien de dépendance",0,MIN((0.75*H1420),847)),MIN(H1420,(0.75*$C1420),847)),2),IF(revenueReduction&gt;0.3,MAX(IF($B1420="Non - avec lien de dépendance",MIN(1129,H1420,$C1420)*overallRate,MIN(1129,H1420)*overallRate),ROUND(MAX(IF($B1420="Non - avec lien de dépendance",0,MIN((0.75*H1420),847)),MIN(H1420,(0.75*$C1420),847)),2)),IF($B1420="Non - avec lien de dépendance",MIN(1129,H1420,$C1420)*overallRate,MIN(1129,H1420)*overallRate)))))</f>
        <v>Effectuez l’étape 1</v>
      </c>
      <c r="M1420" s="68" t="str">
        <f>IF(ISTEXT(overallRate),"Effectuez l’étape 1",IF(OR(COUNT($C1420,I1420)&lt;&gt;2,overallRate=0),0,IF(E1420="Yes",ROUND(MAX(IF($B1420="Non - avec lien de dépendance",0,MIN((0.75*I1420),847)),MIN(I1420,(0.75*$C1420),847)),2),IF(revenueReduction&gt;0.3,MAX(IF($B1420="Non - avec lien de dépendance",MIN(1129,I1420,$C1420)*overallRate,MIN(1129,I1420)*overallRate),ROUND(MAX(IF($B1420="Non - avec lien de dépendance",0,MIN((0.75*I1420),847)),MIN(I1420,(0.75*$C1420),847)),2)),IF($B1420="Non - avec lien de dépendance",MIN(1129,I1420,$C1420)*overallRate,MIN(1129,I1420)*overallRate)))))</f>
        <v>Effectuez l’étape 1</v>
      </c>
      <c r="N1420" s="68" t="str">
        <f>IF(ISTEXT(overallRate),"Effectuez l’étape 1",IF(OR(COUNT($C1420,J1420)&lt;&gt;2,overallRate=0),0,IF(F1420="Yes",ROUND(MAX(IF($B1420="Non - avec lien de dépendance",0,MIN((0.75*J1420),847)),MIN(J1420,(0.75*$C1420),847)),2),IF(revenueReduction&gt;0.3,MAX(IF($B1420="Non - avec lien de dépendance",MIN(1129,J1420,$C1420)*overallRate,MIN(1129,J1420)*overallRate),ROUND(MAX(IF($B1420="Non - avec lien de dépendance",0,MIN((0.75*J1420),847)),MIN(J1420,(0.75*$C1420),847)),2)),IF($B1420="Non - avec lien de dépendance",MIN(1129,J1420,$C1420)*overallRate,MIN(1129,J1420)*overallRate)))))</f>
        <v>Effectuez l’étape 1</v>
      </c>
      <c r="O1420" s="68" t="str">
        <f>IF(ISTEXT(overallRate),"Effectuez l’étape 1",IF(OR(COUNT($C1420,K1420)&lt;&gt;2,overallRate=0),0,IF(G1420="Yes",ROUND(MAX(IF($B1420="Non - avec lien de dépendance",0,MIN((0.75*K1420),847)),MIN(K1420,(0.75*$C1420),847)),2),IF(revenueReduction&gt;0.3,MAX(IF($B1420="Non - avec lien de dépendance",MIN(1129,K1420,$C1420)*overallRate,MIN(1129,K1420)*overallRate),ROUND(MAX(IF($B1420="Non - avec lien de dépendance",0,MIN((0.75*K1420),847)),MIN(K1420,(0.75*$C1420),847)),2)),IF($B1420="Non - avec lien de dépendance",MIN(1129,K1420,$C1420)*overallRate,MIN(1129,K1420)*overallRate)))))</f>
        <v>Effectuez l’étape 1</v>
      </c>
      <c r="P1420" s="3">
        <f t="shared" si="22"/>
        <v>0</v>
      </c>
    </row>
    <row r="1421" spans="12:16" x14ac:dyDescent="0.5">
      <c r="L1421" s="68" t="str">
        <f>IF(ISTEXT(overallRate),"Effectuez l’étape 1",IF(OR(COUNT($C1421,H1421)&lt;&gt;2,overallRate=0),0,IF(D1421="Yes",ROUND(MAX(IF($B1421="Non - avec lien de dépendance",0,MIN((0.75*H1421),847)),MIN(H1421,(0.75*$C1421),847)),2),IF(revenueReduction&gt;0.3,MAX(IF($B1421="Non - avec lien de dépendance",MIN(1129,H1421,$C1421)*overallRate,MIN(1129,H1421)*overallRate),ROUND(MAX(IF($B1421="Non - avec lien de dépendance",0,MIN((0.75*H1421),847)),MIN(H1421,(0.75*$C1421),847)),2)),IF($B1421="Non - avec lien de dépendance",MIN(1129,H1421,$C1421)*overallRate,MIN(1129,H1421)*overallRate)))))</f>
        <v>Effectuez l’étape 1</v>
      </c>
      <c r="M1421" s="68" t="str">
        <f>IF(ISTEXT(overallRate),"Effectuez l’étape 1",IF(OR(COUNT($C1421,I1421)&lt;&gt;2,overallRate=0),0,IF(E1421="Yes",ROUND(MAX(IF($B1421="Non - avec lien de dépendance",0,MIN((0.75*I1421),847)),MIN(I1421,(0.75*$C1421),847)),2),IF(revenueReduction&gt;0.3,MAX(IF($B1421="Non - avec lien de dépendance",MIN(1129,I1421,$C1421)*overallRate,MIN(1129,I1421)*overallRate),ROUND(MAX(IF($B1421="Non - avec lien de dépendance",0,MIN((0.75*I1421),847)),MIN(I1421,(0.75*$C1421),847)),2)),IF($B1421="Non - avec lien de dépendance",MIN(1129,I1421,$C1421)*overallRate,MIN(1129,I1421)*overallRate)))))</f>
        <v>Effectuez l’étape 1</v>
      </c>
      <c r="N1421" s="68" t="str">
        <f>IF(ISTEXT(overallRate),"Effectuez l’étape 1",IF(OR(COUNT($C1421,J1421)&lt;&gt;2,overallRate=0),0,IF(F1421="Yes",ROUND(MAX(IF($B1421="Non - avec lien de dépendance",0,MIN((0.75*J1421),847)),MIN(J1421,(0.75*$C1421),847)),2),IF(revenueReduction&gt;0.3,MAX(IF($B1421="Non - avec lien de dépendance",MIN(1129,J1421,$C1421)*overallRate,MIN(1129,J1421)*overallRate),ROUND(MAX(IF($B1421="Non - avec lien de dépendance",0,MIN((0.75*J1421),847)),MIN(J1421,(0.75*$C1421),847)),2)),IF($B1421="Non - avec lien de dépendance",MIN(1129,J1421,$C1421)*overallRate,MIN(1129,J1421)*overallRate)))))</f>
        <v>Effectuez l’étape 1</v>
      </c>
      <c r="O1421" s="68" t="str">
        <f>IF(ISTEXT(overallRate),"Effectuez l’étape 1",IF(OR(COUNT($C1421,K1421)&lt;&gt;2,overallRate=0),0,IF(G1421="Yes",ROUND(MAX(IF($B1421="Non - avec lien de dépendance",0,MIN((0.75*K1421),847)),MIN(K1421,(0.75*$C1421),847)),2),IF(revenueReduction&gt;0.3,MAX(IF($B1421="Non - avec lien de dépendance",MIN(1129,K1421,$C1421)*overallRate,MIN(1129,K1421)*overallRate),ROUND(MAX(IF($B1421="Non - avec lien de dépendance",0,MIN((0.75*K1421),847)),MIN(K1421,(0.75*$C1421),847)),2)),IF($B1421="Non - avec lien de dépendance",MIN(1129,K1421,$C1421)*overallRate,MIN(1129,K1421)*overallRate)))))</f>
        <v>Effectuez l’étape 1</v>
      </c>
      <c r="P1421" s="3">
        <f t="shared" si="22"/>
        <v>0</v>
      </c>
    </row>
    <row r="1422" spans="12:16" x14ac:dyDescent="0.5">
      <c r="L1422" s="68" t="str">
        <f>IF(ISTEXT(overallRate),"Effectuez l’étape 1",IF(OR(COUNT($C1422,H1422)&lt;&gt;2,overallRate=0),0,IF(D1422="Yes",ROUND(MAX(IF($B1422="Non - avec lien de dépendance",0,MIN((0.75*H1422),847)),MIN(H1422,(0.75*$C1422),847)),2),IF(revenueReduction&gt;0.3,MAX(IF($B1422="Non - avec lien de dépendance",MIN(1129,H1422,$C1422)*overallRate,MIN(1129,H1422)*overallRate),ROUND(MAX(IF($B1422="Non - avec lien de dépendance",0,MIN((0.75*H1422),847)),MIN(H1422,(0.75*$C1422),847)),2)),IF($B1422="Non - avec lien de dépendance",MIN(1129,H1422,$C1422)*overallRate,MIN(1129,H1422)*overallRate)))))</f>
        <v>Effectuez l’étape 1</v>
      </c>
      <c r="M1422" s="68" t="str">
        <f>IF(ISTEXT(overallRate),"Effectuez l’étape 1",IF(OR(COUNT($C1422,I1422)&lt;&gt;2,overallRate=0),0,IF(E1422="Yes",ROUND(MAX(IF($B1422="Non - avec lien de dépendance",0,MIN((0.75*I1422),847)),MIN(I1422,(0.75*$C1422),847)),2),IF(revenueReduction&gt;0.3,MAX(IF($B1422="Non - avec lien de dépendance",MIN(1129,I1422,$C1422)*overallRate,MIN(1129,I1422)*overallRate),ROUND(MAX(IF($B1422="Non - avec lien de dépendance",0,MIN((0.75*I1422),847)),MIN(I1422,(0.75*$C1422),847)),2)),IF($B1422="Non - avec lien de dépendance",MIN(1129,I1422,$C1422)*overallRate,MIN(1129,I1422)*overallRate)))))</f>
        <v>Effectuez l’étape 1</v>
      </c>
      <c r="N1422" s="68" t="str">
        <f>IF(ISTEXT(overallRate),"Effectuez l’étape 1",IF(OR(COUNT($C1422,J1422)&lt;&gt;2,overallRate=0),0,IF(F1422="Yes",ROUND(MAX(IF($B1422="Non - avec lien de dépendance",0,MIN((0.75*J1422),847)),MIN(J1422,(0.75*$C1422),847)),2),IF(revenueReduction&gt;0.3,MAX(IF($B1422="Non - avec lien de dépendance",MIN(1129,J1422,$C1422)*overallRate,MIN(1129,J1422)*overallRate),ROUND(MAX(IF($B1422="Non - avec lien de dépendance",0,MIN((0.75*J1422),847)),MIN(J1422,(0.75*$C1422),847)),2)),IF($B1422="Non - avec lien de dépendance",MIN(1129,J1422,$C1422)*overallRate,MIN(1129,J1422)*overallRate)))))</f>
        <v>Effectuez l’étape 1</v>
      </c>
      <c r="O1422" s="68" t="str">
        <f>IF(ISTEXT(overallRate),"Effectuez l’étape 1",IF(OR(COUNT($C1422,K1422)&lt;&gt;2,overallRate=0),0,IF(G1422="Yes",ROUND(MAX(IF($B1422="Non - avec lien de dépendance",0,MIN((0.75*K1422),847)),MIN(K1422,(0.75*$C1422),847)),2),IF(revenueReduction&gt;0.3,MAX(IF($B1422="Non - avec lien de dépendance",MIN(1129,K1422,$C1422)*overallRate,MIN(1129,K1422)*overallRate),ROUND(MAX(IF($B1422="Non - avec lien de dépendance",0,MIN((0.75*K1422),847)),MIN(K1422,(0.75*$C1422),847)),2)),IF($B1422="Non - avec lien de dépendance",MIN(1129,K1422,$C1422)*overallRate,MIN(1129,K1422)*overallRate)))))</f>
        <v>Effectuez l’étape 1</v>
      </c>
      <c r="P1422" s="3">
        <f t="shared" si="22"/>
        <v>0</v>
      </c>
    </row>
    <row r="1423" spans="12:16" x14ac:dyDescent="0.5">
      <c r="L1423" s="68" t="str">
        <f>IF(ISTEXT(overallRate),"Effectuez l’étape 1",IF(OR(COUNT($C1423,H1423)&lt;&gt;2,overallRate=0),0,IF(D1423="Yes",ROUND(MAX(IF($B1423="Non - avec lien de dépendance",0,MIN((0.75*H1423),847)),MIN(H1423,(0.75*$C1423),847)),2),IF(revenueReduction&gt;0.3,MAX(IF($B1423="Non - avec lien de dépendance",MIN(1129,H1423,$C1423)*overallRate,MIN(1129,H1423)*overallRate),ROUND(MAX(IF($B1423="Non - avec lien de dépendance",0,MIN((0.75*H1423),847)),MIN(H1423,(0.75*$C1423),847)),2)),IF($B1423="Non - avec lien de dépendance",MIN(1129,H1423,$C1423)*overallRate,MIN(1129,H1423)*overallRate)))))</f>
        <v>Effectuez l’étape 1</v>
      </c>
      <c r="M1423" s="68" t="str">
        <f>IF(ISTEXT(overallRate),"Effectuez l’étape 1",IF(OR(COUNT($C1423,I1423)&lt;&gt;2,overallRate=0),0,IF(E1423="Yes",ROUND(MAX(IF($B1423="Non - avec lien de dépendance",0,MIN((0.75*I1423),847)),MIN(I1423,(0.75*$C1423),847)),2),IF(revenueReduction&gt;0.3,MAX(IF($B1423="Non - avec lien de dépendance",MIN(1129,I1423,$C1423)*overallRate,MIN(1129,I1423)*overallRate),ROUND(MAX(IF($B1423="Non - avec lien de dépendance",0,MIN((0.75*I1423),847)),MIN(I1423,(0.75*$C1423),847)),2)),IF($B1423="Non - avec lien de dépendance",MIN(1129,I1423,$C1423)*overallRate,MIN(1129,I1423)*overallRate)))))</f>
        <v>Effectuez l’étape 1</v>
      </c>
      <c r="N1423" s="68" t="str">
        <f>IF(ISTEXT(overallRate),"Effectuez l’étape 1",IF(OR(COUNT($C1423,J1423)&lt;&gt;2,overallRate=0),0,IF(F1423="Yes",ROUND(MAX(IF($B1423="Non - avec lien de dépendance",0,MIN((0.75*J1423),847)),MIN(J1423,(0.75*$C1423),847)),2),IF(revenueReduction&gt;0.3,MAX(IF($B1423="Non - avec lien de dépendance",MIN(1129,J1423,$C1423)*overallRate,MIN(1129,J1423)*overallRate),ROUND(MAX(IF($B1423="Non - avec lien de dépendance",0,MIN((0.75*J1423),847)),MIN(J1423,(0.75*$C1423),847)),2)),IF($B1423="Non - avec lien de dépendance",MIN(1129,J1423,$C1423)*overallRate,MIN(1129,J1423)*overallRate)))))</f>
        <v>Effectuez l’étape 1</v>
      </c>
      <c r="O1423" s="68" t="str">
        <f>IF(ISTEXT(overallRate),"Effectuez l’étape 1",IF(OR(COUNT($C1423,K1423)&lt;&gt;2,overallRate=0),0,IF(G1423="Yes",ROUND(MAX(IF($B1423="Non - avec lien de dépendance",0,MIN((0.75*K1423),847)),MIN(K1423,(0.75*$C1423),847)),2),IF(revenueReduction&gt;0.3,MAX(IF($B1423="Non - avec lien de dépendance",MIN(1129,K1423,$C1423)*overallRate,MIN(1129,K1423)*overallRate),ROUND(MAX(IF($B1423="Non - avec lien de dépendance",0,MIN((0.75*K1423),847)),MIN(K1423,(0.75*$C1423),847)),2)),IF($B1423="Non - avec lien de dépendance",MIN(1129,K1423,$C1423)*overallRate,MIN(1129,K1423)*overallRate)))))</f>
        <v>Effectuez l’étape 1</v>
      </c>
      <c r="P1423" s="3">
        <f t="shared" si="22"/>
        <v>0</v>
      </c>
    </row>
    <row r="1424" spans="12:16" x14ac:dyDescent="0.5">
      <c r="L1424" s="68" t="str">
        <f>IF(ISTEXT(overallRate),"Effectuez l’étape 1",IF(OR(COUNT($C1424,H1424)&lt;&gt;2,overallRate=0),0,IF(D1424="Yes",ROUND(MAX(IF($B1424="Non - avec lien de dépendance",0,MIN((0.75*H1424),847)),MIN(H1424,(0.75*$C1424),847)),2),IF(revenueReduction&gt;0.3,MAX(IF($B1424="Non - avec lien de dépendance",MIN(1129,H1424,$C1424)*overallRate,MIN(1129,H1424)*overallRate),ROUND(MAX(IF($B1424="Non - avec lien de dépendance",0,MIN((0.75*H1424),847)),MIN(H1424,(0.75*$C1424),847)),2)),IF($B1424="Non - avec lien de dépendance",MIN(1129,H1424,$C1424)*overallRate,MIN(1129,H1424)*overallRate)))))</f>
        <v>Effectuez l’étape 1</v>
      </c>
      <c r="M1424" s="68" t="str">
        <f>IF(ISTEXT(overallRate),"Effectuez l’étape 1",IF(OR(COUNT($C1424,I1424)&lt;&gt;2,overallRate=0),0,IF(E1424="Yes",ROUND(MAX(IF($B1424="Non - avec lien de dépendance",0,MIN((0.75*I1424),847)),MIN(I1424,(0.75*$C1424),847)),2),IF(revenueReduction&gt;0.3,MAX(IF($B1424="Non - avec lien de dépendance",MIN(1129,I1424,$C1424)*overallRate,MIN(1129,I1424)*overallRate),ROUND(MAX(IF($B1424="Non - avec lien de dépendance",0,MIN((0.75*I1424),847)),MIN(I1424,(0.75*$C1424),847)),2)),IF($B1424="Non - avec lien de dépendance",MIN(1129,I1424,$C1424)*overallRate,MIN(1129,I1424)*overallRate)))))</f>
        <v>Effectuez l’étape 1</v>
      </c>
      <c r="N1424" s="68" t="str">
        <f>IF(ISTEXT(overallRate),"Effectuez l’étape 1",IF(OR(COUNT($C1424,J1424)&lt;&gt;2,overallRate=0),0,IF(F1424="Yes",ROUND(MAX(IF($B1424="Non - avec lien de dépendance",0,MIN((0.75*J1424),847)),MIN(J1424,(0.75*$C1424),847)),2),IF(revenueReduction&gt;0.3,MAX(IF($B1424="Non - avec lien de dépendance",MIN(1129,J1424,$C1424)*overallRate,MIN(1129,J1424)*overallRate),ROUND(MAX(IF($B1424="Non - avec lien de dépendance",0,MIN((0.75*J1424),847)),MIN(J1424,(0.75*$C1424),847)),2)),IF($B1424="Non - avec lien de dépendance",MIN(1129,J1424,$C1424)*overallRate,MIN(1129,J1424)*overallRate)))))</f>
        <v>Effectuez l’étape 1</v>
      </c>
      <c r="O1424" s="68" t="str">
        <f>IF(ISTEXT(overallRate),"Effectuez l’étape 1",IF(OR(COUNT($C1424,K1424)&lt;&gt;2,overallRate=0),0,IF(G1424="Yes",ROUND(MAX(IF($B1424="Non - avec lien de dépendance",0,MIN((0.75*K1424),847)),MIN(K1424,(0.75*$C1424),847)),2),IF(revenueReduction&gt;0.3,MAX(IF($B1424="Non - avec lien de dépendance",MIN(1129,K1424,$C1424)*overallRate,MIN(1129,K1424)*overallRate),ROUND(MAX(IF($B1424="Non - avec lien de dépendance",0,MIN((0.75*K1424),847)),MIN(K1424,(0.75*$C1424),847)),2)),IF($B1424="Non - avec lien de dépendance",MIN(1129,K1424,$C1424)*overallRate,MIN(1129,K1424)*overallRate)))))</f>
        <v>Effectuez l’étape 1</v>
      </c>
      <c r="P1424" s="3">
        <f t="shared" si="22"/>
        <v>0</v>
      </c>
    </row>
    <row r="1425" spans="12:16" x14ac:dyDescent="0.5">
      <c r="L1425" s="68" t="str">
        <f>IF(ISTEXT(overallRate),"Effectuez l’étape 1",IF(OR(COUNT($C1425,H1425)&lt;&gt;2,overallRate=0),0,IF(D1425="Yes",ROUND(MAX(IF($B1425="Non - avec lien de dépendance",0,MIN((0.75*H1425),847)),MIN(H1425,(0.75*$C1425),847)),2),IF(revenueReduction&gt;0.3,MAX(IF($B1425="Non - avec lien de dépendance",MIN(1129,H1425,$C1425)*overallRate,MIN(1129,H1425)*overallRate),ROUND(MAX(IF($B1425="Non - avec lien de dépendance",0,MIN((0.75*H1425),847)),MIN(H1425,(0.75*$C1425),847)),2)),IF($B1425="Non - avec lien de dépendance",MIN(1129,H1425,$C1425)*overallRate,MIN(1129,H1425)*overallRate)))))</f>
        <v>Effectuez l’étape 1</v>
      </c>
      <c r="M1425" s="68" t="str">
        <f>IF(ISTEXT(overallRate),"Effectuez l’étape 1",IF(OR(COUNT($C1425,I1425)&lt;&gt;2,overallRate=0),0,IF(E1425="Yes",ROUND(MAX(IF($B1425="Non - avec lien de dépendance",0,MIN((0.75*I1425),847)),MIN(I1425,(0.75*$C1425),847)),2),IF(revenueReduction&gt;0.3,MAX(IF($B1425="Non - avec lien de dépendance",MIN(1129,I1425,$C1425)*overallRate,MIN(1129,I1425)*overallRate),ROUND(MAX(IF($B1425="Non - avec lien de dépendance",0,MIN((0.75*I1425),847)),MIN(I1425,(0.75*$C1425),847)),2)),IF($B1425="Non - avec lien de dépendance",MIN(1129,I1425,$C1425)*overallRate,MIN(1129,I1425)*overallRate)))))</f>
        <v>Effectuez l’étape 1</v>
      </c>
      <c r="N1425" s="68" t="str">
        <f>IF(ISTEXT(overallRate),"Effectuez l’étape 1",IF(OR(COUNT($C1425,J1425)&lt;&gt;2,overallRate=0),0,IF(F1425="Yes",ROUND(MAX(IF($B1425="Non - avec lien de dépendance",0,MIN((0.75*J1425),847)),MIN(J1425,(0.75*$C1425),847)),2),IF(revenueReduction&gt;0.3,MAX(IF($B1425="Non - avec lien de dépendance",MIN(1129,J1425,$C1425)*overallRate,MIN(1129,J1425)*overallRate),ROUND(MAX(IF($B1425="Non - avec lien de dépendance",0,MIN((0.75*J1425),847)),MIN(J1425,(0.75*$C1425),847)),2)),IF($B1425="Non - avec lien de dépendance",MIN(1129,J1425,$C1425)*overallRate,MIN(1129,J1425)*overallRate)))))</f>
        <v>Effectuez l’étape 1</v>
      </c>
      <c r="O1425" s="68" t="str">
        <f>IF(ISTEXT(overallRate),"Effectuez l’étape 1",IF(OR(COUNT($C1425,K1425)&lt;&gt;2,overallRate=0),0,IF(G1425="Yes",ROUND(MAX(IF($B1425="Non - avec lien de dépendance",0,MIN((0.75*K1425),847)),MIN(K1425,(0.75*$C1425),847)),2),IF(revenueReduction&gt;0.3,MAX(IF($B1425="Non - avec lien de dépendance",MIN(1129,K1425,$C1425)*overallRate,MIN(1129,K1425)*overallRate),ROUND(MAX(IF($B1425="Non - avec lien de dépendance",0,MIN((0.75*K1425),847)),MIN(K1425,(0.75*$C1425),847)),2)),IF($B1425="Non - avec lien de dépendance",MIN(1129,K1425,$C1425)*overallRate,MIN(1129,K1425)*overallRate)))))</f>
        <v>Effectuez l’étape 1</v>
      </c>
      <c r="P1425" s="3">
        <f t="shared" si="22"/>
        <v>0</v>
      </c>
    </row>
    <row r="1426" spans="12:16" x14ac:dyDescent="0.5">
      <c r="L1426" s="68" t="str">
        <f>IF(ISTEXT(overallRate),"Effectuez l’étape 1",IF(OR(COUNT($C1426,H1426)&lt;&gt;2,overallRate=0),0,IF(D1426="Yes",ROUND(MAX(IF($B1426="Non - avec lien de dépendance",0,MIN((0.75*H1426),847)),MIN(H1426,(0.75*$C1426),847)),2),IF(revenueReduction&gt;0.3,MAX(IF($B1426="Non - avec lien de dépendance",MIN(1129,H1426,$C1426)*overallRate,MIN(1129,H1426)*overallRate),ROUND(MAX(IF($B1426="Non - avec lien de dépendance",0,MIN((0.75*H1426),847)),MIN(H1426,(0.75*$C1426),847)),2)),IF($B1426="Non - avec lien de dépendance",MIN(1129,H1426,$C1426)*overallRate,MIN(1129,H1426)*overallRate)))))</f>
        <v>Effectuez l’étape 1</v>
      </c>
      <c r="M1426" s="68" t="str">
        <f>IF(ISTEXT(overallRate),"Effectuez l’étape 1",IF(OR(COUNT($C1426,I1426)&lt;&gt;2,overallRate=0),0,IF(E1426="Yes",ROUND(MAX(IF($B1426="Non - avec lien de dépendance",0,MIN((0.75*I1426),847)),MIN(I1426,(0.75*$C1426),847)),2),IF(revenueReduction&gt;0.3,MAX(IF($B1426="Non - avec lien de dépendance",MIN(1129,I1426,$C1426)*overallRate,MIN(1129,I1426)*overallRate),ROUND(MAX(IF($B1426="Non - avec lien de dépendance",0,MIN((0.75*I1426),847)),MIN(I1426,(0.75*$C1426),847)),2)),IF($B1426="Non - avec lien de dépendance",MIN(1129,I1426,$C1426)*overallRate,MIN(1129,I1426)*overallRate)))))</f>
        <v>Effectuez l’étape 1</v>
      </c>
      <c r="N1426" s="68" t="str">
        <f>IF(ISTEXT(overallRate),"Effectuez l’étape 1",IF(OR(COUNT($C1426,J1426)&lt;&gt;2,overallRate=0),0,IF(F1426="Yes",ROUND(MAX(IF($B1426="Non - avec lien de dépendance",0,MIN((0.75*J1426),847)),MIN(J1426,(0.75*$C1426),847)),2),IF(revenueReduction&gt;0.3,MAX(IF($B1426="Non - avec lien de dépendance",MIN(1129,J1426,$C1426)*overallRate,MIN(1129,J1426)*overallRate),ROUND(MAX(IF($B1426="Non - avec lien de dépendance",0,MIN((0.75*J1426),847)),MIN(J1426,(0.75*$C1426),847)),2)),IF($B1426="Non - avec lien de dépendance",MIN(1129,J1426,$C1426)*overallRate,MIN(1129,J1426)*overallRate)))))</f>
        <v>Effectuez l’étape 1</v>
      </c>
      <c r="O1426" s="68" t="str">
        <f>IF(ISTEXT(overallRate),"Effectuez l’étape 1",IF(OR(COUNT($C1426,K1426)&lt;&gt;2,overallRate=0),0,IF(G1426="Yes",ROUND(MAX(IF($B1426="Non - avec lien de dépendance",0,MIN((0.75*K1426),847)),MIN(K1426,(0.75*$C1426),847)),2),IF(revenueReduction&gt;0.3,MAX(IF($B1426="Non - avec lien de dépendance",MIN(1129,K1426,$C1426)*overallRate,MIN(1129,K1426)*overallRate),ROUND(MAX(IF($B1426="Non - avec lien de dépendance",0,MIN((0.75*K1426),847)),MIN(K1426,(0.75*$C1426),847)),2)),IF($B1426="Non - avec lien de dépendance",MIN(1129,K1426,$C1426)*overallRate,MIN(1129,K1426)*overallRate)))))</f>
        <v>Effectuez l’étape 1</v>
      </c>
      <c r="P1426" s="3">
        <f t="shared" si="22"/>
        <v>0</v>
      </c>
    </row>
    <row r="1427" spans="12:16" x14ac:dyDescent="0.5">
      <c r="L1427" s="68" t="str">
        <f>IF(ISTEXT(overallRate),"Effectuez l’étape 1",IF(OR(COUNT($C1427,H1427)&lt;&gt;2,overallRate=0),0,IF(D1427="Yes",ROUND(MAX(IF($B1427="Non - avec lien de dépendance",0,MIN((0.75*H1427),847)),MIN(H1427,(0.75*$C1427),847)),2),IF(revenueReduction&gt;0.3,MAX(IF($B1427="Non - avec lien de dépendance",MIN(1129,H1427,$C1427)*overallRate,MIN(1129,H1427)*overallRate),ROUND(MAX(IF($B1427="Non - avec lien de dépendance",0,MIN((0.75*H1427),847)),MIN(H1427,(0.75*$C1427),847)),2)),IF($B1427="Non - avec lien de dépendance",MIN(1129,H1427,$C1427)*overallRate,MIN(1129,H1427)*overallRate)))))</f>
        <v>Effectuez l’étape 1</v>
      </c>
      <c r="M1427" s="68" t="str">
        <f>IF(ISTEXT(overallRate),"Effectuez l’étape 1",IF(OR(COUNT($C1427,I1427)&lt;&gt;2,overallRate=0),0,IF(E1427="Yes",ROUND(MAX(IF($B1427="Non - avec lien de dépendance",0,MIN((0.75*I1427),847)),MIN(I1427,(0.75*$C1427),847)),2),IF(revenueReduction&gt;0.3,MAX(IF($B1427="Non - avec lien de dépendance",MIN(1129,I1427,$C1427)*overallRate,MIN(1129,I1427)*overallRate),ROUND(MAX(IF($B1427="Non - avec lien de dépendance",0,MIN((0.75*I1427),847)),MIN(I1427,(0.75*$C1427),847)),2)),IF($B1427="Non - avec lien de dépendance",MIN(1129,I1427,$C1427)*overallRate,MIN(1129,I1427)*overallRate)))))</f>
        <v>Effectuez l’étape 1</v>
      </c>
      <c r="N1427" s="68" t="str">
        <f>IF(ISTEXT(overallRate),"Effectuez l’étape 1",IF(OR(COUNT($C1427,J1427)&lt;&gt;2,overallRate=0),0,IF(F1427="Yes",ROUND(MAX(IF($B1427="Non - avec lien de dépendance",0,MIN((0.75*J1427),847)),MIN(J1427,(0.75*$C1427),847)),2),IF(revenueReduction&gt;0.3,MAX(IF($B1427="Non - avec lien de dépendance",MIN(1129,J1427,$C1427)*overallRate,MIN(1129,J1427)*overallRate),ROUND(MAX(IF($B1427="Non - avec lien de dépendance",0,MIN((0.75*J1427),847)),MIN(J1427,(0.75*$C1427),847)),2)),IF($B1427="Non - avec lien de dépendance",MIN(1129,J1427,$C1427)*overallRate,MIN(1129,J1427)*overallRate)))))</f>
        <v>Effectuez l’étape 1</v>
      </c>
      <c r="O1427" s="68" t="str">
        <f>IF(ISTEXT(overallRate),"Effectuez l’étape 1",IF(OR(COUNT($C1427,K1427)&lt;&gt;2,overallRate=0),0,IF(G1427="Yes",ROUND(MAX(IF($B1427="Non - avec lien de dépendance",0,MIN((0.75*K1427),847)),MIN(K1427,(0.75*$C1427),847)),2),IF(revenueReduction&gt;0.3,MAX(IF($B1427="Non - avec lien de dépendance",MIN(1129,K1427,$C1427)*overallRate,MIN(1129,K1427)*overallRate),ROUND(MAX(IF($B1427="Non - avec lien de dépendance",0,MIN((0.75*K1427),847)),MIN(K1427,(0.75*$C1427),847)),2)),IF($B1427="Non - avec lien de dépendance",MIN(1129,K1427,$C1427)*overallRate,MIN(1129,K1427)*overallRate)))))</f>
        <v>Effectuez l’étape 1</v>
      </c>
      <c r="P1427" s="3">
        <f t="shared" si="22"/>
        <v>0</v>
      </c>
    </row>
    <row r="1428" spans="12:16" x14ac:dyDescent="0.5">
      <c r="L1428" s="68" t="str">
        <f>IF(ISTEXT(overallRate),"Effectuez l’étape 1",IF(OR(COUNT($C1428,H1428)&lt;&gt;2,overallRate=0),0,IF(D1428="Yes",ROUND(MAX(IF($B1428="Non - avec lien de dépendance",0,MIN((0.75*H1428),847)),MIN(H1428,(0.75*$C1428),847)),2),IF(revenueReduction&gt;0.3,MAX(IF($B1428="Non - avec lien de dépendance",MIN(1129,H1428,$C1428)*overallRate,MIN(1129,H1428)*overallRate),ROUND(MAX(IF($B1428="Non - avec lien de dépendance",0,MIN((0.75*H1428),847)),MIN(H1428,(0.75*$C1428),847)),2)),IF($B1428="Non - avec lien de dépendance",MIN(1129,H1428,$C1428)*overallRate,MIN(1129,H1428)*overallRate)))))</f>
        <v>Effectuez l’étape 1</v>
      </c>
      <c r="M1428" s="68" t="str">
        <f>IF(ISTEXT(overallRate),"Effectuez l’étape 1",IF(OR(COUNT($C1428,I1428)&lt;&gt;2,overallRate=0),0,IF(E1428="Yes",ROUND(MAX(IF($B1428="Non - avec lien de dépendance",0,MIN((0.75*I1428),847)),MIN(I1428,(0.75*$C1428),847)),2),IF(revenueReduction&gt;0.3,MAX(IF($B1428="Non - avec lien de dépendance",MIN(1129,I1428,$C1428)*overallRate,MIN(1129,I1428)*overallRate),ROUND(MAX(IF($B1428="Non - avec lien de dépendance",0,MIN((0.75*I1428),847)),MIN(I1428,(0.75*$C1428),847)),2)),IF($B1428="Non - avec lien de dépendance",MIN(1129,I1428,$C1428)*overallRate,MIN(1129,I1428)*overallRate)))))</f>
        <v>Effectuez l’étape 1</v>
      </c>
      <c r="N1428" s="68" t="str">
        <f>IF(ISTEXT(overallRate),"Effectuez l’étape 1",IF(OR(COUNT($C1428,J1428)&lt;&gt;2,overallRate=0),0,IF(F1428="Yes",ROUND(MAX(IF($B1428="Non - avec lien de dépendance",0,MIN((0.75*J1428),847)),MIN(J1428,(0.75*$C1428),847)),2),IF(revenueReduction&gt;0.3,MAX(IF($B1428="Non - avec lien de dépendance",MIN(1129,J1428,$C1428)*overallRate,MIN(1129,J1428)*overallRate),ROUND(MAX(IF($B1428="Non - avec lien de dépendance",0,MIN((0.75*J1428),847)),MIN(J1428,(0.75*$C1428),847)),2)),IF($B1428="Non - avec lien de dépendance",MIN(1129,J1428,$C1428)*overallRate,MIN(1129,J1428)*overallRate)))))</f>
        <v>Effectuez l’étape 1</v>
      </c>
      <c r="O1428" s="68" t="str">
        <f>IF(ISTEXT(overallRate),"Effectuez l’étape 1",IF(OR(COUNT($C1428,K1428)&lt;&gt;2,overallRate=0),0,IF(G1428="Yes",ROUND(MAX(IF($B1428="Non - avec lien de dépendance",0,MIN((0.75*K1428),847)),MIN(K1428,(0.75*$C1428),847)),2),IF(revenueReduction&gt;0.3,MAX(IF($B1428="Non - avec lien de dépendance",MIN(1129,K1428,$C1428)*overallRate,MIN(1129,K1428)*overallRate),ROUND(MAX(IF($B1428="Non - avec lien de dépendance",0,MIN((0.75*K1428),847)),MIN(K1428,(0.75*$C1428),847)),2)),IF($B1428="Non - avec lien de dépendance",MIN(1129,K1428,$C1428)*overallRate,MIN(1129,K1428)*overallRate)))))</f>
        <v>Effectuez l’étape 1</v>
      </c>
      <c r="P1428" s="3">
        <f t="shared" si="22"/>
        <v>0</v>
      </c>
    </row>
    <row r="1429" spans="12:16" x14ac:dyDescent="0.5">
      <c r="L1429" s="68" t="str">
        <f>IF(ISTEXT(overallRate),"Effectuez l’étape 1",IF(OR(COUNT($C1429,H1429)&lt;&gt;2,overallRate=0),0,IF(D1429="Yes",ROUND(MAX(IF($B1429="Non - avec lien de dépendance",0,MIN((0.75*H1429),847)),MIN(H1429,(0.75*$C1429),847)),2),IF(revenueReduction&gt;0.3,MAX(IF($B1429="Non - avec lien de dépendance",MIN(1129,H1429,$C1429)*overallRate,MIN(1129,H1429)*overallRate),ROUND(MAX(IF($B1429="Non - avec lien de dépendance",0,MIN((0.75*H1429),847)),MIN(H1429,(0.75*$C1429),847)),2)),IF($B1429="Non - avec lien de dépendance",MIN(1129,H1429,$C1429)*overallRate,MIN(1129,H1429)*overallRate)))))</f>
        <v>Effectuez l’étape 1</v>
      </c>
      <c r="M1429" s="68" t="str">
        <f>IF(ISTEXT(overallRate),"Effectuez l’étape 1",IF(OR(COUNT($C1429,I1429)&lt;&gt;2,overallRate=0),0,IF(E1429="Yes",ROUND(MAX(IF($B1429="Non - avec lien de dépendance",0,MIN((0.75*I1429),847)),MIN(I1429,(0.75*$C1429),847)),2),IF(revenueReduction&gt;0.3,MAX(IF($B1429="Non - avec lien de dépendance",MIN(1129,I1429,$C1429)*overallRate,MIN(1129,I1429)*overallRate),ROUND(MAX(IF($B1429="Non - avec lien de dépendance",0,MIN((0.75*I1429),847)),MIN(I1429,(0.75*$C1429),847)),2)),IF($B1429="Non - avec lien de dépendance",MIN(1129,I1429,$C1429)*overallRate,MIN(1129,I1429)*overallRate)))))</f>
        <v>Effectuez l’étape 1</v>
      </c>
      <c r="N1429" s="68" t="str">
        <f>IF(ISTEXT(overallRate),"Effectuez l’étape 1",IF(OR(COUNT($C1429,J1429)&lt;&gt;2,overallRate=0),0,IF(F1429="Yes",ROUND(MAX(IF($B1429="Non - avec lien de dépendance",0,MIN((0.75*J1429),847)),MIN(J1429,(0.75*$C1429),847)),2),IF(revenueReduction&gt;0.3,MAX(IF($B1429="Non - avec lien de dépendance",MIN(1129,J1429,$C1429)*overallRate,MIN(1129,J1429)*overallRate),ROUND(MAX(IF($B1429="Non - avec lien de dépendance",0,MIN((0.75*J1429),847)),MIN(J1429,(0.75*$C1429),847)),2)),IF($B1429="Non - avec lien de dépendance",MIN(1129,J1429,$C1429)*overallRate,MIN(1129,J1429)*overallRate)))))</f>
        <v>Effectuez l’étape 1</v>
      </c>
      <c r="O1429" s="68" t="str">
        <f>IF(ISTEXT(overallRate),"Effectuez l’étape 1",IF(OR(COUNT($C1429,K1429)&lt;&gt;2,overallRate=0),0,IF(G1429="Yes",ROUND(MAX(IF($B1429="Non - avec lien de dépendance",0,MIN((0.75*K1429),847)),MIN(K1429,(0.75*$C1429),847)),2),IF(revenueReduction&gt;0.3,MAX(IF($B1429="Non - avec lien de dépendance",MIN(1129,K1429,$C1429)*overallRate,MIN(1129,K1429)*overallRate),ROUND(MAX(IF($B1429="Non - avec lien de dépendance",0,MIN((0.75*K1429),847)),MIN(K1429,(0.75*$C1429),847)),2)),IF($B1429="Non - avec lien de dépendance",MIN(1129,K1429,$C1429)*overallRate,MIN(1129,K1429)*overallRate)))))</f>
        <v>Effectuez l’étape 1</v>
      </c>
      <c r="P1429" s="3">
        <f t="shared" si="22"/>
        <v>0</v>
      </c>
    </row>
    <row r="1430" spans="12:16" x14ac:dyDescent="0.5">
      <c r="L1430" s="68" t="str">
        <f>IF(ISTEXT(overallRate),"Effectuez l’étape 1",IF(OR(COUNT($C1430,H1430)&lt;&gt;2,overallRate=0),0,IF(D1430="Yes",ROUND(MAX(IF($B1430="Non - avec lien de dépendance",0,MIN((0.75*H1430),847)),MIN(H1430,(0.75*$C1430),847)),2),IF(revenueReduction&gt;0.3,MAX(IF($B1430="Non - avec lien de dépendance",MIN(1129,H1430,$C1430)*overallRate,MIN(1129,H1430)*overallRate),ROUND(MAX(IF($B1430="Non - avec lien de dépendance",0,MIN((0.75*H1430),847)),MIN(H1430,(0.75*$C1430),847)),2)),IF($B1430="Non - avec lien de dépendance",MIN(1129,H1430,$C1430)*overallRate,MIN(1129,H1430)*overallRate)))))</f>
        <v>Effectuez l’étape 1</v>
      </c>
      <c r="M1430" s="68" t="str">
        <f>IF(ISTEXT(overallRate),"Effectuez l’étape 1",IF(OR(COUNT($C1430,I1430)&lt;&gt;2,overallRate=0),0,IF(E1430="Yes",ROUND(MAX(IF($B1430="Non - avec lien de dépendance",0,MIN((0.75*I1430),847)),MIN(I1430,(0.75*$C1430),847)),2),IF(revenueReduction&gt;0.3,MAX(IF($B1430="Non - avec lien de dépendance",MIN(1129,I1430,$C1430)*overallRate,MIN(1129,I1430)*overallRate),ROUND(MAX(IF($B1430="Non - avec lien de dépendance",0,MIN((0.75*I1430),847)),MIN(I1430,(0.75*$C1430),847)),2)),IF($B1430="Non - avec lien de dépendance",MIN(1129,I1430,$C1430)*overallRate,MIN(1129,I1430)*overallRate)))))</f>
        <v>Effectuez l’étape 1</v>
      </c>
      <c r="N1430" s="68" t="str">
        <f>IF(ISTEXT(overallRate),"Effectuez l’étape 1",IF(OR(COUNT($C1430,J1430)&lt;&gt;2,overallRate=0),0,IF(F1430="Yes",ROUND(MAX(IF($B1430="Non - avec lien de dépendance",0,MIN((0.75*J1430),847)),MIN(J1430,(0.75*$C1430),847)),2),IF(revenueReduction&gt;0.3,MAX(IF($B1430="Non - avec lien de dépendance",MIN(1129,J1430,$C1430)*overallRate,MIN(1129,J1430)*overallRate),ROUND(MAX(IF($B1430="Non - avec lien de dépendance",0,MIN((0.75*J1430),847)),MIN(J1430,(0.75*$C1430),847)),2)),IF($B1430="Non - avec lien de dépendance",MIN(1129,J1430,$C1430)*overallRate,MIN(1129,J1430)*overallRate)))))</f>
        <v>Effectuez l’étape 1</v>
      </c>
      <c r="O1430" s="68" t="str">
        <f>IF(ISTEXT(overallRate),"Effectuez l’étape 1",IF(OR(COUNT($C1430,K1430)&lt;&gt;2,overallRate=0),0,IF(G1430="Yes",ROUND(MAX(IF($B1430="Non - avec lien de dépendance",0,MIN((0.75*K1430),847)),MIN(K1430,(0.75*$C1430),847)),2),IF(revenueReduction&gt;0.3,MAX(IF($B1430="Non - avec lien de dépendance",MIN(1129,K1430,$C1430)*overallRate,MIN(1129,K1430)*overallRate),ROUND(MAX(IF($B1430="Non - avec lien de dépendance",0,MIN((0.75*K1430),847)),MIN(K1430,(0.75*$C1430),847)),2)),IF($B1430="Non - avec lien de dépendance",MIN(1129,K1430,$C1430)*overallRate,MIN(1129,K1430)*overallRate)))))</f>
        <v>Effectuez l’étape 1</v>
      </c>
      <c r="P1430" s="3">
        <f t="shared" si="22"/>
        <v>0</v>
      </c>
    </row>
    <row r="1431" spans="12:16" x14ac:dyDescent="0.5">
      <c r="L1431" s="68" t="str">
        <f>IF(ISTEXT(overallRate),"Effectuez l’étape 1",IF(OR(COUNT($C1431,H1431)&lt;&gt;2,overallRate=0),0,IF(D1431="Yes",ROUND(MAX(IF($B1431="Non - avec lien de dépendance",0,MIN((0.75*H1431),847)),MIN(H1431,(0.75*$C1431),847)),2),IF(revenueReduction&gt;0.3,MAX(IF($B1431="Non - avec lien de dépendance",MIN(1129,H1431,$C1431)*overallRate,MIN(1129,H1431)*overallRate),ROUND(MAX(IF($B1431="Non - avec lien de dépendance",0,MIN((0.75*H1431),847)),MIN(H1431,(0.75*$C1431),847)),2)),IF($B1431="Non - avec lien de dépendance",MIN(1129,H1431,$C1431)*overallRate,MIN(1129,H1431)*overallRate)))))</f>
        <v>Effectuez l’étape 1</v>
      </c>
      <c r="M1431" s="68" t="str">
        <f>IF(ISTEXT(overallRate),"Effectuez l’étape 1",IF(OR(COUNT($C1431,I1431)&lt;&gt;2,overallRate=0),0,IF(E1431="Yes",ROUND(MAX(IF($B1431="Non - avec lien de dépendance",0,MIN((0.75*I1431),847)),MIN(I1431,(0.75*$C1431),847)),2),IF(revenueReduction&gt;0.3,MAX(IF($B1431="Non - avec lien de dépendance",MIN(1129,I1431,$C1431)*overallRate,MIN(1129,I1431)*overallRate),ROUND(MAX(IF($B1431="Non - avec lien de dépendance",0,MIN((0.75*I1431),847)),MIN(I1431,(0.75*$C1431),847)),2)),IF($B1431="Non - avec lien de dépendance",MIN(1129,I1431,$C1431)*overallRate,MIN(1129,I1431)*overallRate)))))</f>
        <v>Effectuez l’étape 1</v>
      </c>
      <c r="N1431" s="68" t="str">
        <f>IF(ISTEXT(overallRate),"Effectuez l’étape 1",IF(OR(COUNT($C1431,J1431)&lt;&gt;2,overallRate=0),0,IF(F1431="Yes",ROUND(MAX(IF($B1431="Non - avec lien de dépendance",0,MIN((0.75*J1431),847)),MIN(J1431,(0.75*$C1431),847)),2),IF(revenueReduction&gt;0.3,MAX(IF($B1431="Non - avec lien de dépendance",MIN(1129,J1431,$C1431)*overallRate,MIN(1129,J1431)*overallRate),ROUND(MAX(IF($B1431="Non - avec lien de dépendance",0,MIN((0.75*J1431),847)),MIN(J1431,(0.75*$C1431),847)),2)),IF($B1431="Non - avec lien de dépendance",MIN(1129,J1431,$C1431)*overallRate,MIN(1129,J1431)*overallRate)))))</f>
        <v>Effectuez l’étape 1</v>
      </c>
      <c r="O1431" s="68" t="str">
        <f>IF(ISTEXT(overallRate),"Effectuez l’étape 1",IF(OR(COUNT($C1431,K1431)&lt;&gt;2,overallRate=0),0,IF(G1431="Yes",ROUND(MAX(IF($B1431="Non - avec lien de dépendance",0,MIN((0.75*K1431),847)),MIN(K1431,(0.75*$C1431),847)),2),IF(revenueReduction&gt;0.3,MAX(IF($B1431="Non - avec lien de dépendance",MIN(1129,K1431,$C1431)*overallRate,MIN(1129,K1431)*overallRate),ROUND(MAX(IF($B1431="Non - avec lien de dépendance",0,MIN((0.75*K1431),847)),MIN(K1431,(0.75*$C1431),847)),2)),IF($B1431="Non - avec lien de dépendance",MIN(1129,K1431,$C1431)*overallRate,MIN(1129,K1431)*overallRate)))))</f>
        <v>Effectuez l’étape 1</v>
      </c>
      <c r="P1431" s="3">
        <f t="shared" si="22"/>
        <v>0</v>
      </c>
    </row>
    <row r="1432" spans="12:16" x14ac:dyDescent="0.5">
      <c r="L1432" s="68" t="str">
        <f>IF(ISTEXT(overallRate),"Effectuez l’étape 1",IF(OR(COUNT($C1432,H1432)&lt;&gt;2,overallRate=0),0,IF(D1432="Yes",ROUND(MAX(IF($B1432="Non - avec lien de dépendance",0,MIN((0.75*H1432),847)),MIN(H1432,(0.75*$C1432),847)),2),IF(revenueReduction&gt;0.3,MAX(IF($B1432="Non - avec lien de dépendance",MIN(1129,H1432,$C1432)*overallRate,MIN(1129,H1432)*overallRate),ROUND(MAX(IF($B1432="Non - avec lien de dépendance",0,MIN((0.75*H1432),847)),MIN(H1432,(0.75*$C1432),847)),2)),IF($B1432="Non - avec lien de dépendance",MIN(1129,H1432,$C1432)*overallRate,MIN(1129,H1432)*overallRate)))))</f>
        <v>Effectuez l’étape 1</v>
      </c>
      <c r="M1432" s="68" t="str">
        <f>IF(ISTEXT(overallRate),"Effectuez l’étape 1",IF(OR(COUNT($C1432,I1432)&lt;&gt;2,overallRate=0),0,IF(E1432="Yes",ROUND(MAX(IF($B1432="Non - avec lien de dépendance",0,MIN((0.75*I1432),847)),MIN(I1432,(0.75*$C1432),847)),2),IF(revenueReduction&gt;0.3,MAX(IF($B1432="Non - avec lien de dépendance",MIN(1129,I1432,$C1432)*overallRate,MIN(1129,I1432)*overallRate),ROUND(MAX(IF($B1432="Non - avec lien de dépendance",0,MIN((0.75*I1432),847)),MIN(I1432,(0.75*$C1432),847)),2)),IF($B1432="Non - avec lien de dépendance",MIN(1129,I1432,$C1432)*overallRate,MIN(1129,I1432)*overallRate)))))</f>
        <v>Effectuez l’étape 1</v>
      </c>
      <c r="N1432" s="68" t="str">
        <f>IF(ISTEXT(overallRate),"Effectuez l’étape 1",IF(OR(COUNT($C1432,J1432)&lt;&gt;2,overallRate=0),0,IF(F1432="Yes",ROUND(MAX(IF($B1432="Non - avec lien de dépendance",0,MIN((0.75*J1432),847)),MIN(J1432,(0.75*$C1432),847)),2),IF(revenueReduction&gt;0.3,MAX(IF($B1432="Non - avec lien de dépendance",MIN(1129,J1432,$C1432)*overallRate,MIN(1129,J1432)*overallRate),ROUND(MAX(IF($B1432="Non - avec lien de dépendance",0,MIN((0.75*J1432),847)),MIN(J1432,(0.75*$C1432),847)),2)),IF($B1432="Non - avec lien de dépendance",MIN(1129,J1432,$C1432)*overallRate,MIN(1129,J1432)*overallRate)))))</f>
        <v>Effectuez l’étape 1</v>
      </c>
      <c r="O1432" s="68" t="str">
        <f>IF(ISTEXT(overallRate),"Effectuez l’étape 1",IF(OR(COUNT($C1432,K1432)&lt;&gt;2,overallRate=0),0,IF(G1432="Yes",ROUND(MAX(IF($B1432="Non - avec lien de dépendance",0,MIN((0.75*K1432),847)),MIN(K1432,(0.75*$C1432),847)),2),IF(revenueReduction&gt;0.3,MAX(IF($B1432="Non - avec lien de dépendance",MIN(1129,K1432,$C1432)*overallRate,MIN(1129,K1432)*overallRate),ROUND(MAX(IF($B1432="Non - avec lien de dépendance",0,MIN((0.75*K1432),847)),MIN(K1432,(0.75*$C1432),847)),2)),IF($B1432="Non - avec lien de dépendance",MIN(1129,K1432,$C1432)*overallRate,MIN(1129,K1432)*overallRate)))))</f>
        <v>Effectuez l’étape 1</v>
      </c>
      <c r="P1432" s="3">
        <f t="shared" si="22"/>
        <v>0</v>
      </c>
    </row>
    <row r="1433" spans="12:16" x14ac:dyDescent="0.5">
      <c r="L1433" s="68" t="str">
        <f>IF(ISTEXT(overallRate),"Effectuez l’étape 1",IF(OR(COUNT($C1433,H1433)&lt;&gt;2,overallRate=0),0,IF(D1433="Yes",ROUND(MAX(IF($B1433="Non - avec lien de dépendance",0,MIN((0.75*H1433),847)),MIN(H1433,(0.75*$C1433),847)),2),IF(revenueReduction&gt;0.3,MAX(IF($B1433="Non - avec lien de dépendance",MIN(1129,H1433,$C1433)*overallRate,MIN(1129,H1433)*overallRate),ROUND(MAX(IF($B1433="Non - avec lien de dépendance",0,MIN((0.75*H1433),847)),MIN(H1433,(0.75*$C1433),847)),2)),IF($B1433="Non - avec lien de dépendance",MIN(1129,H1433,$C1433)*overallRate,MIN(1129,H1433)*overallRate)))))</f>
        <v>Effectuez l’étape 1</v>
      </c>
      <c r="M1433" s="68" t="str">
        <f>IF(ISTEXT(overallRate),"Effectuez l’étape 1",IF(OR(COUNT($C1433,I1433)&lt;&gt;2,overallRate=0),0,IF(E1433="Yes",ROUND(MAX(IF($B1433="Non - avec lien de dépendance",0,MIN((0.75*I1433),847)),MIN(I1433,(0.75*$C1433),847)),2),IF(revenueReduction&gt;0.3,MAX(IF($B1433="Non - avec lien de dépendance",MIN(1129,I1433,$C1433)*overallRate,MIN(1129,I1433)*overallRate),ROUND(MAX(IF($B1433="Non - avec lien de dépendance",0,MIN((0.75*I1433),847)),MIN(I1433,(0.75*$C1433),847)),2)),IF($B1433="Non - avec lien de dépendance",MIN(1129,I1433,$C1433)*overallRate,MIN(1129,I1433)*overallRate)))))</f>
        <v>Effectuez l’étape 1</v>
      </c>
      <c r="N1433" s="68" t="str">
        <f>IF(ISTEXT(overallRate),"Effectuez l’étape 1",IF(OR(COUNT($C1433,J1433)&lt;&gt;2,overallRate=0),0,IF(F1433="Yes",ROUND(MAX(IF($B1433="Non - avec lien de dépendance",0,MIN((0.75*J1433),847)),MIN(J1433,(0.75*$C1433),847)),2),IF(revenueReduction&gt;0.3,MAX(IF($B1433="Non - avec lien de dépendance",MIN(1129,J1433,$C1433)*overallRate,MIN(1129,J1433)*overallRate),ROUND(MAX(IF($B1433="Non - avec lien de dépendance",0,MIN((0.75*J1433),847)),MIN(J1433,(0.75*$C1433),847)),2)),IF($B1433="Non - avec lien de dépendance",MIN(1129,J1433,$C1433)*overallRate,MIN(1129,J1433)*overallRate)))))</f>
        <v>Effectuez l’étape 1</v>
      </c>
      <c r="O1433" s="68" t="str">
        <f>IF(ISTEXT(overallRate),"Effectuez l’étape 1",IF(OR(COUNT($C1433,K1433)&lt;&gt;2,overallRate=0),0,IF(G1433="Yes",ROUND(MAX(IF($B1433="Non - avec lien de dépendance",0,MIN((0.75*K1433),847)),MIN(K1433,(0.75*$C1433),847)),2),IF(revenueReduction&gt;0.3,MAX(IF($B1433="Non - avec lien de dépendance",MIN(1129,K1433,$C1433)*overallRate,MIN(1129,K1433)*overallRate),ROUND(MAX(IF($B1433="Non - avec lien de dépendance",0,MIN((0.75*K1433),847)),MIN(K1433,(0.75*$C1433),847)),2)),IF($B1433="Non - avec lien de dépendance",MIN(1129,K1433,$C1433)*overallRate,MIN(1129,K1433)*overallRate)))))</f>
        <v>Effectuez l’étape 1</v>
      </c>
      <c r="P1433" s="3">
        <f t="shared" si="22"/>
        <v>0</v>
      </c>
    </row>
    <row r="1434" spans="12:16" x14ac:dyDescent="0.5">
      <c r="L1434" s="68" t="str">
        <f>IF(ISTEXT(overallRate),"Effectuez l’étape 1",IF(OR(COUNT($C1434,H1434)&lt;&gt;2,overallRate=0),0,IF(D1434="Yes",ROUND(MAX(IF($B1434="Non - avec lien de dépendance",0,MIN((0.75*H1434),847)),MIN(H1434,(0.75*$C1434),847)),2),IF(revenueReduction&gt;0.3,MAX(IF($B1434="Non - avec lien de dépendance",MIN(1129,H1434,$C1434)*overallRate,MIN(1129,H1434)*overallRate),ROUND(MAX(IF($B1434="Non - avec lien de dépendance",0,MIN((0.75*H1434),847)),MIN(H1434,(0.75*$C1434),847)),2)),IF($B1434="Non - avec lien de dépendance",MIN(1129,H1434,$C1434)*overallRate,MIN(1129,H1434)*overallRate)))))</f>
        <v>Effectuez l’étape 1</v>
      </c>
      <c r="M1434" s="68" t="str">
        <f>IF(ISTEXT(overallRate),"Effectuez l’étape 1",IF(OR(COUNT($C1434,I1434)&lt;&gt;2,overallRate=0),0,IF(E1434="Yes",ROUND(MAX(IF($B1434="Non - avec lien de dépendance",0,MIN((0.75*I1434),847)),MIN(I1434,(0.75*$C1434),847)),2),IF(revenueReduction&gt;0.3,MAX(IF($B1434="Non - avec lien de dépendance",MIN(1129,I1434,$C1434)*overallRate,MIN(1129,I1434)*overallRate),ROUND(MAX(IF($B1434="Non - avec lien de dépendance",0,MIN((0.75*I1434),847)),MIN(I1434,(0.75*$C1434),847)),2)),IF($B1434="Non - avec lien de dépendance",MIN(1129,I1434,$C1434)*overallRate,MIN(1129,I1434)*overallRate)))))</f>
        <v>Effectuez l’étape 1</v>
      </c>
      <c r="N1434" s="68" t="str">
        <f>IF(ISTEXT(overallRate),"Effectuez l’étape 1",IF(OR(COUNT($C1434,J1434)&lt;&gt;2,overallRate=0),0,IF(F1434="Yes",ROUND(MAX(IF($B1434="Non - avec lien de dépendance",0,MIN((0.75*J1434),847)),MIN(J1434,(0.75*$C1434),847)),2),IF(revenueReduction&gt;0.3,MAX(IF($B1434="Non - avec lien de dépendance",MIN(1129,J1434,$C1434)*overallRate,MIN(1129,J1434)*overallRate),ROUND(MAX(IF($B1434="Non - avec lien de dépendance",0,MIN((0.75*J1434),847)),MIN(J1434,(0.75*$C1434),847)),2)),IF($B1434="Non - avec lien de dépendance",MIN(1129,J1434,$C1434)*overallRate,MIN(1129,J1434)*overallRate)))))</f>
        <v>Effectuez l’étape 1</v>
      </c>
      <c r="O1434" s="68" t="str">
        <f>IF(ISTEXT(overallRate),"Effectuez l’étape 1",IF(OR(COUNT($C1434,K1434)&lt;&gt;2,overallRate=0),0,IF(G1434="Yes",ROUND(MAX(IF($B1434="Non - avec lien de dépendance",0,MIN((0.75*K1434),847)),MIN(K1434,(0.75*$C1434),847)),2),IF(revenueReduction&gt;0.3,MAX(IF($B1434="Non - avec lien de dépendance",MIN(1129,K1434,$C1434)*overallRate,MIN(1129,K1434)*overallRate),ROUND(MAX(IF($B1434="Non - avec lien de dépendance",0,MIN((0.75*K1434),847)),MIN(K1434,(0.75*$C1434),847)),2)),IF($B1434="Non - avec lien de dépendance",MIN(1129,K1434,$C1434)*overallRate,MIN(1129,K1434)*overallRate)))))</f>
        <v>Effectuez l’étape 1</v>
      </c>
      <c r="P1434" s="3">
        <f t="shared" si="22"/>
        <v>0</v>
      </c>
    </row>
    <row r="1435" spans="12:16" x14ac:dyDescent="0.5">
      <c r="L1435" s="68" t="str">
        <f>IF(ISTEXT(overallRate),"Effectuez l’étape 1",IF(OR(COUNT($C1435,H1435)&lt;&gt;2,overallRate=0),0,IF(D1435="Yes",ROUND(MAX(IF($B1435="Non - avec lien de dépendance",0,MIN((0.75*H1435),847)),MIN(H1435,(0.75*$C1435),847)),2),IF(revenueReduction&gt;0.3,MAX(IF($B1435="Non - avec lien de dépendance",MIN(1129,H1435,$C1435)*overallRate,MIN(1129,H1435)*overallRate),ROUND(MAX(IF($B1435="Non - avec lien de dépendance",0,MIN((0.75*H1435),847)),MIN(H1435,(0.75*$C1435),847)),2)),IF($B1435="Non - avec lien de dépendance",MIN(1129,H1435,$C1435)*overallRate,MIN(1129,H1435)*overallRate)))))</f>
        <v>Effectuez l’étape 1</v>
      </c>
      <c r="M1435" s="68" t="str">
        <f>IF(ISTEXT(overallRate),"Effectuez l’étape 1",IF(OR(COUNT($C1435,I1435)&lt;&gt;2,overallRate=0),0,IF(E1435="Yes",ROUND(MAX(IF($B1435="Non - avec lien de dépendance",0,MIN((0.75*I1435),847)),MIN(I1435,(0.75*$C1435),847)),2),IF(revenueReduction&gt;0.3,MAX(IF($B1435="Non - avec lien de dépendance",MIN(1129,I1435,$C1435)*overallRate,MIN(1129,I1435)*overallRate),ROUND(MAX(IF($B1435="Non - avec lien de dépendance",0,MIN((0.75*I1435),847)),MIN(I1435,(0.75*$C1435),847)),2)),IF($B1435="Non - avec lien de dépendance",MIN(1129,I1435,$C1435)*overallRate,MIN(1129,I1435)*overallRate)))))</f>
        <v>Effectuez l’étape 1</v>
      </c>
      <c r="N1435" s="68" t="str">
        <f>IF(ISTEXT(overallRate),"Effectuez l’étape 1",IF(OR(COUNT($C1435,J1435)&lt;&gt;2,overallRate=0),0,IF(F1435="Yes",ROUND(MAX(IF($B1435="Non - avec lien de dépendance",0,MIN((0.75*J1435),847)),MIN(J1435,(0.75*$C1435),847)),2),IF(revenueReduction&gt;0.3,MAX(IF($B1435="Non - avec lien de dépendance",MIN(1129,J1435,$C1435)*overallRate,MIN(1129,J1435)*overallRate),ROUND(MAX(IF($B1435="Non - avec lien de dépendance",0,MIN((0.75*J1435),847)),MIN(J1435,(0.75*$C1435),847)),2)),IF($B1435="Non - avec lien de dépendance",MIN(1129,J1435,$C1435)*overallRate,MIN(1129,J1435)*overallRate)))))</f>
        <v>Effectuez l’étape 1</v>
      </c>
      <c r="O1435" s="68" t="str">
        <f>IF(ISTEXT(overallRate),"Effectuez l’étape 1",IF(OR(COUNT($C1435,K1435)&lt;&gt;2,overallRate=0),0,IF(G1435="Yes",ROUND(MAX(IF($B1435="Non - avec lien de dépendance",0,MIN((0.75*K1435),847)),MIN(K1435,(0.75*$C1435),847)),2),IF(revenueReduction&gt;0.3,MAX(IF($B1435="Non - avec lien de dépendance",MIN(1129,K1435,$C1435)*overallRate,MIN(1129,K1435)*overallRate),ROUND(MAX(IF($B1435="Non - avec lien de dépendance",0,MIN((0.75*K1435),847)),MIN(K1435,(0.75*$C1435),847)),2)),IF($B1435="Non - avec lien de dépendance",MIN(1129,K1435,$C1435)*overallRate,MIN(1129,K1435)*overallRate)))))</f>
        <v>Effectuez l’étape 1</v>
      </c>
      <c r="P1435" s="3">
        <f t="shared" si="22"/>
        <v>0</v>
      </c>
    </row>
    <row r="1436" spans="12:16" x14ac:dyDescent="0.5">
      <c r="L1436" s="68" t="str">
        <f>IF(ISTEXT(overallRate),"Effectuez l’étape 1",IF(OR(COUNT($C1436,H1436)&lt;&gt;2,overallRate=0),0,IF(D1436="Yes",ROUND(MAX(IF($B1436="Non - avec lien de dépendance",0,MIN((0.75*H1436),847)),MIN(H1436,(0.75*$C1436),847)),2),IF(revenueReduction&gt;0.3,MAX(IF($B1436="Non - avec lien de dépendance",MIN(1129,H1436,$C1436)*overallRate,MIN(1129,H1436)*overallRate),ROUND(MAX(IF($B1436="Non - avec lien de dépendance",0,MIN((0.75*H1436),847)),MIN(H1436,(0.75*$C1436),847)),2)),IF($B1436="Non - avec lien de dépendance",MIN(1129,H1436,$C1436)*overallRate,MIN(1129,H1436)*overallRate)))))</f>
        <v>Effectuez l’étape 1</v>
      </c>
      <c r="M1436" s="68" t="str">
        <f>IF(ISTEXT(overallRate),"Effectuez l’étape 1",IF(OR(COUNT($C1436,I1436)&lt;&gt;2,overallRate=0),0,IF(E1436="Yes",ROUND(MAX(IF($B1436="Non - avec lien de dépendance",0,MIN((0.75*I1436),847)),MIN(I1436,(0.75*$C1436),847)),2),IF(revenueReduction&gt;0.3,MAX(IF($B1436="Non - avec lien de dépendance",MIN(1129,I1436,$C1436)*overallRate,MIN(1129,I1436)*overallRate),ROUND(MAX(IF($B1436="Non - avec lien de dépendance",0,MIN((0.75*I1436),847)),MIN(I1436,(0.75*$C1436),847)),2)),IF($B1436="Non - avec lien de dépendance",MIN(1129,I1436,$C1436)*overallRate,MIN(1129,I1436)*overallRate)))))</f>
        <v>Effectuez l’étape 1</v>
      </c>
      <c r="N1436" s="68" t="str">
        <f>IF(ISTEXT(overallRate),"Effectuez l’étape 1",IF(OR(COUNT($C1436,J1436)&lt;&gt;2,overallRate=0),0,IF(F1436="Yes",ROUND(MAX(IF($B1436="Non - avec lien de dépendance",0,MIN((0.75*J1436),847)),MIN(J1436,(0.75*$C1436),847)),2),IF(revenueReduction&gt;0.3,MAX(IF($B1436="Non - avec lien de dépendance",MIN(1129,J1436,$C1436)*overallRate,MIN(1129,J1436)*overallRate),ROUND(MAX(IF($B1436="Non - avec lien de dépendance",0,MIN((0.75*J1436),847)),MIN(J1436,(0.75*$C1436),847)),2)),IF($B1436="Non - avec lien de dépendance",MIN(1129,J1436,$C1436)*overallRate,MIN(1129,J1436)*overallRate)))))</f>
        <v>Effectuez l’étape 1</v>
      </c>
      <c r="O1436" s="68" t="str">
        <f>IF(ISTEXT(overallRate),"Effectuez l’étape 1",IF(OR(COUNT($C1436,K1436)&lt;&gt;2,overallRate=0),0,IF(G1436="Yes",ROUND(MAX(IF($B1436="Non - avec lien de dépendance",0,MIN((0.75*K1436),847)),MIN(K1436,(0.75*$C1436),847)),2),IF(revenueReduction&gt;0.3,MAX(IF($B1436="Non - avec lien de dépendance",MIN(1129,K1436,$C1436)*overallRate,MIN(1129,K1436)*overallRate),ROUND(MAX(IF($B1436="Non - avec lien de dépendance",0,MIN((0.75*K1436),847)),MIN(K1436,(0.75*$C1436),847)),2)),IF($B1436="Non - avec lien de dépendance",MIN(1129,K1436,$C1436)*overallRate,MIN(1129,K1436)*overallRate)))))</f>
        <v>Effectuez l’étape 1</v>
      </c>
      <c r="P1436" s="3">
        <f t="shared" si="22"/>
        <v>0</v>
      </c>
    </row>
    <row r="1437" spans="12:16" x14ac:dyDescent="0.5">
      <c r="L1437" s="68" t="str">
        <f>IF(ISTEXT(overallRate),"Effectuez l’étape 1",IF(OR(COUNT($C1437,H1437)&lt;&gt;2,overallRate=0),0,IF(D1437="Yes",ROUND(MAX(IF($B1437="Non - avec lien de dépendance",0,MIN((0.75*H1437),847)),MIN(H1437,(0.75*$C1437),847)),2),IF(revenueReduction&gt;0.3,MAX(IF($B1437="Non - avec lien de dépendance",MIN(1129,H1437,$C1437)*overallRate,MIN(1129,H1437)*overallRate),ROUND(MAX(IF($B1437="Non - avec lien de dépendance",0,MIN((0.75*H1437),847)),MIN(H1437,(0.75*$C1437),847)),2)),IF($B1437="Non - avec lien de dépendance",MIN(1129,H1437,$C1437)*overallRate,MIN(1129,H1437)*overallRate)))))</f>
        <v>Effectuez l’étape 1</v>
      </c>
      <c r="M1437" s="68" t="str">
        <f>IF(ISTEXT(overallRate),"Effectuez l’étape 1",IF(OR(COUNT($C1437,I1437)&lt;&gt;2,overallRate=0),0,IF(E1437="Yes",ROUND(MAX(IF($B1437="Non - avec lien de dépendance",0,MIN((0.75*I1437),847)),MIN(I1437,(0.75*$C1437),847)),2),IF(revenueReduction&gt;0.3,MAX(IF($B1437="Non - avec lien de dépendance",MIN(1129,I1437,$C1437)*overallRate,MIN(1129,I1437)*overallRate),ROUND(MAX(IF($B1437="Non - avec lien de dépendance",0,MIN((0.75*I1437),847)),MIN(I1437,(0.75*$C1437),847)),2)),IF($B1437="Non - avec lien de dépendance",MIN(1129,I1437,$C1437)*overallRate,MIN(1129,I1437)*overallRate)))))</f>
        <v>Effectuez l’étape 1</v>
      </c>
      <c r="N1437" s="68" t="str">
        <f>IF(ISTEXT(overallRate),"Effectuez l’étape 1",IF(OR(COUNT($C1437,J1437)&lt;&gt;2,overallRate=0),0,IF(F1437="Yes",ROUND(MAX(IF($B1437="Non - avec lien de dépendance",0,MIN((0.75*J1437),847)),MIN(J1437,(0.75*$C1437),847)),2),IF(revenueReduction&gt;0.3,MAX(IF($B1437="Non - avec lien de dépendance",MIN(1129,J1437,$C1437)*overallRate,MIN(1129,J1437)*overallRate),ROUND(MAX(IF($B1437="Non - avec lien de dépendance",0,MIN((0.75*J1437),847)),MIN(J1437,(0.75*$C1437),847)),2)),IF($B1437="Non - avec lien de dépendance",MIN(1129,J1437,$C1437)*overallRate,MIN(1129,J1437)*overallRate)))))</f>
        <v>Effectuez l’étape 1</v>
      </c>
      <c r="O1437" s="68" t="str">
        <f>IF(ISTEXT(overallRate),"Effectuez l’étape 1",IF(OR(COUNT($C1437,K1437)&lt;&gt;2,overallRate=0),0,IF(G1437="Yes",ROUND(MAX(IF($B1437="Non - avec lien de dépendance",0,MIN((0.75*K1437),847)),MIN(K1437,(0.75*$C1437),847)),2),IF(revenueReduction&gt;0.3,MAX(IF($B1437="Non - avec lien de dépendance",MIN(1129,K1437,$C1437)*overallRate,MIN(1129,K1437)*overallRate),ROUND(MAX(IF($B1437="Non - avec lien de dépendance",0,MIN((0.75*K1437),847)),MIN(K1437,(0.75*$C1437),847)),2)),IF($B1437="Non - avec lien de dépendance",MIN(1129,K1437,$C1437)*overallRate,MIN(1129,K1437)*overallRate)))))</f>
        <v>Effectuez l’étape 1</v>
      </c>
      <c r="P1437" s="3">
        <f t="shared" si="22"/>
        <v>0</v>
      </c>
    </row>
    <row r="1438" spans="12:16" x14ac:dyDescent="0.5">
      <c r="L1438" s="68" t="str">
        <f>IF(ISTEXT(overallRate),"Effectuez l’étape 1",IF(OR(COUNT($C1438,H1438)&lt;&gt;2,overallRate=0),0,IF(D1438="Yes",ROUND(MAX(IF($B1438="Non - avec lien de dépendance",0,MIN((0.75*H1438),847)),MIN(H1438,(0.75*$C1438),847)),2),IF(revenueReduction&gt;0.3,MAX(IF($B1438="Non - avec lien de dépendance",MIN(1129,H1438,$C1438)*overallRate,MIN(1129,H1438)*overallRate),ROUND(MAX(IF($B1438="Non - avec lien de dépendance",0,MIN((0.75*H1438),847)),MIN(H1438,(0.75*$C1438),847)),2)),IF($B1438="Non - avec lien de dépendance",MIN(1129,H1438,$C1438)*overallRate,MIN(1129,H1438)*overallRate)))))</f>
        <v>Effectuez l’étape 1</v>
      </c>
      <c r="M1438" s="68" t="str">
        <f>IF(ISTEXT(overallRate),"Effectuez l’étape 1",IF(OR(COUNT($C1438,I1438)&lt;&gt;2,overallRate=0),0,IF(E1438="Yes",ROUND(MAX(IF($B1438="Non - avec lien de dépendance",0,MIN((0.75*I1438),847)),MIN(I1438,(0.75*$C1438),847)),2),IF(revenueReduction&gt;0.3,MAX(IF($B1438="Non - avec lien de dépendance",MIN(1129,I1438,$C1438)*overallRate,MIN(1129,I1438)*overallRate),ROUND(MAX(IF($B1438="Non - avec lien de dépendance",0,MIN((0.75*I1438),847)),MIN(I1438,(0.75*$C1438),847)),2)),IF($B1438="Non - avec lien de dépendance",MIN(1129,I1438,$C1438)*overallRate,MIN(1129,I1438)*overallRate)))))</f>
        <v>Effectuez l’étape 1</v>
      </c>
      <c r="N1438" s="68" t="str">
        <f>IF(ISTEXT(overallRate),"Effectuez l’étape 1",IF(OR(COUNT($C1438,J1438)&lt;&gt;2,overallRate=0),0,IF(F1438="Yes",ROUND(MAX(IF($B1438="Non - avec lien de dépendance",0,MIN((0.75*J1438),847)),MIN(J1438,(0.75*$C1438),847)),2),IF(revenueReduction&gt;0.3,MAX(IF($B1438="Non - avec lien de dépendance",MIN(1129,J1438,$C1438)*overallRate,MIN(1129,J1438)*overallRate),ROUND(MAX(IF($B1438="Non - avec lien de dépendance",0,MIN((0.75*J1438),847)),MIN(J1438,(0.75*$C1438),847)),2)),IF($B1438="Non - avec lien de dépendance",MIN(1129,J1438,$C1438)*overallRate,MIN(1129,J1438)*overallRate)))))</f>
        <v>Effectuez l’étape 1</v>
      </c>
      <c r="O1438" s="68" t="str">
        <f>IF(ISTEXT(overallRate),"Effectuez l’étape 1",IF(OR(COUNT($C1438,K1438)&lt;&gt;2,overallRate=0),0,IF(G1438="Yes",ROUND(MAX(IF($B1438="Non - avec lien de dépendance",0,MIN((0.75*K1438),847)),MIN(K1438,(0.75*$C1438),847)),2),IF(revenueReduction&gt;0.3,MAX(IF($B1438="Non - avec lien de dépendance",MIN(1129,K1438,$C1438)*overallRate,MIN(1129,K1438)*overallRate),ROUND(MAX(IF($B1438="Non - avec lien de dépendance",0,MIN((0.75*K1438),847)),MIN(K1438,(0.75*$C1438),847)),2)),IF($B1438="Non - avec lien de dépendance",MIN(1129,K1438,$C1438)*overallRate,MIN(1129,K1438)*overallRate)))))</f>
        <v>Effectuez l’étape 1</v>
      </c>
      <c r="P1438" s="3">
        <f t="shared" si="22"/>
        <v>0</v>
      </c>
    </row>
    <row r="1439" spans="12:16" x14ac:dyDescent="0.5">
      <c r="L1439" s="68" t="str">
        <f>IF(ISTEXT(overallRate),"Effectuez l’étape 1",IF(OR(COUNT($C1439,H1439)&lt;&gt;2,overallRate=0),0,IF(D1439="Yes",ROUND(MAX(IF($B1439="Non - avec lien de dépendance",0,MIN((0.75*H1439),847)),MIN(H1439,(0.75*$C1439),847)),2),IF(revenueReduction&gt;0.3,MAX(IF($B1439="Non - avec lien de dépendance",MIN(1129,H1439,$C1439)*overallRate,MIN(1129,H1439)*overallRate),ROUND(MAX(IF($B1439="Non - avec lien de dépendance",0,MIN((0.75*H1439),847)),MIN(H1439,(0.75*$C1439),847)),2)),IF($B1439="Non - avec lien de dépendance",MIN(1129,H1439,$C1439)*overallRate,MIN(1129,H1439)*overallRate)))))</f>
        <v>Effectuez l’étape 1</v>
      </c>
      <c r="M1439" s="68" t="str">
        <f>IF(ISTEXT(overallRate),"Effectuez l’étape 1",IF(OR(COUNT($C1439,I1439)&lt;&gt;2,overallRate=0),0,IF(E1439="Yes",ROUND(MAX(IF($B1439="Non - avec lien de dépendance",0,MIN((0.75*I1439),847)),MIN(I1439,(0.75*$C1439),847)),2),IF(revenueReduction&gt;0.3,MAX(IF($B1439="Non - avec lien de dépendance",MIN(1129,I1439,$C1439)*overallRate,MIN(1129,I1439)*overallRate),ROUND(MAX(IF($B1439="Non - avec lien de dépendance",0,MIN((0.75*I1439),847)),MIN(I1439,(0.75*$C1439),847)),2)),IF($B1439="Non - avec lien de dépendance",MIN(1129,I1439,$C1439)*overallRate,MIN(1129,I1439)*overallRate)))))</f>
        <v>Effectuez l’étape 1</v>
      </c>
      <c r="N1439" s="68" t="str">
        <f>IF(ISTEXT(overallRate),"Effectuez l’étape 1",IF(OR(COUNT($C1439,J1439)&lt;&gt;2,overallRate=0),0,IF(F1439="Yes",ROUND(MAX(IF($B1439="Non - avec lien de dépendance",0,MIN((0.75*J1439),847)),MIN(J1439,(0.75*$C1439),847)),2),IF(revenueReduction&gt;0.3,MAX(IF($B1439="Non - avec lien de dépendance",MIN(1129,J1439,$C1439)*overallRate,MIN(1129,J1439)*overallRate),ROUND(MAX(IF($B1439="Non - avec lien de dépendance",0,MIN((0.75*J1439),847)),MIN(J1439,(0.75*$C1439),847)),2)),IF($B1439="Non - avec lien de dépendance",MIN(1129,J1439,$C1439)*overallRate,MIN(1129,J1439)*overallRate)))))</f>
        <v>Effectuez l’étape 1</v>
      </c>
      <c r="O1439" s="68" t="str">
        <f>IF(ISTEXT(overallRate),"Effectuez l’étape 1",IF(OR(COUNT($C1439,K1439)&lt;&gt;2,overallRate=0),0,IF(G1439="Yes",ROUND(MAX(IF($B1439="Non - avec lien de dépendance",0,MIN((0.75*K1439),847)),MIN(K1439,(0.75*$C1439),847)),2),IF(revenueReduction&gt;0.3,MAX(IF($B1439="Non - avec lien de dépendance",MIN(1129,K1439,$C1439)*overallRate,MIN(1129,K1439)*overallRate),ROUND(MAX(IF($B1439="Non - avec lien de dépendance",0,MIN((0.75*K1439),847)),MIN(K1439,(0.75*$C1439),847)),2)),IF($B1439="Non - avec lien de dépendance",MIN(1129,K1439,$C1439)*overallRate,MIN(1129,K1439)*overallRate)))))</f>
        <v>Effectuez l’étape 1</v>
      </c>
      <c r="P1439" s="3">
        <f t="shared" si="22"/>
        <v>0</v>
      </c>
    </row>
    <row r="1440" spans="12:16" x14ac:dyDescent="0.5">
      <c r="L1440" s="68" t="str">
        <f>IF(ISTEXT(overallRate),"Effectuez l’étape 1",IF(OR(COUNT($C1440,H1440)&lt;&gt;2,overallRate=0),0,IF(D1440="Yes",ROUND(MAX(IF($B1440="Non - avec lien de dépendance",0,MIN((0.75*H1440),847)),MIN(H1440,(0.75*$C1440),847)),2),IF(revenueReduction&gt;0.3,MAX(IF($B1440="Non - avec lien de dépendance",MIN(1129,H1440,$C1440)*overallRate,MIN(1129,H1440)*overallRate),ROUND(MAX(IF($B1440="Non - avec lien de dépendance",0,MIN((0.75*H1440),847)),MIN(H1440,(0.75*$C1440),847)),2)),IF($B1440="Non - avec lien de dépendance",MIN(1129,H1440,$C1440)*overallRate,MIN(1129,H1440)*overallRate)))))</f>
        <v>Effectuez l’étape 1</v>
      </c>
      <c r="M1440" s="68" t="str">
        <f>IF(ISTEXT(overallRate),"Effectuez l’étape 1",IF(OR(COUNT($C1440,I1440)&lt;&gt;2,overallRate=0),0,IF(E1440="Yes",ROUND(MAX(IF($B1440="Non - avec lien de dépendance",0,MIN((0.75*I1440),847)),MIN(I1440,(0.75*$C1440),847)),2),IF(revenueReduction&gt;0.3,MAX(IF($B1440="Non - avec lien de dépendance",MIN(1129,I1440,$C1440)*overallRate,MIN(1129,I1440)*overallRate),ROUND(MAX(IF($B1440="Non - avec lien de dépendance",0,MIN((0.75*I1440),847)),MIN(I1440,(0.75*$C1440),847)),2)),IF($B1440="Non - avec lien de dépendance",MIN(1129,I1440,$C1440)*overallRate,MIN(1129,I1440)*overallRate)))))</f>
        <v>Effectuez l’étape 1</v>
      </c>
      <c r="N1440" s="68" t="str">
        <f>IF(ISTEXT(overallRate),"Effectuez l’étape 1",IF(OR(COUNT($C1440,J1440)&lt;&gt;2,overallRate=0),0,IF(F1440="Yes",ROUND(MAX(IF($B1440="Non - avec lien de dépendance",0,MIN((0.75*J1440),847)),MIN(J1440,(0.75*$C1440),847)),2),IF(revenueReduction&gt;0.3,MAX(IF($B1440="Non - avec lien de dépendance",MIN(1129,J1440,$C1440)*overallRate,MIN(1129,J1440)*overallRate),ROUND(MAX(IF($B1440="Non - avec lien de dépendance",0,MIN((0.75*J1440),847)),MIN(J1440,(0.75*$C1440),847)),2)),IF($B1440="Non - avec lien de dépendance",MIN(1129,J1440,$C1440)*overallRate,MIN(1129,J1440)*overallRate)))))</f>
        <v>Effectuez l’étape 1</v>
      </c>
      <c r="O1440" s="68" t="str">
        <f>IF(ISTEXT(overallRate),"Effectuez l’étape 1",IF(OR(COUNT($C1440,K1440)&lt;&gt;2,overallRate=0),0,IF(G1440="Yes",ROUND(MAX(IF($B1440="Non - avec lien de dépendance",0,MIN((0.75*K1440),847)),MIN(K1440,(0.75*$C1440),847)),2),IF(revenueReduction&gt;0.3,MAX(IF($B1440="Non - avec lien de dépendance",MIN(1129,K1440,$C1440)*overallRate,MIN(1129,K1440)*overallRate),ROUND(MAX(IF($B1440="Non - avec lien de dépendance",0,MIN((0.75*K1440),847)),MIN(K1440,(0.75*$C1440),847)),2)),IF($B1440="Non - avec lien de dépendance",MIN(1129,K1440,$C1440)*overallRate,MIN(1129,K1440)*overallRate)))))</f>
        <v>Effectuez l’étape 1</v>
      </c>
      <c r="P1440" s="3">
        <f t="shared" si="22"/>
        <v>0</v>
      </c>
    </row>
    <row r="1441" spans="12:16" x14ac:dyDescent="0.5">
      <c r="L1441" s="68" t="str">
        <f>IF(ISTEXT(overallRate),"Effectuez l’étape 1",IF(OR(COUNT($C1441,H1441)&lt;&gt;2,overallRate=0),0,IF(D1441="Yes",ROUND(MAX(IF($B1441="Non - avec lien de dépendance",0,MIN((0.75*H1441),847)),MIN(H1441,(0.75*$C1441),847)),2),IF(revenueReduction&gt;0.3,MAX(IF($B1441="Non - avec lien de dépendance",MIN(1129,H1441,$C1441)*overallRate,MIN(1129,H1441)*overallRate),ROUND(MAX(IF($B1441="Non - avec lien de dépendance",0,MIN((0.75*H1441),847)),MIN(H1441,(0.75*$C1441),847)),2)),IF($B1441="Non - avec lien de dépendance",MIN(1129,H1441,$C1441)*overallRate,MIN(1129,H1441)*overallRate)))))</f>
        <v>Effectuez l’étape 1</v>
      </c>
      <c r="M1441" s="68" t="str">
        <f>IF(ISTEXT(overallRate),"Effectuez l’étape 1",IF(OR(COUNT($C1441,I1441)&lt;&gt;2,overallRate=0),0,IF(E1441="Yes",ROUND(MAX(IF($B1441="Non - avec lien de dépendance",0,MIN((0.75*I1441),847)),MIN(I1441,(0.75*$C1441),847)),2),IF(revenueReduction&gt;0.3,MAX(IF($B1441="Non - avec lien de dépendance",MIN(1129,I1441,$C1441)*overallRate,MIN(1129,I1441)*overallRate),ROUND(MAX(IF($B1441="Non - avec lien de dépendance",0,MIN((0.75*I1441),847)),MIN(I1441,(0.75*$C1441),847)),2)),IF($B1441="Non - avec lien de dépendance",MIN(1129,I1441,$C1441)*overallRate,MIN(1129,I1441)*overallRate)))))</f>
        <v>Effectuez l’étape 1</v>
      </c>
      <c r="N1441" s="68" t="str">
        <f>IF(ISTEXT(overallRate),"Effectuez l’étape 1",IF(OR(COUNT($C1441,J1441)&lt;&gt;2,overallRate=0),0,IF(F1441="Yes",ROUND(MAX(IF($B1441="Non - avec lien de dépendance",0,MIN((0.75*J1441),847)),MIN(J1441,(0.75*$C1441),847)),2),IF(revenueReduction&gt;0.3,MAX(IF($B1441="Non - avec lien de dépendance",MIN(1129,J1441,$C1441)*overallRate,MIN(1129,J1441)*overallRate),ROUND(MAX(IF($B1441="Non - avec lien de dépendance",0,MIN((0.75*J1441),847)),MIN(J1441,(0.75*$C1441),847)),2)),IF($B1441="Non - avec lien de dépendance",MIN(1129,J1441,$C1441)*overallRate,MIN(1129,J1441)*overallRate)))))</f>
        <v>Effectuez l’étape 1</v>
      </c>
      <c r="O1441" s="68" t="str">
        <f>IF(ISTEXT(overallRate),"Effectuez l’étape 1",IF(OR(COUNT($C1441,K1441)&lt;&gt;2,overallRate=0),0,IF(G1441="Yes",ROUND(MAX(IF($B1441="Non - avec lien de dépendance",0,MIN((0.75*K1441),847)),MIN(K1441,(0.75*$C1441),847)),2),IF(revenueReduction&gt;0.3,MAX(IF($B1441="Non - avec lien de dépendance",MIN(1129,K1441,$C1441)*overallRate,MIN(1129,K1441)*overallRate),ROUND(MAX(IF($B1441="Non - avec lien de dépendance",0,MIN((0.75*K1441),847)),MIN(K1441,(0.75*$C1441),847)),2)),IF($B1441="Non - avec lien de dépendance",MIN(1129,K1441,$C1441)*overallRate,MIN(1129,K1441)*overallRate)))))</f>
        <v>Effectuez l’étape 1</v>
      </c>
      <c r="P1441" s="3">
        <f t="shared" si="22"/>
        <v>0</v>
      </c>
    </row>
    <row r="1442" spans="12:16" x14ac:dyDescent="0.5">
      <c r="L1442" s="68" t="str">
        <f>IF(ISTEXT(overallRate),"Effectuez l’étape 1",IF(OR(COUNT($C1442,H1442)&lt;&gt;2,overallRate=0),0,IF(D1442="Yes",ROUND(MAX(IF($B1442="Non - avec lien de dépendance",0,MIN((0.75*H1442),847)),MIN(H1442,(0.75*$C1442),847)),2),IF(revenueReduction&gt;0.3,MAX(IF($B1442="Non - avec lien de dépendance",MIN(1129,H1442,$C1442)*overallRate,MIN(1129,H1442)*overallRate),ROUND(MAX(IF($B1442="Non - avec lien de dépendance",0,MIN((0.75*H1442),847)),MIN(H1442,(0.75*$C1442),847)),2)),IF($B1442="Non - avec lien de dépendance",MIN(1129,H1442,$C1442)*overallRate,MIN(1129,H1442)*overallRate)))))</f>
        <v>Effectuez l’étape 1</v>
      </c>
      <c r="M1442" s="68" t="str">
        <f>IF(ISTEXT(overallRate),"Effectuez l’étape 1",IF(OR(COUNT($C1442,I1442)&lt;&gt;2,overallRate=0),0,IF(E1442="Yes",ROUND(MAX(IF($B1442="Non - avec lien de dépendance",0,MIN((0.75*I1442),847)),MIN(I1442,(0.75*$C1442),847)),2),IF(revenueReduction&gt;0.3,MAX(IF($B1442="Non - avec lien de dépendance",MIN(1129,I1442,$C1442)*overallRate,MIN(1129,I1442)*overallRate),ROUND(MAX(IF($B1442="Non - avec lien de dépendance",0,MIN((0.75*I1442),847)),MIN(I1442,(0.75*$C1442),847)),2)),IF($B1442="Non - avec lien de dépendance",MIN(1129,I1442,$C1442)*overallRate,MIN(1129,I1442)*overallRate)))))</f>
        <v>Effectuez l’étape 1</v>
      </c>
      <c r="N1442" s="68" t="str">
        <f>IF(ISTEXT(overallRate),"Effectuez l’étape 1",IF(OR(COUNT($C1442,J1442)&lt;&gt;2,overallRate=0),0,IF(F1442="Yes",ROUND(MAX(IF($B1442="Non - avec lien de dépendance",0,MIN((0.75*J1442),847)),MIN(J1442,(0.75*$C1442),847)),2),IF(revenueReduction&gt;0.3,MAX(IF($B1442="Non - avec lien de dépendance",MIN(1129,J1442,$C1442)*overallRate,MIN(1129,J1442)*overallRate),ROUND(MAX(IF($B1442="Non - avec lien de dépendance",0,MIN((0.75*J1442),847)),MIN(J1442,(0.75*$C1442),847)),2)),IF($B1442="Non - avec lien de dépendance",MIN(1129,J1442,$C1442)*overallRate,MIN(1129,J1442)*overallRate)))))</f>
        <v>Effectuez l’étape 1</v>
      </c>
      <c r="O1442" s="68" t="str">
        <f>IF(ISTEXT(overallRate),"Effectuez l’étape 1",IF(OR(COUNT($C1442,K1442)&lt;&gt;2,overallRate=0),0,IF(G1442="Yes",ROUND(MAX(IF($B1442="Non - avec lien de dépendance",0,MIN((0.75*K1442),847)),MIN(K1442,(0.75*$C1442),847)),2),IF(revenueReduction&gt;0.3,MAX(IF($B1442="Non - avec lien de dépendance",MIN(1129,K1442,$C1442)*overallRate,MIN(1129,K1442)*overallRate),ROUND(MAX(IF($B1442="Non - avec lien de dépendance",0,MIN((0.75*K1442),847)),MIN(K1442,(0.75*$C1442),847)),2)),IF($B1442="Non - avec lien de dépendance",MIN(1129,K1442,$C1442)*overallRate,MIN(1129,K1442)*overallRate)))))</f>
        <v>Effectuez l’étape 1</v>
      </c>
      <c r="P1442" s="3">
        <f t="shared" si="22"/>
        <v>0</v>
      </c>
    </row>
    <row r="1443" spans="12:16" x14ac:dyDescent="0.5">
      <c r="L1443" s="68" t="str">
        <f>IF(ISTEXT(overallRate),"Effectuez l’étape 1",IF(OR(COUNT($C1443,H1443)&lt;&gt;2,overallRate=0),0,IF(D1443="Yes",ROUND(MAX(IF($B1443="Non - avec lien de dépendance",0,MIN((0.75*H1443),847)),MIN(H1443,(0.75*$C1443),847)),2),IF(revenueReduction&gt;0.3,MAX(IF($B1443="Non - avec lien de dépendance",MIN(1129,H1443,$C1443)*overallRate,MIN(1129,H1443)*overallRate),ROUND(MAX(IF($B1443="Non - avec lien de dépendance",0,MIN((0.75*H1443),847)),MIN(H1443,(0.75*$C1443),847)),2)),IF($B1443="Non - avec lien de dépendance",MIN(1129,H1443,$C1443)*overallRate,MIN(1129,H1443)*overallRate)))))</f>
        <v>Effectuez l’étape 1</v>
      </c>
      <c r="M1443" s="68" t="str">
        <f>IF(ISTEXT(overallRate),"Effectuez l’étape 1",IF(OR(COUNT($C1443,I1443)&lt;&gt;2,overallRate=0),0,IF(E1443="Yes",ROUND(MAX(IF($B1443="Non - avec lien de dépendance",0,MIN((0.75*I1443),847)),MIN(I1443,(0.75*$C1443),847)),2),IF(revenueReduction&gt;0.3,MAX(IF($B1443="Non - avec lien de dépendance",MIN(1129,I1443,$C1443)*overallRate,MIN(1129,I1443)*overallRate),ROUND(MAX(IF($B1443="Non - avec lien de dépendance",0,MIN((0.75*I1443),847)),MIN(I1443,(0.75*$C1443),847)),2)),IF($B1443="Non - avec lien de dépendance",MIN(1129,I1443,$C1443)*overallRate,MIN(1129,I1443)*overallRate)))))</f>
        <v>Effectuez l’étape 1</v>
      </c>
      <c r="N1443" s="68" t="str">
        <f>IF(ISTEXT(overallRate),"Effectuez l’étape 1",IF(OR(COUNT($C1443,J1443)&lt;&gt;2,overallRate=0),0,IF(F1443="Yes",ROUND(MAX(IF($B1443="Non - avec lien de dépendance",0,MIN((0.75*J1443),847)),MIN(J1443,(0.75*$C1443),847)),2),IF(revenueReduction&gt;0.3,MAX(IF($B1443="Non - avec lien de dépendance",MIN(1129,J1443,$C1443)*overallRate,MIN(1129,J1443)*overallRate),ROUND(MAX(IF($B1443="Non - avec lien de dépendance",0,MIN((0.75*J1443),847)),MIN(J1443,(0.75*$C1443),847)),2)),IF($B1443="Non - avec lien de dépendance",MIN(1129,J1443,$C1443)*overallRate,MIN(1129,J1443)*overallRate)))))</f>
        <v>Effectuez l’étape 1</v>
      </c>
      <c r="O1443" s="68" t="str">
        <f>IF(ISTEXT(overallRate),"Effectuez l’étape 1",IF(OR(COUNT($C1443,K1443)&lt;&gt;2,overallRate=0),0,IF(G1443="Yes",ROUND(MAX(IF($B1443="Non - avec lien de dépendance",0,MIN((0.75*K1443),847)),MIN(K1443,(0.75*$C1443),847)),2),IF(revenueReduction&gt;0.3,MAX(IF($B1443="Non - avec lien de dépendance",MIN(1129,K1443,$C1443)*overallRate,MIN(1129,K1443)*overallRate),ROUND(MAX(IF($B1443="Non - avec lien de dépendance",0,MIN((0.75*K1443),847)),MIN(K1443,(0.75*$C1443),847)),2)),IF($B1443="Non - avec lien de dépendance",MIN(1129,K1443,$C1443)*overallRate,MIN(1129,K1443)*overallRate)))))</f>
        <v>Effectuez l’étape 1</v>
      </c>
      <c r="P1443" s="3">
        <f t="shared" si="22"/>
        <v>0</v>
      </c>
    </row>
    <row r="1444" spans="12:16" x14ac:dyDescent="0.5">
      <c r="L1444" s="68" t="str">
        <f>IF(ISTEXT(overallRate),"Effectuez l’étape 1",IF(OR(COUNT($C1444,H1444)&lt;&gt;2,overallRate=0),0,IF(D1444="Yes",ROUND(MAX(IF($B1444="Non - avec lien de dépendance",0,MIN((0.75*H1444),847)),MIN(H1444,(0.75*$C1444),847)),2),IF(revenueReduction&gt;0.3,MAX(IF($B1444="Non - avec lien de dépendance",MIN(1129,H1444,$C1444)*overallRate,MIN(1129,H1444)*overallRate),ROUND(MAX(IF($B1444="Non - avec lien de dépendance",0,MIN((0.75*H1444),847)),MIN(H1444,(0.75*$C1444),847)),2)),IF($B1444="Non - avec lien de dépendance",MIN(1129,H1444,$C1444)*overallRate,MIN(1129,H1444)*overallRate)))))</f>
        <v>Effectuez l’étape 1</v>
      </c>
      <c r="M1444" s="68" t="str">
        <f>IF(ISTEXT(overallRate),"Effectuez l’étape 1",IF(OR(COUNT($C1444,I1444)&lt;&gt;2,overallRate=0),0,IF(E1444="Yes",ROUND(MAX(IF($B1444="Non - avec lien de dépendance",0,MIN((0.75*I1444),847)),MIN(I1444,(0.75*$C1444),847)),2),IF(revenueReduction&gt;0.3,MAX(IF($B1444="Non - avec lien de dépendance",MIN(1129,I1444,$C1444)*overallRate,MIN(1129,I1444)*overallRate),ROUND(MAX(IF($B1444="Non - avec lien de dépendance",0,MIN((0.75*I1444),847)),MIN(I1444,(0.75*$C1444),847)),2)),IF($B1444="Non - avec lien de dépendance",MIN(1129,I1444,$C1444)*overallRate,MIN(1129,I1444)*overallRate)))))</f>
        <v>Effectuez l’étape 1</v>
      </c>
      <c r="N1444" s="68" t="str">
        <f>IF(ISTEXT(overallRate),"Effectuez l’étape 1",IF(OR(COUNT($C1444,J1444)&lt;&gt;2,overallRate=0),0,IF(F1444="Yes",ROUND(MAX(IF($B1444="Non - avec lien de dépendance",0,MIN((0.75*J1444),847)),MIN(J1444,(0.75*$C1444),847)),2),IF(revenueReduction&gt;0.3,MAX(IF($B1444="Non - avec lien de dépendance",MIN(1129,J1444,$C1444)*overallRate,MIN(1129,J1444)*overallRate),ROUND(MAX(IF($B1444="Non - avec lien de dépendance",0,MIN((0.75*J1444),847)),MIN(J1444,(0.75*$C1444),847)),2)),IF($B1444="Non - avec lien de dépendance",MIN(1129,J1444,$C1444)*overallRate,MIN(1129,J1444)*overallRate)))))</f>
        <v>Effectuez l’étape 1</v>
      </c>
      <c r="O1444" s="68" t="str">
        <f>IF(ISTEXT(overallRate),"Effectuez l’étape 1",IF(OR(COUNT($C1444,K1444)&lt;&gt;2,overallRate=0),0,IF(G1444="Yes",ROUND(MAX(IF($B1444="Non - avec lien de dépendance",0,MIN((0.75*K1444),847)),MIN(K1444,(0.75*$C1444),847)),2),IF(revenueReduction&gt;0.3,MAX(IF($B1444="Non - avec lien de dépendance",MIN(1129,K1444,$C1444)*overallRate,MIN(1129,K1444)*overallRate),ROUND(MAX(IF($B1444="Non - avec lien de dépendance",0,MIN((0.75*K1444),847)),MIN(K1444,(0.75*$C1444),847)),2)),IF($B1444="Non - avec lien de dépendance",MIN(1129,K1444,$C1444)*overallRate,MIN(1129,K1444)*overallRate)))))</f>
        <v>Effectuez l’étape 1</v>
      </c>
      <c r="P1444" s="3">
        <f t="shared" si="22"/>
        <v>0</v>
      </c>
    </row>
    <row r="1445" spans="12:16" x14ac:dyDescent="0.5">
      <c r="L1445" s="68" t="str">
        <f>IF(ISTEXT(overallRate),"Effectuez l’étape 1",IF(OR(COUNT($C1445,H1445)&lt;&gt;2,overallRate=0),0,IF(D1445="Yes",ROUND(MAX(IF($B1445="Non - avec lien de dépendance",0,MIN((0.75*H1445),847)),MIN(H1445,(0.75*$C1445),847)),2),IF(revenueReduction&gt;0.3,MAX(IF($B1445="Non - avec lien de dépendance",MIN(1129,H1445,$C1445)*overallRate,MIN(1129,H1445)*overallRate),ROUND(MAX(IF($B1445="Non - avec lien de dépendance",0,MIN((0.75*H1445),847)),MIN(H1445,(0.75*$C1445),847)),2)),IF($B1445="Non - avec lien de dépendance",MIN(1129,H1445,$C1445)*overallRate,MIN(1129,H1445)*overallRate)))))</f>
        <v>Effectuez l’étape 1</v>
      </c>
      <c r="M1445" s="68" t="str">
        <f>IF(ISTEXT(overallRate),"Effectuez l’étape 1",IF(OR(COUNT($C1445,I1445)&lt;&gt;2,overallRate=0),0,IF(E1445="Yes",ROUND(MAX(IF($B1445="Non - avec lien de dépendance",0,MIN((0.75*I1445),847)),MIN(I1445,(0.75*$C1445),847)),2),IF(revenueReduction&gt;0.3,MAX(IF($B1445="Non - avec lien de dépendance",MIN(1129,I1445,$C1445)*overallRate,MIN(1129,I1445)*overallRate),ROUND(MAX(IF($B1445="Non - avec lien de dépendance",0,MIN((0.75*I1445),847)),MIN(I1445,(0.75*$C1445),847)),2)),IF($B1445="Non - avec lien de dépendance",MIN(1129,I1445,$C1445)*overallRate,MIN(1129,I1445)*overallRate)))))</f>
        <v>Effectuez l’étape 1</v>
      </c>
      <c r="N1445" s="68" t="str">
        <f>IF(ISTEXT(overallRate),"Effectuez l’étape 1",IF(OR(COUNT($C1445,J1445)&lt;&gt;2,overallRate=0),0,IF(F1445="Yes",ROUND(MAX(IF($B1445="Non - avec lien de dépendance",0,MIN((0.75*J1445),847)),MIN(J1445,(0.75*$C1445),847)),2),IF(revenueReduction&gt;0.3,MAX(IF($B1445="Non - avec lien de dépendance",MIN(1129,J1445,$C1445)*overallRate,MIN(1129,J1445)*overallRate),ROUND(MAX(IF($B1445="Non - avec lien de dépendance",0,MIN((0.75*J1445),847)),MIN(J1445,(0.75*$C1445),847)),2)),IF($B1445="Non - avec lien de dépendance",MIN(1129,J1445,$C1445)*overallRate,MIN(1129,J1445)*overallRate)))))</f>
        <v>Effectuez l’étape 1</v>
      </c>
      <c r="O1445" s="68" t="str">
        <f>IF(ISTEXT(overallRate),"Effectuez l’étape 1",IF(OR(COUNT($C1445,K1445)&lt;&gt;2,overallRate=0),0,IF(G1445="Yes",ROUND(MAX(IF($B1445="Non - avec lien de dépendance",0,MIN((0.75*K1445),847)),MIN(K1445,(0.75*$C1445),847)),2),IF(revenueReduction&gt;0.3,MAX(IF($B1445="Non - avec lien de dépendance",MIN(1129,K1445,$C1445)*overallRate,MIN(1129,K1445)*overallRate),ROUND(MAX(IF($B1445="Non - avec lien de dépendance",0,MIN((0.75*K1445),847)),MIN(K1445,(0.75*$C1445),847)),2)),IF($B1445="Non - avec lien de dépendance",MIN(1129,K1445,$C1445)*overallRate,MIN(1129,K1445)*overallRate)))))</f>
        <v>Effectuez l’étape 1</v>
      </c>
      <c r="P1445" s="3">
        <f t="shared" si="22"/>
        <v>0</v>
      </c>
    </row>
    <row r="1446" spans="12:16" x14ac:dyDescent="0.5">
      <c r="L1446" s="68" t="str">
        <f>IF(ISTEXT(overallRate),"Effectuez l’étape 1",IF(OR(COUNT($C1446,H1446)&lt;&gt;2,overallRate=0),0,IF(D1446="Yes",ROUND(MAX(IF($B1446="Non - avec lien de dépendance",0,MIN((0.75*H1446),847)),MIN(H1446,(0.75*$C1446),847)),2),IF(revenueReduction&gt;0.3,MAX(IF($B1446="Non - avec lien de dépendance",MIN(1129,H1446,$C1446)*overallRate,MIN(1129,H1446)*overallRate),ROUND(MAX(IF($B1446="Non - avec lien de dépendance",0,MIN((0.75*H1446),847)),MIN(H1446,(0.75*$C1446),847)),2)),IF($B1446="Non - avec lien de dépendance",MIN(1129,H1446,$C1446)*overallRate,MIN(1129,H1446)*overallRate)))))</f>
        <v>Effectuez l’étape 1</v>
      </c>
      <c r="M1446" s="68" t="str">
        <f>IF(ISTEXT(overallRate),"Effectuez l’étape 1",IF(OR(COUNT($C1446,I1446)&lt;&gt;2,overallRate=0),0,IF(E1446="Yes",ROUND(MAX(IF($B1446="Non - avec lien de dépendance",0,MIN((0.75*I1446),847)),MIN(I1446,(0.75*$C1446),847)),2),IF(revenueReduction&gt;0.3,MAX(IF($B1446="Non - avec lien de dépendance",MIN(1129,I1446,$C1446)*overallRate,MIN(1129,I1446)*overallRate),ROUND(MAX(IF($B1446="Non - avec lien de dépendance",0,MIN((0.75*I1446),847)),MIN(I1446,(0.75*$C1446),847)),2)),IF($B1446="Non - avec lien de dépendance",MIN(1129,I1446,$C1446)*overallRate,MIN(1129,I1446)*overallRate)))))</f>
        <v>Effectuez l’étape 1</v>
      </c>
      <c r="N1446" s="68" t="str">
        <f>IF(ISTEXT(overallRate),"Effectuez l’étape 1",IF(OR(COUNT($C1446,J1446)&lt;&gt;2,overallRate=0),0,IF(F1446="Yes",ROUND(MAX(IF($B1446="Non - avec lien de dépendance",0,MIN((0.75*J1446),847)),MIN(J1446,(0.75*$C1446),847)),2),IF(revenueReduction&gt;0.3,MAX(IF($B1446="Non - avec lien de dépendance",MIN(1129,J1446,$C1446)*overallRate,MIN(1129,J1446)*overallRate),ROUND(MAX(IF($B1446="Non - avec lien de dépendance",0,MIN((0.75*J1446),847)),MIN(J1446,(0.75*$C1446),847)),2)),IF($B1446="Non - avec lien de dépendance",MIN(1129,J1446,$C1446)*overallRate,MIN(1129,J1446)*overallRate)))))</f>
        <v>Effectuez l’étape 1</v>
      </c>
      <c r="O1446" s="68" t="str">
        <f>IF(ISTEXT(overallRate),"Effectuez l’étape 1",IF(OR(COUNT($C1446,K1446)&lt;&gt;2,overallRate=0),0,IF(G1446="Yes",ROUND(MAX(IF($B1446="Non - avec lien de dépendance",0,MIN((0.75*K1446),847)),MIN(K1446,(0.75*$C1446),847)),2),IF(revenueReduction&gt;0.3,MAX(IF($B1446="Non - avec lien de dépendance",MIN(1129,K1446,$C1446)*overallRate,MIN(1129,K1446)*overallRate),ROUND(MAX(IF($B1446="Non - avec lien de dépendance",0,MIN((0.75*K1446),847)),MIN(K1446,(0.75*$C1446),847)),2)),IF($B1446="Non - avec lien de dépendance",MIN(1129,K1446,$C1446)*overallRate,MIN(1129,K1446)*overallRate)))))</f>
        <v>Effectuez l’étape 1</v>
      </c>
      <c r="P1446" s="3">
        <f t="shared" si="22"/>
        <v>0</v>
      </c>
    </row>
    <row r="1447" spans="12:16" x14ac:dyDescent="0.5">
      <c r="L1447" s="68" t="str">
        <f>IF(ISTEXT(overallRate),"Effectuez l’étape 1",IF(OR(COUNT($C1447,H1447)&lt;&gt;2,overallRate=0),0,IF(D1447="Yes",ROUND(MAX(IF($B1447="Non - avec lien de dépendance",0,MIN((0.75*H1447),847)),MIN(H1447,(0.75*$C1447),847)),2),IF(revenueReduction&gt;0.3,MAX(IF($B1447="Non - avec lien de dépendance",MIN(1129,H1447,$C1447)*overallRate,MIN(1129,H1447)*overallRate),ROUND(MAX(IF($B1447="Non - avec lien de dépendance",0,MIN((0.75*H1447),847)),MIN(H1447,(0.75*$C1447),847)),2)),IF($B1447="Non - avec lien de dépendance",MIN(1129,H1447,$C1447)*overallRate,MIN(1129,H1447)*overallRate)))))</f>
        <v>Effectuez l’étape 1</v>
      </c>
      <c r="M1447" s="68" t="str">
        <f>IF(ISTEXT(overallRate),"Effectuez l’étape 1",IF(OR(COUNT($C1447,I1447)&lt;&gt;2,overallRate=0),0,IF(E1447="Yes",ROUND(MAX(IF($B1447="Non - avec lien de dépendance",0,MIN((0.75*I1447),847)),MIN(I1447,(0.75*$C1447),847)),2),IF(revenueReduction&gt;0.3,MAX(IF($B1447="Non - avec lien de dépendance",MIN(1129,I1447,$C1447)*overallRate,MIN(1129,I1447)*overallRate),ROUND(MAX(IF($B1447="Non - avec lien de dépendance",0,MIN((0.75*I1447),847)),MIN(I1447,(0.75*$C1447),847)),2)),IF($B1447="Non - avec lien de dépendance",MIN(1129,I1447,$C1447)*overallRate,MIN(1129,I1447)*overallRate)))))</f>
        <v>Effectuez l’étape 1</v>
      </c>
      <c r="N1447" s="68" t="str">
        <f>IF(ISTEXT(overallRate),"Effectuez l’étape 1",IF(OR(COUNT($C1447,J1447)&lt;&gt;2,overallRate=0),0,IF(F1447="Yes",ROUND(MAX(IF($B1447="Non - avec lien de dépendance",0,MIN((0.75*J1447),847)),MIN(J1447,(0.75*$C1447),847)),2),IF(revenueReduction&gt;0.3,MAX(IF($B1447="Non - avec lien de dépendance",MIN(1129,J1447,$C1447)*overallRate,MIN(1129,J1447)*overallRate),ROUND(MAX(IF($B1447="Non - avec lien de dépendance",0,MIN((0.75*J1447),847)),MIN(J1447,(0.75*$C1447),847)),2)),IF($B1447="Non - avec lien de dépendance",MIN(1129,J1447,$C1447)*overallRate,MIN(1129,J1447)*overallRate)))))</f>
        <v>Effectuez l’étape 1</v>
      </c>
      <c r="O1447" s="68" t="str">
        <f>IF(ISTEXT(overallRate),"Effectuez l’étape 1",IF(OR(COUNT($C1447,K1447)&lt;&gt;2,overallRate=0),0,IF(G1447="Yes",ROUND(MAX(IF($B1447="Non - avec lien de dépendance",0,MIN((0.75*K1447),847)),MIN(K1447,(0.75*$C1447),847)),2),IF(revenueReduction&gt;0.3,MAX(IF($B1447="Non - avec lien de dépendance",MIN(1129,K1447,$C1447)*overallRate,MIN(1129,K1447)*overallRate),ROUND(MAX(IF($B1447="Non - avec lien de dépendance",0,MIN((0.75*K1447),847)),MIN(K1447,(0.75*$C1447),847)),2)),IF($B1447="Non - avec lien de dépendance",MIN(1129,K1447,$C1447)*overallRate,MIN(1129,K1447)*overallRate)))))</f>
        <v>Effectuez l’étape 1</v>
      </c>
      <c r="P1447" s="3">
        <f t="shared" si="22"/>
        <v>0</v>
      </c>
    </row>
    <row r="1448" spans="12:16" x14ac:dyDescent="0.5">
      <c r="L1448" s="68" t="str">
        <f>IF(ISTEXT(overallRate),"Effectuez l’étape 1",IF(OR(COUNT($C1448,H1448)&lt;&gt;2,overallRate=0),0,IF(D1448="Yes",ROUND(MAX(IF($B1448="Non - avec lien de dépendance",0,MIN((0.75*H1448),847)),MIN(H1448,(0.75*$C1448),847)),2),IF(revenueReduction&gt;0.3,MAX(IF($B1448="Non - avec lien de dépendance",MIN(1129,H1448,$C1448)*overallRate,MIN(1129,H1448)*overallRate),ROUND(MAX(IF($B1448="Non - avec lien de dépendance",0,MIN((0.75*H1448),847)),MIN(H1448,(0.75*$C1448),847)),2)),IF($B1448="Non - avec lien de dépendance",MIN(1129,H1448,$C1448)*overallRate,MIN(1129,H1448)*overallRate)))))</f>
        <v>Effectuez l’étape 1</v>
      </c>
      <c r="M1448" s="68" t="str">
        <f>IF(ISTEXT(overallRate),"Effectuez l’étape 1",IF(OR(COUNT($C1448,I1448)&lt;&gt;2,overallRate=0),0,IF(E1448="Yes",ROUND(MAX(IF($B1448="Non - avec lien de dépendance",0,MIN((0.75*I1448),847)),MIN(I1448,(0.75*$C1448),847)),2),IF(revenueReduction&gt;0.3,MAX(IF($B1448="Non - avec lien de dépendance",MIN(1129,I1448,$C1448)*overallRate,MIN(1129,I1448)*overallRate),ROUND(MAX(IF($B1448="Non - avec lien de dépendance",0,MIN((0.75*I1448),847)),MIN(I1448,(0.75*$C1448),847)),2)),IF($B1448="Non - avec lien de dépendance",MIN(1129,I1448,$C1448)*overallRate,MIN(1129,I1448)*overallRate)))))</f>
        <v>Effectuez l’étape 1</v>
      </c>
      <c r="N1448" s="68" t="str">
        <f>IF(ISTEXT(overallRate),"Effectuez l’étape 1",IF(OR(COUNT($C1448,J1448)&lt;&gt;2,overallRate=0),0,IF(F1448="Yes",ROUND(MAX(IF($B1448="Non - avec lien de dépendance",0,MIN((0.75*J1448),847)),MIN(J1448,(0.75*$C1448),847)),2),IF(revenueReduction&gt;0.3,MAX(IF($B1448="Non - avec lien de dépendance",MIN(1129,J1448,$C1448)*overallRate,MIN(1129,J1448)*overallRate),ROUND(MAX(IF($B1448="Non - avec lien de dépendance",0,MIN((0.75*J1448),847)),MIN(J1448,(0.75*$C1448),847)),2)),IF($B1448="Non - avec lien de dépendance",MIN(1129,J1448,$C1448)*overallRate,MIN(1129,J1448)*overallRate)))))</f>
        <v>Effectuez l’étape 1</v>
      </c>
      <c r="O1448" s="68" t="str">
        <f>IF(ISTEXT(overallRate),"Effectuez l’étape 1",IF(OR(COUNT($C1448,K1448)&lt;&gt;2,overallRate=0),0,IF(G1448="Yes",ROUND(MAX(IF($B1448="Non - avec lien de dépendance",0,MIN((0.75*K1448),847)),MIN(K1448,(0.75*$C1448),847)),2),IF(revenueReduction&gt;0.3,MAX(IF($B1448="Non - avec lien de dépendance",MIN(1129,K1448,$C1448)*overallRate,MIN(1129,K1448)*overallRate),ROUND(MAX(IF($B1448="Non - avec lien de dépendance",0,MIN((0.75*K1448),847)),MIN(K1448,(0.75*$C1448),847)),2)),IF($B1448="Non - avec lien de dépendance",MIN(1129,K1448,$C1448)*overallRate,MIN(1129,K1448)*overallRate)))))</f>
        <v>Effectuez l’étape 1</v>
      </c>
      <c r="P1448" s="3">
        <f t="shared" si="22"/>
        <v>0</v>
      </c>
    </row>
    <row r="1449" spans="12:16" x14ac:dyDescent="0.5">
      <c r="L1449" s="68" t="str">
        <f>IF(ISTEXT(overallRate),"Effectuez l’étape 1",IF(OR(COUNT($C1449,H1449)&lt;&gt;2,overallRate=0),0,IF(D1449="Yes",ROUND(MAX(IF($B1449="Non - avec lien de dépendance",0,MIN((0.75*H1449),847)),MIN(H1449,(0.75*$C1449),847)),2),IF(revenueReduction&gt;0.3,MAX(IF($B1449="Non - avec lien de dépendance",MIN(1129,H1449,$C1449)*overallRate,MIN(1129,H1449)*overallRate),ROUND(MAX(IF($B1449="Non - avec lien de dépendance",0,MIN((0.75*H1449),847)),MIN(H1449,(0.75*$C1449),847)),2)),IF($B1449="Non - avec lien de dépendance",MIN(1129,H1449,$C1449)*overallRate,MIN(1129,H1449)*overallRate)))))</f>
        <v>Effectuez l’étape 1</v>
      </c>
      <c r="M1449" s="68" t="str">
        <f>IF(ISTEXT(overallRate),"Effectuez l’étape 1",IF(OR(COUNT($C1449,I1449)&lt;&gt;2,overallRate=0),0,IF(E1449="Yes",ROUND(MAX(IF($B1449="Non - avec lien de dépendance",0,MIN((0.75*I1449),847)),MIN(I1449,(0.75*$C1449),847)),2),IF(revenueReduction&gt;0.3,MAX(IF($B1449="Non - avec lien de dépendance",MIN(1129,I1449,$C1449)*overallRate,MIN(1129,I1449)*overallRate),ROUND(MAX(IF($B1449="Non - avec lien de dépendance",0,MIN((0.75*I1449),847)),MIN(I1449,(0.75*$C1449),847)),2)),IF($B1449="Non - avec lien de dépendance",MIN(1129,I1449,$C1449)*overallRate,MIN(1129,I1449)*overallRate)))))</f>
        <v>Effectuez l’étape 1</v>
      </c>
      <c r="N1449" s="68" t="str">
        <f>IF(ISTEXT(overallRate),"Effectuez l’étape 1",IF(OR(COUNT($C1449,J1449)&lt;&gt;2,overallRate=0),0,IF(F1449="Yes",ROUND(MAX(IF($B1449="Non - avec lien de dépendance",0,MIN((0.75*J1449),847)),MIN(J1449,(0.75*$C1449),847)),2),IF(revenueReduction&gt;0.3,MAX(IF($B1449="Non - avec lien de dépendance",MIN(1129,J1449,$C1449)*overallRate,MIN(1129,J1449)*overallRate),ROUND(MAX(IF($B1449="Non - avec lien de dépendance",0,MIN((0.75*J1449),847)),MIN(J1449,(0.75*$C1449),847)),2)),IF($B1449="Non - avec lien de dépendance",MIN(1129,J1449,$C1449)*overallRate,MIN(1129,J1449)*overallRate)))))</f>
        <v>Effectuez l’étape 1</v>
      </c>
      <c r="O1449" s="68" t="str">
        <f>IF(ISTEXT(overallRate),"Effectuez l’étape 1",IF(OR(COUNT($C1449,K1449)&lt;&gt;2,overallRate=0),0,IF(G1449="Yes",ROUND(MAX(IF($B1449="Non - avec lien de dépendance",0,MIN((0.75*K1449),847)),MIN(K1449,(0.75*$C1449),847)),2),IF(revenueReduction&gt;0.3,MAX(IF($B1449="Non - avec lien de dépendance",MIN(1129,K1449,$C1449)*overallRate,MIN(1129,K1449)*overallRate),ROUND(MAX(IF($B1449="Non - avec lien de dépendance",0,MIN((0.75*K1449),847)),MIN(K1449,(0.75*$C1449),847)),2)),IF($B1449="Non - avec lien de dépendance",MIN(1129,K1449,$C1449)*overallRate,MIN(1129,K1449)*overallRate)))))</f>
        <v>Effectuez l’étape 1</v>
      </c>
      <c r="P1449" s="3">
        <f t="shared" si="22"/>
        <v>0</v>
      </c>
    </row>
    <row r="1450" spans="12:16" x14ac:dyDescent="0.5">
      <c r="L1450" s="68" t="str">
        <f>IF(ISTEXT(overallRate),"Effectuez l’étape 1",IF(OR(COUNT($C1450,H1450)&lt;&gt;2,overallRate=0),0,IF(D1450="Yes",ROUND(MAX(IF($B1450="Non - avec lien de dépendance",0,MIN((0.75*H1450),847)),MIN(H1450,(0.75*$C1450),847)),2),IF(revenueReduction&gt;0.3,MAX(IF($B1450="Non - avec lien de dépendance",MIN(1129,H1450,$C1450)*overallRate,MIN(1129,H1450)*overallRate),ROUND(MAX(IF($B1450="Non - avec lien de dépendance",0,MIN((0.75*H1450),847)),MIN(H1450,(0.75*$C1450),847)),2)),IF($B1450="Non - avec lien de dépendance",MIN(1129,H1450,$C1450)*overallRate,MIN(1129,H1450)*overallRate)))))</f>
        <v>Effectuez l’étape 1</v>
      </c>
      <c r="M1450" s="68" t="str">
        <f>IF(ISTEXT(overallRate),"Effectuez l’étape 1",IF(OR(COUNT($C1450,I1450)&lt;&gt;2,overallRate=0),0,IF(E1450="Yes",ROUND(MAX(IF($B1450="Non - avec lien de dépendance",0,MIN((0.75*I1450),847)),MIN(I1450,(0.75*$C1450),847)),2),IF(revenueReduction&gt;0.3,MAX(IF($B1450="Non - avec lien de dépendance",MIN(1129,I1450,$C1450)*overallRate,MIN(1129,I1450)*overallRate),ROUND(MAX(IF($B1450="Non - avec lien de dépendance",0,MIN((0.75*I1450),847)),MIN(I1450,(0.75*$C1450),847)),2)),IF($B1450="Non - avec lien de dépendance",MIN(1129,I1450,$C1450)*overallRate,MIN(1129,I1450)*overallRate)))))</f>
        <v>Effectuez l’étape 1</v>
      </c>
      <c r="N1450" s="68" t="str">
        <f>IF(ISTEXT(overallRate),"Effectuez l’étape 1",IF(OR(COUNT($C1450,J1450)&lt;&gt;2,overallRate=0),0,IF(F1450="Yes",ROUND(MAX(IF($B1450="Non - avec lien de dépendance",0,MIN((0.75*J1450),847)),MIN(J1450,(0.75*$C1450),847)),2),IF(revenueReduction&gt;0.3,MAX(IF($B1450="Non - avec lien de dépendance",MIN(1129,J1450,$C1450)*overallRate,MIN(1129,J1450)*overallRate),ROUND(MAX(IF($B1450="Non - avec lien de dépendance",0,MIN((0.75*J1450),847)),MIN(J1450,(0.75*$C1450),847)),2)),IF($B1450="Non - avec lien de dépendance",MIN(1129,J1450,$C1450)*overallRate,MIN(1129,J1450)*overallRate)))))</f>
        <v>Effectuez l’étape 1</v>
      </c>
      <c r="O1450" s="68" t="str">
        <f>IF(ISTEXT(overallRate),"Effectuez l’étape 1",IF(OR(COUNT($C1450,K1450)&lt;&gt;2,overallRate=0),0,IF(G1450="Yes",ROUND(MAX(IF($B1450="Non - avec lien de dépendance",0,MIN((0.75*K1450),847)),MIN(K1450,(0.75*$C1450),847)),2),IF(revenueReduction&gt;0.3,MAX(IF($B1450="Non - avec lien de dépendance",MIN(1129,K1450,$C1450)*overallRate,MIN(1129,K1450)*overallRate),ROUND(MAX(IF($B1450="Non - avec lien de dépendance",0,MIN((0.75*K1450),847)),MIN(K1450,(0.75*$C1450),847)),2)),IF($B1450="Non - avec lien de dépendance",MIN(1129,K1450,$C1450)*overallRate,MIN(1129,K1450)*overallRate)))))</f>
        <v>Effectuez l’étape 1</v>
      </c>
      <c r="P1450" s="3">
        <f t="shared" si="22"/>
        <v>0</v>
      </c>
    </row>
    <row r="1451" spans="12:16" x14ac:dyDescent="0.5">
      <c r="L1451" s="68" t="str">
        <f>IF(ISTEXT(overallRate),"Effectuez l’étape 1",IF(OR(COUNT($C1451,H1451)&lt;&gt;2,overallRate=0),0,IF(D1451="Yes",ROUND(MAX(IF($B1451="Non - avec lien de dépendance",0,MIN((0.75*H1451),847)),MIN(H1451,(0.75*$C1451),847)),2),IF(revenueReduction&gt;0.3,MAX(IF($B1451="Non - avec lien de dépendance",MIN(1129,H1451,$C1451)*overallRate,MIN(1129,H1451)*overallRate),ROUND(MAX(IF($B1451="Non - avec lien de dépendance",0,MIN((0.75*H1451),847)),MIN(H1451,(0.75*$C1451),847)),2)),IF($B1451="Non - avec lien de dépendance",MIN(1129,H1451,$C1451)*overallRate,MIN(1129,H1451)*overallRate)))))</f>
        <v>Effectuez l’étape 1</v>
      </c>
      <c r="M1451" s="68" t="str">
        <f>IF(ISTEXT(overallRate),"Effectuez l’étape 1",IF(OR(COUNT($C1451,I1451)&lt;&gt;2,overallRate=0),0,IF(E1451="Yes",ROUND(MAX(IF($B1451="Non - avec lien de dépendance",0,MIN((0.75*I1451),847)),MIN(I1451,(0.75*$C1451),847)),2),IF(revenueReduction&gt;0.3,MAX(IF($B1451="Non - avec lien de dépendance",MIN(1129,I1451,$C1451)*overallRate,MIN(1129,I1451)*overallRate),ROUND(MAX(IF($B1451="Non - avec lien de dépendance",0,MIN((0.75*I1451),847)),MIN(I1451,(0.75*$C1451),847)),2)),IF($B1451="Non - avec lien de dépendance",MIN(1129,I1451,$C1451)*overallRate,MIN(1129,I1451)*overallRate)))))</f>
        <v>Effectuez l’étape 1</v>
      </c>
      <c r="N1451" s="68" t="str">
        <f>IF(ISTEXT(overallRate),"Effectuez l’étape 1",IF(OR(COUNT($C1451,J1451)&lt;&gt;2,overallRate=0),0,IF(F1451="Yes",ROUND(MAX(IF($B1451="Non - avec lien de dépendance",0,MIN((0.75*J1451),847)),MIN(J1451,(0.75*$C1451),847)),2),IF(revenueReduction&gt;0.3,MAX(IF($B1451="Non - avec lien de dépendance",MIN(1129,J1451,$C1451)*overallRate,MIN(1129,J1451)*overallRate),ROUND(MAX(IF($B1451="Non - avec lien de dépendance",0,MIN((0.75*J1451),847)),MIN(J1451,(0.75*$C1451),847)),2)),IF($B1451="Non - avec lien de dépendance",MIN(1129,J1451,$C1451)*overallRate,MIN(1129,J1451)*overallRate)))))</f>
        <v>Effectuez l’étape 1</v>
      </c>
      <c r="O1451" s="68" t="str">
        <f>IF(ISTEXT(overallRate),"Effectuez l’étape 1",IF(OR(COUNT($C1451,K1451)&lt;&gt;2,overallRate=0),0,IF(G1451="Yes",ROUND(MAX(IF($B1451="Non - avec lien de dépendance",0,MIN((0.75*K1451),847)),MIN(K1451,(0.75*$C1451),847)),2),IF(revenueReduction&gt;0.3,MAX(IF($B1451="Non - avec lien de dépendance",MIN(1129,K1451,$C1451)*overallRate,MIN(1129,K1451)*overallRate),ROUND(MAX(IF($B1451="Non - avec lien de dépendance",0,MIN((0.75*K1451),847)),MIN(K1451,(0.75*$C1451),847)),2)),IF($B1451="Non - avec lien de dépendance",MIN(1129,K1451,$C1451)*overallRate,MIN(1129,K1451)*overallRate)))))</f>
        <v>Effectuez l’étape 1</v>
      </c>
      <c r="P1451" s="3">
        <f t="shared" si="22"/>
        <v>0</v>
      </c>
    </row>
    <row r="1452" spans="12:16" x14ac:dyDescent="0.5">
      <c r="L1452" s="68" t="str">
        <f>IF(ISTEXT(overallRate),"Effectuez l’étape 1",IF(OR(COUNT($C1452,H1452)&lt;&gt;2,overallRate=0),0,IF(D1452="Yes",ROUND(MAX(IF($B1452="Non - avec lien de dépendance",0,MIN((0.75*H1452),847)),MIN(H1452,(0.75*$C1452),847)),2),IF(revenueReduction&gt;0.3,MAX(IF($B1452="Non - avec lien de dépendance",MIN(1129,H1452,$C1452)*overallRate,MIN(1129,H1452)*overallRate),ROUND(MAX(IF($B1452="Non - avec lien de dépendance",0,MIN((0.75*H1452),847)),MIN(H1452,(0.75*$C1452),847)),2)),IF($B1452="Non - avec lien de dépendance",MIN(1129,H1452,$C1452)*overallRate,MIN(1129,H1452)*overallRate)))))</f>
        <v>Effectuez l’étape 1</v>
      </c>
      <c r="M1452" s="68" t="str">
        <f>IF(ISTEXT(overallRate),"Effectuez l’étape 1",IF(OR(COUNT($C1452,I1452)&lt;&gt;2,overallRate=0),0,IF(E1452="Yes",ROUND(MAX(IF($B1452="Non - avec lien de dépendance",0,MIN((0.75*I1452),847)),MIN(I1452,(0.75*$C1452),847)),2),IF(revenueReduction&gt;0.3,MAX(IF($B1452="Non - avec lien de dépendance",MIN(1129,I1452,$C1452)*overallRate,MIN(1129,I1452)*overallRate),ROUND(MAX(IF($B1452="Non - avec lien de dépendance",0,MIN((0.75*I1452),847)),MIN(I1452,(0.75*$C1452),847)),2)),IF($B1452="Non - avec lien de dépendance",MIN(1129,I1452,$C1452)*overallRate,MIN(1129,I1452)*overallRate)))))</f>
        <v>Effectuez l’étape 1</v>
      </c>
      <c r="N1452" s="68" t="str">
        <f>IF(ISTEXT(overallRate),"Effectuez l’étape 1",IF(OR(COUNT($C1452,J1452)&lt;&gt;2,overallRate=0),0,IF(F1452="Yes",ROUND(MAX(IF($B1452="Non - avec lien de dépendance",0,MIN((0.75*J1452),847)),MIN(J1452,(0.75*$C1452),847)),2),IF(revenueReduction&gt;0.3,MAX(IF($B1452="Non - avec lien de dépendance",MIN(1129,J1452,$C1452)*overallRate,MIN(1129,J1452)*overallRate),ROUND(MAX(IF($B1452="Non - avec lien de dépendance",0,MIN((0.75*J1452),847)),MIN(J1452,(0.75*$C1452),847)),2)),IF($B1452="Non - avec lien de dépendance",MIN(1129,J1452,$C1452)*overallRate,MIN(1129,J1452)*overallRate)))))</f>
        <v>Effectuez l’étape 1</v>
      </c>
      <c r="O1452" s="68" t="str">
        <f>IF(ISTEXT(overallRate),"Effectuez l’étape 1",IF(OR(COUNT($C1452,K1452)&lt;&gt;2,overallRate=0),0,IF(G1452="Yes",ROUND(MAX(IF($B1452="Non - avec lien de dépendance",0,MIN((0.75*K1452),847)),MIN(K1452,(0.75*$C1452),847)),2),IF(revenueReduction&gt;0.3,MAX(IF($B1452="Non - avec lien de dépendance",MIN(1129,K1452,$C1452)*overallRate,MIN(1129,K1452)*overallRate),ROUND(MAX(IF($B1452="Non - avec lien de dépendance",0,MIN((0.75*K1452),847)),MIN(K1452,(0.75*$C1452),847)),2)),IF($B1452="Non - avec lien de dépendance",MIN(1129,K1452,$C1452)*overallRate,MIN(1129,K1452)*overallRate)))))</f>
        <v>Effectuez l’étape 1</v>
      </c>
      <c r="P1452" s="3">
        <f t="shared" si="22"/>
        <v>0</v>
      </c>
    </row>
    <row r="1453" spans="12:16" x14ac:dyDescent="0.5">
      <c r="L1453" s="68" t="str">
        <f>IF(ISTEXT(overallRate),"Effectuez l’étape 1",IF(OR(COUNT($C1453,H1453)&lt;&gt;2,overallRate=0),0,IF(D1453="Yes",ROUND(MAX(IF($B1453="Non - avec lien de dépendance",0,MIN((0.75*H1453),847)),MIN(H1453,(0.75*$C1453),847)),2),IF(revenueReduction&gt;0.3,MAX(IF($B1453="Non - avec lien de dépendance",MIN(1129,H1453,$C1453)*overallRate,MIN(1129,H1453)*overallRate),ROUND(MAX(IF($B1453="Non - avec lien de dépendance",0,MIN((0.75*H1453),847)),MIN(H1453,(0.75*$C1453),847)),2)),IF($B1453="Non - avec lien de dépendance",MIN(1129,H1453,$C1453)*overallRate,MIN(1129,H1453)*overallRate)))))</f>
        <v>Effectuez l’étape 1</v>
      </c>
      <c r="M1453" s="68" t="str">
        <f>IF(ISTEXT(overallRate),"Effectuez l’étape 1",IF(OR(COUNT($C1453,I1453)&lt;&gt;2,overallRate=0),0,IF(E1453="Yes",ROUND(MAX(IF($B1453="Non - avec lien de dépendance",0,MIN((0.75*I1453),847)),MIN(I1453,(0.75*$C1453),847)),2),IF(revenueReduction&gt;0.3,MAX(IF($B1453="Non - avec lien de dépendance",MIN(1129,I1453,$C1453)*overallRate,MIN(1129,I1453)*overallRate),ROUND(MAX(IF($B1453="Non - avec lien de dépendance",0,MIN((0.75*I1453),847)),MIN(I1453,(0.75*$C1453),847)),2)),IF($B1453="Non - avec lien de dépendance",MIN(1129,I1453,$C1453)*overallRate,MIN(1129,I1453)*overallRate)))))</f>
        <v>Effectuez l’étape 1</v>
      </c>
      <c r="N1453" s="68" t="str">
        <f>IF(ISTEXT(overallRate),"Effectuez l’étape 1",IF(OR(COUNT($C1453,J1453)&lt;&gt;2,overallRate=0),0,IF(F1453="Yes",ROUND(MAX(IF($B1453="Non - avec lien de dépendance",0,MIN((0.75*J1453),847)),MIN(J1453,(0.75*$C1453),847)),2),IF(revenueReduction&gt;0.3,MAX(IF($B1453="Non - avec lien de dépendance",MIN(1129,J1453,$C1453)*overallRate,MIN(1129,J1453)*overallRate),ROUND(MAX(IF($B1453="Non - avec lien de dépendance",0,MIN((0.75*J1453),847)),MIN(J1453,(0.75*$C1453),847)),2)),IF($B1453="Non - avec lien de dépendance",MIN(1129,J1453,$C1453)*overallRate,MIN(1129,J1453)*overallRate)))))</f>
        <v>Effectuez l’étape 1</v>
      </c>
      <c r="O1453" s="68" t="str">
        <f>IF(ISTEXT(overallRate),"Effectuez l’étape 1",IF(OR(COUNT($C1453,K1453)&lt;&gt;2,overallRate=0),0,IF(G1453="Yes",ROUND(MAX(IF($B1453="Non - avec lien de dépendance",0,MIN((0.75*K1453),847)),MIN(K1453,(0.75*$C1453),847)),2),IF(revenueReduction&gt;0.3,MAX(IF($B1453="Non - avec lien de dépendance",MIN(1129,K1453,$C1453)*overallRate,MIN(1129,K1453)*overallRate),ROUND(MAX(IF($B1453="Non - avec lien de dépendance",0,MIN((0.75*K1453),847)),MIN(K1453,(0.75*$C1453),847)),2)),IF($B1453="Non - avec lien de dépendance",MIN(1129,K1453,$C1453)*overallRate,MIN(1129,K1453)*overallRate)))))</f>
        <v>Effectuez l’étape 1</v>
      </c>
      <c r="P1453" s="3">
        <f t="shared" si="22"/>
        <v>0</v>
      </c>
    </row>
    <row r="1454" spans="12:16" x14ac:dyDescent="0.5">
      <c r="L1454" s="68" t="str">
        <f>IF(ISTEXT(overallRate),"Effectuez l’étape 1",IF(OR(COUNT($C1454,H1454)&lt;&gt;2,overallRate=0),0,IF(D1454="Yes",ROUND(MAX(IF($B1454="Non - avec lien de dépendance",0,MIN((0.75*H1454),847)),MIN(H1454,(0.75*$C1454),847)),2),IF(revenueReduction&gt;0.3,MAX(IF($B1454="Non - avec lien de dépendance",MIN(1129,H1454,$C1454)*overallRate,MIN(1129,H1454)*overallRate),ROUND(MAX(IF($B1454="Non - avec lien de dépendance",0,MIN((0.75*H1454),847)),MIN(H1454,(0.75*$C1454),847)),2)),IF($B1454="Non - avec lien de dépendance",MIN(1129,H1454,$C1454)*overallRate,MIN(1129,H1454)*overallRate)))))</f>
        <v>Effectuez l’étape 1</v>
      </c>
      <c r="M1454" s="68" t="str">
        <f>IF(ISTEXT(overallRate),"Effectuez l’étape 1",IF(OR(COUNT($C1454,I1454)&lt;&gt;2,overallRate=0),0,IF(E1454="Yes",ROUND(MAX(IF($B1454="Non - avec lien de dépendance",0,MIN((0.75*I1454),847)),MIN(I1454,(0.75*$C1454),847)),2),IF(revenueReduction&gt;0.3,MAX(IF($B1454="Non - avec lien de dépendance",MIN(1129,I1454,$C1454)*overallRate,MIN(1129,I1454)*overallRate),ROUND(MAX(IF($B1454="Non - avec lien de dépendance",0,MIN((0.75*I1454),847)),MIN(I1454,(0.75*$C1454),847)),2)),IF($B1454="Non - avec lien de dépendance",MIN(1129,I1454,$C1454)*overallRate,MIN(1129,I1454)*overallRate)))))</f>
        <v>Effectuez l’étape 1</v>
      </c>
      <c r="N1454" s="68" t="str">
        <f>IF(ISTEXT(overallRate),"Effectuez l’étape 1",IF(OR(COUNT($C1454,J1454)&lt;&gt;2,overallRate=0),0,IF(F1454="Yes",ROUND(MAX(IF($B1454="Non - avec lien de dépendance",0,MIN((0.75*J1454),847)),MIN(J1454,(0.75*$C1454),847)),2),IF(revenueReduction&gt;0.3,MAX(IF($B1454="Non - avec lien de dépendance",MIN(1129,J1454,$C1454)*overallRate,MIN(1129,J1454)*overallRate),ROUND(MAX(IF($B1454="Non - avec lien de dépendance",0,MIN((0.75*J1454),847)),MIN(J1454,(0.75*$C1454),847)),2)),IF($B1454="Non - avec lien de dépendance",MIN(1129,J1454,$C1454)*overallRate,MIN(1129,J1454)*overallRate)))))</f>
        <v>Effectuez l’étape 1</v>
      </c>
      <c r="O1454" s="68" t="str">
        <f>IF(ISTEXT(overallRate),"Effectuez l’étape 1",IF(OR(COUNT($C1454,K1454)&lt;&gt;2,overallRate=0),0,IF(G1454="Yes",ROUND(MAX(IF($B1454="Non - avec lien de dépendance",0,MIN((0.75*K1454),847)),MIN(K1454,(0.75*$C1454),847)),2),IF(revenueReduction&gt;0.3,MAX(IF($B1454="Non - avec lien de dépendance",MIN(1129,K1454,$C1454)*overallRate,MIN(1129,K1454)*overallRate),ROUND(MAX(IF($B1454="Non - avec lien de dépendance",0,MIN((0.75*K1454),847)),MIN(K1454,(0.75*$C1454),847)),2)),IF($B1454="Non - avec lien de dépendance",MIN(1129,K1454,$C1454)*overallRate,MIN(1129,K1454)*overallRate)))))</f>
        <v>Effectuez l’étape 1</v>
      </c>
      <c r="P1454" s="3">
        <f t="shared" si="22"/>
        <v>0</v>
      </c>
    </row>
    <row r="1455" spans="12:16" x14ac:dyDescent="0.5">
      <c r="L1455" s="68" t="str">
        <f>IF(ISTEXT(overallRate),"Effectuez l’étape 1",IF(OR(COUNT($C1455,H1455)&lt;&gt;2,overallRate=0),0,IF(D1455="Yes",ROUND(MAX(IF($B1455="Non - avec lien de dépendance",0,MIN((0.75*H1455),847)),MIN(H1455,(0.75*$C1455),847)),2),IF(revenueReduction&gt;0.3,MAX(IF($B1455="Non - avec lien de dépendance",MIN(1129,H1455,$C1455)*overallRate,MIN(1129,H1455)*overallRate),ROUND(MAX(IF($B1455="Non - avec lien de dépendance",0,MIN((0.75*H1455),847)),MIN(H1455,(0.75*$C1455),847)),2)),IF($B1455="Non - avec lien de dépendance",MIN(1129,H1455,$C1455)*overallRate,MIN(1129,H1455)*overallRate)))))</f>
        <v>Effectuez l’étape 1</v>
      </c>
      <c r="M1455" s="68" t="str">
        <f>IF(ISTEXT(overallRate),"Effectuez l’étape 1",IF(OR(COUNT($C1455,I1455)&lt;&gt;2,overallRate=0),0,IF(E1455="Yes",ROUND(MAX(IF($B1455="Non - avec lien de dépendance",0,MIN((0.75*I1455),847)),MIN(I1455,(0.75*$C1455),847)),2),IF(revenueReduction&gt;0.3,MAX(IF($B1455="Non - avec lien de dépendance",MIN(1129,I1455,$C1455)*overallRate,MIN(1129,I1455)*overallRate),ROUND(MAX(IF($B1455="Non - avec lien de dépendance",0,MIN((0.75*I1455),847)),MIN(I1455,(0.75*$C1455),847)),2)),IF($B1455="Non - avec lien de dépendance",MIN(1129,I1455,$C1455)*overallRate,MIN(1129,I1455)*overallRate)))))</f>
        <v>Effectuez l’étape 1</v>
      </c>
      <c r="N1455" s="68" t="str">
        <f>IF(ISTEXT(overallRate),"Effectuez l’étape 1",IF(OR(COUNT($C1455,J1455)&lt;&gt;2,overallRate=0),0,IF(F1455="Yes",ROUND(MAX(IF($B1455="Non - avec lien de dépendance",0,MIN((0.75*J1455),847)),MIN(J1455,(0.75*$C1455),847)),2),IF(revenueReduction&gt;0.3,MAX(IF($B1455="Non - avec lien de dépendance",MIN(1129,J1455,$C1455)*overallRate,MIN(1129,J1455)*overallRate),ROUND(MAX(IF($B1455="Non - avec lien de dépendance",0,MIN((0.75*J1455),847)),MIN(J1455,(0.75*$C1455),847)),2)),IF($B1455="Non - avec lien de dépendance",MIN(1129,J1455,$C1455)*overallRate,MIN(1129,J1455)*overallRate)))))</f>
        <v>Effectuez l’étape 1</v>
      </c>
      <c r="O1455" s="68" t="str">
        <f>IF(ISTEXT(overallRate),"Effectuez l’étape 1",IF(OR(COUNT($C1455,K1455)&lt;&gt;2,overallRate=0),0,IF(G1455="Yes",ROUND(MAX(IF($B1455="Non - avec lien de dépendance",0,MIN((0.75*K1455),847)),MIN(K1455,(0.75*$C1455),847)),2),IF(revenueReduction&gt;0.3,MAX(IF($B1455="Non - avec lien de dépendance",MIN(1129,K1455,$C1455)*overallRate,MIN(1129,K1455)*overallRate),ROUND(MAX(IF($B1455="Non - avec lien de dépendance",0,MIN((0.75*K1455),847)),MIN(K1455,(0.75*$C1455),847)),2)),IF($B1455="Non - avec lien de dépendance",MIN(1129,K1455,$C1455)*overallRate,MIN(1129,K1455)*overallRate)))))</f>
        <v>Effectuez l’étape 1</v>
      </c>
      <c r="P1455" s="3">
        <f t="shared" si="22"/>
        <v>0</v>
      </c>
    </row>
    <row r="1456" spans="12:16" x14ac:dyDescent="0.5">
      <c r="L1456" s="68" t="str">
        <f>IF(ISTEXT(overallRate),"Effectuez l’étape 1",IF(OR(COUNT($C1456,H1456)&lt;&gt;2,overallRate=0),0,IF(D1456="Yes",ROUND(MAX(IF($B1456="Non - avec lien de dépendance",0,MIN((0.75*H1456),847)),MIN(H1456,(0.75*$C1456),847)),2),IF(revenueReduction&gt;0.3,MAX(IF($B1456="Non - avec lien de dépendance",MIN(1129,H1456,$C1456)*overallRate,MIN(1129,H1456)*overallRate),ROUND(MAX(IF($B1456="Non - avec lien de dépendance",0,MIN((0.75*H1456),847)),MIN(H1456,(0.75*$C1456),847)),2)),IF($B1456="Non - avec lien de dépendance",MIN(1129,H1456,$C1456)*overallRate,MIN(1129,H1456)*overallRate)))))</f>
        <v>Effectuez l’étape 1</v>
      </c>
      <c r="M1456" s="68" t="str">
        <f>IF(ISTEXT(overallRate),"Effectuez l’étape 1",IF(OR(COUNT($C1456,I1456)&lt;&gt;2,overallRate=0),0,IF(E1456="Yes",ROUND(MAX(IF($B1456="Non - avec lien de dépendance",0,MIN((0.75*I1456),847)),MIN(I1456,(0.75*$C1456),847)),2),IF(revenueReduction&gt;0.3,MAX(IF($B1456="Non - avec lien de dépendance",MIN(1129,I1456,$C1456)*overallRate,MIN(1129,I1456)*overallRate),ROUND(MAX(IF($B1456="Non - avec lien de dépendance",0,MIN((0.75*I1456),847)),MIN(I1456,(0.75*$C1456),847)),2)),IF($B1456="Non - avec lien de dépendance",MIN(1129,I1456,$C1456)*overallRate,MIN(1129,I1456)*overallRate)))))</f>
        <v>Effectuez l’étape 1</v>
      </c>
      <c r="N1456" s="68" t="str">
        <f>IF(ISTEXT(overallRate),"Effectuez l’étape 1",IF(OR(COUNT($C1456,J1456)&lt;&gt;2,overallRate=0),0,IF(F1456="Yes",ROUND(MAX(IF($B1456="Non - avec lien de dépendance",0,MIN((0.75*J1456),847)),MIN(J1456,(0.75*$C1456),847)),2),IF(revenueReduction&gt;0.3,MAX(IF($B1456="Non - avec lien de dépendance",MIN(1129,J1456,$C1456)*overallRate,MIN(1129,J1456)*overallRate),ROUND(MAX(IF($B1456="Non - avec lien de dépendance",0,MIN((0.75*J1456),847)),MIN(J1456,(0.75*$C1456),847)),2)),IF($B1456="Non - avec lien de dépendance",MIN(1129,J1456,$C1456)*overallRate,MIN(1129,J1456)*overallRate)))))</f>
        <v>Effectuez l’étape 1</v>
      </c>
      <c r="O1456" s="68" t="str">
        <f>IF(ISTEXT(overallRate),"Effectuez l’étape 1",IF(OR(COUNT($C1456,K1456)&lt;&gt;2,overallRate=0),0,IF(G1456="Yes",ROUND(MAX(IF($B1456="Non - avec lien de dépendance",0,MIN((0.75*K1456),847)),MIN(K1456,(0.75*$C1456),847)),2),IF(revenueReduction&gt;0.3,MAX(IF($B1456="Non - avec lien de dépendance",MIN(1129,K1456,$C1456)*overallRate,MIN(1129,K1456)*overallRate),ROUND(MAX(IF($B1456="Non - avec lien de dépendance",0,MIN((0.75*K1456),847)),MIN(K1456,(0.75*$C1456),847)),2)),IF($B1456="Non - avec lien de dépendance",MIN(1129,K1456,$C1456)*overallRate,MIN(1129,K1456)*overallRate)))))</f>
        <v>Effectuez l’étape 1</v>
      </c>
      <c r="P1456" s="3">
        <f t="shared" si="22"/>
        <v>0</v>
      </c>
    </row>
    <row r="1457" spans="12:16" x14ac:dyDescent="0.5">
      <c r="L1457" s="68" t="str">
        <f>IF(ISTEXT(overallRate),"Effectuez l’étape 1",IF(OR(COUNT($C1457,H1457)&lt;&gt;2,overallRate=0),0,IF(D1457="Yes",ROUND(MAX(IF($B1457="Non - avec lien de dépendance",0,MIN((0.75*H1457),847)),MIN(H1457,(0.75*$C1457),847)),2),IF(revenueReduction&gt;0.3,MAX(IF($B1457="Non - avec lien de dépendance",MIN(1129,H1457,$C1457)*overallRate,MIN(1129,H1457)*overallRate),ROUND(MAX(IF($B1457="Non - avec lien de dépendance",0,MIN((0.75*H1457),847)),MIN(H1457,(0.75*$C1457),847)),2)),IF($B1457="Non - avec lien de dépendance",MIN(1129,H1457,$C1457)*overallRate,MIN(1129,H1457)*overallRate)))))</f>
        <v>Effectuez l’étape 1</v>
      </c>
      <c r="M1457" s="68" t="str">
        <f>IF(ISTEXT(overallRate),"Effectuez l’étape 1",IF(OR(COUNT($C1457,I1457)&lt;&gt;2,overallRate=0),0,IF(E1457="Yes",ROUND(MAX(IF($B1457="Non - avec lien de dépendance",0,MIN((0.75*I1457),847)),MIN(I1457,(0.75*$C1457),847)),2),IF(revenueReduction&gt;0.3,MAX(IF($B1457="Non - avec lien de dépendance",MIN(1129,I1457,$C1457)*overallRate,MIN(1129,I1457)*overallRate),ROUND(MAX(IF($B1457="Non - avec lien de dépendance",0,MIN((0.75*I1457),847)),MIN(I1457,(0.75*$C1457),847)),2)),IF($B1457="Non - avec lien de dépendance",MIN(1129,I1457,$C1457)*overallRate,MIN(1129,I1457)*overallRate)))))</f>
        <v>Effectuez l’étape 1</v>
      </c>
      <c r="N1457" s="68" t="str">
        <f>IF(ISTEXT(overallRate),"Effectuez l’étape 1",IF(OR(COUNT($C1457,J1457)&lt;&gt;2,overallRate=0),0,IF(F1457="Yes",ROUND(MAX(IF($B1457="Non - avec lien de dépendance",0,MIN((0.75*J1457),847)),MIN(J1457,(0.75*$C1457),847)),2),IF(revenueReduction&gt;0.3,MAX(IF($B1457="Non - avec lien de dépendance",MIN(1129,J1457,$C1457)*overallRate,MIN(1129,J1457)*overallRate),ROUND(MAX(IF($B1457="Non - avec lien de dépendance",0,MIN((0.75*J1457),847)),MIN(J1457,(0.75*$C1457),847)),2)),IF($B1457="Non - avec lien de dépendance",MIN(1129,J1457,$C1457)*overallRate,MIN(1129,J1457)*overallRate)))))</f>
        <v>Effectuez l’étape 1</v>
      </c>
      <c r="O1457" s="68" t="str">
        <f>IF(ISTEXT(overallRate),"Effectuez l’étape 1",IF(OR(COUNT($C1457,K1457)&lt;&gt;2,overallRate=0),0,IF(G1457="Yes",ROUND(MAX(IF($B1457="Non - avec lien de dépendance",0,MIN((0.75*K1457),847)),MIN(K1457,(0.75*$C1457),847)),2),IF(revenueReduction&gt;0.3,MAX(IF($B1457="Non - avec lien de dépendance",MIN(1129,K1457,$C1457)*overallRate,MIN(1129,K1457)*overallRate),ROUND(MAX(IF($B1457="Non - avec lien de dépendance",0,MIN((0.75*K1457),847)),MIN(K1457,(0.75*$C1457),847)),2)),IF($B1457="Non - avec lien de dépendance",MIN(1129,K1457,$C1457)*overallRate,MIN(1129,K1457)*overallRate)))))</f>
        <v>Effectuez l’étape 1</v>
      </c>
      <c r="P1457" s="3">
        <f t="shared" si="22"/>
        <v>0</v>
      </c>
    </row>
    <row r="1458" spans="12:16" x14ac:dyDescent="0.5">
      <c r="L1458" s="68" t="str">
        <f>IF(ISTEXT(overallRate),"Effectuez l’étape 1",IF(OR(COUNT($C1458,H1458)&lt;&gt;2,overallRate=0),0,IF(D1458="Yes",ROUND(MAX(IF($B1458="Non - avec lien de dépendance",0,MIN((0.75*H1458),847)),MIN(H1458,(0.75*$C1458),847)),2),IF(revenueReduction&gt;0.3,MAX(IF($B1458="Non - avec lien de dépendance",MIN(1129,H1458,$C1458)*overallRate,MIN(1129,H1458)*overallRate),ROUND(MAX(IF($B1458="Non - avec lien de dépendance",0,MIN((0.75*H1458),847)),MIN(H1458,(0.75*$C1458),847)),2)),IF($B1458="Non - avec lien de dépendance",MIN(1129,H1458,$C1458)*overallRate,MIN(1129,H1458)*overallRate)))))</f>
        <v>Effectuez l’étape 1</v>
      </c>
      <c r="M1458" s="68" t="str">
        <f>IF(ISTEXT(overallRate),"Effectuez l’étape 1",IF(OR(COUNT($C1458,I1458)&lt;&gt;2,overallRate=0),0,IF(E1458="Yes",ROUND(MAX(IF($B1458="Non - avec lien de dépendance",0,MIN((0.75*I1458),847)),MIN(I1458,(0.75*$C1458),847)),2),IF(revenueReduction&gt;0.3,MAX(IF($B1458="Non - avec lien de dépendance",MIN(1129,I1458,$C1458)*overallRate,MIN(1129,I1458)*overallRate),ROUND(MAX(IF($B1458="Non - avec lien de dépendance",0,MIN((0.75*I1458),847)),MIN(I1458,(0.75*$C1458),847)),2)),IF($B1458="Non - avec lien de dépendance",MIN(1129,I1458,$C1458)*overallRate,MIN(1129,I1458)*overallRate)))))</f>
        <v>Effectuez l’étape 1</v>
      </c>
      <c r="N1458" s="68" t="str">
        <f>IF(ISTEXT(overallRate),"Effectuez l’étape 1",IF(OR(COUNT($C1458,J1458)&lt;&gt;2,overallRate=0),0,IF(F1458="Yes",ROUND(MAX(IF($B1458="Non - avec lien de dépendance",0,MIN((0.75*J1458),847)),MIN(J1458,(0.75*$C1458),847)),2),IF(revenueReduction&gt;0.3,MAX(IF($B1458="Non - avec lien de dépendance",MIN(1129,J1458,$C1458)*overallRate,MIN(1129,J1458)*overallRate),ROUND(MAX(IF($B1458="Non - avec lien de dépendance",0,MIN((0.75*J1458),847)),MIN(J1458,(0.75*$C1458),847)),2)),IF($B1458="Non - avec lien de dépendance",MIN(1129,J1458,$C1458)*overallRate,MIN(1129,J1458)*overallRate)))))</f>
        <v>Effectuez l’étape 1</v>
      </c>
      <c r="O1458" s="68" t="str">
        <f>IF(ISTEXT(overallRate),"Effectuez l’étape 1",IF(OR(COUNT($C1458,K1458)&lt;&gt;2,overallRate=0),0,IF(G1458="Yes",ROUND(MAX(IF($B1458="Non - avec lien de dépendance",0,MIN((0.75*K1458),847)),MIN(K1458,(0.75*$C1458),847)),2),IF(revenueReduction&gt;0.3,MAX(IF($B1458="Non - avec lien de dépendance",MIN(1129,K1458,$C1458)*overallRate,MIN(1129,K1458)*overallRate),ROUND(MAX(IF($B1458="Non - avec lien de dépendance",0,MIN((0.75*K1458),847)),MIN(K1458,(0.75*$C1458),847)),2)),IF($B1458="Non - avec lien de dépendance",MIN(1129,K1458,$C1458)*overallRate,MIN(1129,K1458)*overallRate)))))</f>
        <v>Effectuez l’étape 1</v>
      </c>
      <c r="P1458" s="3">
        <f t="shared" si="22"/>
        <v>0</v>
      </c>
    </row>
    <row r="1459" spans="12:16" x14ac:dyDescent="0.5">
      <c r="L1459" s="68" t="str">
        <f>IF(ISTEXT(overallRate),"Effectuez l’étape 1",IF(OR(COUNT($C1459,H1459)&lt;&gt;2,overallRate=0),0,IF(D1459="Yes",ROUND(MAX(IF($B1459="Non - avec lien de dépendance",0,MIN((0.75*H1459),847)),MIN(H1459,(0.75*$C1459),847)),2),IF(revenueReduction&gt;0.3,MAX(IF($B1459="Non - avec lien de dépendance",MIN(1129,H1459,$C1459)*overallRate,MIN(1129,H1459)*overallRate),ROUND(MAX(IF($B1459="Non - avec lien de dépendance",0,MIN((0.75*H1459),847)),MIN(H1459,(0.75*$C1459),847)),2)),IF($B1459="Non - avec lien de dépendance",MIN(1129,H1459,$C1459)*overallRate,MIN(1129,H1459)*overallRate)))))</f>
        <v>Effectuez l’étape 1</v>
      </c>
      <c r="M1459" s="68" t="str">
        <f>IF(ISTEXT(overallRate),"Effectuez l’étape 1",IF(OR(COUNT($C1459,I1459)&lt;&gt;2,overallRate=0),0,IF(E1459="Yes",ROUND(MAX(IF($B1459="Non - avec lien de dépendance",0,MIN((0.75*I1459),847)),MIN(I1459,(0.75*$C1459),847)),2),IF(revenueReduction&gt;0.3,MAX(IF($B1459="Non - avec lien de dépendance",MIN(1129,I1459,$C1459)*overallRate,MIN(1129,I1459)*overallRate),ROUND(MAX(IF($B1459="Non - avec lien de dépendance",0,MIN((0.75*I1459),847)),MIN(I1459,(0.75*$C1459),847)),2)),IF($B1459="Non - avec lien de dépendance",MIN(1129,I1459,$C1459)*overallRate,MIN(1129,I1459)*overallRate)))))</f>
        <v>Effectuez l’étape 1</v>
      </c>
      <c r="N1459" s="68" t="str">
        <f>IF(ISTEXT(overallRate),"Effectuez l’étape 1",IF(OR(COUNT($C1459,J1459)&lt;&gt;2,overallRate=0),0,IF(F1459="Yes",ROUND(MAX(IF($B1459="Non - avec lien de dépendance",0,MIN((0.75*J1459),847)),MIN(J1459,(0.75*$C1459),847)),2),IF(revenueReduction&gt;0.3,MAX(IF($B1459="Non - avec lien de dépendance",MIN(1129,J1459,$C1459)*overallRate,MIN(1129,J1459)*overallRate),ROUND(MAX(IF($B1459="Non - avec lien de dépendance",0,MIN((0.75*J1459),847)),MIN(J1459,(0.75*$C1459),847)),2)),IF($B1459="Non - avec lien de dépendance",MIN(1129,J1459,$C1459)*overallRate,MIN(1129,J1459)*overallRate)))))</f>
        <v>Effectuez l’étape 1</v>
      </c>
      <c r="O1459" s="68" t="str">
        <f>IF(ISTEXT(overallRate),"Effectuez l’étape 1",IF(OR(COUNT($C1459,K1459)&lt;&gt;2,overallRate=0),0,IF(G1459="Yes",ROUND(MAX(IF($B1459="Non - avec lien de dépendance",0,MIN((0.75*K1459),847)),MIN(K1459,(0.75*$C1459),847)),2),IF(revenueReduction&gt;0.3,MAX(IF($B1459="Non - avec lien de dépendance",MIN(1129,K1459,$C1459)*overallRate,MIN(1129,K1459)*overallRate),ROUND(MAX(IF($B1459="Non - avec lien de dépendance",0,MIN((0.75*K1459),847)),MIN(K1459,(0.75*$C1459),847)),2)),IF($B1459="Non - avec lien de dépendance",MIN(1129,K1459,$C1459)*overallRate,MIN(1129,K1459)*overallRate)))))</f>
        <v>Effectuez l’étape 1</v>
      </c>
      <c r="P1459" s="3">
        <f t="shared" si="22"/>
        <v>0</v>
      </c>
    </row>
    <row r="1460" spans="12:16" x14ac:dyDescent="0.5">
      <c r="L1460" s="68" t="str">
        <f>IF(ISTEXT(overallRate),"Effectuez l’étape 1",IF(OR(COUNT($C1460,H1460)&lt;&gt;2,overallRate=0),0,IF(D1460="Yes",ROUND(MAX(IF($B1460="Non - avec lien de dépendance",0,MIN((0.75*H1460),847)),MIN(H1460,(0.75*$C1460),847)),2),IF(revenueReduction&gt;0.3,MAX(IF($B1460="Non - avec lien de dépendance",MIN(1129,H1460,$C1460)*overallRate,MIN(1129,H1460)*overallRate),ROUND(MAX(IF($B1460="Non - avec lien de dépendance",0,MIN((0.75*H1460),847)),MIN(H1460,(0.75*$C1460),847)),2)),IF($B1460="Non - avec lien de dépendance",MIN(1129,H1460,$C1460)*overallRate,MIN(1129,H1460)*overallRate)))))</f>
        <v>Effectuez l’étape 1</v>
      </c>
      <c r="M1460" s="68" t="str">
        <f>IF(ISTEXT(overallRate),"Effectuez l’étape 1",IF(OR(COUNT($C1460,I1460)&lt;&gt;2,overallRate=0),0,IF(E1460="Yes",ROUND(MAX(IF($B1460="Non - avec lien de dépendance",0,MIN((0.75*I1460),847)),MIN(I1460,(0.75*$C1460),847)),2),IF(revenueReduction&gt;0.3,MAX(IF($B1460="Non - avec lien de dépendance",MIN(1129,I1460,$C1460)*overallRate,MIN(1129,I1460)*overallRate),ROUND(MAX(IF($B1460="Non - avec lien de dépendance",0,MIN((0.75*I1460),847)),MIN(I1460,(0.75*$C1460),847)),2)),IF($B1460="Non - avec lien de dépendance",MIN(1129,I1460,$C1460)*overallRate,MIN(1129,I1460)*overallRate)))))</f>
        <v>Effectuez l’étape 1</v>
      </c>
      <c r="N1460" s="68" t="str">
        <f>IF(ISTEXT(overallRate),"Effectuez l’étape 1",IF(OR(COUNT($C1460,J1460)&lt;&gt;2,overallRate=0),0,IF(F1460="Yes",ROUND(MAX(IF($B1460="Non - avec lien de dépendance",0,MIN((0.75*J1460),847)),MIN(J1460,(0.75*$C1460),847)),2),IF(revenueReduction&gt;0.3,MAX(IF($B1460="Non - avec lien de dépendance",MIN(1129,J1460,$C1460)*overallRate,MIN(1129,J1460)*overallRate),ROUND(MAX(IF($B1460="Non - avec lien de dépendance",0,MIN((0.75*J1460),847)),MIN(J1460,(0.75*$C1460),847)),2)),IF($B1460="Non - avec lien de dépendance",MIN(1129,J1460,$C1460)*overallRate,MIN(1129,J1460)*overallRate)))))</f>
        <v>Effectuez l’étape 1</v>
      </c>
      <c r="O1460" s="68" t="str">
        <f>IF(ISTEXT(overallRate),"Effectuez l’étape 1",IF(OR(COUNT($C1460,K1460)&lt;&gt;2,overallRate=0),0,IF(G1460="Yes",ROUND(MAX(IF($B1460="Non - avec lien de dépendance",0,MIN((0.75*K1460),847)),MIN(K1460,(0.75*$C1460),847)),2),IF(revenueReduction&gt;0.3,MAX(IF($B1460="Non - avec lien de dépendance",MIN(1129,K1460,$C1460)*overallRate,MIN(1129,K1460)*overallRate),ROUND(MAX(IF($B1460="Non - avec lien de dépendance",0,MIN((0.75*K1460),847)),MIN(K1460,(0.75*$C1460),847)),2)),IF($B1460="Non - avec lien de dépendance",MIN(1129,K1460,$C1460)*overallRate,MIN(1129,K1460)*overallRate)))))</f>
        <v>Effectuez l’étape 1</v>
      </c>
      <c r="P1460" s="3">
        <f t="shared" si="22"/>
        <v>0</v>
      </c>
    </row>
    <row r="1461" spans="12:16" x14ac:dyDescent="0.5">
      <c r="L1461" s="68" t="str">
        <f>IF(ISTEXT(overallRate),"Effectuez l’étape 1",IF(OR(COUNT($C1461,H1461)&lt;&gt;2,overallRate=0),0,IF(D1461="Yes",ROUND(MAX(IF($B1461="Non - avec lien de dépendance",0,MIN((0.75*H1461),847)),MIN(H1461,(0.75*$C1461),847)),2),IF(revenueReduction&gt;0.3,MAX(IF($B1461="Non - avec lien de dépendance",MIN(1129,H1461,$C1461)*overallRate,MIN(1129,H1461)*overallRate),ROUND(MAX(IF($B1461="Non - avec lien de dépendance",0,MIN((0.75*H1461),847)),MIN(H1461,(0.75*$C1461),847)),2)),IF($B1461="Non - avec lien de dépendance",MIN(1129,H1461,$C1461)*overallRate,MIN(1129,H1461)*overallRate)))))</f>
        <v>Effectuez l’étape 1</v>
      </c>
      <c r="M1461" s="68" t="str">
        <f>IF(ISTEXT(overallRate),"Effectuez l’étape 1",IF(OR(COUNT($C1461,I1461)&lt;&gt;2,overallRate=0),0,IF(E1461="Yes",ROUND(MAX(IF($B1461="Non - avec lien de dépendance",0,MIN((0.75*I1461),847)),MIN(I1461,(0.75*$C1461),847)),2),IF(revenueReduction&gt;0.3,MAX(IF($B1461="Non - avec lien de dépendance",MIN(1129,I1461,$C1461)*overallRate,MIN(1129,I1461)*overallRate),ROUND(MAX(IF($B1461="Non - avec lien de dépendance",0,MIN((0.75*I1461),847)),MIN(I1461,(0.75*$C1461),847)),2)),IF($B1461="Non - avec lien de dépendance",MIN(1129,I1461,$C1461)*overallRate,MIN(1129,I1461)*overallRate)))))</f>
        <v>Effectuez l’étape 1</v>
      </c>
      <c r="N1461" s="68" t="str">
        <f>IF(ISTEXT(overallRate),"Effectuez l’étape 1",IF(OR(COUNT($C1461,J1461)&lt;&gt;2,overallRate=0),0,IF(F1461="Yes",ROUND(MAX(IF($B1461="Non - avec lien de dépendance",0,MIN((0.75*J1461),847)),MIN(J1461,(0.75*$C1461),847)),2),IF(revenueReduction&gt;0.3,MAX(IF($B1461="Non - avec lien de dépendance",MIN(1129,J1461,$C1461)*overallRate,MIN(1129,J1461)*overallRate),ROUND(MAX(IF($B1461="Non - avec lien de dépendance",0,MIN((0.75*J1461),847)),MIN(J1461,(0.75*$C1461),847)),2)),IF($B1461="Non - avec lien de dépendance",MIN(1129,J1461,$C1461)*overallRate,MIN(1129,J1461)*overallRate)))))</f>
        <v>Effectuez l’étape 1</v>
      </c>
      <c r="O1461" s="68" t="str">
        <f>IF(ISTEXT(overallRate),"Effectuez l’étape 1",IF(OR(COUNT($C1461,K1461)&lt;&gt;2,overallRate=0),0,IF(G1461="Yes",ROUND(MAX(IF($B1461="Non - avec lien de dépendance",0,MIN((0.75*K1461),847)),MIN(K1461,(0.75*$C1461),847)),2),IF(revenueReduction&gt;0.3,MAX(IF($B1461="Non - avec lien de dépendance",MIN(1129,K1461,$C1461)*overallRate,MIN(1129,K1461)*overallRate),ROUND(MAX(IF($B1461="Non - avec lien de dépendance",0,MIN((0.75*K1461),847)),MIN(K1461,(0.75*$C1461),847)),2)),IF($B1461="Non - avec lien de dépendance",MIN(1129,K1461,$C1461)*overallRate,MIN(1129,K1461)*overallRate)))))</f>
        <v>Effectuez l’étape 1</v>
      </c>
      <c r="P1461" s="3">
        <f t="shared" si="22"/>
        <v>0</v>
      </c>
    </row>
    <row r="1462" spans="12:16" x14ac:dyDescent="0.5">
      <c r="L1462" s="68" t="str">
        <f>IF(ISTEXT(overallRate),"Effectuez l’étape 1",IF(OR(COUNT($C1462,H1462)&lt;&gt;2,overallRate=0),0,IF(D1462="Yes",ROUND(MAX(IF($B1462="Non - avec lien de dépendance",0,MIN((0.75*H1462),847)),MIN(H1462,(0.75*$C1462),847)),2),IF(revenueReduction&gt;0.3,MAX(IF($B1462="Non - avec lien de dépendance",MIN(1129,H1462,$C1462)*overallRate,MIN(1129,H1462)*overallRate),ROUND(MAX(IF($B1462="Non - avec lien de dépendance",0,MIN((0.75*H1462),847)),MIN(H1462,(0.75*$C1462),847)),2)),IF($B1462="Non - avec lien de dépendance",MIN(1129,H1462,$C1462)*overallRate,MIN(1129,H1462)*overallRate)))))</f>
        <v>Effectuez l’étape 1</v>
      </c>
      <c r="M1462" s="68" t="str">
        <f>IF(ISTEXT(overallRate),"Effectuez l’étape 1",IF(OR(COUNT($C1462,I1462)&lt;&gt;2,overallRate=0),0,IF(E1462="Yes",ROUND(MAX(IF($B1462="Non - avec lien de dépendance",0,MIN((0.75*I1462),847)),MIN(I1462,(0.75*$C1462),847)),2),IF(revenueReduction&gt;0.3,MAX(IF($B1462="Non - avec lien de dépendance",MIN(1129,I1462,$C1462)*overallRate,MIN(1129,I1462)*overallRate),ROUND(MAX(IF($B1462="Non - avec lien de dépendance",0,MIN((0.75*I1462),847)),MIN(I1462,(0.75*$C1462),847)),2)),IF($B1462="Non - avec lien de dépendance",MIN(1129,I1462,$C1462)*overallRate,MIN(1129,I1462)*overallRate)))))</f>
        <v>Effectuez l’étape 1</v>
      </c>
      <c r="N1462" s="68" t="str">
        <f>IF(ISTEXT(overallRate),"Effectuez l’étape 1",IF(OR(COUNT($C1462,J1462)&lt;&gt;2,overallRate=0),0,IF(F1462="Yes",ROUND(MAX(IF($B1462="Non - avec lien de dépendance",0,MIN((0.75*J1462),847)),MIN(J1462,(0.75*$C1462),847)),2),IF(revenueReduction&gt;0.3,MAX(IF($B1462="Non - avec lien de dépendance",MIN(1129,J1462,$C1462)*overallRate,MIN(1129,J1462)*overallRate),ROUND(MAX(IF($B1462="Non - avec lien de dépendance",0,MIN((0.75*J1462),847)),MIN(J1462,(0.75*$C1462),847)),2)),IF($B1462="Non - avec lien de dépendance",MIN(1129,J1462,$C1462)*overallRate,MIN(1129,J1462)*overallRate)))))</f>
        <v>Effectuez l’étape 1</v>
      </c>
      <c r="O1462" s="68" t="str">
        <f>IF(ISTEXT(overallRate),"Effectuez l’étape 1",IF(OR(COUNT($C1462,K1462)&lt;&gt;2,overallRate=0),0,IF(G1462="Yes",ROUND(MAX(IF($B1462="Non - avec lien de dépendance",0,MIN((0.75*K1462),847)),MIN(K1462,(0.75*$C1462),847)),2),IF(revenueReduction&gt;0.3,MAX(IF($B1462="Non - avec lien de dépendance",MIN(1129,K1462,$C1462)*overallRate,MIN(1129,K1462)*overallRate),ROUND(MAX(IF($B1462="Non - avec lien de dépendance",0,MIN((0.75*K1462),847)),MIN(K1462,(0.75*$C1462),847)),2)),IF($B1462="Non - avec lien de dépendance",MIN(1129,K1462,$C1462)*overallRate,MIN(1129,K1462)*overallRate)))))</f>
        <v>Effectuez l’étape 1</v>
      </c>
      <c r="P1462" s="3">
        <f t="shared" si="22"/>
        <v>0</v>
      </c>
    </row>
    <row r="1463" spans="12:16" x14ac:dyDescent="0.5">
      <c r="L1463" s="68" t="str">
        <f>IF(ISTEXT(overallRate),"Effectuez l’étape 1",IF(OR(COUNT($C1463,H1463)&lt;&gt;2,overallRate=0),0,IF(D1463="Yes",ROUND(MAX(IF($B1463="Non - avec lien de dépendance",0,MIN((0.75*H1463),847)),MIN(H1463,(0.75*$C1463),847)),2),IF(revenueReduction&gt;0.3,MAX(IF($B1463="Non - avec lien de dépendance",MIN(1129,H1463,$C1463)*overallRate,MIN(1129,H1463)*overallRate),ROUND(MAX(IF($B1463="Non - avec lien de dépendance",0,MIN((0.75*H1463),847)),MIN(H1463,(0.75*$C1463),847)),2)),IF($B1463="Non - avec lien de dépendance",MIN(1129,H1463,$C1463)*overallRate,MIN(1129,H1463)*overallRate)))))</f>
        <v>Effectuez l’étape 1</v>
      </c>
      <c r="M1463" s="68" t="str">
        <f>IF(ISTEXT(overallRate),"Effectuez l’étape 1",IF(OR(COUNT($C1463,I1463)&lt;&gt;2,overallRate=0),0,IF(E1463="Yes",ROUND(MAX(IF($B1463="Non - avec lien de dépendance",0,MIN((0.75*I1463),847)),MIN(I1463,(0.75*$C1463),847)),2),IF(revenueReduction&gt;0.3,MAX(IF($B1463="Non - avec lien de dépendance",MIN(1129,I1463,$C1463)*overallRate,MIN(1129,I1463)*overallRate),ROUND(MAX(IF($B1463="Non - avec lien de dépendance",0,MIN((0.75*I1463),847)),MIN(I1463,(0.75*$C1463),847)),2)),IF($B1463="Non - avec lien de dépendance",MIN(1129,I1463,$C1463)*overallRate,MIN(1129,I1463)*overallRate)))))</f>
        <v>Effectuez l’étape 1</v>
      </c>
      <c r="N1463" s="68" t="str">
        <f>IF(ISTEXT(overallRate),"Effectuez l’étape 1",IF(OR(COUNT($C1463,J1463)&lt;&gt;2,overallRate=0),0,IF(F1463="Yes",ROUND(MAX(IF($B1463="Non - avec lien de dépendance",0,MIN((0.75*J1463),847)),MIN(J1463,(0.75*$C1463),847)),2),IF(revenueReduction&gt;0.3,MAX(IF($B1463="Non - avec lien de dépendance",MIN(1129,J1463,$C1463)*overallRate,MIN(1129,J1463)*overallRate),ROUND(MAX(IF($B1463="Non - avec lien de dépendance",0,MIN((0.75*J1463),847)),MIN(J1463,(0.75*$C1463),847)),2)),IF($B1463="Non - avec lien de dépendance",MIN(1129,J1463,$C1463)*overallRate,MIN(1129,J1463)*overallRate)))))</f>
        <v>Effectuez l’étape 1</v>
      </c>
      <c r="O1463" s="68" t="str">
        <f>IF(ISTEXT(overallRate),"Effectuez l’étape 1",IF(OR(COUNT($C1463,K1463)&lt;&gt;2,overallRate=0),0,IF(G1463="Yes",ROUND(MAX(IF($B1463="Non - avec lien de dépendance",0,MIN((0.75*K1463),847)),MIN(K1463,(0.75*$C1463),847)),2),IF(revenueReduction&gt;0.3,MAX(IF($B1463="Non - avec lien de dépendance",MIN(1129,K1463,$C1463)*overallRate,MIN(1129,K1463)*overallRate),ROUND(MAX(IF($B1463="Non - avec lien de dépendance",0,MIN((0.75*K1463),847)),MIN(K1463,(0.75*$C1463),847)),2)),IF($B1463="Non - avec lien de dépendance",MIN(1129,K1463,$C1463)*overallRate,MIN(1129,K1463)*overallRate)))))</f>
        <v>Effectuez l’étape 1</v>
      </c>
      <c r="P1463" s="3">
        <f t="shared" si="22"/>
        <v>0</v>
      </c>
    </row>
    <row r="1464" spans="12:16" x14ac:dyDescent="0.5">
      <c r="L1464" s="68" t="str">
        <f>IF(ISTEXT(overallRate),"Effectuez l’étape 1",IF(OR(COUNT($C1464,H1464)&lt;&gt;2,overallRate=0),0,IF(D1464="Yes",ROUND(MAX(IF($B1464="Non - avec lien de dépendance",0,MIN((0.75*H1464),847)),MIN(H1464,(0.75*$C1464),847)),2),IF(revenueReduction&gt;0.3,MAX(IF($B1464="Non - avec lien de dépendance",MIN(1129,H1464,$C1464)*overallRate,MIN(1129,H1464)*overallRate),ROUND(MAX(IF($B1464="Non - avec lien de dépendance",0,MIN((0.75*H1464),847)),MIN(H1464,(0.75*$C1464),847)),2)),IF($B1464="Non - avec lien de dépendance",MIN(1129,H1464,$C1464)*overallRate,MIN(1129,H1464)*overallRate)))))</f>
        <v>Effectuez l’étape 1</v>
      </c>
      <c r="M1464" s="68" t="str">
        <f>IF(ISTEXT(overallRate),"Effectuez l’étape 1",IF(OR(COUNT($C1464,I1464)&lt;&gt;2,overallRate=0),0,IF(E1464="Yes",ROUND(MAX(IF($B1464="Non - avec lien de dépendance",0,MIN((0.75*I1464),847)),MIN(I1464,(0.75*$C1464),847)),2),IF(revenueReduction&gt;0.3,MAX(IF($B1464="Non - avec lien de dépendance",MIN(1129,I1464,$C1464)*overallRate,MIN(1129,I1464)*overallRate),ROUND(MAX(IF($B1464="Non - avec lien de dépendance",0,MIN((0.75*I1464),847)),MIN(I1464,(0.75*$C1464),847)),2)),IF($B1464="Non - avec lien de dépendance",MIN(1129,I1464,$C1464)*overallRate,MIN(1129,I1464)*overallRate)))))</f>
        <v>Effectuez l’étape 1</v>
      </c>
      <c r="N1464" s="68" t="str">
        <f>IF(ISTEXT(overallRate),"Effectuez l’étape 1",IF(OR(COUNT($C1464,J1464)&lt;&gt;2,overallRate=0),0,IF(F1464="Yes",ROUND(MAX(IF($B1464="Non - avec lien de dépendance",0,MIN((0.75*J1464),847)),MIN(J1464,(0.75*$C1464),847)),2),IF(revenueReduction&gt;0.3,MAX(IF($B1464="Non - avec lien de dépendance",MIN(1129,J1464,$C1464)*overallRate,MIN(1129,J1464)*overallRate),ROUND(MAX(IF($B1464="Non - avec lien de dépendance",0,MIN((0.75*J1464),847)),MIN(J1464,(0.75*$C1464),847)),2)),IF($B1464="Non - avec lien de dépendance",MIN(1129,J1464,$C1464)*overallRate,MIN(1129,J1464)*overallRate)))))</f>
        <v>Effectuez l’étape 1</v>
      </c>
      <c r="O1464" s="68" t="str">
        <f>IF(ISTEXT(overallRate),"Effectuez l’étape 1",IF(OR(COUNT($C1464,K1464)&lt;&gt;2,overallRate=0),0,IF(G1464="Yes",ROUND(MAX(IF($B1464="Non - avec lien de dépendance",0,MIN((0.75*K1464),847)),MIN(K1464,(0.75*$C1464),847)),2),IF(revenueReduction&gt;0.3,MAX(IF($B1464="Non - avec lien de dépendance",MIN(1129,K1464,$C1464)*overallRate,MIN(1129,K1464)*overallRate),ROUND(MAX(IF($B1464="Non - avec lien de dépendance",0,MIN((0.75*K1464),847)),MIN(K1464,(0.75*$C1464),847)),2)),IF($B1464="Non - avec lien de dépendance",MIN(1129,K1464,$C1464)*overallRate,MIN(1129,K1464)*overallRate)))))</f>
        <v>Effectuez l’étape 1</v>
      </c>
      <c r="P1464" s="3">
        <f t="shared" si="22"/>
        <v>0</v>
      </c>
    </row>
    <row r="1465" spans="12:16" x14ac:dyDescent="0.5">
      <c r="L1465" s="68" t="str">
        <f>IF(ISTEXT(overallRate),"Effectuez l’étape 1",IF(OR(COUNT($C1465,H1465)&lt;&gt;2,overallRate=0),0,IF(D1465="Yes",ROUND(MAX(IF($B1465="Non - avec lien de dépendance",0,MIN((0.75*H1465),847)),MIN(H1465,(0.75*$C1465),847)),2),IF(revenueReduction&gt;0.3,MAX(IF($B1465="Non - avec lien de dépendance",MIN(1129,H1465,$C1465)*overallRate,MIN(1129,H1465)*overallRate),ROUND(MAX(IF($B1465="Non - avec lien de dépendance",0,MIN((0.75*H1465),847)),MIN(H1465,(0.75*$C1465),847)),2)),IF($B1465="Non - avec lien de dépendance",MIN(1129,H1465,$C1465)*overallRate,MIN(1129,H1465)*overallRate)))))</f>
        <v>Effectuez l’étape 1</v>
      </c>
      <c r="M1465" s="68" t="str">
        <f>IF(ISTEXT(overallRate),"Effectuez l’étape 1",IF(OR(COUNT($C1465,I1465)&lt;&gt;2,overallRate=0),0,IF(E1465="Yes",ROUND(MAX(IF($B1465="Non - avec lien de dépendance",0,MIN((0.75*I1465),847)),MIN(I1465,(0.75*$C1465),847)),2),IF(revenueReduction&gt;0.3,MAX(IF($B1465="Non - avec lien de dépendance",MIN(1129,I1465,$C1465)*overallRate,MIN(1129,I1465)*overallRate),ROUND(MAX(IF($B1465="Non - avec lien de dépendance",0,MIN((0.75*I1465),847)),MIN(I1465,(0.75*$C1465),847)),2)),IF($B1465="Non - avec lien de dépendance",MIN(1129,I1465,$C1465)*overallRate,MIN(1129,I1465)*overallRate)))))</f>
        <v>Effectuez l’étape 1</v>
      </c>
      <c r="N1465" s="68" t="str">
        <f>IF(ISTEXT(overallRate),"Effectuez l’étape 1",IF(OR(COUNT($C1465,J1465)&lt;&gt;2,overallRate=0),0,IF(F1465="Yes",ROUND(MAX(IF($B1465="Non - avec lien de dépendance",0,MIN((0.75*J1465),847)),MIN(J1465,(0.75*$C1465),847)),2),IF(revenueReduction&gt;0.3,MAX(IF($B1465="Non - avec lien de dépendance",MIN(1129,J1465,$C1465)*overallRate,MIN(1129,J1465)*overallRate),ROUND(MAX(IF($B1465="Non - avec lien de dépendance",0,MIN((0.75*J1465),847)),MIN(J1465,(0.75*$C1465),847)),2)),IF($B1465="Non - avec lien de dépendance",MIN(1129,J1465,$C1465)*overallRate,MIN(1129,J1465)*overallRate)))))</f>
        <v>Effectuez l’étape 1</v>
      </c>
      <c r="O1465" s="68" t="str">
        <f>IF(ISTEXT(overallRate),"Effectuez l’étape 1",IF(OR(COUNT($C1465,K1465)&lt;&gt;2,overallRate=0),0,IF(G1465="Yes",ROUND(MAX(IF($B1465="Non - avec lien de dépendance",0,MIN((0.75*K1465),847)),MIN(K1465,(0.75*$C1465),847)),2),IF(revenueReduction&gt;0.3,MAX(IF($B1465="Non - avec lien de dépendance",MIN(1129,K1465,$C1465)*overallRate,MIN(1129,K1465)*overallRate),ROUND(MAX(IF($B1465="Non - avec lien de dépendance",0,MIN((0.75*K1465),847)),MIN(K1465,(0.75*$C1465),847)),2)),IF($B1465="Non - avec lien de dépendance",MIN(1129,K1465,$C1465)*overallRate,MIN(1129,K1465)*overallRate)))))</f>
        <v>Effectuez l’étape 1</v>
      </c>
      <c r="P1465" s="3">
        <f t="shared" si="22"/>
        <v>0</v>
      </c>
    </row>
    <row r="1466" spans="12:16" x14ac:dyDescent="0.5">
      <c r="L1466" s="68" t="str">
        <f>IF(ISTEXT(overallRate),"Effectuez l’étape 1",IF(OR(COUNT($C1466,H1466)&lt;&gt;2,overallRate=0),0,IF(D1466="Yes",ROUND(MAX(IF($B1466="Non - avec lien de dépendance",0,MIN((0.75*H1466),847)),MIN(H1466,(0.75*$C1466),847)),2),IF(revenueReduction&gt;0.3,MAX(IF($B1466="Non - avec lien de dépendance",MIN(1129,H1466,$C1466)*overallRate,MIN(1129,H1466)*overallRate),ROUND(MAX(IF($B1466="Non - avec lien de dépendance",0,MIN((0.75*H1466),847)),MIN(H1466,(0.75*$C1466),847)),2)),IF($B1466="Non - avec lien de dépendance",MIN(1129,H1466,$C1466)*overallRate,MIN(1129,H1466)*overallRate)))))</f>
        <v>Effectuez l’étape 1</v>
      </c>
      <c r="M1466" s="68" t="str">
        <f>IF(ISTEXT(overallRate),"Effectuez l’étape 1",IF(OR(COUNT($C1466,I1466)&lt;&gt;2,overallRate=0),0,IF(E1466="Yes",ROUND(MAX(IF($B1466="Non - avec lien de dépendance",0,MIN((0.75*I1466),847)),MIN(I1466,(0.75*$C1466),847)),2),IF(revenueReduction&gt;0.3,MAX(IF($B1466="Non - avec lien de dépendance",MIN(1129,I1466,$C1466)*overallRate,MIN(1129,I1466)*overallRate),ROUND(MAX(IF($B1466="Non - avec lien de dépendance",0,MIN((0.75*I1466),847)),MIN(I1466,(0.75*$C1466),847)),2)),IF($B1466="Non - avec lien de dépendance",MIN(1129,I1466,$C1466)*overallRate,MIN(1129,I1466)*overallRate)))))</f>
        <v>Effectuez l’étape 1</v>
      </c>
      <c r="N1466" s="68" t="str">
        <f>IF(ISTEXT(overallRate),"Effectuez l’étape 1",IF(OR(COUNT($C1466,J1466)&lt;&gt;2,overallRate=0),0,IF(F1466="Yes",ROUND(MAX(IF($B1466="Non - avec lien de dépendance",0,MIN((0.75*J1466),847)),MIN(J1466,(0.75*$C1466),847)),2),IF(revenueReduction&gt;0.3,MAX(IF($B1466="Non - avec lien de dépendance",MIN(1129,J1466,$C1466)*overallRate,MIN(1129,J1466)*overallRate),ROUND(MAX(IF($B1466="Non - avec lien de dépendance",0,MIN((0.75*J1466),847)),MIN(J1466,(0.75*$C1466),847)),2)),IF($B1466="Non - avec lien de dépendance",MIN(1129,J1466,$C1466)*overallRate,MIN(1129,J1466)*overallRate)))))</f>
        <v>Effectuez l’étape 1</v>
      </c>
      <c r="O1466" s="68" t="str">
        <f>IF(ISTEXT(overallRate),"Effectuez l’étape 1",IF(OR(COUNT($C1466,K1466)&lt;&gt;2,overallRate=0),0,IF(G1466="Yes",ROUND(MAX(IF($B1466="Non - avec lien de dépendance",0,MIN((0.75*K1466),847)),MIN(K1466,(0.75*$C1466),847)),2),IF(revenueReduction&gt;0.3,MAX(IF($B1466="Non - avec lien de dépendance",MIN(1129,K1466,$C1466)*overallRate,MIN(1129,K1466)*overallRate),ROUND(MAX(IF($B1466="Non - avec lien de dépendance",0,MIN((0.75*K1466),847)),MIN(K1466,(0.75*$C1466),847)),2)),IF($B1466="Non - avec lien de dépendance",MIN(1129,K1466,$C1466)*overallRate,MIN(1129,K1466)*overallRate)))))</f>
        <v>Effectuez l’étape 1</v>
      </c>
      <c r="P1466" s="3">
        <f t="shared" si="22"/>
        <v>0</v>
      </c>
    </row>
    <row r="1467" spans="12:16" x14ac:dyDescent="0.5">
      <c r="L1467" s="68" t="str">
        <f>IF(ISTEXT(overallRate),"Effectuez l’étape 1",IF(OR(COUNT($C1467,H1467)&lt;&gt;2,overallRate=0),0,IF(D1467="Yes",ROUND(MAX(IF($B1467="Non - avec lien de dépendance",0,MIN((0.75*H1467),847)),MIN(H1467,(0.75*$C1467),847)),2),IF(revenueReduction&gt;0.3,MAX(IF($B1467="Non - avec lien de dépendance",MIN(1129,H1467,$C1467)*overallRate,MIN(1129,H1467)*overallRate),ROUND(MAX(IF($B1467="Non - avec lien de dépendance",0,MIN((0.75*H1467),847)),MIN(H1467,(0.75*$C1467),847)),2)),IF($B1467="Non - avec lien de dépendance",MIN(1129,H1467,$C1467)*overallRate,MIN(1129,H1467)*overallRate)))))</f>
        <v>Effectuez l’étape 1</v>
      </c>
      <c r="M1467" s="68" t="str">
        <f>IF(ISTEXT(overallRate),"Effectuez l’étape 1",IF(OR(COUNT($C1467,I1467)&lt;&gt;2,overallRate=0),0,IF(E1467="Yes",ROUND(MAX(IF($B1467="Non - avec lien de dépendance",0,MIN((0.75*I1467),847)),MIN(I1467,(0.75*$C1467),847)),2),IF(revenueReduction&gt;0.3,MAX(IF($B1467="Non - avec lien de dépendance",MIN(1129,I1467,$C1467)*overallRate,MIN(1129,I1467)*overallRate),ROUND(MAX(IF($B1467="Non - avec lien de dépendance",0,MIN((0.75*I1467),847)),MIN(I1467,(0.75*$C1467),847)),2)),IF($B1467="Non - avec lien de dépendance",MIN(1129,I1467,$C1467)*overallRate,MIN(1129,I1467)*overallRate)))))</f>
        <v>Effectuez l’étape 1</v>
      </c>
      <c r="N1467" s="68" t="str">
        <f>IF(ISTEXT(overallRate),"Effectuez l’étape 1",IF(OR(COUNT($C1467,J1467)&lt;&gt;2,overallRate=0),0,IF(F1467="Yes",ROUND(MAX(IF($B1467="Non - avec lien de dépendance",0,MIN((0.75*J1467),847)),MIN(J1467,(0.75*$C1467),847)),2),IF(revenueReduction&gt;0.3,MAX(IF($B1467="Non - avec lien de dépendance",MIN(1129,J1467,$C1467)*overallRate,MIN(1129,J1467)*overallRate),ROUND(MAX(IF($B1467="Non - avec lien de dépendance",0,MIN((0.75*J1467),847)),MIN(J1467,(0.75*$C1467),847)),2)),IF($B1467="Non - avec lien de dépendance",MIN(1129,J1467,$C1467)*overallRate,MIN(1129,J1467)*overallRate)))))</f>
        <v>Effectuez l’étape 1</v>
      </c>
      <c r="O1467" s="68" t="str">
        <f>IF(ISTEXT(overallRate),"Effectuez l’étape 1",IF(OR(COUNT($C1467,K1467)&lt;&gt;2,overallRate=0),0,IF(G1467="Yes",ROUND(MAX(IF($B1467="Non - avec lien de dépendance",0,MIN((0.75*K1467),847)),MIN(K1467,(0.75*$C1467),847)),2),IF(revenueReduction&gt;0.3,MAX(IF($B1467="Non - avec lien de dépendance",MIN(1129,K1467,$C1467)*overallRate,MIN(1129,K1467)*overallRate),ROUND(MAX(IF($B1467="Non - avec lien de dépendance",0,MIN((0.75*K1467),847)),MIN(K1467,(0.75*$C1467),847)),2)),IF($B1467="Non - avec lien de dépendance",MIN(1129,K1467,$C1467)*overallRate,MIN(1129,K1467)*overallRate)))))</f>
        <v>Effectuez l’étape 1</v>
      </c>
      <c r="P1467" s="3">
        <f t="shared" si="22"/>
        <v>0</v>
      </c>
    </row>
    <row r="1468" spans="12:16" x14ac:dyDescent="0.5">
      <c r="L1468" s="68" t="str">
        <f>IF(ISTEXT(overallRate),"Effectuez l’étape 1",IF(OR(COUNT($C1468,H1468)&lt;&gt;2,overallRate=0),0,IF(D1468="Yes",ROUND(MAX(IF($B1468="Non - avec lien de dépendance",0,MIN((0.75*H1468),847)),MIN(H1468,(0.75*$C1468),847)),2),IF(revenueReduction&gt;0.3,MAX(IF($B1468="Non - avec lien de dépendance",MIN(1129,H1468,$C1468)*overallRate,MIN(1129,H1468)*overallRate),ROUND(MAX(IF($B1468="Non - avec lien de dépendance",0,MIN((0.75*H1468),847)),MIN(H1468,(0.75*$C1468),847)),2)),IF($B1468="Non - avec lien de dépendance",MIN(1129,H1468,$C1468)*overallRate,MIN(1129,H1468)*overallRate)))))</f>
        <v>Effectuez l’étape 1</v>
      </c>
      <c r="M1468" s="68" t="str">
        <f>IF(ISTEXT(overallRate),"Effectuez l’étape 1",IF(OR(COUNT($C1468,I1468)&lt;&gt;2,overallRate=0),0,IF(E1468="Yes",ROUND(MAX(IF($B1468="Non - avec lien de dépendance",0,MIN((0.75*I1468),847)),MIN(I1468,(0.75*$C1468),847)),2),IF(revenueReduction&gt;0.3,MAX(IF($B1468="Non - avec lien de dépendance",MIN(1129,I1468,$C1468)*overallRate,MIN(1129,I1468)*overallRate),ROUND(MAX(IF($B1468="Non - avec lien de dépendance",0,MIN((0.75*I1468),847)),MIN(I1468,(0.75*$C1468),847)),2)),IF($B1468="Non - avec lien de dépendance",MIN(1129,I1468,$C1468)*overallRate,MIN(1129,I1468)*overallRate)))))</f>
        <v>Effectuez l’étape 1</v>
      </c>
      <c r="N1468" s="68" t="str">
        <f>IF(ISTEXT(overallRate),"Effectuez l’étape 1",IF(OR(COUNT($C1468,J1468)&lt;&gt;2,overallRate=0),0,IF(F1468="Yes",ROUND(MAX(IF($B1468="Non - avec lien de dépendance",0,MIN((0.75*J1468),847)),MIN(J1468,(0.75*$C1468),847)),2),IF(revenueReduction&gt;0.3,MAX(IF($B1468="Non - avec lien de dépendance",MIN(1129,J1468,$C1468)*overallRate,MIN(1129,J1468)*overallRate),ROUND(MAX(IF($B1468="Non - avec lien de dépendance",0,MIN((0.75*J1468),847)),MIN(J1468,(0.75*$C1468),847)),2)),IF($B1468="Non - avec lien de dépendance",MIN(1129,J1468,$C1468)*overallRate,MIN(1129,J1468)*overallRate)))))</f>
        <v>Effectuez l’étape 1</v>
      </c>
      <c r="O1468" s="68" t="str">
        <f>IF(ISTEXT(overallRate),"Effectuez l’étape 1",IF(OR(COUNT($C1468,K1468)&lt;&gt;2,overallRate=0),0,IF(G1468="Yes",ROUND(MAX(IF($B1468="Non - avec lien de dépendance",0,MIN((0.75*K1468),847)),MIN(K1468,(0.75*$C1468),847)),2),IF(revenueReduction&gt;0.3,MAX(IF($B1468="Non - avec lien de dépendance",MIN(1129,K1468,$C1468)*overallRate,MIN(1129,K1468)*overallRate),ROUND(MAX(IF($B1468="Non - avec lien de dépendance",0,MIN((0.75*K1468),847)),MIN(K1468,(0.75*$C1468),847)),2)),IF($B1468="Non - avec lien de dépendance",MIN(1129,K1468,$C1468)*overallRate,MIN(1129,K1468)*overallRate)))))</f>
        <v>Effectuez l’étape 1</v>
      </c>
      <c r="P1468" s="3">
        <f t="shared" si="22"/>
        <v>0</v>
      </c>
    </row>
    <row r="1469" spans="12:16" x14ac:dyDescent="0.5">
      <c r="L1469" s="68" t="str">
        <f>IF(ISTEXT(overallRate),"Effectuez l’étape 1",IF(OR(COUNT($C1469,H1469)&lt;&gt;2,overallRate=0),0,IF(D1469="Yes",ROUND(MAX(IF($B1469="Non - avec lien de dépendance",0,MIN((0.75*H1469),847)),MIN(H1469,(0.75*$C1469),847)),2),IF(revenueReduction&gt;0.3,MAX(IF($B1469="Non - avec lien de dépendance",MIN(1129,H1469,$C1469)*overallRate,MIN(1129,H1469)*overallRate),ROUND(MAX(IF($B1469="Non - avec lien de dépendance",0,MIN((0.75*H1469),847)),MIN(H1469,(0.75*$C1469),847)),2)),IF($B1469="Non - avec lien de dépendance",MIN(1129,H1469,$C1469)*overallRate,MIN(1129,H1469)*overallRate)))))</f>
        <v>Effectuez l’étape 1</v>
      </c>
      <c r="M1469" s="68" t="str">
        <f>IF(ISTEXT(overallRate),"Effectuez l’étape 1",IF(OR(COUNT($C1469,I1469)&lt;&gt;2,overallRate=0),0,IF(E1469="Yes",ROUND(MAX(IF($B1469="Non - avec lien de dépendance",0,MIN((0.75*I1469),847)),MIN(I1469,(0.75*$C1469),847)),2),IF(revenueReduction&gt;0.3,MAX(IF($B1469="Non - avec lien de dépendance",MIN(1129,I1469,$C1469)*overallRate,MIN(1129,I1469)*overallRate),ROUND(MAX(IF($B1469="Non - avec lien de dépendance",0,MIN((0.75*I1469),847)),MIN(I1469,(0.75*$C1469),847)),2)),IF($B1469="Non - avec lien de dépendance",MIN(1129,I1469,$C1469)*overallRate,MIN(1129,I1469)*overallRate)))))</f>
        <v>Effectuez l’étape 1</v>
      </c>
      <c r="N1469" s="68" t="str">
        <f>IF(ISTEXT(overallRate),"Effectuez l’étape 1",IF(OR(COUNT($C1469,J1469)&lt;&gt;2,overallRate=0),0,IF(F1469="Yes",ROUND(MAX(IF($B1469="Non - avec lien de dépendance",0,MIN((0.75*J1469),847)),MIN(J1469,(0.75*$C1469),847)),2),IF(revenueReduction&gt;0.3,MAX(IF($B1469="Non - avec lien de dépendance",MIN(1129,J1469,$C1469)*overallRate,MIN(1129,J1469)*overallRate),ROUND(MAX(IF($B1469="Non - avec lien de dépendance",0,MIN((0.75*J1469),847)),MIN(J1469,(0.75*$C1469),847)),2)),IF($B1469="Non - avec lien de dépendance",MIN(1129,J1469,$C1469)*overallRate,MIN(1129,J1469)*overallRate)))))</f>
        <v>Effectuez l’étape 1</v>
      </c>
      <c r="O1469" s="68" t="str">
        <f>IF(ISTEXT(overallRate),"Effectuez l’étape 1",IF(OR(COUNT($C1469,K1469)&lt;&gt;2,overallRate=0),0,IF(G1469="Yes",ROUND(MAX(IF($B1469="Non - avec lien de dépendance",0,MIN((0.75*K1469),847)),MIN(K1469,(0.75*$C1469),847)),2),IF(revenueReduction&gt;0.3,MAX(IF($B1469="Non - avec lien de dépendance",MIN(1129,K1469,$C1469)*overallRate,MIN(1129,K1469)*overallRate),ROUND(MAX(IF($B1469="Non - avec lien de dépendance",0,MIN((0.75*K1469),847)),MIN(K1469,(0.75*$C1469),847)),2)),IF($B1469="Non - avec lien de dépendance",MIN(1129,K1469,$C1469)*overallRate,MIN(1129,K1469)*overallRate)))))</f>
        <v>Effectuez l’étape 1</v>
      </c>
      <c r="P1469" s="3">
        <f t="shared" si="22"/>
        <v>0</v>
      </c>
    </row>
    <row r="1470" spans="12:16" x14ac:dyDescent="0.5">
      <c r="L1470" s="68" t="str">
        <f>IF(ISTEXT(overallRate),"Effectuez l’étape 1",IF(OR(COUNT($C1470,H1470)&lt;&gt;2,overallRate=0),0,IF(D1470="Yes",ROUND(MAX(IF($B1470="Non - avec lien de dépendance",0,MIN((0.75*H1470),847)),MIN(H1470,(0.75*$C1470),847)),2),IF(revenueReduction&gt;0.3,MAX(IF($B1470="Non - avec lien de dépendance",MIN(1129,H1470,$C1470)*overallRate,MIN(1129,H1470)*overallRate),ROUND(MAX(IF($B1470="Non - avec lien de dépendance",0,MIN((0.75*H1470),847)),MIN(H1470,(0.75*$C1470),847)),2)),IF($B1470="Non - avec lien de dépendance",MIN(1129,H1470,$C1470)*overallRate,MIN(1129,H1470)*overallRate)))))</f>
        <v>Effectuez l’étape 1</v>
      </c>
      <c r="M1470" s="68" t="str">
        <f>IF(ISTEXT(overallRate),"Effectuez l’étape 1",IF(OR(COUNT($C1470,I1470)&lt;&gt;2,overallRate=0),0,IF(E1470="Yes",ROUND(MAX(IF($B1470="Non - avec lien de dépendance",0,MIN((0.75*I1470),847)),MIN(I1470,(0.75*$C1470),847)),2),IF(revenueReduction&gt;0.3,MAX(IF($B1470="Non - avec lien de dépendance",MIN(1129,I1470,$C1470)*overallRate,MIN(1129,I1470)*overallRate),ROUND(MAX(IF($B1470="Non - avec lien de dépendance",0,MIN((0.75*I1470),847)),MIN(I1470,(0.75*$C1470),847)),2)),IF($B1470="Non - avec lien de dépendance",MIN(1129,I1470,$C1470)*overallRate,MIN(1129,I1470)*overallRate)))))</f>
        <v>Effectuez l’étape 1</v>
      </c>
      <c r="N1470" s="68" t="str">
        <f>IF(ISTEXT(overallRate),"Effectuez l’étape 1",IF(OR(COUNT($C1470,J1470)&lt;&gt;2,overallRate=0),0,IF(F1470="Yes",ROUND(MAX(IF($B1470="Non - avec lien de dépendance",0,MIN((0.75*J1470),847)),MIN(J1470,(0.75*$C1470),847)),2),IF(revenueReduction&gt;0.3,MAX(IF($B1470="Non - avec lien de dépendance",MIN(1129,J1470,$C1470)*overallRate,MIN(1129,J1470)*overallRate),ROUND(MAX(IF($B1470="Non - avec lien de dépendance",0,MIN((0.75*J1470),847)),MIN(J1470,(0.75*$C1470),847)),2)),IF($B1470="Non - avec lien de dépendance",MIN(1129,J1470,$C1470)*overallRate,MIN(1129,J1470)*overallRate)))))</f>
        <v>Effectuez l’étape 1</v>
      </c>
      <c r="O1470" s="68" t="str">
        <f>IF(ISTEXT(overallRate),"Effectuez l’étape 1",IF(OR(COUNT($C1470,K1470)&lt;&gt;2,overallRate=0),0,IF(G1470="Yes",ROUND(MAX(IF($B1470="Non - avec lien de dépendance",0,MIN((0.75*K1470),847)),MIN(K1470,(0.75*$C1470),847)),2),IF(revenueReduction&gt;0.3,MAX(IF($B1470="Non - avec lien de dépendance",MIN(1129,K1470,$C1470)*overallRate,MIN(1129,K1470)*overallRate),ROUND(MAX(IF($B1470="Non - avec lien de dépendance",0,MIN((0.75*K1470),847)),MIN(K1470,(0.75*$C1470),847)),2)),IF($B1470="Non - avec lien de dépendance",MIN(1129,K1470,$C1470)*overallRate,MIN(1129,K1470)*overallRate)))))</f>
        <v>Effectuez l’étape 1</v>
      </c>
      <c r="P1470" s="3">
        <f t="shared" si="22"/>
        <v>0</v>
      </c>
    </row>
    <row r="1471" spans="12:16" x14ac:dyDescent="0.5">
      <c r="L1471" s="68" t="str">
        <f>IF(ISTEXT(overallRate),"Effectuez l’étape 1",IF(OR(COUNT($C1471,H1471)&lt;&gt;2,overallRate=0),0,IF(D1471="Yes",ROUND(MAX(IF($B1471="Non - avec lien de dépendance",0,MIN((0.75*H1471),847)),MIN(H1471,(0.75*$C1471),847)),2),IF(revenueReduction&gt;0.3,MAX(IF($B1471="Non - avec lien de dépendance",MIN(1129,H1471,$C1471)*overallRate,MIN(1129,H1471)*overallRate),ROUND(MAX(IF($B1471="Non - avec lien de dépendance",0,MIN((0.75*H1471),847)),MIN(H1471,(0.75*$C1471),847)),2)),IF($B1471="Non - avec lien de dépendance",MIN(1129,H1471,$C1471)*overallRate,MIN(1129,H1471)*overallRate)))))</f>
        <v>Effectuez l’étape 1</v>
      </c>
      <c r="M1471" s="68" t="str">
        <f>IF(ISTEXT(overallRate),"Effectuez l’étape 1",IF(OR(COUNT($C1471,I1471)&lt;&gt;2,overallRate=0),0,IF(E1471="Yes",ROUND(MAX(IF($B1471="Non - avec lien de dépendance",0,MIN((0.75*I1471),847)),MIN(I1471,(0.75*$C1471),847)),2),IF(revenueReduction&gt;0.3,MAX(IF($B1471="Non - avec lien de dépendance",MIN(1129,I1471,$C1471)*overallRate,MIN(1129,I1471)*overallRate),ROUND(MAX(IF($B1471="Non - avec lien de dépendance",0,MIN((0.75*I1471),847)),MIN(I1471,(0.75*$C1471),847)),2)),IF($B1471="Non - avec lien de dépendance",MIN(1129,I1471,$C1471)*overallRate,MIN(1129,I1471)*overallRate)))))</f>
        <v>Effectuez l’étape 1</v>
      </c>
      <c r="N1471" s="68" t="str">
        <f>IF(ISTEXT(overallRate),"Effectuez l’étape 1",IF(OR(COUNT($C1471,J1471)&lt;&gt;2,overallRate=0),0,IF(F1471="Yes",ROUND(MAX(IF($B1471="Non - avec lien de dépendance",0,MIN((0.75*J1471),847)),MIN(J1471,(0.75*$C1471),847)),2),IF(revenueReduction&gt;0.3,MAX(IF($B1471="Non - avec lien de dépendance",MIN(1129,J1471,$C1471)*overallRate,MIN(1129,J1471)*overallRate),ROUND(MAX(IF($B1471="Non - avec lien de dépendance",0,MIN((0.75*J1471),847)),MIN(J1471,(0.75*$C1471),847)),2)),IF($B1471="Non - avec lien de dépendance",MIN(1129,J1471,$C1471)*overallRate,MIN(1129,J1471)*overallRate)))))</f>
        <v>Effectuez l’étape 1</v>
      </c>
      <c r="O1471" s="68" t="str">
        <f>IF(ISTEXT(overallRate),"Effectuez l’étape 1",IF(OR(COUNT($C1471,K1471)&lt;&gt;2,overallRate=0),0,IF(G1471="Yes",ROUND(MAX(IF($B1471="Non - avec lien de dépendance",0,MIN((0.75*K1471),847)),MIN(K1471,(0.75*$C1471),847)),2),IF(revenueReduction&gt;0.3,MAX(IF($B1471="Non - avec lien de dépendance",MIN(1129,K1471,$C1471)*overallRate,MIN(1129,K1471)*overallRate),ROUND(MAX(IF($B1471="Non - avec lien de dépendance",0,MIN((0.75*K1471),847)),MIN(K1471,(0.75*$C1471),847)),2)),IF($B1471="Non - avec lien de dépendance",MIN(1129,K1471,$C1471)*overallRate,MIN(1129,K1471)*overallRate)))))</f>
        <v>Effectuez l’étape 1</v>
      </c>
      <c r="P1471" s="3">
        <f t="shared" si="22"/>
        <v>0</v>
      </c>
    </row>
    <row r="1472" spans="12:16" x14ac:dyDescent="0.5">
      <c r="L1472" s="68" t="str">
        <f>IF(ISTEXT(overallRate),"Effectuez l’étape 1",IF(OR(COUNT($C1472,H1472)&lt;&gt;2,overallRate=0),0,IF(D1472="Yes",ROUND(MAX(IF($B1472="Non - avec lien de dépendance",0,MIN((0.75*H1472),847)),MIN(H1472,(0.75*$C1472),847)),2),IF(revenueReduction&gt;0.3,MAX(IF($B1472="Non - avec lien de dépendance",MIN(1129,H1472,$C1472)*overallRate,MIN(1129,H1472)*overallRate),ROUND(MAX(IF($B1472="Non - avec lien de dépendance",0,MIN((0.75*H1472),847)),MIN(H1472,(0.75*$C1472),847)),2)),IF($B1472="Non - avec lien de dépendance",MIN(1129,H1472,$C1472)*overallRate,MIN(1129,H1472)*overallRate)))))</f>
        <v>Effectuez l’étape 1</v>
      </c>
      <c r="M1472" s="68" t="str">
        <f>IF(ISTEXT(overallRate),"Effectuez l’étape 1",IF(OR(COUNT($C1472,I1472)&lt;&gt;2,overallRate=0),0,IF(E1472="Yes",ROUND(MAX(IF($B1472="Non - avec lien de dépendance",0,MIN((0.75*I1472),847)),MIN(I1472,(0.75*$C1472),847)),2),IF(revenueReduction&gt;0.3,MAX(IF($B1472="Non - avec lien de dépendance",MIN(1129,I1472,$C1472)*overallRate,MIN(1129,I1472)*overallRate),ROUND(MAX(IF($B1472="Non - avec lien de dépendance",0,MIN((0.75*I1472),847)),MIN(I1472,(0.75*$C1472),847)),2)),IF($B1472="Non - avec lien de dépendance",MIN(1129,I1472,$C1472)*overallRate,MIN(1129,I1472)*overallRate)))))</f>
        <v>Effectuez l’étape 1</v>
      </c>
      <c r="N1472" s="68" t="str">
        <f>IF(ISTEXT(overallRate),"Effectuez l’étape 1",IF(OR(COUNT($C1472,J1472)&lt;&gt;2,overallRate=0),0,IF(F1472="Yes",ROUND(MAX(IF($B1472="Non - avec lien de dépendance",0,MIN((0.75*J1472),847)),MIN(J1472,(0.75*$C1472),847)),2),IF(revenueReduction&gt;0.3,MAX(IF($B1472="Non - avec lien de dépendance",MIN(1129,J1472,$C1472)*overallRate,MIN(1129,J1472)*overallRate),ROUND(MAX(IF($B1472="Non - avec lien de dépendance",0,MIN((0.75*J1472),847)),MIN(J1472,(0.75*$C1472),847)),2)),IF($B1472="Non - avec lien de dépendance",MIN(1129,J1472,$C1472)*overallRate,MIN(1129,J1472)*overallRate)))))</f>
        <v>Effectuez l’étape 1</v>
      </c>
      <c r="O1472" s="68" t="str">
        <f>IF(ISTEXT(overallRate),"Effectuez l’étape 1",IF(OR(COUNT($C1472,K1472)&lt;&gt;2,overallRate=0),0,IF(G1472="Yes",ROUND(MAX(IF($B1472="Non - avec lien de dépendance",0,MIN((0.75*K1472),847)),MIN(K1472,(0.75*$C1472),847)),2),IF(revenueReduction&gt;0.3,MAX(IF($B1472="Non - avec lien de dépendance",MIN(1129,K1472,$C1472)*overallRate,MIN(1129,K1472)*overallRate),ROUND(MAX(IF($B1472="Non - avec lien de dépendance",0,MIN((0.75*K1472),847)),MIN(K1472,(0.75*$C1472),847)),2)),IF($B1472="Non - avec lien de dépendance",MIN(1129,K1472,$C1472)*overallRate,MIN(1129,K1472)*overallRate)))))</f>
        <v>Effectuez l’étape 1</v>
      </c>
      <c r="P1472" s="3">
        <f t="shared" si="22"/>
        <v>0</v>
      </c>
    </row>
    <row r="1473" spans="12:16" x14ac:dyDescent="0.5">
      <c r="L1473" s="68" t="str">
        <f>IF(ISTEXT(overallRate),"Effectuez l’étape 1",IF(OR(COUNT($C1473,H1473)&lt;&gt;2,overallRate=0),0,IF(D1473="Yes",ROUND(MAX(IF($B1473="Non - avec lien de dépendance",0,MIN((0.75*H1473),847)),MIN(H1473,(0.75*$C1473),847)),2),IF(revenueReduction&gt;0.3,MAX(IF($B1473="Non - avec lien de dépendance",MIN(1129,H1473,$C1473)*overallRate,MIN(1129,H1473)*overallRate),ROUND(MAX(IF($B1473="Non - avec lien de dépendance",0,MIN((0.75*H1473),847)),MIN(H1473,(0.75*$C1473),847)),2)),IF($B1473="Non - avec lien de dépendance",MIN(1129,H1473,$C1473)*overallRate,MIN(1129,H1473)*overallRate)))))</f>
        <v>Effectuez l’étape 1</v>
      </c>
      <c r="M1473" s="68" t="str">
        <f>IF(ISTEXT(overallRate),"Effectuez l’étape 1",IF(OR(COUNT($C1473,I1473)&lt;&gt;2,overallRate=0),0,IF(E1473="Yes",ROUND(MAX(IF($B1473="Non - avec lien de dépendance",0,MIN((0.75*I1473),847)),MIN(I1473,(0.75*$C1473),847)),2),IF(revenueReduction&gt;0.3,MAX(IF($B1473="Non - avec lien de dépendance",MIN(1129,I1473,$C1473)*overallRate,MIN(1129,I1473)*overallRate),ROUND(MAX(IF($B1473="Non - avec lien de dépendance",0,MIN((0.75*I1473),847)),MIN(I1473,(0.75*$C1473),847)),2)),IF($B1473="Non - avec lien de dépendance",MIN(1129,I1473,$C1473)*overallRate,MIN(1129,I1473)*overallRate)))))</f>
        <v>Effectuez l’étape 1</v>
      </c>
      <c r="N1473" s="68" t="str">
        <f>IF(ISTEXT(overallRate),"Effectuez l’étape 1",IF(OR(COUNT($C1473,J1473)&lt;&gt;2,overallRate=0),0,IF(F1473="Yes",ROUND(MAX(IF($B1473="Non - avec lien de dépendance",0,MIN((0.75*J1473),847)),MIN(J1473,(0.75*$C1473),847)),2),IF(revenueReduction&gt;0.3,MAX(IF($B1473="Non - avec lien de dépendance",MIN(1129,J1473,$C1473)*overallRate,MIN(1129,J1473)*overallRate),ROUND(MAX(IF($B1473="Non - avec lien de dépendance",0,MIN((0.75*J1473),847)),MIN(J1473,(0.75*$C1473),847)),2)),IF($B1473="Non - avec lien de dépendance",MIN(1129,J1473,$C1473)*overallRate,MIN(1129,J1473)*overallRate)))))</f>
        <v>Effectuez l’étape 1</v>
      </c>
      <c r="O1473" s="68" t="str">
        <f>IF(ISTEXT(overallRate),"Effectuez l’étape 1",IF(OR(COUNT($C1473,K1473)&lt;&gt;2,overallRate=0),0,IF(G1473="Yes",ROUND(MAX(IF($B1473="Non - avec lien de dépendance",0,MIN((0.75*K1473),847)),MIN(K1473,(0.75*$C1473),847)),2),IF(revenueReduction&gt;0.3,MAX(IF($B1473="Non - avec lien de dépendance",MIN(1129,K1473,$C1473)*overallRate,MIN(1129,K1473)*overallRate),ROUND(MAX(IF($B1473="Non - avec lien de dépendance",0,MIN((0.75*K1473),847)),MIN(K1473,(0.75*$C1473),847)),2)),IF($B1473="Non - avec lien de dépendance",MIN(1129,K1473,$C1473)*overallRate,MIN(1129,K1473)*overallRate)))))</f>
        <v>Effectuez l’étape 1</v>
      </c>
      <c r="P1473" s="3">
        <f t="shared" si="22"/>
        <v>0</v>
      </c>
    </row>
    <row r="1474" spans="12:16" x14ac:dyDescent="0.5">
      <c r="L1474" s="68" t="str">
        <f>IF(ISTEXT(overallRate),"Effectuez l’étape 1",IF(OR(COUNT($C1474,H1474)&lt;&gt;2,overallRate=0),0,IF(D1474="Yes",ROUND(MAX(IF($B1474="Non - avec lien de dépendance",0,MIN((0.75*H1474),847)),MIN(H1474,(0.75*$C1474),847)),2),IF(revenueReduction&gt;0.3,MAX(IF($B1474="Non - avec lien de dépendance",MIN(1129,H1474,$C1474)*overallRate,MIN(1129,H1474)*overallRate),ROUND(MAX(IF($B1474="Non - avec lien de dépendance",0,MIN((0.75*H1474),847)),MIN(H1474,(0.75*$C1474),847)),2)),IF($B1474="Non - avec lien de dépendance",MIN(1129,H1474,$C1474)*overallRate,MIN(1129,H1474)*overallRate)))))</f>
        <v>Effectuez l’étape 1</v>
      </c>
      <c r="M1474" s="68" t="str">
        <f>IF(ISTEXT(overallRate),"Effectuez l’étape 1",IF(OR(COUNT($C1474,I1474)&lt;&gt;2,overallRate=0),0,IF(E1474="Yes",ROUND(MAX(IF($B1474="Non - avec lien de dépendance",0,MIN((0.75*I1474),847)),MIN(I1474,(0.75*$C1474),847)),2),IF(revenueReduction&gt;0.3,MAX(IF($B1474="Non - avec lien de dépendance",MIN(1129,I1474,$C1474)*overallRate,MIN(1129,I1474)*overallRate),ROUND(MAX(IF($B1474="Non - avec lien de dépendance",0,MIN((0.75*I1474),847)),MIN(I1474,(0.75*$C1474),847)),2)),IF($B1474="Non - avec lien de dépendance",MIN(1129,I1474,$C1474)*overallRate,MIN(1129,I1474)*overallRate)))))</f>
        <v>Effectuez l’étape 1</v>
      </c>
      <c r="N1474" s="68" t="str">
        <f>IF(ISTEXT(overallRate),"Effectuez l’étape 1",IF(OR(COUNT($C1474,J1474)&lt;&gt;2,overallRate=0),0,IF(F1474="Yes",ROUND(MAX(IF($B1474="Non - avec lien de dépendance",0,MIN((0.75*J1474),847)),MIN(J1474,(0.75*$C1474),847)),2),IF(revenueReduction&gt;0.3,MAX(IF($B1474="Non - avec lien de dépendance",MIN(1129,J1474,$C1474)*overallRate,MIN(1129,J1474)*overallRate),ROUND(MAX(IF($B1474="Non - avec lien de dépendance",0,MIN((0.75*J1474),847)),MIN(J1474,(0.75*$C1474),847)),2)),IF($B1474="Non - avec lien de dépendance",MIN(1129,J1474,$C1474)*overallRate,MIN(1129,J1474)*overallRate)))))</f>
        <v>Effectuez l’étape 1</v>
      </c>
      <c r="O1474" s="68" t="str">
        <f>IF(ISTEXT(overallRate),"Effectuez l’étape 1",IF(OR(COUNT($C1474,K1474)&lt;&gt;2,overallRate=0),0,IF(G1474="Yes",ROUND(MAX(IF($B1474="Non - avec lien de dépendance",0,MIN((0.75*K1474),847)),MIN(K1474,(0.75*$C1474),847)),2),IF(revenueReduction&gt;0.3,MAX(IF($B1474="Non - avec lien de dépendance",MIN(1129,K1474,$C1474)*overallRate,MIN(1129,K1474)*overallRate),ROUND(MAX(IF($B1474="Non - avec lien de dépendance",0,MIN((0.75*K1474),847)),MIN(K1474,(0.75*$C1474),847)),2)),IF($B1474="Non - avec lien de dépendance",MIN(1129,K1474,$C1474)*overallRate,MIN(1129,K1474)*overallRate)))))</f>
        <v>Effectuez l’étape 1</v>
      </c>
      <c r="P1474" s="3">
        <f t="shared" si="22"/>
        <v>0</v>
      </c>
    </row>
    <row r="1475" spans="12:16" x14ac:dyDescent="0.5">
      <c r="L1475" s="68" t="str">
        <f>IF(ISTEXT(overallRate),"Effectuez l’étape 1",IF(OR(COUNT($C1475,H1475)&lt;&gt;2,overallRate=0),0,IF(D1475="Yes",ROUND(MAX(IF($B1475="Non - avec lien de dépendance",0,MIN((0.75*H1475),847)),MIN(H1475,(0.75*$C1475),847)),2),IF(revenueReduction&gt;0.3,MAX(IF($B1475="Non - avec lien de dépendance",MIN(1129,H1475,$C1475)*overallRate,MIN(1129,H1475)*overallRate),ROUND(MAX(IF($B1475="Non - avec lien de dépendance",0,MIN((0.75*H1475),847)),MIN(H1475,(0.75*$C1475),847)),2)),IF($B1475="Non - avec lien de dépendance",MIN(1129,H1475,$C1475)*overallRate,MIN(1129,H1475)*overallRate)))))</f>
        <v>Effectuez l’étape 1</v>
      </c>
      <c r="M1475" s="68" t="str">
        <f>IF(ISTEXT(overallRate),"Effectuez l’étape 1",IF(OR(COUNT($C1475,I1475)&lt;&gt;2,overallRate=0),0,IF(E1475="Yes",ROUND(MAX(IF($B1475="Non - avec lien de dépendance",0,MIN((0.75*I1475),847)),MIN(I1475,(0.75*$C1475),847)),2),IF(revenueReduction&gt;0.3,MAX(IF($B1475="Non - avec lien de dépendance",MIN(1129,I1475,$C1475)*overallRate,MIN(1129,I1475)*overallRate),ROUND(MAX(IF($B1475="Non - avec lien de dépendance",0,MIN((0.75*I1475),847)),MIN(I1475,(0.75*$C1475),847)),2)),IF($B1475="Non - avec lien de dépendance",MIN(1129,I1475,$C1475)*overallRate,MIN(1129,I1475)*overallRate)))))</f>
        <v>Effectuez l’étape 1</v>
      </c>
      <c r="N1475" s="68" t="str">
        <f>IF(ISTEXT(overallRate),"Effectuez l’étape 1",IF(OR(COUNT($C1475,J1475)&lt;&gt;2,overallRate=0),0,IF(F1475="Yes",ROUND(MAX(IF($B1475="Non - avec lien de dépendance",0,MIN((0.75*J1475),847)),MIN(J1475,(0.75*$C1475),847)),2),IF(revenueReduction&gt;0.3,MAX(IF($B1475="Non - avec lien de dépendance",MIN(1129,J1475,$C1475)*overallRate,MIN(1129,J1475)*overallRate),ROUND(MAX(IF($B1475="Non - avec lien de dépendance",0,MIN((0.75*J1475),847)),MIN(J1475,(0.75*$C1475),847)),2)),IF($B1475="Non - avec lien de dépendance",MIN(1129,J1475,$C1475)*overallRate,MIN(1129,J1475)*overallRate)))))</f>
        <v>Effectuez l’étape 1</v>
      </c>
      <c r="O1475" s="68" t="str">
        <f>IF(ISTEXT(overallRate),"Effectuez l’étape 1",IF(OR(COUNT($C1475,K1475)&lt;&gt;2,overallRate=0),0,IF(G1475="Yes",ROUND(MAX(IF($B1475="Non - avec lien de dépendance",0,MIN((0.75*K1475),847)),MIN(K1475,(0.75*$C1475),847)),2),IF(revenueReduction&gt;0.3,MAX(IF($B1475="Non - avec lien de dépendance",MIN(1129,K1475,$C1475)*overallRate,MIN(1129,K1475)*overallRate),ROUND(MAX(IF($B1475="Non - avec lien de dépendance",0,MIN((0.75*K1475),847)),MIN(K1475,(0.75*$C1475),847)),2)),IF($B1475="Non - avec lien de dépendance",MIN(1129,K1475,$C1475)*overallRate,MIN(1129,K1475)*overallRate)))))</f>
        <v>Effectuez l’étape 1</v>
      </c>
      <c r="P1475" s="3">
        <f t="shared" si="22"/>
        <v>0</v>
      </c>
    </row>
    <row r="1476" spans="12:16" x14ac:dyDescent="0.5">
      <c r="L1476" s="68" t="str">
        <f>IF(ISTEXT(overallRate),"Effectuez l’étape 1",IF(OR(COUNT($C1476,H1476)&lt;&gt;2,overallRate=0),0,IF(D1476="Yes",ROUND(MAX(IF($B1476="Non - avec lien de dépendance",0,MIN((0.75*H1476),847)),MIN(H1476,(0.75*$C1476),847)),2),IF(revenueReduction&gt;0.3,MAX(IF($B1476="Non - avec lien de dépendance",MIN(1129,H1476,$C1476)*overallRate,MIN(1129,H1476)*overallRate),ROUND(MAX(IF($B1476="Non - avec lien de dépendance",0,MIN((0.75*H1476),847)),MIN(H1476,(0.75*$C1476),847)),2)),IF($B1476="Non - avec lien de dépendance",MIN(1129,H1476,$C1476)*overallRate,MIN(1129,H1476)*overallRate)))))</f>
        <v>Effectuez l’étape 1</v>
      </c>
      <c r="M1476" s="68" t="str">
        <f>IF(ISTEXT(overallRate),"Effectuez l’étape 1",IF(OR(COUNT($C1476,I1476)&lt;&gt;2,overallRate=0),0,IF(E1476="Yes",ROUND(MAX(IF($B1476="Non - avec lien de dépendance",0,MIN((0.75*I1476),847)),MIN(I1476,(0.75*$C1476),847)),2),IF(revenueReduction&gt;0.3,MAX(IF($B1476="Non - avec lien de dépendance",MIN(1129,I1476,$C1476)*overallRate,MIN(1129,I1476)*overallRate),ROUND(MAX(IF($B1476="Non - avec lien de dépendance",0,MIN((0.75*I1476),847)),MIN(I1476,(0.75*$C1476),847)),2)),IF($B1476="Non - avec lien de dépendance",MIN(1129,I1476,$C1476)*overallRate,MIN(1129,I1476)*overallRate)))))</f>
        <v>Effectuez l’étape 1</v>
      </c>
      <c r="N1476" s="68" t="str">
        <f>IF(ISTEXT(overallRate),"Effectuez l’étape 1",IF(OR(COUNT($C1476,J1476)&lt;&gt;2,overallRate=0),0,IF(F1476="Yes",ROUND(MAX(IF($B1476="Non - avec lien de dépendance",0,MIN((0.75*J1476),847)),MIN(J1476,(0.75*$C1476),847)),2),IF(revenueReduction&gt;0.3,MAX(IF($B1476="Non - avec lien de dépendance",MIN(1129,J1476,$C1476)*overallRate,MIN(1129,J1476)*overallRate),ROUND(MAX(IF($B1476="Non - avec lien de dépendance",0,MIN((0.75*J1476),847)),MIN(J1476,(0.75*$C1476),847)),2)),IF($B1476="Non - avec lien de dépendance",MIN(1129,J1476,$C1476)*overallRate,MIN(1129,J1476)*overallRate)))))</f>
        <v>Effectuez l’étape 1</v>
      </c>
      <c r="O1476" s="68" t="str">
        <f>IF(ISTEXT(overallRate),"Effectuez l’étape 1",IF(OR(COUNT($C1476,K1476)&lt;&gt;2,overallRate=0),0,IF(G1476="Yes",ROUND(MAX(IF($B1476="Non - avec lien de dépendance",0,MIN((0.75*K1476),847)),MIN(K1476,(0.75*$C1476),847)),2),IF(revenueReduction&gt;0.3,MAX(IF($B1476="Non - avec lien de dépendance",MIN(1129,K1476,$C1476)*overallRate,MIN(1129,K1476)*overallRate),ROUND(MAX(IF($B1476="Non - avec lien de dépendance",0,MIN((0.75*K1476),847)),MIN(K1476,(0.75*$C1476),847)),2)),IF($B1476="Non - avec lien de dépendance",MIN(1129,K1476,$C1476)*overallRate,MIN(1129,K1476)*overallRate)))))</f>
        <v>Effectuez l’étape 1</v>
      </c>
      <c r="P1476" s="3">
        <f t="shared" si="22"/>
        <v>0</v>
      </c>
    </row>
    <row r="1477" spans="12:16" x14ac:dyDescent="0.5">
      <c r="L1477" s="68" t="str">
        <f>IF(ISTEXT(overallRate),"Effectuez l’étape 1",IF(OR(COUNT($C1477,H1477)&lt;&gt;2,overallRate=0),0,IF(D1477="Yes",ROUND(MAX(IF($B1477="Non - avec lien de dépendance",0,MIN((0.75*H1477),847)),MIN(H1477,(0.75*$C1477),847)),2),IF(revenueReduction&gt;0.3,MAX(IF($B1477="Non - avec lien de dépendance",MIN(1129,H1477,$C1477)*overallRate,MIN(1129,H1477)*overallRate),ROUND(MAX(IF($B1477="Non - avec lien de dépendance",0,MIN((0.75*H1477),847)),MIN(H1477,(0.75*$C1477),847)),2)),IF($B1477="Non - avec lien de dépendance",MIN(1129,H1477,$C1477)*overallRate,MIN(1129,H1477)*overallRate)))))</f>
        <v>Effectuez l’étape 1</v>
      </c>
      <c r="M1477" s="68" t="str">
        <f>IF(ISTEXT(overallRate),"Effectuez l’étape 1",IF(OR(COUNT($C1477,I1477)&lt;&gt;2,overallRate=0),0,IF(E1477="Yes",ROUND(MAX(IF($B1477="Non - avec lien de dépendance",0,MIN((0.75*I1477),847)),MIN(I1477,(0.75*$C1477),847)),2),IF(revenueReduction&gt;0.3,MAX(IF($B1477="Non - avec lien de dépendance",MIN(1129,I1477,$C1477)*overallRate,MIN(1129,I1477)*overallRate),ROUND(MAX(IF($B1477="Non - avec lien de dépendance",0,MIN((0.75*I1477),847)),MIN(I1477,(0.75*$C1477),847)),2)),IF($B1477="Non - avec lien de dépendance",MIN(1129,I1477,$C1477)*overallRate,MIN(1129,I1477)*overallRate)))))</f>
        <v>Effectuez l’étape 1</v>
      </c>
      <c r="N1477" s="68" t="str">
        <f>IF(ISTEXT(overallRate),"Effectuez l’étape 1",IF(OR(COUNT($C1477,J1477)&lt;&gt;2,overallRate=0),0,IF(F1477="Yes",ROUND(MAX(IF($B1477="Non - avec lien de dépendance",0,MIN((0.75*J1477),847)),MIN(J1477,(0.75*$C1477),847)),2),IF(revenueReduction&gt;0.3,MAX(IF($B1477="Non - avec lien de dépendance",MIN(1129,J1477,$C1477)*overallRate,MIN(1129,J1477)*overallRate),ROUND(MAX(IF($B1477="Non - avec lien de dépendance",0,MIN((0.75*J1477),847)),MIN(J1477,(0.75*$C1477),847)),2)),IF($B1477="Non - avec lien de dépendance",MIN(1129,J1477,$C1477)*overallRate,MIN(1129,J1477)*overallRate)))))</f>
        <v>Effectuez l’étape 1</v>
      </c>
      <c r="O1477" s="68" t="str">
        <f>IF(ISTEXT(overallRate),"Effectuez l’étape 1",IF(OR(COUNT($C1477,K1477)&lt;&gt;2,overallRate=0),0,IF(G1477="Yes",ROUND(MAX(IF($B1477="Non - avec lien de dépendance",0,MIN((0.75*K1477),847)),MIN(K1477,(0.75*$C1477),847)),2),IF(revenueReduction&gt;0.3,MAX(IF($B1477="Non - avec lien de dépendance",MIN(1129,K1477,$C1477)*overallRate,MIN(1129,K1477)*overallRate),ROUND(MAX(IF($B1477="Non - avec lien de dépendance",0,MIN((0.75*K1477),847)),MIN(K1477,(0.75*$C1477),847)),2)),IF($B1477="Non - avec lien de dépendance",MIN(1129,K1477,$C1477)*overallRate,MIN(1129,K1477)*overallRate)))))</f>
        <v>Effectuez l’étape 1</v>
      </c>
      <c r="P1477" s="3">
        <f t="shared" si="22"/>
        <v>0</v>
      </c>
    </row>
    <row r="1478" spans="12:16" x14ac:dyDescent="0.5">
      <c r="L1478" s="68" t="str">
        <f>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23">IF(AND(COUNT(C1478:K1478)&gt;0,OR(COUNT(C1478:K1478)&lt;&gt;5,ISBLANK(B1478))),"Fill out all amounts",IF(OR(COUNTIF(H1478,0)+COUNTIF(I1478,0)&gt;1,COUNTIF(I1478,0)+COUNTIF(J1478,0)&gt;1,COUNTIF(J1478,0)+COUNTIF(K1478,0)&gt;1),0,SUM(L1478:O1478)))</f>
        <v>0</v>
      </c>
    </row>
    <row r="1479" spans="12:16" x14ac:dyDescent="0.5">
      <c r="L1479" s="68" t="str">
        <f>IF(ISTEXT(overallRate),"Effectuez l’étape 1",IF(OR(COUNT($C1479,H1479)&lt;&gt;2,overallRate=0),0,IF(D1479="Yes",ROUND(MAX(IF($B1479="Non - avec lien de dépendance",0,MIN((0.75*H1479),847)),MIN(H1479,(0.75*$C1479),847)),2),IF(revenueReduction&gt;0.3,MAX(IF($B1479="Non - avec lien de dépendance",MIN(1129,H1479,$C1479)*overallRate,MIN(1129,H1479)*overallRate),ROUND(MAX(IF($B1479="Non - avec lien de dépendance",0,MIN((0.75*H1479),847)),MIN(H1479,(0.75*$C1479),847)),2)),IF($B1479="Non - avec lien de dépendance",MIN(1129,H1479,$C1479)*overallRate,MIN(1129,H1479)*overallRate)))))</f>
        <v>Effectuez l’étape 1</v>
      </c>
      <c r="M1479" s="68" t="str">
        <f>IF(ISTEXT(overallRate),"Effectuez l’étape 1",IF(OR(COUNT($C1479,I1479)&lt;&gt;2,overallRate=0),0,IF(E1479="Yes",ROUND(MAX(IF($B1479="Non - avec lien de dépendance",0,MIN((0.75*I1479),847)),MIN(I1479,(0.75*$C1479),847)),2),IF(revenueReduction&gt;0.3,MAX(IF($B1479="Non - avec lien de dépendance",MIN(1129,I1479,$C1479)*overallRate,MIN(1129,I1479)*overallRate),ROUND(MAX(IF($B1479="Non - avec lien de dépendance",0,MIN((0.75*I1479),847)),MIN(I1479,(0.75*$C1479),847)),2)),IF($B1479="Non - avec lien de dépendance",MIN(1129,I1479,$C1479)*overallRate,MIN(1129,I1479)*overallRate)))))</f>
        <v>Effectuez l’étape 1</v>
      </c>
      <c r="N1479" s="68" t="str">
        <f>IF(ISTEXT(overallRate),"Effectuez l’étape 1",IF(OR(COUNT($C1479,J1479)&lt;&gt;2,overallRate=0),0,IF(F1479="Yes",ROUND(MAX(IF($B1479="Non - avec lien de dépendance",0,MIN((0.75*J1479),847)),MIN(J1479,(0.75*$C1479),847)),2),IF(revenueReduction&gt;0.3,MAX(IF($B1479="Non - avec lien de dépendance",MIN(1129,J1479,$C1479)*overallRate,MIN(1129,J1479)*overallRate),ROUND(MAX(IF($B1479="Non - avec lien de dépendance",0,MIN((0.75*J1479),847)),MIN(J1479,(0.75*$C1479),847)),2)),IF($B1479="Non - avec lien de dépendance",MIN(1129,J1479,$C1479)*overallRate,MIN(1129,J1479)*overallRate)))))</f>
        <v>Effectuez l’étape 1</v>
      </c>
      <c r="O1479" s="68" t="str">
        <f>IF(ISTEXT(overallRate),"Effectuez l’étape 1",IF(OR(COUNT($C1479,K1479)&lt;&gt;2,overallRate=0),0,IF(G1479="Yes",ROUND(MAX(IF($B1479="Non - avec lien de dépendance",0,MIN((0.75*K1479),847)),MIN(K1479,(0.75*$C1479),847)),2),IF(revenueReduction&gt;0.3,MAX(IF($B1479="Non - avec lien de dépendance",MIN(1129,K1479,$C1479)*overallRate,MIN(1129,K1479)*overallRate),ROUND(MAX(IF($B1479="Non - avec lien de dépendance",0,MIN((0.75*K1479),847)),MIN(K1479,(0.75*$C1479),847)),2)),IF($B1479="Non - avec lien de dépendance",MIN(1129,K1479,$C1479)*overallRate,MIN(1129,K1479)*overallRate)))))</f>
        <v>Effectuez l’étape 1</v>
      </c>
      <c r="P1479" s="3">
        <f t="shared" si="23"/>
        <v>0</v>
      </c>
    </row>
    <row r="1480" spans="12:16" x14ac:dyDescent="0.5">
      <c r="L1480" s="68" t="str">
        <f>IF(ISTEXT(overallRate),"Effectuez l’étape 1",IF(OR(COUNT($C1480,H1480)&lt;&gt;2,overallRate=0),0,IF(D1480="Yes",ROUND(MAX(IF($B1480="Non - avec lien de dépendance",0,MIN((0.75*H1480),847)),MIN(H1480,(0.75*$C1480),847)),2),IF(revenueReduction&gt;0.3,MAX(IF($B1480="Non - avec lien de dépendance",MIN(1129,H1480,$C1480)*overallRate,MIN(1129,H1480)*overallRate),ROUND(MAX(IF($B1480="Non - avec lien de dépendance",0,MIN((0.75*H1480),847)),MIN(H1480,(0.75*$C1480),847)),2)),IF($B1480="Non - avec lien de dépendance",MIN(1129,H1480,$C1480)*overallRate,MIN(1129,H1480)*overallRate)))))</f>
        <v>Effectuez l’étape 1</v>
      </c>
      <c r="M1480" s="68" t="str">
        <f>IF(ISTEXT(overallRate),"Effectuez l’étape 1",IF(OR(COUNT($C1480,I1480)&lt;&gt;2,overallRate=0),0,IF(E1480="Yes",ROUND(MAX(IF($B1480="Non - avec lien de dépendance",0,MIN((0.75*I1480),847)),MIN(I1480,(0.75*$C1480),847)),2),IF(revenueReduction&gt;0.3,MAX(IF($B1480="Non - avec lien de dépendance",MIN(1129,I1480,$C1480)*overallRate,MIN(1129,I1480)*overallRate),ROUND(MAX(IF($B1480="Non - avec lien de dépendance",0,MIN((0.75*I1480),847)),MIN(I1480,(0.75*$C1480),847)),2)),IF($B1480="Non - avec lien de dépendance",MIN(1129,I1480,$C1480)*overallRate,MIN(1129,I1480)*overallRate)))))</f>
        <v>Effectuez l’étape 1</v>
      </c>
      <c r="N1480" s="68" t="str">
        <f>IF(ISTEXT(overallRate),"Effectuez l’étape 1",IF(OR(COUNT($C1480,J1480)&lt;&gt;2,overallRate=0),0,IF(F1480="Yes",ROUND(MAX(IF($B1480="Non - avec lien de dépendance",0,MIN((0.75*J1480),847)),MIN(J1480,(0.75*$C1480),847)),2),IF(revenueReduction&gt;0.3,MAX(IF($B1480="Non - avec lien de dépendance",MIN(1129,J1480,$C1480)*overallRate,MIN(1129,J1480)*overallRate),ROUND(MAX(IF($B1480="Non - avec lien de dépendance",0,MIN((0.75*J1480),847)),MIN(J1480,(0.75*$C1480),847)),2)),IF($B1480="Non - avec lien de dépendance",MIN(1129,J1480,$C1480)*overallRate,MIN(1129,J1480)*overallRate)))))</f>
        <v>Effectuez l’étape 1</v>
      </c>
      <c r="O1480" s="68" t="str">
        <f>IF(ISTEXT(overallRate),"Effectuez l’étape 1",IF(OR(COUNT($C1480,K1480)&lt;&gt;2,overallRate=0),0,IF(G1480="Yes",ROUND(MAX(IF($B1480="Non - avec lien de dépendance",0,MIN((0.75*K1480),847)),MIN(K1480,(0.75*$C1480),847)),2),IF(revenueReduction&gt;0.3,MAX(IF($B1480="Non - avec lien de dépendance",MIN(1129,K1480,$C1480)*overallRate,MIN(1129,K1480)*overallRate),ROUND(MAX(IF($B1480="Non - avec lien de dépendance",0,MIN((0.75*K1480),847)),MIN(K1480,(0.75*$C1480),847)),2)),IF($B1480="Non - avec lien de dépendance",MIN(1129,K1480,$C1480)*overallRate,MIN(1129,K1480)*overallRate)))))</f>
        <v>Effectuez l’étape 1</v>
      </c>
      <c r="P1480" s="3">
        <f t="shared" si="23"/>
        <v>0</v>
      </c>
    </row>
    <row r="1481" spans="12:16" x14ac:dyDescent="0.5">
      <c r="L1481" s="68" t="str">
        <f>IF(ISTEXT(overallRate),"Effectuez l’étape 1",IF(OR(COUNT($C1481,H1481)&lt;&gt;2,overallRate=0),0,IF(D1481="Yes",ROUND(MAX(IF($B1481="Non - avec lien de dépendance",0,MIN((0.75*H1481),847)),MIN(H1481,(0.75*$C1481),847)),2),IF(revenueReduction&gt;0.3,MAX(IF($B1481="Non - avec lien de dépendance",MIN(1129,H1481,$C1481)*overallRate,MIN(1129,H1481)*overallRate),ROUND(MAX(IF($B1481="Non - avec lien de dépendance",0,MIN((0.75*H1481),847)),MIN(H1481,(0.75*$C1481),847)),2)),IF($B1481="Non - avec lien de dépendance",MIN(1129,H1481,$C1481)*overallRate,MIN(1129,H1481)*overallRate)))))</f>
        <v>Effectuez l’étape 1</v>
      </c>
      <c r="M1481" s="68" t="str">
        <f>IF(ISTEXT(overallRate),"Effectuez l’étape 1",IF(OR(COUNT($C1481,I1481)&lt;&gt;2,overallRate=0),0,IF(E1481="Yes",ROUND(MAX(IF($B1481="Non - avec lien de dépendance",0,MIN((0.75*I1481),847)),MIN(I1481,(0.75*$C1481),847)),2),IF(revenueReduction&gt;0.3,MAX(IF($B1481="Non - avec lien de dépendance",MIN(1129,I1481,$C1481)*overallRate,MIN(1129,I1481)*overallRate),ROUND(MAX(IF($B1481="Non - avec lien de dépendance",0,MIN((0.75*I1481),847)),MIN(I1481,(0.75*$C1481),847)),2)),IF($B1481="Non - avec lien de dépendance",MIN(1129,I1481,$C1481)*overallRate,MIN(1129,I1481)*overallRate)))))</f>
        <v>Effectuez l’étape 1</v>
      </c>
      <c r="N1481" s="68" t="str">
        <f>IF(ISTEXT(overallRate),"Effectuez l’étape 1",IF(OR(COUNT($C1481,J1481)&lt;&gt;2,overallRate=0),0,IF(F1481="Yes",ROUND(MAX(IF($B1481="Non - avec lien de dépendance",0,MIN((0.75*J1481),847)),MIN(J1481,(0.75*$C1481),847)),2),IF(revenueReduction&gt;0.3,MAX(IF($B1481="Non - avec lien de dépendance",MIN(1129,J1481,$C1481)*overallRate,MIN(1129,J1481)*overallRate),ROUND(MAX(IF($B1481="Non - avec lien de dépendance",0,MIN((0.75*J1481),847)),MIN(J1481,(0.75*$C1481),847)),2)),IF($B1481="Non - avec lien de dépendance",MIN(1129,J1481,$C1481)*overallRate,MIN(1129,J1481)*overallRate)))))</f>
        <v>Effectuez l’étape 1</v>
      </c>
      <c r="O1481" s="68" t="str">
        <f>IF(ISTEXT(overallRate),"Effectuez l’étape 1",IF(OR(COUNT($C1481,K1481)&lt;&gt;2,overallRate=0),0,IF(G1481="Yes",ROUND(MAX(IF($B1481="Non - avec lien de dépendance",0,MIN((0.75*K1481),847)),MIN(K1481,(0.75*$C1481),847)),2),IF(revenueReduction&gt;0.3,MAX(IF($B1481="Non - avec lien de dépendance",MIN(1129,K1481,$C1481)*overallRate,MIN(1129,K1481)*overallRate),ROUND(MAX(IF($B1481="Non - avec lien de dépendance",0,MIN((0.75*K1481),847)),MIN(K1481,(0.75*$C1481),847)),2)),IF($B1481="Non - avec lien de dépendance",MIN(1129,K1481,$C1481)*overallRate,MIN(1129,K1481)*overallRate)))))</f>
        <v>Effectuez l’étape 1</v>
      </c>
      <c r="P1481" s="3">
        <f t="shared" si="23"/>
        <v>0</v>
      </c>
    </row>
    <row r="1482" spans="12:16" x14ac:dyDescent="0.5">
      <c r="L1482" s="68" t="str">
        <f>IF(ISTEXT(overallRate),"Effectuez l’étape 1",IF(OR(COUNT($C1482,H1482)&lt;&gt;2,overallRate=0),0,IF(D1482="Yes",ROUND(MAX(IF($B1482="Non - avec lien de dépendance",0,MIN((0.75*H1482),847)),MIN(H1482,(0.75*$C1482),847)),2),IF(revenueReduction&gt;0.3,MAX(IF($B1482="Non - avec lien de dépendance",MIN(1129,H1482,$C1482)*overallRate,MIN(1129,H1482)*overallRate),ROUND(MAX(IF($B1482="Non - avec lien de dépendance",0,MIN((0.75*H1482),847)),MIN(H1482,(0.75*$C1482),847)),2)),IF($B1482="Non - avec lien de dépendance",MIN(1129,H1482,$C1482)*overallRate,MIN(1129,H1482)*overallRate)))))</f>
        <v>Effectuez l’étape 1</v>
      </c>
      <c r="M1482" s="68" t="str">
        <f>IF(ISTEXT(overallRate),"Effectuez l’étape 1",IF(OR(COUNT($C1482,I1482)&lt;&gt;2,overallRate=0),0,IF(E1482="Yes",ROUND(MAX(IF($B1482="Non - avec lien de dépendance",0,MIN((0.75*I1482),847)),MIN(I1482,(0.75*$C1482),847)),2),IF(revenueReduction&gt;0.3,MAX(IF($B1482="Non - avec lien de dépendance",MIN(1129,I1482,$C1482)*overallRate,MIN(1129,I1482)*overallRate),ROUND(MAX(IF($B1482="Non - avec lien de dépendance",0,MIN((0.75*I1482),847)),MIN(I1482,(0.75*$C1482),847)),2)),IF($B1482="Non - avec lien de dépendance",MIN(1129,I1482,$C1482)*overallRate,MIN(1129,I1482)*overallRate)))))</f>
        <v>Effectuez l’étape 1</v>
      </c>
      <c r="N1482" s="68" t="str">
        <f>IF(ISTEXT(overallRate),"Effectuez l’étape 1",IF(OR(COUNT($C1482,J1482)&lt;&gt;2,overallRate=0),0,IF(F1482="Yes",ROUND(MAX(IF($B1482="Non - avec lien de dépendance",0,MIN((0.75*J1482),847)),MIN(J1482,(0.75*$C1482),847)),2),IF(revenueReduction&gt;0.3,MAX(IF($B1482="Non - avec lien de dépendance",MIN(1129,J1482,$C1482)*overallRate,MIN(1129,J1482)*overallRate),ROUND(MAX(IF($B1482="Non - avec lien de dépendance",0,MIN((0.75*J1482),847)),MIN(J1482,(0.75*$C1482),847)),2)),IF($B1482="Non - avec lien de dépendance",MIN(1129,J1482,$C1482)*overallRate,MIN(1129,J1482)*overallRate)))))</f>
        <v>Effectuez l’étape 1</v>
      </c>
      <c r="O1482" s="68" t="str">
        <f>IF(ISTEXT(overallRate),"Effectuez l’étape 1",IF(OR(COUNT($C1482,K1482)&lt;&gt;2,overallRate=0),0,IF(G1482="Yes",ROUND(MAX(IF($B1482="Non - avec lien de dépendance",0,MIN((0.75*K1482),847)),MIN(K1482,(0.75*$C1482),847)),2),IF(revenueReduction&gt;0.3,MAX(IF($B1482="Non - avec lien de dépendance",MIN(1129,K1482,$C1482)*overallRate,MIN(1129,K1482)*overallRate),ROUND(MAX(IF($B1482="Non - avec lien de dépendance",0,MIN((0.75*K1482),847)),MIN(K1482,(0.75*$C1482),847)),2)),IF($B1482="Non - avec lien de dépendance",MIN(1129,K1482,$C1482)*overallRate,MIN(1129,K1482)*overallRate)))))</f>
        <v>Effectuez l’étape 1</v>
      </c>
      <c r="P1482" s="3">
        <f t="shared" si="23"/>
        <v>0</v>
      </c>
    </row>
    <row r="1483" spans="12:16" x14ac:dyDescent="0.5">
      <c r="L1483" s="68" t="str">
        <f>IF(ISTEXT(overallRate),"Effectuez l’étape 1",IF(OR(COUNT($C1483,H1483)&lt;&gt;2,overallRate=0),0,IF(D1483="Yes",ROUND(MAX(IF($B1483="Non - avec lien de dépendance",0,MIN((0.75*H1483),847)),MIN(H1483,(0.75*$C1483),847)),2),IF(revenueReduction&gt;0.3,MAX(IF($B1483="Non - avec lien de dépendance",MIN(1129,H1483,$C1483)*overallRate,MIN(1129,H1483)*overallRate),ROUND(MAX(IF($B1483="Non - avec lien de dépendance",0,MIN((0.75*H1483),847)),MIN(H1483,(0.75*$C1483),847)),2)),IF($B1483="Non - avec lien de dépendance",MIN(1129,H1483,$C1483)*overallRate,MIN(1129,H1483)*overallRate)))))</f>
        <v>Effectuez l’étape 1</v>
      </c>
      <c r="M1483" s="68" t="str">
        <f>IF(ISTEXT(overallRate),"Effectuez l’étape 1",IF(OR(COUNT($C1483,I1483)&lt;&gt;2,overallRate=0),0,IF(E1483="Yes",ROUND(MAX(IF($B1483="Non - avec lien de dépendance",0,MIN((0.75*I1483),847)),MIN(I1483,(0.75*$C1483),847)),2),IF(revenueReduction&gt;0.3,MAX(IF($B1483="Non - avec lien de dépendance",MIN(1129,I1483,$C1483)*overallRate,MIN(1129,I1483)*overallRate),ROUND(MAX(IF($B1483="Non - avec lien de dépendance",0,MIN((0.75*I1483),847)),MIN(I1483,(0.75*$C1483),847)),2)),IF($B1483="Non - avec lien de dépendance",MIN(1129,I1483,$C1483)*overallRate,MIN(1129,I1483)*overallRate)))))</f>
        <v>Effectuez l’étape 1</v>
      </c>
      <c r="N1483" s="68" t="str">
        <f>IF(ISTEXT(overallRate),"Effectuez l’étape 1",IF(OR(COUNT($C1483,J1483)&lt;&gt;2,overallRate=0),0,IF(F1483="Yes",ROUND(MAX(IF($B1483="Non - avec lien de dépendance",0,MIN((0.75*J1483),847)),MIN(J1483,(0.75*$C1483),847)),2),IF(revenueReduction&gt;0.3,MAX(IF($B1483="Non - avec lien de dépendance",MIN(1129,J1483,$C1483)*overallRate,MIN(1129,J1483)*overallRate),ROUND(MAX(IF($B1483="Non - avec lien de dépendance",0,MIN((0.75*J1483),847)),MIN(J1483,(0.75*$C1483),847)),2)),IF($B1483="Non - avec lien de dépendance",MIN(1129,J1483,$C1483)*overallRate,MIN(1129,J1483)*overallRate)))))</f>
        <v>Effectuez l’étape 1</v>
      </c>
      <c r="O1483" s="68" t="str">
        <f>IF(ISTEXT(overallRate),"Effectuez l’étape 1",IF(OR(COUNT($C1483,K1483)&lt;&gt;2,overallRate=0),0,IF(G1483="Yes",ROUND(MAX(IF($B1483="Non - avec lien de dépendance",0,MIN((0.75*K1483),847)),MIN(K1483,(0.75*$C1483),847)),2),IF(revenueReduction&gt;0.3,MAX(IF($B1483="Non - avec lien de dépendance",MIN(1129,K1483,$C1483)*overallRate,MIN(1129,K1483)*overallRate),ROUND(MAX(IF($B1483="Non - avec lien de dépendance",0,MIN((0.75*K1483),847)),MIN(K1483,(0.75*$C1483),847)),2)),IF($B1483="Non - avec lien de dépendance",MIN(1129,K1483,$C1483)*overallRate,MIN(1129,K1483)*overallRate)))))</f>
        <v>Effectuez l’étape 1</v>
      </c>
      <c r="P1483" s="3">
        <f t="shared" si="23"/>
        <v>0</v>
      </c>
    </row>
    <row r="1484" spans="12:16" x14ac:dyDescent="0.5">
      <c r="L1484" s="68" t="str">
        <f>IF(ISTEXT(overallRate),"Effectuez l’étape 1",IF(OR(COUNT($C1484,H1484)&lt;&gt;2,overallRate=0),0,IF(D1484="Yes",ROUND(MAX(IF($B1484="Non - avec lien de dépendance",0,MIN((0.75*H1484),847)),MIN(H1484,(0.75*$C1484),847)),2),IF(revenueReduction&gt;0.3,MAX(IF($B1484="Non - avec lien de dépendance",MIN(1129,H1484,$C1484)*overallRate,MIN(1129,H1484)*overallRate),ROUND(MAX(IF($B1484="Non - avec lien de dépendance",0,MIN((0.75*H1484),847)),MIN(H1484,(0.75*$C1484),847)),2)),IF($B1484="Non - avec lien de dépendance",MIN(1129,H1484,$C1484)*overallRate,MIN(1129,H1484)*overallRate)))))</f>
        <v>Effectuez l’étape 1</v>
      </c>
      <c r="M1484" s="68" t="str">
        <f>IF(ISTEXT(overallRate),"Effectuez l’étape 1",IF(OR(COUNT($C1484,I1484)&lt;&gt;2,overallRate=0),0,IF(E1484="Yes",ROUND(MAX(IF($B1484="Non - avec lien de dépendance",0,MIN((0.75*I1484),847)),MIN(I1484,(0.75*$C1484),847)),2),IF(revenueReduction&gt;0.3,MAX(IF($B1484="Non - avec lien de dépendance",MIN(1129,I1484,$C1484)*overallRate,MIN(1129,I1484)*overallRate),ROUND(MAX(IF($B1484="Non - avec lien de dépendance",0,MIN((0.75*I1484),847)),MIN(I1484,(0.75*$C1484),847)),2)),IF($B1484="Non - avec lien de dépendance",MIN(1129,I1484,$C1484)*overallRate,MIN(1129,I1484)*overallRate)))))</f>
        <v>Effectuez l’étape 1</v>
      </c>
      <c r="N1484" s="68" t="str">
        <f>IF(ISTEXT(overallRate),"Effectuez l’étape 1",IF(OR(COUNT($C1484,J1484)&lt;&gt;2,overallRate=0),0,IF(F1484="Yes",ROUND(MAX(IF($B1484="Non - avec lien de dépendance",0,MIN((0.75*J1484),847)),MIN(J1484,(0.75*$C1484),847)),2),IF(revenueReduction&gt;0.3,MAX(IF($B1484="Non - avec lien de dépendance",MIN(1129,J1484,$C1484)*overallRate,MIN(1129,J1484)*overallRate),ROUND(MAX(IF($B1484="Non - avec lien de dépendance",0,MIN((0.75*J1484),847)),MIN(J1484,(0.75*$C1484),847)),2)),IF($B1484="Non - avec lien de dépendance",MIN(1129,J1484,$C1484)*overallRate,MIN(1129,J1484)*overallRate)))))</f>
        <v>Effectuez l’étape 1</v>
      </c>
      <c r="O1484" s="68" t="str">
        <f>IF(ISTEXT(overallRate),"Effectuez l’étape 1",IF(OR(COUNT($C1484,K1484)&lt;&gt;2,overallRate=0),0,IF(G1484="Yes",ROUND(MAX(IF($B1484="Non - avec lien de dépendance",0,MIN((0.75*K1484),847)),MIN(K1484,(0.75*$C1484),847)),2),IF(revenueReduction&gt;0.3,MAX(IF($B1484="Non - avec lien de dépendance",MIN(1129,K1484,$C1484)*overallRate,MIN(1129,K1484)*overallRate),ROUND(MAX(IF($B1484="Non - avec lien de dépendance",0,MIN((0.75*K1484),847)),MIN(K1484,(0.75*$C1484),847)),2)),IF($B1484="Non - avec lien de dépendance",MIN(1129,K1484,$C1484)*overallRate,MIN(1129,K1484)*overallRate)))))</f>
        <v>Effectuez l’étape 1</v>
      </c>
      <c r="P1484" s="3">
        <f t="shared" si="23"/>
        <v>0</v>
      </c>
    </row>
    <row r="1485" spans="12:16" x14ac:dyDescent="0.5">
      <c r="L1485" s="68" t="str">
        <f>IF(ISTEXT(overallRate),"Effectuez l’étape 1",IF(OR(COUNT($C1485,H1485)&lt;&gt;2,overallRate=0),0,IF(D1485="Yes",ROUND(MAX(IF($B1485="Non - avec lien de dépendance",0,MIN((0.75*H1485),847)),MIN(H1485,(0.75*$C1485),847)),2),IF(revenueReduction&gt;0.3,MAX(IF($B1485="Non - avec lien de dépendance",MIN(1129,H1485,$C1485)*overallRate,MIN(1129,H1485)*overallRate),ROUND(MAX(IF($B1485="Non - avec lien de dépendance",0,MIN((0.75*H1485),847)),MIN(H1485,(0.75*$C1485),847)),2)),IF($B1485="Non - avec lien de dépendance",MIN(1129,H1485,$C1485)*overallRate,MIN(1129,H1485)*overallRate)))))</f>
        <v>Effectuez l’étape 1</v>
      </c>
      <c r="M1485" s="68" t="str">
        <f>IF(ISTEXT(overallRate),"Effectuez l’étape 1",IF(OR(COUNT($C1485,I1485)&lt;&gt;2,overallRate=0),0,IF(E1485="Yes",ROUND(MAX(IF($B1485="Non - avec lien de dépendance",0,MIN((0.75*I1485),847)),MIN(I1485,(0.75*$C1485),847)),2),IF(revenueReduction&gt;0.3,MAX(IF($B1485="Non - avec lien de dépendance",MIN(1129,I1485,$C1485)*overallRate,MIN(1129,I1485)*overallRate),ROUND(MAX(IF($B1485="Non - avec lien de dépendance",0,MIN((0.75*I1485),847)),MIN(I1485,(0.75*$C1485),847)),2)),IF($B1485="Non - avec lien de dépendance",MIN(1129,I1485,$C1485)*overallRate,MIN(1129,I1485)*overallRate)))))</f>
        <v>Effectuez l’étape 1</v>
      </c>
      <c r="N1485" s="68" t="str">
        <f>IF(ISTEXT(overallRate),"Effectuez l’étape 1",IF(OR(COUNT($C1485,J1485)&lt;&gt;2,overallRate=0),0,IF(F1485="Yes",ROUND(MAX(IF($B1485="Non - avec lien de dépendance",0,MIN((0.75*J1485),847)),MIN(J1485,(0.75*$C1485),847)),2),IF(revenueReduction&gt;0.3,MAX(IF($B1485="Non - avec lien de dépendance",MIN(1129,J1485,$C1485)*overallRate,MIN(1129,J1485)*overallRate),ROUND(MAX(IF($B1485="Non - avec lien de dépendance",0,MIN((0.75*J1485),847)),MIN(J1485,(0.75*$C1485),847)),2)),IF($B1485="Non - avec lien de dépendance",MIN(1129,J1485,$C1485)*overallRate,MIN(1129,J1485)*overallRate)))))</f>
        <v>Effectuez l’étape 1</v>
      </c>
      <c r="O1485" s="68" t="str">
        <f>IF(ISTEXT(overallRate),"Effectuez l’étape 1",IF(OR(COUNT($C1485,K1485)&lt;&gt;2,overallRate=0),0,IF(G1485="Yes",ROUND(MAX(IF($B1485="Non - avec lien de dépendance",0,MIN((0.75*K1485),847)),MIN(K1485,(0.75*$C1485),847)),2),IF(revenueReduction&gt;0.3,MAX(IF($B1485="Non - avec lien de dépendance",MIN(1129,K1485,$C1485)*overallRate,MIN(1129,K1485)*overallRate),ROUND(MAX(IF($B1485="Non - avec lien de dépendance",0,MIN((0.75*K1485),847)),MIN(K1485,(0.75*$C1485),847)),2)),IF($B1485="Non - avec lien de dépendance",MIN(1129,K1485,$C1485)*overallRate,MIN(1129,K1485)*overallRate)))))</f>
        <v>Effectuez l’étape 1</v>
      </c>
      <c r="P1485" s="3">
        <f t="shared" si="23"/>
        <v>0</v>
      </c>
    </row>
    <row r="1486" spans="12:16" x14ac:dyDescent="0.5">
      <c r="L1486" s="68" t="str">
        <f>IF(ISTEXT(overallRate),"Effectuez l’étape 1",IF(OR(COUNT($C1486,H1486)&lt;&gt;2,overallRate=0),0,IF(D1486="Yes",ROUND(MAX(IF($B1486="Non - avec lien de dépendance",0,MIN((0.75*H1486),847)),MIN(H1486,(0.75*$C1486),847)),2),IF(revenueReduction&gt;0.3,MAX(IF($B1486="Non - avec lien de dépendance",MIN(1129,H1486,$C1486)*overallRate,MIN(1129,H1486)*overallRate),ROUND(MAX(IF($B1486="Non - avec lien de dépendance",0,MIN((0.75*H1486),847)),MIN(H1486,(0.75*$C1486),847)),2)),IF($B1486="Non - avec lien de dépendance",MIN(1129,H1486,$C1486)*overallRate,MIN(1129,H1486)*overallRate)))))</f>
        <v>Effectuez l’étape 1</v>
      </c>
      <c r="M1486" s="68" t="str">
        <f>IF(ISTEXT(overallRate),"Effectuez l’étape 1",IF(OR(COUNT($C1486,I1486)&lt;&gt;2,overallRate=0),0,IF(E1486="Yes",ROUND(MAX(IF($B1486="Non - avec lien de dépendance",0,MIN((0.75*I1486),847)),MIN(I1486,(0.75*$C1486),847)),2),IF(revenueReduction&gt;0.3,MAX(IF($B1486="Non - avec lien de dépendance",MIN(1129,I1486,$C1486)*overallRate,MIN(1129,I1486)*overallRate),ROUND(MAX(IF($B1486="Non - avec lien de dépendance",0,MIN((0.75*I1486),847)),MIN(I1486,(0.75*$C1486),847)),2)),IF($B1486="Non - avec lien de dépendance",MIN(1129,I1486,$C1486)*overallRate,MIN(1129,I1486)*overallRate)))))</f>
        <v>Effectuez l’étape 1</v>
      </c>
      <c r="N1486" s="68" t="str">
        <f>IF(ISTEXT(overallRate),"Effectuez l’étape 1",IF(OR(COUNT($C1486,J1486)&lt;&gt;2,overallRate=0),0,IF(F1486="Yes",ROUND(MAX(IF($B1486="Non - avec lien de dépendance",0,MIN((0.75*J1486),847)),MIN(J1486,(0.75*$C1486),847)),2),IF(revenueReduction&gt;0.3,MAX(IF($B1486="Non - avec lien de dépendance",MIN(1129,J1486,$C1486)*overallRate,MIN(1129,J1486)*overallRate),ROUND(MAX(IF($B1486="Non - avec lien de dépendance",0,MIN((0.75*J1486),847)),MIN(J1486,(0.75*$C1486),847)),2)),IF($B1486="Non - avec lien de dépendance",MIN(1129,J1486,$C1486)*overallRate,MIN(1129,J1486)*overallRate)))))</f>
        <v>Effectuez l’étape 1</v>
      </c>
      <c r="O1486" s="68" t="str">
        <f>IF(ISTEXT(overallRate),"Effectuez l’étape 1",IF(OR(COUNT($C1486,K1486)&lt;&gt;2,overallRate=0),0,IF(G1486="Yes",ROUND(MAX(IF($B1486="Non - avec lien de dépendance",0,MIN((0.75*K1486),847)),MIN(K1486,(0.75*$C1486),847)),2),IF(revenueReduction&gt;0.3,MAX(IF($B1486="Non - avec lien de dépendance",MIN(1129,K1486,$C1486)*overallRate,MIN(1129,K1486)*overallRate),ROUND(MAX(IF($B1486="Non - avec lien de dépendance",0,MIN((0.75*K1486),847)),MIN(K1486,(0.75*$C1486),847)),2)),IF($B1486="Non - avec lien de dépendance",MIN(1129,K1486,$C1486)*overallRate,MIN(1129,K1486)*overallRate)))))</f>
        <v>Effectuez l’étape 1</v>
      </c>
      <c r="P1486" s="3">
        <f t="shared" si="23"/>
        <v>0</v>
      </c>
    </row>
    <row r="1487" spans="12:16" x14ac:dyDescent="0.5">
      <c r="L1487" s="68" t="str">
        <f>IF(ISTEXT(overallRate),"Effectuez l’étape 1",IF(OR(COUNT($C1487,H1487)&lt;&gt;2,overallRate=0),0,IF(D1487="Yes",ROUND(MAX(IF($B1487="Non - avec lien de dépendance",0,MIN((0.75*H1487),847)),MIN(H1487,(0.75*$C1487),847)),2),IF(revenueReduction&gt;0.3,MAX(IF($B1487="Non - avec lien de dépendance",MIN(1129,H1487,$C1487)*overallRate,MIN(1129,H1487)*overallRate),ROUND(MAX(IF($B1487="Non - avec lien de dépendance",0,MIN((0.75*H1487),847)),MIN(H1487,(0.75*$C1487),847)),2)),IF($B1487="Non - avec lien de dépendance",MIN(1129,H1487,$C1487)*overallRate,MIN(1129,H1487)*overallRate)))))</f>
        <v>Effectuez l’étape 1</v>
      </c>
      <c r="M1487" s="68" t="str">
        <f>IF(ISTEXT(overallRate),"Effectuez l’étape 1",IF(OR(COUNT($C1487,I1487)&lt;&gt;2,overallRate=0),0,IF(E1487="Yes",ROUND(MAX(IF($B1487="Non - avec lien de dépendance",0,MIN((0.75*I1487),847)),MIN(I1487,(0.75*$C1487),847)),2),IF(revenueReduction&gt;0.3,MAX(IF($B1487="Non - avec lien de dépendance",MIN(1129,I1487,$C1487)*overallRate,MIN(1129,I1487)*overallRate),ROUND(MAX(IF($B1487="Non - avec lien de dépendance",0,MIN((0.75*I1487),847)),MIN(I1487,(0.75*$C1487),847)),2)),IF($B1487="Non - avec lien de dépendance",MIN(1129,I1487,$C1487)*overallRate,MIN(1129,I1487)*overallRate)))))</f>
        <v>Effectuez l’étape 1</v>
      </c>
      <c r="N1487" s="68" t="str">
        <f>IF(ISTEXT(overallRate),"Effectuez l’étape 1",IF(OR(COUNT($C1487,J1487)&lt;&gt;2,overallRate=0),0,IF(F1487="Yes",ROUND(MAX(IF($B1487="Non - avec lien de dépendance",0,MIN((0.75*J1487),847)),MIN(J1487,(0.75*$C1487),847)),2),IF(revenueReduction&gt;0.3,MAX(IF($B1487="Non - avec lien de dépendance",MIN(1129,J1487,$C1487)*overallRate,MIN(1129,J1487)*overallRate),ROUND(MAX(IF($B1487="Non - avec lien de dépendance",0,MIN((0.75*J1487),847)),MIN(J1487,(0.75*$C1487),847)),2)),IF($B1487="Non - avec lien de dépendance",MIN(1129,J1487,$C1487)*overallRate,MIN(1129,J1487)*overallRate)))))</f>
        <v>Effectuez l’étape 1</v>
      </c>
      <c r="O1487" s="68" t="str">
        <f>IF(ISTEXT(overallRate),"Effectuez l’étape 1",IF(OR(COUNT($C1487,K1487)&lt;&gt;2,overallRate=0),0,IF(G1487="Yes",ROUND(MAX(IF($B1487="Non - avec lien de dépendance",0,MIN((0.75*K1487),847)),MIN(K1487,(0.75*$C1487),847)),2),IF(revenueReduction&gt;0.3,MAX(IF($B1487="Non - avec lien de dépendance",MIN(1129,K1487,$C1487)*overallRate,MIN(1129,K1487)*overallRate),ROUND(MAX(IF($B1487="Non - avec lien de dépendance",0,MIN((0.75*K1487),847)),MIN(K1487,(0.75*$C1487),847)),2)),IF($B1487="Non - avec lien de dépendance",MIN(1129,K1487,$C1487)*overallRate,MIN(1129,K1487)*overallRate)))))</f>
        <v>Effectuez l’étape 1</v>
      </c>
      <c r="P1487" s="3">
        <f t="shared" si="23"/>
        <v>0</v>
      </c>
    </row>
    <row r="1488" spans="12:16" x14ac:dyDescent="0.5">
      <c r="L1488" s="68" t="str">
        <f>IF(ISTEXT(overallRate),"Effectuez l’étape 1",IF(OR(COUNT($C1488,H1488)&lt;&gt;2,overallRate=0),0,IF(D1488="Yes",ROUND(MAX(IF($B1488="Non - avec lien de dépendance",0,MIN((0.75*H1488),847)),MIN(H1488,(0.75*$C1488),847)),2),IF(revenueReduction&gt;0.3,MAX(IF($B1488="Non - avec lien de dépendance",MIN(1129,H1488,$C1488)*overallRate,MIN(1129,H1488)*overallRate),ROUND(MAX(IF($B1488="Non - avec lien de dépendance",0,MIN((0.75*H1488),847)),MIN(H1488,(0.75*$C1488),847)),2)),IF($B1488="Non - avec lien de dépendance",MIN(1129,H1488,$C1488)*overallRate,MIN(1129,H1488)*overallRate)))))</f>
        <v>Effectuez l’étape 1</v>
      </c>
      <c r="M1488" s="68" t="str">
        <f>IF(ISTEXT(overallRate),"Effectuez l’étape 1",IF(OR(COUNT($C1488,I1488)&lt;&gt;2,overallRate=0),0,IF(E1488="Yes",ROUND(MAX(IF($B1488="Non - avec lien de dépendance",0,MIN((0.75*I1488),847)),MIN(I1488,(0.75*$C1488),847)),2),IF(revenueReduction&gt;0.3,MAX(IF($B1488="Non - avec lien de dépendance",MIN(1129,I1488,$C1488)*overallRate,MIN(1129,I1488)*overallRate),ROUND(MAX(IF($B1488="Non - avec lien de dépendance",0,MIN((0.75*I1488),847)),MIN(I1488,(0.75*$C1488),847)),2)),IF($B1488="Non - avec lien de dépendance",MIN(1129,I1488,$C1488)*overallRate,MIN(1129,I1488)*overallRate)))))</f>
        <v>Effectuez l’étape 1</v>
      </c>
      <c r="N1488" s="68" t="str">
        <f>IF(ISTEXT(overallRate),"Effectuez l’étape 1",IF(OR(COUNT($C1488,J1488)&lt;&gt;2,overallRate=0),0,IF(F1488="Yes",ROUND(MAX(IF($B1488="Non - avec lien de dépendance",0,MIN((0.75*J1488),847)),MIN(J1488,(0.75*$C1488),847)),2),IF(revenueReduction&gt;0.3,MAX(IF($B1488="Non - avec lien de dépendance",MIN(1129,J1488,$C1488)*overallRate,MIN(1129,J1488)*overallRate),ROUND(MAX(IF($B1488="Non - avec lien de dépendance",0,MIN((0.75*J1488),847)),MIN(J1488,(0.75*$C1488),847)),2)),IF($B1488="Non - avec lien de dépendance",MIN(1129,J1488,$C1488)*overallRate,MIN(1129,J1488)*overallRate)))))</f>
        <v>Effectuez l’étape 1</v>
      </c>
      <c r="O1488" s="68" t="str">
        <f>IF(ISTEXT(overallRate),"Effectuez l’étape 1",IF(OR(COUNT($C1488,K1488)&lt;&gt;2,overallRate=0),0,IF(G1488="Yes",ROUND(MAX(IF($B1488="Non - avec lien de dépendance",0,MIN((0.75*K1488),847)),MIN(K1488,(0.75*$C1488),847)),2),IF(revenueReduction&gt;0.3,MAX(IF($B1488="Non - avec lien de dépendance",MIN(1129,K1488,$C1488)*overallRate,MIN(1129,K1488)*overallRate),ROUND(MAX(IF($B1488="Non - avec lien de dépendance",0,MIN((0.75*K1488),847)),MIN(K1488,(0.75*$C1488),847)),2)),IF($B1488="Non - avec lien de dépendance",MIN(1129,K1488,$C1488)*overallRate,MIN(1129,K1488)*overallRate)))))</f>
        <v>Effectuez l’étape 1</v>
      </c>
      <c r="P1488" s="3">
        <f t="shared" si="23"/>
        <v>0</v>
      </c>
    </row>
    <row r="1489" spans="12:16" x14ac:dyDescent="0.5">
      <c r="L1489" s="68" t="str">
        <f>IF(ISTEXT(overallRate),"Effectuez l’étape 1",IF(OR(COUNT($C1489,H1489)&lt;&gt;2,overallRate=0),0,IF(D1489="Yes",ROUND(MAX(IF($B1489="Non - avec lien de dépendance",0,MIN((0.75*H1489),847)),MIN(H1489,(0.75*$C1489),847)),2),IF(revenueReduction&gt;0.3,MAX(IF($B1489="Non - avec lien de dépendance",MIN(1129,H1489,$C1489)*overallRate,MIN(1129,H1489)*overallRate),ROUND(MAX(IF($B1489="Non - avec lien de dépendance",0,MIN((0.75*H1489),847)),MIN(H1489,(0.75*$C1489),847)),2)),IF($B1489="Non - avec lien de dépendance",MIN(1129,H1489,$C1489)*overallRate,MIN(1129,H1489)*overallRate)))))</f>
        <v>Effectuez l’étape 1</v>
      </c>
      <c r="M1489" s="68" t="str">
        <f>IF(ISTEXT(overallRate),"Effectuez l’étape 1",IF(OR(COUNT($C1489,I1489)&lt;&gt;2,overallRate=0),0,IF(E1489="Yes",ROUND(MAX(IF($B1489="Non - avec lien de dépendance",0,MIN((0.75*I1489),847)),MIN(I1489,(0.75*$C1489),847)),2),IF(revenueReduction&gt;0.3,MAX(IF($B1489="Non - avec lien de dépendance",MIN(1129,I1489,$C1489)*overallRate,MIN(1129,I1489)*overallRate),ROUND(MAX(IF($B1489="Non - avec lien de dépendance",0,MIN((0.75*I1489),847)),MIN(I1489,(0.75*$C1489),847)),2)),IF($B1489="Non - avec lien de dépendance",MIN(1129,I1489,$C1489)*overallRate,MIN(1129,I1489)*overallRate)))))</f>
        <v>Effectuez l’étape 1</v>
      </c>
      <c r="N1489" s="68" t="str">
        <f>IF(ISTEXT(overallRate),"Effectuez l’étape 1",IF(OR(COUNT($C1489,J1489)&lt;&gt;2,overallRate=0),0,IF(F1489="Yes",ROUND(MAX(IF($B1489="Non - avec lien de dépendance",0,MIN((0.75*J1489),847)),MIN(J1489,(0.75*$C1489),847)),2),IF(revenueReduction&gt;0.3,MAX(IF($B1489="Non - avec lien de dépendance",MIN(1129,J1489,$C1489)*overallRate,MIN(1129,J1489)*overallRate),ROUND(MAX(IF($B1489="Non - avec lien de dépendance",0,MIN((0.75*J1489),847)),MIN(J1489,(0.75*$C1489),847)),2)),IF($B1489="Non - avec lien de dépendance",MIN(1129,J1489,$C1489)*overallRate,MIN(1129,J1489)*overallRate)))))</f>
        <v>Effectuez l’étape 1</v>
      </c>
      <c r="O1489" s="68" t="str">
        <f>IF(ISTEXT(overallRate),"Effectuez l’étape 1",IF(OR(COUNT($C1489,K1489)&lt;&gt;2,overallRate=0),0,IF(G1489="Yes",ROUND(MAX(IF($B1489="Non - avec lien de dépendance",0,MIN((0.75*K1489),847)),MIN(K1489,(0.75*$C1489),847)),2),IF(revenueReduction&gt;0.3,MAX(IF($B1489="Non - avec lien de dépendance",MIN(1129,K1489,$C1489)*overallRate,MIN(1129,K1489)*overallRate),ROUND(MAX(IF($B1489="Non - avec lien de dépendance",0,MIN((0.75*K1489),847)),MIN(K1489,(0.75*$C1489),847)),2)),IF($B1489="Non - avec lien de dépendance",MIN(1129,K1489,$C1489)*overallRate,MIN(1129,K1489)*overallRate)))))</f>
        <v>Effectuez l’étape 1</v>
      </c>
      <c r="P1489" s="3">
        <f t="shared" si="23"/>
        <v>0</v>
      </c>
    </row>
    <row r="1490" spans="12:16" x14ac:dyDescent="0.5">
      <c r="L1490" s="68" t="str">
        <f>IF(ISTEXT(overallRate),"Effectuez l’étape 1",IF(OR(COUNT($C1490,H1490)&lt;&gt;2,overallRate=0),0,IF(D1490="Yes",ROUND(MAX(IF($B1490="Non - avec lien de dépendance",0,MIN((0.75*H1490),847)),MIN(H1490,(0.75*$C1490),847)),2),IF(revenueReduction&gt;0.3,MAX(IF($B1490="Non - avec lien de dépendance",MIN(1129,H1490,$C1490)*overallRate,MIN(1129,H1490)*overallRate),ROUND(MAX(IF($B1490="Non - avec lien de dépendance",0,MIN((0.75*H1490),847)),MIN(H1490,(0.75*$C1490),847)),2)),IF($B1490="Non - avec lien de dépendance",MIN(1129,H1490,$C1490)*overallRate,MIN(1129,H1490)*overallRate)))))</f>
        <v>Effectuez l’étape 1</v>
      </c>
      <c r="M1490" s="68" t="str">
        <f>IF(ISTEXT(overallRate),"Effectuez l’étape 1",IF(OR(COUNT($C1490,I1490)&lt;&gt;2,overallRate=0),0,IF(E1490="Yes",ROUND(MAX(IF($B1490="Non - avec lien de dépendance",0,MIN((0.75*I1490),847)),MIN(I1490,(0.75*$C1490),847)),2),IF(revenueReduction&gt;0.3,MAX(IF($B1490="Non - avec lien de dépendance",MIN(1129,I1490,$C1490)*overallRate,MIN(1129,I1490)*overallRate),ROUND(MAX(IF($B1490="Non - avec lien de dépendance",0,MIN((0.75*I1490),847)),MIN(I1490,(0.75*$C1490),847)),2)),IF($B1490="Non - avec lien de dépendance",MIN(1129,I1490,$C1490)*overallRate,MIN(1129,I1490)*overallRate)))))</f>
        <v>Effectuez l’étape 1</v>
      </c>
      <c r="N1490" s="68" t="str">
        <f>IF(ISTEXT(overallRate),"Effectuez l’étape 1",IF(OR(COUNT($C1490,J1490)&lt;&gt;2,overallRate=0),0,IF(F1490="Yes",ROUND(MAX(IF($B1490="Non - avec lien de dépendance",0,MIN((0.75*J1490),847)),MIN(J1490,(0.75*$C1490),847)),2),IF(revenueReduction&gt;0.3,MAX(IF($B1490="Non - avec lien de dépendance",MIN(1129,J1490,$C1490)*overallRate,MIN(1129,J1490)*overallRate),ROUND(MAX(IF($B1490="Non - avec lien de dépendance",0,MIN((0.75*J1490),847)),MIN(J1490,(0.75*$C1490),847)),2)),IF($B1490="Non - avec lien de dépendance",MIN(1129,J1490,$C1490)*overallRate,MIN(1129,J1490)*overallRate)))))</f>
        <v>Effectuez l’étape 1</v>
      </c>
      <c r="O1490" s="68" t="str">
        <f>IF(ISTEXT(overallRate),"Effectuez l’étape 1",IF(OR(COUNT($C1490,K1490)&lt;&gt;2,overallRate=0),0,IF(G1490="Yes",ROUND(MAX(IF($B1490="Non - avec lien de dépendance",0,MIN((0.75*K1490),847)),MIN(K1490,(0.75*$C1490),847)),2),IF(revenueReduction&gt;0.3,MAX(IF($B1490="Non - avec lien de dépendance",MIN(1129,K1490,$C1490)*overallRate,MIN(1129,K1490)*overallRate),ROUND(MAX(IF($B1490="Non - avec lien de dépendance",0,MIN((0.75*K1490),847)),MIN(K1490,(0.75*$C1490),847)),2)),IF($B1490="Non - avec lien de dépendance",MIN(1129,K1490,$C1490)*overallRate,MIN(1129,K1490)*overallRate)))))</f>
        <v>Effectuez l’étape 1</v>
      </c>
      <c r="P1490" s="3">
        <f t="shared" si="23"/>
        <v>0</v>
      </c>
    </row>
    <row r="1491" spans="12:16" x14ac:dyDescent="0.5">
      <c r="L1491" s="68" t="str">
        <f>IF(ISTEXT(overallRate),"Effectuez l’étape 1",IF(OR(COUNT($C1491,H1491)&lt;&gt;2,overallRate=0),0,IF(D1491="Yes",ROUND(MAX(IF($B1491="Non - avec lien de dépendance",0,MIN((0.75*H1491),847)),MIN(H1491,(0.75*$C1491),847)),2),IF(revenueReduction&gt;0.3,MAX(IF($B1491="Non - avec lien de dépendance",MIN(1129,H1491,$C1491)*overallRate,MIN(1129,H1491)*overallRate),ROUND(MAX(IF($B1491="Non - avec lien de dépendance",0,MIN((0.75*H1491),847)),MIN(H1491,(0.75*$C1491),847)),2)),IF($B1491="Non - avec lien de dépendance",MIN(1129,H1491,$C1491)*overallRate,MIN(1129,H1491)*overallRate)))))</f>
        <v>Effectuez l’étape 1</v>
      </c>
      <c r="M1491" s="68" t="str">
        <f>IF(ISTEXT(overallRate),"Effectuez l’étape 1",IF(OR(COUNT($C1491,I1491)&lt;&gt;2,overallRate=0),0,IF(E1491="Yes",ROUND(MAX(IF($B1491="Non - avec lien de dépendance",0,MIN((0.75*I1491),847)),MIN(I1491,(0.75*$C1491),847)),2),IF(revenueReduction&gt;0.3,MAX(IF($B1491="Non - avec lien de dépendance",MIN(1129,I1491,$C1491)*overallRate,MIN(1129,I1491)*overallRate),ROUND(MAX(IF($B1491="Non - avec lien de dépendance",0,MIN((0.75*I1491),847)),MIN(I1491,(0.75*$C1491),847)),2)),IF($B1491="Non - avec lien de dépendance",MIN(1129,I1491,$C1491)*overallRate,MIN(1129,I1491)*overallRate)))))</f>
        <v>Effectuez l’étape 1</v>
      </c>
      <c r="N1491" s="68" t="str">
        <f>IF(ISTEXT(overallRate),"Effectuez l’étape 1",IF(OR(COUNT($C1491,J1491)&lt;&gt;2,overallRate=0),0,IF(F1491="Yes",ROUND(MAX(IF($B1491="Non - avec lien de dépendance",0,MIN((0.75*J1491),847)),MIN(J1491,(0.75*$C1491),847)),2),IF(revenueReduction&gt;0.3,MAX(IF($B1491="Non - avec lien de dépendance",MIN(1129,J1491,$C1491)*overallRate,MIN(1129,J1491)*overallRate),ROUND(MAX(IF($B1491="Non - avec lien de dépendance",0,MIN((0.75*J1491),847)),MIN(J1491,(0.75*$C1491),847)),2)),IF($B1491="Non - avec lien de dépendance",MIN(1129,J1491,$C1491)*overallRate,MIN(1129,J1491)*overallRate)))))</f>
        <v>Effectuez l’étape 1</v>
      </c>
      <c r="O1491" s="68" t="str">
        <f>IF(ISTEXT(overallRate),"Effectuez l’étape 1",IF(OR(COUNT($C1491,K1491)&lt;&gt;2,overallRate=0),0,IF(G1491="Yes",ROUND(MAX(IF($B1491="Non - avec lien de dépendance",0,MIN((0.75*K1491),847)),MIN(K1491,(0.75*$C1491),847)),2),IF(revenueReduction&gt;0.3,MAX(IF($B1491="Non - avec lien de dépendance",MIN(1129,K1491,$C1491)*overallRate,MIN(1129,K1491)*overallRate),ROUND(MAX(IF($B1491="Non - avec lien de dépendance",0,MIN((0.75*K1491),847)),MIN(K1491,(0.75*$C1491),847)),2)),IF($B1491="Non - avec lien de dépendance",MIN(1129,K1491,$C1491)*overallRate,MIN(1129,K1491)*overallRate)))))</f>
        <v>Effectuez l’étape 1</v>
      </c>
      <c r="P1491" s="3">
        <f t="shared" si="23"/>
        <v>0</v>
      </c>
    </row>
    <row r="1492" spans="12:16" x14ac:dyDescent="0.5">
      <c r="L1492" s="68" t="str">
        <f>IF(ISTEXT(overallRate),"Effectuez l’étape 1",IF(OR(COUNT($C1492,H1492)&lt;&gt;2,overallRate=0),0,IF(D1492="Yes",ROUND(MAX(IF($B1492="Non - avec lien de dépendance",0,MIN((0.75*H1492),847)),MIN(H1492,(0.75*$C1492),847)),2),IF(revenueReduction&gt;0.3,MAX(IF($B1492="Non - avec lien de dépendance",MIN(1129,H1492,$C1492)*overallRate,MIN(1129,H1492)*overallRate),ROUND(MAX(IF($B1492="Non - avec lien de dépendance",0,MIN((0.75*H1492),847)),MIN(H1492,(0.75*$C1492),847)),2)),IF($B1492="Non - avec lien de dépendance",MIN(1129,H1492,$C1492)*overallRate,MIN(1129,H1492)*overallRate)))))</f>
        <v>Effectuez l’étape 1</v>
      </c>
      <c r="M1492" s="68" t="str">
        <f>IF(ISTEXT(overallRate),"Effectuez l’étape 1",IF(OR(COUNT($C1492,I1492)&lt;&gt;2,overallRate=0),0,IF(E1492="Yes",ROUND(MAX(IF($B1492="Non - avec lien de dépendance",0,MIN((0.75*I1492),847)),MIN(I1492,(0.75*$C1492),847)),2),IF(revenueReduction&gt;0.3,MAX(IF($B1492="Non - avec lien de dépendance",MIN(1129,I1492,$C1492)*overallRate,MIN(1129,I1492)*overallRate),ROUND(MAX(IF($B1492="Non - avec lien de dépendance",0,MIN((0.75*I1492),847)),MIN(I1492,(0.75*$C1492),847)),2)),IF($B1492="Non - avec lien de dépendance",MIN(1129,I1492,$C1492)*overallRate,MIN(1129,I1492)*overallRate)))))</f>
        <v>Effectuez l’étape 1</v>
      </c>
      <c r="N1492" s="68" t="str">
        <f>IF(ISTEXT(overallRate),"Effectuez l’étape 1",IF(OR(COUNT($C1492,J1492)&lt;&gt;2,overallRate=0),0,IF(F1492="Yes",ROUND(MAX(IF($B1492="Non - avec lien de dépendance",0,MIN((0.75*J1492),847)),MIN(J1492,(0.75*$C1492),847)),2),IF(revenueReduction&gt;0.3,MAX(IF($B1492="Non - avec lien de dépendance",MIN(1129,J1492,$C1492)*overallRate,MIN(1129,J1492)*overallRate),ROUND(MAX(IF($B1492="Non - avec lien de dépendance",0,MIN((0.75*J1492),847)),MIN(J1492,(0.75*$C1492),847)),2)),IF($B1492="Non - avec lien de dépendance",MIN(1129,J1492,$C1492)*overallRate,MIN(1129,J1492)*overallRate)))))</f>
        <v>Effectuez l’étape 1</v>
      </c>
      <c r="O1492" s="68" t="str">
        <f>IF(ISTEXT(overallRate),"Effectuez l’étape 1",IF(OR(COUNT($C1492,K1492)&lt;&gt;2,overallRate=0),0,IF(G1492="Yes",ROUND(MAX(IF($B1492="Non - avec lien de dépendance",0,MIN((0.75*K1492),847)),MIN(K1492,(0.75*$C1492),847)),2),IF(revenueReduction&gt;0.3,MAX(IF($B1492="Non - avec lien de dépendance",MIN(1129,K1492,$C1492)*overallRate,MIN(1129,K1492)*overallRate),ROUND(MAX(IF($B1492="Non - avec lien de dépendance",0,MIN((0.75*K1492),847)),MIN(K1492,(0.75*$C1492),847)),2)),IF($B1492="Non - avec lien de dépendance",MIN(1129,K1492,$C1492)*overallRate,MIN(1129,K1492)*overallRate)))))</f>
        <v>Effectuez l’étape 1</v>
      </c>
      <c r="P1492" s="3">
        <f t="shared" si="23"/>
        <v>0</v>
      </c>
    </row>
    <row r="1493" spans="12:16" x14ac:dyDescent="0.5">
      <c r="L1493" s="68" t="str">
        <f>IF(ISTEXT(overallRate),"Effectuez l’étape 1",IF(OR(COUNT($C1493,H1493)&lt;&gt;2,overallRate=0),0,IF(D1493="Yes",ROUND(MAX(IF($B1493="Non - avec lien de dépendance",0,MIN((0.75*H1493),847)),MIN(H1493,(0.75*$C1493),847)),2),IF(revenueReduction&gt;0.3,MAX(IF($B1493="Non - avec lien de dépendance",MIN(1129,H1493,$C1493)*overallRate,MIN(1129,H1493)*overallRate),ROUND(MAX(IF($B1493="Non - avec lien de dépendance",0,MIN((0.75*H1493),847)),MIN(H1493,(0.75*$C1493),847)),2)),IF($B1493="Non - avec lien de dépendance",MIN(1129,H1493,$C1493)*overallRate,MIN(1129,H1493)*overallRate)))))</f>
        <v>Effectuez l’étape 1</v>
      </c>
      <c r="M1493" s="68" t="str">
        <f>IF(ISTEXT(overallRate),"Effectuez l’étape 1",IF(OR(COUNT($C1493,I1493)&lt;&gt;2,overallRate=0),0,IF(E1493="Yes",ROUND(MAX(IF($B1493="Non - avec lien de dépendance",0,MIN((0.75*I1493),847)),MIN(I1493,(0.75*$C1493),847)),2),IF(revenueReduction&gt;0.3,MAX(IF($B1493="Non - avec lien de dépendance",MIN(1129,I1493,$C1493)*overallRate,MIN(1129,I1493)*overallRate),ROUND(MAX(IF($B1493="Non - avec lien de dépendance",0,MIN((0.75*I1493),847)),MIN(I1493,(0.75*$C1493),847)),2)),IF($B1493="Non - avec lien de dépendance",MIN(1129,I1493,$C1493)*overallRate,MIN(1129,I1493)*overallRate)))))</f>
        <v>Effectuez l’étape 1</v>
      </c>
      <c r="N1493" s="68" t="str">
        <f>IF(ISTEXT(overallRate),"Effectuez l’étape 1",IF(OR(COUNT($C1493,J1493)&lt;&gt;2,overallRate=0),0,IF(F1493="Yes",ROUND(MAX(IF($B1493="Non - avec lien de dépendance",0,MIN((0.75*J1493),847)),MIN(J1493,(0.75*$C1493),847)),2),IF(revenueReduction&gt;0.3,MAX(IF($B1493="Non - avec lien de dépendance",MIN(1129,J1493,$C1493)*overallRate,MIN(1129,J1493)*overallRate),ROUND(MAX(IF($B1493="Non - avec lien de dépendance",0,MIN((0.75*J1493),847)),MIN(J1493,(0.75*$C1493),847)),2)),IF($B1493="Non - avec lien de dépendance",MIN(1129,J1493,$C1493)*overallRate,MIN(1129,J1493)*overallRate)))))</f>
        <v>Effectuez l’étape 1</v>
      </c>
      <c r="O1493" s="68" t="str">
        <f>IF(ISTEXT(overallRate),"Effectuez l’étape 1",IF(OR(COUNT($C1493,K1493)&lt;&gt;2,overallRate=0),0,IF(G1493="Yes",ROUND(MAX(IF($B1493="Non - avec lien de dépendance",0,MIN((0.75*K1493),847)),MIN(K1493,(0.75*$C1493),847)),2),IF(revenueReduction&gt;0.3,MAX(IF($B1493="Non - avec lien de dépendance",MIN(1129,K1493,$C1493)*overallRate,MIN(1129,K1493)*overallRate),ROUND(MAX(IF($B1493="Non - avec lien de dépendance",0,MIN((0.75*K1493),847)),MIN(K1493,(0.75*$C1493),847)),2)),IF($B1493="Non - avec lien de dépendance",MIN(1129,K1493,$C1493)*overallRate,MIN(1129,K1493)*overallRate)))))</f>
        <v>Effectuez l’étape 1</v>
      </c>
      <c r="P1493" s="3">
        <f t="shared" si="23"/>
        <v>0</v>
      </c>
    </row>
    <row r="1494" spans="12:16" x14ac:dyDescent="0.5">
      <c r="L1494" s="68" t="str">
        <f>IF(ISTEXT(overallRate),"Effectuez l’étape 1",IF(OR(COUNT($C1494,H1494)&lt;&gt;2,overallRate=0),0,IF(D1494="Yes",ROUND(MAX(IF($B1494="Non - avec lien de dépendance",0,MIN((0.75*H1494),847)),MIN(H1494,(0.75*$C1494),847)),2),IF(revenueReduction&gt;0.3,MAX(IF($B1494="Non - avec lien de dépendance",MIN(1129,H1494,$C1494)*overallRate,MIN(1129,H1494)*overallRate),ROUND(MAX(IF($B1494="Non - avec lien de dépendance",0,MIN((0.75*H1494),847)),MIN(H1494,(0.75*$C1494),847)),2)),IF($B1494="Non - avec lien de dépendance",MIN(1129,H1494,$C1494)*overallRate,MIN(1129,H1494)*overallRate)))))</f>
        <v>Effectuez l’étape 1</v>
      </c>
      <c r="M1494" s="68" t="str">
        <f>IF(ISTEXT(overallRate),"Effectuez l’étape 1",IF(OR(COUNT($C1494,I1494)&lt;&gt;2,overallRate=0),0,IF(E1494="Yes",ROUND(MAX(IF($B1494="Non - avec lien de dépendance",0,MIN((0.75*I1494),847)),MIN(I1494,(0.75*$C1494),847)),2),IF(revenueReduction&gt;0.3,MAX(IF($B1494="Non - avec lien de dépendance",MIN(1129,I1494,$C1494)*overallRate,MIN(1129,I1494)*overallRate),ROUND(MAX(IF($B1494="Non - avec lien de dépendance",0,MIN((0.75*I1494),847)),MIN(I1494,(0.75*$C1494),847)),2)),IF($B1494="Non - avec lien de dépendance",MIN(1129,I1494,$C1494)*overallRate,MIN(1129,I1494)*overallRate)))))</f>
        <v>Effectuez l’étape 1</v>
      </c>
      <c r="N1494" s="68" t="str">
        <f>IF(ISTEXT(overallRate),"Effectuez l’étape 1",IF(OR(COUNT($C1494,J1494)&lt;&gt;2,overallRate=0),0,IF(F1494="Yes",ROUND(MAX(IF($B1494="Non - avec lien de dépendance",0,MIN((0.75*J1494),847)),MIN(J1494,(0.75*$C1494),847)),2),IF(revenueReduction&gt;0.3,MAX(IF($B1494="Non - avec lien de dépendance",MIN(1129,J1494,$C1494)*overallRate,MIN(1129,J1494)*overallRate),ROUND(MAX(IF($B1494="Non - avec lien de dépendance",0,MIN((0.75*J1494),847)),MIN(J1494,(0.75*$C1494),847)),2)),IF($B1494="Non - avec lien de dépendance",MIN(1129,J1494,$C1494)*overallRate,MIN(1129,J1494)*overallRate)))))</f>
        <v>Effectuez l’étape 1</v>
      </c>
      <c r="O1494" s="68" t="str">
        <f>IF(ISTEXT(overallRate),"Effectuez l’étape 1",IF(OR(COUNT($C1494,K1494)&lt;&gt;2,overallRate=0),0,IF(G1494="Yes",ROUND(MAX(IF($B1494="Non - avec lien de dépendance",0,MIN((0.75*K1494),847)),MIN(K1494,(0.75*$C1494),847)),2),IF(revenueReduction&gt;0.3,MAX(IF($B1494="Non - avec lien de dépendance",MIN(1129,K1494,$C1494)*overallRate,MIN(1129,K1494)*overallRate),ROUND(MAX(IF($B1494="Non - avec lien de dépendance",0,MIN((0.75*K1494),847)),MIN(K1494,(0.75*$C1494),847)),2)),IF($B1494="Non - avec lien de dépendance",MIN(1129,K1494,$C1494)*overallRate,MIN(1129,K1494)*overallRate)))))</f>
        <v>Effectuez l’étape 1</v>
      </c>
      <c r="P1494" s="3">
        <f t="shared" si="23"/>
        <v>0</v>
      </c>
    </row>
    <row r="1495" spans="12:16" x14ac:dyDescent="0.5">
      <c r="L1495" s="68" t="str">
        <f>IF(ISTEXT(overallRate),"Effectuez l’étape 1",IF(OR(COUNT($C1495,H1495)&lt;&gt;2,overallRate=0),0,IF(D1495="Yes",ROUND(MAX(IF($B1495="Non - avec lien de dépendance",0,MIN((0.75*H1495),847)),MIN(H1495,(0.75*$C1495),847)),2),IF(revenueReduction&gt;0.3,MAX(IF($B1495="Non - avec lien de dépendance",MIN(1129,H1495,$C1495)*overallRate,MIN(1129,H1495)*overallRate),ROUND(MAX(IF($B1495="Non - avec lien de dépendance",0,MIN((0.75*H1495),847)),MIN(H1495,(0.75*$C1495),847)),2)),IF($B1495="Non - avec lien de dépendance",MIN(1129,H1495,$C1495)*overallRate,MIN(1129,H1495)*overallRate)))))</f>
        <v>Effectuez l’étape 1</v>
      </c>
      <c r="M1495" s="68" t="str">
        <f>IF(ISTEXT(overallRate),"Effectuez l’étape 1",IF(OR(COUNT($C1495,I1495)&lt;&gt;2,overallRate=0),0,IF(E1495="Yes",ROUND(MAX(IF($B1495="Non - avec lien de dépendance",0,MIN((0.75*I1495),847)),MIN(I1495,(0.75*$C1495),847)),2),IF(revenueReduction&gt;0.3,MAX(IF($B1495="Non - avec lien de dépendance",MIN(1129,I1495,$C1495)*overallRate,MIN(1129,I1495)*overallRate),ROUND(MAX(IF($B1495="Non - avec lien de dépendance",0,MIN((0.75*I1495),847)),MIN(I1495,(0.75*$C1495),847)),2)),IF($B1495="Non - avec lien de dépendance",MIN(1129,I1495,$C1495)*overallRate,MIN(1129,I1495)*overallRate)))))</f>
        <v>Effectuez l’étape 1</v>
      </c>
      <c r="N1495" s="68" t="str">
        <f>IF(ISTEXT(overallRate),"Effectuez l’étape 1",IF(OR(COUNT($C1495,J1495)&lt;&gt;2,overallRate=0),0,IF(F1495="Yes",ROUND(MAX(IF($B1495="Non - avec lien de dépendance",0,MIN((0.75*J1495),847)),MIN(J1495,(0.75*$C1495),847)),2),IF(revenueReduction&gt;0.3,MAX(IF($B1495="Non - avec lien de dépendance",MIN(1129,J1495,$C1495)*overallRate,MIN(1129,J1495)*overallRate),ROUND(MAX(IF($B1495="Non - avec lien de dépendance",0,MIN((0.75*J1495),847)),MIN(J1495,(0.75*$C1495),847)),2)),IF($B1495="Non - avec lien de dépendance",MIN(1129,J1495,$C1495)*overallRate,MIN(1129,J1495)*overallRate)))))</f>
        <v>Effectuez l’étape 1</v>
      </c>
      <c r="O1495" s="68" t="str">
        <f>IF(ISTEXT(overallRate),"Effectuez l’étape 1",IF(OR(COUNT($C1495,K1495)&lt;&gt;2,overallRate=0),0,IF(G1495="Yes",ROUND(MAX(IF($B1495="Non - avec lien de dépendance",0,MIN((0.75*K1495),847)),MIN(K1495,(0.75*$C1495),847)),2),IF(revenueReduction&gt;0.3,MAX(IF($B1495="Non - avec lien de dépendance",MIN(1129,K1495,$C1495)*overallRate,MIN(1129,K1495)*overallRate),ROUND(MAX(IF($B1495="Non - avec lien de dépendance",0,MIN((0.75*K1495),847)),MIN(K1495,(0.75*$C1495),847)),2)),IF($B1495="Non - avec lien de dépendance",MIN(1129,K1495,$C1495)*overallRate,MIN(1129,K1495)*overallRate)))))</f>
        <v>Effectuez l’étape 1</v>
      </c>
      <c r="P1495" s="3">
        <f t="shared" si="23"/>
        <v>0</v>
      </c>
    </row>
    <row r="1496" spans="12:16" x14ac:dyDescent="0.5">
      <c r="L1496" s="68" t="str">
        <f>IF(ISTEXT(overallRate),"Effectuez l’étape 1",IF(OR(COUNT($C1496,H1496)&lt;&gt;2,overallRate=0),0,IF(D1496="Yes",ROUND(MAX(IF($B1496="Non - avec lien de dépendance",0,MIN((0.75*H1496),847)),MIN(H1496,(0.75*$C1496),847)),2),IF(revenueReduction&gt;0.3,MAX(IF($B1496="Non - avec lien de dépendance",MIN(1129,H1496,$C1496)*overallRate,MIN(1129,H1496)*overallRate),ROUND(MAX(IF($B1496="Non - avec lien de dépendance",0,MIN((0.75*H1496),847)),MIN(H1496,(0.75*$C1496),847)),2)),IF($B1496="Non - avec lien de dépendance",MIN(1129,H1496,$C1496)*overallRate,MIN(1129,H1496)*overallRate)))))</f>
        <v>Effectuez l’étape 1</v>
      </c>
      <c r="M1496" s="68" t="str">
        <f>IF(ISTEXT(overallRate),"Effectuez l’étape 1",IF(OR(COUNT($C1496,I1496)&lt;&gt;2,overallRate=0),0,IF(E1496="Yes",ROUND(MAX(IF($B1496="Non - avec lien de dépendance",0,MIN((0.75*I1496),847)),MIN(I1496,(0.75*$C1496),847)),2),IF(revenueReduction&gt;0.3,MAX(IF($B1496="Non - avec lien de dépendance",MIN(1129,I1496,$C1496)*overallRate,MIN(1129,I1496)*overallRate),ROUND(MAX(IF($B1496="Non - avec lien de dépendance",0,MIN((0.75*I1496),847)),MIN(I1496,(0.75*$C1496),847)),2)),IF($B1496="Non - avec lien de dépendance",MIN(1129,I1496,$C1496)*overallRate,MIN(1129,I1496)*overallRate)))))</f>
        <v>Effectuez l’étape 1</v>
      </c>
      <c r="N1496" s="68" t="str">
        <f>IF(ISTEXT(overallRate),"Effectuez l’étape 1",IF(OR(COUNT($C1496,J1496)&lt;&gt;2,overallRate=0),0,IF(F1496="Yes",ROUND(MAX(IF($B1496="Non - avec lien de dépendance",0,MIN((0.75*J1496),847)),MIN(J1496,(0.75*$C1496),847)),2),IF(revenueReduction&gt;0.3,MAX(IF($B1496="Non - avec lien de dépendance",MIN(1129,J1496,$C1496)*overallRate,MIN(1129,J1496)*overallRate),ROUND(MAX(IF($B1496="Non - avec lien de dépendance",0,MIN((0.75*J1496),847)),MIN(J1496,(0.75*$C1496),847)),2)),IF($B1496="Non - avec lien de dépendance",MIN(1129,J1496,$C1496)*overallRate,MIN(1129,J1496)*overallRate)))))</f>
        <v>Effectuez l’étape 1</v>
      </c>
      <c r="O1496" s="68" t="str">
        <f>IF(ISTEXT(overallRate),"Effectuez l’étape 1",IF(OR(COUNT($C1496,K1496)&lt;&gt;2,overallRate=0),0,IF(G1496="Yes",ROUND(MAX(IF($B1496="Non - avec lien de dépendance",0,MIN((0.75*K1496),847)),MIN(K1496,(0.75*$C1496),847)),2),IF(revenueReduction&gt;0.3,MAX(IF($B1496="Non - avec lien de dépendance",MIN(1129,K1496,$C1496)*overallRate,MIN(1129,K1496)*overallRate),ROUND(MAX(IF($B1496="Non - avec lien de dépendance",0,MIN((0.75*K1496),847)),MIN(K1496,(0.75*$C1496),847)),2)),IF($B1496="Non - avec lien de dépendance",MIN(1129,K1496,$C1496)*overallRate,MIN(1129,K1496)*overallRate)))))</f>
        <v>Effectuez l’étape 1</v>
      </c>
      <c r="P1496" s="3">
        <f t="shared" si="23"/>
        <v>0</v>
      </c>
    </row>
    <row r="1497" spans="12:16" x14ac:dyDescent="0.5">
      <c r="L1497" s="68" t="str">
        <f>IF(ISTEXT(overallRate),"Effectuez l’étape 1",IF(OR(COUNT($C1497,H1497)&lt;&gt;2,overallRate=0),0,IF(D1497="Yes",ROUND(MAX(IF($B1497="Non - avec lien de dépendance",0,MIN((0.75*H1497),847)),MIN(H1497,(0.75*$C1497),847)),2),IF(revenueReduction&gt;0.3,MAX(IF($B1497="Non - avec lien de dépendance",MIN(1129,H1497,$C1497)*overallRate,MIN(1129,H1497)*overallRate),ROUND(MAX(IF($B1497="Non - avec lien de dépendance",0,MIN((0.75*H1497),847)),MIN(H1497,(0.75*$C1497),847)),2)),IF($B1497="Non - avec lien de dépendance",MIN(1129,H1497,$C1497)*overallRate,MIN(1129,H1497)*overallRate)))))</f>
        <v>Effectuez l’étape 1</v>
      </c>
      <c r="M1497" s="68" t="str">
        <f>IF(ISTEXT(overallRate),"Effectuez l’étape 1",IF(OR(COUNT($C1497,I1497)&lt;&gt;2,overallRate=0),0,IF(E1497="Yes",ROUND(MAX(IF($B1497="Non - avec lien de dépendance",0,MIN((0.75*I1497),847)),MIN(I1497,(0.75*$C1497),847)),2),IF(revenueReduction&gt;0.3,MAX(IF($B1497="Non - avec lien de dépendance",MIN(1129,I1497,$C1497)*overallRate,MIN(1129,I1497)*overallRate),ROUND(MAX(IF($B1497="Non - avec lien de dépendance",0,MIN((0.75*I1497),847)),MIN(I1497,(0.75*$C1497),847)),2)),IF($B1497="Non - avec lien de dépendance",MIN(1129,I1497,$C1497)*overallRate,MIN(1129,I1497)*overallRate)))))</f>
        <v>Effectuez l’étape 1</v>
      </c>
      <c r="N1497" s="68" t="str">
        <f>IF(ISTEXT(overallRate),"Effectuez l’étape 1",IF(OR(COUNT($C1497,J1497)&lt;&gt;2,overallRate=0),0,IF(F1497="Yes",ROUND(MAX(IF($B1497="Non - avec lien de dépendance",0,MIN((0.75*J1497),847)),MIN(J1497,(0.75*$C1497),847)),2),IF(revenueReduction&gt;0.3,MAX(IF($B1497="Non - avec lien de dépendance",MIN(1129,J1497,$C1497)*overallRate,MIN(1129,J1497)*overallRate),ROUND(MAX(IF($B1497="Non - avec lien de dépendance",0,MIN((0.75*J1497),847)),MIN(J1497,(0.75*$C1497),847)),2)),IF($B1497="Non - avec lien de dépendance",MIN(1129,J1497,$C1497)*overallRate,MIN(1129,J1497)*overallRate)))))</f>
        <v>Effectuez l’étape 1</v>
      </c>
      <c r="O1497" s="68" t="str">
        <f>IF(ISTEXT(overallRate),"Effectuez l’étape 1",IF(OR(COUNT($C1497,K1497)&lt;&gt;2,overallRate=0),0,IF(G1497="Yes",ROUND(MAX(IF($B1497="Non - avec lien de dépendance",0,MIN((0.75*K1497),847)),MIN(K1497,(0.75*$C1497),847)),2),IF(revenueReduction&gt;0.3,MAX(IF($B1497="Non - avec lien de dépendance",MIN(1129,K1497,$C1497)*overallRate,MIN(1129,K1497)*overallRate),ROUND(MAX(IF($B1497="Non - avec lien de dépendance",0,MIN((0.75*K1497),847)),MIN(K1497,(0.75*$C1497),847)),2)),IF($B1497="Non - avec lien de dépendance",MIN(1129,K1497,$C1497)*overallRate,MIN(1129,K1497)*overallRate)))))</f>
        <v>Effectuez l’étape 1</v>
      </c>
      <c r="P1497" s="3">
        <f t="shared" si="23"/>
        <v>0</v>
      </c>
    </row>
    <row r="1498" spans="12:16" x14ac:dyDescent="0.5">
      <c r="L1498" s="68" t="str">
        <f>IF(ISTEXT(overallRate),"Effectuez l’étape 1",IF(OR(COUNT($C1498,H1498)&lt;&gt;2,overallRate=0),0,IF(D1498="Yes",ROUND(MAX(IF($B1498="Non - avec lien de dépendance",0,MIN((0.75*H1498),847)),MIN(H1498,(0.75*$C1498),847)),2),IF(revenueReduction&gt;0.3,MAX(IF($B1498="Non - avec lien de dépendance",MIN(1129,H1498,$C1498)*overallRate,MIN(1129,H1498)*overallRate),ROUND(MAX(IF($B1498="Non - avec lien de dépendance",0,MIN((0.75*H1498),847)),MIN(H1498,(0.75*$C1498),847)),2)),IF($B1498="Non - avec lien de dépendance",MIN(1129,H1498,$C1498)*overallRate,MIN(1129,H1498)*overallRate)))))</f>
        <v>Effectuez l’étape 1</v>
      </c>
      <c r="M1498" s="68" t="str">
        <f>IF(ISTEXT(overallRate),"Effectuez l’étape 1",IF(OR(COUNT($C1498,I1498)&lt;&gt;2,overallRate=0),0,IF(E1498="Yes",ROUND(MAX(IF($B1498="Non - avec lien de dépendance",0,MIN((0.75*I1498),847)),MIN(I1498,(0.75*$C1498),847)),2),IF(revenueReduction&gt;0.3,MAX(IF($B1498="Non - avec lien de dépendance",MIN(1129,I1498,$C1498)*overallRate,MIN(1129,I1498)*overallRate),ROUND(MAX(IF($B1498="Non - avec lien de dépendance",0,MIN((0.75*I1498),847)),MIN(I1498,(0.75*$C1498),847)),2)),IF($B1498="Non - avec lien de dépendance",MIN(1129,I1498,$C1498)*overallRate,MIN(1129,I1498)*overallRate)))))</f>
        <v>Effectuez l’étape 1</v>
      </c>
      <c r="N1498" s="68" t="str">
        <f>IF(ISTEXT(overallRate),"Effectuez l’étape 1",IF(OR(COUNT($C1498,J1498)&lt;&gt;2,overallRate=0),0,IF(F1498="Yes",ROUND(MAX(IF($B1498="Non - avec lien de dépendance",0,MIN((0.75*J1498),847)),MIN(J1498,(0.75*$C1498),847)),2),IF(revenueReduction&gt;0.3,MAX(IF($B1498="Non - avec lien de dépendance",MIN(1129,J1498,$C1498)*overallRate,MIN(1129,J1498)*overallRate),ROUND(MAX(IF($B1498="Non - avec lien de dépendance",0,MIN((0.75*J1498),847)),MIN(J1498,(0.75*$C1498),847)),2)),IF($B1498="Non - avec lien de dépendance",MIN(1129,J1498,$C1498)*overallRate,MIN(1129,J1498)*overallRate)))))</f>
        <v>Effectuez l’étape 1</v>
      </c>
      <c r="O1498" s="68" t="str">
        <f>IF(ISTEXT(overallRate),"Effectuez l’étape 1",IF(OR(COUNT($C1498,K1498)&lt;&gt;2,overallRate=0),0,IF(G1498="Yes",ROUND(MAX(IF($B1498="Non - avec lien de dépendance",0,MIN((0.75*K1498),847)),MIN(K1498,(0.75*$C1498),847)),2),IF(revenueReduction&gt;0.3,MAX(IF($B1498="Non - avec lien de dépendance",MIN(1129,K1498,$C1498)*overallRate,MIN(1129,K1498)*overallRate),ROUND(MAX(IF($B1498="Non - avec lien de dépendance",0,MIN((0.75*K1498),847)),MIN(K1498,(0.75*$C1498),847)),2)),IF($B1498="Non - avec lien de dépendance",MIN(1129,K1498,$C1498)*overallRate,MIN(1129,K1498)*overallRate)))))</f>
        <v>Effectuez l’étape 1</v>
      </c>
      <c r="P1498" s="3">
        <f t="shared" si="23"/>
        <v>0</v>
      </c>
    </row>
    <row r="1499" spans="12:16" x14ac:dyDescent="0.5">
      <c r="L1499" s="68" t="str">
        <f>IF(ISTEXT(overallRate),"Effectuez l’étape 1",IF(OR(COUNT($C1499,H1499)&lt;&gt;2,overallRate=0),0,IF(D1499="Yes",ROUND(MAX(IF($B1499="Non - avec lien de dépendance",0,MIN((0.75*H1499),847)),MIN(H1499,(0.75*$C1499),847)),2),IF(revenueReduction&gt;0.3,MAX(IF($B1499="Non - avec lien de dépendance",MIN(1129,H1499,$C1499)*overallRate,MIN(1129,H1499)*overallRate),ROUND(MAX(IF($B1499="Non - avec lien de dépendance",0,MIN((0.75*H1499),847)),MIN(H1499,(0.75*$C1499),847)),2)),IF($B1499="Non - avec lien de dépendance",MIN(1129,H1499,$C1499)*overallRate,MIN(1129,H1499)*overallRate)))))</f>
        <v>Effectuez l’étape 1</v>
      </c>
      <c r="M1499" s="68" t="str">
        <f>IF(ISTEXT(overallRate),"Effectuez l’étape 1",IF(OR(COUNT($C1499,I1499)&lt;&gt;2,overallRate=0),0,IF(E1499="Yes",ROUND(MAX(IF($B1499="Non - avec lien de dépendance",0,MIN((0.75*I1499),847)),MIN(I1499,(0.75*$C1499),847)),2),IF(revenueReduction&gt;0.3,MAX(IF($B1499="Non - avec lien de dépendance",MIN(1129,I1499,$C1499)*overallRate,MIN(1129,I1499)*overallRate),ROUND(MAX(IF($B1499="Non - avec lien de dépendance",0,MIN((0.75*I1499),847)),MIN(I1499,(0.75*$C1499),847)),2)),IF($B1499="Non - avec lien de dépendance",MIN(1129,I1499,$C1499)*overallRate,MIN(1129,I1499)*overallRate)))))</f>
        <v>Effectuez l’étape 1</v>
      </c>
      <c r="N1499" s="68" t="str">
        <f>IF(ISTEXT(overallRate),"Effectuez l’étape 1",IF(OR(COUNT($C1499,J1499)&lt;&gt;2,overallRate=0),0,IF(F1499="Yes",ROUND(MAX(IF($B1499="Non - avec lien de dépendance",0,MIN((0.75*J1499),847)),MIN(J1499,(0.75*$C1499),847)),2),IF(revenueReduction&gt;0.3,MAX(IF($B1499="Non - avec lien de dépendance",MIN(1129,J1499,$C1499)*overallRate,MIN(1129,J1499)*overallRate),ROUND(MAX(IF($B1499="Non - avec lien de dépendance",0,MIN((0.75*J1499),847)),MIN(J1499,(0.75*$C1499),847)),2)),IF($B1499="Non - avec lien de dépendance",MIN(1129,J1499,$C1499)*overallRate,MIN(1129,J1499)*overallRate)))))</f>
        <v>Effectuez l’étape 1</v>
      </c>
      <c r="O1499" s="68" t="str">
        <f>IF(ISTEXT(overallRate),"Effectuez l’étape 1",IF(OR(COUNT($C1499,K1499)&lt;&gt;2,overallRate=0),0,IF(G1499="Yes",ROUND(MAX(IF($B1499="Non - avec lien de dépendance",0,MIN((0.75*K1499),847)),MIN(K1499,(0.75*$C1499),847)),2),IF(revenueReduction&gt;0.3,MAX(IF($B1499="Non - avec lien de dépendance",MIN(1129,K1499,$C1499)*overallRate,MIN(1129,K1499)*overallRate),ROUND(MAX(IF($B1499="Non - avec lien de dépendance",0,MIN((0.75*K1499),847)),MIN(K1499,(0.75*$C1499),847)),2)),IF($B1499="Non - avec lien de dépendance",MIN(1129,K1499,$C1499)*overallRate,MIN(1129,K1499)*overallRate)))))</f>
        <v>Effectuez l’étape 1</v>
      </c>
      <c r="P1499" s="3">
        <f t="shared" si="23"/>
        <v>0</v>
      </c>
    </row>
    <row r="1500" spans="12:16" x14ac:dyDescent="0.5">
      <c r="L1500" s="68" t="str">
        <f>IF(ISTEXT(overallRate),"Effectuez l’étape 1",IF(OR(COUNT($C1500,H1500)&lt;&gt;2,overallRate=0),0,IF(D1500="Yes",ROUND(MAX(IF($B1500="Non - avec lien de dépendance",0,MIN((0.75*H1500),847)),MIN(H1500,(0.75*$C1500),847)),2),IF(revenueReduction&gt;0.3,MAX(IF($B1500="Non - avec lien de dépendance",MIN(1129,H1500,$C1500)*overallRate,MIN(1129,H1500)*overallRate),ROUND(MAX(IF($B1500="Non - avec lien de dépendance",0,MIN((0.75*H1500),847)),MIN(H1500,(0.75*$C1500),847)),2)),IF($B1500="Non - avec lien de dépendance",MIN(1129,H1500,$C1500)*overallRate,MIN(1129,H1500)*overallRate)))))</f>
        <v>Effectuez l’étape 1</v>
      </c>
      <c r="M1500" s="68" t="str">
        <f>IF(ISTEXT(overallRate),"Effectuez l’étape 1",IF(OR(COUNT($C1500,I1500)&lt;&gt;2,overallRate=0),0,IF(E1500="Yes",ROUND(MAX(IF($B1500="Non - avec lien de dépendance",0,MIN((0.75*I1500),847)),MIN(I1500,(0.75*$C1500),847)),2),IF(revenueReduction&gt;0.3,MAX(IF($B1500="Non - avec lien de dépendance",MIN(1129,I1500,$C1500)*overallRate,MIN(1129,I1500)*overallRate),ROUND(MAX(IF($B1500="Non - avec lien de dépendance",0,MIN((0.75*I1500),847)),MIN(I1500,(0.75*$C1500),847)),2)),IF($B1500="Non - avec lien de dépendance",MIN(1129,I1500,$C1500)*overallRate,MIN(1129,I1500)*overallRate)))))</f>
        <v>Effectuez l’étape 1</v>
      </c>
      <c r="N1500" s="68" t="str">
        <f>IF(ISTEXT(overallRate),"Effectuez l’étape 1",IF(OR(COUNT($C1500,J1500)&lt;&gt;2,overallRate=0),0,IF(F1500="Yes",ROUND(MAX(IF($B1500="Non - avec lien de dépendance",0,MIN((0.75*J1500),847)),MIN(J1500,(0.75*$C1500),847)),2),IF(revenueReduction&gt;0.3,MAX(IF($B1500="Non - avec lien de dépendance",MIN(1129,J1500,$C1500)*overallRate,MIN(1129,J1500)*overallRate),ROUND(MAX(IF($B1500="Non - avec lien de dépendance",0,MIN((0.75*J1500),847)),MIN(J1500,(0.75*$C1500),847)),2)),IF($B1500="Non - avec lien de dépendance",MIN(1129,J1500,$C1500)*overallRate,MIN(1129,J1500)*overallRate)))))</f>
        <v>Effectuez l’étape 1</v>
      </c>
      <c r="O1500" s="68" t="str">
        <f>IF(ISTEXT(overallRate),"Effectuez l’étape 1",IF(OR(COUNT($C1500,K1500)&lt;&gt;2,overallRate=0),0,IF(G1500="Yes",ROUND(MAX(IF($B1500="Non - avec lien de dépendance",0,MIN((0.75*K1500),847)),MIN(K1500,(0.75*$C1500),847)),2),IF(revenueReduction&gt;0.3,MAX(IF($B1500="Non - avec lien de dépendance",MIN(1129,K1500,$C1500)*overallRate,MIN(1129,K1500)*overallRate),ROUND(MAX(IF($B1500="Non - avec lien de dépendance",0,MIN((0.75*K1500),847)),MIN(K1500,(0.75*$C1500),847)),2)),IF($B1500="Non - avec lien de dépendance",MIN(1129,K1500,$C1500)*overallRate,MIN(1129,K1500)*overallRate)))))</f>
        <v>Effectuez l’étape 1</v>
      </c>
      <c r="P1500" s="3">
        <f t="shared" si="23"/>
        <v>0</v>
      </c>
    </row>
    <row r="1501" spans="12:16" x14ac:dyDescent="0.5">
      <c r="L1501" s="68" t="str">
        <f>IF(ISTEXT(overallRate),"Effectuez l’étape 1",IF(OR(COUNT($C1501,H1501)&lt;&gt;2,overallRate=0),0,IF(D1501="Yes",ROUND(MAX(IF($B1501="Non - avec lien de dépendance",0,MIN((0.75*H1501),847)),MIN(H1501,(0.75*$C1501),847)),2),IF(revenueReduction&gt;0.3,MAX(IF($B1501="Non - avec lien de dépendance",MIN(1129,H1501,$C1501)*overallRate,MIN(1129,H1501)*overallRate),ROUND(MAX(IF($B1501="Non - avec lien de dépendance",0,MIN((0.75*H1501),847)),MIN(H1501,(0.75*$C1501),847)),2)),IF($B1501="Non - avec lien de dépendance",MIN(1129,H1501,$C1501)*overallRate,MIN(1129,H1501)*overallRate)))))</f>
        <v>Effectuez l’étape 1</v>
      </c>
      <c r="M1501" s="68" t="str">
        <f>IF(ISTEXT(overallRate),"Effectuez l’étape 1",IF(OR(COUNT($C1501,I1501)&lt;&gt;2,overallRate=0),0,IF(E1501="Yes",ROUND(MAX(IF($B1501="Non - avec lien de dépendance",0,MIN((0.75*I1501),847)),MIN(I1501,(0.75*$C1501),847)),2),IF(revenueReduction&gt;0.3,MAX(IF($B1501="Non - avec lien de dépendance",MIN(1129,I1501,$C1501)*overallRate,MIN(1129,I1501)*overallRate),ROUND(MAX(IF($B1501="Non - avec lien de dépendance",0,MIN((0.75*I1501),847)),MIN(I1501,(0.75*$C1501),847)),2)),IF($B1501="Non - avec lien de dépendance",MIN(1129,I1501,$C1501)*overallRate,MIN(1129,I1501)*overallRate)))))</f>
        <v>Effectuez l’étape 1</v>
      </c>
      <c r="N1501" s="68" t="str">
        <f>IF(ISTEXT(overallRate),"Effectuez l’étape 1",IF(OR(COUNT($C1501,J1501)&lt;&gt;2,overallRate=0),0,IF(F1501="Yes",ROUND(MAX(IF($B1501="Non - avec lien de dépendance",0,MIN((0.75*J1501),847)),MIN(J1501,(0.75*$C1501),847)),2),IF(revenueReduction&gt;0.3,MAX(IF($B1501="Non - avec lien de dépendance",MIN(1129,J1501,$C1501)*overallRate,MIN(1129,J1501)*overallRate),ROUND(MAX(IF($B1501="Non - avec lien de dépendance",0,MIN((0.75*J1501),847)),MIN(J1501,(0.75*$C1501),847)),2)),IF($B1501="Non - avec lien de dépendance",MIN(1129,J1501,$C1501)*overallRate,MIN(1129,J1501)*overallRate)))))</f>
        <v>Effectuez l’étape 1</v>
      </c>
      <c r="O1501" s="68" t="str">
        <f>IF(ISTEXT(overallRate),"Effectuez l’étape 1",IF(OR(COUNT($C1501,K1501)&lt;&gt;2,overallRate=0),0,IF(G1501="Yes",ROUND(MAX(IF($B1501="Non - avec lien de dépendance",0,MIN((0.75*K1501),847)),MIN(K1501,(0.75*$C1501),847)),2),IF(revenueReduction&gt;0.3,MAX(IF($B1501="Non - avec lien de dépendance",MIN(1129,K1501,$C1501)*overallRate,MIN(1129,K1501)*overallRate),ROUND(MAX(IF($B1501="Non - avec lien de dépendance",0,MIN((0.75*K1501),847)),MIN(K1501,(0.75*$C1501),847)),2)),IF($B1501="Non - avec lien de dépendance",MIN(1129,K1501,$C1501)*overallRate,MIN(1129,K1501)*overallRate)))))</f>
        <v>Effectuez l’étape 1</v>
      </c>
      <c r="P1501" s="3">
        <f t="shared" si="23"/>
        <v>0</v>
      </c>
    </row>
    <row r="1502" spans="12:16" x14ac:dyDescent="0.5">
      <c r="L1502" s="68" t="str">
        <f>IF(ISTEXT(overallRate),"Effectuez l’étape 1",IF(OR(COUNT($C1502,H1502)&lt;&gt;2,overallRate=0),0,IF(D1502="Yes",ROUND(MAX(IF($B1502="Non - avec lien de dépendance",0,MIN((0.75*H1502),847)),MIN(H1502,(0.75*$C1502),847)),2),IF(revenueReduction&gt;0.3,MAX(IF($B1502="Non - avec lien de dépendance",MIN(1129,H1502,$C1502)*overallRate,MIN(1129,H1502)*overallRate),ROUND(MAX(IF($B1502="Non - avec lien de dépendance",0,MIN((0.75*H1502),847)),MIN(H1502,(0.75*$C1502),847)),2)),IF($B1502="Non - avec lien de dépendance",MIN(1129,H1502,$C1502)*overallRate,MIN(1129,H1502)*overallRate)))))</f>
        <v>Effectuez l’étape 1</v>
      </c>
      <c r="M1502" s="68" t="str">
        <f>IF(ISTEXT(overallRate),"Effectuez l’étape 1",IF(OR(COUNT($C1502,I1502)&lt;&gt;2,overallRate=0),0,IF(E1502="Yes",ROUND(MAX(IF($B1502="Non - avec lien de dépendance",0,MIN((0.75*I1502),847)),MIN(I1502,(0.75*$C1502),847)),2),IF(revenueReduction&gt;0.3,MAX(IF($B1502="Non - avec lien de dépendance",MIN(1129,I1502,$C1502)*overallRate,MIN(1129,I1502)*overallRate),ROUND(MAX(IF($B1502="Non - avec lien de dépendance",0,MIN((0.75*I1502),847)),MIN(I1502,(0.75*$C1502),847)),2)),IF($B1502="Non - avec lien de dépendance",MIN(1129,I1502,$C1502)*overallRate,MIN(1129,I1502)*overallRate)))))</f>
        <v>Effectuez l’étape 1</v>
      </c>
      <c r="N1502" s="68" t="str">
        <f>IF(ISTEXT(overallRate),"Effectuez l’étape 1",IF(OR(COUNT($C1502,J1502)&lt;&gt;2,overallRate=0),0,IF(F1502="Yes",ROUND(MAX(IF($B1502="Non - avec lien de dépendance",0,MIN((0.75*J1502),847)),MIN(J1502,(0.75*$C1502),847)),2),IF(revenueReduction&gt;0.3,MAX(IF($B1502="Non - avec lien de dépendance",MIN(1129,J1502,$C1502)*overallRate,MIN(1129,J1502)*overallRate),ROUND(MAX(IF($B1502="Non - avec lien de dépendance",0,MIN((0.75*J1502),847)),MIN(J1502,(0.75*$C1502),847)),2)),IF($B1502="Non - avec lien de dépendance",MIN(1129,J1502,$C1502)*overallRate,MIN(1129,J1502)*overallRate)))))</f>
        <v>Effectuez l’étape 1</v>
      </c>
      <c r="O1502" s="68" t="str">
        <f>IF(ISTEXT(overallRate),"Effectuez l’étape 1",IF(OR(COUNT($C1502,K1502)&lt;&gt;2,overallRate=0),0,IF(G1502="Yes",ROUND(MAX(IF($B1502="Non - avec lien de dépendance",0,MIN((0.75*K1502),847)),MIN(K1502,(0.75*$C1502),847)),2),IF(revenueReduction&gt;0.3,MAX(IF($B1502="Non - avec lien de dépendance",MIN(1129,K1502,$C1502)*overallRate,MIN(1129,K1502)*overallRate),ROUND(MAX(IF($B1502="Non - avec lien de dépendance",0,MIN((0.75*K1502),847)),MIN(K1502,(0.75*$C1502),847)),2)),IF($B1502="Non - avec lien de dépendance",MIN(1129,K1502,$C1502)*overallRate,MIN(1129,K1502)*overallRate)))))</f>
        <v>Effectuez l’étape 1</v>
      </c>
      <c r="P1502" s="3">
        <f t="shared" si="23"/>
        <v>0</v>
      </c>
    </row>
    <row r="1503" spans="12:16" x14ac:dyDescent="0.5">
      <c r="L1503" s="68" t="str">
        <f>IF(ISTEXT(overallRate),"Effectuez l’étape 1",IF(OR(COUNT($C1503,H1503)&lt;&gt;2,overallRate=0),0,IF(D1503="Yes",ROUND(MAX(IF($B1503="Non - avec lien de dépendance",0,MIN((0.75*H1503),847)),MIN(H1503,(0.75*$C1503),847)),2),IF(revenueReduction&gt;0.3,MAX(IF($B1503="Non - avec lien de dépendance",MIN(1129,H1503,$C1503)*overallRate,MIN(1129,H1503)*overallRate),ROUND(MAX(IF($B1503="Non - avec lien de dépendance",0,MIN((0.75*H1503),847)),MIN(H1503,(0.75*$C1503),847)),2)),IF($B1503="Non - avec lien de dépendance",MIN(1129,H1503,$C1503)*overallRate,MIN(1129,H1503)*overallRate)))))</f>
        <v>Effectuez l’étape 1</v>
      </c>
      <c r="M1503" s="68" t="str">
        <f>IF(ISTEXT(overallRate),"Effectuez l’étape 1",IF(OR(COUNT($C1503,I1503)&lt;&gt;2,overallRate=0),0,IF(E1503="Yes",ROUND(MAX(IF($B1503="Non - avec lien de dépendance",0,MIN((0.75*I1503),847)),MIN(I1503,(0.75*$C1503),847)),2),IF(revenueReduction&gt;0.3,MAX(IF($B1503="Non - avec lien de dépendance",MIN(1129,I1503,$C1503)*overallRate,MIN(1129,I1503)*overallRate),ROUND(MAX(IF($B1503="Non - avec lien de dépendance",0,MIN((0.75*I1503),847)),MIN(I1503,(0.75*$C1503),847)),2)),IF($B1503="Non - avec lien de dépendance",MIN(1129,I1503,$C1503)*overallRate,MIN(1129,I1503)*overallRate)))))</f>
        <v>Effectuez l’étape 1</v>
      </c>
      <c r="N1503" s="68" t="str">
        <f>IF(ISTEXT(overallRate),"Effectuez l’étape 1",IF(OR(COUNT($C1503,J1503)&lt;&gt;2,overallRate=0),0,IF(F1503="Yes",ROUND(MAX(IF($B1503="Non - avec lien de dépendance",0,MIN((0.75*J1503),847)),MIN(J1503,(0.75*$C1503),847)),2),IF(revenueReduction&gt;0.3,MAX(IF($B1503="Non - avec lien de dépendance",MIN(1129,J1503,$C1503)*overallRate,MIN(1129,J1503)*overallRate),ROUND(MAX(IF($B1503="Non - avec lien de dépendance",0,MIN((0.75*J1503),847)),MIN(J1503,(0.75*$C1503),847)),2)),IF($B1503="Non - avec lien de dépendance",MIN(1129,J1503,$C1503)*overallRate,MIN(1129,J1503)*overallRate)))))</f>
        <v>Effectuez l’étape 1</v>
      </c>
      <c r="O1503" s="68" t="str">
        <f>IF(ISTEXT(overallRate),"Effectuez l’étape 1",IF(OR(COUNT($C1503,K1503)&lt;&gt;2,overallRate=0),0,IF(G1503="Yes",ROUND(MAX(IF($B1503="Non - avec lien de dépendance",0,MIN((0.75*K1503),847)),MIN(K1503,(0.75*$C1503),847)),2),IF(revenueReduction&gt;0.3,MAX(IF($B1503="Non - avec lien de dépendance",MIN(1129,K1503,$C1503)*overallRate,MIN(1129,K1503)*overallRate),ROUND(MAX(IF($B1503="Non - avec lien de dépendance",0,MIN((0.75*K1503),847)),MIN(K1503,(0.75*$C1503),847)),2)),IF($B1503="Non - avec lien de dépendance",MIN(1129,K1503,$C1503)*overallRate,MIN(1129,K1503)*overallRate)))))</f>
        <v>Effectuez l’étape 1</v>
      </c>
      <c r="P1503" s="3">
        <f t="shared" si="23"/>
        <v>0</v>
      </c>
    </row>
    <row r="1504" spans="12:16" x14ac:dyDescent="0.5">
      <c r="L1504" s="68" t="str">
        <f>IF(ISTEXT(overallRate),"Effectuez l’étape 1",IF(OR(COUNT($C1504,H1504)&lt;&gt;2,overallRate=0),0,IF(D1504="Yes",ROUND(MAX(IF($B1504="Non - avec lien de dépendance",0,MIN((0.75*H1504),847)),MIN(H1504,(0.75*$C1504),847)),2),IF(revenueReduction&gt;0.3,MAX(IF($B1504="Non - avec lien de dépendance",MIN(1129,H1504,$C1504)*overallRate,MIN(1129,H1504)*overallRate),ROUND(MAX(IF($B1504="Non - avec lien de dépendance",0,MIN((0.75*H1504),847)),MIN(H1504,(0.75*$C1504),847)),2)),IF($B1504="Non - avec lien de dépendance",MIN(1129,H1504,$C1504)*overallRate,MIN(1129,H1504)*overallRate)))))</f>
        <v>Effectuez l’étape 1</v>
      </c>
      <c r="M1504" s="68" t="str">
        <f>IF(ISTEXT(overallRate),"Effectuez l’étape 1",IF(OR(COUNT($C1504,I1504)&lt;&gt;2,overallRate=0),0,IF(E1504="Yes",ROUND(MAX(IF($B1504="Non - avec lien de dépendance",0,MIN((0.75*I1504),847)),MIN(I1504,(0.75*$C1504),847)),2),IF(revenueReduction&gt;0.3,MAX(IF($B1504="Non - avec lien de dépendance",MIN(1129,I1504,$C1504)*overallRate,MIN(1129,I1504)*overallRate),ROUND(MAX(IF($B1504="Non - avec lien de dépendance",0,MIN((0.75*I1504),847)),MIN(I1504,(0.75*$C1504),847)),2)),IF($B1504="Non - avec lien de dépendance",MIN(1129,I1504,$C1504)*overallRate,MIN(1129,I1504)*overallRate)))))</f>
        <v>Effectuez l’étape 1</v>
      </c>
      <c r="N1504" s="68" t="str">
        <f>IF(ISTEXT(overallRate),"Effectuez l’étape 1",IF(OR(COUNT($C1504,J1504)&lt;&gt;2,overallRate=0),0,IF(F1504="Yes",ROUND(MAX(IF($B1504="Non - avec lien de dépendance",0,MIN((0.75*J1504),847)),MIN(J1504,(0.75*$C1504),847)),2),IF(revenueReduction&gt;0.3,MAX(IF($B1504="Non - avec lien de dépendance",MIN(1129,J1504,$C1504)*overallRate,MIN(1129,J1504)*overallRate),ROUND(MAX(IF($B1504="Non - avec lien de dépendance",0,MIN((0.75*J1504),847)),MIN(J1504,(0.75*$C1504),847)),2)),IF($B1504="Non - avec lien de dépendance",MIN(1129,J1504,$C1504)*overallRate,MIN(1129,J1504)*overallRate)))))</f>
        <v>Effectuez l’étape 1</v>
      </c>
      <c r="O1504" s="68" t="str">
        <f>IF(ISTEXT(overallRate),"Effectuez l’étape 1",IF(OR(COUNT($C1504,K1504)&lt;&gt;2,overallRate=0),0,IF(G1504="Yes",ROUND(MAX(IF($B1504="Non - avec lien de dépendance",0,MIN((0.75*K1504),847)),MIN(K1504,(0.75*$C1504),847)),2),IF(revenueReduction&gt;0.3,MAX(IF($B1504="Non - avec lien de dépendance",MIN(1129,K1504,$C1504)*overallRate,MIN(1129,K1504)*overallRate),ROUND(MAX(IF($B1504="Non - avec lien de dépendance",0,MIN((0.75*K1504),847)),MIN(K1504,(0.75*$C1504),847)),2)),IF($B1504="Non - avec lien de dépendance",MIN(1129,K1504,$C1504)*overallRate,MIN(1129,K1504)*overallRate)))))</f>
        <v>Effectuez l’étape 1</v>
      </c>
      <c r="P1504" s="3">
        <f t="shared" si="23"/>
        <v>0</v>
      </c>
    </row>
    <row r="1505" spans="12:16" x14ac:dyDescent="0.5">
      <c r="L1505" s="68" t="str">
        <f>IF(ISTEXT(overallRate),"Effectuez l’étape 1",IF(OR(COUNT($C1505,H1505)&lt;&gt;2,overallRate=0),0,IF(D1505="Yes",ROUND(MAX(IF($B1505="Non - avec lien de dépendance",0,MIN((0.75*H1505),847)),MIN(H1505,(0.75*$C1505),847)),2),IF(revenueReduction&gt;0.3,MAX(IF($B1505="Non - avec lien de dépendance",MIN(1129,H1505,$C1505)*overallRate,MIN(1129,H1505)*overallRate),ROUND(MAX(IF($B1505="Non - avec lien de dépendance",0,MIN((0.75*H1505),847)),MIN(H1505,(0.75*$C1505),847)),2)),IF($B1505="Non - avec lien de dépendance",MIN(1129,H1505,$C1505)*overallRate,MIN(1129,H1505)*overallRate)))))</f>
        <v>Effectuez l’étape 1</v>
      </c>
      <c r="M1505" s="68" t="str">
        <f>IF(ISTEXT(overallRate),"Effectuez l’étape 1",IF(OR(COUNT($C1505,I1505)&lt;&gt;2,overallRate=0),0,IF(E1505="Yes",ROUND(MAX(IF($B1505="Non - avec lien de dépendance",0,MIN((0.75*I1505),847)),MIN(I1505,(0.75*$C1505),847)),2),IF(revenueReduction&gt;0.3,MAX(IF($B1505="Non - avec lien de dépendance",MIN(1129,I1505,$C1505)*overallRate,MIN(1129,I1505)*overallRate),ROUND(MAX(IF($B1505="Non - avec lien de dépendance",0,MIN((0.75*I1505),847)),MIN(I1505,(0.75*$C1505),847)),2)),IF($B1505="Non - avec lien de dépendance",MIN(1129,I1505,$C1505)*overallRate,MIN(1129,I1505)*overallRate)))))</f>
        <v>Effectuez l’étape 1</v>
      </c>
      <c r="N1505" s="68" t="str">
        <f>IF(ISTEXT(overallRate),"Effectuez l’étape 1",IF(OR(COUNT($C1505,J1505)&lt;&gt;2,overallRate=0),0,IF(F1505="Yes",ROUND(MAX(IF($B1505="Non - avec lien de dépendance",0,MIN((0.75*J1505),847)),MIN(J1505,(0.75*$C1505),847)),2),IF(revenueReduction&gt;0.3,MAX(IF($B1505="Non - avec lien de dépendance",MIN(1129,J1505,$C1505)*overallRate,MIN(1129,J1505)*overallRate),ROUND(MAX(IF($B1505="Non - avec lien de dépendance",0,MIN((0.75*J1505),847)),MIN(J1505,(0.75*$C1505),847)),2)),IF($B1505="Non - avec lien de dépendance",MIN(1129,J1505,$C1505)*overallRate,MIN(1129,J1505)*overallRate)))))</f>
        <v>Effectuez l’étape 1</v>
      </c>
      <c r="O1505" s="68" t="str">
        <f>IF(ISTEXT(overallRate),"Effectuez l’étape 1",IF(OR(COUNT($C1505,K1505)&lt;&gt;2,overallRate=0),0,IF(G1505="Yes",ROUND(MAX(IF($B1505="Non - avec lien de dépendance",0,MIN((0.75*K1505),847)),MIN(K1505,(0.75*$C1505),847)),2),IF(revenueReduction&gt;0.3,MAX(IF($B1505="Non - avec lien de dépendance",MIN(1129,K1505,$C1505)*overallRate,MIN(1129,K1505)*overallRate),ROUND(MAX(IF($B1505="Non - avec lien de dépendance",0,MIN((0.75*K1505),847)),MIN(K1505,(0.75*$C1505),847)),2)),IF($B1505="Non - avec lien de dépendance",MIN(1129,K1505,$C1505)*overallRate,MIN(1129,K1505)*overallRate)))))</f>
        <v>Effectuez l’étape 1</v>
      </c>
      <c r="P1505" s="3">
        <f t="shared" si="23"/>
        <v>0</v>
      </c>
    </row>
    <row r="1506" spans="12:16" x14ac:dyDescent="0.5">
      <c r="L1506" s="68" t="str">
        <f>IF(ISTEXT(overallRate),"Effectuez l’étape 1",IF(OR(COUNT($C1506,H1506)&lt;&gt;2,overallRate=0),0,IF(D1506="Yes",ROUND(MAX(IF($B1506="Non - avec lien de dépendance",0,MIN((0.75*H1506),847)),MIN(H1506,(0.75*$C1506),847)),2),IF(revenueReduction&gt;0.3,MAX(IF($B1506="Non - avec lien de dépendance",MIN(1129,H1506,$C1506)*overallRate,MIN(1129,H1506)*overallRate),ROUND(MAX(IF($B1506="Non - avec lien de dépendance",0,MIN((0.75*H1506),847)),MIN(H1506,(0.75*$C1506),847)),2)),IF($B1506="Non - avec lien de dépendance",MIN(1129,H1506,$C1506)*overallRate,MIN(1129,H1506)*overallRate)))))</f>
        <v>Effectuez l’étape 1</v>
      </c>
      <c r="M1506" s="68" t="str">
        <f>IF(ISTEXT(overallRate),"Effectuez l’étape 1",IF(OR(COUNT($C1506,I1506)&lt;&gt;2,overallRate=0),0,IF(E1506="Yes",ROUND(MAX(IF($B1506="Non - avec lien de dépendance",0,MIN((0.75*I1506),847)),MIN(I1506,(0.75*$C1506),847)),2),IF(revenueReduction&gt;0.3,MAX(IF($B1506="Non - avec lien de dépendance",MIN(1129,I1506,$C1506)*overallRate,MIN(1129,I1506)*overallRate),ROUND(MAX(IF($B1506="Non - avec lien de dépendance",0,MIN((0.75*I1506),847)),MIN(I1506,(0.75*$C1506),847)),2)),IF($B1506="Non - avec lien de dépendance",MIN(1129,I1506,$C1506)*overallRate,MIN(1129,I1506)*overallRate)))))</f>
        <v>Effectuez l’étape 1</v>
      </c>
      <c r="N1506" s="68" t="str">
        <f>IF(ISTEXT(overallRate),"Effectuez l’étape 1",IF(OR(COUNT($C1506,J1506)&lt;&gt;2,overallRate=0),0,IF(F1506="Yes",ROUND(MAX(IF($B1506="Non - avec lien de dépendance",0,MIN((0.75*J1506),847)),MIN(J1506,(0.75*$C1506),847)),2),IF(revenueReduction&gt;0.3,MAX(IF($B1506="Non - avec lien de dépendance",MIN(1129,J1506,$C1506)*overallRate,MIN(1129,J1506)*overallRate),ROUND(MAX(IF($B1506="Non - avec lien de dépendance",0,MIN((0.75*J1506),847)),MIN(J1506,(0.75*$C1506),847)),2)),IF($B1506="Non - avec lien de dépendance",MIN(1129,J1506,$C1506)*overallRate,MIN(1129,J1506)*overallRate)))))</f>
        <v>Effectuez l’étape 1</v>
      </c>
      <c r="O1506" s="68" t="str">
        <f>IF(ISTEXT(overallRate),"Effectuez l’étape 1",IF(OR(COUNT($C1506,K1506)&lt;&gt;2,overallRate=0),0,IF(G1506="Yes",ROUND(MAX(IF($B1506="Non - avec lien de dépendance",0,MIN((0.75*K1506),847)),MIN(K1506,(0.75*$C1506),847)),2),IF(revenueReduction&gt;0.3,MAX(IF($B1506="Non - avec lien de dépendance",MIN(1129,K1506,$C1506)*overallRate,MIN(1129,K1506)*overallRate),ROUND(MAX(IF($B1506="Non - avec lien de dépendance",0,MIN((0.75*K1506),847)),MIN(K1506,(0.75*$C1506),847)),2)),IF($B1506="Non - avec lien de dépendance",MIN(1129,K1506,$C1506)*overallRate,MIN(1129,K1506)*overallRate)))))</f>
        <v>Effectuez l’étape 1</v>
      </c>
      <c r="P1506" s="3">
        <f t="shared" si="23"/>
        <v>0</v>
      </c>
    </row>
    <row r="1507" spans="12:16" x14ac:dyDescent="0.5">
      <c r="L1507" s="68" t="str">
        <f>IF(ISTEXT(overallRate),"Effectuez l’étape 1",IF(OR(COUNT($C1507,H1507)&lt;&gt;2,overallRate=0),0,IF(D1507="Yes",ROUND(MAX(IF($B1507="Non - avec lien de dépendance",0,MIN((0.75*H1507),847)),MIN(H1507,(0.75*$C1507),847)),2),IF(revenueReduction&gt;0.3,MAX(IF($B1507="Non - avec lien de dépendance",MIN(1129,H1507,$C1507)*overallRate,MIN(1129,H1507)*overallRate),ROUND(MAX(IF($B1507="Non - avec lien de dépendance",0,MIN((0.75*H1507),847)),MIN(H1507,(0.75*$C1507),847)),2)),IF($B1507="Non - avec lien de dépendance",MIN(1129,H1507,$C1507)*overallRate,MIN(1129,H1507)*overallRate)))))</f>
        <v>Effectuez l’étape 1</v>
      </c>
      <c r="M1507" s="68" t="str">
        <f>IF(ISTEXT(overallRate),"Effectuez l’étape 1",IF(OR(COUNT($C1507,I1507)&lt;&gt;2,overallRate=0),0,IF(E1507="Yes",ROUND(MAX(IF($B1507="Non - avec lien de dépendance",0,MIN((0.75*I1507),847)),MIN(I1507,(0.75*$C1507),847)),2),IF(revenueReduction&gt;0.3,MAX(IF($B1507="Non - avec lien de dépendance",MIN(1129,I1507,$C1507)*overallRate,MIN(1129,I1507)*overallRate),ROUND(MAX(IF($B1507="Non - avec lien de dépendance",0,MIN((0.75*I1507),847)),MIN(I1507,(0.75*$C1507),847)),2)),IF($B1507="Non - avec lien de dépendance",MIN(1129,I1507,$C1507)*overallRate,MIN(1129,I1507)*overallRate)))))</f>
        <v>Effectuez l’étape 1</v>
      </c>
      <c r="N1507" s="68" t="str">
        <f>IF(ISTEXT(overallRate),"Effectuez l’étape 1",IF(OR(COUNT($C1507,J1507)&lt;&gt;2,overallRate=0),0,IF(F1507="Yes",ROUND(MAX(IF($B1507="Non - avec lien de dépendance",0,MIN((0.75*J1507),847)),MIN(J1507,(0.75*$C1507),847)),2),IF(revenueReduction&gt;0.3,MAX(IF($B1507="Non - avec lien de dépendance",MIN(1129,J1507,$C1507)*overallRate,MIN(1129,J1507)*overallRate),ROUND(MAX(IF($B1507="Non - avec lien de dépendance",0,MIN((0.75*J1507),847)),MIN(J1507,(0.75*$C1507),847)),2)),IF($B1507="Non - avec lien de dépendance",MIN(1129,J1507,$C1507)*overallRate,MIN(1129,J1507)*overallRate)))))</f>
        <v>Effectuez l’étape 1</v>
      </c>
      <c r="O1507" s="68" t="str">
        <f>IF(ISTEXT(overallRate),"Effectuez l’étape 1",IF(OR(COUNT($C1507,K1507)&lt;&gt;2,overallRate=0),0,IF(G1507="Yes",ROUND(MAX(IF($B1507="Non - avec lien de dépendance",0,MIN((0.75*K1507),847)),MIN(K1507,(0.75*$C1507),847)),2),IF(revenueReduction&gt;0.3,MAX(IF($B1507="Non - avec lien de dépendance",MIN(1129,K1507,$C1507)*overallRate,MIN(1129,K1507)*overallRate),ROUND(MAX(IF($B1507="Non - avec lien de dépendance",0,MIN((0.75*K1507),847)),MIN(K1507,(0.75*$C1507),847)),2)),IF($B1507="Non - avec lien de dépendance",MIN(1129,K1507,$C1507)*overallRate,MIN(1129,K1507)*overallRate)))))</f>
        <v>Effectuez l’étape 1</v>
      </c>
      <c r="P1507" s="3">
        <f t="shared" si="23"/>
        <v>0</v>
      </c>
    </row>
    <row r="1508" spans="12:16" x14ac:dyDescent="0.5">
      <c r="L1508" s="68" t="str">
        <f>IF(ISTEXT(overallRate),"Effectuez l’étape 1",IF(OR(COUNT($C1508,H1508)&lt;&gt;2,overallRate=0),0,IF(D1508="Yes",ROUND(MAX(IF($B1508="Non - avec lien de dépendance",0,MIN((0.75*H1508),847)),MIN(H1508,(0.75*$C1508),847)),2),IF(revenueReduction&gt;0.3,MAX(IF($B1508="Non - avec lien de dépendance",MIN(1129,H1508,$C1508)*overallRate,MIN(1129,H1508)*overallRate),ROUND(MAX(IF($B1508="Non - avec lien de dépendance",0,MIN((0.75*H1508),847)),MIN(H1508,(0.75*$C1508),847)),2)),IF($B1508="Non - avec lien de dépendance",MIN(1129,H1508,$C1508)*overallRate,MIN(1129,H1508)*overallRate)))))</f>
        <v>Effectuez l’étape 1</v>
      </c>
      <c r="M1508" s="68" t="str">
        <f>IF(ISTEXT(overallRate),"Effectuez l’étape 1",IF(OR(COUNT($C1508,I1508)&lt;&gt;2,overallRate=0),0,IF(E1508="Yes",ROUND(MAX(IF($B1508="Non - avec lien de dépendance",0,MIN((0.75*I1508),847)),MIN(I1508,(0.75*$C1508),847)),2),IF(revenueReduction&gt;0.3,MAX(IF($B1508="Non - avec lien de dépendance",MIN(1129,I1508,$C1508)*overallRate,MIN(1129,I1508)*overallRate),ROUND(MAX(IF($B1508="Non - avec lien de dépendance",0,MIN((0.75*I1508),847)),MIN(I1508,(0.75*$C1508),847)),2)),IF($B1508="Non - avec lien de dépendance",MIN(1129,I1508,$C1508)*overallRate,MIN(1129,I1508)*overallRate)))))</f>
        <v>Effectuez l’étape 1</v>
      </c>
      <c r="N1508" s="68" t="str">
        <f>IF(ISTEXT(overallRate),"Effectuez l’étape 1",IF(OR(COUNT($C1508,J1508)&lt;&gt;2,overallRate=0),0,IF(F1508="Yes",ROUND(MAX(IF($B1508="Non - avec lien de dépendance",0,MIN((0.75*J1508),847)),MIN(J1508,(0.75*$C1508),847)),2),IF(revenueReduction&gt;0.3,MAX(IF($B1508="Non - avec lien de dépendance",MIN(1129,J1508,$C1508)*overallRate,MIN(1129,J1508)*overallRate),ROUND(MAX(IF($B1508="Non - avec lien de dépendance",0,MIN((0.75*J1508),847)),MIN(J1508,(0.75*$C1508),847)),2)),IF($B1508="Non - avec lien de dépendance",MIN(1129,J1508,$C1508)*overallRate,MIN(1129,J1508)*overallRate)))))</f>
        <v>Effectuez l’étape 1</v>
      </c>
      <c r="O1508" s="68" t="str">
        <f>IF(ISTEXT(overallRate),"Effectuez l’étape 1",IF(OR(COUNT($C1508,K1508)&lt;&gt;2,overallRate=0),0,IF(G1508="Yes",ROUND(MAX(IF($B1508="Non - avec lien de dépendance",0,MIN((0.75*K1508),847)),MIN(K1508,(0.75*$C1508),847)),2),IF(revenueReduction&gt;0.3,MAX(IF($B1508="Non - avec lien de dépendance",MIN(1129,K1508,$C1508)*overallRate,MIN(1129,K1508)*overallRate),ROUND(MAX(IF($B1508="Non - avec lien de dépendance",0,MIN((0.75*K1508),847)),MIN(K1508,(0.75*$C1508),847)),2)),IF($B1508="Non - avec lien de dépendance",MIN(1129,K1508,$C1508)*overallRate,MIN(1129,K1508)*overallRate)))))</f>
        <v>Effectuez l’étape 1</v>
      </c>
      <c r="P1508" s="3">
        <f t="shared" si="23"/>
        <v>0</v>
      </c>
    </row>
    <row r="1509" spans="12:16" x14ac:dyDescent="0.5">
      <c r="L1509" s="68" t="str">
        <f>IF(ISTEXT(overallRate),"Effectuez l’étape 1",IF(OR(COUNT($C1509,H1509)&lt;&gt;2,overallRate=0),0,IF(D1509="Yes",ROUND(MAX(IF($B1509="Non - avec lien de dépendance",0,MIN((0.75*H1509),847)),MIN(H1509,(0.75*$C1509),847)),2),IF(revenueReduction&gt;0.3,MAX(IF($B1509="Non - avec lien de dépendance",MIN(1129,H1509,$C1509)*overallRate,MIN(1129,H1509)*overallRate),ROUND(MAX(IF($B1509="Non - avec lien de dépendance",0,MIN((0.75*H1509),847)),MIN(H1509,(0.75*$C1509),847)),2)),IF($B1509="Non - avec lien de dépendance",MIN(1129,H1509,$C1509)*overallRate,MIN(1129,H1509)*overallRate)))))</f>
        <v>Effectuez l’étape 1</v>
      </c>
      <c r="M1509" s="68" t="str">
        <f>IF(ISTEXT(overallRate),"Effectuez l’étape 1",IF(OR(COUNT($C1509,I1509)&lt;&gt;2,overallRate=0),0,IF(E1509="Yes",ROUND(MAX(IF($B1509="Non - avec lien de dépendance",0,MIN((0.75*I1509),847)),MIN(I1509,(0.75*$C1509),847)),2),IF(revenueReduction&gt;0.3,MAX(IF($B1509="Non - avec lien de dépendance",MIN(1129,I1509,$C1509)*overallRate,MIN(1129,I1509)*overallRate),ROUND(MAX(IF($B1509="Non - avec lien de dépendance",0,MIN((0.75*I1509),847)),MIN(I1509,(0.75*$C1509),847)),2)),IF($B1509="Non - avec lien de dépendance",MIN(1129,I1509,$C1509)*overallRate,MIN(1129,I1509)*overallRate)))))</f>
        <v>Effectuez l’étape 1</v>
      </c>
      <c r="N1509" s="68" t="str">
        <f>IF(ISTEXT(overallRate),"Effectuez l’étape 1",IF(OR(COUNT($C1509,J1509)&lt;&gt;2,overallRate=0),0,IF(F1509="Yes",ROUND(MAX(IF($B1509="Non - avec lien de dépendance",0,MIN((0.75*J1509),847)),MIN(J1509,(0.75*$C1509),847)),2),IF(revenueReduction&gt;0.3,MAX(IF($B1509="Non - avec lien de dépendance",MIN(1129,J1509,$C1509)*overallRate,MIN(1129,J1509)*overallRate),ROUND(MAX(IF($B1509="Non - avec lien de dépendance",0,MIN((0.75*J1509),847)),MIN(J1509,(0.75*$C1509),847)),2)),IF($B1509="Non - avec lien de dépendance",MIN(1129,J1509,$C1509)*overallRate,MIN(1129,J1509)*overallRate)))))</f>
        <v>Effectuez l’étape 1</v>
      </c>
      <c r="O1509" s="68" t="str">
        <f>IF(ISTEXT(overallRate),"Effectuez l’étape 1",IF(OR(COUNT($C1509,K1509)&lt;&gt;2,overallRate=0),0,IF(G1509="Yes",ROUND(MAX(IF($B1509="Non - avec lien de dépendance",0,MIN((0.75*K1509),847)),MIN(K1509,(0.75*$C1509),847)),2),IF(revenueReduction&gt;0.3,MAX(IF($B1509="Non - avec lien de dépendance",MIN(1129,K1509,$C1509)*overallRate,MIN(1129,K1509)*overallRate),ROUND(MAX(IF($B1509="Non - avec lien de dépendance",0,MIN((0.75*K1509),847)),MIN(K1509,(0.75*$C1509),847)),2)),IF($B1509="Non - avec lien de dépendance",MIN(1129,K1509,$C1509)*overallRate,MIN(1129,K1509)*overallRate)))))</f>
        <v>Effectuez l’étape 1</v>
      </c>
      <c r="P1509" s="3">
        <f t="shared" si="23"/>
        <v>0</v>
      </c>
    </row>
    <row r="1510" spans="12:16" x14ac:dyDescent="0.5">
      <c r="L1510" s="68" t="str">
        <f>IF(ISTEXT(overallRate),"Effectuez l’étape 1",IF(OR(COUNT($C1510,H1510)&lt;&gt;2,overallRate=0),0,IF(D1510="Yes",ROUND(MAX(IF($B1510="Non - avec lien de dépendance",0,MIN((0.75*H1510),847)),MIN(H1510,(0.75*$C1510),847)),2),IF(revenueReduction&gt;0.3,MAX(IF($B1510="Non - avec lien de dépendance",MIN(1129,H1510,$C1510)*overallRate,MIN(1129,H1510)*overallRate),ROUND(MAX(IF($B1510="Non - avec lien de dépendance",0,MIN((0.75*H1510),847)),MIN(H1510,(0.75*$C1510),847)),2)),IF($B1510="Non - avec lien de dépendance",MIN(1129,H1510,$C1510)*overallRate,MIN(1129,H1510)*overallRate)))))</f>
        <v>Effectuez l’étape 1</v>
      </c>
      <c r="M1510" s="68" t="str">
        <f>IF(ISTEXT(overallRate),"Effectuez l’étape 1",IF(OR(COUNT($C1510,I1510)&lt;&gt;2,overallRate=0),0,IF(E1510="Yes",ROUND(MAX(IF($B1510="Non - avec lien de dépendance",0,MIN((0.75*I1510),847)),MIN(I1510,(0.75*$C1510),847)),2),IF(revenueReduction&gt;0.3,MAX(IF($B1510="Non - avec lien de dépendance",MIN(1129,I1510,$C1510)*overallRate,MIN(1129,I1510)*overallRate),ROUND(MAX(IF($B1510="Non - avec lien de dépendance",0,MIN((0.75*I1510),847)),MIN(I1510,(0.75*$C1510),847)),2)),IF($B1510="Non - avec lien de dépendance",MIN(1129,I1510,$C1510)*overallRate,MIN(1129,I1510)*overallRate)))))</f>
        <v>Effectuez l’étape 1</v>
      </c>
      <c r="N1510" s="68" t="str">
        <f>IF(ISTEXT(overallRate),"Effectuez l’étape 1",IF(OR(COUNT($C1510,J1510)&lt;&gt;2,overallRate=0),0,IF(F1510="Yes",ROUND(MAX(IF($B1510="Non - avec lien de dépendance",0,MIN((0.75*J1510),847)),MIN(J1510,(0.75*$C1510),847)),2),IF(revenueReduction&gt;0.3,MAX(IF($B1510="Non - avec lien de dépendance",MIN(1129,J1510,$C1510)*overallRate,MIN(1129,J1510)*overallRate),ROUND(MAX(IF($B1510="Non - avec lien de dépendance",0,MIN((0.75*J1510),847)),MIN(J1510,(0.75*$C1510),847)),2)),IF($B1510="Non - avec lien de dépendance",MIN(1129,J1510,$C1510)*overallRate,MIN(1129,J1510)*overallRate)))))</f>
        <v>Effectuez l’étape 1</v>
      </c>
      <c r="O1510" s="68" t="str">
        <f>IF(ISTEXT(overallRate),"Effectuez l’étape 1",IF(OR(COUNT($C1510,K1510)&lt;&gt;2,overallRate=0),0,IF(G1510="Yes",ROUND(MAX(IF($B1510="Non - avec lien de dépendance",0,MIN((0.75*K1510),847)),MIN(K1510,(0.75*$C1510),847)),2),IF(revenueReduction&gt;0.3,MAX(IF($B1510="Non - avec lien de dépendance",MIN(1129,K1510,$C1510)*overallRate,MIN(1129,K1510)*overallRate),ROUND(MAX(IF($B1510="Non - avec lien de dépendance",0,MIN((0.75*K1510),847)),MIN(K1510,(0.75*$C1510),847)),2)),IF($B1510="Non - avec lien de dépendance",MIN(1129,K1510,$C1510)*overallRate,MIN(1129,K1510)*overallRate)))))</f>
        <v>Effectuez l’étape 1</v>
      </c>
      <c r="P1510" s="3">
        <f t="shared" si="23"/>
        <v>0</v>
      </c>
    </row>
    <row r="1511" spans="12:16" x14ac:dyDescent="0.5">
      <c r="L1511" s="68" t="str">
        <f>IF(ISTEXT(overallRate),"Effectuez l’étape 1",IF(OR(COUNT($C1511,H1511)&lt;&gt;2,overallRate=0),0,IF(D1511="Yes",ROUND(MAX(IF($B1511="Non - avec lien de dépendance",0,MIN((0.75*H1511),847)),MIN(H1511,(0.75*$C1511),847)),2),IF(revenueReduction&gt;0.3,MAX(IF($B1511="Non - avec lien de dépendance",MIN(1129,H1511,$C1511)*overallRate,MIN(1129,H1511)*overallRate),ROUND(MAX(IF($B1511="Non - avec lien de dépendance",0,MIN((0.75*H1511),847)),MIN(H1511,(0.75*$C1511),847)),2)),IF($B1511="Non - avec lien de dépendance",MIN(1129,H1511,$C1511)*overallRate,MIN(1129,H1511)*overallRate)))))</f>
        <v>Effectuez l’étape 1</v>
      </c>
      <c r="M1511" s="68" t="str">
        <f>IF(ISTEXT(overallRate),"Effectuez l’étape 1",IF(OR(COUNT($C1511,I1511)&lt;&gt;2,overallRate=0),0,IF(E1511="Yes",ROUND(MAX(IF($B1511="Non - avec lien de dépendance",0,MIN((0.75*I1511),847)),MIN(I1511,(0.75*$C1511),847)),2),IF(revenueReduction&gt;0.3,MAX(IF($B1511="Non - avec lien de dépendance",MIN(1129,I1511,$C1511)*overallRate,MIN(1129,I1511)*overallRate),ROUND(MAX(IF($B1511="Non - avec lien de dépendance",0,MIN((0.75*I1511),847)),MIN(I1511,(0.75*$C1511),847)),2)),IF($B1511="Non - avec lien de dépendance",MIN(1129,I1511,$C1511)*overallRate,MIN(1129,I1511)*overallRate)))))</f>
        <v>Effectuez l’étape 1</v>
      </c>
      <c r="N1511" s="68" t="str">
        <f>IF(ISTEXT(overallRate),"Effectuez l’étape 1",IF(OR(COUNT($C1511,J1511)&lt;&gt;2,overallRate=0),0,IF(F1511="Yes",ROUND(MAX(IF($B1511="Non - avec lien de dépendance",0,MIN((0.75*J1511),847)),MIN(J1511,(0.75*$C1511),847)),2),IF(revenueReduction&gt;0.3,MAX(IF($B1511="Non - avec lien de dépendance",MIN(1129,J1511,$C1511)*overallRate,MIN(1129,J1511)*overallRate),ROUND(MAX(IF($B1511="Non - avec lien de dépendance",0,MIN((0.75*J1511),847)),MIN(J1511,(0.75*$C1511),847)),2)),IF($B1511="Non - avec lien de dépendance",MIN(1129,J1511,$C1511)*overallRate,MIN(1129,J1511)*overallRate)))))</f>
        <v>Effectuez l’étape 1</v>
      </c>
      <c r="O1511" s="68" t="str">
        <f>IF(ISTEXT(overallRate),"Effectuez l’étape 1",IF(OR(COUNT($C1511,K1511)&lt;&gt;2,overallRate=0),0,IF(G1511="Yes",ROUND(MAX(IF($B1511="Non - avec lien de dépendance",0,MIN((0.75*K1511),847)),MIN(K1511,(0.75*$C1511),847)),2),IF(revenueReduction&gt;0.3,MAX(IF($B1511="Non - avec lien de dépendance",MIN(1129,K1511,$C1511)*overallRate,MIN(1129,K1511)*overallRate),ROUND(MAX(IF($B1511="Non - avec lien de dépendance",0,MIN((0.75*K1511),847)),MIN(K1511,(0.75*$C1511),847)),2)),IF($B1511="Non - avec lien de dépendance",MIN(1129,K1511,$C1511)*overallRate,MIN(1129,K1511)*overallRate)))))</f>
        <v>Effectuez l’étape 1</v>
      </c>
      <c r="P1511" s="3">
        <f t="shared" si="23"/>
        <v>0</v>
      </c>
    </row>
    <row r="1512" spans="12:16" x14ac:dyDescent="0.5">
      <c r="L1512" s="68" t="str">
        <f>IF(ISTEXT(overallRate),"Effectuez l’étape 1",IF(OR(COUNT($C1512,H1512)&lt;&gt;2,overallRate=0),0,IF(D1512="Yes",ROUND(MAX(IF($B1512="Non - avec lien de dépendance",0,MIN((0.75*H1512),847)),MIN(H1512,(0.75*$C1512),847)),2),IF(revenueReduction&gt;0.3,MAX(IF($B1512="Non - avec lien de dépendance",MIN(1129,H1512,$C1512)*overallRate,MIN(1129,H1512)*overallRate),ROUND(MAX(IF($B1512="Non - avec lien de dépendance",0,MIN((0.75*H1512),847)),MIN(H1512,(0.75*$C1512),847)),2)),IF($B1512="Non - avec lien de dépendance",MIN(1129,H1512,$C1512)*overallRate,MIN(1129,H1512)*overallRate)))))</f>
        <v>Effectuez l’étape 1</v>
      </c>
      <c r="M1512" s="68" t="str">
        <f>IF(ISTEXT(overallRate),"Effectuez l’étape 1",IF(OR(COUNT($C1512,I1512)&lt;&gt;2,overallRate=0),0,IF(E1512="Yes",ROUND(MAX(IF($B1512="Non - avec lien de dépendance",0,MIN((0.75*I1512),847)),MIN(I1512,(0.75*$C1512),847)),2),IF(revenueReduction&gt;0.3,MAX(IF($B1512="Non - avec lien de dépendance",MIN(1129,I1512,$C1512)*overallRate,MIN(1129,I1512)*overallRate),ROUND(MAX(IF($B1512="Non - avec lien de dépendance",0,MIN((0.75*I1512),847)),MIN(I1512,(0.75*$C1512),847)),2)),IF($B1512="Non - avec lien de dépendance",MIN(1129,I1512,$C1512)*overallRate,MIN(1129,I1512)*overallRate)))))</f>
        <v>Effectuez l’étape 1</v>
      </c>
      <c r="N1512" s="68" t="str">
        <f>IF(ISTEXT(overallRate),"Effectuez l’étape 1",IF(OR(COUNT($C1512,J1512)&lt;&gt;2,overallRate=0),0,IF(F1512="Yes",ROUND(MAX(IF($B1512="Non - avec lien de dépendance",0,MIN((0.75*J1512),847)),MIN(J1512,(0.75*$C1512),847)),2),IF(revenueReduction&gt;0.3,MAX(IF($B1512="Non - avec lien de dépendance",MIN(1129,J1512,$C1512)*overallRate,MIN(1129,J1512)*overallRate),ROUND(MAX(IF($B1512="Non - avec lien de dépendance",0,MIN((0.75*J1512),847)),MIN(J1512,(0.75*$C1512),847)),2)),IF($B1512="Non - avec lien de dépendance",MIN(1129,J1512,$C1512)*overallRate,MIN(1129,J1512)*overallRate)))))</f>
        <v>Effectuez l’étape 1</v>
      </c>
      <c r="O1512" s="68" t="str">
        <f>IF(ISTEXT(overallRate),"Effectuez l’étape 1",IF(OR(COUNT($C1512,K1512)&lt;&gt;2,overallRate=0),0,IF(G1512="Yes",ROUND(MAX(IF($B1512="Non - avec lien de dépendance",0,MIN((0.75*K1512),847)),MIN(K1512,(0.75*$C1512),847)),2),IF(revenueReduction&gt;0.3,MAX(IF($B1512="Non - avec lien de dépendance",MIN(1129,K1512,$C1512)*overallRate,MIN(1129,K1512)*overallRate),ROUND(MAX(IF($B1512="Non - avec lien de dépendance",0,MIN((0.75*K1512),847)),MIN(K1512,(0.75*$C1512),847)),2)),IF($B1512="Non - avec lien de dépendance",MIN(1129,K1512,$C1512)*overallRate,MIN(1129,K1512)*overallRate)))))</f>
        <v>Effectuez l’étape 1</v>
      </c>
      <c r="P1512" s="3">
        <f t="shared" si="23"/>
        <v>0</v>
      </c>
    </row>
    <row r="1513" spans="12:16" x14ac:dyDescent="0.5">
      <c r="L1513" s="68" t="str">
        <f>IF(ISTEXT(overallRate),"Effectuez l’étape 1",IF(OR(COUNT($C1513,H1513)&lt;&gt;2,overallRate=0),0,IF(D1513="Yes",ROUND(MAX(IF($B1513="Non - avec lien de dépendance",0,MIN((0.75*H1513),847)),MIN(H1513,(0.75*$C1513),847)),2),IF(revenueReduction&gt;0.3,MAX(IF($B1513="Non - avec lien de dépendance",MIN(1129,H1513,$C1513)*overallRate,MIN(1129,H1513)*overallRate),ROUND(MAX(IF($B1513="Non - avec lien de dépendance",0,MIN((0.75*H1513),847)),MIN(H1513,(0.75*$C1513),847)),2)),IF($B1513="Non - avec lien de dépendance",MIN(1129,H1513,$C1513)*overallRate,MIN(1129,H1513)*overallRate)))))</f>
        <v>Effectuez l’étape 1</v>
      </c>
      <c r="M1513" s="68" t="str">
        <f>IF(ISTEXT(overallRate),"Effectuez l’étape 1",IF(OR(COUNT($C1513,I1513)&lt;&gt;2,overallRate=0),0,IF(E1513="Yes",ROUND(MAX(IF($B1513="Non - avec lien de dépendance",0,MIN((0.75*I1513),847)),MIN(I1513,(0.75*$C1513),847)),2),IF(revenueReduction&gt;0.3,MAX(IF($B1513="Non - avec lien de dépendance",MIN(1129,I1513,$C1513)*overallRate,MIN(1129,I1513)*overallRate),ROUND(MAX(IF($B1513="Non - avec lien de dépendance",0,MIN((0.75*I1513),847)),MIN(I1513,(0.75*$C1513),847)),2)),IF($B1513="Non - avec lien de dépendance",MIN(1129,I1513,$C1513)*overallRate,MIN(1129,I1513)*overallRate)))))</f>
        <v>Effectuez l’étape 1</v>
      </c>
      <c r="N1513" s="68" t="str">
        <f>IF(ISTEXT(overallRate),"Effectuez l’étape 1",IF(OR(COUNT($C1513,J1513)&lt;&gt;2,overallRate=0),0,IF(F1513="Yes",ROUND(MAX(IF($B1513="Non - avec lien de dépendance",0,MIN((0.75*J1513),847)),MIN(J1513,(0.75*$C1513),847)),2),IF(revenueReduction&gt;0.3,MAX(IF($B1513="Non - avec lien de dépendance",MIN(1129,J1513,$C1513)*overallRate,MIN(1129,J1513)*overallRate),ROUND(MAX(IF($B1513="Non - avec lien de dépendance",0,MIN((0.75*J1513),847)),MIN(J1513,(0.75*$C1513),847)),2)),IF($B1513="Non - avec lien de dépendance",MIN(1129,J1513,$C1513)*overallRate,MIN(1129,J1513)*overallRate)))))</f>
        <v>Effectuez l’étape 1</v>
      </c>
      <c r="O1513" s="68" t="str">
        <f>IF(ISTEXT(overallRate),"Effectuez l’étape 1",IF(OR(COUNT($C1513,K1513)&lt;&gt;2,overallRate=0),0,IF(G1513="Yes",ROUND(MAX(IF($B1513="Non - avec lien de dépendance",0,MIN((0.75*K1513),847)),MIN(K1513,(0.75*$C1513),847)),2),IF(revenueReduction&gt;0.3,MAX(IF($B1513="Non - avec lien de dépendance",MIN(1129,K1513,$C1513)*overallRate,MIN(1129,K1513)*overallRate),ROUND(MAX(IF($B1513="Non - avec lien de dépendance",0,MIN((0.75*K1513),847)),MIN(K1513,(0.75*$C1513),847)),2)),IF($B1513="Non - avec lien de dépendance",MIN(1129,K1513,$C1513)*overallRate,MIN(1129,K1513)*overallRate)))))</f>
        <v>Effectuez l’étape 1</v>
      </c>
      <c r="P1513" s="3">
        <f t="shared" si="23"/>
        <v>0</v>
      </c>
    </row>
    <row r="1514" spans="12:16" x14ac:dyDescent="0.5">
      <c r="L1514" s="68" t="str">
        <f>IF(ISTEXT(overallRate),"Effectuez l’étape 1",IF(OR(COUNT($C1514,H1514)&lt;&gt;2,overallRate=0),0,IF(D1514="Yes",ROUND(MAX(IF($B1514="Non - avec lien de dépendance",0,MIN((0.75*H1514),847)),MIN(H1514,(0.75*$C1514),847)),2),IF(revenueReduction&gt;0.3,MAX(IF($B1514="Non - avec lien de dépendance",MIN(1129,H1514,$C1514)*overallRate,MIN(1129,H1514)*overallRate),ROUND(MAX(IF($B1514="Non - avec lien de dépendance",0,MIN((0.75*H1514),847)),MIN(H1514,(0.75*$C1514),847)),2)),IF($B1514="Non - avec lien de dépendance",MIN(1129,H1514,$C1514)*overallRate,MIN(1129,H1514)*overallRate)))))</f>
        <v>Effectuez l’étape 1</v>
      </c>
      <c r="M1514" s="68" t="str">
        <f>IF(ISTEXT(overallRate),"Effectuez l’étape 1",IF(OR(COUNT($C1514,I1514)&lt;&gt;2,overallRate=0),0,IF(E1514="Yes",ROUND(MAX(IF($B1514="Non - avec lien de dépendance",0,MIN((0.75*I1514),847)),MIN(I1514,(0.75*$C1514),847)),2),IF(revenueReduction&gt;0.3,MAX(IF($B1514="Non - avec lien de dépendance",MIN(1129,I1514,$C1514)*overallRate,MIN(1129,I1514)*overallRate),ROUND(MAX(IF($B1514="Non - avec lien de dépendance",0,MIN((0.75*I1514),847)),MIN(I1514,(0.75*$C1514),847)),2)),IF($B1514="Non - avec lien de dépendance",MIN(1129,I1514,$C1514)*overallRate,MIN(1129,I1514)*overallRate)))))</f>
        <v>Effectuez l’étape 1</v>
      </c>
      <c r="N1514" s="68" t="str">
        <f>IF(ISTEXT(overallRate),"Effectuez l’étape 1",IF(OR(COUNT($C1514,J1514)&lt;&gt;2,overallRate=0),0,IF(F1514="Yes",ROUND(MAX(IF($B1514="Non - avec lien de dépendance",0,MIN((0.75*J1514),847)),MIN(J1514,(0.75*$C1514),847)),2),IF(revenueReduction&gt;0.3,MAX(IF($B1514="Non - avec lien de dépendance",MIN(1129,J1514,$C1514)*overallRate,MIN(1129,J1514)*overallRate),ROUND(MAX(IF($B1514="Non - avec lien de dépendance",0,MIN((0.75*J1514),847)),MIN(J1514,(0.75*$C1514),847)),2)),IF($B1514="Non - avec lien de dépendance",MIN(1129,J1514,$C1514)*overallRate,MIN(1129,J1514)*overallRate)))))</f>
        <v>Effectuez l’étape 1</v>
      </c>
      <c r="O1514" s="68" t="str">
        <f>IF(ISTEXT(overallRate),"Effectuez l’étape 1",IF(OR(COUNT($C1514,K1514)&lt;&gt;2,overallRate=0),0,IF(G1514="Yes",ROUND(MAX(IF($B1514="Non - avec lien de dépendance",0,MIN((0.75*K1514),847)),MIN(K1514,(0.75*$C1514),847)),2),IF(revenueReduction&gt;0.3,MAX(IF($B1514="Non - avec lien de dépendance",MIN(1129,K1514,$C1514)*overallRate,MIN(1129,K1514)*overallRate),ROUND(MAX(IF($B1514="Non - avec lien de dépendance",0,MIN((0.75*K1514),847)),MIN(K1514,(0.75*$C1514),847)),2)),IF($B1514="Non - avec lien de dépendance",MIN(1129,K1514,$C1514)*overallRate,MIN(1129,K1514)*overallRate)))))</f>
        <v>Effectuez l’étape 1</v>
      </c>
      <c r="P1514" s="3">
        <f t="shared" si="23"/>
        <v>0</v>
      </c>
    </row>
    <row r="1515" spans="12:16" x14ac:dyDescent="0.5">
      <c r="L1515" s="68" t="str">
        <f>IF(ISTEXT(overallRate),"Effectuez l’étape 1",IF(OR(COUNT($C1515,H1515)&lt;&gt;2,overallRate=0),0,IF(D1515="Yes",ROUND(MAX(IF($B1515="Non - avec lien de dépendance",0,MIN((0.75*H1515),847)),MIN(H1515,(0.75*$C1515),847)),2),IF(revenueReduction&gt;0.3,MAX(IF($B1515="Non - avec lien de dépendance",MIN(1129,H1515,$C1515)*overallRate,MIN(1129,H1515)*overallRate),ROUND(MAX(IF($B1515="Non - avec lien de dépendance",0,MIN((0.75*H1515),847)),MIN(H1515,(0.75*$C1515),847)),2)),IF($B1515="Non - avec lien de dépendance",MIN(1129,H1515,$C1515)*overallRate,MIN(1129,H1515)*overallRate)))))</f>
        <v>Effectuez l’étape 1</v>
      </c>
      <c r="M1515" s="68" t="str">
        <f>IF(ISTEXT(overallRate),"Effectuez l’étape 1",IF(OR(COUNT($C1515,I1515)&lt;&gt;2,overallRate=0),0,IF(E1515="Yes",ROUND(MAX(IF($B1515="Non - avec lien de dépendance",0,MIN((0.75*I1515),847)),MIN(I1515,(0.75*$C1515),847)),2),IF(revenueReduction&gt;0.3,MAX(IF($B1515="Non - avec lien de dépendance",MIN(1129,I1515,$C1515)*overallRate,MIN(1129,I1515)*overallRate),ROUND(MAX(IF($B1515="Non - avec lien de dépendance",0,MIN((0.75*I1515),847)),MIN(I1515,(0.75*$C1515),847)),2)),IF($B1515="Non - avec lien de dépendance",MIN(1129,I1515,$C1515)*overallRate,MIN(1129,I1515)*overallRate)))))</f>
        <v>Effectuez l’étape 1</v>
      </c>
      <c r="N1515" s="68" t="str">
        <f>IF(ISTEXT(overallRate),"Effectuez l’étape 1",IF(OR(COUNT($C1515,J1515)&lt;&gt;2,overallRate=0),0,IF(F1515="Yes",ROUND(MAX(IF($B1515="Non - avec lien de dépendance",0,MIN((0.75*J1515),847)),MIN(J1515,(0.75*$C1515),847)),2),IF(revenueReduction&gt;0.3,MAX(IF($B1515="Non - avec lien de dépendance",MIN(1129,J1515,$C1515)*overallRate,MIN(1129,J1515)*overallRate),ROUND(MAX(IF($B1515="Non - avec lien de dépendance",0,MIN((0.75*J1515),847)),MIN(J1515,(0.75*$C1515),847)),2)),IF($B1515="Non - avec lien de dépendance",MIN(1129,J1515,$C1515)*overallRate,MIN(1129,J1515)*overallRate)))))</f>
        <v>Effectuez l’étape 1</v>
      </c>
      <c r="O1515" s="68" t="str">
        <f>IF(ISTEXT(overallRate),"Effectuez l’étape 1",IF(OR(COUNT($C1515,K1515)&lt;&gt;2,overallRate=0),0,IF(G1515="Yes",ROUND(MAX(IF($B1515="Non - avec lien de dépendance",0,MIN((0.75*K1515),847)),MIN(K1515,(0.75*$C1515),847)),2),IF(revenueReduction&gt;0.3,MAX(IF($B1515="Non - avec lien de dépendance",MIN(1129,K1515,$C1515)*overallRate,MIN(1129,K1515)*overallRate),ROUND(MAX(IF($B1515="Non - avec lien de dépendance",0,MIN((0.75*K1515),847)),MIN(K1515,(0.75*$C1515),847)),2)),IF($B1515="Non - avec lien de dépendance",MIN(1129,K1515,$C1515)*overallRate,MIN(1129,K1515)*overallRate)))))</f>
        <v>Effectuez l’étape 1</v>
      </c>
      <c r="P1515" s="3">
        <f t="shared" si="23"/>
        <v>0</v>
      </c>
    </row>
    <row r="1516" spans="12:16" x14ac:dyDescent="0.5">
      <c r="L1516" s="68" t="str">
        <f>IF(ISTEXT(overallRate),"Effectuez l’étape 1",IF(OR(COUNT($C1516,H1516)&lt;&gt;2,overallRate=0),0,IF(D1516="Yes",ROUND(MAX(IF($B1516="Non - avec lien de dépendance",0,MIN((0.75*H1516),847)),MIN(H1516,(0.75*$C1516),847)),2),IF(revenueReduction&gt;0.3,MAX(IF($B1516="Non - avec lien de dépendance",MIN(1129,H1516,$C1516)*overallRate,MIN(1129,H1516)*overallRate),ROUND(MAX(IF($B1516="Non - avec lien de dépendance",0,MIN((0.75*H1516),847)),MIN(H1516,(0.75*$C1516),847)),2)),IF($B1516="Non - avec lien de dépendance",MIN(1129,H1516,$C1516)*overallRate,MIN(1129,H1516)*overallRate)))))</f>
        <v>Effectuez l’étape 1</v>
      </c>
      <c r="M1516" s="68" t="str">
        <f>IF(ISTEXT(overallRate),"Effectuez l’étape 1",IF(OR(COUNT($C1516,I1516)&lt;&gt;2,overallRate=0),0,IF(E1516="Yes",ROUND(MAX(IF($B1516="Non - avec lien de dépendance",0,MIN((0.75*I1516),847)),MIN(I1516,(0.75*$C1516),847)),2),IF(revenueReduction&gt;0.3,MAX(IF($B1516="Non - avec lien de dépendance",MIN(1129,I1516,$C1516)*overallRate,MIN(1129,I1516)*overallRate),ROUND(MAX(IF($B1516="Non - avec lien de dépendance",0,MIN((0.75*I1516),847)),MIN(I1516,(0.75*$C1516),847)),2)),IF($B1516="Non - avec lien de dépendance",MIN(1129,I1516,$C1516)*overallRate,MIN(1129,I1516)*overallRate)))))</f>
        <v>Effectuez l’étape 1</v>
      </c>
      <c r="N1516" s="68" t="str">
        <f>IF(ISTEXT(overallRate),"Effectuez l’étape 1",IF(OR(COUNT($C1516,J1516)&lt;&gt;2,overallRate=0),0,IF(F1516="Yes",ROUND(MAX(IF($B1516="Non - avec lien de dépendance",0,MIN((0.75*J1516),847)),MIN(J1516,(0.75*$C1516),847)),2),IF(revenueReduction&gt;0.3,MAX(IF($B1516="Non - avec lien de dépendance",MIN(1129,J1516,$C1516)*overallRate,MIN(1129,J1516)*overallRate),ROUND(MAX(IF($B1516="Non - avec lien de dépendance",0,MIN((0.75*J1516),847)),MIN(J1516,(0.75*$C1516),847)),2)),IF($B1516="Non - avec lien de dépendance",MIN(1129,J1516,$C1516)*overallRate,MIN(1129,J1516)*overallRate)))))</f>
        <v>Effectuez l’étape 1</v>
      </c>
      <c r="O1516" s="68" t="str">
        <f>IF(ISTEXT(overallRate),"Effectuez l’étape 1",IF(OR(COUNT($C1516,K1516)&lt;&gt;2,overallRate=0),0,IF(G1516="Yes",ROUND(MAX(IF($B1516="Non - avec lien de dépendance",0,MIN((0.75*K1516),847)),MIN(K1516,(0.75*$C1516),847)),2),IF(revenueReduction&gt;0.3,MAX(IF($B1516="Non - avec lien de dépendance",MIN(1129,K1516,$C1516)*overallRate,MIN(1129,K1516)*overallRate),ROUND(MAX(IF($B1516="Non - avec lien de dépendance",0,MIN((0.75*K1516),847)),MIN(K1516,(0.75*$C1516),847)),2)),IF($B1516="Non - avec lien de dépendance",MIN(1129,K1516,$C1516)*overallRate,MIN(1129,K1516)*overallRate)))))</f>
        <v>Effectuez l’étape 1</v>
      </c>
      <c r="P1516" s="3">
        <f t="shared" si="23"/>
        <v>0</v>
      </c>
    </row>
    <row r="1517" spans="12:16" x14ac:dyDescent="0.5">
      <c r="L1517" s="68" t="str">
        <f>IF(ISTEXT(overallRate),"Effectuez l’étape 1",IF(OR(COUNT($C1517,H1517)&lt;&gt;2,overallRate=0),0,IF(D1517="Yes",ROUND(MAX(IF($B1517="Non - avec lien de dépendance",0,MIN((0.75*H1517),847)),MIN(H1517,(0.75*$C1517),847)),2),IF(revenueReduction&gt;0.3,MAX(IF($B1517="Non - avec lien de dépendance",MIN(1129,H1517,$C1517)*overallRate,MIN(1129,H1517)*overallRate),ROUND(MAX(IF($B1517="Non - avec lien de dépendance",0,MIN((0.75*H1517),847)),MIN(H1517,(0.75*$C1517),847)),2)),IF($B1517="Non - avec lien de dépendance",MIN(1129,H1517,$C1517)*overallRate,MIN(1129,H1517)*overallRate)))))</f>
        <v>Effectuez l’étape 1</v>
      </c>
      <c r="M1517" s="68" t="str">
        <f>IF(ISTEXT(overallRate),"Effectuez l’étape 1",IF(OR(COUNT($C1517,I1517)&lt;&gt;2,overallRate=0),0,IF(E1517="Yes",ROUND(MAX(IF($B1517="Non - avec lien de dépendance",0,MIN((0.75*I1517),847)),MIN(I1517,(0.75*$C1517),847)),2),IF(revenueReduction&gt;0.3,MAX(IF($B1517="Non - avec lien de dépendance",MIN(1129,I1517,$C1517)*overallRate,MIN(1129,I1517)*overallRate),ROUND(MAX(IF($B1517="Non - avec lien de dépendance",0,MIN((0.75*I1517),847)),MIN(I1517,(0.75*$C1517),847)),2)),IF($B1517="Non - avec lien de dépendance",MIN(1129,I1517,$C1517)*overallRate,MIN(1129,I1517)*overallRate)))))</f>
        <v>Effectuez l’étape 1</v>
      </c>
      <c r="N1517" s="68" t="str">
        <f>IF(ISTEXT(overallRate),"Effectuez l’étape 1",IF(OR(COUNT($C1517,J1517)&lt;&gt;2,overallRate=0),0,IF(F1517="Yes",ROUND(MAX(IF($B1517="Non - avec lien de dépendance",0,MIN((0.75*J1517),847)),MIN(J1517,(0.75*$C1517),847)),2),IF(revenueReduction&gt;0.3,MAX(IF($B1517="Non - avec lien de dépendance",MIN(1129,J1517,$C1517)*overallRate,MIN(1129,J1517)*overallRate),ROUND(MAX(IF($B1517="Non - avec lien de dépendance",0,MIN((0.75*J1517),847)),MIN(J1517,(0.75*$C1517),847)),2)),IF($B1517="Non - avec lien de dépendance",MIN(1129,J1517,$C1517)*overallRate,MIN(1129,J1517)*overallRate)))))</f>
        <v>Effectuez l’étape 1</v>
      </c>
      <c r="O1517" s="68" t="str">
        <f>IF(ISTEXT(overallRate),"Effectuez l’étape 1",IF(OR(COUNT($C1517,K1517)&lt;&gt;2,overallRate=0),0,IF(G1517="Yes",ROUND(MAX(IF($B1517="Non - avec lien de dépendance",0,MIN((0.75*K1517),847)),MIN(K1517,(0.75*$C1517),847)),2),IF(revenueReduction&gt;0.3,MAX(IF($B1517="Non - avec lien de dépendance",MIN(1129,K1517,$C1517)*overallRate,MIN(1129,K1517)*overallRate),ROUND(MAX(IF($B1517="Non - avec lien de dépendance",0,MIN((0.75*K1517),847)),MIN(K1517,(0.75*$C1517),847)),2)),IF($B1517="Non - avec lien de dépendance",MIN(1129,K1517,$C1517)*overallRate,MIN(1129,K1517)*overallRate)))))</f>
        <v>Effectuez l’étape 1</v>
      </c>
      <c r="P1517" s="3">
        <f t="shared" si="23"/>
        <v>0</v>
      </c>
    </row>
    <row r="1518" spans="12:16" x14ac:dyDescent="0.5">
      <c r="L1518" s="68" t="str">
        <f>IF(ISTEXT(overallRate),"Effectuez l’étape 1",IF(OR(COUNT($C1518,H1518)&lt;&gt;2,overallRate=0),0,IF(D1518="Yes",ROUND(MAX(IF($B1518="Non - avec lien de dépendance",0,MIN((0.75*H1518),847)),MIN(H1518,(0.75*$C1518),847)),2),IF(revenueReduction&gt;0.3,MAX(IF($B1518="Non - avec lien de dépendance",MIN(1129,H1518,$C1518)*overallRate,MIN(1129,H1518)*overallRate),ROUND(MAX(IF($B1518="Non - avec lien de dépendance",0,MIN((0.75*H1518),847)),MIN(H1518,(0.75*$C1518),847)),2)),IF($B1518="Non - avec lien de dépendance",MIN(1129,H1518,$C1518)*overallRate,MIN(1129,H1518)*overallRate)))))</f>
        <v>Effectuez l’étape 1</v>
      </c>
      <c r="M1518" s="68" t="str">
        <f>IF(ISTEXT(overallRate),"Effectuez l’étape 1",IF(OR(COUNT($C1518,I1518)&lt;&gt;2,overallRate=0),0,IF(E1518="Yes",ROUND(MAX(IF($B1518="Non - avec lien de dépendance",0,MIN((0.75*I1518),847)),MIN(I1518,(0.75*$C1518),847)),2),IF(revenueReduction&gt;0.3,MAX(IF($B1518="Non - avec lien de dépendance",MIN(1129,I1518,$C1518)*overallRate,MIN(1129,I1518)*overallRate),ROUND(MAX(IF($B1518="Non - avec lien de dépendance",0,MIN((0.75*I1518),847)),MIN(I1518,(0.75*$C1518),847)),2)),IF($B1518="Non - avec lien de dépendance",MIN(1129,I1518,$C1518)*overallRate,MIN(1129,I1518)*overallRate)))))</f>
        <v>Effectuez l’étape 1</v>
      </c>
      <c r="N1518" s="68" t="str">
        <f>IF(ISTEXT(overallRate),"Effectuez l’étape 1",IF(OR(COUNT($C1518,J1518)&lt;&gt;2,overallRate=0),0,IF(F1518="Yes",ROUND(MAX(IF($B1518="Non - avec lien de dépendance",0,MIN((0.75*J1518),847)),MIN(J1518,(0.75*$C1518),847)),2),IF(revenueReduction&gt;0.3,MAX(IF($B1518="Non - avec lien de dépendance",MIN(1129,J1518,$C1518)*overallRate,MIN(1129,J1518)*overallRate),ROUND(MAX(IF($B1518="Non - avec lien de dépendance",0,MIN((0.75*J1518),847)),MIN(J1518,(0.75*$C1518),847)),2)),IF($B1518="Non - avec lien de dépendance",MIN(1129,J1518,$C1518)*overallRate,MIN(1129,J1518)*overallRate)))))</f>
        <v>Effectuez l’étape 1</v>
      </c>
      <c r="O1518" s="68" t="str">
        <f>IF(ISTEXT(overallRate),"Effectuez l’étape 1",IF(OR(COUNT($C1518,K1518)&lt;&gt;2,overallRate=0),0,IF(G1518="Yes",ROUND(MAX(IF($B1518="Non - avec lien de dépendance",0,MIN((0.75*K1518),847)),MIN(K1518,(0.75*$C1518),847)),2),IF(revenueReduction&gt;0.3,MAX(IF($B1518="Non - avec lien de dépendance",MIN(1129,K1518,$C1518)*overallRate,MIN(1129,K1518)*overallRate),ROUND(MAX(IF($B1518="Non - avec lien de dépendance",0,MIN((0.75*K1518),847)),MIN(K1518,(0.75*$C1518),847)),2)),IF($B1518="Non - avec lien de dépendance",MIN(1129,K1518,$C1518)*overallRate,MIN(1129,K1518)*overallRate)))))</f>
        <v>Effectuez l’étape 1</v>
      </c>
      <c r="P1518" s="3">
        <f t="shared" si="23"/>
        <v>0</v>
      </c>
    </row>
    <row r="1519" spans="12:16" x14ac:dyDescent="0.5">
      <c r="L1519" s="68" t="str">
        <f>IF(ISTEXT(overallRate),"Effectuez l’étape 1",IF(OR(COUNT($C1519,H1519)&lt;&gt;2,overallRate=0),0,IF(D1519="Yes",ROUND(MAX(IF($B1519="Non - avec lien de dépendance",0,MIN((0.75*H1519),847)),MIN(H1519,(0.75*$C1519),847)),2),IF(revenueReduction&gt;0.3,MAX(IF($B1519="Non - avec lien de dépendance",MIN(1129,H1519,$C1519)*overallRate,MIN(1129,H1519)*overallRate),ROUND(MAX(IF($B1519="Non - avec lien de dépendance",0,MIN((0.75*H1519),847)),MIN(H1519,(0.75*$C1519),847)),2)),IF($B1519="Non - avec lien de dépendance",MIN(1129,H1519,$C1519)*overallRate,MIN(1129,H1519)*overallRate)))))</f>
        <v>Effectuez l’étape 1</v>
      </c>
      <c r="M1519" s="68" t="str">
        <f>IF(ISTEXT(overallRate),"Effectuez l’étape 1",IF(OR(COUNT($C1519,I1519)&lt;&gt;2,overallRate=0),0,IF(E1519="Yes",ROUND(MAX(IF($B1519="Non - avec lien de dépendance",0,MIN((0.75*I1519),847)),MIN(I1519,(0.75*$C1519),847)),2),IF(revenueReduction&gt;0.3,MAX(IF($B1519="Non - avec lien de dépendance",MIN(1129,I1519,$C1519)*overallRate,MIN(1129,I1519)*overallRate),ROUND(MAX(IF($B1519="Non - avec lien de dépendance",0,MIN((0.75*I1519),847)),MIN(I1519,(0.75*$C1519),847)),2)),IF($B1519="Non - avec lien de dépendance",MIN(1129,I1519,$C1519)*overallRate,MIN(1129,I1519)*overallRate)))))</f>
        <v>Effectuez l’étape 1</v>
      </c>
      <c r="N1519" s="68" t="str">
        <f>IF(ISTEXT(overallRate),"Effectuez l’étape 1",IF(OR(COUNT($C1519,J1519)&lt;&gt;2,overallRate=0),0,IF(F1519="Yes",ROUND(MAX(IF($B1519="Non - avec lien de dépendance",0,MIN((0.75*J1519),847)),MIN(J1519,(0.75*$C1519),847)),2),IF(revenueReduction&gt;0.3,MAX(IF($B1519="Non - avec lien de dépendance",MIN(1129,J1519,$C1519)*overallRate,MIN(1129,J1519)*overallRate),ROUND(MAX(IF($B1519="Non - avec lien de dépendance",0,MIN((0.75*J1519),847)),MIN(J1519,(0.75*$C1519),847)),2)),IF($B1519="Non - avec lien de dépendance",MIN(1129,J1519,$C1519)*overallRate,MIN(1129,J1519)*overallRate)))))</f>
        <v>Effectuez l’étape 1</v>
      </c>
      <c r="O1519" s="68" t="str">
        <f>IF(ISTEXT(overallRate),"Effectuez l’étape 1",IF(OR(COUNT($C1519,K1519)&lt;&gt;2,overallRate=0),0,IF(G1519="Yes",ROUND(MAX(IF($B1519="Non - avec lien de dépendance",0,MIN((0.75*K1519),847)),MIN(K1519,(0.75*$C1519),847)),2),IF(revenueReduction&gt;0.3,MAX(IF($B1519="Non - avec lien de dépendance",MIN(1129,K1519,$C1519)*overallRate,MIN(1129,K1519)*overallRate),ROUND(MAX(IF($B1519="Non - avec lien de dépendance",0,MIN((0.75*K1519),847)),MIN(K1519,(0.75*$C1519),847)),2)),IF($B1519="Non - avec lien de dépendance",MIN(1129,K1519,$C1519)*overallRate,MIN(1129,K1519)*overallRate)))))</f>
        <v>Effectuez l’étape 1</v>
      </c>
      <c r="P1519" s="3">
        <f t="shared" si="23"/>
        <v>0</v>
      </c>
    </row>
    <row r="1520" spans="12:16" x14ac:dyDescent="0.5">
      <c r="L1520" s="68" t="str">
        <f>IF(ISTEXT(overallRate),"Effectuez l’étape 1",IF(OR(COUNT($C1520,H1520)&lt;&gt;2,overallRate=0),0,IF(D1520="Yes",ROUND(MAX(IF($B1520="Non - avec lien de dépendance",0,MIN((0.75*H1520),847)),MIN(H1520,(0.75*$C1520),847)),2),IF(revenueReduction&gt;0.3,MAX(IF($B1520="Non - avec lien de dépendance",MIN(1129,H1520,$C1520)*overallRate,MIN(1129,H1520)*overallRate),ROUND(MAX(IF($B1520="Non - avec lien de dépendance",0,MIN((0.75*H1520),847)),MIN(H1520,(0.75*$C1520),847)),2)),IF($B1520="Non - avec lien de dépendance",MIN(1129,H1520,$C1520)*overallRate,MIN(1129,H1520)*overallRate)))))</f>
        <v>Effectuez l’étape 1</v>
      </c>
      <c r="M1520" s="68" t="str">
        <f>IF(ISTEXT(overallRate),"Effectuez l’étape 1",IF(OR(COUNT($C1520,I1520)&lt;&gt;2,overallRate=0),0,IF(E1520="Yes",ROUND(MAX(IF($B1520="Non - avec lien de dépendance",0,MIN((0.75*I1520),847)),MIN(I1520,(0.75*$C1520),847)),2),IF(revenueReduction&gt;0.3,MAX(IF($B1520="Non - avec lien de dépendance",MIN(1129,I1520,$C1520)*overallRate,MIN(1129,I1520)*overallRate),ROUND(MAX(IF($B1520="Non - avec lien de dépendance",0,MIN((0.75*I1520),847)),MIN(I1520,(0.75*$C1520),847)),2)),IF($B1520="Non - avec lien de dépendance",MIN(1129,I1520,$C1520)*overallRate,MIN(1129,I1520)*overallRate)))))</f>
        <v>Effectuez l’étape 1</v>
      </c>
      <c r="N1520" s="68" t="str">
        <f>IF(ISTEXT(overallRate),"Effectuez l’étape 1",IF(OR(COUNT($C1520,J1520)&lt;&gt;2,overallRate=0),0,IF(F1520="Yes",ROUND(MAX(IF($B1520="Non - avec lien de dépendance",0,MIN((0.75*J1520),847)),MIN(J1520,(0.75*$C1520),847)),2),IF(revenueReduction&gt;0.3,MAX(IF($B1520="Non - avec lien de dépendance",MIN(1129,J1520,$C1520)*overallRate,MIN(1129,J1520)*overallRate),ROUND(MAX(IF($B1520="Non - avec lien de dépendance",0,MIN((0.75*J1520),847)),MIN(J1520,(0.75*$C1520),847)),2)),IF($B1520="Non - avec lien de dépendance",MIN(1129,J1520,$C1520)*overallRate,MIN(1129,J1520)*overallRate)))))</f>
        <v>Effectuez l’étape 1</v>
      </c>
      <c r="O1520" s="68" t="str">
        <f>IF(ISTEXT(overallRate),"Effectuez l’étape 1",IF(OR(COUNT($C1520,K1520)&lt;&gt;2,overallRate=0),0,IF(G1520="Yes",ROUND(MAX(IF($B1520="Non - avec lien de dépendance",0,MIN((0.75*K1520),847)),MIN(K1520,(0.75*$C1520),847)),2),IF(revenueReduction&gt;0.3,MAX(IF($B1520="Non - avec lien de dépendance",MIN(1129,K1520,$C1520)*overallRate,MIN(1129,K1520)*overallRate),ROUND(MAX(IF($B1520="Non - avec lien de dépendance",0,MIN((0.75*K1520),847)),MIN(K1520,(0.75*$C1520),847)),2)),IF($B1520="Non - avec lien de dépendance",MIN(1129,K1520,$C1520)*overallRate,MIN(1129,K1520)*overallRate)))))</f>
        <v>Effectuez l’étape 1</v>
      </c>
      <c r="P1520" s="3">
        <f t="shared" si="23"/>
        <v>0</v>
      </c>
    </row>
    <row r="1521" spans="12:16" x14ac:dyDescent="0.5">
      <c r="L1521" s="68" t="str">
        <f>IF(ISTEXT(overallRate),"Effectuez l’étape 1",IF(OR(COUNT($C1521,H1521)&lt;&gt;2,overallRate=0),0,IF(D1521="Yes",ROUND(MAX(IF($B1521="Non - avec lien de dépendance",0,MIN((0.75*H1521),847)),MIN(H1521,(0.75*$C1521),847)),2),IF(revenueReduction&gt;0.3,MAX(IF($B1521="Non - avec lien de dépendance",MIN(1129,H1521,$C1521)*overallRate,MIN(1129,H1521)*overallRate),ROUND(MAX(IF($B1521="Non - avec lien de dépendance",0,MIN((0.75*H1521),847)),MIN(H1521,(0.75*$C1521),847)),2)),IF($B1521="Non - avec lien de dépendance",MIN(1129,H1521,$C1521)*overallRate,MIN(1129,H1521)*overallRate)))))</f>
        <v>Effectuez l’étape 1</v>
      </c>
      <c r="M1521" s="68" t="str">
        <f>IF(ISTEXT(overallRate),"Effectuez l’étape 1",IF(OR(COUNT($C1521,I1521)&lt;&gt;2,overallRate=0),0,IF(E1521="Yes",ROUND(MAX(IF($B1521="Non - avec lien de dépendance",0,MIN((0.75*I1521),847)),MIN(I1521,(0.75*$C1521),847)),2),IF(revenueReduction&gt;0.3,MAX(IF($B1521="Non - avec lien de dépendance",MIN(1129,I1521,$C1521)*overallRate,MIN(1129,I1521)*overallRate),ROUND(MAX(IF($B1521="Non - avec lien de dépendance",0,MIN((0.75*I1521),847)),MIN(I1521,(0.75*$C1521),847)),2)),IF($B1521="Non - avec lien de dépendance",MIN(1129,I1521,$C1521)*overallRate,MIN(1129,I1521)*overallRate)))))</f>
        <v>Effectuez l’étape 1</v>
      </c>
      <c r="N1521" s="68" t="str">
        <f>IF(ISTEXT(overallRate),"Effectuez l’étape 1",IF(OR(COUNT($C1521,J1521)&lt;&gt;2,overallRate=0),0,IF(F1521="Yes",ROUND(MAX(IF($B1521="Non - avec lien de dépendance",0,MIN((0.75*J1521),847)),MIN(J1521,(0.75*$C1521),847)),2),IF(revenueReduction&gt;0.3,MAX(IF($B1521="Non - avec lien de dépendance",MIN(1129,J1521,$C1521)*overallRate,MIN(1129,J1521)*overallRate),ROUND(MAX(IF($B1521="Non - avec lien de dépendance",0,MIN((0.75*J1521),847)),MIN(J1521,(0.75*$C1521),847)),2)),IF($B1521="Non - avec lien de dépendance",MIN(1129,J1521,$C1521)*overallRate,MIN(1129,J1521)*overallRate)))))</f>
        <v>Effectuez l’étape 1</v>
      </c>
      <c r="O1521" s="68" t="str">
        <f>IF(ISTEXT(overallRate),"Effectuez l’étape 1",IF(OR(COUNT($C1521,K1521)&lt;&gt;2,overallRate=0),0,IF(G1521="Yes",ROUND(MAX(IF($B1521="Non - avec lien de dépendance",0,MIN((0.75*K1521),847)),MIN(K1521,(0.75*$C1521),847)),2),IF(revenueReduction&gt;0.3,MAX(IF($B1521="Non - avec lien de dépendance",MIN(1129,K1521,$C1521)*overallRate,MIN(1129,K1521)*overallRate),ROUND(MAX(IF($B1521="Non - avec lien de dépendance",0,MIN((0.75*K1521),847)),MIN(K1521,(0.75*$C1521),847)),2)),IF($B1521="Non - avec lien de dépendance",MIN(1129,K1521,$C1521)*overallRate,MIN(1129,K1521)*overallRate)))))</f>
        <v>Effectuez l’étape 1</v>
      </c>
      <c r="P1521" s="3">
        <f t="shared" si="23"/>
        <v>0</v>
      </c>
    </row>
    <row r="1522" spans="12:16" x14ac:dyDescent="0.5">
      <c r="L1522" s="68" t="str">
        <f>IF(ISTEXT(overallRate),"Effectuez l’étape 1",IF(OR(COUNT($C1522,H1522)&lt;&gt;2,overallRate=0),0,IF(D1522="Yes",ROUND(MAX(IF($B1522="Non - avec lien de dépendance",0,MIN((0.75*H1522),847)),MIN(H1522,(0.75*$C1522),847)),2),IF(revenueReduction&gt;0.3,MAX(IF($B1522="Non - avec lien de dépendance",MIN(1129,H1522,$C1522)*overallRate,MIN(1129,H1522)*overallRate),ROUND(MAX(IF($B1522="Non - avec lien de dépendance",0,MIN((0.75*H1522),847)),MIN(H1522,(0.75*$C1522),847)),2)),IF($B1522="Non - avec lien de dépendance",MIN(1129,H1522,$C1522)*overallRate,MIN(1129,H1522)*overallRate)))))</f>
        <v>Effectuez l’étape 1</v>
      </c>
      <c r="M1522" s="68" t="str">
        <f>IF(ISTEXT(overallRate),"Effectuez l’étape 1",IF(OR(COUNT($C1522,I1522)&lt;&gt;2,overallRate=0),0,IF(E1522="Yes",ROUND(MAX(IF($B1522="Non - avec lien de dépendance",0,MIN((0.75*I1522),847)),MIN(I1522,(0.75*$C1522),847)),2),IF(revenueReduction&gt;0.3,MAX(IF($B1522="Non - avec lien de dépendance",MIN(1129,I1522,$C1522)*overallRate,MIN(1129,I1522)*overallRate),ROUND(MAX(IF($B1522="Non - avec lien de dépendance",0,MIN((0.75*I1522),847)),MIN(I1522,(0.75*$C1522),847)),2)),IF($B1522="Non - avec lien de dépendance",MIN(1129,I1522,$C1522)*overallRate,MIN(1129,I1522)*overallRate)))))</f>
        <v>Effectuez l’étape 1</v>
      </c>
      <c r="N1522" s="68" t="str">
        <f>IF(ISTEXT(overallRate),"Effectuez l’étape 1",IF(OR(COUNT($C1522,J1522)&lt;&gt;2,overallRate=0),0,IF(F1522="Yes",ROUND(MAX(IF($B1522="Non - avec lien de dépendance",0,MIN((0.75*J1522),847)),MIN(J1522,(0.75*$C1522),847)),2),IF(revenueReduction&gt;0.3,MAX(IF($B1522="Non - avec lien de dépendance",MIN(1129,J1522,$C1522)*overallRate,MIN(1129,J1522)*overallRate),ROUND(MAX(IF($B1522="Non - avec lien de dépendance",0,MIN((0.75*J1522),847)),MIN(J1522,(0.75*$C1522),847)),2)),IF($B1522="Non - avec lien de dépendance",MIN(1129,J1522,$C1522)*overallRate,MIN(1129,J1522)*overallRate)))))</f>
        <v>Effectuez l’étape 1</v>
      </c>
      <c r="O1522" s="68" t="str">
        <f>IF(ISTEXT(overallRate),"Effectuez l’étape 1",IF(OR(COUNT($C1522,K1522)&lt;&gt;2,overallRate=0),0,IF(G1522="Yes",ROUND(MAX(IF($B1522="Non - avec lien de dépendance",0,MIN((0.75*K1522),847)),MIN(K1522,(0.75*$C1522),847)),2),IF(revenueReduction&gt;0.3,MAX(IF($B1522="Non - avec lien de dépendance",MIN(1129,K1522,$C1522)*overallRate,MIN(1129,K1522)*overallRate),ROUND(MAX(IF($B1522="Non - avec lien de dépendance",0,MIN((0.75*K1522),847)),MIN(K1522,(0.75*$C1522),847)),2)),IF($B1522="Non - avec lien de dépendance",MIN(1129,K1522,$C1522)*overallRate,MIN(1129,K1522)*overallRate)))))</f>
        <v>Effectuez l’étape 1</v>
      </c>
      <c r="P1522" s="3">
        <f t="shared" si="23"/>
        <v>0</v>
      </c>
    </row>
    <row r="1523" spans="12:16" x14ac:dyDescent="0.5">
      <c r="L1523" s="68" t="str">
        <f>IF(ISTEXT(overallRate),"Effectuez l’étape 1",IF(OR(COUNT($C1523,H1523)&lt;&gt;2,overallRate=0),0,IF(D1523="Yes",ROUND(MAX(IF($B1523="Non - avec lien de dépendance",0,MIN((0.75*H1523),847)),MIN(H1523,(0.75*$C1523),847)),2),IF(revenueReduction&gt;0.3,MAX(IF($B1523="Non - avec lien de dépendance",MIN(1129,H1523,$C1523)*overallRate,MIN(1129,H1523)*overallRate),ROUND(MAX(IF($B1523="Non - avec lien de dépendance",0,MIN((0.75*H1523),847)),MIN(H1523,(0.75*$C1523),847)),2)),IF($B1523="Non - avec lien de dépendance",MIN(1129,H1523,$C1523)*overallRate,MIN(1129,H1523)*overallRate)))))</f>
        <v>Effectuez l’étape 1</v>
      </c>
      <c r="M1523" s="68" t="str">
        <f>IF(ISTEXT(overallRate),"Effectuez l’étape 1",IF(OR(COUNT($C1523,I1523)&lt;&gt;2,overallRate=0),0,IF(E1523="Yes",ROUND(MAX(IF($B1523="Non - avec lien de dépendance",0,MIN((0.75*I1523),847)),MIN(I1523,(0.75*$C1523),847)),2),IF(revenueReduction&gt;0.3,MAX(IF($B1523="Non - avec lien de dépendance",MIN(1129,I1523,$C1523)*overallRate,MIN(1129,I1523)*overallRate),ROUND(MAX(IF($B1523="Non - avec lien de dépendance",0,MIN((0.75*I1523),847)),MIN(I1523,(0.75*$C1523),847)),2)),IF($B1523="Non - avec lien de dépendance",MIN(1129,I1523,$C1523)*overallRate,MIN(1129,I1523)*overallRate)))))</f>
        <v>Effectuez l’étape 1</v>
      </c>
      <c r="N1523" s="68" t="str">
        <f>IF(ISTEXT(overallRate),"Effectuez l’étape 1",IF(OR(COUNT($C1523,J1523)&lt;&gt;2,overallRate=0),0,IF(F1523="Yes",ROUND(MAX(IF($B1523="Non - avec lien de dépendance",0,MIN((0.75*J1523),847)),MIN(J1523,(0.75*$C1523),847)),2),IF(revenueReduction&gt;0.3,MAX(IF($B1523="Non - avec lien de dépendance",MIN(1129,J1523,$C1523)*overallRate,MIN(1129,J1523)*overallRate),ROUND(MAX(IF($B1523="Non - avec lien de dépendance",0,MIN((0.75*J1523),847)),MIN(J1523,(0.75*$C1523),847)),2)),IF($B1523="Non - avec lien de dépendance",MIN(1129,J1523,$C1523)*overallRate,MIN(1129,J1523)*overallRate)))))</f>
        <v>Effectuez l’étape 1</v>
      </c>
      <c r="O1523" s="68" t="str">
        <f>IF(ISTEXT(overallRate),"Effectuez l’étape 1",IF(OR(COUNT($C1523,K1523)&lt;&gt;2,overallRate=0),0,IF(G1523="Yes",ROUND(MAX(IF($B1523="Non - avec lien de dépendance",0,MIN((0.75*K1523),847)),MIN(K1523,(0.75*$C1523),847)),2),IF(revenueReduction&gt;0.3,MAX(IF($B1523="Non - avec lien de dépendance",MIN(1129,K1523,$C1523)*overallRate,MIN(1129,K1523)*overallRate),ROUND(MAX(IF($B1523="Non - avec lien de dépendance",0,MIN((0.75*K1523),847)),MIN(K1523,(0.75*$C1523),847)),2)),IF($B1523="Non - avec lien de dépendance",MIN(1129,K1523,$C1523)*overallRate,MIN(1129,K1523)*overallRate)))))</f>
        <v>Effectuez l’étape 1</v>
      </c>
      <c r="P1523" s="3">
        <f t="shared" si="23"/>
        <v>0</v>
      </c>
    </row>
    <row r="1524" spans="12:16" x14ac:dyDescent="0.5">
      <c r="L1524" s="68" t="str">
        <f>IF(ISTEXT(overallRate),"Effectuez l’étape 1",IF(OR(COUNT($C1524,H1524)&lt;&gt;2,overallRate=0),0,IF(D1524="Yes",ROUND(MAX(IF($B1524="Non - avec lien de dépendance",0,MIN((0.75*H1524),847)),MIN(H1524,(0.75*$C1524),847)),2),IF(revenueReduction&gt;0.3,MAX(IF($B1524="Non - avec lien de dépendance",MIN(1129,H1524,$C1524)*overallRate,MIN(1129,H1524)*overallRate),ROUND(MAX(IF($B1524="Non - avec lien de dépendance",0,MIN((0.75*H1524),847)),MIN(H1524,(0.75*$C1524),847)),2)),IF($B1524="Non - avec lien de dépendance",MIN(1129,H1524,$C1524)*overallRate,MIN(1129,H1524)*overallRate)))))</f>
        <v>Effectuez l’étape 1</v>
      </c>
      <c r="M1524" s="68" t="str">
        <f>IF(ISTEXT(overallRate),"Effectuez l’étape 1",IF(OR(COUNT($C1524,I1524)&lt;&gt;2,overallRate=0),0,IF(E1524="Yes",ROUND(MAX(IF($B1524="Non - avec lien de dépendance",0,MIN((0.75*I1524),847)),MIN(I1524,(0.75*$C1524),847)),2),IF(revenueReduction&gt;0.3,MAX(IF($B1524="Non - avec lien de dépendance",MIN(1129,I1524,$C1524)*overallRate,MIN(1129,I1524)*overallRate),ROUND(MAX(IF($B1524="Non - avec lien de dépendance",0,MIN((0.75*I1524),847)),MIN(I1524,(0.75*$C1524),847)),2)),IF($B1524="Non - avec lien de dépendance",MIN(1129,I1524,$C1524)*overallRate,MIN(1129,I1524)*overallRate)))))</f>
        <v>Effectuez l’étape 1</v>
      </c>
      <c r="N1524" s="68" t="str">
        <f>IF(ISTEXT(overallRate),"Effectuez l’étape 1",IF(OR(COUNT($C1524,J1524)&lt;&gt;2,overallRate=0),0,IF(F1524="Yes",ROUND(MAX(IF($B1524="Non - avec lien de dépendance",0,MIN((0.75*J1524),847)),MIN(J1524,(0.75*$C1524),847)),2),IF(revenueReduction&gt;0.3,MAX(IF($B1524="Non - avec lien de dépendance",MIN(1129,J1524,$C1524)*overallRate,MIN(1129,J1524)*overallRate),ROUND(MAX(IF($B1524="Non - avec lien de dépendance",0,MIN((0.75*J1524),847)),MIN(J1524,(0.75*$C1524),847)),2)),IF($B1524="Non - avec lien de dépendance",MIN(1129,J1524,$C1524)*overallRate,MIN(1129,J1524)*overallRate)))))</f>
        <v>Effectuez l’étape 1</v>
      </c>
      <c r="O1524" s="68" t="str">
        <f>IF(ISTEXT(overallRate),"Effectuez l’étape 1",IF(OR(COUNT($C1524,K1524)&lt;&gt;2,overallRate=0),0,IF(G1524="Yes",ROUND(MAX(IF($B1524="Non - avec lien de dépendance",0,MIN((0.75*K1524),847)),MIN(K1524,(0.75*$C1524),847)),2),IF(revenueReduction&gt;0.3,MAX(IF($B1524="Non - avec lien de dépendance",MIN(1129,K1524,$C1524)*overallRate,MIN(1129,K1524)*overallRate),ROUND(MAX(IF($B1524="Non - avec lien de dépendance",0,MIN((0.75*K1524),847)),MIN(K1524,(0.75*$C1524),847)),2)),IF($B1524="Non - avec lien de dépendance",MIN(1129,K1524,$C1524)*overallRate,MIN(1129,K1524)*overallRate)))))</f>
        <v>Effectuez l’étape 1</v>
      </c>
      <c r="P1524" s="3">
        <f t="shared" si="23"/>
        <v>0</v>
      </c>
    </row>
    <row r="1525" spans="12:16" x14ac:dyDescent="0.5">
      <c r="L1525" s="68" t="str">
        <f>IF(ISTEXT(overallRate),"Effectuez l’étape 1",IF(OR(COUNT($C1525,H1525)&lt;&gt;2,overallRate=0),0,IF(D1525="Yes",ROUND(MAX(IF($B1525="Non - avec lien de dépendance",0,MIN((0.75*H1525),847)),MIN(H1525,(0.75*$C1525),847)),2),IF(revenueReduction&gt;0.3,MAX(IF($B1525="Non - avec lien de dépendance",MIN(1129,H1525,$C1525)*overallRate,MIN(1129,H1525)*overallRate),ROUND(MAX(IF($B1525="Non - avec lien de dépendance",0,MIN((0.75*H1525),847)),MIN(H1525,(0.75*$C1525),847)),2)),IF($B1525="Non - avec lien de dépendance",MIN(1129,H1525,$C1525)*overallRate,MIN(1129,H1525)*overallRate)))))</f>
        <v>Effectuez l’étape 1</v>
      </c>
      <c r="M1525" s="68" t="str">
        <f>IF(ISTEXT(overallRate),"Effectuez l’étape 1",IF(OR(COUNT($C1525,I1525)&lt;&gt;2,overallRate=0),0,IF(E1525="Yes",ROUND(MAX(IF($B1525="Non - avec lien de dépendance",0,MIN((0.75*I1525),847)),MIN(I1525,(0.75*$C1525),847)),2),IF(revenueReduction&gt;0.3,MAX(IF($B1525="Non - avec lien de dépendance",MIN(1129,I1525,$C1525)*overallRate,MIN(1129,I1525)*overallRate),ROUND(MAX(IF($B1525="Non - avec lien de dépendance",0,MIN((0.75*I1525),847)),MIN(I1525,(0.75*$C1525),847)),2)),IF($B1525="Non - avec lien de dépendance",MIN(1129,I1525,$C1525)*overallRate,MIN(1129,I1525)*overallRate)))))</f>
        <v>Effectuez l’étape 1</v>
      </c>
      <c r="N1525" s="68" t="str">
        <f>IF(ISTEXT(overallRate),"Effectuez l’étape 1",IF(OR(COUNT($C1525,J1525)&lt;&gt;2,overallRate=0),0,IF(F1525="Yes",ROUND(MAX(IF($B1525="Non - avec lien de dépendance",0,MIN((0.75*J1525),847)),MIN(J1525,(0.75*$C1525),847)),2),IF(revenueReduction&gt;0.3,MAX(IF($B1525="Non - avec lien de dépendance",MIN(1129,J1525,$C1525)*overallRate,MIN(1129,J1525)*overallRate),ROUND(MAX(IF($B1525="Non - avec lien de dépendance",0,MIN((0.75*J1525),847)),MIN(J1525,(0.75*$C1525),847)),2)),IF($B1525="Non - avec lien de dépendance",MIN(1129,J1525,$C1525)*overallRate,MIN(1129,J1525)*overallRate)))))</f>
        <v>Effectuez l’étape 1</v>
      </c>
      <c r="O1525" s="68" t="str">
        <f>IF(ISTEXT(overallRate),"Effectuez l’étape 1",IF(OR(COUNT($C1525,K1525)&lt;&gt;2,overallRate=0),0,IF(G1525="Yes",ROUND(MAX(IF($B1525="Non - avec lien de dépendance",0,MIN((0.75*K1525),847)),MIN(K1525,(0.75*$C1525),847)),2),IF(revenueReduction&gt;0.3,MAX(IF($B1525="Non - avec lien de dépendance",MIN(1129,K1525,$C1525)*overallRate,MIN(1129,K1525)*overallRate),ROUND(MAX(IF($B1525="Non - avec lien de dépendance",0,MIN((0.75*K1525),847)),MIN(K1525,(0.75*$C1525),847)),2)),IF($B1525="Non - avec lien de dépendance",MIN(1129,K1525,$C1525)*overallRate,MIN(1129,K1525)*overallRate)))))</f>
        <v>Effectuez l’étape 1</v>
      </c>
      <c r="P1525" s="3">
        <f t="shared" si="23"/>
        <v>0</v>
      </c>
    </row>
    <row r="1526" spans="12:16" x14ac:dyDescent="0.5">
      <c r="L1526" s="68" t="str">
        <f>IF(ISTEXT(overallRate),"Effectuez l’étape 1",IF(OR(COUNT($C1526,H1526)&lt;&gt;2,overallRate=0),0,IF(D1526="Yes",ROUND(MAX(IF($B1526="Non - avec lien de dépendance",0,MIN((0.75*H1526),847)),MIN(H1526,(0.75*$C1526),847)),2),IF(revenueReduction&gt;0.3,MAX(IF($B1526="Non - avec lien de dépendance",MIN(1129,H1526,$C1526)*overallRate,MIN(1129,H1526)*overallRate),ROUND(MAX(IF($B1526="Non - avec lien de dépendance",0,MIN((0.75*H1526),847)),MIN(H1526,(0.75*$C1526),847)),2)),IF($B1526="Non - avec lien de dépendance",MIN(1129,H1526,$C1526)*overallRate,MIN(1129,H1526)*overallRate)))))</f>
        <v>Effectuez l’étape 1</v>
      </c>
      <c r="M1526" s="68" t="str">
        <f>IF(ISTEXT(overallRate),"Effectuez l’étape 1",IF(OR(COUNT($C1526,I1526)&lt;&gt;2,overallRate=0),0,IF(E1526="Yes",ROUND(MAX(IF($B1526="Non - avec lien de dépendance",0,MIN((0.75*I1526),847)),MIN(I1526,(0.75*$C1526),847)),2),IF(revenueReduction&gt;0.3,MAX(IF($B1526="Non - avec lien de dépendance",MIN(1129,I1526,$C1526)*overallRate,MIN(1129,I1526)*overallRate),ROUND(MAX(IF($B1526="Non - avec lien de dépendance",0,MIN((0.75*I1526),847)),MIN(I1526,(0.75*$C1526),847)),2)),IF($B1526="Non - avec lien de dépendance",MIN(1129,I1526,$C1526)*overallRate,MIN(1129,I1526)*overallRate)))))</f>
        <v>Effectuez l’étape 1</v>
      </c>
      <c r="N1526" s="68" t="str">
        <f>IF(ISTEXT(overallRate),"Effectuez l’étape 1",IF(OR(COUNT($C1526,J1526)&lt;&gt;2,overallRate=0),0,IF(F1526="Yes",ROUND(MAX(IF($B1526="Non - avec lien de dépendance",0,MIN((0.75*J1526),847)),MIN(J1526,(0.75*$C1526),847)),2),IF(revenueReduction&gt;0.3,MAX(IF($B1526="Non - avec lien de dépendance",MIN(1129,J1526,$C1526)*overallRate,MIN(1129,J1526)*overallRate),ROUND(MAX(IF($B1526="Non - avec lien de dépendance",0,MIN((0.75*J1526),847)),MIN(J1526,(0.75*$C1526),847)),2)),IF($B1526="Non - avec lien de dépendance",MIN(1129,J1526,$C1526)*overallRate,MIN(1129,J1526)*overallRate)))))</f>
        <v>Effectuez l’étape 1</v>
      </c>
      <c r="O1526" s="68" t="str">
        <f>IF(ISTEXT(overallRate),"Effectuez l’étape 1",IF(OR(COUNT($C1526,K1526)&lt;&gt;2,overallRate=0),0,IF(G1526="Yes",ROUND(MAX(IF($B1526="Non - avec lien de dépendance",0,MIN((0.75*K1526),847)),MIN(K1526,(0.75*$C1526),847)),2),IF(revenueReduction&gt;0.3,MAX(IF($B1526="Non - avec lien de dépendance",MIN(1129,K1526,$C1526)*overallRate,MIN(1129,K1526)*overallRate),ROUND(MAX(IF($B1526="Non - avec lien de dépendance",0,MIN((0.75*K1526),847)),MIN(K1526,(0.75*$C1526),847)),2)),IF($B1526="Non - avec lien de dépendance",MIN(1129,K1526,$C1526)*overallRate,MIN(1129,K1526)*overallRate)))))</f>
        <v>Effectuez l’étape 1</v>
      </c>
      <c r="P1526" s="3">
        <f t="shared" si="23"/>
        <v>0</v>
      </c>
    </row>
    <row r="1527" spans="12:16" x14ac:dyDescent="0.5">
      <c r="L1527" s="68" t="str">
        <f>IF(ISTEXT(overallRate),"Effectuez l’étape 1",IF(OR(COUNT($C1527,H1527)&lt;&gt;2,overallRate=0),0,IF(D1527="Yes",ROUND(MAX(IF($B1527="Non - avec lien de dépendance",0,MIN((0.75*H1527),847)),MIN(H1527,(0.75*$C1527),847)),2),IF(revenueReduction&gt;0.3,MAX(IF($B1527="Non - avec lien de dépendance",MIN(1129,H1527,$C1527)*overallRate,MIN(1129,H1527)*overallRate),ROUND(MAX(IF($B1527="Non - avec lien de dépendance",0,MIN((0.75*H1527),847)),MIN(H1527,(0.75*$C1527),847)),2)),IF($B1527="Non - avec lien de dépendance",MIN(1129,H1527,$C1527)*overallRate,MIN(1129,H1527)*overallRate)))))</f>
        <v>Effectuez l’étape 1</v>
      </c>
      <c r="M1527" s="68" t="str">
        <f>IF(ISTEXT(overallRate),"Effectuez l’étape 1",IF(OR(COUNT($C1527,I1527)&lt;&gt;2,overallRate=0),0,IF(E1527="Yes",ROUND(MAX(IF($B1527="Non - avec lien de dépendance",0,MIN((0.75*I1527),847)),MIN(I1527,(0.75*$C1527),847)),2),IF(revenueReduction&gt;0.3,MAX(IF($B1527="Non - avec lien de dépendance",MIN(1129,I1527,$C1527)*overallRate,MIN(1129,I1527)*overallRate),ROUND(MAX(IF($B1527="Non - avec lien de dépendance",0,MIN((0.75*I1527),847)),MIN(I1527,(0.75*$C1527),847)),2)),IF($B1527="Non - avec lien de dépendance",MIN(1129,I1527,$C1527)*overallRate,MIN(1129,I1527)*overallRate)))))</f>
        <v>Effectuez l’étape 1</v>
      </c>
      <c r="N1527" s="68" t="str">
        <f>IF(ISTEXT(overallRate),"Effectuez l’étape 1",IF(OR(COUNT($C1527,J1527)&lt;&gt;2,overallRate=0),0,IF(F1527="Yes",ROUND(MAX(IF($B1527="Non - avec lien de dépendance",0,MIN((0.75*J1527),847)),MIN(J1527,(0.75*$C1527),847)),2),IF(revenueReduction&gt;0.3,MAX(IF($B1527="Non - avec lien de dépendance",MIN(1129,J1527,$C1527)*overallRate,MIN(1129,J1527)*overallRate),ROUND(MAX(IF($B1527="Non - avec lien de dépendance",0,MIN((0.75*J1527),847)),MIN(J1527,(0.75*$C1527),847)),2)),IF($B1527="Non - avec lien de dépendance",MIN(1129,J1527,$C1527)*overallRate,MIN(1129,J1527)*overallRate)))))</f>
        <v>Effectuez l’étape 1</v>
      </c>
      <c r="O1527" s="68" t="str">
        <f>IF(ISTEXT(overallRate),"Effectuez l’étape 1",IF(OR(COUNT($C1527,K1527)&lt;&gt;2,overallRate=0),0,IF(G1527="Yes",ROUND(MAX(IF($B1527="Non - avec lien de dépendance",0,MIN((0.75*K1527),847)),MIN(K1527,(0.75*$C1527),847)),2),IF(revenueReduction&gt;0.3,MAX(IF($B1527="Non - avec lien de dépendance",MIN(1129,K1527,$C1527)*overallRate,MIN(1129,K1527)*overallRate),ROUND(MAX(IF($B1527="Non - avec lien de dépendance",0,MIN((0.75*K1527),847)),MIN(K1527,(0.75*$C1527),847)),2)),IF($B1527="Non - avec lien de dépendance",MIN(1129,K1527,$C1527)*overallRate,MIN(1129,K1527)*overallRate)))))</f>
        <v>Effectuez l’étape 1</v>
      </c>
      <c r="P1527" s="3">
        <f t="shared" si="23"/>
        <v>0</v>
      </c>
    </row>
    <row r="1528" spans="12:16" x14ac:dyDescent="0.5">
      <c r="L1528" s="68" t="str">
        <f>IF(ISTEXT(overallRate),"Effectuez l’étape 1",IF(OR(COUNT($C1528,H1528)&lt;&gt;2,overallRate=0),0,IF(D1528="Yes",ROUND(MAX(IF($B1528="Non - avec lien de dépendance",0,MIN((0.75*H1528),847)),MIN(H1528,(0.75*$C1528),847)),2),IF(revenueReduction&gt;0.3,MAX(IF($B1528="Non - avec lien de dépendance",MIN(1129,H1528,$C1528)*overallRate,MIN(1129,H1528)*overallRate),ROUND(MAX(IF($B1528="Non - avec lien de dépendance",0,MIN((0.75*H1528),847)),MIN(H1528,(0.75*$C1528),847)),2)),IF($B1528="Non - avec lien de dépendance",MIN(1129,H1528,$C1528)*overallRate,MIN(1129,H1528)*overallRate)))))</f>
        <v>Effectuez l’étape 1</v>
      </c>
      <c r="M1528" s="68" t="str">
        <f>IF(ISTEXT(overallRate),"Effectuez l’étape 1",IF(OR(COUNT($C1528,I1528)&lt;&gt;2,overallRate=0),0,IF(E1528="Yes",ROUND(MAX(IF($B1528="Non - avec lien de dépendance",0,MIN((0.75*I1528),847)),MIN(I1528,(0.75*$C1528),847)),2),IF(revenueReduction&gt;0.3,MAX(IF($B1528="Non - avec lien de dépendance",MIN(1129,I1528,$C1528)*overallRate,MIN(1129,I1528)*overallRate),ROUND(MAX(IF($B1528="Non - avec lien de dépendance",0,MIN((0.75*I1528),847)),MIN(I1528,(0.75*$C1528),847)),2)),IF($B1528="Non - avec lien de dépendance",MIN(1129,I1528,$C1528)*overallRate,MIN(1129,I1528)*overallRate)))))</f>
        <v>Effectuez l’étape 1</v>
      </c>
      <c r="N1528" s="68" t="str">
        <f>IF(ISTEXT(overallRate),"Effectuez l’étape 1",IF(OR(COUNT($C1528,J1528)&lt;&gt;2,overallRate=0),0,IF(F1528="Yes",ROUND(MAX(IF($B1528="Non - avec lien de dépendance",0,MIN((0.75*J1528),847)),MIN(J1528,(0.75*$C1528),847)),2),IF(revenueReduction&gt;0.3,MAX(IF($B1528="Non - avec lien de dépendance",MIN(1129,J1528,$C1528)*overallRate,MIN(1129,J1528)*overallRate),ROUND(MAX(IF($B1528="Non - avec lien de dépendance",0,MIN((0.75*J1528),847)),MIN(J1528,(0.75*$C1528),847)),2)),IF($B1528="Non - avec lien de dépendance",MIN(1129,J1528,$C1528)*overallRate,MIN(1129,J1528)*overallRate)))))</f>
        <v>Effectuez l’étape 1</v>
      </c>
      <c r="O1528" s="68" t="str">
        <f>IF(ISTEXT(overallRate),"Effectuez l’étape 1",IF(OR(COUNT($C1528,K1528)&lt;&gt;2,overallRate=0),0,IF(G1528="Yes",ROUND(MAX(IF($B1528="Non - avec lien de dépendance",0,MIN((0.75*K1528),847)),MIN(K1528,(0.75*$C1528),847)),2),IF(revenueReduction&gt;0.3,MAX(IF($B1528="Non - avec lien de dépendance",MIN(1129,K1528,$C1528)*overallRate,MIN(1129,K1528)*overallRate),ROUND(MAX(IF($B1528="Non - avec lien de dépendance",0,MIN((0.75*K1528),847)),MIN(K1528,(0.75*$C1528),847)),2)),IF($B1528="Non - avec lien de dépendance",MIN(1129,K1528,$C1528)*overallRate,MIN(1129,K1528)*overallRate)))))</f>
        <v>Effectuez l’étape 1</v>
      </c>
      <c r="P1528" s="3">
        <f t="shared" si="23"/>
        <v>0</v>
      </c>
    </row>
    <row r="1529" spans="12:16" x14ac:dyDescent="0.5">
      <c r="L1529" s="68" t="str">
        <f>IF(ISTEXT(overallRate),"Effectuez l’étape 1",IF(OR(COUNT($C1529,H1529)&lt;&gt;2,overallRate=0),0,IF(D1529="Yes",ROUND(MAX(IF($B1529="Non - avec lien de dépendance",0,MIN((0.75*H1529),847)),MIN(H1529,(0.75*$C1529),847)),2),IF(revenueReduction&gt;0.3,MAX(IF($B1529="Non - avec lien de dépendance",MIN(1129,H1529,$C1529)*overallRate,MIN(1129,H1529)*overallRate),ROUND(MAX(IF($B1529="Non - avec lien de dépendance",0,MIN((0.75*H1529),847)),MIN(H1529,(0.75*$C1529),847)),2)),IF($B1529="Non - avec lien de dépendance",MIN(1129,H1529,$C1529)*overallRate,MIN(1129,H1529)*overallRate)))))</f>
        <v>Effectuez l’étape 1</v>
      </c>
      <c r="M1529" s="68" t="str">
        <f>IF(ISTEXT(overallRate),"Effectuez l’étape 1",IF(OR(COUNT($C1529,I1529)&lt;&gt;2,overallRate=0),0,IF(E1529="Yes",ROUND(MAX(IF($B1529="Non - avec lien de dépendance",0,MIN((0.75*I1529),847)),MIN(I1529,(0.75*$C1529),847)),2),IF(revenueReduction&gt;0.3,MAX(IF($B1529="Non - avec lien de dépendance",MIN(1129,I1529,$C1529)*overallRate,MIN(1129,I1529)*overallRate),ROUND(MAX(IF($B1529="Non - avec lien de dépendance",0,MIN((0.75*I1529),847)),MIN(I1529,(0.75*$C1529),847)),2)),IF($B1529="Non - avec lien de dépendance",MIN(1129,I1529,$C1529)*overallRate,MIN(1129,I1529)*overallRate)))))</f>
        <v>Effectuez l’étape 1</v>
      </c>
      <c r="N1529" s="68" t="str">
        <f>IF(ISTEXT(overallRate),"Effectuez l’étape 1",IF(OR(COUNT($C1529,J1529)&lt;&gt;2,overallRate=0),0,IF(F1529="Yes",ROUND(MAX(IF($B1529="Non - avec lien de dépendance",0,MIN((0.75*J1529),847)),MIN(J1529,(0.75*$C1529),847)),2),IF(revenueReduction&gt;0.3,MAX(IF($B1529="Non - avec lien de dépendance",MIN(1129,J1529,$C1529)*overallRate,MIN(1129,J1529)*overallRate),ROUND(MAX(IF($B1529="Non - avec lien de dépendance",0,MIN((0.75*J1529),847)),MIN(J1529,(0.75*$C1529),847)),2)),IF($B1529="Non - avec lien de dépendance",MIN(1129,J1529,$C1529)*overallRate,MIN(1129,J1529)*overallRate)))))</f>
        <v>Effectuez l’étape 1</v>
      </c>
      <c r="O1529" s="68" t="str">
        <f>IF(ISTEXT(overallRate),"Effectuez l’étape 1",IF(OR(COUNT($C1529,K1529)&lt;&gt;2,overallRate=0),0,IF(G1529="Yes",ROUND(MAX(IF($B1529="Non - avec lien de dépendance",0,MIN((0.75*K1529),847)),MIN(K1529,(0.75*$C1529),847)),2),IF(revenueReduction&gt;0.3,MAX(IF($B1529="Non - avec lien de dépendance",MIN(1129,K1529,$C1529)*overallRate,MIN(1129,K1529)*overallRate),ROUND(MAX(IF($B1529="Non - avec lien de dépendance",0,MIN((0.75*K1529),847)),MIN(K1529,(0.75*$C1529),847)),2)),IF($B1529="Non - avec lien de dépendance",MIN(1129,K1529,$C1529)*overallRate,MIN(1129,K1529)*overallRate)))))</f>
        <v>Effectuez l’étape 1</v>
      </c>
      <c r="P1529" s="3">
        <f t="shared" si="23"/>
        <v>0</v>
      </c>
    </row>
    <row r="1530" spans="12:16" x14ac:dyDescent="0.5">
      <c r="L1530" s="68" t="str">
        <f>IF(ISTEXT(overallRate),"Effectuez l’étape 1",IF(OR(COUNT($C1530,H1530)&lt;&gt;2,overallRate=0),0,IF(D1530="Yes",ROUND(MAX(IF($B1530="Non - avec lien de dépendance",0,MIN((0.75*H1530),847)),MIN(H1530,(0.75*$C1530),847)),2),IF(revenueReduction&gt;0.3,MAX(IF($B1530="Non - avec lien de dépendance",MIN(1129,H1530,$C1530)*overallRate,MIN(1129,H1530)*overallRate),ROUND(MAX(IF($B1530="Non - avec lien de dépendance",0,MIN((0.75*H1530),847)),MIN(H1530,(0.75*$C1530),847)),2)),IF($B1530="Non - avec lien de dépendance",MIN(1129,H1530,$C1530)*overallRate,MIN(1129,H1530)*overallRate)))))</f>
        <v>Effectuez l’étape 1</v>
      </c>
      <c r="M1530" s="68" t="str">
        <f>IF(ISTEXT(overallRate),"Effectuez l’étape 1",IF(OR(COUNT($C1530,I1530)&lt;&gt;2,overallRate=0),0,IF(E1530="Yes",ROUND(MAX(IF($B1530="Non - avec lien de dépendance",0,MIN((0.75*I1530),847)),MIN(I1530,(0.75*$C1530),847)),2),IF(revenueReduction&gt;0.3,MAX(IF($B1530="Non - avec lien de dépendance",MIN(1129,I1530,$C1530)*overallRate,MIN(1129,I1530)*overallRate),ROUND(MAX(IF($B1530="Non - avec lien de dépendance",0,MIN((0.75*I1530),847)),MIN(I1530,(0.75*$C1530),847)),2)),IF($B1530="Non - avec lien de dépendance",MIN(1129,I1530,$C1530)*overallRate,MIN(1129,I1530)*overallRate)))))</f>
        <v>Effectuez l’étape 1</v>
      </c>
      <c r="N1530" s="68" t="str">
        <f>IF(ISTEXT(overallRate),"Effectuez l’étape 1",IF(OR(COUNT($C1530,J1530)&lt;&gt;2,overallRate=0),0,IF(F1530="Yes",ROUND(MAX(IF($B1530="Non - avec lien de dépendance",0,MIN((0.75*J1530),847)),MIN(J1530,(0.75*$C1530),847)),2),IF(revenueReduction&gt;0.3,MAX(IF($B1530="Non - avec lien de dépendance",MIN(1129,J1530,$C1530)*overallRate,MIN(1129,J1530)*overallRate),ROUND(MAX(IF($B1530="Non - avec lien de dépendance",0,MIN((0.75*J1530),847)),MIN(J1530,(0.75*$C1530),847)),2)),IF($B1530="Non - avec lien de dépendance",MIN(1129,J1530,$C1530)*overallRate,MIN(1129,J1530)*overallRate)))))</f>
        <v>Effectuez l’étape 1</v>
      </c>
      <c r="O1530" s="68" t="str">
        <f>IF(ISTEXT(overallRate),"Effectuez l’étape 1",IF(OR(COUNT($C1530,K1530)&lt;&gt;2,overallRate=0),0,IF(G1530="Yes",ROUND(MAX(IF($B1530="Non - avec lien de dépendance",0,MIN((0.75*K1530),847)),MIN(K1530,(0.75*$C1530),847)),2),IF(revenueReduction&gt;0.3,MAX(IF($B1530="Non - avec lien de dépendance",MIN(1129,K1530,$C1530)*overallRate,MIN(1129,K1530)*overallRate),ROUND(MAX(IF($B1530="Non - avec lien de dépendance",0,MIN((0.75*K1530),847)),MIN(K1530,(0.75*$C1530),847)),2)),IF($B1530="Non - avec lien de dépendance",MIN(1129,K1530,$C1530)*overallRate,MIN(1129,K1530)*overallRate)))))</f>
        <v>Effectuez l’étape 1</v>
      </c>
      <c r="P1530" s="3">
        <f t="shared" si="23"/>
        <v>0</v>
      </c>
    </row>
    <row r="1531" spans="12:16" x14ac:dyDescent="0.5">
      <c r="L1531" s="68" t="str">
        <f>IF(ISTEXT(overallRate),"Effectuez l’étape 1",IF(OR(COUNT($C1531,H1531)&lt;&gt;2,overallRate=0),0,IF(D1531="Yes",ROUND(MAX(IF($B1531="Non - avec lien de dépendance",0,MIN((0.75*H1531),847)),MIN(H1531,(0.75*$C1531),847)),2),IF(revenueReduction&gt;0.3,MAX(IF($B1531="Non - avec lien de dépendance",MIN(1129,H1531,$C1531)*overallRate,MIN(1129,H1531)*overallRate),ROUND(MAX(IF($B1531="Non - avec lien de dépendance",0,MIN((0.75*H1531),847)),MIN(H1531,(0.75*$C1531),847)),2)),IF($B1531="Non - avec lien de dépendance",MIN(1129,H1531,$C1531)*overallRate,MIN(1129,H1531)*overallRate)))))</f>
        <v>Effectuez l’étape 1</v>
      </c>
      <c r="M1531" s="68" t="str">
        <f>IF(ISTEXT(overallRate),"Effectuez l’étape 1",IF(OR(COUNT($C1531,I1531)&lt;&gt;2,overallRate=0),0,IF(E1531="Yes",ROUND(MAX(IF($B1531="Non - avec lien de dépendance",0,MIN((0.75*I1531),847)),MIN(I1531,(0.75*$C1531),847)),2),IF(revenueReduction&gt;0.3,MAX(IF($B1531="Non - avec lien de dépendance",MIN(1129,I1531,$C1531)*overallRate,MIN(1129,I1531)*overallRate),ROUND(MAX(IF($B1531="Non - avec lien de dépendance",0,MIN((0.75*I1531),847)),MIN(I1531,(0.75*$C1531),847)),2)),IF($B1531="Non - avec lien de dépendance",MIN(1129,I1531,$C1531)*overallRate,MIN(1129,I1531)*overallRate)))))</f>
        <v>Effectuez l’étape 1</v>
      </c>
      <c r="N1531" s="68" t="str">
        <f>IF(ISTEXT(overallRate),"Effectuez l’étape 1",IF(OR(COUNT($C1531,J1531)&lt;&gt;2,overallRate=0),0,IF(F1531="Yes",ROUND(MAX(IF($B1531="Non - avec lien de dépendance",0,MIN((0.75*J1531),847)),MIN(J1531,(0.75*$C1531),847)),2),IF(revenueReduction&gt;0.3,MAX(IF($B1531="Non - avec lien de dépendance",MIN(1129,J1531,$C1531)*overallRate,MIN(1129,J1531)*overallRate),ROUND(MAX(IF($B1531="Non - avec lien de dépendance",0,MIN((0.75*J1531),847)),MIN(J1531,(0.75*$C1531),847)),2)),IF($B1531="Non - avec lien de dépendance",MIN(1129,J1531,$C1531)*overallRate,MIN(1129,J1531)*overallRate)))))</f>
        <v>Effectuez l’étape 1</v>
      </c>
      <c r="O1531" s="68" t="str">
        <f>IF(ISTEXT(overallRate),"Effectuez l’étape 1",IF(OR(COUNT($C1531,K1531)&lt;&gt;2,overallRate=0),0,IF(G1531="Yes",ROUND(MAX(IF($B1531="Non - avec lien de dépendance",0,MIN((0.75*K1531),847)),MIN(K1531,(0.75*$C1531),847)),2),IF(revenueReduction&gt;0.3,MAX(IF($B1531="Non - avec lien de dépendance",MIN(1129,K1531,$C1531)*overallRate,MIN(1129,K1531)*overallRate),ROUND(MAX(IF($B1531="Non - avec lien de dépendance",0,MIN((0.75*K1531),847)),MIN(K1531,(0.75*$C1531),847)),2)),IF($B1531="Non - avec lien de dépendance",MIN(1129,K1531,$C1531)*overallRate,MIN(1129,K1531)*overallRate)))))</f>
        <v>Effectuez l’étape 1</v>
      </c>
      <c r="P1531" s="3">
        <f t="shared" si="23"/>
        <v>0</v>
      </c>
    </row>
    <row r="1532" spans="12:16" x14ac:dyDescent="0.5">
      <c r="L1532" s="68" t="str">
        <f>IF(ISTEXT(overallRate),"Effectuez l’étape 1",IF(OR(COUNT($C1532,H1532)&lt;&gt;2,overallRate=0),0,IF(D1532="Yes",ROUND(MAX(IF($B1532="Non - avec lien de dépendance",0,MIN((0.75*H1532),847)),MIN(H1532,(0.75*$C1532),847)),2),IF(revenueReduction&gt;0.3,MAX(IF($B1532="Non - avec lien de dépendance",MIN(1129,H1532,$C1532)*overallRate,MIN(1129,H1532)*overallRate),ROUND(MAX(IF($B1532="Non - avec lien de dépendance",0,MIN((0.75*H1532),847)),MIN(H1532,(0.75*$C1532),847)),2)),IF($B1532="Non - avec lien de dépendance",MIN(1129,H1532,$C1532)*overallRate,MIN(1129,H1532)*overallRate)))))</f>
        <v>Effectuez l’étape 1</v>
      </c>
      <c r="M1532" s="68" t="str">
        <f>IF(ISTEXT(overallRate),"Effectuez l’étape 1",IF(OR(COUNT($C1532,I1532)&lt;&gt;2,overallRate=0),0,IF(E1532="Yes",ROUND(MAX(IF($B1532="Non - avec lien de dépendance",0,MIN((0.75*I1532),847)),MIN(I1532,(0.75*$C1532),847)),2),IF(revenueReduction&gt;0.3,MAX(IF($B1532="Non - avec lien de dépendance",MIN(1129,I1532,$C1532)*overallRate,MIN(1129,I1532)*overallRate),ROUND(MAX(IF($B1532="Non - avec lien de dépendance",0,MIN((0.75*I1532),847)),MIN(I1532,(0.75*$C1532),847)),2)),IF($B1532="Non - avec lien de dépendance",MIN(1129,I1532,$C1532)*overallRate,MIN(1129,I1532)*overallRate)))))</f>
        <v>Effectuez l’étape 1</v>
      </c>
      <c r="N1532" s="68" t="str">
        <f>IF(ISTEXT(overallRate),"Effectuez l’étape 1",IF(OR(COUNT($C1532,J1532)&lt;&gt;2,overallRate=0),0,IF(F1532="Yes",ROUND(MAX(IF($B1532="Non - avec lien de dépendance",0,MIN((0.75*J1532),847)),MIN(J1532,(0.75*$C1532),847)),2),IF(revenueReduction&gt;0.3,MAX(IF($B1532="Non - avec lien de dépendance",MIN(1129,J1532,$C1532)*overallRate,MIN(1129,J1532)*overallRate),ROUND(MAX(IF($B1532="Non - avec lien de dépendance",0,MIN((0.75*J1532),847)),MIN(J1532,(0.75*$C1532),847)),2)),IF($B1532="Non - avec lien de dépendance",MIN(1129,J1532,$C1532)*overallRate,MIN(1129,J1532)*overallRate)))))</f>
        <v>Effectuez l’étape 1</v>
      </c>
      <c r="O1532" s="68" t="str">
        <f>IF(ISTEXT(overallRate),"Effectuez l’étape 1",IF(OR(COUNT($C1532,K1532)&lt;&gt;2,overallRate=0),0,IF(G1532="Yes",ROUND(MAX(IF($B1532="Non - avec lien de dépendance",0,MIN((0.75*K1532),847)),MIN(K1532,(0.75*$C1532),847)),2),IF(revenueReduction&gt;0.3,MAX(IF($B1532="Non - avec lien de dépendance",MIN(1129,K1532,$C1532)*overallRate,MIN(1129,K1532)*overallRate),ROUND(MAX(IF($B1532="Non - avec lien de dépendance",0,MIN((0.75*K1532),847)),MIN(K1532,(0.75*$C1532),847)),2)),IF($B1532="Non - avec lien de dépendance",MIN(1129,K1532,$C1532)*overallRate,MIN(1129,K1532)*overallRate)))))</f>
        <v>Effectuez l’étape 1</v>
      </c>
      <c r="P1532" s="3">
        <f t="shared" si="23"/>
        <v>0</v>
      </c>
    </row>
    <row r="1533" spans="12:16" x14ac:dyDescent="0.5">
      <c r="L1533" s="68" t="str">
        <f>IF(ISTEXT(overallRate),"Effectuez l’étape 1",IF(OR(COUNT($C1533,H1533)&lt;&gt;2,overallRate=0),0,IF(D1533="Yes",ROUND(MAX(IF($B1533="Non - avec lien de dépendance",0,MIN((0.75*H1533),847)),MIN(H1533,(0.75*$C1533),847)),2),IF(revenueReduction&gt;0.3,MAX(IF($B1533="Non - avec lien de dépendance",MIN(1129,H1533,$C1533)*overallRate,MIN(1129,H1533)*overallRate),ROUND(MAX(IF($B1533="Non - avec lien de dépendance",0,MIN((0.75*H1533),847)),MIN(H1533,(0.75*$C1533),847)),2)),IF($B1533="Non - avec lien de dépendance",MIN(1129,H1533,$C1533)*overallRate,MIN(1129,H1533)*overallRate)))))</f>
        <v>Effectuez l’étape 1</v>
      </c>
      <c r="M1533" s="68" t="str">
        <f>IF(ISTEXT(overallRate),"Effectuez l’étape 1",IF(OR(COUNT($C1533,I1533)&lt;&gt;2,overallRate=0),0,IF(E1533="Yes",ROUND(MAX(IF($B1533="Non - avec lien de dépendance",0,MIN((0.75*I1533),847)),MIN(I1533,(0.75*$C1533),847)),2),IF(revenueReduction&gt;0.3,MAX(IF($B1533="Non - avec lien de dépendance",MIN(1129,I1533,$C1533)*overallRate,MIN(1129,I1533)*overallRate),ROUND(MAX(IF($B1533="Non - avec lien de dépendance",0,MIN((0.75*I1533),847)),MIN(I1533,(0.75*$C1533),847)),2)),IF($B1533="Non - avec lien de dépendance",MIN(1129,I1533,$C1533)*overallRate,MIN(1129,I1533)*overallRate)))))</f>
        <v>Effectuez l’étape 1</v>
      </c>
      <c r="N1533" s="68" t="str">
        <f>IF(ISTEXT(overallRate),"Effectuez l’étape 1",IF(OR(COUNT($C1533,J1533)&lt;&gt;2,overallRate=0),0,IF(F1533="Yes",ROUND(MAX(IF($B1533="Non - avec lien de dépendance",0,MIN((0.75*J1533),847)),MIN(J1533,(0.75*$C1533),847)),2),IF(revenueReduction&gt;0.3,MAX(IF($B1533="Non - avec lien de dépendance",MIN(1129,J1533,$C1533)*overallRate,MIN(1129,J1533)*overallRate),ROUND(MAX(IF($B1533="Non - avec lien de dépendance",0,MIN((0.75*J1533),847)),MIN(J1533,(0.75*$C1533),847)),2)),IF($B1533="Non - avec lien de dépendance",MIN(1129,J1533,$C1533)*overallRate,MIN(1129,J1533)*overallRate)))))</f>
        <v>Effectuez l’étape 1</v>
      </c>
      <c r="O1533" s="68" t="str">
        <f>IF(ISTEXT(overallRate),"Effectuez l’étape 1",IF(OR(COUNT($C1533,K1533)&lt;&gt;2,overallRate=0),0,IF(G1533="Yes",ROUND(MAX(IF($B1533="Non - avec lien de dépendance",0,MIN((0.75*K1533),847)),MIN(K1533,(0.75*$C1533),847)),2),IF(revenueReduction&gt;0.3,MAX(IF($B1533="Non - avec lien de dépendance",MIN(1129,K1533,$C1533)*overallRate,MIN(1129,K1533)*overallRate),ROUND(MAX(IF($B1533="Non - avec lien de dépendance",0,MIN((0.75*K1533),847)),MIN(K1533,(0.75*$C1533),847)),2)),IF($B1533="Non - avec lien de dépendance",MIN(1129,K1533,$C1533)*overallRate,MIN(1129,K1533)*overallRate)))))</f>
        <v>Effectuez l’étape 1</v>
      </c>
      <c r="P1533" s="3">
        <f t="shared" si="23"/>
        <v>0</v>
      </c>
    </row>
    <row r="1534" spans="12:16" x14ac:dyDescent="0.5">
      <c r="L1534" s="68" t="str">
        <f>IF(ISTEXT(overallRate),"Effectuez l’étape 1",IF(OR(COUNT($C1534,H1534)&lt;&gt;2,overallRate=0),0,IF(D1534="Yes",ROUND(MAX(IF($B1534="Non - avec lien de dépendance",0,MIN((0.75*H1534),847)),MIN(H1534,(0.75*$C1534),847)),2),IF(revenueReduction&gt;0.3,MAX(IF($B1534="Non - avec lien de dépendance",MIN(1129,H1534,$C1534)*overallRate,MIN(1129,H1534)*overallRate),ROUND(MAX(IF($B1534="Non - avec lien de dépendance",0,MIN((0.75*H1534),847)),MIN(H1534,(0.75*$C1534),847)),2)),IF($B1534="Non - avec lien de dépendance",MIN(1129,H1534,$C1534)*overallRate,MIN(1129,H1534)*overallRate)))))</f>
        <v>Effectuez l’étape 1</v>
      </c>
      <c r="M1534" s="68" t="str">
        <f>IF(ISTEXT(overallRate),"Effectuez l’étape 1",IF(OR(COUNT($C1534,I1534)&lt;&gt;2,overallRate=0),0,IF(E1534="Yes",ROUND(MAX(IF($B1534="Non - avec lien de dépendance",0,MIN((0.75*I1534),847)),MIN(I1534,(0.75*$C1534),847)),2),IF(revenueReduction&gt;0.3,MAX(IF($B1534="Non - avec lien de dépendance",MIN(1129,I1534,$C1534)*overallRate,MIN(1129,I1534)*overallRate),ROUND(MAX(IF($B1534="Non - avec lien de dépendance",0,MIN((0.75*I1534),847)),MIN(I1534,(0.75*$C1534),847)),2)),IF($B1534="Non - avec lien de dépendance",MIN(1129,I1534,$C1534)*overallRate,MIN(1129,I1534)*overallRate)))))</f>
        <v>Effectuez l’étape 1</v>
      </c>
      <c r="N1534" s="68" t="str">
        <f>IF(ISTEXT(overallRate),"Effectuez l’étape 1",IF(OR(COUNT($C1534,J1534)&lt;&gt;2,overallRate=0),0,IF(F1534="Yes",ROUND(MAX(IF($B1534="Non - avec lien de dépendance",0,MIN((0.75*J1534),847)),MIN(J1534,(0.75*$C1534),847)),2),IF(revenueReduction&gt;0.3,MAX(IF($B1534="Non - avec lien de dépendance",MIN(1129,J1534,$C1534)*overallRate,MIN(1129,J1534)*overallRate),ROUND(MAX(IF($B1534="Non - avec lien de dépendance",0,MIN((0.75*J1534),847)),MIN(J1534,(0.75*$C1534),847)),2)),IF($B1534="Non - avec lien de dépendance",MIN(1129,J1534,$C1534)*overallRate,MIN(1129,J1534)*overallRate)))))</f>
        <v>Effectuez l’étape 1</v>
      </c>
      <c r="O1534" s="68" t="str">
        <f>IF(ISTEXT(overallRate),"Effectuez l’étape 1",IF(OR(COUNT($C1534,K1534)&lt;&gt;2,overallRate=0),0,IF(G1534="Yes",ROUND(MAX(IF($B1534="Non - avec lien de dépendance",0,MIN((0.75*K1534),847)),MIN(K1534,(0.75*$C1534),847)),2),IF(revenueReduction&gt;0.3,MAX(IF($B1534="Non - avec lien de dépendance",MIN(1129,K1534,$C1534)*overallRate,MIN(1129,K1534)*overallRate),ROUND(MAX(IF($B1534="Non - avec lien de dépendance",0,MIN((0.75*K1534),847)),MIN(K1534,(0.75*$C1534),847)),2)),IF($B1534="Non - avec lien de dépendance",MIN(1129,K1534,$C1534)*overallRate,MIN(1129,K1534)*overallRate)))))</f>
        <v>Effectuez l’étape 1</v>
      </c>
      <c r="P1534" s="3">
        <f t="shared" si="23"/>
        <v>0</v>
      </c>
    </row>
    <row r="1535" spans="12:16" x14ac:dyDescent="0.5">
      <c r="L1535" s="68" t="str">
        <f>IF(ISTEXT(overallRate),"Effectuez l’étape 1",IF(OR(COUNT($C1535,H1535)&lt;&gt;2,overallRate=0),0,IF(D1535="Yes",ROUND(MAX(IF($B1535="Non - avec lien de dépendance",0,MIN((0.75*H1535),847)),MIN(H1535,(0.75*$C1535),847)),2),IF(revenueReduction&gt;0.3,MAX(IF($B1535="Non - avec lien de dépendance",MIN(1129,H1535,$C1535)*overallRate,MIN(1129,H1535)*overallRate),ROUND(MAX(IF($B1535="Non - avec lien de dépendance",0,MIN((0.75*H1535),847)),MIN(H1535,(0.75*$C1535),847)),2)),IF($B1535="Non - avec lien de dépendance",MIN(1129,H1535,$C1535)*overallRate,MIN(1129,H1535)*overallRate)))))</f>
        <v>Effectuez l’étape 1</v>
      </c>
      <c r="M1535" s="68" t="str">
        <f>IF(ISTEXT(overallRate),"Effectuez l’étape 1",IF(OR(COUNT($C1535,I1535)&lt;&gt;2,overallRate=0),0,IF(E1535="Yes",ROUND(MAX(IF($B1535="Non - avec lien de dépendance",0,MIN((0.75*I1535),847)),MIN(I1535,(0.75*$C1535),847)),2),IF(revenueReduction&gt;0.3,MAX(IF($B1535="Non - avec lien de dépendance",MIN(1129,I1535,$C1535)*overallRate,MIN(1129,I1535)*overallRate),ROUND(MAX(IF($B1535="Non - avec lien de dépendance",0,MIN((0.75*I1535),847)),MIN(I1535,(0.75*$C1535),847)),2)),IF($B1535="Non - avec lien de dépendance",MIN(1129,I1535,$C1535)*overallRate,MIN(1129,I1535)*overallRate)))))</f>
        <v>Effectuez l’étape 1</v>
      </c>
      <c r="N1535" s="68" t="str">
        <f>IF(ISTEXT(overallRate),"Effectuez l’étape 1",IF(OR(COUNT($C1535,J1535)&lt;&gt;2,overallRate=0),0,IF(F1535="Yes",ROUND(MAX(IF($B1535="Non - avec lien de dépendance",0,MIN((0.75*J1535),847)),MIN(J1535,(0.75*$C1535),847)),2),IF(revenueReduction&gt;0.3,MAX(IF($B1535="Non - avec lien de dépendance",MIN(1129,J1535,$C1535)*overallRate,MIN(1129,J1535)*overallRate),ROUND(MAX(IF($B1535="Non - avec lien de dépendance",0,MIN((0.75*J1535),847)),MIN(J1535,(0.75*$C1535),847)),2)),IF($B1535="Non - avec lien de dépendance",MIN(1129,J1535,$C1535)*overallRate,MIN(1129,J1535)*overallRate)))))</f>
        <v>Effectuez l’étape 1</v>
      </c>
      <c r="O1535" s="68" t="str">
        <f>IF(ISTEXT(overallRate),"Effectuez l’étape 1",IF(OR(COUNT($C1535,K1535)&lt;&gt;2,overallRate=0),0,IF(G1535="Yes",ROUND(MAX(IF($B1535="Non - avec lien de dépendance",0,MIN((0.75*K1535),847)),MIN(K1535,(0.75*$C1535),847)),2),IF(revenueReduction&gt;0.3,MAX(IF($B1535="Non - avec lien de dépendance",MIN(1129,K1535,$C1535)*overallRate,MIN(1129,K1535)*overallRate),ROUND(MAX(IF($B1535="Non - avec lien de dépendance",0,MIN((0.75*K1535),847)),MIN(K1535,(0.75*$C1535),847)),2)),IF($B1535="Non - avec lien de dépendance",MIN(1129,K1535,$C1535)*overallRate,MIN(1129,K1535)*overallRate)))))</f>
        <v>Effectuez l’étape 1</v>
      </c>
      <c r="P1535" s="3">
        <f t="shared" si="23"/>
        <v>0</v>
      </c>
    </row>
    <row r="1536" spans="12:16" x14ac:dyDescent="0.5">
      <c r="L1536" s="68" t="str">
        <f>IF(ISTEXT(overallRate),"Effectuez l’étape 1",IF(OR(COUNT($C1536,H1536)&lt;&gt;2,overallRate=0),0,IF(D1536="Yes",ROUND(MAX(IF($B1536="Non - avec lien de dépendance",0,MIN((0.75*H1536),847)),MIN(H1536,(0.75*$C1536),847)),2),IF(revenueReduction&gt;0.3,MAX(IF($B1536="Non - avec lien de dépendance",MIN(1129,H1536,$C1536)*overallRate,MIN(1129,H1536)*overallRate),ROUND(MAX(IF($B1536="Non - avec lien de dépendance",0,MIN((0.75*H1536),847)),MIN(H1536,(0.75*$C1536),847)),2)),IF($B1536="Non - avec lien de dépendance",MIN(1129,H1536,$C1536)*overallRate,MIN(1129,H1536)*overallRate)))))</f>
        <v>Effectuez l’étape 1</v>
      </c>
      <c r="M1536" s="68" t="str">
        <f>IF(ISTEXT(overallRate),"Effectuez l’étape 1",IF(OR(COUNT($C1536,I1536)&lt;&gt;2,overallRate=0),0,IF(E1536="Yes",ROUND(MAX(IF($B1536="Non - avec lien de dépendance",0,MIN((0.75*I1536),847)),MIN(I1536,(0.75*$C1536),847)),2),IF(revenueReduction&gt;0.3,MAX(IF($B1536="Non - avec lien de dépendance",MIN(1129,I1536,$C1536)*overallRate,MIN(1129,I1536)*overallRate),ROUND(MAX(IF($B1536="Non - avec lien de dépendance",0,MIN((0.75*I1536),847)),MIN(I1536,(0.75*$C1536),847)),2)),IF($B1536="Non - avec lien de dépendance",MIN(1129,I1536,$C1536)*overallRate,MIN(1129,I1536)*overallRate)))))</f>
        <v>Effectuez l’étape 1</v>
      </c>
      <c r="N1536" s="68" t="str">
        <f>IF(ISTEXT(overallRate),"Effectuez l’étape 1",IF(OR(COUNT($C1536,J1536)&lt;&gt;2,overallRate=0),0,IF(F1536="Yes",ROUND(MAX(IF($B1536="Non - avec lien de dépendance",0,MIN((0.75*J1536),847)),MIN(J1536,(0.75*$C1536),847)),2),IF(revenueReduction&gt;0.3,MAX(IF($B1536="Non - avec lien de dépendance",MIN(1129,J1536,$C1536)*overallRate,MIN(1129,J1536)*overallRate),ROUND(MAX(IF($B1536="Non - avec lien de dépendance",0,MIN((0.75*J1536),847)),MIN(J1536,(0.75*$C1536),847)),2)),IF($B1536="Non - avec lien de dépendance",MIN(1129,J1536,$C1536)*overallRate,MIN(1129,J1536)*overallRate)))))</f>
        <v>Effectuez l’étape 1</v>
      </c>
      <c r="O1536" s="68" t="str">
        <f>IF(ISTEXT(overallRate),"Effectuez l’étape 1",IF(OR(COUNT($C1536,K1536)&lt;&gt;2,overallRate=0),0,IF(G1536="Yes",ROUND(MAX(IF($B1536="Non - avec lien de dépendance",0,MIN((0.75*K1536),847)),MIN(K1536,(0.75*$C1536),847)),2),IF(revenueReduction&gt;0.3,MAX(IF($B1536="Non - avec lien de dépendance",MIN(1129,K1536,$C1536)*overallRate,MIN(1129,K1536)*overallRate),ROUND(MAX(IF($B1536="Non - avec lien de dépendance",0,MIN((0.75*K1536),847)),MIN(K1536,(0.75*$C1536),847)),2)),IF($B1536="Non - avec lien de dépendance",MIN(1129,K1536,$C1536)*overallRate,MIN(1129,K1536)*overallRate)))))</f>
        <v>Effectuez l’étape 1</v>
      </c>
      <c r="P1536" s="3">
        <f t="shared" si="23"/>
        <v>0</v>
      </c>
    </row>
    <row r="1537" spans="12:16" x14ac:dyDescent="0.5">
      <c r="L1537" s="68" t="str">
        <f>IF(ISTEXT(overallRate),"Effectuez l’étape 1",IF(OR(COUNT($C1537,H1537)&lt;&gt;2,overallRate=0),0,IF(D1537="Yes",ROUND(MAX(IF($B1537="Non - avec lien de dépendance",0,MIN((0.75*H1537),847)),MIN(H1537,(0.75*$C1537),847)),2),IF(revenueReduction&gt;0.3,MAX(IF($B1537="Non - avec lien de dépendance",MIN(1129,H1537,$C1537)*overallRate,MIN(1129,H1537)*overallRate),ROUND(MAX(IF($B1537="Non - avec lien de dépendance",0,MIN((0.75*H1537),847)),MIN(H1537,(0.75*$C1537),847)),2)),IF($B1537="Non - avec lien de dépendance",MIN(1129,H1537,$C1537)*overallRate,MIN(1129,H1537)*overallRate)))))</f>
        <v>Effectuez l’étape 1</v>
      </c>
      <c r="M1537" s="68" t="str">
        <f>IF(ISTEXT(overallRate),"Effectuez l’étape 1",IF(OR(COUNT($C1537,I1537)&lt;&gt;2,overallRate=0),0,IF(E1537="Yes",ROUND(MAX(IF($B1537="Non - avec lien de dépendance",0,MIN((0.75*I1537),847)),MIN(I1537,(0.75*$C1537),847)),2),IF(revenueReduction&gt;0.3,MAX(IF($B1537="Non - avec lien de dépendance",MIN(1129,I1537,$C1537)*overallRate,MIN(1129,I1537)*overallRate),ROUND(MAX(IF($B1537="Non - avec lien de dépendance",0,MIN((0.75*I1537),847)),MIN(I1537,(0.75*$C1537),847)),2)),IF($B1537="Non - avec lien de dépendance",MIN(1129,I1537,$C1537)*overallRate,MIN(1129,I1537)*overallRate)))))</f>
        <v>Effectuez l’étape 1</v>
      </c>
      <c r="N1537" s="68" t="str">
        <f>IF(ISTEXT(overallRate),"Effectuez l’étape 1",IF(OR(COUNT($C1537,J1537)&lt;&gt;2,overallRate=0),0,IF(F1537="Yes",ROUND(MAX(IF($B1537="Non - avec lien de dépendance",0,MIN((0.75*J1537),847)),MIN(J1537,(0.75*$C1537),847)),2),IF(revenueReduction&gt;0.3,MAX(IF($B1537="Non - avec lien de dépendance",MIN(1129,J1537,$C1537)*overallRate,MIN(1129,J1537)*overallRate),ROUND(MAX(IF($B1537="Non - avec lien de dépendance",0,MIN((0.75*J1537),847)),MIN(J1537,(0.75*$C1537),847)),2)),IF($B1537="Non - avec lien de dépendance",MIN(1129,J1537,$C1537)*overallRate,MIN(1129,J1537)*overallRate)))))</f>
        <v>Effectuez l’étape 1</v>
      </c>
      <c r="O1537" s="68" t="str">
        <f>IF(ISTEXT(overallRate),"Effectuez l’étape 1",IF(OR(COUNT($C1537,K1537)&lt;&gt;2,overallRate=0),0,IF(G1537="Yes",ROUND(MAX(IF($B1537="Non - avec lien de dépendance",0,MIN((0.75*K1537),847)),MIN(K1537,(0.75*$C1537),847)),2),IF(revenueReduction&gt;0.3,MAX(IF($B1537="Non - avec lien de dépendance",MIN(1129,K1537,$C1537)*overallRate,MIN(1129,K1537)*overallRate),ROUND(MAX(IF($B1537="Non - avec lien de dépendance",0,MIN((0.75*K1537),847)),MIN(K1537,(0.75*$C1537),847)),2)),IF($B1537="Non - avec lien de dépendance",MIN(1129,K1537,$C1537)*overallRate,MIN(1129,K1537)*overallRate)))))</f>
        <v>Effectuez l’étape 1</v>
      </c>
      <c r="P1537" s="3">
        <f t="shared" si="23"/>
        <v>0</v>
      </c>
    </row>
    <row r="1538" spans="12:16" x14ac:dyDescent="0.5">
      <c r="L1538" s="68" t="str">
        <f>IF(ISTEXT(overallRate),"Effectuez l’étape 1",IF(OR(COUNT($C1538,H1538)&lt;&gt;2,overallRate=0),0,IF(D1538="Yes",ROUND(MAX(IF($B1538="Non - avec lien de dépendance",0,MIN((0.75*H1538),847)),MIN(H1538,(0.75*$C1538),847)),2),IF(revenueReduction&gt;0.3,MAX(IF($B1538="Non - avec lien de dépendance",MIN(1129,H1538,$C1538)*overallRate,MIN(1129,H1538)*overallRate),ROUND(MAX(IF($B1538="Non - avec lien de dépendance",0,MIN((0.75*H1538),847)),MIN(H1538,(0.75*$C1538),847)),2)),IF($B1538="Non - avec lien de dépendance",MIN(1129,H1538,$C1538)*overallRate,MIN(1129,H1538)*overallRate)))))</f>
        <v>Effectuez l’étape 1</v>
      </c>
      <c r="M1538" s="68" t="str">
        <f>IF(ISTEXT(overallRate),"Effectuez l’étape 1",IF(OR(COUNT($C1538,I1538)&lt;&gt;2,overallRate=0),0,IF(E1538="Yes",ROUND(MAX(IF($B1538="Non - avec lien de dépendance",0,MIN((0.75*I1538),847)),MIN(I1538,(0.75*$C1538),847)),2),IF(revenueReduction&gt;0.3,MAX(IF($B1538="Non - avec lien de dépendance",MIN(1129,I1538,$C1538)*overallRate,MIN(1129,I1538)*overallRate),ROUND(MAX(IF($B1538="Non - avec lien de dépendance",0,MIN((0.75*I1538),847)),MIN(I1538,(0.75*$C1538),847)),2)),IF($B1538="Non - avec lien de dépendance",MIN(1129,I1538,$C1538)*overallRate,MIN(1129,I1538)*overallRate)))))</f>
        <v>Effectuez l’étape 1</v>
      </c>
      <c r="N1538" s="68" t="str">
        <f>IF(ISTEXT(overallRate),"Effectuez l’étape 1",IF(OR(COUNT($C1538,J1538)&lt;&gt;2,overallRate=0),0,IF(F1538="Yes",ROUND(MAX(IF($B1538="Non - avec lien de dépendance",0,MIN((0.75*J1538),847)),MIN(J1538,(0.75*$C1538),847)),2),IF(revenueReduction&gt;0.3,MAX(IF($B1538="Non - avec lien de dépendance",MIN(1129,J1538,$C1538)*overallRate,MIN(1129,J1538)*overallRate),ROUND(MAX(IF($B1538="Non - avec lien de dépendance",0,MIN((0.75*J1538),847)),MIN(J1538,(0.75*$C1538),847)),2)),IF($B1538="Non - avec lien de dépendance",MIN(1129,J1538,$C1538)*overallRate,MIN(1129,J1538)*overallRate)))))</f>
        <v>Effectuez l’étape 1</v>
      </c>
      <c r="O1538" s="68" t="str">
        <f>IF(ISTEXT(overallRate),"Effectuez l’étape 1",IF(OR(COUNT($C1538,K1538)&lt;&gt;2,overallRate=0),0,IF(G1538="Yes",ROUND(MAX(IF($B1538="Non - avec lien de dépendance",0,MIN((0.75*K1538),847)),MIN(K1538,(0.75*$C1538),847)),2),IF(revenueReduction&gt;0.3,MAX(IF($B1538="Non - avec lien de dépendance",MIN(1129,K1538,$C1538)*overallRate,MIN(1129,K1538)*overallRate),ROUND(MAX(IF($B1538="Non - avec lien de dépendance",0,MIN((0.75*K1538),847)),MIN(K1538,(0.75*$C1538),847)),2)),IF($B1538="Non - avec lien de dépendance",MIN(1129,K1538,$C1538)*overallRate,MIN(1129,K1538)*overallRate)))))</f>
        <v>Effectuez l’étape 1</v>
      </c>
      <c r="P1538" s="3">
        <f t="shared" si="23"/>
        <v>0</v>
      </c>
    </row>
    <row r="1539" spans="12:16" x14ac:dyDescent="0.5">
      <c r="L1539" s="68" t="str">
        <f>IF(ISTEXT(overallRate),"Effectuez l’étape 1",IF(OR(COUNT($C1539,H1539)&lt;&gt;2,overallRate=0),0,IF(D1539="Yes",ROUND(MAX(IF($B1539="Non - avec lien de dépendance",0,MIN((0.75*H1539),847)),MIN(H1539,(0.75*$C1539),847)),2),IF(revenueReduction&gt;0.3,MAX(IF($B1539="Non - avec lien de dépendance",MIN(1129,H1539,$C1539)*overallRate,MIN(1129,H1539)*overallRate),ROUND(MAX(IF($B1539="Non - avec lien de dépendance",0,MIN((0.75*H1539),847)),MIN(H1539,(0.75*$C1539),847)),2)),IF($B1539="Non - avec lien de dépendance",MIN(1129,H1539,$C1539)*overallRate,MIN(1129,H1539)*overallRate)))))</f>
        <v>Effectuez l’étape 1</v>
      </c>
      <c r="M1539" s="68" t="str">
        <f>IF(ISTEXT(overallRate),"Effectuez l’étape 1",IF(OR(COUNT($C1539,I1539)&lt;&gt;2,overallRate=0),0,IF(E1539="Yes",ROUND(MAX(IF($B1539="Non - avec lien de dépendance",0,MIN((0.75*I1539),847)),MIN(I1539,(0.75*$C1539),847)),2),IF(revenueReduction&gt;0.3,MAX(IF($B1539="Non - avec lien de dépendance",MIN(1129,I1539,$C1539)*overallRate,MIN(1129,I1539)*overallRate),ROUND(MAX(IF($B1539="Non - avec lien de dépendance",0,MIN((0.75*I1539),847)),MIN(I1539,(0.75*$C1539),847)),2)),IF($B1539="Non - avec lien de dépendance",MIN(1129,I1539,$C1539)*overallRate,MIN(1129,I1539)*overallRate)))))</f>
        <v>Effectuez l’étape 1</v>
      </c>
      <c r="N1539" s="68" t="str">
        <f>IF(ISTEXT(overallRate),"Effectuez l’étape 1",IF(OR(COUNT($C1539,J1539)&lt;&gt;2,overallRate=0),0,IF(F1539="Yes",ROUND(MAX(IF($B1539="Non - avec lien de dépendance",0,MIN((0.75*J1539),847)),MIN(J1539,(0.75*$C1539),847)),2),IF(revenueReduction&gt;0.3,MAX(IF($B1539="Non - avec lien de dépendance",MIN(1129,J1539,$C1539)*overallRate,MIN(1129,J1539)*overallRate),ROUND(MAX(IF($B1539="Non - avec lien de dépendance",0,MIN((0.75*J1539),847)),MIN(J1539,(0.75*$C1539),847)),2)),IF($B1539="Non - avec lien de dépendance",MIN(1129,J1539,$C1539)*overallRate,MIN(1129,J1539)*overallRate)))))</f>
        <v>Effectuez l’étape 1</v>
      </c>
      <c r="O1539" s="68" t="str">
        <f>IF(ISTEXT(overallRate),"Effectuez l’étape 1",IF(OR(COUNT($C1539,K1539)&lt;&gt;2,overallRate=0),0,IF(G1539="Yes",ROUND(MAX(IF($B1539="Non - avec lien de dépendance",0,MIN((0.75*K1539),847)),MIN(K1539,(0.75*$C1539),847)),2),IF(revenueReduction&gt;0.3,MAX(IF($B1539="Non - avec lien de dépendance",MIN(1129,K1539,$C1539)*overallRate,MIN(1129,K1539)*overallRate),ROUND(MAX(IF($B1539="Non - avec lien de dépendance",0,MIN((0.75*K1539),847)),MIN(K1539,(0.75*$C1539),847)),2)),IF($B1539="Non - avec lien de dépendance",MIN(1129,K1539,$C1539)*overallRate,MIN(1129,K1539)*overallRate)))))</f>
        <v>Effectuez l’étape 1</v>
      </c>
      <c r="P1539" s="3">
        <f t="shared" si="23"/>
        <v>0</v>
      </c>
    </row>
    <row r="1540" spans="12:16" x14ac:dyDescent="0.5">
      <c r="L1540" s="68" t="str">
        <f>IF(ISTEXT(overallRate),"Effectuez l’étape 1",IF(OR(COUNT($C1540,H1540)&lt;&gt;2,overallRate=0),0,IF(D1540="Yes",ROUND(MAX(IF($B1540="Non - avec lien de dépendance",0,MIN((0.75*H1540),847)),MIN(H1540,(0.75*$C1540),847)),2),IF(revenueReduction&gt;0.3,MAX(IF($B1540="Non - avec lien de dépendance",MIN(1129,H1540,$C1540)*overallRate,MIN(1129,H1540)*overallRate),ROUND(MAX(IF($B1540="Non - avec lien de dépendance",0,MIN((0.75*H1540),847)),MIN(H1540,(0.75*$C1540),847)),2)),IF($B1540="Non - avec lien de dépendance",MIN(1129,H1540,$C1540)*overallRate,MIN(1129,H1540)*overallRate)))))</f>
        <v>Effectuez l’étape 1</v>
      </c>
      <c r="M1540" s="68" t="str">
        <f>IF(ISTEXT(overallRate),"Effectuez l’étape 1",IF(OR(COUNT($C1540,I1540)&lt;&gt;2,overallRate=0),0,IF(E1540="Yes",ROUND(MAX(IF($B1540="Non - avec lien de dépendance",0,MIN((0.75*I1540),847)),MIN(I1540,(0.75*$C1540),847)),2),IF(revenueReduction&gt;0.3,MAX(IF($B1540="Non - avec lien de dépendance",MIN(1129,I1540,$C1540)*overallRate,MIN(1129,I1540)*overallRate),ROUND(MAX(IF($B1540="Non - avec lien de dépendance",0,MIN((0.75*I1540),847)),MIN(I1540,(0.75*$C1540),847)),2)),IF($B1540="Non - avec lien de dépendance",MIN(1129,I1540,$C1540)*overallRate,MIN(1129,I1540)*overallRate)))))</f>
        <v>Effectuez l’étape 1</v>
      </c>
      <c r="N1540" s="68" t="str">
        <f>IF(ISTEXT(overallRate),"Effectuez l’étape 1",IF(OR(COUNT($C1540,J1540)&lt;&gt;2,overallRate=0),0,IF(F1540="Yes",ROUND(MAX(IF($B1540="Non - avec lien de dépendance",0,MIN((0.75*J1540),847)),MIN(J1540,(0.75*$C1540),847)),2),IF(revenueReduction&gt;0.3,MAX(IF($B1540="Non - avec lien de dépendance",MIN(1129,J1540,$C1540)*overallRate,MIN(1129,J1540)*overallRate),ROUND(MAX(IF($B1540="Non - avec lien de dépendance",0,MIN((0.75*J1540),847)),MIN(J1540,(0.75*$C1540),847)),2)),IF($B1540="Non - avec lien de dépendance",MIN(1129,J1540,$C1540)*overallRate,MIN(1129,J1540)*overallRate)))))</f>
        <v>Effectuez l’étape 1</v>
      </c>
      <c r="O1540" s="68" t="str">
        <f>IF(ISTEXT(overallRate),"Effectuez l’étape 1",IF(OR(COUNT($C1540,K1540)&lt;&gt;2,overallRate=0),0,IF(G1540="Yes",ROUND(MAX(IF($B1540="Non - avec lien de dépendance",0,MIN((0.75*K1540),847)),MIN(K1540,(0.75*$C1540),847)),2),IF(revenueReduction&gt;0.3,MAX(IF($B1540="Non - avec lien de dépendance",MIN(1129,K1540,$C1540)*overallRate,MIN(1129,K1540)*overallRate),ROUND(MAX(IF($B1540="Non - avec lien de dépendance",0,MIN((0.75*K1540),847)),MIN(K1540,(0.75*$C1540),847)),2)),IF($B1540="Non - avec lien de dépendance",MIN(1129,K1540,$C1540)*overallRate,MIN(1129,K1540)*overallRate)))))</f>
        <v>Effectuez l’étape 1</v>
      </c>
      <c r="P1540" s="3">
        <f t="shared" si="23"/>
        <v>0</v>
      </c>
    </row>
    <row r="1541" spans="12:16" x14ac:dyDescent="0.5">
      <c r="L1541" s="68" t="str">
        <f>IF(ISTEXT(overallRate),"Effectuez l’étape 1",IF(OR(COUNT($C1541,H1541)&lt;&gt;2,overallRate=0),0,IF(D1541="Yes",ROUND(MAX(IF($B1541="Non - avec lien de dépendance",0,MIN((0.75*H1541),847)),MIN(H1541,(0.75*$C1541),847)),2),IF(revenueReduction&gt;0.3,MAX(IF($B1541="Non - avec lien de dépendance",MIN(1129,H1541,$C1541)*overallRate,MIN(1129,H1541)*overallRate),ROUND(MAX(IF($B1541="Non - avec lien de dépendance",0,MIN((0.75*H1541),847)),MIN(H1541,(0.75*$C1541),847)),2)),IF($B1541="Non - avec lien de dépendance",MIN(1129,H1541,$C1541)*overallRate,MIN(1129,H1541)*overallRate)))))</f>
        <v>Effectuez l’étape 1</v>
      </c>
      <c r="M1541" s="68" t="str">
        <f>IF(ISTEXT(overallRate),"Effectuez l’étape 1",IF(OR(COUNT($C1541,I1541)&lt;&gt;2,overallRate=0),0,IF(E1541="Yes",ROUND(MAX(IF($B1541="Non - avec lien de dépendance",0,MIN((0.75*I1541),847)),MIN(I1541,(0.75*$C1541),847)),2),IF(revenueReduction&gt;0.3,MAX(IF($B1541="Non - avec lien de dépendance",MIN(1129,I1541,$C1541)*overallRate,MIN(1129,I1541)*overallRate),ROUND(MAX(IF($B1541="Non - avec lien de dépendance",0,MIN((0.75*I1541),847)),MIN(I1541,(0.75*$C1541),847)),2)),IF($B1541="Non - avec lien de dépendance",MIN(1129,I1541,$C1541)*overallRate,MIN(1129,I1541)*overallRate)))))</f>
        <v>Effectuez l’étape 1</v>
      </c>
      <c r="N1541" s="68" t="str">
        <f>IF(ISTEXT(overallRate),"Effectuez l’étape 1",IF(OR(COUNT($C1541,J1541)&lt;&gt;2,overallRate=0),0,IF(F1541="Yes",ROUND(MAX(IF($B1541="Non - avec lien de dépendance",0,MIN((0.75*J1541),847)),MIN(J1541,(0.75*$C1541),847)),2),IF(revenueReduction&gt;0.3,MAX(IF($B1541="Non - avec lien de dépendance",MIN(1129,J1541,$C1541)*overallRate,MIN(1129,J1541)*overallRate),ROUND(MAX(IF($B1541="Non - avec lien de dépendance",0,MIN((0.75*J1541),847)),MIN(J1541,(0.75*$C1541),847)),2)),IF($B1541="Non - avec lien de dépendance",MIN(1129,J1541,$C1541)*overallRate,MIN(1129,J1541)*overallRate)))))</f>
        <v>Effectuez l’étape 1</v>
      </c>
      <c r="O1541" s="68" t="str">
        <f>IF(ISTEXT(overallRate),"Effectuez l’étape 1",IF(OR(COUNT($C1541,K1541)&lt;&gt;2,overallRate=0),0,IF(G1541="Yes",ROUND(MAX(IF($B1541="Non - avec lien de dépendance",0,MIN((0.75*K1541),847)),MIN(K1541,(0.75*$C1541),847)),2),IF(revenueReduction&gt;0.3,MAX(IF($B1541="Non - avec lien de dépendance",MIN(1129,K1541,$C1541)*overallRate,MIN(1129,K1541)*overallRate),ROUND(MAX(IF($B1541="Non - avec lien de dépendance",0,MIN((0.75*K1541),847)),MIN(K1541,(0.75*$C1541),847)),2)),IF($B1541="Non - avec lien de dépendance",MIN(1129,K1541,$C1541)*overallRate,MIN(1129,K1541)*overallRate)))))</f>
        <v>Effectuez l’étape 1</v>
      </c>
      <c r="P1541" s="3">
        <f t="shared" si="23"/>
        <v>0</v>
      </c>
    </row>
    <row r="1542" spans="12:16" x14ac:dyDescent="0.5">
      <c r="L1542" s="68" t="str">
        <f>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24">IF(AND(COUNT(C1542:K1542)&gt;0,OR(COUNT(C1542:K1542)&lt;&gt;5,ISBLANK(B1542))),"Fill out all amounts",IF(OR(COUNTIF(H1542,0)+COUNTIF(I1542,0)&gt;1,COUNTIF(I1542,0)+COUNTIF(J1542,0)&gt;1,COUNTIF(J1542,0)+COUNTIF(K1542,0)&gt;1),0,SUM(L1542:O1542)))</f>
        <v>0</v>
      </c>
    </row>
    <row r="1543" spans="12:16" x14ac:dyDescent="0.5">
      <c r="L1543" s="68" t="str">
        <f>IF(ISTEXT(overallRate),"Effectuez l’étape 1",IF(OR(COUNT($C1543,H1543)&lt;&gt;2,overallRate=0),0,IF(D1543="Yes",ROUND(MAX(IF($B1543="Non - avec lien de dépendance",0,MIN((0.75*H1543),847)),MIN(H1543,(0.75*$C1543),847)),2),IF(revenueReduction&gt;0.3,MAX(IF($B1543="Non - avec lien de dépendance",MIN(1129,H1543,$C1543)*overallRate,MIN(1129,H1543)*overallRate),ROUND(MAX(IF($B1543="Non - avec lien de dépendance",0,MIN((0.75*H1543),847)),MIN(H1543,(0.75*$C1543),847)),2)),IF($B1543="Non - avec lien de dépendance",MIN(1129,H1543,$C1543)*overallRate,MIN(1129,H1543)*overallRate)))))</f>
        <v>Effectuez l’étape 1</v>
      </c>
      <c r="M1543" s="68" t="str">
        <f>IF(ISTEXT(overallRate),"Effectuez l’étape 1",IF(OR(COUNT($C1543,I1543)&lt;&gt;2,overallRate=0),0,IF(E1543="Yes",ROUND(MAX(IF($B1543="Non - avec lien de dépendance",0,MIN((0.75*I1543),847)),MIN(I1543,(0.75*$C1543),847)),2),IF(revenueReduction&gt;0.3,MAX(IF($B1543="Non - avec lien de dépendance",MIN(1129,I1543,$C1543)*overallRate,MIN(1129,I1543)*overallRate),ROUND(MAX(IF($B1543="Non - avec lien de dépendance",0,MIN((0.75*I1543),847)),MIN(I1543,(0.75*$C1543),847)),2)),IF($B1543="Non - avec lien de dépendance",MIN(1129,I1543,$C1543)*overallRate,MIN(1129,I1543)*overallRate)))))</f>
        <v>Effectuez l’étape 1</v>
      </c>
      <c r="N1543" s="68" t="str">
        <f>IF(ISTEXT(overallRate),"Effectuez l’étape 1",IF(OR(COUNT($C1543,J1543)&lt;&gt;2,overallRate=0),0,IF(F1543="Yes",ROUND(MAX(IF($B1543="Non - avec lien de dépendance",0,MIN((0.75*J1543),847)),MIN(J1543,(0.75*$C1543),847)),2),IF(revenueReduction&gt;0.3,MAX(IF($B1543="Non - avec lien de dépendance",MIN(1129,J1543,$C1543)*overallRate,MIN(1129,J1543)*overallRate),ROUND(MAX(IF($B1543="Non - avec lien de dépendance",0,MIN((0.75*J1543),847)),MIN(J1543,(0.75*$C1543),847)),2)),IF($B1543="Non - avec lien de dépendance",MIN(1129,J1543,$C1543)*overallRate,MIN(1129,J1543)*overallRate)))))</f>
        <v>Effectuez l’étape 1</v>
      </c>
      <c r="O1543" s="68" t="str">
        <f>IF(ISTEXT(overallRate),"Effectuez l’étape 1",IF(OR(COUNT($C1543,K1543)&lt;&gt;2,overallRate=0),0,IF(G1543="Yes",ROUND(MAX(IF($B1543="Non - avec lien de dépendance",0,MIN((0.75*K1543),847)),MIN(K1543,(0.75*$C1543),847)),2),IF(revenueReduction&gt;0.3,MAX(IF($B1543="Non - avec lien de dépendance",MIN(1129,K1543,$C1543)*overallRate,MIN(1129,K1543)*overallRate),ROUND(MAX(IF($B1543="Non - avec lien de dépendance",0,MIN((0.75*K1543),847)),MIN(K1543,(0.75*$C1543),847)),2)),IF($B1543="Non - avec lien de dépendance",MIN(1129,K1543,$C1543)*overallRate,MIN(1129,K1543)*overallRate)))))</f>
        <v>Effectuez l’étape 1</v>
      </c>
      <c r="P1543" s="3">
        <f t="shared" si="24"/>
        <v>0</v>
      </c>
    </row>
    <row r="1544" spans="12:16" x14ac:dyDescent="0.5">
      <c r="L1544" s="68" t="str">
        <f>IF(ISTEXT(overallRate),"Effectuez l’étape 1",IF(OR(COUNT($C1544,H1544)&lt;&gt;2,overallRate=0),0,IF(D1544="Yes",ROUND(MAX(IF($B1544="Non - avec lien de dépendance",0,MIN((0.75*H1544),847)),MIN(H1544,(0.75*$C1544),847)),2),IF(revenueReduction&gt;0.3,MAX(IF($B1544="Non - avec lien de dépendance",MIN(1129,H1544,$C1544)*overallRate,MIN(1129,H1544)*overallRate),ROUND(MAX(IF($B1544="Non - avec lien de dépendance",0,MIN((0.75*H1544),847)),MIN(H1544,(0.75*$C1544),847)),2)),IF($B1544="Non - avec lien de dépendance",MIN(1129,H1544,$C1544)*overallRate,MIN(1129,H1544)*overallRate)))))</f>
        <v>Effectuez l’étape 1</v>
      </c>
      <c r="M1544" s="68" t="str">
        <f>IF(ISTEXT(overallRate),"Effectuez l’étape 1",IF(OR(COUNT($C1544,I1544)&lt;&gt;2,overallRate=0),0,IF(E1544="Yes",ROUND(MAX(IF($B1544="Non - avec lien de dépendance",0,MIN((0.75*I1544),847)),MIN(I1544,(0.75*$C1544),847)),2),IF(revenueReduction&gt;0.3,MAX(IF($B1544="Non - avec lien de dépendance",MIN(1129,I1544,$C1544)*overallRate,MIN(1129,I1544)*overallRate),ROUND(MAX(IF($B1544="Non - avec lien de dépendance",0,MIN((0.75*I1544),847)),MIN(I1544,(0.75*$C1544),847)),2)),IF($B1544="Non - avec lien de dépendance",MIN(1129,I1544,$C1544)*overallRate,MIN(1129,I1544)*overallRate)))))</f>
        <v>Effectuez l’étape 1</v>
      </c>
      <c r="N1544" s="68" t="str">
        <f>IF(ISTEXT(overallRate),"Effectuez l’étape 1",IF(OR(COUNT($C1544,J1544)&lt;&gt;2,overallRate=0),0,IF(F1544="Yes",ROUND(MAX(IF($B1544="Non - avec lien de dépendance",0,MIN((0.75*J1544),847)),MIN(J1544,(0.75*$C1544),847)),2),IF(revenueReduction&gt;0.3,MAX(IF($B1544="Non - avec lien de dépendance",MIN(1129,J1544,$C1544)*overallRate,MIN(1129,J1544)*overallRate),ROUND(MAX(IF($B1544="Non - avec lien de dépendance",0,MIN((0.75*J1544),847)),MIN(J1544,(0.75*$C1544),847)),2)),IF($B1544="Non - avec lien de dépendance",MIN(1129,J1544,$C1544)*overallRate,MIN(1129,J1544)*overallRate)))))</f>
        <v>Effectuez l’étape 1</v>
      </c>
      <c r="O1544" s="68" t="str">
        <f>IF(ISTEXT(overallRate),"Effectuez l’étape 1",IF(OR(COUNT($C1544,K1544)&lt;&gt;2,overallRate=0),0,IF(G1544="Yes",ROUND(MAX(IF($B1544="Non - avec lien de dépendance",0,MIN((0.75*K1544),847)),MIN(K1544,(0.75*$C1544),847)),2),IF(revenueReduction&gt;0.3,MAX(IF($B1544="Non - avec lien de dépendance",MIN(1129,K1544,$C1544)*overallRate,MIN(1129,K1544)*overallRate),ROUND(MAX(IF($B1544="Non - avec lien de dépendance",0,MIN((0.75*K1544),847)),MIN(K1544,(0.75*$C1544),847)),2)),IF($B1544="Non - avec lien de dépendance",MIN(1129,K1544,$C1544)*overallRate,MIN(1129,K1544)*overallRate)))))</f>
        <v>Effectuez l’étape 1</v>
      </c>
      <c r="P1544" s="3">
        <f t="shared" si="24"/>
        <v>0</v>
      </c>
    </row>
    <row r="1545" spans="12:16" x14ac:dyDescent="0.5">
      <c r="L1545" s="68" t="str">
        <f>IF(ISTEXT(overallRate),"Effectuez l’étape 1",IF(OR(COUNT($C1545,H1545)&lt;&gt;2,overallRate=0),0,IF(D1545="Yes",ROUND(MAX(IF($B1545="Non - avec lien de dépendance",0,MIN((0.75*H1545),847)),MIN(H1545,(0.75*$C1545),847)),2),IF(revenueReduction&gt;0.3,MAX(IF($B1545="Non - avec lien de dépendance",MIN(1129,H1545,$C1545)*overallRate,MIN(1129,H1545)*overallRate),ROUND(MAX(IF($B1545="Non - avec lien de dépendance",0,MIN((0.75*H1545),847)),MIN(H1545,(0.75*$C1545),847)),2)),IF($B1545="Non - avec lien de dépendance",MIN(1129,H1545,$C1545)*overallRate,MIN(1129,H1545)*overallRate)))))</f>
        <v>Effectuez l’étape 1</v>
      </c>
      <c r="M1545" s="68" t="str">
        <f>IF(ISTEXT(overallRate),"Effectuez l’étape 1",IF(OR(COUNT($C1545,I1545)&lt;&gt;2,overallRate=0),0,IF(E1545="Yes",ROUND(MAX(IF($B1545="Non - avec lien de dépendance",0,MIN((0.75*I1545),847)),MIN(I1545,(0.75*$C1545),847)),2),IF(revenueReduction&gt;0.3,MAX(IF($B1545="Non - avec lien de dépendance",MIN(1129,I1545,$C1545)*overallRate,MIN(1129,I1545)*overallRate),ROUND(MAX(IF($B1545="Non - avec lien de dépendance",0,MIN((0.75*I1545),847)),MIN(I1545,(0.75*$C1545),847)),2)),IF($B1545="Non - avec lien de dépendance",MIN(1129,I1545,$C1545)*overallRate,MIN(1129,I1545)*overallRate)))))</f>
        <v>Effectuez l’étape 1</v>
      </c>
      <c r="N1545" s="68" t="str">
        <f>IF(ISTEXT(overallRate),"Effectuez l’étape 1",IF(OR(COUNT($C1545,J1545)&lt;&gt;2,overallRate=0),0,IF(F1545="Yes",ROUND(MAX(IF($B1545="Non - avec lien de dépendance",0,MIN((0.75*J1545),847)),MIN(J1545,(0.75*$C1545),847)),2),IF(revenueReduction&gt;0.3,MAX(IF($B1545="Non - avec lien de dépendance",MIN(1129,J1545,$C1545)*overallRate,MIN(1129,J1545)*overallRate),ROUND(MAX(IF($B1545="Non - avec lien de dépendance",0,MIN((0.75*J1545),847)),MIN(J1545,(0.75*$C1545),847)),2)),IF($B1545="Non - avec lien de dépendance",MIN(1129,J1545,$C1545)*overallRate,MIN(1129,J1545)*overallRate)))))</f>
        <v>Effectuez l’étape 1</v>
      </c>
      <c r="O1545" s="68" t="str">
        <f>IF(ISTEXT(overallRate),"Effectuez l’étape 1",IF(OR(COUNT($C1545,K1545)&lt;&gt;2,overallRate=0),0,IF(G1545="Yes",ROUND(MAX(IF($B1545="Non - avec lien de dépendance",0,MIN((0.75*K1545),847)),MIN(K1545,(0.75*$C1545),847)),2),IF(revenueReduction&gt;0.3,MAX(IF($B1545="Non - avec lien de dépendance",MIN(1129,K1545,$C1545)*overallRate,MIN(1129,K1545)*overallRate),ROUND(MAX(IF($B1545="Non - avec lien de dépendance",0,MIN((0.75*K1545),847)),MIN(K1545,(0.75*$C1545),847)),2)),IF($B1545="Non - avec lien de dépendance",MIN(1129,K1545,$C1545)*overallRate,MIN(1129,K1545)*overallRate)))))</f>
        <v>Effectuez l’étape 1</v>
      </c>
      <c r="P1545" s="3">
        <f t="shared" si="24"/>
        <v>0</v>
      </c>
    </row>
    <row r="1546" spans="12:16" x14ac:dyDescent="0.5">
      <c r="L1546" s="68" t="str">
        <f>IF(ISTEXT(overallRate),"Effectuez l’étape 1",IF(OR(COUNT($C1546,H1546)&lt;&gt;2,overallRate=0),0,IF(D1546="Yes",ROUND(MAX(IF($B1546="Non - avec lien de dépendance",0,MIN((0.75*H1546),847)),MIN(H1546,(0.75*$C1546),847)),2),IF(revenueReduction&gt;0.3,MAX(IF($B1546="Non - avec lien de dépendance",MIN(1129,H1546,$C1546)*overallRate,MIN(1129,H1546)*overallRate),ROUND(MAX(IF($B1546="Non - avec lien de dépendance",0,MIN((0.75*H1546),847)),MIN(H1546,(0.75*$C1546),847)),2)),IF($B1546="Non - avec lien de dépendance",MIN(1129,H1546,$C1546)*overallRate,MIN(1129,H1546)*overallRate)))))</f>
        <v>Effectuez l’étape 1</v>
      </c>
      <c r="M1546" s="68" t="str">
        <f>IF(ISTEXT(overallRate),"Effectuez l’étape 1",IF(OR(COUNT($C1546,I1546)&lt;&gt;2,overallRate=0),0,IF(E1546="Yes",ROUND(MAX(IF($B1546="Non - avec lien de dépendance",0,MIN((0.75*I1546),847)),MIN(I1546,(0.75*$C1546),847)),2),IF(revenueReduction&gt;0.3,MAX(IF($B1546="Non - avec lien de dépendance",MIN(1129,I1546,$C1546)*overallRate,MIN(1129,I1546)*overallRate),ROUND(MAX(IF($B1546="Non - avec lien de dépendance",0,MIN((0.75*I1546),847)),MIN(I1546,(0.75*$C1546),847)),2)),IF($B1546="Non - avec lien de dépendance",MIN(1129,I1546,$C1546)*overallRate,MIN(1129,I1546)*overallRate)))))</f>
        <v>Effectuez l’étape 1</v>
      </c>
      <c r="N1546" s="68" t="str">
        <f>IF(ISTEXT(overallRate),"Effectuez l’étape 1",IF(OR(COUNT($C1546,J1546)&lt;&gt;2,overallRate=0),0,IF(F1546="Yes",ROUND(MAX(IF($B1546="Non - avec lien de dépendance",0,MIN((0.75*J1546),847)),MIN(J1546,(0.75*$C1546),847)),2),IF(revenueReduction&gt;0.3,MAX(IF($B1546="Non - avec lien de dépendance",MIN(1129,J1546,$C1546)*overallRate,MIN(1129,J1546)*overallRate),ROUND(MAX(IF($B1546="Non - avec lien de dépendance",0,MIN((0.75*J1546),847)),MIN(J1546,(0.75*$C1546),847)),2)),IF($B1546="Non - avec lien de dépendance",MIN(1129,J1546,$C1546)*overallRate,MIN(1129,J1546)*overallRate)))))</f>
        <v>Effectuez l’étape 1</v>
      </c>
      <c r="O1546" s="68" t="str">
        <f>IF(ISTEXT(overallRate),"Effectuez l’étape 1",IF(OR(COUNT($C1546,K1546)&lt;&gt;2,overallRate=0),0,IF(G1546="Yes",ROUND(MAX(IF($B1546="Non - avec lien de dépendance",0,MIN((0.75*K1546),847)),MIN(K1546,(0.75*$C1546),847)),2),IF(revenueReduction&gt;0.3,MAX(IF($B1546="Non - avec lien de dépendance",MIN(1129,K1546,$C1546)*overallRate,MIN(1129,K1546)*overallRate),ROUND(MAX(IF($B1546="Non - avec lien de dépendance",0,MIN((0.75*K1546),847)),MIN(K1546,(0.75*$C1546),847)),2)),IF($B1546="Non - avec lien de dépendance",MIN(1129,K1546,$C1546)*overallRate,MIN(1129,K1546)*overallRate)))))</f>
        <v>Effectuez l’étape 1</v>
      </c>
      <c r="P1546" s="3">
        <f t="shared" si="24"/>
        <v>0</v>
      </c>
    </row>
    <row r="1547" spans="12:16" x14ac:dyDescent="0.5">
      <c r="L1547" s="68" t="str">
        <f>IF(ISTEXT(overallRate),"Effectuez l’étape 1",IF(OR(COUNT($C1547,H1547)&lt;&gt;2,overallRate=0),0,IF(D1547="Yes",ROUND(MAX(IF($B1547="Non - avec lien de dépendance",0,MIN((0.75*H1547),847)),MIN(H1547,(0.75*$C1547),847)),2),IF(revenueReduction&gt;0.3,MAX(IF($B1547="Non - avec lien de dépendance",MIN(1129,H1547,$C1547)*overallRate,MIN(1129,H1547)*overallRate),ROUND(MAX(IF($B1547="Non - avec lien de dépendance",0,MIN((0.75*H1547),847)),MIN(H1547,(0.75*$C1547),847)),2)),IF($B1547="Non - avec lien de dépendance",MIN(1129,H1547,$C1547)*overallRate,MIN(1129,H1547)*overallRate)))))</f>
        <v>Effectuez l’étape 1</v>
      </c>
      <c r="M1547" s="68" t="str">
        <f>IF(ISTEXT(overallRate),"Effectuez l’étape 1",IF(OR(COUNT($C1547,I1547)&lt;&gt;2,overallRate=0),0,IF(E1547="Yes",ROUND(MAX(IF($B1547="Non - avec lien de dépendance",0,MIN((0.75*I1547),847)),MIN(I1547,(0.75*$C1547),847)),2),IF(revenueReduction&gt;0.3,MAX(IF($B1547="Non - avec lien de dépendance",MIN(1129,I1547,$C1547)*overallRate,MIN(1129,I1547)*overallRate),ROUND(MAX(IF($B1547="Non - avec lien de dépendance",0,MIN((0.75*I1547),847)),MIN(I1547,(0.75*$C1547),847)),2)),IF($B1547="Non - avec lien de dépendance",MIN(1129,I1547,$C1547)*overallRate,MIN(1129,I1547)*overallRate)))))</f>
        <v>Effectuez l’étape 1</v>
      </c>
      <c r="N1547" s="68" t="str">
        <f>IF(ISTEXT(overallRate),"Effectuez l’étape 1",IF(OR(COUNT($C1547,J1547)&lt;&gt;2,overallRate=0),0,IF(F1547="Yes",ROUND(MAX(IF($B1547="Non - avec lien de dépendance",0,MIN((0.75*J1547),847)),MIN(J1547,(0.75*$C1547),847)),2),IF(revenueReduction&gt;0.3,MAX(IF($B1547="Non - avec lien de dépendance",MIN(1129,J1547,$C1547)*overallRate,MIN(1129,J1547)*overallRate),ROUND(MAX(IF($B1547="Non - avec lien de dépendance",0,MIN((0.75*J1547),847)),MIN(J1547,(0.75*$C1547),847)),2)),IF($B1547="Non - avec lien de dépendance",MIN(1129,J1547,$C1547)*overallRate,MIN(1129,J1547)*overallRate)))))</f>
        <v>Effectuez l’étape 1</v>
      </c>
      <c r="O1547" s="68" t="str">
        <f>IF(ISTEXT(overallRate),"Effectuez l’étape 1",IF(OR(COUNT($C1547,K1547)&lt;&gt;2,overallRate=0),0,IF(G1547="Yes",ROUND(MAX(IF($B1547="Non - avec lien de dépendance",0,MIN((0.75*K1547),847)),MIN(K1547,(0.75*$C1547),847)),2),IF(revenueReduction&gt;0.3,MAX(IF($B1547="Non - avec lien de dépendance",MIN(1129,K1547,$C1547)*overallRate,MIN(1129,K1547)*overallRate),ROUND(MAX(IF($B1547="Non - avec lien de dépendance",0,MIN((0.75*K1547),847)),MIN(K1547,(0.75*$C1547),847)),2)),IF($B1547="Non - avec lien de dépendance",MIN(1129,K1547,$C1547)*overallRate,MIN(1129,K1547)*overallRate)))))</f>
        <v>Effectuez l’étape 1</v>
      </c>
      <c r="P1547" s="3">
        <f t="shared" si="24"/>
        <v>0</v>
      </c>
    </row>
    <row r="1548" spans="12:16" x14ac:dyDescent="0.5">
      <c r="L1548" s="68" t="str">
        <f>IF(ISTEXT(overallRate),"Effectuez l’étape 1",IF(OR(COUNT($C1548,H1548)&lt;&gt;2,overallRate=0),0,IF(D1548="Yes",ROUND(MAX(IF($B1548="Non - avec lien de dépendance",0,MIN((0.75*H1548),847)),MIN(H1548,(0.75*$C1548),847)),2),IF(revenueReduction&gt;0.3,MAX(IF($B1548="Non - avec lien de dépendance",MIN(1129,H1548,$C1548)*overallRate,MIN(1129,H1548)*overallRate),ROUND(MAX(IF($B1548="Non - avec lien de dépendance",0,MIN((0.75*H1548),847)),MIN(H1548,(0.75*$C1548),847)),2)),IF($B1548="Non - avec lien de dépendance",MIN(1129,H1548,$C1548)*overallRate,MIN(1129,H1548)*overallRate)))))</f>
        <v>Effectuez l’étape 1</v>
      </c>
      <c r="M1548" s="68" t="str">
        <f>IF(ISTEXT(overallRate),"Effectuez l’étape 1",IF(OR(COUNT($C1548,I1548)&lt;&gt;2,overallRate=0),0,IF(E1548="Yes",ROUND(MAX(IF($B1548="Non - avec lien de dépendance",0,MIN((0.75*I1548),847)),MIN(I1548,(0.75*$C1548),847)),2),IF(revenueReduction&gt;0.3,MAX(IF($B1548="Non - avec lien de dépendance",MIN(1129,I1548,$C1548)*overallRate,MIN(1129,I1548)*overallRate),ROUND(MAX(IF($B1548="Non - avec lien de dépendance",0,MIN((0.75*I1548),847)),MIN(I1548,(0.75*$C1548),847)),2)),IF($B1548="Non - avec lien de dépendance",MIN(1129,I1548,$C1548)*overallRate,MIN(1129,I1548)*overallRate)))))</f>
        <v>Effectuez l’étape 1</v>
      </c>
      <c r="N1548" s="68" t="str">
        <f>IF(ISTEXT(overallRate),"Effectuez l’étape 1",IF(OR(COUNT($C1548,J1548)&lt;&gt;2,overallRate=0),0,IF(F1548="Yes",ROUND(MAX(IF($B1548="Non - avec lien de dépendance",0,MIN((0.75*J1548),847)),MIN(J1548,(0.75*$C1548),847)),2),IF(revenueReduction&gt;0.3,MAX(IF($B1548="Non - avec lien de dépendance",MIN(1129,J1548,$C1548)*overallRate,MIN(1129,J1548)*overallRate),ROUND(MAX(IF($B1548="Non - avec lien de dépendance",0,MIN((0.75*J1548),847)),MIN(J1548,(0.75*$C1548),847)),2)),IF($B1548="Non - avec lien de dépendance",MIN(1129,J1548,$C1548)*overallRate,MIN(1129,J1548)*overallRate)))))</f>
        <v>Effectuez l’étape 1</v>
      </c>
      <c r="O1548" s="68" t="str">
        <f>IF(ISTEXT(overallRate),"Effectuez l’étape 1",IF(OR(COUNT($C1548,K1548)&lt;&gt;2,overallRate=0),0,IF(G1548="Yes",ROUND(MAX(IF($B1548="Non - avec lien de dépendance",0,MIN((0.75*K1548),847)),MIN(K1548,(0.75*$C1548),847)),2),IF(revenueReduction&gt;0.3,MAX(IF($B1548="Non - avec lien de dépendance",MIN(1129,K1548,$C1548)*overallRate,MIN(1129,K1548)*overallRate),ROUND(MAX(IF($B1548="Non - avec lien de dépendance",0,MIN((0.75*K1548),847)),MIN(K1548,(0.75*$C1548),847)),2)),IF($B1548="Non - avec lien de dépendance",MIN(1129,K1548,$C1548)*overallRate,MIN(1129,K1548)*overallRate)))))</f>
        <v>Effectuez l’étape 1</v>
      </c>
      <c r="P1548" s="3">
        <f t="shared" si="24"/>
        <v>0</v>
      </c>
    </row>
    <row r="1549" spans="12:16" x14ac:dyDescent="0.5">
      <c r="L1549" s="68" t="str">
        <f>IF(ISTEXT(overallRate),"Effectuez l’étape 1",IF(OR(COUNT($C1549,H1549)&lt;&gt;2,overallRate=0),0,IF(D1549="Yes",ROUND(MAX(IF($B1549="Non - avec lien de dépendance",0,MIN((0.75*H1549),847)),MIN(H1549,(0.75*$C1549),847)),2),IF(revenueReduction&gt;0.3,MAX(IF($B1549="Non - avec lien de dépendance",MIN(1129,H1549,$C1549)*overallRate,MIN(1129,H1549)*overallRate),ROUND(MAX(IF($B1549="Non - avec lien de dépendance",0,MIN((0.75*H1549),847)),MIN(H1549,(0.75*$C1549),847)),2)),IF($B1549="Non - avec lien de dépendance",MIN(1129,H1549,$C1549)*overallRate,MIN(1129,H1549)*overallRate)))))</f>
        <v>Effectuez l’étape 1</v>
      </c>
      <c r="M1549" s="68" t="str">
        <f>IF(ISTEXT(overallRate),"Effectuez l’étape 1",IF(OR(COUNT($C1549,I1549)&lt;&gt;2,overallRate=0),0,IF(E1549="Yes",ROUND(MAX(IF($B1549="Non - avec lien de dépendance",0,MIN((0.75*I1549),847)),MIN(I1549,(0.75*$C1549),847)),2),IF(revenueReduction&gt;0.3,MAX(IF($B1549="Non - avec lien de dépendance",MIN(1129,I1549,$C1549)*overallRate,MIN(1129,I1549)*overallRate),ROUND(MAX(IF($B1549="Non - avec lien de dépendance",0,MIN((0.75*I1549),847)),MIN(I1549,(0.75*$C1549),847)),2)),IF($B1549="Non - avec lien de dépendance",MIN(1129,I1549,$C1549)*overallRate,MIN(1129,I1549)*overallRate)))))</f>
        <v>Effectuez l’étape 1</v>
      </c>
      <c r="N1549" s="68" t="str">
        <f>IF(ISTEXT(overallRate),"Effectuez l’étape 1",IF(OR(COUNT($C1549,J1549)&lt;&gt;2,overallRate=0),0,IF(F1549="Yes",ROUND(MAX(IF($B1549="Non - avec lien de dépendance",0,MIN((0.75*J1549),847)),MIN(J1549,(0.75*$C1549),847)),2),IF(revenueReduction&gt;0.3,MAX(IF($B1549="Non - avec lien de dépendance",MIN(1129,J1549,$C1549)*overallRate,MIN(1129,J1549)*overallRate),ROUND(MAX(IF($B1549="Non - avec lien de dépendance",0,MIN((0.75*J1549),847)),MIN(J1549,(0.75*$C1549),847)),2)),IF($B1549="Non - avec lien de dépendance",MIN(1129,J1549,$C1549)*overallRate,MIN(1129,J1549)*overallRate)))))</f>
        <v>Effectuez l’étape 1</v>
      </c>
      <c r="O1549" s="68" t="str">
        <f>IF(ISTEXT(overallRate),"Effectuez l’étape 1",IF(OR(COUNT($C1549,K1549)&lt;&gt;2,overallRate=0),0,IF(G1549="Yes",ROUND(MAX(IF($B1549="Non - avec lien de dépendance",0,MIN((0.75*K1549),847)),MIN(K1549,(0.75*$C1549),847)),2),IF(revenueReduction&gt;0.3,MAX(IF($B1549="Non - avec lien de dépendance",MIN(1129,K1549,$C1549)*overallRate,MIN(1129,K1549)*overallRate),ROUND(MAX(IF($B1549="Non - avec lien de dépendance",0,MIN((0.75*K1549),847)),MIN(K1549,(0.75*$C1549),847)),2)),IF($B1549="Non - avec lien de dépendance",MIN(1129,K1549,$C1549)*overallRate,MIN(1129,K1549)*overallRate)))))</f>
        <v>Effectuez l’étape 1</v>
      </c>
      <c r="P1549" s="3">
        <f t="shared" si="24"/>
        <v>0</v>
      </c>
    </row>
    <row r="1550" spans="12:16" x14ac:dyDescent="0.5">
      <c r="L1550" s="68" t="str">
        <f>IF(ISTEXT(overallRate),"Effectuez l’étape 1",IF(OR(COUNT($C1550,H1550)&lt;&gt;2,overallRate=0),0,IF(D1550="Yes",ROUND(MAX(IF($B1550="Non - avec lien de dépendance",0,MIN((0.75*H1550),847)),MIN(H1550,(0.75*$C1550),847)),2),IF(revenueReduction&gt;0.3,MAX(IF($B1550="Non - avec lien de dépendance",MIN(1129,H1550,$C1550)*overallRate,MIN(1129,H1550)*overallRate),ROUND(MAX(IF($B1550="Non - avec lien de dépendance",0,MIN((0.75*H1550),847)),MIN(H1550,(0.75*$C1550),847)),2)),IF($B1550="Non - avec lien de dépendance",MIN(1129,H1550,$C1550)*overallRate,MIN(1129,H1550)*overallRate)))))</f>
        <v>Effectuez l’étape 1</v>
      </c>
      <c r="M1550" s="68" t="str">
        <f>IF(ISTEXT(overallRate),"Effectuez l’étape 1",IF(OR(COUNT($C1550,I1550)&lt;&gt;2,overallRate=0),0,IF(E1550="Yes",ROUND(MAX(IF($B1550="Non - avec lien de dépendance",0,MIN((0.75*I1550),847)),MIN(I1550,(0.75*$C1550),847)),2),IF(revenueReduction&gt;0.3,MAX(IF($B1550="Non - avec lien de dépendance",MIN(1129,I1550,$C1550)*overallRate,MIN(1129,I1550)*overallRate),ROUND(MAX(IF($B1550="Non - avec lien de dépendance",0,MIN((0.75*I1550),847)),MIN(I1550,(0.75*$C1550),847)),2)),IF($B1550="Non - avec lien de dépendance",MIN(1129,I1550,$C1550)*overallRate,MIN(1129,I1550)*overallRate)))))</f>
        <v>Effectuez l’étape 1</v>
      </c>
      <c r="N1550" s="68" t="str">
        <f>IF(ISTEXT(overallRate),"Effectuez l’étape 1",IF(OR(COUNT($C1550,J1550)&lt;&gt;2,overallRate=0),0,IF(F1550="Yes",ROUND(MAX(IF($B1550="Non - avec lien de dépendance",0,MIN((0.75*J1550),847)),MIN(J1550,(0.75*$C1550),847)),2),IF(revenueReduction&gt;0.3,MAX(IF($B1550="Non - avec lien de dépendance",MIN(1129,J1550,$C1550)*overallRate,MIN(1129,J1550)*overallRate),ROUND(MAX(IF($B1550="Non - avec lien de dépendance",0,MIN((0.75*J1550),847)),MIN(J1550,(0.75*$C1550),847)),2)),IF($B1550="Non - avec lien de dépendance",MIN(1129,J1550,$C1550)*overallRate,MIN(1129,J1550)*overallRate)))))</f>
        <v>Effectuez l’étape 1</v>
      </c>
      <c r="O1550" s="68" t="str">
        <f>IF(ISTEXT(overallRate),"Effectuez l’étape 1",IF(OR(COUNT($C1550,K1550)&lt;&gt;2,overallRate=0),0,IF(G1550="Yes",ROUND(MAX(IF($B1550="Non - avec lien de dépendance",0,MIN((0.75*K1550),847)),MIN(K1550,(0.75*$C1550),847)),2),IF(revenueReduction&gt;0.3,MAX(IF($B1550="Non - avec lien de dépendance",MIN(1129,K1550,$C1550)*overallRate,MIN(1129,K1550)*overallRate),ROUND(MAX(IF($B1550="Non - avec lien de dépendance",0,MIN((0.75*K1550),847)),MIN(K1550,(0.75*$C1550),847)),2)),IF($B1550="Non - avec lien de dépendance",MIN(1129,K1550,$C1550)*overallRate,MIN(1129,K1550)*overallRate)))))</f>
        <v>Effectuez l’étape 1</v>
      </c>
      <c r="P1550" s="3">
        <f t="shared" si="24"/>
        <v>0</v>
      </c>
    </row>
    <row r="1551" spans="12:16" x14ac:dyDescent="0.5">
      <c r="L1551" s="68" t="str">
        <f>IF(ISTEXT(overallRate),"Effectuez l’étape 1",IF(OR(COUNT($C1551,H1551)&lt;&gt;2,overallRate=0),0,IF(D1551="Yes",ROUND(MAX(IF($B1551="Non - avec lien de dépendance",0,MIN((0.75*H1551),847)),MIN(H1551,(0.75*$C1551),847)),2),IF(revenueReduction&gt;0.3,MAX(IF($B1551="Non - avec lien de dépendance",MIN(1129,H1551,$C1551)*overallRate,MIN(1129,H1551)*overallRate),ROUND(MAX(IF($B1551="Non - avec lien de dépendance",0,MIN((0.75*H1551),847)),MIN(H1551,(0.75*$C1551),847)),2)),IF($B1551="Non - avec lien de dépendance",MIN(1129,H1551,$C1551)*overallRate,MIN(1129,H1551)*overallRate)))))</f>
        <v>Effectuez l’étape 1</v>
      </c>
      <c r="M1551" s="68" t="str">
        <f>IF(ISTEXT(overallRate),"Effectuez l’étape 1",IF(OR(COUNT($C1551,I1551)&lt;&gt;2,overallRate=0),0,IF(E1551="Yes",ROUND(MAX(IF($B1551="Non - avec lien de dépendance",0,MIN((0.75*I1551),847)),MIN(I1551,(0.75*$C1551),847)),2),IF(revenueReduction&gt;0.3,MAX(IF($B1551="Non - avec lien de dépendance",MIN(1129,I1551,$C1551)*overallRate,MIN(1129,I1551)*overallRate),ROUND(MAX(IF($B1551="Non - avec lien de dépendance",0,MIN((0.75*I1551),847)),MIN(I1551,(0.75*$C1551),847)),2)),IF($B1551="Non - avec lien de dépendance",MIN(1129,I1551,$C1551)*overallRate,MIN(1129,I1551)*overallRate)))))</f>
        <v>Effectuez l’étape 1</v>
      </c>
      <c r="N1551" s="68" t="str">
        <f>IF(ISTEXT(overallRate),"Effectuez l’étape 1",IF(OR(COUNT($C1551,J1551)&lt;&gt;2,overallRate=0),0,IF(F1551="Yes",ROUND(MAX(IF($B1551="Non - avec lien de dépendance",0,MIN((0.75*J1551),847)),MIN(J1551,(0.75*$C1551),847)),2),IF(revenueReduction&gt;0.3,MAX(IF($B1551="Non - avec lien de dépendance",MIN(1129,J1551,$C1551)*overallRate,MIN(1129,J1551)*overallRate),ROUND(MAX(IF($B1551="Non - avec lien de dépendance",0,MIN((0.75*J1551),847)),MIN(J1551,(0.75*$C1551),847)),2)),IF($B1551="Non - avec lien de dépendance",MIN(1129,J1551,$C1551)*overallRate,MIN(1129,J1551)*overallRate)))))</f>
        <v>Effectuez l’étape 1</v>
      </c>
      <c r="O1551" s="68" t="str">
        <f>IF(ISTEXT(overallRate),"Effectuez l’étape 1",IF(OR(COUNT($C1551,K1551)&lt;&gt;2,overallRate=0),0,IF(G1551="Yes",ROUND(MAX(IF($B1551="Non - avec lien de dépendance",0,MIN((0.75*K1551),847)),MIN(K1551,(0.75*$C1551),847)),2),IF(revenueReduction&gt;0.3,MAX(IF($B1551="Non - avec lien de dépendance",MIN(1129,K1551,$C1551)*overallRate,MIN(1129,K1551)*overallRate),ROUND(MAX(IF($B1551="Non - avec lien de dépendance",0,MIN((0.75*K1551),847)),MIN(K1551,(0.75*$C1551),847)),2)),IF($B1551="Non - avec lien de dépendance",MIN(1129,K1551,$C1551)*overallRate,MIN(1129,K1551)*overallRate)))))</f>
        <v>Effectuez l’étape 1</v>
      </c>
      <c r="P1551" s="3">
        <f t="shared" si="24"/>
        <v>0</v>
      </c>
    </row>
    <row r="1552" spans="12:16" x14ac:dyDescent="0.5">
      <c r="L1552" s="68" t="str">
        <f>IF(ISTEXT(overallRate),"Effectuez l’étape 1",IF(OR(COUNT($C1552,H1552)&lt;&gt;2,overallRate=0),0,IF(D1552="Yes",ROUND(MAX(IF($B1552="Non - avec lien de dépendance",0,MIN((0.75*H1552),847)),MIN(H1552,(0.75*$C1552),847)),2),IF(revenueReduction&gt;0.3,MAX(IF($B1552="Non - avec lien de dépendance",MIN(1129,H1552,$C1552)*overallRate,MIN(1129,H1552)*overallRate),ROUND(MAX(IF($B1552="Non - avec lien de dépendance",0,MIN((0.75*H1552),847)),MIN(H1552,(0.75*$C1552),847)),2)),IF($B1552="Non - avec lien de dépendance",MIN(1129,H1552,$C1552)*overallRate,MIN(1129,H1552)*overallRate)))))</f>
        <v>Effectuez l’étape 1</v>
      </c>
      <c r="M1552" s="68" t="str">
        <f>IF(ISTEXT(overallRate),"Effectuez l’étape 1",IF(OR(COUNT($C1552,I1552)&lt;&gt;2,overallRate=0),0,IF(E1552="Yes",ROUND(MAX(IF($B1552="Non - avec lien de dépendance",0,MIN((0.75*I1552),847)),MIN(I1552,(0.75*$C1552),847)),2),IF(revenueReduction&gt;0.3,MAX(IF($B1552="Non - avec lien de dépendance",MIN(1129,I1552,$C1552)*overallRate,MIN(1129,I1552)*overallRate),ROUND(MAX(IF($B1552="Non - avec lien de dépendance",0,MIN((0.75*I1552),847)),MIN(I1552,(0.75*$C1552),847)),2)),IF($B1552="Non - avec lien de dépendance",MIN(1129,I1552,$C1552)*overallRate,MIN(1129,I1552)*overallRate)))))</f>
        <v>Effectuez l’étape 1</v>
      </c>
      <c r="N1552" s="68" t="str">
        <f>IF(ISTEXT(overallRate),"Effectuez l’étape 1",IF(OR(COUNT($C1552,J1552)&lt;&gt;2,overallRate=0),0,IF(F1552="Yes",ROUND(MAX(IF($B1552="Non - avec lien de dépendance",0,MIN((0.75*J1552),847)),MIN(J1552,(0.75*$C1552),847)),2),IF(revenueReduction&gt;0.3,MAX(IF($B1552="Non - avec lien de dépendance",MIN(1129,J1552,$C1552)*overallRate,MIN(1129,J1552)*overallRate),ROUND(MAX(IF($B1552="Non - avec lien de dépendance",0,MIN((0.75*J1552),847)),MIN(J1552,(0.75*$C1552),847)),2)),IF($B1552="Non - avec lien de dépendance",MIN(1129,J1552,$C1552)*overallRate,MIN(1129,J1552)*overallRate)))))</f>
        <v>Effectuez l’étape 1</v>
      </c>
      <c r="O1552" s="68" t="str">
        <f>IF(ISTEXT(overallRate),"Effectuez l’étape 1",IF(OR(COUNT($C1552,K1552)&lt;&gt;2,overallRate=0),0,IF(G1552="Yes",ROUND(MAX(IF($B1552="Non - avec lien de dépendance",0,MIN((0.75*K1552),847)),MIN(K1552,(0.75*$C1552),847)),2),IF(revenueReduction&gt;0.3,MAX(IF($B1552="Non - avec lien de dépendance",MIN(1129,K1552,$C1552)*overallRate,MIN(1129,K1552)*overallRate),ROUND(MAX(IF($B1552="Non - avec lien de dépendance",0,MIN((0.75*K1552),847)),MIN(K1552,(0.75*$C1552),847)),2)),IF($B1552="Non - avec lien de dépendance",MIN(1129,K1552,$C1552)*overallRate,MIN(1129,K1552)*overallRate)))))</f>
        <v>Effectuez l’étape 1</v>
      </c>
      <c r="P1552" s="3">
        <f t="shared" si="24"/>
        <v>0</v>
      </c>
    </row>
    <row r="1553" spans="12:16" x14ac:dyDescent="0.5">
      <c r="L1553" s="68" t="str">
        <f>IF(ISTEXT(overallRate),"Effectuez l’étape 1",IF(OR(COUNT($C1553,H1553)&lt;&gt;2,overallRate=0),0,IF(D1553="Yes",ROUND(MAX(IF($B1553="Non - avec lien de dépendance",0,MIN((0.75*H1553),847)),MIN(H1553,(0.75*$C1553),847)),2),IF(revenueReduction&gt;0.3,MAX(IF($B1553="Non - avec lien de dépendance",MIN(1129,H1553,$C1553)*overallRate,MIN(1129,H1553)*overallRate),ROUND(MAX(IF($B1553="Non - avec lien de dépendance",0,MIN((0.75*H1553),847)),MIN(H1553,(0.75*$C1553),847)),2)),IF($B1553="Non - avec lien de dépendance",MIN(1129,H1553,$C1553)*overallRate,MIN(1129,H1553)*overallRate)))))</f>
        <v>Effectuez l’étape 1</v>
      </c>
      <c r="M1553" s="68" t="str">
        <f>IF(ISTEXT(overallRate),"Effectuez l’étape 1",IF(OR(COUNT($C1553,I1553)&lt;&gt;2,overallRate=0),0,IF(E1553="Yes",ROUND(MAX(IF($B1553="Non - avec lien de dépendance",0,MIN((0.75*I1553),847)),MIN(I1553,(0.75*$C1553),847)),2),IF(revenueReduction&gt;0.3,MAX(IF($B1553="Non - avec lien de dépendance",MIN(1129,I1553,$C1553)*overallRate,MIN(1129,I1553)*overallRate),ROUND(MAX(IF($B1553="Non - avec lien de dépendance",0,MIN((0.75*I1553),847)),MIN(I1553,(0.75*$C1553),847)),2)),IF($B1553="Non - avec lien de dépendance",MIN(1129,I1553,$C1553)*overallRate,MIN(1129,I1553)*overallRate)))))</f>
        <v>Effectuez l’étape 1</v>
      </c>
      <c r="N1553" s="68" t="str">
        <f>IF(ISTEXT(overallRate),"Effectuez l’étape 1",IF(OR(COUNT($C1553,J1553)&lt;&gt;2,overallRate=0),0,IF(F1553="Yes",ROUND(MAX(IF($B1553="Non - avec lien de dépendance",0,MIN((0.75*J1553),847)),MIN(J1553,(0.75*$C1553),847)),2),IF(revenueReduction&gt;0.3,MAX(IF($B1553="Non - avec lien de dépendance",MIN(1129,J1553,$C1553)*overallRate,MIN(1129,J1553)*overallRate),ROUND(MAX(IF($B1553="Non - avec lien de dépendance",0,MIN((0.75*J1553),847)),MIN(J1553,(0.75*$C1553),847)),2)),IF($B1553="Non - avec lien de dépendance",MIN(1129,J1553,$C1553)*overallRate,MIN(1129,J1553)*overallRate)))))</f>
        <v>Effectuez l’étape 1</v>
      </c>
      <c r="O1553" s="68" t="str">
        <f>IF(ISTEXT(overallRate),"Effectuez l’étape 1",IF(OR(COUNT($C1553,K1553)&lt;&gt;2,overallRate=0),0,IF(G1553="Yes",ROUND(MAX(IF($B1553="Non - avec lien de dépendance",0,MIN((0.75*K1553),847)),MIN(K1553,(0.75*$C1553),847)),2),IF(revenueReduction&gt;0.3,MAX(IF($B1553="Non - avec lien de dépendance",MIN(1129,K1553,$C1553)*overallRate,MIN(1129,K1553)*overallRate),ROUND(MAX(IF($B1553="Non - avec lien de dépendance",0,MIN((0.75*K1553),847)),MIN(K1553,(0.75*$C1553),847)),2)),IF($B1553="Non - avec lien de dépendance",MIN(1129,K1553,$C1553)*overallRate,MIN(1129,K1553)*overallRate)))))</f>
        <v>Effectuez l’étape 1</v>
      </c>
      <c r="P1553" s="3">
        <f t="shared" si="24"/>
        <v>0</v>
      </c>
    </row>
    <row r="1554" spans="12:16" x14ac:dyDescent="0.5">
      <c r="L1554" s="68" t="str">
        <f>IF(ISTEXT(overallRate),"Effectuez l’étape 1",IF(OR(COUNT($C1554,H1554)&lt;&gt;2,overallRate=0),0,IF(D1554="Yes",ROUND(MAX(IF($B1554="Non - avec lien de dépendance",0,MIN((0.75*H1554),847)),MIN(H1554,(0.75*$C1554),847)),2),IF(revenueReduction&gt;0.3,MAX(IF($B1554="Non - avec lien de dépendance",MIN(1129,H1554,$C1554)*overallRate,MIN(1129,H1554)*overallRate),ROUND(MAX(IF($B1554="Non - avec lien de dépendance",0,MIN((0.75*H1554),847)),MIN(H1554,(0.75*$C1554),847)),2)),IF($B1554="Non - avec lien de dépendance",MIN(1129,H1554,$C1554)*overallRate,MIN(1129,H1554)*overallRate)))))</f>
        <v>Effectuez l’étape 1</v>
      </c>
      <c r="M1554" s="68" t="str">
        <f>IF(ISTEXT(overallRate),"Effectuez l’étape 1",IF(OR(COUNT($C1554,I1554)&lt;&gt;2,overallRate=0),0,IF(E1554="Yes",ROUND(MAX(IF($B1554="Non - avec lien de dépendance",0,MIN((0.75*I1554),847)),MIN(I1554,(0.75*$C1554),847)),2),IF(revenueReduction&gt;0.3,MAX(IF($B1554="Non - avec lien de dépendance",MIN(1129,I1554,$C1554)*overallRate,MIN(1129,I1554)*overallRate),ROUND(MAX(IF($B1554="Non - avec lien de dépendance",0,MIN((0.75*I1554),847)),MIN(I1554,(0.75*$C1554),847)),2)),IF($B1554="Non - avec lien de dépendance",MIN(1129,I1554,$C1554)*overallRate,MIN(1129,I1554)*overallRate)))))</f>
        <v>Effectuez l’étape 1</v>
      </c>
      <c r="N1554" s="68" t="str">
        <f>IF(ISTEXT(overallRate),"Effectuez l’étape 1",IF(OR(COUNT($C1554,J1554)&lt;&gt;2,overallRate=0),0,IF(F1554="Yes",ROUND(MAX(IF($B1554="Non - avec lien de dépendance",0,MIN((0.75*J1554),847)),MIN(J1554,(0.75*$C1554),847)),2),IF(revenueReduction&gt;0.3,MAX(IF($B1554="Non - avec lien de dépendance",MIN(1129,J1554,$C1554)*overallRate,MIN(1129,J1554)*overallRate),ROUND(MAX(IF($B1554="Non - avec lien de dépendance",0,MIN((0.75*J1554),847)),MIN(J1554,(0.75*$C1554),847)),2)),IF($B1554="Non - avec lien de dépendance",MIN(1129,J1554,$C1554)*overallRate,MIN(1129,J1554)*overallRate)))))</f>
        <v>Effectuez l’étape 1</v>
      </c>
      <c r="O1554" s="68" t="str">
        <f>IF(ISTEXT(overallRate),"Effectuez l’étape 1",IF(OR(COUNT($C1554,K1554)&lt;&gt;2,overallRate=0),0,IF(G1554="Yes",ROUND(MAX(IF($B1554="Non - avec lien de dépendance",0,MIN((0.75*K1554),847)),MIN(K1554,(0.75*$C1554),847)),2),IF(revenueReduction&gt;0.3,MAX(IF($B1554="Non - avec lien de dépendance",MIN(1129,K1554,$C1554)*overallRate,MIN(1129,K1554)*overallRate),ROUND(MAX(IF($B1554="Non - avec lien de dépendance",0,MIN((0.75*K1554),847)),MIN(K1554,(0.75*$C1554),847)),2)),IF($B1554="Non - avec lien de dépendance",MIN(1129,K1554,$C1554)*overallRate,MIN(1129,K1554)*overallRate)))))</f>
        <v>Effectuez l’étape 1</v>
      </c>
      <c r="P1554" s="3">
        <f t="shared" si="24"/>
        <v>0</v>
      </c>
    </row>
    <row r="1555" spans="12:16" x14ac:dyDescent="0.5">
      <c r="L1555" s="68" t="str">
        <f>IF(ISTEXT(overallRate),"Effectuez l’étape 1",IF(OR(COUNT($C1555,H1555)&lt;&gt;2,overallRate=0),0,IF(D1555="Yes",ROUND(MAX(IF($B1555="Non - avec lien de dépendance",0,MIN((0.75*H1555),847)),MIN(H1555,(0.75*$C1555),847)),2),IF(revenueReduction&gt;0.3,MAX(IF($B1555="Non - avec lien de dépendance",MIN(1129,H1555,$C1555)*overallRate,MIN(1129,H1555)*overallRate),ROUND(MAX(IF($B1555="Non - avec lien de dépendance",0,MIN((0.75*H1555),847)),MIN(H1555,(0.75*$C1555),847)),2)),IF($B1555="Non - avec lien de dépendance",MIN(1129,H1555,$C1555)*overallRate,MIN(1129,H1555)*overallRate)))))</f>
        <v>Effectuez l’étape 1</v>
      </c>
      <c r="M1555" s="68" t="str">
        <f>IF(ISTEXT(overallRate),"Effectuez l’étape 1",IF(OR(COUNT($C1555,I1555)&lt;&gt;2,overallRate=0),0,IF(E1555="Yes",ROUND(MAX(IF($B1555="Non - avec lien de dépendance",0,MIN((0.75*I1555),847)),MIN(I1555,(0.75*$C1555),847)),2),IF(revenueReduction&gt;0.3,MAX(IF($B1555="Non - avec lien de dépendance",MIN(1129,I1555,$C1555)*overallRate,MIN(1129,I1555)*overallRate),ROUND(MAX(IF($B1555="Non - avec lien de dépendance",0,MIN((0.75*I1555),847)),MIN(I1555,(0.75*$C1555),847)),2)),IF($B1555="Non - avec lien de dépendance",MIN(1129,I1555,$C1555)*overallRate,MIN(1129,I1555)*overallRate)))))</f>
        <v>Effectuez l’étape 1</v>
      </c>
      <c r="N1555" s="68" t="str">
        <f>IF(ISTEXT(overallRate),"Effectuez l’étape 1",IF(OR(COUNT($C1555,J1555)&lt;&gt;2,overallRate=0),0,IF(F1555="Yes",ROUND(MAX(IF($B1555="Non - avec lien de dépendance",0,MIN((0.75*J1555),847)),MIN(J1555,(0.75*$C1555),847)),2),IF(revenueReduction&gt;0.3,MAX(IF($B1555="Non - avec lien de dépendance",MIN(1129,J1555,$C1555)*overallRate,MIN(1129,J1555)*overallRate),ROUND(MAX(IF($B1555="Non - avec lien de dépendance",0,MIN((0.75*J1555),847)),MIN(J1555,(0.75*$C1555),847)),2)),IF($B1555="Non - avec lien de dépendance",MIN(1129,J1555,$C1555)*overallRate,MIN(1129,J1555)*overallRate)))))</f>
        <v>Effectuez l’étape 1</v>
      </c>
      <c r="O1555" s="68" t="str">
        <f>IF(ISTEXT(overallRate),"Effectuez l’étape 1",IF(OR(COUNT($C1555,K1555)&lt;&gt;2,overallRate=0),0,IF(G1555="Yes",ROUND(MAX(IF($B1555="Non - avec lien de dépendance",0,MIN((0.75*K1555),847)),MIN(K1555,(0.75*$C1555),847)),2),IF(revenueReduction&gt;0.3,MAX(IF($B1555="Non - avec lien de dépendance",MIN(1129,K1555,$C1555)*overallRate,MIN(1129,K1555)*overallRate),ROUND(MAX(IF($B1555="Non - avec lien de dépendance",0,MIN((0.75*K1555),847)),MIN(K1555,(0.75*$C1555),847)),2)),IF($B1555="Non - avec lien de dépendance",MIN(1129,K1555,$C1555)*overallRate,MIN(1129,K1555)*overallRate)))))</f>
        <v>Effectuez l’étape 1</v>
      </c>
      <c r="P1555" s="3">
        <f t="shared" si="24"/>
        <v>0</v>
      </c>
    </row>
    <row r="1556" spans="12:16" x14ac:dyDescent="0.5">
      <c r="L1556" s="68" t="str">
        <f>IF(ISTEXT(overallRate),"Effectuez l’étape 1",IF(OR(COUNT($C1556,H1556)&lt;&gt;2,overallRate=0),0,IF(D1556="Yes",ROUND(MAX(IF($B1556="Non - avec lien de dépendance",0,MIN((0.75*H1556),847)),MIN(H1556,(0.75*$C1556),847)),2),IF(revenueReduction&gt;0.3,MAX(IF($B1556="Non - avec lien de dépendance",MIN(1129,H1556,$C1556)*overallRate,MIN(1129,H1556)*overallRate),ROUND(MAX(IF($B1556="Non - avec lien de dépendance",0,MIN((0.75*H1556),847)),MIN(H1556,(0.75*$C1556),847)),2)),IF($B1556="Non - avec lien de dépendance",MIN(1129,H1556,$C1556)*overallRate,MIN(1129,H1556)*overallRate)))))</f>
        <v>Effectuez l’étape 1</v>
      </c>
      <c r="M1556" s="68" t="str">
        <f>IF(ISTEXT(overallRate),"Effectuez l’étape 1",IF(OR(COUNT($C1556,I1556)&lt;&gt;2,overallRate=0),0,IF(E1556="Yes",ROUND(MAX(IF($B1556="Non - avec lien de dépendance",0,MIN((0.75*I1556),847)),MIN(I1556,(0.75*$C1556),847)),2),IF(revenueReduction&gt;0.3,MAX(IF($B1556="Non - avec lien de dépendance",MIN(1129,I1556,$C1556)*overallRate,MIN(1129,I1556)*overallRate),ROUND(MAX(IF($B1556="Non - avec lien de dépendance",0,MIN((0.75*I1556),847)),MIN(I1556,(0.75*$C1556),847)),2)),IF($B1556="Non - avec lien de dépendance",MIN(1129,I1556,$C1556)*overallRate,MIN(1129,I1556)*overallRate)))))</f>
        <v>Effectuez l’étape 1</v>
      </c>
      <c r="N1556" s="68" t="str">
        <f>IF(ISTEXT(overallRate),"Effectuez l’étape 1",IF(OR(COUNT($C1556,J1556)&lt;&gt;2,overallRate=0),0,IF(F1556="Yes",ROUND(MAX(IF($B1556="Non - avec lien de dépendance",0,MIN((0.75*J1556),847)),MIN(J1556,(0.75*$C1556),847)),2),IF(revenueReduction&gt;0.3,MAX(IF($B1556="Non - avec lien de dépendance",MIN(1129,J1556,$C1556)*overallRate,MIN(1129,J1556)*overallRate),ROUND(MAX(IF($B1556="Non - avec lien de dépendance",0,MIN((0.75*J1556),847)),MIN(J1556,(0.75*$C1556),847)),2)),IF($B1556="Non - avec lien de dépendance",MIN(1129,J1556,$C1556)*overallRate,MIN(1129,J1556)*overallRate)))))</f>
        <v>Effectuez l’étape 1</v>
      </c>
      <c r="O1556" s="68" t="str">
        <f>IF(ISTEXT(overallRate),"Effectuez l’étape 1",IF(OR(COUNT($C1556,K1556)&lt;&gt;2,overallRate=0),0,IF(G1556="Yes",ROUND(MAX(IF($B1556="Non - avec lien de dépendance",0,MIN((0.75*K1556),847)),MIN(K1556,(0.75*$C1556),847)),2),IF(revenueReduction&gt;0.3,MAX(IF($B1556="Non - avec lien de dépendance",MIN(1129,K1556,$C1556)*overallRate,MIN(1129,K1556)*overallRate),ROUND(MAX(IF($B1556="Non - avec lien de dépendance",0,MIN((0.75*K1556),847)),MIN(K1556,(0.75*$C1556),847)),2)),IF($B1556="Non - avec lien de dépendance",MIN(1129,K1556,$C1556)*overallRate,MIN(1129,K1556)*overallRate)))))</f>
        <v>Effectuez l’étape 1</v>
      </c>
      <c r="P1556" s="3">
        <f t="shared" si="24"/>
        <v>0</v>
      </c>
    </row>
    <row r="1557" spans="12:16" x14ac:dyDescent="0.5">
      <c r="L1557" s="68" t="str">
        <f>IF(ISTEXT(overallRate),"Effectuez l’étape 1",IF(OR(COUNT($C1557,H1557)&lt;&gt;2,overallRate=0),0,IF(D1557="Yes",ROUND(MAX(IF($B1557="Non - avec lien de dépendance",0,MIN((0.75*H1557),847)),MIN(H1557,(0.75*$C1557),847)),2),IF(revenueReduction&gt;0.3,MAX(IF($B1557="Non - avec lien de dépendance",MIN(1129,H1557,$C1557)*overallRate,MIN(1129,H1557)*overallRate),ROUND(MAX(IF($B1557="Non - avec lien de dépendance",0,MIN((0.75*H1557),847)),MIN(H1557,(0.75*$C1557),847)),2)),IF($B1557="Non - avec lien de dépendance",MIN(1129,H1557,$C1557)*overallRate,MIN(1129,H1557)*overallRate)))))</f>
        <v>Effectuez l’étape 1</v>
      </c>
      <c r="M1557" s="68" t="str">
        <f>IF(ISTEXT(overallRate),"Effectuez l’étape 1",IF(OR(COUNT($C1557,I1557)&lt;&gt;2,overallRate=0),0,IF(E1557="Yes",ROUND(MAX(IF($B1557="Non - avec lien de dépendance",0,MIN((0.75*I1557),847)),MIN(I1557,(0.75*$C1557),847)),2),IF(revenueReduction&gt;0.3,MAX(IF($B1557="Non - avec lien de dépendance",MIN(1129,I1557,$C1557)*overallRate,MIN(1129,I1557)*overallRate),ROUND(MAX(IF($B1557="Non - avec lien de dépendance",0,MIN((0.75*I1557),847)),MIN(I1557,(0.75*$C1557),847)),2)),IF($B1557="Non - avec lien de dépendance",MIN(1129,I1557,$C1557)*overallRate,MIN(1129,I1557)*overallRate)))))</f>
        <v>Effectuez l’étape 1</v>
      </c>
      <c r="N1557" s="68" t="str">
        <f>IF(ISTEXT(overallRate),"Effectuez l’étape 1",IF(OR(COUNT($C1557,J1557)&lt;&gt;2,overallRate=0),0,IF(F1557="Yes",ROUND(MAX(IF($B1557="Non - avec lien de dépendance",0,MIN((0.75*J1557),847)),MIN(J1557,(0.75*$C1557),847)),2),IF(revenueReduction&gt;0.3,MAX(IF($B1557="Non - avec lien de dépendance",MIN(1129,J1557,$C1557)*overallRate,MIN(1129,J1557)*overallRate),ROUND(MAX(IF($B1557="Non - avec lien de dépendance",0,MIN((0.75*J1557),847)),MIN(J1557,(0.75*$C1557),847)),2)),IF($B1557="Non - avec lien de dépendance",MIN(1129,J1557,$C1557)*overallRate,MIN(1129,J1557)*overallRate)))))</f>
        <v>Effectuez l’étape 1</v>
      </c>
      <c r="O1557" s="68" t="str">
        <f>IF(ISTEXT(overallRate),"Effectuez l’étape 1",IF(OR(COUNT($C1557,K1557)&lt;&gt;2,overallRate=0),0,IF(G1557="Yes",ROUND(MAX(IF($B1557="Non - avec lien de dépendance",0,MIN((0.75*K1557),847)),MIN(K1557,(0.75*$C1557),847)),2),IF(revenueReduction&gt;0.3,MAX(IF($B1557="Non - avec lien de dépendance",MIN(1129,K1557,$C1557)*overallRate,MIN(1129,K1557)*overallRate),ROUND(MAX(IF($B1557="Non - avec lien de dépendance",0,MIN((0.75*K1557),847)),MIN(K1557,(0.75*$C1557),847)),2)),IF($B1557="Non - avec lien de dépendance",MIN(1129,K1557,$C1557)*overallRate,MIN(1129,K1557)*overallRate)))))</f>
        <v>Effectuez l’étape 1</v>
      </c>
      <c r="P1557" s="3">
        <f t="shared" si="24"/>
        <v>0</v>
      </c>
    </row>
    <row r="1558" spans="12:16" x14ac:dyDescent="0.5">
      <c r="L1558" s="68" t="str">
        <f>IF(ISTEXT(overallRate),"Effectuez l’étape 1",IF(OR(COUNT($C1558,H1558)&lt;&gt;2,overallRate=0),0,IF(D1558="Yes",ROUND(MAX(IF($B1558="Non - avec lien de dépendance",0,MIN((0.75*H1558),847)),MIN(H1558,(0.75*$C1558),847)),2),IF(revenueReduction&gt;0.3,MAX(IF($B1558="Non - avec lien de dépendance",MIN(1129,H1558,$C1558)*overallRate,MIN(1129,H1558)*overallRate),ROUND(MAX(IF($B1558="Non - avec lien de dépendance",0,MIN((0.75*H1558),847)),MIN(H1558,(0.75*$C1558),847)),2)),IF($B1558="Non - avec lien de dépendance",MIN(1129,H1558,$C1558)*overallRate,MIN(1129,H1558)*overallRate)))))</f>
        <v>Effectuez l’étape 1</v>
      </c>
      <c r="M1558" s="68" t="str">
        <f>IF(ISTEXT(overallRate),"Effectuez l’étape 1",IF(OR(COUNT($C1558,I1558)&lt;&gt;2,overallRate=0),0,IF(E1558="Yes",ROUND(MAX(IF($B1558="Non - avec lien de dépendance",0,MIN((0.75*I1558),847)),MIN(I1558,(0.75*$C1558),847)),2),IF(revenueReduction&gt;0.3,MAX(IF($B1558="Non - avec lien de dépendance",MIN(1129,I1558,$C1558)*overallRate,MIN(1129,I1558)*overallRate),ROUND(MAX(IF($B1558="Non - avec lien de dépendance",0,MIN((0.75*I1558),847)),MIN(I1558,(0.75*$C1558),847)),2)),IF($B1558="Non - avec lien de dépendance",MIN(1129,I1558,$C1558)*overallRate,MIN(1129,I1558)*overallRate)))))</f>
        <v>Effectuez l’étape 1</v>
      </c>
      <c r="N1558" s="68" t="str">
        <f>IF(ISTEXT(overallRate),"Effectuez l’étape 1",IF(OR(COUNT($C1558,J1558)&lt;&gt;2,overallRate=0),0,IF(F1558="Yes",ROUND(MAX(IF($B1558="Non - avec lien de dépendance",0,MIN((0.75*J1558),847)),MIN(J1558,(0.75*$C1558),847)),2),IF(revenueReduction&gt;0.3,MAX(IF($B1558="Non - avec lien de dépendance",MIN(1129,J1558,$C1558)*overallRate,MIN(1129,J1558)*overallRate),ROUND(MAX(IF($B1558="Non - avec lien de dépendance",0,MIN((0.75*J1558),847)),MIN(J1558,(0.75*$C1558),847)),2)),IF($B1558="Non - avec lien de dépendance",MIN(1129,J1558,$C1558)*overallRate,MIN(1129,J1558)*overallRate)))))</f>
        <v>Effectuez l’étape 1</v>
      </c>
      <c r="O1558" s="68" t="str">
        <f>IF(ISTEXT(overallRate),"Effectuez l’étape 1",IF(OR(COUNT($C1558,K1558)&lt;&gt;2,overallRate=0),0,IF(G1558="Yes",ROUND(MAX(IF($B1558="Non - avec lien de dépendance",0,MIN((0.75*K1558),847)),MIN(K1558,(0.75*$C1558),847)),2),IF(revenueReduction&gt;0.3,MAX(IF($B1558="Non - avec lien de dépendance",MIN(1129,K1558,$C1558)*overallRate,MIN(1129,K1558)*overallRate),ROUND(MAX(IF($B1558="Non - avec lien de dépendance",0,MIN((0.75*K1558),847)),MIN(K1558,(0.75*$C1558),847)),2)),IF($B1558="Non - avec lien de dépendance",MIN(1129,K1558,$C1558)*overallRate,MIN(1129,K1558)*overallRate)))))</f>
        <v>Effectuez l’étape 1</v>
      </c>
      <c r="P1558" s="3">
        <f t="shared" si="24"/>
        <v>0</v>
      </c>
    </row>
    <row r="1559" spans="12:16" x14ac:dyDescent="0.5">
      <c r="L1559" s="68" t="str">
        <f>IF(ISTEXT(overallRate),"Effectuez l’étape 1",IF(OR(COUNT($C1559,H1559)&lt;&gt;2,overallRate=0),0,IF(D1559="Yes",ROUND(MAX(IF($B1559="Non - avec lien de dépendance",0,MIN((0.75*H1559),847)),MIN(H1559,(0.75*$C1559),847)),2),IF(revenueReduction&gt;0.3,MAX(IF($B1559="Non - avec lien de dépendance",MIN(1129,H1559,$C1559)*overallRate,MIN(1129,H1559)*overallRate),ROUND(MAX(IF($B1559="Non - avec lien de dépendance",0,MIN((0.75*H1559),847)),MIN(H1559,(0.75*$C1559),847)),2)),IF($B1559="Non - avec lien de dépendance",MIN(1129,H1559,$C1559)*overallRate,MIN(1129,H1559)*overallRate)))))</f>
        <v>Effectuez l’étape 1</v>
      </c>
      <c r="M1559" s="68" t="str">
        <f>IF(ISTEXT(overallRate),"Effectuez l’étape 1",IF(OR(COUNT($C1559,I1559)&lt;&gt;2,overallRate=0),0,IF(E1559="Yes",ROUND(MAX(IF($B1559="Non - avec lien de dépendance",0,MIN((0.75*I1559),847)),MIN(I1559,(0.75*$C1559),847)),2),IF(revenueReduction&gt;0.3,MAX(IF($B1559="Non - avec lien de dépendance",MIN(1129,I1559,$C1559)*overallRate,MIN(1129,I1559)*overallRate),ROUND(MAX(IF($B1559="Non - avec lien de dépendance",0,MIN((0.75*I1559),847)),MIN(I1559,(0.75*$C1559),847)),2)),IF($B1559="Non - avec lien de dépendance",MIN(1129,I1559,$C1559)*overallRate,MIN(1129,I1559)*overallRate)))))</f>
        <v>Effectuez l’étape 1</v>
      </c>
      <c r="N1559" s="68" t="str">
        <f>IF(ISTEXT(overallRate),"Effectuez l’étape 1",IF(OR(COUNT($C1559,J1559)&lt;&gt;2,overallRate=0),0,IF(F1559="Yes",ROUND(MAX(IF($B1559="Non - avec lien de dépendance",0,MIN((0.75*J1559),847)),MIN(J1559,(0.75*$C1559),847)),2),IF(revenueReduction&gt;0.3,MAX(IF($B1559="Non - avec lien de dépendance",MIN(1129,J1559,$C1559)*overallRate,MIN(1129,J1559)*overallRate),ROUND(MAX(IF($B1559="Non - avec lien de dépendance",0,MIN((0.75*J1559),847)),MIN(J1559,(0.75*$C1559),847)),2)),IF($B1559="Non - avec lien de dépendance",MIN(1129,J1559,$C1559)*overallRate,MIN(1129,J1559)*overallRate)))))</f>
        <v>Effectuez l’étape 1</v>
      </c>
      <c r="O1559" s="68" t="str">
        <f>IF(ISTEXT(overallRate),"Effectuez l’étape 1",IF(OR(COUNT($C1559,K1559)&lt;&gt;2,overallRate=0),0,IF(G1559="Yes",ROUND(MAX(IF($B1559="Non - avec lien de dépendance",0,MIN((0.75*K1559),847)),MIN(K1559,(0.75*$C1559),847)),2),IF(revenueReduction&gt;0.3,MAX(IF($B1559="Non - avec lien de dépendance",MIN(1129,K1559,$C1559)*overallRate,MIN(1129,K1559)*overallRate),ROUND(MAX(IF($B1559="Non - avec lien de dépendance",0,MIN((0.75*K1559),847)),MIN(K1559,(0.75*$C1559),847)),2)),IF($B1559="Non - avec lien de dépendance",MIN(1129,K1559,$C1559)*overallRate,MIN(1129,K1559)*overallRate)))))</f>
        <v>Effectuez l’étape 1</v>
      </c>
      <c r="P1559" s="3">
        <f t="shared" si="24"/>
        <v>0</v>
      </c>
    </row>
    <row r="1560" spans="12:16" x14ac:dyDescent="0.5">
      <c r="L1560" s="68" t="str">
        <f>IF(ISTEXT(overallRate),"Effectuez l’étape 1",IF(OR(COUNT($C1560,H1560)&lt;&gt;2,overallRate=0),0,IF(D1560="Yes",ROUND(MAX(IF($B1560="Non - avec lien de dépendance",0,MIN((0.75*H1560),847)),MIN(H1560,(0.75*$C1560),847)),2),IF(revenueReduction&gt;0.3,MAX(IF($B1560="Non - avec lien de dépendance",MIN(1129,H1560,$C1560)*overallRate,MIN(1129,H1560)*overallRate),ROUND(MAX(IF($B1560="Non - avec lien de dépendance",0,MIN((0.75*H1560),847)),MIN(H1560,(0.75*$C1560),847)),2)),IF($B1560="Non - avec lien de dépendance",MIN(1129,H1560,$C1560)*overallRate,MIN(1129,H1560)*overallRate)))))</f>
        <v>Effectuez l’étape 1</v>
      </c>
      <c r="M1560" s="68" t="str">
        <f>IF(ISTEXT(overallRate),"Effectuez l’étape 1",IF(OR(COUNT($C1560,I1560)&lt;&gt;2,overallRate=0),0,IF(E1560="Yes",ROUND(MAX(IF($B1560="Non - avec lien de dépendance",0,MIN((0.75*I1560),847)),MIN(I1560,(0.75*$C1560),847)),2),IF(revenueReduction&gt;0.3,MAX(IF($B1560="Non - avec lien de dépendance",MIN(1129,I1560,$C1560)*overallRate,MIN(1129,I1560)*overallRate),ROUND(MAX(IF($B1560="Non - avec lien de dépendance",0,MIN((0.75*I1560),847)),MIN(I1560,(0.75*$C1560),847)),2)),IF($B1560="Non - avec lien de dépendance",MIN(1129,I1560,$C1560)*overallRate,MIN(1129,I1560)*overallRate)))))</f>
        <v>Effectuez l’étape 1</v>
      </c>
      <c r="N1560" s="68" t="str">
        <f>IF(ISTEXT(overallRate),"Effectuez l’étape 1",IF(OR(COUNT($C1560,J1560)&lt;&gt;2,overallRate=0),0,IF(F1560="Yes",ROUND(MAX(IF($B1560="Non - avec lien de dépendance",0,MIN((0.75*J1560),847)),MIN(J1560,(0.75*$C1560),847)),2),IF(revenueReduction&gt;0.3,MAX(IF($B1560="Non - avec lien de dépendance",MIN(1129,J1560,$C1560)*overallRate,MIN(1129,J1560)*overallRate),ROUND(MAX(IF($B1560="Non - avec lien de dépendance",0,MIN((0.75*J1560),847)),MIN(J1560,(0.75*$C1560),847)),2)),IF($B1560="Non - avec lien de dépendance",MIN(1129,J1560,$C1560)*overallRate,MIN(1129,J1560)*overallRate)))))</f>
        <v>Effectuez l’étape 1</v>
      </c>
      <c r="O1560" s="68" t="str">
        <f>IF(ISTEXT(overallRate),"Effectuez l’étape 1",IF(OR(COUNT($C1560,K1560)&lt;&gt;2,overallRate=0),0,IF(G1560="Yes",ROUND(MAX(IF($B1560="Non - avec lien de dépendance",0,MIN((0.75*K1560),847)),MIN(K1560,(0.75*$C1560),847)),2),IF(revenueReduction&gt;0.3,MAX(IF($B1560="Non - avec lien de dépendance",MIN(1129,K1560,$C1560)*overallRate,MIN(1129,K1560)*overallRate),ROUND(MAX(IF($B1560="Non - avec lien de dépendance",0,MIN((0.75*K1560),847)),MIN(K1560,(0.75*$C1560),847)),2)),IF($B1560="Non - avec lien de dépendance",MIN(1129,K1560,$C1560)*overallRate,MIN(1129,K1560)*overallRate)))))</f>
        <v>Effectuez l’étape 1</v>
      </c>
      <c r="P1560" s="3">
        <f t="shared" si="24"/>
        <v>0</v>
      </c>
    </row>
    <row r="1561" spans="12:16" x14ac:dyDescent="0.5">
      <c r="L1561" s="68" t="str">
        <f>IF(ISTEXT(overallRate),"Effectuez l’étape 1",IF(OR(COUNT($C1561,H1561)&lt;&gt;2,overallRate=0),0,IF(D1561="Yes",ROUND(MAX(IF($B1561="Non - avec lien de dépendance",0,MIN((0.75*H1561),847)),MIN(H1561,(0.75*$C1561),847)),2),IF(revenueReduction&gt;0.3,MAX(IF($B1561="Non - avec lien de dépendance",MIN(1129,H1561,$C1561)*overallRate,MIN(1129,H1561)*overallRate),ROUND(MAX(IF($B1561="Non - avec lien de dépendance",0,MIN((0.75*H1561),847)),MIN(H1561,(0.75*$C1561),847)),2)),IF($B1561="Non - avec lien de dépendance",MIN(1129,H1561,$C1561)*overallRate,MIN(1129,H1561)*overallRate)))))</f>
        <v>Effectuez l’étape 1</v>
      </c>
      <c r="M1561" s="68" t="str">
        <f>IF(ISTEXT(overallRate),"Effectuez l’étape 1",IF(OR(COUNT($C1561,I1561)&lt;&gt;2,overallRate=0),0,IF(E1561="Yes",ROUND(MAX(IF($B1561="Non - avec lien de dépendance",0,MIN((0.75*I1561),847)),MIN(I1561,(0.75*$C1561),847)),2),IF(revenueReduction&gt;0.3,MAX(IF($B1561="Non - avec lien de dépendance",MIN(1129,I1561,$C1561)*overallRate,MIN(1129,I1561)*overallRate),ROUND(MAX(IF($B1561="Non - avec lien de dépendance",0,MIN((0.75*I1561),847)),MIN(I1561,(0.75*$C1561),847)),2)),IF($B1561="Non - avec lien de dépendance",MIN(1129,I1561,$C1561)*overallRate,MIN(1129,I1561)*overallRate)))))</f>
        <v>Effectuez l’étape 1</v>
      </c>
      <c r="N1561" s="68" t="str">
        <f>IF(ISTEXT(overallRate),"Effectuez l’étape 1",IF(OR(COUNT($C1561,J1561)&lt;&gt;2,overallRate=0),0,IF(F1561="Yes",ROUND(MAX(IF($B1561="Non - avec lien de dépendance",0,MIN((0.75*J1561),847)),MIN(J1561,(0.75*$C1561),847)),2),IF(revenueReduction&gt;0.3,MAX(IF($B1561="Non - avec lien de dépendance",MIN(1129,J1561,$C1561)*overallRate,MIN(1129,J1561)*overallRate),ROUND(MAX(IF($B1561="Non - avec lien de dépendance",0,MIN((0.75*J1561),847)),MIN(J1561,(0.75*$C1561),847)),2)),IF($B1561="Non - avec lien de dépendance",MIN(1129,J1561,$C1561)*overallRate,MIN(1129,J1561)*overallRate)))))</f>
        <v>Effectuez l’étape 1</v>
      </c>
      <c r="O1561" s="68" t="str">
        <f>IF(ISTEXT(overallRate),"Effectuez l’étape 1",IF(OR(COUNT($C1561,K1561)&lt;&gt;2,overallRate=0),0,IF(G1561="Yes",ROUND(MAX(IF($B1561="Non - avec lien de dépendance",0,MIN((0.75*K1561),847)),MIN(K1561,(0.75*$C1561),847)),2),IF(revenueReduction&gt;0.3,MAX(IF($B1561="Non - avec lien de dépendance",MIN(1129,K1561,$C1561)*overallRate,MIN(1129,K1561)*overallRate),ROUND(MAX(IF($B1561="Non - avec lien de dépendance",0,MIN((0.75*K1561),847)),MIN(K1561,(0.75*$C1561),847)),2)),IF($B1561="Non - avec lien de dépendance",MIN(1129,K1561,$C1561)*overallRate,MIN(1129,K1561)*overallRate)))))</f>
        <v>Effectuez l’étape 1</v>
      </c>
      <c r="P1561" s="3">
        <f t="shared" si="24"/>
        <v>0</v>
      </c>
    </row>
    <row r="1562" spans="12:16" x14ac:dyDescent="0.5">
      <c r="L1562" s="68" t="str">
        <f>IF(ISTEXT(overallRate),"Effectuez l’étape 1",IF(OR(COUNT($C1562,H1562)&lt;&gt;2,overallRate=0),0,IF(D1562="Yes",ROUND(MAX(IF($B1562="Non - avec lien de dépendance",0,MIN((0.75*H1562),847)),MIN(H1562,(0.75*$C1562),847)),2),IF(revenueReduction&gt;0.3,MAX(IF($B1562="Non - avec lien de dépendance",MIN(1129,H1562,$C1562)*overallRate,MIN(1129,H1562)*overallRate),ROUND(MAX(IF($B1562="Non - avec lien de dépendance",0,MIN((0.75*H1562),847)),MIN(H1562,(0.75*$C1562),847)),2)),IF($B1562="Non - avec lien de dépendance",MIN(1129,H1562,$C1562)*overallRate,MIN(1129,H1562)*overallRate)))))</f>
        <v>Effectuez l’étape 1</v>
      </c>
      <c r="M1562" s="68" t="str">
        <f>IF(ISTEXT(overallRate),"Effectuez l’étape 1",IF(OR(COUNT($C1562,I1562)&lt;&gt;2,overallRate=0),0,IF(E1562="Yes",ROUND(MAX(IF($B1562="Non - avec lien de dépendance",0,MIN((0.75*I1562),847)),MIN(I1562,(0.75*$C1562),847)),2),IF(revenueReduction&gt;0.3,MAX(IF($B1562="Non - avec lien de dépendance",MIN(1129,I1562,$C1562)*overallRate,MIN(1129,I1562)*overallRate),ROUND(MAX(IF($B1562="Non - avec lien de dépendance",0,MIN((0.75*I1562),847)),MIN(I1562,(0.75*$C1562),847)),2)),IF($B1562="Non - avec lien de dépendance",MIN(1129,I1562,$C1562)*overallRate,MIN(1129,I1562)*overallRate)))))</f>
        <v>Effectuez l’étape 1</v>
      </c>
      <c r="N1562" s="68" t="str">
        <f>IF(ISTEXT(overallRate),"Effectuez l’étape 1",IF(OR(COUNT($C1562,J1562)&lt;&gt;2,overallRate=0),0,IF(F1562="Yes",ROUND(MAX(IF($B1562="Non - avec lien de dépendance",0,MIN((0.75*J1562),847)),MIN(J1562,(0.75*$C1562),847)),2),IF(revenueReduction&gt;0.3,MAX(IF($B1562="Non - avec lien de dépendance",MIN(1129,J1562,$C1562)*overallRate,MIN(1129,J1562)*overallRate),ROUND(MAX(IF($B1562="Non - avec lien de dépendance",0,MIN((0.75*J1562),847)),MIN(J1562,(0.75*$C1562),847)),2)),IF($B1562="Non - avec lien de dépendance",MIN(1129,J1562,$C1562)*overallRate,MIN(1129,J1562)*overallRate)))))</f>
        <v>Effectuez l’étape 1</v>
      </c>
      <c r="O1562" s="68" t="str">
        <f>IF(ISTEXT(overallRate),"Effectuez l’étape 1",IF(OR(COUNT($C1562,K1562)&lt;&gt;2,overallRate=0),0,IF(G1562="Yes",ROUND(MAX(IF($B1562="Non - avec lien de dépendance",0,MIN((0.75*K1562),847)),MIN(K1562,(0.75*$C1562),847)),2),IF(revenueReduction&gt;0.3,MAX(IF($B1562="Non - avec lien de dépendance",MIN(1129,K1562,$C1562)*overallRate,MIN(1129,K1562)*overallRate),ROUND(MAX(IF($B1562="Non - avec lien de dépendance",0,MIN((0.75*K1562),847)),MIN(K1562,(0.75*$C1562),847)),2)),IF($B1562="Non - avec lien de dépendance",MIN(1129,K1562,$C1562)*overallRate,MIN(1129,K1562)*overallRate)))))</f>
        <v>Effectuez l’étape 1</v>
      </c>
      <c r="P1562" s="3">
        <f t="shared" si="24"/>
        <v>0</v>
      </c>
    </row>
    <row r="1563" spans="12:16" x14ac:dyDescent="0.5">
      <c r="L1563" s="68" t="str">
        <f>IF(ISTEXT(overallRate),"Effectuez l’étape 1",IF(OR(COUNT($C1563,H1563)&lt;&gt;2,overallRate=0),0,IF(D1563="Yes",ROUND(MAX(IF($B1563="Non - avec lien de dépendance",0,MIN((0.75*H1563),847)),MIN(H1563,(0.75*$C1563),847)),2),IF(revenueReduction&gt;0.3,MAX(IF($B1563="Non - avec lien de dépendance",MIN(1129,H1563,$C1563)*overallRate,MIN(1129,H1563)*overallRate),ROUND(MAX(IF($B1563="Non - avec lien de dépendance",0,MIN((0.75*H1563),847)),MIN(H1563,(0.75*$C1563),847)),2)),IF($B1563="Non - avec lien de dépendance",MIN(1129,H1563,$C1563)*overallRate,MIN(1129,H1563)*overallRate)))))</f>
        <v>Effectuez l’étape 1</v>
      </c>
      <c r="M1563" s="68" t="str">
        <f>IF(ISTEXT(overallRate),"Effectuez l’étape 1",IF(OR(COUNT($C1563,I1563)&lt;&gt;2,overallRate=0),0,IF(E1563="Yes",ROUND(MAX(IF($B1563="Non - avec lien de dépendance",0,MIN((0.75*I1563),847)),MIN(I1563,(0.75*$C1563),847)),2),IF(revenueReduction&gt;0.3,MAX(IF($B1563="Non - avec lien de dépendance",MIN(1129,I1563,$C1563)*overallRate,MIN(1129,I1563)*overallRate),ROUND(MAX(IF($B1563="Non - avec lien de dépendance",0,MIN((0.75*I1563),847)),MIN(I1563,(0.75*$C1563),847)),2)),IF($B1563="Non - avec lien de dépendance",MIN(1129,I1563,$C1563)*overallRate,MIN(1129,I1563)*overallRate)))))</f>
        <v>Effectuez l’étape 1</v>
      </c>
      <c r="N1563" s="68" t="str">
        <f>IF(ISTEXT(overallRate),"Effectuez l’étape 1",IF(OR(COUNT($C1563,J1563)&lt;&gt;2,overallRate=0),0,IF(F1563="Yes",ROUND(MAX(IF($B1563="Non - avec lien de dépendance",0,MIN((0.75*J1563),847)),MIN(J1563,(0.75*$C1563),847)),2),IF(revenueReduction&gt;0.3,MAX(IF($B1563="Non - avec lien de dépendance",MIN(1129,J1563,$C1563)*overallRate,MIN(1129,J1563)*overallRate),ROUND(MAX(IF($B1563="Non - avec lien de dépendance",0,MIN((0.75*J1563),847)),MIN(J1563,(0.75*$C1563),847)),2)),IF($B1563="Non - avec lien de dépendance",MIN(1129,J1563,$C1563)*overallRate,MIN(1129,J1563)*overallRate)))))</f>
        <v>Effectuez l’étape 1</v>
      </c>
      <c r="O1563" s="68" t="str">
        <f>IF(ISTEXT(overallRate),"Effectuez l’étape 1",IF(OR(COUNT($C1563,K1563)&lt;&gt;2,overallRate=0),0,IF(G1563="Yes",ROUND(MAX(IF($B1563="Non - avec lien de dépendance",0,MIN((0.75*K1563),847)),MIN(K1563,(0.75*$C1563),847)),2),IF(revenueReduction&gt;0.3,MAX(IF($B1563="Non - avec lien de dépendance",MIN(1129,K1563,$C1563)*overallRate,MIN(1129,K1563)*overallRate),ROUND(MAX(IF($B1563="Non - avec lien de dépendance",0,MIN((0.75*K1563),847)),MIN(K1563,(0.75*$C1563),847)),2)),IF($B1563="Non - avec lien de dépendance",MIN(1129,K1563,$C1563)*overallRate,MIN(1129,K1563)*overallRate)))))</f>
        <v>Effectuez l’étape 1</v>
      </c>
      <c r="P1563" s="3">
        <f t="shared" si="24"/>
        <v>0</v>
      </c>
    </row>
    <row r="1564" spans="12:16" x14ac:dyDescent="0.5">
      <c r="L1564" s="68" t="str">
        <f>IF(ISTEXT(overallRate),"Effectuez l’étape 1",IF(OR(COUNT($C1564,H1564)&lt;&gt;2,overallRate=0),0,IF(D1564="Yes",ROUND(MAX(IF($B1564="Non - avec lien de dépendance",0,MIN((0.75*H1564),847)),MIN(H1564,(0.75*$C1564),847)),2),IF(revenueReduction&gt;0.3,MAX(IF($B1564="Non - avec lien de dépendance",MIN(1129,H1564,$C1564)*overallRate,MIN(1129,H1564)*overallRate),ROUND(MAX(IF($B1564="Non - avec lien de dépendance",0,MIN((0.75*H1564),847)),MIN(H1564,(0.75*$C1564),847)),2)),IF($B1564="Non - avec lien de dépendance",MIN(1129,H1564,$C1564)*overallRate,MIN(1129,H1564)*overallRate)))))</f>
        <v>Effectuez l’étape 1</v>
      </c>
      <c r="M1564" s="68" t="str">
        <f>IF(ISTEXT(overallRate),"Effectuez l’étape 1",IF(OR(COUNT($C1564,I1564)&lt;&gt;2,overallRate=0),0,IF(E1564="Yes",ROUND(MAX(IF($B1564="Non - avec lien de dépendance",0,MIN((0.75*I1564),847)),MIN(I1564,(0.75*$C1564),847)),2),IF(revenueReduction&gt;0.3,MAX(IF($B1564="Non - avec lien de dépendance",MIN(1129,I1564,$C1564)*overallRate,MIN(1129,I1564)*overallRate),ROUND(MAX(IF($B1564="Non - avec lien de dépendance",0,MIN((0.75*I1564),847)),MIN(I1564,(0.75*$C1564),847)),2)),IF($B1564="Non - avec lien de dépendance",MIN(1129,I1564,$C1564)*overallRate,MIN(1129,I1564)*overallRate)))))</f>
        <v>Effectuez l’étape 1</v>
      </c>
      <c r="N1564" s="68" t="str">
        <f>IF(ISTEXT(overallRate),"Effectuez l’étape 1",IF(OR(COUNT($C1564,J1564)&lt;&gt;2,overallRate=0),0,IF(F1564="Yes",ROUND(MAX(IF($B1564="Non - avec lien de dépendance",0,MIN((0.75*J1564),847)),MIN(J1564,(0.75*$C1564),847)),2),IF(revenueReduction&gt;0.3,MAX(IF($B1564="Non - avec lien de dépendance",MIN(1129,J1564,$C1564)*overallRate,MIN(1129,J1564)*overallRate),ROUND(MAX(IF($B1564="Non - avec lien de dépendance",0,MIN((0.75*J1564),847)),MIN(J1564,(0.75*$C1564),847)),2)),IF($B1564="Non - avec lien de dépendance",MIN(1129,J1564,$C1564)*overallRate,MIN(1129,J1564)*overallRate)))))</f>
        <v>Effectuez l’étape 1</v>
      </c>
      <c r="O1564" s="68" t="str">
        <f>IF(ISTEXT(overallRate),"Effectuez l’étape 1",IF(OR(COUNT($C1564,K1564)&lt;&gt;2,overallRate=0),0,IF(G1564="Yes",ROUND(MAX(IF($B1564="Non - avec lien de dépendance",0,MIN((0.75*K1564),847)),MIN(K1564,(0.75*$C1564),847)),2),IF(revenueReduction&gt;0.3,MAX(IF($B1564="Non - avec lien de dépendance",MIN(1129,K1564,$C1564)*overallRate,MIN(1129,K1564)*overallRate),ROUND(MAX(IF($B1564="Non - avec lien de dépendance",0,MIN((0.75*K1564),847)),MIN(K1564,(0.75*$C1564),847)),2)),IF($B1564="Non - avec lien de dépendance",MIN(1129,K1564,$C1564)*overallRate,MIN(1129,K1564)*overallRate)))))</f>
        <v>Effectuez l’étape 1</v>
      </c>
      <c r="P1564" s="3">
        <f t="shared" si="24"/>
        <v>0</v>
      </c>
    </row>
    <row r="1565" spans="12:16" x14ac:dyDescent="0.5">
      <c r="L1565" s="68" t="str">
        <f>IF(ISTEXT(overallRate),"Effectuez l’étape 1",IF(OR(COUNT($C1565,H1565)&lt;&gt;2,overallRate=0),0,IF(D1565="Yes",ROUND(MAX(IF($B1565="Non - avec lien de dépendance",0,MIN((0.75*H1565),847)),MIN(H1565,(0.75*$C1565),847)),2),IF(revenueReduction&gt;0.3,MAX(IF($B1565="Non - avec lien de dépendance",MIN(1129,H1565,$C1565)*overallRate,MIN(1129,H1565)*overallRate),ROUND(MAX(IF($B1565="Non - avec lien de dépendance",0,MIN((0.75*H1565),847)),MIN(H1565,(0.75*$C1565),847)),2)),IF($B1565="Non - avec lien de dépendance",MIN(1129,H1565,$C1565)*overallRate,MIN(1129,H1565)*overallRate)))))</f>
        <v>Effectuez l’étape 1</v>
      </c>
      <c r="M1565" s="68" t="str">
        <f>IF(ISTEXT(overallRate),"Effectuez l’étape 1",IF(OR(COUNT($C1565,I1565)&lt;&gt;2,overallRate=0),0,IF(E1565="Yes",ROUND(MAX(IF($B1565="Non - avec lien de dépendance",0,MIN((0.75*I1565),847)),MIN(I1565,(0.75*$C1565),847)),2),IF(revenueReduction&gt;0.3,MAX(IF($B1565="Non - avec lien de dépendance",MIN(1129,I1565,$C1565)*overallRate,MIN(1129,I1565)*overallRate),ROUND(MAX(IF($B1565="Non - avec lien de dépendance",0,MIN((0.75*I1565),847)),MIN(I1565,(0.75*$C1565),847)),2)),IF($B1565="Non - avec lien de dépendance",MIN(1129,I1565,$C1565)*overallRate,MIN(1129,I1565)*overallRate)))))</f>
        <v>Effectuez l’étape 1</v>
      </c>
      <c r="N1565" s="68" t="str">
        <f>IF(ISTEXT(overallRate),"Effectuez l’étape 1",IF(OR(COUNT($C1565,J1565)&lt;&gt;2,overallRate=0),0,IF(F1565="Yes",ROUND(MAX(IF($B1565="Non - avec lien de dépendance",0,MIN((0.75*J1565),847)),MIN(J1565,(0.75*$C1565),847)),2),IF(revenueReduction&gt;0.3,MAX(IF($B1565="Non - avec lien de dépendance",MIN(1129,J1565,$C1565)*overallRate,MIN(1129,J1565)*overallRate),ROUND(MAX(IF($B1565="Non - avec lien de dépendance",0,MIN((0.75*J1565),847)),MIN(J1565,(0.75*$C1565),847)),2)),IF($B1565="Non - avec lien de dépendance",MIN(1129,J1565,$C1565)*overallRate,MIN(1129,J1565)*overallRate)))))</f>
        <v>Effectuez l’étape 1</v>
      </c>
      <c r="O1565" s="68" t="str">
        <f>IF(ISTEXT(overallRate),"Effectuez l’étape 1",IF(OR(COUNT($C1565,K1565)&lt;&gt;2,overallRate=0),0,IF(G1565="Yes",ROUND(MAX(IF($B1565="Non - avec lien de dépendance",0,MIN((0.75*K1565),847)),MIN(K1565,(0.75*$C1565),847)),2),IF(revenueReduction&gt;0.3,MAX(IF($B1565="Non - avec lien de dépendance",MIN(1129,K1565,$C1565)*overallRate,MIN(1129,K1565)*overallRate),ROUND(MAX(IF($B1565="Non - avec lien de dépendance",0,MIN((0.75*K1565),847)),MIN(K1565,(0.75*$C1565),847)),2)),IF($B1565="Non - avec lien de dépendance",MIN(1129,K1565,$C1565)*overallRate,MIN(1129,K1565)*overallRate)))))</f>
        <v>Effectuez l’étape 1</v>
      </c>
      <c r="P1565" s="3">
        <f t="shared" si="24"/>
        <v>0</v>
      </c>
    </row>
    <row r="1566" spans="12:16" x14ac:dyDescent="0.5">
      <c r="L1566" s="68" t="str">
        <f>IF(ISTEXT(overallRate),"Effectuez l’étape 1",IF(OR(COUNT($C1566,H1566)&lt;&gt;2,overallRate=0),0,IF(D1566="Yes",ROUND(MAX(IF($B1566="Non - avec lien de dépendance",0,MIN((0.75*H1566),847)),MIN(H1566,(0.75*$C1566),847)),2),IF(revenueReduction&gt;0.3,MAX(IF($B1566="Non - avec lien de dépendance",MIN(1129,H1566,$C1566)*overallRate,MIN(1129,H1566)*overallRate),ROUND(MAX(IF($B1566="Non - avec lien de dépendance",0,MIN((0.75*H1566),847)),MIN(H1566,(0.75*$C1566),847)),2)),IF($B1566="Non - avec lien de dépendance",MIN(1129,H1566,$C1566)*overallRate,MIN(1129,H1566)*overallRate)))))</f>
        <v>Effectuez l’étape 1</v>
      </c>
      <c r="M1566" s="68" t="str">
        <f>IF(ISTEXT(overallRate),"Effectuez l’étape 1",IF(OR(COUNT($C1566,I1566)&lt;&gt;2,overallRate=0),0,IF(E1566="Yes",ROUND(MAX(IF($B1566="Non - avec lien de dépendance",0,MIN((0.75*I1566),847)),MIN(I1566,(0.75*$C1566),847)),2),IF(revenueReduction&gt;0.3,MAX(IF($B1566="Non - avec lien de dépendance",MIN(1129,I1566,$C1566)*overallRate,MIN(1129,I1566)*overallRate),ROUND(MAX(IF($B1566="Non - avec lien de dépendance",0,MIN((0.75*I1566),847)),MIN(I1566,(0.75*$C1566),847)),2)),IF($B1566="Non - avec lien de dépendance",MIN(1129,I1566,$C1566)*overallRate,MIN(1129,I1566)*overallRate)))))</f>
        <v>Effectuez l’étape 1</v>
      </c>
      <c r="N1566" s="68" t="str">
        <f>IF(ISTEXT(overallRate),"Effectuez l’étape 1",IF(OR(COUNT($C1566,J1566)&lt;&gt;2,overallRate=0),0,IF(F1566="Yes",ROUND(MAX(IF($B1566="Non - avec lien de dépendance",0,MIN((0.75*J1566),847)),MIN(J1566,(0.75*$C1566),847)),2),IF(revenueReduction&gt;0.3,MAX(IF($B1566="Non - avec lien de dépendance",MIN(1129,J1566,$C1566)*overallRate,MIN(1129,J1566)*overallRate),ROUND(MAX(IF($B1566="Non - avec lien de dépendance",0,MIN((0.75*J1566),847)),MIN(J1566,(0.75*$C1566),847)),2)),IF($B1566="Non - avec lien de dépendance",MIN(1129,J1566,$C1566)*overallRate,MIN(1129,J1566)*overallRate)))))</f>
        <v>Effectuez l’étape 1</v>
      </c>
      <c r="O1566" s="68" t="str">
        <f>IF(ISTEXT(overallRate),"Effectuez l’étape 1",IF(OR(COUNT($C1566,K1566)&lt;&gt;2,overallRate=0),0,IF(G1566="Yes",ROUND(MAX(IF($B1566="Non - avec lien de dépendance",0,MIN((0.75*K1566),847)),MIN(K1566,(0.75*$C1566),847)),2),IF(revenueReduction&gt;0.3,MAX(IF($B1566="Non - avec lien de dépendance",MIN(1129,K1566,$C1566)*overallRate,MIN(1129,K1566)*overallRate),ROUND(MAX(IF($B1566="Non - avec lien de dépendance",0,MIN((0.75*K1566),847)),MIN(K1566,(0.75*$C1566),847)),2)),IF($B1566="Non - avec lien de dépendance",MIN(1129,K1566,$C1566)*overallRate,MIN(1129,K1566)*overallRate)))))</f>
        <v>Effectuez l’étape 1</v>
      </c>
      <c r="P1566" s="3">
        <f t="shared" si="24"/>
        <v>0</v>
      </c>
    </row>
    <row r="1567" spans="12:16" x14ac:dyDescent="0.5">
      <c r="L1567" s="68" t="str">
        <f>IF(ISTEXT(overallRate),"Effectuez l’étape 1",IF(OR(COUNT($C1567,H1567)&lt;&gt;2,overallRate=0),0,IF(D1567="Yes",ROUND(MAX(IF($B1567="Non - avec lien de dépendance",0,MIN((0.75*H1567),847)),MIN(H1567,(0.75*$C1567),847)),2),IF(revenueReduction&gt;0.3,MAX(IF($B1567="Non - avec lien de dépendance",MIN(1129,H1567,$C1567)*overallRate,MIN(1129,H1567)*overallRate),ROUND(MAX(IF($B1567="Non - avec lien de dépendance",0,MIN((0.75*H1567),847)),MIN(H1567,(0.75*$C1567),847)),2)),IF($B1567="Non - avec lien de dépendance",MIN(1129,H1567,$C1567)*overallRate,MIN(1129,H1567)*overallRate)))))</f>
        <v>Effectuez l’étape 1</v>
      </c>
      <c r="M1567" s="68" t="str">
        <f>IF(ISTEXT(overallRate),"Effectuez l’étape 1",IF(OR(COUNT($C1567,I1567)&lt;&gt;2,overallRate=0),0,IF(E1567="Yes",ROUND(MAX(IF($B1567="Non - avec lien de dépendance",0,MIN((0.75*I1567),847)),MIN(I1567,(0.75*$C1567),847)),2),IF(revenueReduction&gt;0.3,MAX(IF($B1567="Non - avec lien de dépendance",MIN(1129,I1567,$C1567)*overallRate,MIN(1129,I1567)*overallRate),ROUND(MAX(IF($B1567="Non - avec lien de dépendance",0,MIN((0.75*I1567),847)),MIN(I1567,(0.75*$C1567),847)),2)),IF($B1567="Non - avec lien de dépendance",MIN(1129,I1567,$C1567)*overallRate,MIN(1129,I1567)*overallRate)))))</f>
        <v>Effectuez l’étape 1</v>
      </c>
      <c r="N1567" s="68" t="str">
        <f>IF(ISTEXT(overallRate),"Effectuez l’étape 1",IF(OR(COUNT($C1567,J1567)&lt;&gt;2,overallRate=0),0,IF(F1567="Yes",ROUND(MAX(IF($B1567="Non - avec lien de dépendance",0,MIN((0.75*J1567),847)),MIN(J1567,(0.75*$C1567),847)),2),IF(revenueReduction&gt;0.3,MAX(IF($B1567="Non - avec lien de dépendance",MIN(1129,J1567,$C1567)*overallRate,MIN(1129,J1567)*overallRate),ROUND(MAX(IF($B1567="Non - avec lien de dépendance",0,MIN((0.75*J1567),847)),MIN(J1567,(0.75*$C1567),847)),2)),IF($B1567="Non - avec lien de dépendance",MIN(1129,J1567,$C1567)*overallRate,MIN(1129,J1567)*overallRate)))))</f>
        <v>Effectuez l’étape 1</v>
      </c>
      <c r="O1567" s="68" t="str">
        <f>IF(ISTEXT(overallRate),"Effectuez l’étape 1",IF(OR(COUNT($C1567,K1567)&lt;&gt;2,overallRate=0),0,IF(G1567="Yes",ROUND(MAX(IF($B1567="Non - avec lien de dépendance",0,MIN((0.75*K1567),847)),MIN(K1567,(0.75*$C1567),847)),2),IF(revenueReduction&gt;0.3,MAX(IF($B1567="Non - avec lien de dépendance",MIN(1129,K1567,$C1567)*overallRate,MIN(1129,K1567)*overallRate),ROUND(MAX(IF($B1567="Non - avec lien de dépendance",0,MIN((0.75*K1567),847)),MIN(K1567,(0.75*$C1567),847)),2)),IF($B1567="Non - avec lien de dépendance",MIN(1129,K1567,$C1567)*overallRate,MIN(1129,K1567)*overallRate)))))</f>
        <v>Effectuez l’étape 1</v>
      </c>
      <c r="P1567" s="3">
        <f t="shared" si="24"/>
        <v>0</v>
      </c>
    </row>
    <row r="1568" spans="12:16" x14ac:dyDescent="0.5">
      <c r="L1568" s="68" t="str">
        <f>IF(ISTEXT(overallRate),"Effectuez l’étape 1",IF(OR(COUNT($C1568,H1568)&lt;&gt;2,overallRate=0),0,IF(D1568="Yes",ROUND(MAX(IF($B1568="Non - avec lien de dépendance",0,MIN((0.75*H1568),847)),MIN(H1568,(0.75*$C1568),847)),2),IF(revenueReduction&gt;0.3,MAX(IF($B1568="Non - avec lien de dépendance",MIN(1129,H1568,$C1568)*overallRate,MIN(1129,H1568)*overallRate),ROUND(MAX(IF($B1568="Non - avec lien de dépendance",0,MIN((0.75*H1568),847)),MIN(H1568,(0.75*$C1568),847)),2)),IF($B1568="Non - avec lien de dépendance",MIN(1129,H1568,$C1568)*overallRate,MIN(1129,H1568)*overallRate)))))</f>
        <v>Effectuez l’étape 1</v>
      </c>
      <c r="M1568" s="68" t="str">
        <f>IF(ISTEXT(overallRate),"Effectuez l’étape 1",IF(OR(COUNT($C1568,I1568)&lt;&gt;2,overallRate=0),0,IF(E1568="Yes",ROUND(MAX(IF($B1568="Non - avec lien de dépendance",0,MIN((0.75*I1568),847)),MIN(I1568,(0.75*$C1568),847)),2),IF(revenueReduction&gt;0.3,MAX(IF($B1568="Non - avec lien de dépendance",MIN(1129,I1568,$C1568)*overallRate,MIN(1129,I1568)*overallRate),ROUND(MAX(IF($B1568="Non - avec lien de dépendance",0,MIN((0.75*I1568),847)),MIN(I1568,(0.75*$C1568),847)),2)),IF($B1568="Non - avec lien de dépendance",MIN(1129,I1568,$C1568)*overallRate,MIN(1129,I1568)*overallRate)))))</f>
        <v>Effectuez l’étape 1</v>
      </c>
      <c r="N1568" s="68" t="str">
        <f>IF(ISTEXT(overallRate),"Effectuez l’étape 1",IF(OR(COUNT($C1568,J1568)&lt;&gt;2,overallRate=0),0,IF(F1568="Yes",ROUND(MAX(IF($B1568="Non - avec lien de dépendance",0,MIN((0.75*J1568),847)),MIN(J1568,(0.75*$C1568),847)),2),IF(revenueReduction&gt;0.3,MAX(IF($B1568="Non - avec lien de dépendance",MIN(1129,J1568,$C1568)*overallRate,MIN(1129,J1568)*overallRate),ROUND(MAX(IF($B1568="Non - avec lien de dépendance",0,MIN((0.75*J1568),847)),MIN(J1568,(0.75*$C1568),847)),2)),IF($B1568="Non - avec lien de dépendance",MIN(1129,J1568,$C1568)*overallRate,MIN(1129,J1568)*overallRate)))))</f>
        <v>Effectuez l’étape 1</v>
      </c>
      <c r="O1568" s="68" t="str">
        <f>IF(ISTEXT(overallRate),"Effectuez l’étape 1",IF(OR(COUNT($C1568,K1568)&lt;&gt;2,overallRate=0),0,IF(G1568="Yes",ROUND(MAX(IF($B1568="Non - avec lien de dépendance",0,MIN((0.75*K1568),847)),MIN(K1568,(0.75*$C1568),847)),2),IF(revenueReduction&gt;0.3,MAX(IF($B1568="Non - avec lien de dépendance",MIN(1129,K1568,$C1568)*overallRate,MIN(1129,K1568)*overallRate),ROUND(MAX(IF($B1568="Non - avec lien de dépendance",0,MIN((0.75*K1568),847)),MIN(K1568,(0.75*$C1568),847)),2)),IF($B1568="Non - avec lien de dépendance",MIN(1129,K1568,$C1568)*overallRate,MIN(1129,K1568)*overallRate)))))</f>
        <v>Effectuez l’étape 1</v>
      </c>
      <c r="P1568" s="3">
        <f t="shared" si="24"/>
        <v>0</v>
      </c>
    </row>
    <row r="1569" spans="12:16" x14ac:dyDescent="0.5">
      <c r="L1569" s="68" t="str">
        <f>IF(ISTEXT(overallRate),"Effectuez l’étape 1",IF(OR(COUNT($C1569,H1569)&lt;&gt;2,overallRate=0),0,IF(D1569="Yes",ROUND(MAX(IF($B1569="Non - avec lien de dépendance",0,MIN((0.75*H1569),847)),MIN(H1569,(0.75*$C1569),847)),2),IF(revenueReduction&gt;0.3,MAX(IF($B1569="Non - avec lien de dépendance",MIN(1129,H1569,$C1569)*overallRate,MIN(1129,H1569)*overallRate),ROUND(MAX(IF($B1569="Non - avec lien de dépendance",0,MIN((0.75*H1569),847)),MIN(H1569,(0.75*$C1569),847)),2)),IF($B1569="Non - avec lien de dépendance",MIN(1129,H1569,$C1569)*overallRate,MIN(1129,H1569)*overallRate)))))</f>
        <v>Effectuez l’étape 1</v>
      </c>
      <c r="M1569" s="68" t="str">
        <f>IF(ISTEXT(overallRate),"Effectuez l’étape 1",IF(OR(COUNT($C1569,I1569)&lt;&gt;2,overallRate=0),0,IF(E1569="Yes",ROUND(MAX(IF($B1569="Non - avec lien de dépendance",0,MIN((0.75*I1569),847)),MIN(I1569,(0.75*$C1569),847)),2),IF(revenueReduction&gt;0.3,MAX(IF($B1569="Non - avec lien de dépendance",MIN(1129,I1569,$C1569)*overallRate,MIN(1129,I1569)*overallRate),ROUND(MAX(IF($B1569="Non - avec lien de dépendance",0,MIN((0.75*I1569),847)),MIN(I1569,(0.75*$C1569),847)),2)),IF($B1569="Non - avec lien de dépendance",MIN(1129,I1569,$C1569)*overallRate,MIN(1129,I1569)*overallRate)))))</f>
        <v>Effectuez l’étape 1</v>
      </c>
      <c r="N1569" s="68" t="str">
        <f>IF(ISTEXT(overallRate),"Effectuez l’étape 1",IF(OR(COUNT($C1569,J1569)&lt;&gt;2,overallRate=0),0,IF(F1569="Yes",ROUND(MAX(IF($B1569="Non - avec lien de dépendance",0,MIN((0.75*J1569),847)),MIN(J1569,(0.75*$C1569),847)),2),IF(revenueReduction&gt;0.3,MAX(IF($B1569="Non - avec lien de dépendance",MIN(1129,J1569,$C1569)*overallRate,MIN(1129,J1569)*overallRate),ROUND(MAX(IF($B1569="Non - avec lien de dépendance",0,MIN((0.75*J1569),847)),MIN(J1569,(0.75*$C1569),847)),2)),IF($B1569="Non - avec lien de dépendance",MIN(1129,J1569,$C1569)*overallRate,MIN(1129,J1569)*overallRate)))))</f>
        <v>Effectuez l’étape 1</v>
      </c>
      <c r="O1569" s="68" t="str">
        <f>IF(ISTEXT(overallRate),"Effectuez l’étape 1",IF(OR(COUNT($C1569,K1569)&lt;&gt;2,overallRate=0),0,IF(G1569="Yes",ROUND(MAX(IF($B1569="Non - avec lien de dépendance",0,MIN((0.75*K1569),847)),MIN(K1569,(0.75*$C1569),847)),2),IF(revenueReduction&gt;0.3,MAX(IF($B1569="Non - avec lien de dépendance",MIN(1129,K1569,$C1569)*overallRate,MIN(1129,K1569)*overallRate),ROUND(MAX(IF($B1569="Non - avec lien de dépendance",0,MIN((0.75*K1569),847)),MIN(K1569,(0.75*$C1569),847)),2)),IF($B1569="Non - avec lien de dépendance",MIN(1129,K1569,$C1569)*overallRate,MIN(1129,K1569)*overallRate)))))</f>
        <v>Effectuez l’étape 1</v>
      </c>
      <c r="P1569" s="3">
        <f t="shared" si="24"/>
        <v>0</v>
      </c>
    </row>
    <row r="1570" spans="12:16" x14ac:dyDescent="0.5">
      <c r="L1570" s="68" t="str">
        <f>IF(ISTEXT(overallRate),"Effectuez l’étape 1",IF(OR(COUNT($C1570,H1570)&lt;&gt;2,overallRate=0),0,IF(D1570="Yes",ROUND(MAX(IF($B1570="Non - avec lien de dépendance",0,MIN((0.75*H1570),847)),MIN(H1570,(0.75*$C1570),847)),2),IF(revenueReduction&gt;0.3,MAX(IF($B1570="Non - avec lien de dépendance",MIN(1129,H1570,$C1570)*overallRate,MIN(1129,H1570)*overallRate),ROUND(MAX(IF($B1570="Non - avec lien de dépendance",0,MIN((0.75*H1570),847)),MIN(H1570,(0.75*$C1570),847)),2)),IF($B1570="Non - avec lien de dépendance",MIN(1129,H1570,$C1570)*overallRate,MIN(1129,H1570)*overallRate)))))</f>
        <v>Effectuez l’étape 1</v>
      </c>
      <c r="M1570" s="68" t="str">
        <f>IF(ISTEXT(overallRate),"Effectuez l’étape 1",IF(OR(COUNT($C1570,I1570)&lt;&gt;2,overallRate=0),0,IF(E1570="Yes",ROUND(MAX(IF($B1570="Non - avec lien de dépendance",0,MIN((0.75*I1570),847)),MIN(I1570,(0.75*$C1570),847)),2),IF(revenueReduction&gt;0.3,MAX(IF($B1570="Non - avec lien de dépendance",MIN(1129,I1570,$C1570)*overallRate,MIN(1129,I1570)*overallRate),ROUND(MAX(IF($B1570="Non - avec lien de dépendance",0,MIN((0.75*I1570),847)),MIN(I1570,(0.75*$C1570),847)),2)),IF($B1570="Non - avec lien de dépendance",MIN(1129,I1570,$C1570)*overallRate,MIN(1129,I1570)*overallRate)))))</f>
        <v>Effectuez l’étape 1</v>
      </c>
      <c r="N1570" s="68" t="str">
        <f>IF(ISTEXT(overallRate),"Effectuez l’étape 1",IF(OR(COUNT($C1570,J1570)&lt;&gt;2,overallRate=0),0,IF(F1570="Yes",ROUND(MAX(IF($B1570="Non - avec lien de dépendance",0,MIN((0.75*J1570),847)),MIN(J1570,(0.75*$C1570),847)),2),IF(revenueReduction&gt;0.3,MAX(IF($B1570="Non - avec lien de dépendance",MIN(1129,J1570,$C1570)*overallRate,MIN(1129,J1570)*overallRate),ROUND(MAX(IF($B1570="Non - avec lien de dépendance",0,MIN((0.75*J1570),847)),MIN(J1570,(0.75*$C1570),847)),2)),IF($B1570="Non - avec lien de dépendance",MIN(1129,J1570,$C1570)*overallRate,MIN(1129,J1570)*overallRate)))))</f>
        <v>Effectuez l’étape 1</v>
      </c>
      <c r="O1570" s="68" t="str">
        <f>IF(ISTEXT(overallRate),"Effectuez l’étape 1",IF(OR(COUNT($C1570,K1570)&lt;&gt;2,overallRate=0),0,IF(G1570="Yes",ROUND(MAX(IF($B1570="Non - avec lien de dépendance",0,MIN((0.75*K1570),847)),MIN(K1570,(0.75*$C1570),847)),2),IF(revenueReduction&gt;0.3,MAX(IF($B1570="Non - avec lien de dépendance",MIN(1129,K1570,$C1570)*overallRate,MIN(1129,K1570)*overallRate),ROUND(MAX(IF($B1570="Non - avec lien de dépendance",0,MIN((0.75*K1570),847)),MIN(K1570,(0.75*$C1570),847)),2)),IF($B1570="Non - avec lien de dépendance",MIN(1129,K1570,$C1570)*overallRate,MIN(1129,K1570)*overallRate)))))</f>
        <v>Effectuez l’étape 1</v>
      </c>
      <c r="P1570" s="3">
        <f t="shared" si="24"/>
        <v>0</v>
      </c>
    </row>
    <row r="1571" spans="12:16" x14ac:dyDescent="0.5">
      <c r="L1571" s="68" t="str">
        <f>IF(ISTEXT(overallRate),"Effectuez l’étape 1",IF(OR(COUNT($C1571,H1571)&lt;&gt;2,overallRate=0),0,IF(D1571="Yes",ROUND(MAX(IF($B1571="Non - avec lien de dépendance",0,MIN((0.75*H1571),847)),MIN(H1571,(0.75*$C1571),847)),2),IF(revenueReduction&gt;0.3,MAX(IF($B1571="Non - avec lien de dépendance",MIN(1129,H1571,$C1571)*overallRate,MIN(1129,H1571)*overallRate),ROUND(MAX(IF($B1571="Non - avec lien de dépendance",0,MIN((0.75*H1571),847)),MIN(H1571,(0.75*$C1571),847)),2)),IF($B1571="Non - avec lien de dépendance",MIN(1129,H1571,$C1571)*overallRate,MIN(1129,H1571)*overallRate)))))</f>
        <v>Effectuez l’étape 1</v>
      </c>
      <c r="M1571" s="68" t="str">
        <f>IF(ISTEXT(overallRate),"Effectuez l’étape 1",IF(OR(COUNT($C1571,I1571)&lt;&gt;2,overallRate=0),0,IF(E1571="Yes",ROUND(MAX(IF($B1571="Non - avec lien de dépendance",0,MIN((0.75*I1571),847)),MIN(I1571,(0.75*$C1571),847)),2),IF(revenueReduction&gt;0.3,MAX(IF($B1571="Non - avec lien de dépendance",MIN(1129,I1571,$C1571)*overallRate,MIN(1129,I1571)*overallRate),ROUND(MAX(IF($B1571="Non - avec lien de dépendance",0,MIN((0.75*I1571),847)),MIN(I1571,(0.75*$C1571),847)),2)),IF($B1571="Non - avec lien de dépendance",MIN(1129,I1571,$C1571)*overallRate,MIN(1129,I1571)*overallRate)))))</f>
        <v>Effectuez l’étape 1</v>
      </c>
      <c r="N1571" s="68" t="str">
        <f>IF(ISTEXT(overallRate),"Effectuez l’étape 1",IF(OR(COUNT($C1571,J1571)&lt;&gt;2,overallRate=0),0,IF(F1571="Yes",ROUND(MAX(IF($B1571="Non - avec lien de dépendance",0,MIN((0.75*J1571),847)),MIN(J1571,(0.75*$C1571),847)),2),IF(revenueReduction&gt;0.3,MAX(IF($B1571="Non - avec lien de dépendance",MIN(1129,J1571,$C1571)*overallRate,MIN(1129,J1571)*overallRate),ROUND(MAX(IF($B1571="Non - avec lien de dépendance",0,MIN((0.75*J1571),847)),MIN(J1571,(0.75*$C1571),847)),2)),IF($B1571="Non - avec lien de dépendance",MIN(1129,J1571,$C1571)*overallRate,MIN(1129,J1571)*overallRate)))))</f>
        <v>Effectuez l’étape 1</v>
      </c>
      <c r="O1571" s="68" t="str">
        <f>IF(ISTEXT(overallRate),"Effectuez l’étape 1",IF(OR(COUNT($C1571,K1571)&lt;&gt;2,overallRate=0),0,IF(G1571="Yes",ROUND(MAX(IF($B1571="Non - avec lien de dépendance",0,MIN((0.75*K1571),847)),MIN(K1571,(0.75*$C1571),847)),2),IF(revenueReduction&gt;0.3,MAX(IF($B1571="Non - avec lien de dépendance",MIN(1129,K1571,$C1571)*overallRate,MIN(1129,K1571)*overallRate),ROUND(MAX(IF($B1571="Non - avec lien de dépendance",0,MIN((0.75*K1571),847)),MIN(K1571,(0.75*$C1571),847)),2)),IF($B1571="Non - avec lien de dépendance",MIN(1129,K1571,$C1571)*overallRate,MIN(1129,K1571)*overallRate)))))</f>
        <v>Effectuez l’étape 1</v>
      </c>
      <c r="P1571" s="3">
        <f t="shared" si="24"/>
        <v>0</v>
      </c>
    </row>
    <row r="1572" spans="12:16" x14ac:dyDescent="0.5">
      <c r="L1572" s="68" t="str">
        <f>IF(ISTEXT(overallRate),"Effectuez l’étape 1",IF(OR(COUNT($C1572,H1572)&lt;&gt;2,overallRate=0),0,IF(D1572="Yes",ROUND(MAX(IF($B1572="Non - avec lien de dépendance",0,MIN((0.75*H1572),847)),MIN(H1572,(0.75*$C1572),847)),2),IF(revenueReduction&gt;0.3,MAX(IF($B1572="Non - avec lien de dépendance",MIN(1129,H1572,$C1572)*overallRate,MIN(1129,H1572)*overallRate),ROUND(MAX(IF($B1572="Non - avec lien de dépendance",0,MIN((0.75*H1572),847)),MIN(H1572,(0.75*$C1572),847)),2)),IF($B1572="Non - avec lien de dépendance",MIN(1129,H1572,$C1572)*overallRate,MIN(1129,H1572)*overallRate)))))</f>
        <v>Effectuez l’étape 1</v>
      </c>
      <c r="M1572" s="68" t="str">
        <f>IF(ISTEXT(overallRate),"Effectuez l’étape 1",IF(OR(COUNT($C1572,I1572)&lt;&gt;2,overallRate=0),0,IF(E1572="Yes",ROUND(MAX(IF($B1572="Non - avec lien de dépendance",0,MIN((0.75*I1572),847)),MIN(I1572,(0.75*$C1572),847)),2),IF(revenueReduction&gt;0.3,MAX(IF($B1572="Non - avec lien de dépendance",MIN(1129,I1572,$C1572)*overallRate,MIN(1129,I1572)*overallRate),ROUND(MAX(IF($B1572="Non - avec lien de dépendance",0,MIN((0.75*I1572),847)),MIN(I1572,(0.75*$C1572),847)),2)),IF($B1572="Non - avec lien de dépendance",MIN(1129,I1572,$C1572)*overallRate,MIN(1129,I1572)*overallRate)))))</f>
        <v>Effectuez l’étape 1</v>
      </c>
      <c r="N1572" s="68" t="str">
        <f>IF(ISTEXT(overallRate),"Effectuez l’étape 1",IF(OR(COUNT($C1572,J1572)&lt;&gt;2,overallRate=0),0,IF(F1572="Yes",ROUND(MAX(IF($B1572="Non - avec lien de dépendance",0,MIN((0.75*J1572),847)),MIN(J1572,(0.75*$C1572),847)),2),IF(revenueReduction&gt;0.3,MAX(IF($B1572="Non - avec lien de dépendance",MIN(1129,J1572,$C1572)*overallRate,MIN(1129,J1572)*overallRate),ROUND(MAX(IF($B1572="Non - avec lien de dépendance",0,MIN((0.75*J1572),847)),MIN(J1572,(0.75*$C1572),847)),2)),IF($B1572="Non - avec lien de dépendance",MIN(1129,J1572,$C1572)*overallRate,MIN(1129,J1572)*overallRate)))))</f>
        <v>Effectuez l’étape 1</v>
      </c>
      <c r="O1572" s="68" t="str">
        <f>IF(ISTEXT(overallRate),"Effectuez l’étape 1",IF(OR(COUNT($C1572,K1572)&lt;&gt;2,overallRate=0),0,IF(G1572="Yes",ROUND(MAX(IF($B1572="Non - avec lien de dépendance",0,MIN((0.75*K1572),847)),MIN(K1572,(0.75*$C1572),847)),2),IF(revenueReduction&gt;0.3,MAX(IF($B1572="Non - avec lien de dépendance",MIN(1129,K1572,$C1572)*overallRate,MIN(1129,K1572)*overallRate),ROUND(MAX(IF($B1572="Non - avec lien de dépendance",0,MIN((0.75*K1572),847)),MIN(K1572,(0.75*$C1572),847)),2)),IF($B1572="Non - avec lien de dépendance",MIN(1129,K1572,$C1572)*overallRate,MIN(1129,K1572)*overallRate)))))</f>
        <v>Effectuez l’étape 1</v>
      </c>
      <c r="P1572" s="3">
        <f t="shared" si="24"/>
        <v>0</v>
      </c>
    </row>
    <row r="1573" spans="12:16" x14ac:dyDescent="0.5">
      <c r="L1573" s="68" t="str">
        <f>IF(ISTEXT(overallRate),"Effectuez l’étape 1",IF(OR(COUNT($C1573,H1573)&lt;&gt;2,overallRate=0),0,IF(D1573="Yes",ROUND(MAX(IF($B1573="Non - avec lien de dépendance",0,MIN((0.75*H1573),847)),MIN(H1573,(0.75*$C1573),847)),2),IF(revenueReduction&gt;0.3,MAX(IF($B1573="Non - avec lien de dépendance",MIN(1129,H1573,$C1573)*overallRate,MIN(1129,H1573)*overallRate),ROUND(MAX(IF($B1573="Non - avec lien de dépendance",0,MIN((0.75*H1573),847)),MIN(H1573,(0.75*$C1573),847)),2)),IF($B1573="Non - avec lien de dépendance",MIN(1129,H1573,$C1573)*overallRate,MIN(1129,H1573)*overallRate)))))</f>
        <v>Effectuez l’étape 1</v>
      </c>
      <c r="M1573" s="68" t="str">
        <f>IF(ISTEXT(overallRate),"Effectuez l’étape 1",IF(OR(COUNT($C1573,I1573)&lt;&gt;2,overallRate=0),0,IF(E1573="Yes",ROUND(MAX(IF($B1573="Non - avec lien de dépendance",0,MIN((0.75*I1573),847)),MIN(I1573,(0.75*$C1573),847)),2),IF(revenueReduction&gt;0.3,MAX(IF($B1573="Non - avec lien de dépendance",MIN(1129,I1573,$C1573)*overallRate,MIN(1129,I1573)*overallRate),ROUND(MAX(IF($B1573="Non - avec lien de dépendance",0,MIN((0.75*I1573),847)),MIN(I1573,(0.75*$C1573),847)),2)),IF($B1573="Non - avec lien de dépendance",MIN(1129,I1573,$C1573)*overallRate,MIN(1129,I1573)*overallRate)))))</f>
        <v>Effectuez l’étape 1</v>
      </c>
      <c r="N1573" s="68" t="str">
        <f>IF(ISTEXT(overallRate),"Effectuez l’étape 1",IF(OR(COUNT($C1573,J1573)&lt;&gt;2,overallRate=0),0,IF(F1573="Yes",ROUND(MAX(IF($B1573="Non - avec lien de dépendance",0,MIN((0.75*J1573),847)),MIN(J1573,(0.75*$C1573),847)),2),IF(revenueReduction&gt;0.3,MAX(IF($B1573="Non - avec lien de dépendance",MIN(1129,J1573,$C1573)*overallRate,MIN(1129,J1573)*overallRate),ROUND(MAX(IF($B1573="Non - avec lien de dépendance",0,MIN((0.75*J1573),847)),MIN(J1573,(0.75*$C1573),847)),2)),IF($B1573="Non - avec lien de dépendance",MIN(1129,J1573,$C1573)*overallRate,MIN(1129,J1573)*overallRate)))))</f>
        <v>Effectuez l’étape 1</v>
      </c>
      <c r="O1573" s="68" t="str">
        <f>IF(ISTEXT(overallRate),"Effectuez l’étape 1",IF(OR(COUNT($C1573,K1573)&lt;&gt;2,overallRate=0),0,IF(G1573="Yes",ROUND(MAX(IF($B1573="Non - avec lien de dépendance",0,MIN((0.75*K1573),847)),MIN(K1573,(0.75*$C1573),847)),2),IF(revenueReduction&gt;0.3,MAX(IF($B1573="Non - avec lien de dépendance",MIN(1129,K1573,$C1573)*overallRate,MIN(1129,K1573)*overallRate),ROUND(MAX(IF($B1573="Non - avec lien de dépendance",0,MIN((0.75*K1573),847)),MIN(K1573,(0.75*$C1573),847)),2)),IF($B1573="Non - avec lien de dépendance",MIN(1129,K1573,$C1573)*overallRate,MIN(1129,K1573)*overallRate)))))</f>
        <v>Effectuez l’étape 1</v>
      </c>
      <c r="P1573" s="3">
        <f t="shared" si="24"/>
        <v>0</v>
      </c>
    </row>
    <row r="1574" spans="12:16" x14ac:dyDescent="0.5">
      <c r="L1574" s="68" t="str">
        <f>IF(ISTEXT(overallRate),"Effectuez l’étape 1",IF(OR(COUNT($C1574,H1574)&lt;&gt;2,overallRate=0),0,IF(D1574="Yes",ROUND(MAX(IF($B1574="Non - avec lien de dépendance",0,MIN((0.75*H1574),847)),MIN(H1574,(0.75*$C1574),847)),2),IF(revenueReduction&gt;0.3,MAX(IF($B1574="Non - avec lien de dépendance",MIN(1129,H1574,$C1574)*overallRate,MIN(1129,H1574)*overallRate),ROUND(MAX(IF($B1574="Non - avec lien de dépendance",0,MIN((0.75*H1574),847)),MIN(H1574,(0.75*$C1574),847)),2)),IF($B1574="Non - avec lien de dépendance",MIN(1129,H1574,$C1574)*overallRate,MIN(1129,H1574)*overallRate)))))</f>
        <v>Effectuez l’étape 1</v>
      </c>
      <c r="M1574" s="68" t="str">
        <f>IF(ISTEXT(overallRate),"Effectuez l’étape 1",IF(OR(COUNT($C1574,I1574)&lt;&gt;2,overallRate=0),0,IF(E1574="Yes",ROUND(MAX(IF($B1574="Non - avec lien de dépendance",0,MIN((0.75*I1574),847)),MIN(I1574,(0.75*$C1574),847)),2),IF(revenueReduction&gt;0.3,MAX(IF($B1574="Non - avec lien de dépendance",MIN(1129,I1574,$C1574)*overallRate,MIN(1129,I1574)*overallRate),ROUND(MAX(IF($B1574="Non - avec lien de dépendance",0,MIN((0.75*I1574),847)),MIN(I1574,(0.75*$C1574),847)),2)),IF($B1574="Non - avec lien de dépendance",MIN(1129,I1574,$C1574)*overallRate,MIN(1129,I1574)*overallRate)))))</f>
        <v>Effectuez l’étape 1</v>
      </c>
      <c r="N1574" s="68" t="str">
        <f>IF(ISTEXT(overallRate),"Effectuez l’étape 1",IF(OR(COUNT($C1574,J1574)&lt;&gt;2,overallRate=0),0,IF(F1574="Yes",ROUND(MAX(IF($B1574="Non - avec lien de dépendance",0,MIN((0.75*J1574),847)),MIN(J1574,(0.75*$C1574),847)),2),IF(revenueReduction&gt;0.3,MAX(IF($B1574="Non - avec lien de dépendance",MIN(1129,J1574,$C1574)*overallRate,MIN(1129,J1574)*overallRate),ROUND(MAX(IF($B1574="Non - avec lien de dépendance",0,MIN((0.75*J1574),847)),MIN(J1574,(0.75*$C1574),847)),2)),IF($B1574="Non - avec lien de dépendance",MIN(1129,J1574,$C1574)*overallRate,MIN(1129,J1574)*overallRate)))))</f>
        <v>Effectuez l’étape 1</v>
      </c>
      <c r="O1574" s="68" t="str">
        <f>IF(ISTEXT(overallRate),"Effectuez l’étape 1",IF(OR(COUNT($C1574,K1574)&lt;&gt;2,overallRate=0),0,IF(G1574="Yes",ROUND(MAX(IF($B1574="Non - avec lien de dépendance",0,MIN((0.75*K1574),847)),MIN(K1574,(0.75*$C1574),847)),2),IF(revenueReduction&gt;0.3,MAX(IF($B1574="Non - avec lien de dépendance",MIN(1129,K1574,$C1574)*overallRate,MIN(1129,K1574)*overallRate),ROUND(MAX(IF($B1574="Non - avec lien de dépendance",0,MIN((0.75*K1574),847)),MIN(K1574,(0.75*$C1574),847)),2)),IF($B1574="Non - avec lien de dépendance",MIN(1129,K1574,$C1574)*overallRate,MIN(1129,K1574)*overallRate)))))</f>
        <v>Effectuez l’étape 1</v>
      </c>
      <c r="P1574" s="3">
        <f t="shared" si="24"/>
        <v>0</v>
      </c>
    </row>
    <row r="1575" spans="12:16" x14ac:dyDescent="0.5">
      <c r="L1575" s="68" t="str">
        <f>IF(ISTEXT(overallRate),"Effectuez l’étape 1",IF(OR(COUNT($C1575,H1575)&lt;&gt;2,overallRate=0),0,IF(D1575="Yes",ROUND(MAX(IF($B1575="Non - avec lien de dépendance",0,MIN((0.75*H1575),847)),MIN(H1575,(0.75*$C1575),847)),2),IF(revenueReduction&gt;0.3,MAX(IF($B1575="Non - avec lien de dépendance",MIN(1129,H1575,$C1575)*overallRate,MIN(1129,H1575)*overallRate),ROUND(MAX(IF($B1575="Non - avec lien de dépendance",0,MIN((0.75*H1575),847)),MIN(H1575,(0.75*$C1575),847)),2)),IF($B1575="Non - avec lien de dépendance",MIN(1129,H1575,$C1575)*overallRate,MIN(1129,H1575)*overallRate)))))</f>
        <v>Effectuez l’étape 1</v>
      </c>
      <c r="M1575" s="68" t="str">
        <f>IF(ISTEXT(overallRate),"Effectuez l’étape 1",IF(OR(COUNT($C1575,I1575)&lt;&gt;2,overallRate=0),0,IF(E1575="Yes",ROUND(MAX(IF($B1575="Non - avec lien de dépendance",0,MIN((0.75*I1575),847)),MIN(I1575,(0.75*$C1575),847)),2),IF(revenueReduction&gt;0.3,MAX(IF($B1575="Non - avec lien de dépendance",MIN(1129,I1575,$C1575)*overallRate,MIN(1129,I1575)*overallRate),ROUND(MAX(IF($B1575="Non - avec lien de dépendance",0,MIN((0.75*I1575),847)),MIN(I1575,(0.75*$C1575),847)),2)),IF($B1575="Non - avec lien de dépendance",MIN(1129,I1575,$C1575)*overallRate,MIN(1129,I1575)*overallRate)))))</f>
        <v>Effectuez l’étape 1</v>
      </c>
      <c r="N1575" s="68" t="str">
        <f>IF(ISTEXT(overallRate),"Effectuez l’étape 1",IF(OR(COUNT($C1575,J1575)&lt;&gt;2,overallRate=0),0,IF(F1575="Yes",ROUND(MAX(IF($B1575="Non - avec lien de dépendance",0,MIN((0.75*J1575),847)),MIN(J1575,(0.75*$C1575),847)),2),IF(revenueReduction&gt;0.3,MAX(IF($B1575="Non - avec lien de dépendance",MIN(1129,J1575,$C1575)*overallRate,MIN(1129,J1575)*overallRate),ROUND(MAX(IF($B1575="Non - avec lien de dépendance",0,MIN((0.75*J1575),847)),MIN(J1575,(0.75*$C1575),847)),2)),IF($B1575="Non - avec lien de dépendance",MIN(1129,J1575,$C1575)*overallRate,MIN(1129,J1575)*overallRate)))))</f>
        <v>Effectuez l’étape 1</v>
      </c>
      <c r="O1575" s="68" t="str">
        <f>IF(ISTEXT(overallRate),"Effectuez l’étape 1",IF(OR(COUNT($C1575,K1575)&lt;&gt;2,overallRate=0),0,IF(G1575="Yes",ROUND(MAX(IF($B1575="Non - avec lien de dépendance",0,MIN((0.75*K1575),847)),MIN(K1575,(0.75*$C1575),847)),2),IF(revenueReduction&gt;0.3,MAX(IF($B1575="Non - avec lien de dépendance",MIN(1129,K1575,$C1575)*overallRate,MIN(1129,K1575)*overallRate),ROUND(MAX(IF($B1575="Non - avec lien de dépendance",0,MIN((0.75*K1575),847)),MIN(K1575,(0.75*$C1575),847)),2)),IF($B1575="Non - avec lien de dépendance",MIN(1129,K1575,$C1575)*overallRate,MIN(1129,K1575)*overallRate)))))</f>
        <v>Effectuez l’étape 1</v>
      </c>
      <c r="P1575" s="3">
        <f t="shared" si="24"/>
        <v>0</v>
      </c>
    </row>
    <row r="1576" spans="12:16" x14ac:dyDescent="0.5">
      <c r="L1576" s="68" t="str">
        <f>IF(ISTEXT(overallRate),"Effectuez l’étape 1",IF(OR(COUNT($C1576,H1576)&lt;&gt;2,overallRate=0),0,IF(D1576="Yes",ROUND(MAX(IF($B1576="Non - avec lien de dépendance",0,MIN((0.75*H1576),847)),MIN(H1576,(0.75*$C1576),847)),2),IF(revenueReduction&gt;0.3,MAX(IF($B1576="Non - avec lien de dépendance",MIN(1129,H1576,$C1576)*overallRate,MIN(1129,H1576)*overallRate),ROUND(MAX(IF($B1576="Non - avec lien de dépendance",0,MIN((0.75*H1576),847)),MIN(H1576,(0.75*$C1576),847)),2)),IF($B1576="Non - avec lien de dépendance",MIN(1129,H1576,$C1576)*overallRate,MIN(1129,H1576)*overallRate)))))</f>
        <v>Effectuez l’étape 1</v>
      </c>
      <c r="M1576" s="68" t="str">
        <f>IF(ISTEXT(overallRate),"Effectuez l’étape 1",IF(OR(COUNT($C1576,I1576)&lt;&gt;2,overallRate=0),0,IF(E1576="Yes",ROUND(MAX(IF($B1576="Non - avec lien de dépendance",0,MIN((0.75*I1576),847)),MIN(I1576,(0.75*$C1576),847)),2),IF(revenueReduction&gt;0.3,MAX(IF($B1576="Non - avec lien de dépendance",MIN(1129,I1576,$C1576)*overallRate,MIN(1129,I1576)*overallRate),ROUND(MAX(IF($B1576="Non - avec lien de dépendance",0,MIN((0.75*I1576),847)),MIN(I1576,(0.75*$C1576),847)),2)),IF($B1576="Non - avec lien de dépendance",MIN(1129,I1576,$C1576)*overallRate,MIN(1129,I1576)*overallRate)))))</f>
        <v>Effectuez l’étape 1</v>
      </c>
      <c r="N1576" s="68" t="str">
        <f>IF(ISTEXT(overallRate),"Effectuez l’étape 1",IF(OR(COUNT($C1576,J1576)&lt;&gt;2,overallRate=0),0,IF(F1576="Yes",ROUND(MAX(IF($B1576="Non - avec lien de dépendance",0,MIN((0.75*J1576),847)),MIN(J1576,(0.75*$C1576),847)),2),IF(revenueReduction&gt;0.3,MAX(IF($B1576="Non - avec lien de dépendance",MIN(1129,J1576,$C1576)*overallRate,MIN(1129,J1576)*overallRate),ROUND(MAX(IF($B1576="Non - avec lien de dépendance",0,MIN((0.75*J1576),847)),MIN(J1576,(0.75*$C1576),847)),2)),IF($B1576="Non - avec lien de dépendance",MIN(1129,J1576,$C1576)*overallRate,MIN(1129,J1576)*overallRate)))))</f>
        <v>Effectuez l’étape 1</v>
      </c>
      <c r="O1576" s="68" t="str">
        <f>IF(ISTEXT(overallRate),"Effectuez l’étape 1",IF(OR(COUNT($C1576,K1576)&lt;&gt;2,overallRate=0),0,IF(G1576="Yes",ROUND(MAX(IF($B1576="Non - avec lien de dépendance",0,MIN((0.75*K1576),847)),MIN(K1576,(0.75*$C1576),847)),2),IF(revenueReduction&gt;0.3,MAX(IF($B1576="Non - avec lien de dépendance",MIN(1129,K1576,$C1576)*overallRate,MIN(1129,K1576)*overallRate),ROUND(MAX(IF($B1576="Non - avec lien de dépendance",0,MIN((0.75*K1576),847)),MIN(K1576,(0.75*$C1576),847)),2)),IF($B1576="Non - avec lien de dépendance",MIN(1129,K1576,$C1576)*overallRate,MIN(1129,K1576)*overallRate)))))</f>
        <v>Effectuez l’étape 1</v>
      </c>
      <c r="P1576" s="3">
        <f t="shared" si="24"/>
        <v>0</v>
      </c>
    </row>
    <row r="1577" spans="12:16" x14ac:dyDescent="0.5">
      <c r="L1577" s="68" t="str">
        <f>IF(ISTEXT(overallRate),"Effectuez l’étape 1",IF(OR(COUNT($C1577,H1577)&lt;&gt;2,overallRate=0),0,IF(D1577="Yes",ROUND(MAX(IF($B1577="Non - avec lien de dépendance",0,MIN((0.75*H1577),847)),MIN(H1577,(0.75*$C1577),847)),2),IF(revenueReduction&gt;0.3,MAX(IF($B1577="Non - avec lien de dépendance",MIN(1129,H1577,$C1577)*overallRate,MIN(1129,H1577)*overallRate),ROUND(MAX(IF($B1577="Non - avec lien de dépendance",0,MIN((0.75*H1577),847)),MIN(H1577,(0.75*$C1577),847)),2)),IF($B1577="Non - avec lien de dépendance",MIN(1129,H1577,$C1577)*overallRate,MIN(1129,H1577)*overallRate)))))</f>
        <v>Effectuez l’étape 1</v>
      </c>
      <c r="M1577" s="68" t="str">
        <f>IF(ISTEXT(overallRate),"Effectuez l’étape 1",IF(OR(COUNT($C1577,I1577)&lt;&gt;2,overallRate=0),0,IF(E1577="Yes",ROUND(MAX(IF($B1577="Non - avec lien de dépendance",0,MIN((0.75*I1577),847)),MIN(I1577,(0.75*$C1577),847)),2),IF(revenueReduction&gt;0.3,MAX(IF($B1577="Non - avec lien de dépendance",MIN(1129,I1577,$C1577)*overallRate,MIN(1129,I1577)*overallRate),ROUND(MAX(IF($B1577="Non - avec lien de dépendance",0,MIN((0.75*I1577),847)),MIN(I1577,(0.75*$C1577),847)),2)),IF($B1577="Non - avec lien de dépendance",MIN(1129,I1577,$C1577)*overallRate,MIN(1129,I1577)*overallRate)))))</f>
        <v>Effectuez l’étape 1</v>
      </c>
      <c r="N1577" s="68" t="str">
        <f>IF(ISTEXT(overallRate),"Effectuez l’étape 1",IF(OR(COUNT($C1577,J1577)&lt;&gt;2,overallRate=0),0,IF(F1577="Yes",ROUND(MAX(IF($B1577="Non - avec lien de dépendance",0,MIN((0.75*J1577),847)),MIN(J1577,(0.75*$C1577),847)),2),IF(revenueReduction&gt;0.3,MAX(IF($B1577="Non - avec lien de dépendance",MIN(1129,J1577,$C1577)*overallRate,MIN(1129,J1577)*overallRate),ROUND(MAX(IF($B1577="Non - avec lien de dépendance",0,MIN((0.75*J1577),847)),MIN(J1577,(0.75*$C1577),847)),2)),IF($B1577="Non - avec lien de dépendance",MIN(1129,J1577,$C1577)*overallRate,MIN(1129,J1577)*overallRate)))))</f>
        <v>Effectuez l’étape 1</v>
      </c>
      <c r="O1577" s="68" t="str">
        <f>IF(ISTEXT(overallRate),"Effectuez l’étape 1",IF(OR(COUNT($C1577,K1577)&lt;&gt;2,overallRate=0),0,IF(G1577="Yes",ROUND(MAX(IF($B1577="Non - avec lien de dépendance",0,MIN((0.75*K1577),847)),MIN(K1577,(0.75*$C1577),847)),2),IF(revenueReduction&gt;0.3,MAX(IF($B1577="Non - avec lien de dépendance",MIN(1129,K1577,$C1577)*overallRate,MIN(1129,K1577)*overallRate),ROUND(MAX(IF($B1577="Non - avec lien de dépendance",0,MIN((0.75*K1577),847)),MIN(K1577,(0.75*$C1577),847)),2)),IF($B1577="Non - avec lien de dépendance",MIN(1129,K1577,$C1577)*overallRate,MIN(1129,K1577)*overallRate)))))</f>
        <v>Effectuez l’étape 1</v>
      </c>
      <c r="P1577" s="3">
        <f t="shared" si="24"/>
        <v>0</v>
      </c>
    </row>
    <row r="1578" spans="12:16" x14ac:dyDescent="0.5">
      <c r="L1578" s="68" t="str">
        <f>IF(ISTEXT(overallRate),"Effectuez l’étape 1",IF(OR(COUNT($C1578,H1578)&lt;&gt;2,overallRate=0),0,IF(D1578="Yes",ROUND(MAX(IF($B1578="Non - avec lien de dépendance",0,MIN((0.75*H1578),847)),MIN(H1578,(0.75*$C1578),847)),2),IF(revenueReduction&gt;0.3,MAX(IF($B1578="Non - avec lien de dépendance",MIN(1129,H1578,$C1578)*overallRate,MIN(1129,H1578)*overallRate),ROUND(MAX(IF($B1578="Non - avec lien de dépendance",0,MIN((0.75*H1578),847)),MIN(H1578,(0.75*$C1578),847)),2)),IF($B1578="Non - avec lien de dépendance",MIN(1129,H1578,$C1578)*overallRate,MIN(1129,H1578)*overallRate)))))</f>
        <v>Effectuez l’étape 1</v>
      </c>
      <c r="M1578" s="68" t="str">
        <f>IF(ISTEXT(overallRate),"Effectuez l’étape 1",IF(OR(COUNT($C1578,I1578)&lt;&gt;2,overallRate=0),0,IF(E1578="Yes",ROUND(MAX(IF($B1578="Non - avec lien de dépendance",0,MIN((0.75*I1578),847)),MIN(I1578,(0.75*$C1578),847)),2),IF(revenueReduction&gt;0.3,MAX(IF($B1578="Non - avec lien de dépendance",MIN(1129,I1578,$C1578)*overallRate,MIN(1129,I1578)*overallRate),ROUND(MAX(IF($B1578="Non - avec lien de dépendance",0,MIN((0.75*I1578),847)),MIN(I1578,(0.75*$C1578),847)),2)),IF($B1578="Non - avec lien de dépendance",MIN(1129,I1578,$C1578)*overallRate,MIN(1129,I1578)*overallRate)))))</f>
        <v>Effectuez l’étape 1</v>
      </c>
      <c r="N1578" s="68" t="str">
        <f>IF(ISTEXT(overallRate),"Effectuez l’étape 1",IF(OR(COUNT($C1578,J1578)&lt;&gt;2,overallRate=0),0,IF(F1578="Yes",ROUND(MAX(IF($B1578="Non - avec lien de dépendance",0,MIN((0.75*J1578),847)),MIN(J1578,(0.75*$C1578),847)),2),IF(revenueReduction&gt;0.3,MAX(IF($B1578="Non - avec lien de dépendance",MIN(1129,J1578,$C1578)*overallRate,MIN(1129,J1578)*overallRate),ROUND(MAX(IF($B1578="Non - avec lien de dépendance",0,MIN((0.75*J1578),847)),MIN(J1578,(0.75*$C1578),847)),2)),IF($B1578="Non - avec lien de dépendance",MIN(1129,J1578,$C1578)*overallRate,MIN(1129,J1578)*overallRate)))))</f>
        <v>Effectuez l’étape 1</v>
      </c>
      <c r="O1578" s="68" t="str">
        <f>IF(ISTEXT(overallRate),"Effectuez l’étape 1",IF(OR(COUNT($C1578,K1578)&lt;&gt;2,overallRate=0),0,IF(G1578="Yes",ROUND(MAX(IF($B1578="Non - avec lien de dépendance",0,MIN((0.75*K1578),847)),MIN(K1578,(0.75*$C1578),847)),2),IF(revenueReduction&gt;0.3,MAX(IF($B1578="Non - avec lien de dépendance",MIN(1129,K1578,$C1578)*overallRate,MIN(1129,K1578)*overallRate),ROUND(MAX(IF($B1578="Non - avec lien de dépendance",0,MIN((0.75*K1578),847)),MIN(K1578,(0.75*$C1578),847)),2)),IF($B1578="Non - avec lien de dépendance",MIN(1129,K1578,$C1578)*overallRate,MIN(1129,K1578)*overallRate)))))</f>
        <v>Effectuez l’étape 1</v>
      </c>
      <c r="P1578" s="3">
        <f t="shared" si="24"/>
        <v>0</v>
      </c>
    </row>
    <row r="1579" spans="12:16" x14ac:dyDescent="0.5">
      <c r="L1579" s="68" t="str">
        <f>IF(ISTEXT(overallRate),"Effectuez l’étape 1",IF(OR(COUNT($C1579,H1579)&lt;&gt;2,overallRate=0),0,IF(D1579="Yes",ROUND(MAX(IF($B1579="Non - avec lien de dépendance",0,MIN((0.75*H1579),847)),MIN(H1579,(0.75*$C1579),847)),2),IF(revenueReduction&gt;0.3,MAX(IF($B1579="Non - avec lien de dépendance",MIN(1129,H1579,$C1579)*overallRate,MIN(1129,H1579)*overallRate),ROUND(MAX(IF($B1579="Non - avec lien de dépendance",0,MIN((0.75*H1579),847)),MIN(H1579,(0.75*$C1579),847)),2)),IF($B1579="Non - avec lien de dépendance",MIN(1129,H1579,$C1579)*overallRate,MIN(1129,H1579)*overallRate)))))</f>
        <v>Effectuez l’étape 1</v>
      </c>
      <c r="M1579" s="68" t="str">
        <f>IF(ISTEXT(overallRate),"Effectuez l’étape 1",IF(OR(COUNT($C1579,I1579)&lt;&gt;2,overallRate=0),0,IF(E1579="Yes",ROUND(MAX(IF($B1579="Non - avec lien de dépendance",0,MIN((0.75*I1579),847)),MIN(I1579,(0.75*$C1579),847)),2),IF(revenueReduction&gt;0.3,MAX(IF($B1579="Non - avec lien de dépendance",MIN(1129,I1579,$C1579)*overallRate,MIN(1129,I1579)*overallRate),ROUND(MAX(IF($B1579="Non - avec lien de dépendance",0,MIN((0.75*I1579),847)),MIN(I1579,(0.75*$C1579),847)),2)),IF($B1579="Non - avec lien de dépendance",MIN(1129,I1579,$C1579)*overallRate,MIN(1129,I1579)*overallRate)))))</f>
        <v>Effectuez l’étape 1</v>
      </c>
      <c r="N1579" s="68" t="str">
        <f>IF(ISTEXT(overallRate),"Effectuez l’étape 1",IF(OR(COUNT($C1579,J1579)&lt;&gt;2,overallRate=0),0,IF(F1579="Yes",ROUND(MAX(IF($B1579="Non - avec lien de dépendance",0,MIN((0.75*J1579),847)),MIN(J1579,(0.75*$C1579),847)),2),IF(revenueReduction&gt;0.3,MAX(IF($B1579="Non - avec lien de dépendance",MIN(1129,J1579,$C1579)*overallRate,MIN(1129,J1579)*overallRate),ROUND(MAX(IF($B1579="Non - avec lien de dépendance",0,MIN((0.75*J1579),847)),MIN(J1579,(0.75*$C1579),847)),2)),IF($B1579="Non - avec lien de dépendance",MIN(1129,J1579,$C1579)*overallRate,MIN(1129,J1579)*overallRate)))))</f>
        <v>Effectuez l’étape 1</v>
      </c>
      <c r="O1579" s="68" t="str">
        <f>IF(ISTEXT(overallRate),"Effectuez l’étape 1",IF(OR(COUNT($C1579,K1579)&lt;&gt;2,overallRate=0),0,IF(G1579="Yes",ROUND(MAX(IF($B1579="Non - avec lien de dépendance",0,MIN((0.75*K1579),847)),MIN(K1579,(0.75*$C1579),847)),2),IF(revenueReduction&gt;0.3,MAX(IF($B1579="Non - avec lien de dépendance",MIN(1129,K1579,$C1579)*overallRate,MIN(1129,K1579)*overallRate),ROUND(MAX(IF($B1579="Non - avec lien de dépendance",0,MIN((0.75*K1579),847)),MIN(K1579,(0.75*$C1579),847)),2)),IF($B1579="Non - avec lien de dépendance",MIN(1129,K1579,$C1579)*overallRate,MIN(1129,K1579)*overallRate)))))</f>
        <v>Effectuez l’étape 1</v>
      </c>
      <c r="P1579" s="3">
        <f t="shared" si="24"/>
        <v>0</v>
      </c>
    </row>
    <row r="1580" spans="12:16" x14ac:dyDescent="0.5">
      <c r="L1580" s="68" t="str">
        <f>IF(ISTEXT(overallRate),"Effectuez l’étape 1",IF(OR(COUNT($C1580,H1580)&lt;&gt;2,overallRate=0),0,IF(D1580="Yes",ROUND(MAX(IF($B1580="Non - avec lien de dépendance",0,MIN((0.75*H1580),847)),MIN(H1580,(0.75*$C1580),847)),2),IF(revenueReduction&gt;0.3,MAX(IF($B1580="Non - avec lien de dépendance",MIN(1129,H1580,$C1580)*overallRate,MIN(1129,H1580)*overallRate),ROUND(MAX(IF($B1580="Non - avec lien de dépendance",0,MIN((0.75*H1580),847)),MIN(H1580,(0.75*$C1580),847)),2)),IF($B1580="Non - avec lien de dépendance",MIN(1129,H1580,$C1580)*overallRate,MIN(1129,H1580)*overallRate)))))</f>
        <v>Effectuez l’étape 1</v>
      </c>
      <c r="M1580" s="68" t="str">
        <f>IF(ISTEXT(overallRate),"Effectuez l’étape 1",IF(OR(COUNT($C1580,I1580)&lt;&gt;2,overallRate=0),0,IF(E1580="Yes",ROUND(MAX(IF($B1580="Non - avec lien de dépendance",0,MIN((0.75*I1580),847)),MIN(I1580,(0.75*$C1580),847)),2),IF(revenueReduction&gt;0.3,MAX(IF($B1580="Non - avec lien de dépendance",MIN(1129,I1580,$C1580)*overallRate,MIN(1129,I1580)*overallRate),ROUND(MAX(IF($B1580="Non - avec lien de dépendance",0,MIN((0.75*I1580),847)),MIN(I1580,(0.75*$C1580),847)),2)),IF($B1580="Non - avec lien de dépendance",MIN(1129,I1580,$C1580)*overallRate,MIN(1129,I1580)*overallRate)))))</f>
        <v>Effectuez l’étape 1</v>
      </c>
      <c r="N1580" s="68" t="str">
        <f>IF(ISTEXT(overallRate),"Effectuez l’étape 1",IF(OR(COUNT($C1580,J1580)&lt;&gt;2,overallRate=0),0,IF(F1580="Yes",ROUND(MAX(IF($B1580="Non - avec lien de dépendance",0,MIN((0.75*J1580),847)),MIN(J1580,(0.75*$C1580),847)),2),IF(revenueReduction&gt;0.3,MAX(IF($B1580="Non - avec lien de dépendance",MIN(1129,J1580,$C1580)*overallRate,MIN(1129,J1580)*overallRate),ROUND(MAX(IF($B1580="Non - avec lien de dépendance",0,MIN((0.75*J1580),847)),MIN(J1580,(0.75*$C1580),847)),2)),IF($B1580="Non - avec lien de dépendance",MIN(1129,J1580,$C1580)*overallRate,MIN(1129,J1580)*overallRate)))))</f>
        <v>Effectuez l’étape 1</v>
      </c>
      <c r="O1580" s="68" t="str">
        <f>IF(ISTEXT(overallRate),"Effectuez l’étape 1",IF(OR(COUNT($C1580,K1580)&lt;&gt;2,overallRate=0),0,IF(G1580="Yes",ROUND(MAX(IF($B1580="Non - avec lien de dépendance",0,MIN((0.75*K1580),847)),MIN(K1580,(0.75*$C1580),847)),2),IF(revenueReduction&gt;0.3,MAX(IF($B1580="Non - avec lien de dépendance",MIN(1129,K1580,$C1580)*overallRate,MIN(1129,K1580)*overallRate),ROUND(MAX(IF($B1580="Non - avec lien de dépendance",0,MIN((0.75*K1580),847)),MIN(K1580,(0.75*$C1580),847)),2)),IF($B1580="Non - avec lien de dépendance",MIN(1129,K1580,$C1580)*overallRate,MIN(1129,K1580)*overallRate)))))</f>
        <v>Effectuez l’étape 1</v>
      </c>
      <c r="P1580" s="3">
        <f t="shared" si="24"/>
        <v>0</v>
      </c>
    </row>
    <row r="1581" spans="12:16" x14ac:dyDescent="0.5">
      <c r="L1581" s="68" t="str">
        <f>IF(ISTEXT(overallRate),"Effectuez l’étape 1",IF(OR(COUNT($C1581,H1581)&lt;&gt;2,overallRate=0),0,IF(D1581="Yes",ROUND(MAX(IF($B1581="Non - avec lien de dépendance",0,MIN((0.75*H1581),847)),MIN(H1581,(0.75*$C1581),847)),2),IF(revenueReduction&gt;0.3,MAX(IF($B1581="Non - avec lien de dépendance",MIN(1129,H1581,$C1581)*overallRate,MIN(1129,H1581)*overallRate),ROUND(MAX(IF($B1581="Non - avec lien de dépendance",0,MIN((0.75*H1581),847)),MIN(H1581,(0.75*$C1581),847)),2)),IF($B1581="Non - avec lien de dépendance",MIN(1129,H1581,$C1581)*overallRate,MIN(1129,H1581)*overallRate)))))</f>
        <v>Effectuez l’étape 1</v>
      </c>
      <c r="M1581" s="68" t="str">
        <f>IF(ISTEXT(overallRate),"Effectuez l’étape 1",IF(OR(COUNT($C1581,I1581)&lt;&gt;2,overallRate=0),0,IF(E1581="Yes",ROUND(MAX(IF($B1581="Non - avec lien de dépendance",0,MIN((0.75*I1581),847)),MIN(I1581,(0.75*$C1581),847)),2),IF(revenueReduction&gt;0.3,MAX(IF($B1581="Non - avec lien de dépendance",MIN(1129,I1581,$C1581)*overallRate,MIN(1129,I1581)*overallRate),ROUND(MAX(IF($B1581="Non - avec lien de dépendance",0,MIN((0.75*I1581),847)),MIN(I1581,(0.75*$C1581),847)),2)),IF($B1581="Non - avec lien de dépendance",MIN(1129,I1581,$C1581)*overallRate,MIN(1129,I1581)*overallRate)))))</f>
        <v>Effectuez l’étape 1</v>
      </c>
      <c r="N1581" s="68" t="str">
        <f>IF(ISTEXT(overallRate),"Effectuez l’étape 1",IF(OR(COUNT($C1581,J1581)&lt;&gt;2,overallRate=0),0,IF(F1581="Yes",ROUND(MAX(IF($B1581="Non - avec lien de dépendance",0,MIN((0.75*J1581),847)),MIN(J1581,(0.75*$C1581),847)),2),IF(revenueReduction&gt;0.3,MAX(IF($B1581="Non - avec lien de dépendance",MIN(1129,J1581,$C1581)*overallRate,MIN(1129,J1581)*overallRate),ROUND(MAX(IF($B1581="Non - avec lien de dépendance",0,MIN((0.75*J1581),847)),MIN(J1581,(0.75*$C1581),847)),2)),IF($B1581="Non - avec lien de dépendance",MIN(1129,J1581,$C1581)*overallRate,MIN(1129,J1581)*overallRate)))))</f>
        <v>Effectuez l’étape 1</v>
      </c>
      <c r="O1581" s="68" t="str">
        <f>IF(ISTEXT(overallRate),"Effectuez l’étape 1",IF(OR(COUNT($C1581,K1581)&lt;&gt;2,overallRate=0),0,IF(G1581="Yes",ROUND(MAX(IF($B1581="Non - avec lien de dépendance",0,MIN((0.75*K1581),847)),MIN(K1581,(0.75*$C1581),847)),2),IF(revenueReduction&gt;0.3,MAX(IF($B1581="Non - avec lien de dépendance",MIN(1129,K1581,$C1581)*overallRate,MIN(1129,K1581)*overallRate),ROUND(MAX(IF($B1581="Non - avec lien de dépendance",0,MIN((0.75*K1581),847)),MIN(K1581,(0.75*$C1581),847)),2)),IF($B1581="Non - avec lien de dépendance",MIN(1129,K1581,$C1581)*overallRate,MIN(1129,K1581)*overallRate)))))</f>
        <v>Effectuez l’étape 1</v>
      </c>
      <c r="P1581" s="3">
        <f t="shared" si="24"/>
        <v>0</v>
      </c>
    </row>
    <row r="1582" spans="12:16" x14ac:dyDescent="0.5">
      <c r="L1582" s="68" t="str">
        <f>IF(ISTEXT(overallRate),"Effectuez l’étape 1",IF(OR(COUNT($C1582,H1582)&lt;&gt;2,overallRate=0),0,IF(D1582="Yes",ROUND(MAX(IF($B1582="Non - avec lien de dépendance",0,MIN((0.75*H1582),847)),MIN(H1582,(0.75*$C1582),847)),2),IF(revenueReduction&gt;0.3,MAX(IF($B1582="Non - avec lien de dépendance",MIN(1129,H1582,$C1582)*overallRate,MIN(1129,H1582)*overallRate),ROUND(MAX(IF($B1582="Non - avec lien de dépendance",0,MIN((0.75*H1582),847)),MIN(H1582,(0.75*$C1582),847)),2)),IF($B1582="Non - avec lien de dépendance",MIN(1129,H1582,$C1582)*overallRate,MIN(1129,H1582)*overallRate)))))</f>
        <v>Effectuez l’étape 1</v>
      </c>
      <c r="M1582" s="68" t="str">
        <f>IF(ISTEXT(overallRate),"Effectuez l’étape 1",IF(OR(COUNT($C1582,I1582)&lt;&gt;2,overallRate=0),0,IF(E1582="Yes",ROUND(MAX(IF($B1582="Non - avec lien de dépendance",0,MIN((0.75*I1582),847)),MIN(I1582,(0.75*$C1582),847)),2),IF(revenueReduction&gt;0.3,MAX(IF($B1582="Non - avec lien de dépendance",MIN(1129,I1582,$C1582)*overallRate,MIN(1129,I1582)*overallRate),ROUND(MAX(IF($B1582="Non - avec lien de dépendance",0,MIN((0.75*I1582),847)),MIN(I1582,(0.75*$C1582),847)),2)),IF($B1582="Non - avec lien de dépendance",MIN(1129,I1582,$C1582)*overallRate,MIN(1129,I1582)*overallRate)))))</f>
        <v>Effectuez l’étape 1</v>
      </c>
      <c r="N1582" s="68" t="str">
        <f>IF(ISTEXT(overallRate),"Effectuez l’étape 1",IF(OR(COUNT($C1582,J1582)&lt;&gt;2,overallRate=0),0,IF(F1582="Yes",ROUND(MAX(IF($B1582="Non - avec lien de dépendance",0,MIN((0.75*J1582),847)),MIN(J1582,(0.75*$C1582),847)),2),IF(revenueReduction&gt;0.3,MAX(IF($B1582="Non - avec lien de dépendance",MIN(1129,J1582,$C1582)*overallRate,MIN(1129,J1582)*overallRate),ROUND(MAX(IF($B1582="Non - avec lien de dépendance",0,MIN((0.75*J1582),847)),MIN(J1582,(0.75*$C1582),847)),2)),IF($B1582="Non - avec lien de dépendance",MIN(1129,J1582,$C1582)*overallRate,MIN(1129,J1582)*overallRate)))))</f>
        <v>Effectuez l’étape 1</v>
      </c>
      <c r="O1582" s="68" t="str">
        <f>IF(ISTEXT(overallRate),"Effectuez l’étape 1",IF(OR(COUNT($C1582,K1582)&lt;&gt;2,overallRate=0),0,IF(G1582="Yes",ROUND(MAX(IF($B1582="Non - avec lien de dépendance",0,MIN((0.75*K1582),847)),MIN(K1582,(0.75*$C1582),847)),2),IF(revenueReduction&gt;0.3,MAX(IF($B1582="Non - avec lien de dépendance",MIN(1129,K1582,$C1582)*overallRate,MIN(1129,K1582)*overallRate),ROUND(MAX(IF($B1582="Non - avec lien de dépendance",0,MIN((0.75*K1582),847)),MIN(K1582,(0.75*$C1582),847)),2)),IF($B1582="Non - avec lien de dépendance",MIN(1129,K1582,$C1582)*overallRate,MIN(1129,K1582)*overallRate)))))</f>
        <v>Effectuez l’étape 1</v>
      </c>
      <c r="P1582" s="3">
        <f t="shared" si="24"/>
        <v>0</v>
      </c>
    </row>
    <row r="1583" spans="12:16" x14ac:dyDescent="0.5">
      <c r="L1583" s="68" t="str">
        <f>IF(ISTEXT(overallRate),"Effectuez l’étape 1",IF(OR(COUNT($C1583,H1583)&lt;&gt;2,overallRate=0),0,IF(D1583="Yes",ROUND(MAX(IF($B1583="Non - avec lien de dépendance",0,MIN((0.75*H1583),847)),MIN(H1583,(0.75*$C1583),847)),2),IF(revenueReduction&gt;0.3,MAX(IF($B1583="Non - avec lien de dépendance",MIN(1129,H1583,$C1583)*overallRate,MIN(1129,H1583)*overallRate),ROUND(MAX(IF($B1583="Non - avec lien de dépendance",0,MIN((0.75*H1583),847)),MIN(H1583,(0.75*$C1583),847)),2)),IF($B1583="Non - avec lien de dépendance",MIN(1129,H1583,$C1583)*overallRate,MIN(1129,H1583)*overallRate)))))</f>
        <v>Effectuez l’étape 1</v>
      </c>
      <c r="M1583" s="68" t="str">
        <f>IF(ISTEXT(overallRate),"Effectuez l’étape 1",IF(OR(COUNT($C1583,I1583)&lt;&gt;2,overallRate=0),0,IF(E1583="Yes",ROUND(MAX(IF($B1583="Non - avec lien de dépendance",0,MIN((0.75*I1583),847)),MIN(I1583,(0.75*$C1583),847)),2),IF(revenueReduction&gt;0.3,MAX(IF($B1583="Non - avec lien de dépendance",MIN(1129,I1583,$C1583)*overallRate,MIN(1129,I1583)*overallRate),ROUND(MAX(IF($B1583="Non - avec lien de dépendance",0,MIN((0.75*I1583),847)),MIN(I1583,(0.75*$C1583),847)),2)),IF($B1583="Non - avec lien de dépendance",MIN(1129,I1583,$C1583)*overallRate,MIN(1129,I1583)*overallRate)))))</f>
        <v>Effectuez l’étape 1</v>
      </c>
      <c r="N1583" s="68" t="str">
        <f>IF(ISTEXT(overallRate),"Effectuez l’étape 1",IF(OR(COUNT($C1583,J1583)&lt;&gt;2,overallRate=0),0,IF(F1583="Yes",ROUND(MAX(IF($B1583="Non - avec lien de dépendance",0,MIN((0.75*J1583),847)),MIN(J1583,(0.75*$C1583),847)),2),IF(revenueReduction&gt;0.3,MAX(IF($B1583="Non - avec lien de dépendance",MIN(1129,J1583,$C1583)*overallRate,MIN(1129,J1583)*overallRate),ROUND(MAX(IF($B1583="Non - avec lien de dépendance",0,MIN((0.75*J1583),847)),MIN(J1583,(0.75*$C1583),847)),2)),IF($B1583="Non - avec lien de dépendance",MIN(1129,J1583,$C1583)*overallRate,MIN(1129,J1583)*overallRate)))))</f>
        <v>Effectuez l’étape 1</v>
      </c>
      <c r="O1583" s="68" t="str">
        <f>IF(ISTEXT(overallRate),"Effectuez l’étape 1",IF(OR(COUNT($C1583,K1583)&lt;&gt;2,overallRate=0),0,IF(G1583="Yes",ROUND(MAX(IF($B1583="Non - avec lien de dépendance",0,MIN((0.75*K1583),847)),MIN(K1583,(0.75*$C1583),847)),2),IF(revenueReduction&gt;0.3,MAX(IF($B1583="Non - avec lien de dépendance",MIN(1129,K1583,$C1583)*overallRate,MIN(1129,K1583)*overallRate),ROUND(MAX(IF($B1583="Non - avec lien de dépendance",0,MIN((0.75*K1583),847)),MIN(K1583,(0.75*$C1583),847)),2)),IF($B1583="Non - avec lien de dépendance",MIN(1129,K1583,$C1583)*overallRate,MIN(1129,K1583)*overallRate)))))</f>
        <v>Effectuez l’étape 1</v>
      </c>
      <c r="P1583" s="3">
        <f t="shared" si="24"/>
        <v>0</v>
      </c>
    </row>
    <row r="1584" spans="12:16" x14ac:dyDescent="0.5">
      <c r="L1584" s="68" t="str">
        <f>IF(ISTEXT(overallRate),"Effectuez l’étape 1",IF(OR(COUNT($C1584,H1584)&lt;&gt;2,overallRate=0),0,IF(D1584="Yes",ROUND(MAX(IF($B1584="Non - avec lien de dépendance",0,MIN((0.75*H1584),847)),MIN(H1584,(0.75*$C1584),847)),2),IF(revenueReduction&gt;0.3,MAX(IF($B1584="Non - avec lien de dépendance",MIN(1129,H1584,$C1584)*overallRate,MIN(1129,H1584)*overallRate),ROUND(MAX(IF($B1584="Non - avec lien de dépendance",0,MIN((0.75*H1584),847)),MIN(H1584,(0.75*$C1584),847)),2)),IF($B1584="Non - avec lien de dépendance",MIN(1129,H1584,$C1584)*overallRate,MIN(1129,H1584)*overallRate)))))</f>
        <v>Effectuez l’étape 1</v>
      </c>
      <c r="M1584" s="68" t="str">
        <f>IF(ISTEXT(overallRate),"Effectuez l’étape 1",IF(OR(COUNT($C1584,I1584)&lt;&gt;2,overallRate=0),0,IF(E1584="Yes",ROUND(MAX(IF($B1584="Non - avec lien de dépendance",0,MIN((0.75*I1584),847)),MIN(I1584,(0.75*$C1584),847)),2),IF(revenueReduction&gt;0.3,MAX(IF($B1584="Non - avec lien de dépendance",MIN(1129,I1584,$C1584)*overallRate,MIN(1129,I1584)*overallRate),ROUND(MAX(IF($B1584="Non - avec lien de dépendance",0,MIN((0.75*I1584),847)),MIN(I1584,(0.75*$C1584),847)),2)),IF($B1584="Non - avec lien de dépendance",MIN(1129,I1584,$C1584)*overallRate,MIN(1129,I1584)*overallRate)))))</f>
        <v>Effectuez l’étape 1</v>
      </c>
      <c r="N1584" s="68" t="str">
        <f>IF(ISTEXT(overallRate),"Effectuez l’étape 1",IF(OR(COUNT($C1584,J1584)&lt;&gt;2,overallRate=0),0,IF(F1584="Yes",ROUND(MAX(IF($B1584="Non - avec lien de dépendance",0,MIN((0.75*J1584),847)),MIN(J1584,(0.75*$C1584),847)),2),IF(revenueReduction&gt;0.3,MAX(IF($B1584="Non - avec lien de dépendance",MIN(1129,J1584,$C1584)*overallRate,MIN(1129,J1584)*overallRate),ROUND(MAX(IF($B1584="Non - avec lien de dépendance",0,MIN((0.75*J1584),847)),MIN(J1584,(0.75*$C1584),847)),2)),IF($B1584="Non - avec lien de dépendance",MIN(1129,J1584,$C1584)*overallRate,MIN(1129,J1584)*overallRate)))))</f>
        <v>Effectuez l’étape 1</v>
      </c>
      <c r="O1584" s="68" t="str">
        <f>IF(ISTEXT(overallRate),"Effectuez l’étape 1",IF(OR(COUNT($C1584,K1584)&lt;&gt;2,overallRate=0),0,IF(G1584="Yes",ROUND(MAX(IF($B1584="Non - avec lien de dépendance",0,MIN((0.75*K1584),847)),MIN(K1584,(0.75*$C1584),847)),2),IF(revenueReduction&gt;0.3,MAX(IF($B1584="Non - avec lien de dépendance",MIN(1129,K1584,$C1584)*overallRate,MIN(1129,K1584)*overallRate),ROUND(MAX(IF($B1584="Non - avec lien de dépendance",0,MIN((0.75*K1584),847)),MIN(K1584,(0.75*$C1584),847)),2)),IF($B1584="Non - avec lien de dépendance",MIN(1129,K1584,$C1584)*overallRate,MIN(1129,K1584)*overallRate)))))</f>
        <v>Effectuez l’étape 1</v>
      </c>
      <c r="P1584" s="3">
        <f t="shared" si="24"/>
        <v>0</v>
      </c>
    </row>
    <row r="1585" spans="12:16" x14ac:dyDescent="0.5">
      <c r="L1585" s="68" t="str">
        <f>IF(ISTEXT(overallRate),"Effectuez l’étape 1",IF(OR(COUNT($C1585,H1585)&lt;&gt;2,overallRate=0),0,IF(D1585="Yes",ROUND(MAX(IF($B1585="Non - avec lien de dépendance",0,MIN((0.75*H1585),847)),MIN(H1585,(0.75*$C1585),847)),2),IF(revenueReduction&gt;0.3,MAX(IF($B1585="Non - avec lien de dépendance",MIN(1129,H1585,$C1585)*overallRate,MIN(1129,H1585)*overallRate),ROUND(MAX(IF($B1585="Non - avec lien de dépendance",0,MIN((0.75*H1585),847)),MIN(H1585,(0.75*$C1585),847)),2)),IF($B1585="Non - avec lien de dépendance",MIN(1129,H1585,$C1585)*overallRate,MIN(1129,H1585)*overallRate)))))</f>
        <v>Effectuez l’étape 1</v>
      </c>
      <c r="M1585" s="68" t="str">
        <f>IF(ISTEXT(overallRate),"Effectuez l’étape 1",IF(OR(COUNT($C1585,I1585)&lt;&gt;2,overallRate=0),0,IF(E1585="Yes",ROUND(MAX(IF($B1585="Non - avec lien de dépendance",0,MIN((0.75*I1585),847)),MIN(I1585,(0.75*$C1585),847)),2),IF(revenueReduction&gt;0.3,MAX(IF($B1585="Non - avec lien de dépendance",MIN(1129,I1585,$C1585)*overallRate,MIN(1129,I1585)*overallRate),ROUND(MAX(IF($B1585="Non - avec lien de dépendance",0,MIN((0.75*I1585),847)),MIN(I1585,(0.75*$C1585),847)),2)),IF($B1585="Non - avec lien de dépendance",MIN(1129,I1585,$C1585)*overallRate,MIN(1129,I1585)*overallRate)))))</f>
        <v>Effectuez l’étape 1</v>
      </c>
      <c r="N1585" s="68" t="str">
        <f>IF(ISTEXT(overallRate),"Effectuez l’étape 1",IF(OR(COUNT($C1585,J1585)&lt;&gt;2,overallRate=0),0,IF(F1585="Yes",ROUND(MAX(IF($B1585="Non - avec lien de dépendance",0,MIN((0.75*J1585),847)),MIN(J1585,(0.75*$C1585),847)),2),IF(revenueReduction&gt;0.3,MAX(IF($B1585="Non - avec lien de dépendance",MIN(1129,J1585,$C1585)*overallRate,MIN(1129,J1585)*overallRate),ROUND(MAX(IF($B1585="Non - avec lien de dépendance",0,MIN((0.75*J1585),847)),MIN(J1585,(0.75*$C1585),847)),2)),IF($B1585="Non - avec lien de dépendance",MIN(1129,J1585,$C1585)*overallRate,MIN(1129,J1585)*overallRate)))))</f>
        <v>Effectuez l’étape 1</v>
      </c>
      <c r="O1585" s="68" t="str">
        <f>IF(ISTEXT(overallRate),"Effectuez l’étape 1",IF(OR(COUNT($C1585,K1585)&lt;&gt;2,overallRate=0),0,IF(G1585="Yes",ROUND(MAX(IF($B1585="Non - avec lien de dépendance",0,MIN((0.75*K1585),847)),MIN(K1585,(0.75*$C1585),847)),2),IF(revenueReduction&gt;0.3,MAX(IF($B1585="Non - avec lien de dépendance",MIN(1129,K1585,$C1585)*overallRate,MIN(1129,K1585)*overallRate),ROUND(MAX(IF($B1585="Non - avec lien de dépendance",0,MIN((0.75*K1585),847)),MIN(K1585,(0.75*$C1585),847)),2)),IF($B1585="Non - avec lien de dépendance",MIN(1129,K1585,$C1585)*overallRate,MIN(1129,K1585)*overallRate)))))</f>
        <v>Effectuez l’étape 1</v>
      </c>
      <c r="P1585" s="3">
        <f t="shared" si="24"/>
        <v>0</v>
      </c>
    </row>
    <row r="1586" spans="12:16" x14ac:dyDescent="0.5">
      <c r="L1586" s="68" t="str">
        <f>IF(ISTEXT(overallRate),"Effectuez l’étape 1",IF(OR(COUNT($C1586,H1586)&lt;&gt;2,overallRate=0),0,IF(D1586="Yes",ROUND(MAX(IF($B1586="Non - avec lien de dépendance",0,MIN((0.75*H1586),847)),MIN(H1586,(0.75*$C1586),847)),2),IF(revenueReduction&gt;0.3,MAX(IF($B1586="Non - avec lien de dépendance",MIN(1129,H1586,$C1586)*overallRate,MIN(1129,H1586)*overallRate),ROUND(MAX(IF($B1586="Non - avec lien de dépendance",0,MIN((0.75*H1586),847)),MIN(H1586,(0.75*$C1586),847)),2)),IF($B1586="Non - avec lien de dépendance",MIN(1129,H1586,$C1586)*overallRate,MIN(1129,H1586)*overallRate)))))</f>
        <v>Effectuez l’étape 1</v>
      </c>
      <c r="M1586" s="68" t="str">
        <f>IF(ISTEXT(overallRate),"Effectuez l’étape 1",IF(OR(COUNT($C1586,I1586)&lt;&gt;2,overallRate=0),0,IF(E1586="Yes",ROUND(MAX(IF($B1586="Non - avec lien de dépendance",0,MIN((0.75*I1586),847)),MIN(I1586,(0.75*$C1586),847)),2),IF(revenueReduction&gt;0.3,MAX(IF($B1586="Non - avec lien de dépendance",MIN(1129,I1586,$C1586)*overallRate,MIN(1129,I1586)*overallRate),ROUND(MAX(IF($B1586="Non - avec lien de dépendance",0,MIN((0.75*I1586),847)),MIN(I1586,(0.75*$C1586),847)),2)),IF($B1586="Non - avec lien de dépendance",MIN(1129,I1586,$C1586)*overallRate,MIN(1129,I1586)*overallRate)))))</f>
        <v>Effectuez l’étape 1</v>
      </c>
      <c r="N1586" s="68" t="str">
        <f>IF(ISTEXT(overallRate),"Effectuez l’étape 1",IF(OR(COUNT($C1586,J1586)&lt;&gt;2,overallRate=0),0,IF(F1586="Yes",ROUND(MAX(IF($B1586="Non - avec lien de dépendance",0,MIN((0.75*J1586),847)),MIN(J1586,(0.75*$C1586),847)),2),IF(revenueReduction&gt;0.3,MAX(IF($B1586="Non - avec lien de dépendance",MIN(1129,J1586,$C1586)*overallRate,MIN(1129,J1586)*overallRate),ROUND(MAX(IF($B1586="Non - avec lien de dépendance",0,MIN((0.75*J1586),847)),MIN(J1586,(0.75*$C1586),847)),2)),IF($B1586="Non - avec lien de dépendance",MIN(1129,J1586,$C1586)*overallRate,MIN(1129,J1586)*overallRate)))))</f>
        <v>Effectuez l’étape 1</v>
      </c>
      <c r="O1586" s="68" t="str">
        <f>IF(ISTEXT(overallRate),"Effectuez l’étape 1",IF(OR(COUNT($C1586,K1586)&lt;&gt;2,overallRate=0),0,IF(G1586="Yes",ROUND(MAX(IF($B1586="Non - avec lien de dépendance",0,MIN((0.75*K1586),847)),MIN(K1586,(0.75*$C1586),847)),2),IF(revenueReduction&gt;0.3,MAX(IF($B1586="Non - avec lien de dépendance",MIN(1129,K1586,$C1586)*overallRate,MIN(1129,K1586)*overallRate),ROUND(MAX(IF($B1586="Non - avec lien de dépendance",0,MIN((0.75*K1586),847)),MIN(K1586,(0.75*$C1586),847)),2)),IF($B1586="Non - avec lien de dépendance",MIN(1129,K1586,$C1586)*overallRate,MIN(1129,K1586)*overallRate)))))</f>
        <v>Effectuez l’étape 1</v>
      </c>
      <c r="P1586" s="3">
        <f t="shared" si="24"/>
        <v>0</v>
      </c>
    </row>
    <row r="1587" spans="12:16" x14ac:dyDescent="0.5">
      <c r="L1587" s="68" t="str">
        <f>IF(ISTEXT(overallRate),"Effectuez l’étape 1",IF(OR(COUNT($C1587,H1587)&lt;&gt;2,overallRate=0),0,IF(D1587="Yes",ROUND(MAX(IF($B1587="Non - avec lien de dépendance",0,MIN((0.75*H1587),847)),MIN(H1587,(0.75*$C1587),847)),2),IF(revenueReduction&gt;0.3,MAX(IF($B1587="Non - avec lien de dépendance",MIN(1129,H1587,$C1587)*overallRate,MIN(1129,H1587)*overallRate),ROUND(MAX(IF($B1587="Non - avec lien de dépendance",0,MIN((0.75*H1587),847)),MIN(H1587,(0.75*$C1587),847)),2)),IF($B1587="Non - avec lien de dépendance",MIN(1129,H1587,$C1587)*overallRate,MIN(1129,H1587)*overallRate)))))</f>
        <v>Effectuez l’étape 1</v>
      </c>
      <c r="M1587" s="68" t="str">
        <f>IF(ISTEXT(overallRate),"Effectuez l’étape 1",IF(OR(COUNT($C1587,I1587)&lt;&gt;2,overallRate=0),0,IF(E1587="Yes",ROUND(MAX(IF($B1587="Non - avec lien de dépendance",0,MIN((0.75*I1587),847)),MIN(I1587,(0.75*$C1587),847)),2),IF(revenueReduction&gt;0.3,MAX(IF($B1587="Non - avec lien de dépendance",MIN(1129,I1587,$C1587)*overallRate,MIN(1129,I1587)*overallRate),ROUND(MAX(IF($B1587="Non - avec lien de dépendance",0,MIN((0.75*I1587),847)),MIN(I1587,(0.75*$C1587),847)),2)),IF($B1587="Non - avec lien de dépendance",MIN(1129,I1587,$C1587)*overallRate,MIN(1129,I1587)*overallRate)))))</f>
        <v>Effectuez l’étape 1</v>
      </c>
      <c r="N1587" s="68" t="str">
        <f>IF(ISTEXT(overallRate),"Effectuez l’étape 1",IF(OR(COUNT($C1587,J1587)&lt;&gt;2,overallRate=0),0,IF(F1587="Yes",ROUND(MAX(IF($B1587="Non - avec lien de dépendance",0,MIN((0.75*J1587),847)),MIN(J1587,(0.75*$C1587),847)),2),IF(revenueReduction&gt;0.3,MAX(IF($B1587="Non - avec lien de dépendance",MIN(1129,J1587,$C1587)*overallRate,MIN(1129,J1587)*overallRate),ROUND(MAX(IF($B1587="Non - avec lien de dépendance",0,MIN((0.75*J1587),847)),MIN(J1587,(0.75*$C1587),847)),2)),IF($B1587="Non - avec lien de dépendance",MIN(1129,J1587,$C1587)*overallRate,MIN(1129,J1587)*overallRate)))))</f>
        <v>Effectuez l’étape 1</v>
      </c>
      <c r="O1587" s="68" t="str">
        <f>IF(ISTEXT(overallRate),"Effectuez l’étape 1",IF(OR(COUNT($C1587,K1587)&lt;&gt;2,overallRate=0),0,IF(G1587="Yes",ROUND(MAX(IF($B1587="Non - avec lien de dépendance",0,MIN((0.75*K1587),847)),MIN(K1587,(0.75*$C1587),847)),2),IF(revenueReduction&gt;0.3,MAX(IF($B1587="Non - avec lien de dépendance",MIN(1129,K1587,$C1587)*overallRate,MIN(1129,K1587)*overallRate),ROUND(MAX(IF($B1587="Non - avec lien de dépendance",0,MIN((0.75*K1587),847)),MIN(K1587,(0.75*$C1587),847)),2)),IF($B1587="Non - avec lien de dépendance",MIN(1129,K1587,$C1587)*overallRate,MIN(1129,K1587)*overallRate)))))</f>
        <v>Effectuez l’étape 1</v>
      </c>
      <c r="P1587" s="3">
        <f t="shared" si="24"/>
        <v>0</v>
      </c>
    </row>
    <row r="1588" spans="12:16" x14ac:dyDescent="0.5">
      <c r="L1588" s="68" t="str">
        <f>IF(ISTEXT(overallRate),"Effectuez l’étape 1",IF(OR(COUNT($C1588,H1588)&lt;&gt;2,overallRate=0),0,IF(D1588="Yes",ROUND(MAX(IF($B1588="Non - avec lien de dépendance",0,MIN((0.75*H1588),847)),MIN(H1588,(0.75*$C1588),847)),2),IF(revenueReduction&gt;0.3,MAX(IF($B1588="Non - avec lien de dépendance",MIN(1129,H1588,$C1588)*overallRate,MIN(1129,H1588)*overallRate),ROUND(MAX(IF($B1588="Non - avec lien de dépendance",0,MIN((0.75*H1588),847)),MIN(H1588,(0.75*$C1588),847)),2)),IF($B1588="Non - avec lien de dépendance",MIN(1129,H1588,$C1588)*overallRate,MIN(1129,H1588)*overallRate)))))</f>
        <v>Effectuez l’étape 1</v>
      </c>
      <c r="M1588" s="68" t="str">
        <f>IF(ISTEXT(overallRate),"Effectuez l’étape 1",IF(OR(COUNT($C1588,I1588)&lt;&gt;2,overallRate=0),0,IF(E1588="Yes",ROUND(MAX(IF($B1588="Non - avec lien de dépendance",0,MIN((0.75*I1588),847)),MIN(I1588,(0.75*$C1588),847)),2),IF(revenueReduction&gt;0.3,MAX(IF($B1588="Non - avec lien de dépendance",MIN(1129,I1588,$C1588)*overallRate,MIN(1129,I1588)*overallRate),ROUND(MAX(IF($B1588="Non - avec lien de dépendance",0,MIN((0.75*I1588),847)),MIN(I1588,(0.75*$C1588),847)),2)),IF($B1588="Non - avec lien de dépendance",MIN(1129,I1588,$C1588)*overallRate,MIN(1129,I1588)*overallRate)))))</f>
        <v>Effectuez l’étape 1</v>
      </c>
      <c r="N1588" s="68" t="str">
        <f>IF(ISTEXT(overallRate),"Effectuez l’étape 1",IF(OR(COUNT($C1588,J1588)&lt;&gt;2,overallRate=0),0,IF(F1588="Yes",ROUND(MAX(IF($B1588="Non - avec lien de dépendance",0,MIN((0.75*J1588),847)),MIN(J1588,(0.75*$C1588),847)),2),IF(revenueReduction&gt;0.3,MAX(IF($B1588="Non - avec lien de dépendance",MIN(1129,J1588,$C1588)*overallRate,MIN(1129,J1588)*overallRate),ROUND(MAX(IF($B1588="Non - avec lien de dépendance",0,MIN((0.75*J1588),847)),MIN(J1588,(0.75*$C1588),847)),2)),IF($B1588="Non - avec lien de dépendance",MIN(1129,J1588,$C1588)*overallRate,MIN(1129,J1588)*overallRate)))))</f>
        <v>Effectuez l’étape 1</v>
      </c>
      <c r="O1588" s="68" t="str">
        <f>IF(ISTEXT(overallRate),"Effectuez l’étape 1",IF(OR(COUNT($C1588,K1588)&lt;&gt;2,overallRate=0),0,IF(G1588="Yes",ROUND(MAX(IF($B1588="Non - avec lien de dépendance",0,MIN((0.75*K1588),847)),MIN(K1588,(0.75*$C1588),847)),2),IF(revenueReduction&gt;0.3,MAX(IF($B1588="Non - avec lien de dépendance",MIN(1129,K1588,$C1588)*overallRate,MIN(1129,K1588)*overallRate),ROUND(MAX(IF($B1588="Non - avec lien de dépendance",0,MIN((0.75*K1588),847)),MIN(K1588,(0.75*$C1588),847)),2)),IF($B1588="Non - avec lien de dépendance",MIN(1129,K1588,$C1588)*overallRate,MIN(1129,K1588)*overallRate)))))</f>
        <v>Effectuez l’étape 1</v>
      </c>
      <c r="P1588" s="3">
        <f t="shared" si="24"/>
        <v>0</v>
      </c>
    </row>
    <row r="1589" spans="12:16" x14ac:dyDescent="0.5">
      <c r="L1589" s="68" t="str">
        <f>IF(ISTEXT(overallRate),"Effectuez l’étape 1",IF(OR(COUNT($C1589,H1589)&lt;&gt;2,overallRate=0),0,IF(D1589="Yes",ROUND(MAX(IF($B1589="Non - avec lien de dépendance",0,MIN((0.75*H1589),847)),MIN(H1589,(0.75*$C1589),847)),2),IF(revenueReduction&gt;0.3,MAX(IF($B1589="Non - avec lien de dépendance",MIN(1129,H1589,$C1589)*overallRate,MIN(1129,H1589)*overallRate),ROUND(MAX(IF($B1589="Non - avec lien de dépendance",0,MIN((0.75*H1589),847)),MIN(H1589,(0.75*$C1589),847)),2)),IF($B1589="Non - avec lien de dépendance",MIN(1129,H1589,$C1589)*overallRate,MIN(1129,H1589)*overallRate)))))</f>
        <v>Effectuez l’étape 1</v>
      </c>
      <c r="M1589" s="68" t="str">
        <f>IF(ISTEXT(overallRate),"Effectuez l’étape 1",IF(OR(COUNT($C1589,I1589)&lt;&gt;2,overallRate=0),0,IF(E1589="Yes",ROUND(MAX(IF($B1589="Non - avec lien de dépendance",0,MIN((0.75*I1589),847)),MIN(I1589,(0.75*$C1589),847)),2),IF(revenueReduction&gt;0.3,MAX(IF($B1589="Non - avec lien de dépendance",MIN(1129,I1589,$C1589)*overallRate,MIN(1129,I1589)*overallRate),ROUND(MAX(IF($B1589="Non - avec lien de dépendance",0,MIN((0.75*I1589),847)),MIN(I1589,(0.75*$C1589),847)),2)),IF($B1589="Non - avec lien de dépendance",MIN(1129,I1589,$C1589)*overallRate,MIN(1129,I1589)*overallRate)))))</f>
        <v>Effectuez l’étape 1</v>
      </c>
      <c r="N1589" s="68" t="str">
        <f>IF(ISTEXT(overallRate),"Effectuez l’étape 1",IF(OR(COUNT($C1589,J1589)&lt;&gt;2,overallRate=0),0,IF(F1589="Yes",ROUND(MAX(IF($B1589="Non - avec lien de dépendance",0,MIN((0.75*J1589),847)),MIN(J1589,(0.75*$C1589),847)),2),IF(revenueReduction&gt;0.3,MAX(IF($B1589="Non - avec lien de dépendance",MIN(1129,J1589,$C1589)*overallRate,MIN(1129,J1589)*overallRate),ROUND(MAX(IF($B1589="Non - avec lien de dépendance",0,MIN((0.75*J1589),847)),MIN(J1589,(0.75*$C1589),847)),2)),IF($B1589="Non - avec lien de dépendance",MIN(1129,J1589,$C1589)*overallRate,MIN(1129,J1589)*overallRate)))))</f>
        <v>Effectuez l’étape 1</v>
      </c>
      <c r="O1589" s="68" t="str">
        <f>IF(ISTEXT(overallRate),"Effectuez l’étape 1",IF(OR(COUNT($C1589,K1589)&lt;&gt;2,overallRate=0),0,IF(G1589="Yes",ROUND(MAX(IF($B1589="Non - avec lien de dépendance",0,MIN((0.75*K1589),847)),MIN(K1589,(0.75*$C1589),847)),2),IF(revenueReduction&gt;0.3,MAX(IF($B1589="Non - avec lien de dépendance",MIN(1129,K1589,$C1589)*overallRate,MIN(1129,K1589)*overallRate),ROUND(MAX(IF($B1589="Non - avec lien de dépendance",0,MIN((0.75*K1589),847)),MIN(K1589,(0.75*$C1589),847)),2)),IF($B1589="Non - avec lien de dépendance",MIN(1129,K1589,$C1589)*overallRate,MIN(1129,K1589)*overallRate)))))</f>
        <v>Effectuez l’étape 1</v>
      </c>
      <c r="P1589" s="3">
        <f t="shared" si="24"/>
        <v>0</v>
      </c>
    </row>
    <row r="1590" spans="12:16" x14ac:dyDescent="0.5">
      <c r="L1590" s="68" t="str">
        <f>IF(ISTEXT(overallRate),"Effectuez l’étape 1",IF(OR(COUNT($C1590,H1590)&lt;&gt;2,overallRate=0),0,IF(D1590="Yes",ROUND(MAX(IF($B1590="Non - avec lien de dépendance",0,MIN((0.75*H1590),847)),MIN(H1590,(0.75*$C1590),847)),2),IF(revenueReduction&gt;0.3,MAX(IF($B1590="Non - avec lien de dépendance",MIN(1129,H1590,$C1590)*overallRate,MIN(1129,H1590)*overallRate),ROUND(MAX(IF($B1590="Non - avec lien de dépendance",0,MIN((0.75*H1590),847)),MIN(H1590,(0.75*$C1590),847)),2)),IF($B1590="Non - avec lien de dépendance",MIN(1129,H1590,$C1590)*overallRate,MIN(1129,H1590)*overallRate)))))</f>
        <v>Effectuez l’étape 1</v>
      </c>
      <c r="M1590" s="68" t="str">
        <f>IF(ISTEXT(overallRate),"Effectuez l’étape 1",IF(OR(COUNT($C1590,I1590)&lt;&gt;2,overallRate=0),0,IF(E1590="Yes",ROUND(MAX(IF($B1590="Non - avec lien de dépendance",0,MIN((0.75*I1590),847)),MIN(I1590,(0.75*$C1590),847)),2),IF(revenueReduction&gt;0.3,MAX(IF($B1590="Non - avec lien de dépendance",MIN(1129,I1590,$C1590)*overallRate,MIN(1129,I1590)*overallRate),ROUND(MAX(IF($B1590="Non - avec lien de dépendance",0,MIN((0.75*I1590),847)),MIN(I1590,(0.75*$C1590),847)),2)),IF($B1590="Non - avec lien de dépendance",MIN(1129,I1590,$C1590)*overallRate,MIN(1129,I1590)*overallRate)))))</f>
        <v>Effectuez l’étape 1</v>
      </c>
      <c r="N1590" s="68" t="str">
        <f>IF(ISTEXT(overallRate),"Effectuez l’étape 1",IF(OR(COUNT($C1590,J1590)&lt;&gt;2,overallRate=0),0,IF(F1590="Yes",ROUND(MAX(IF($B1590="Non - avec lien de dépendance",0,MIN((0.75*J1590),847)),MIN(J1590,(0.75*$C1590),847)),2),IF(revenueReduction&gt;0.3,MAX(IF($B1590="Non - avec lien de dépendance",MIN(1129,J1590,$C1590)*overallRate,MIN(1129,J1590)*overallRate),ROUND(MAX(IF($B1590="Non - avec lien de dépendance",0,MIN((0.75*J1590),847)),MIN(J1590,(0.75*$C1590),847)),2)),IF($B1590="Non - avec lien de dépendance",MIN(1129,J1590,$C1590)*overallRate,MIN(1129,J1590)*overallRate)))))</f>
        <v>Effectuez l’étape 1</v>
      </c>
      <c r="O1590" s="68" t="str">
        <f>IF(ISTEXT(overallRate),"Effectuez l’étape 1",IF(OR(COUNT($C1590,K1590)&lt;&gt;2,overallRate=0),0,IF(G1590="Yes",ROUND(MAX(IF($B1590="Non - avec lien de dépendance",0,MIN((0.75*K1590),847)),MIN(K1590,(0.75*$C1590),847)),2),IF(revenueReduction&gt;0.3,MAX(IF($B1590="Non - avec lien de dépendance",MIN(1129,K1590,$C1590)*overallRate,MIN(1129,K1590)*overallRate),ROUND(MAX(IF($B1590="Non - avec lien de dépendance",0,MIN((0.75*K1590),847)),MIN(K1590,(0.75*$C1590),847)),2)),IF($B1590="Non - avec lien de dépendance",MIN(1129,K1590,$C1590)*overallRate,MIN(1129,K1590)*overallRate)))))</f>
        <v>Effectuez l’étape 1</v>
      </c>
      <c r="P1590" s="3">
        <f t="shared" si="24"/>
        <v>0</v>
      </c>
    </row>
    <row r="1591" spans="12:16" x14ac:dyDescent="0.5">
      <c r="L1591" s="68" t="str">
        <f>IF(ISTEXT(overallRate),"Effectuez l’étape 1",IF(OR(COUNT($C1591,H1591)&lt;&gt;2,overallRate=0),0,IF(D1591="Yes",ROUND(MAX(IF($B1591="Non - avec lien de dépendance",0,MIN((0.75*H1591),847)),MIN(H1591,(0.75*$C1591),847)),2),IF(revenueReduction&gt;0.3,MAX(IF($B1591="Non - avec lien de dépendance",MIN(1129,H1591,$C1591)*overallRate,MIN(1129,H1591)*overallRate),ROUND(MAX(IF($B1591="Non - avec lien de dépendance",0,MIN((0.75*H1591),847)),MIN(H1591,(0.75*$C1591),847)),2)),IF($B1591="Non - avec lien de dépendance",MIN(1129,H1591,$C1591)*overallRate,MIN(1129,H1591)*overallRate)))))</f>
        <v>Effectuez l’étape 1</v>
      </c>
      <c r="M1591" s="68" t="str">
        <f>IF(ISTEXT(overallRate),"Effectuez l’étape 1",IF(OR(COUNT($C1591,I1591)&lt;&gt;2,overallRate=0),0,IF(E1591="Yes",ROUND(MAX(IF($B1591="Non - avec lien de dépendance",0,MIN((0.75*I1591),847)),MIN(I1591,(0.75*$C1591),847)),2),IF(revenueReduction&gt;0.3,MAX(IF($B1591="Non - avec lien de dépendance",MIN(1129,I1591,$C1591)*overallRate,MIN(1129,I1591)*overallRate),ROUND(MAX(IF($B1591="Non - avec lien de dépendance",0,MIN((0.75*I1591),847)),MIN(I1591,(0.75*$C1591),847)),2)),IF($B1591="Non - avec lien de dépendance",MIN(1129,I1591,$C1591)*overallRate,MIN(1129,I1591)*overallRate)))))</f>
        <v>Effectuez l’étape 1</v>
      </c>
      <c r="N1591" s="68" t="str">
        <f>IF(ISTEXT(overallRate),"Effectuez l’étape 1",IF(OR(COUNT($C1591,J1591)&lt;&gt;2,overallRate=0),0,IF(F1591="Yes",ROUND(MAX(IF($B1591="Non - avec lien de dépendance",0,MIN((0.75*J1591),847)),MIN(J1591,(0.75*$C1591),847)),2),IF(revenueReduction&gt;0.3,MAX(IF($B1591="Non - avec lien de dépendance",MIN(1129,J1591,$C1591)*overallRate,MIN(1129,J1591)*overallRate),ROUND(MAX(IF($B1591="Non - avec lien de dépendance",0,MIN((0.75*J1591),847)),MIN(J1591,(0.75*$C1591),847)),2)),IF($B1591="Non - avec lien de dépendance",MIN(1129,J1591,$C1591)*overallRate,MIN(1129,J1591)*overallRate)))))</f>
        <v>Effectuez l’étape 1</v>
      </c>
      <c r="O1591" s="68" t="str">
        <f>IF(ISTEXT(overallRate),"Effectuez l’étape 1",IF(OR(COUNT($C1591,K1591)&lt;&gt;2,overallRate=0),0,IF(G1591="Yes",ROUND(MAX(IF($B1591="Non - avec lien de dépendance",0,MIN((0.75*K1591),847)),MIN(K1591,(0.75*$C1591),847)),2),IF(revenueReduction&gt;0.3,MAX(IF($B1591="Non - avec lien de dépendance",MIN(1129,K1591,$C1591)*overallRate,MIN(1129,K1591)*overallRate),ROUND(MAX(IF($B1591="Non - avec lien de dépendance",0,MIN((0.75*K1591),847)),MIN(K1591,(0.75*$C1591),847)),2)),IF($B1591="Non - avec lien de dépendance",MIN(1129,K1591,$C1591)*overallRate,MIN(1129,K1591)*overallRate)))))</f>
        <v>Effectuez l’étape 1</v>
      </c>
      <c r="P1591" s="3">
        <f t="shared" si="24"/>
        <v>0</v>
      </c>
    </row>
    <row r="1592" spans="12:16" x14ac:dyDescent="0.5">
      <c r="L1592" s="68" t="str">
        <f>IF(ISTEXT(overallRate),"Effectuez l’étape 1",IF(OR(COUNT($C1592,H1592)&lt;&gt;2,overallRate=0),0,IF(D1592="Yes",ROUND(MAX(IF($B1592="Non - avec lien de dépendance",0,MIN((0.75*H1592),847)),MIN(H1592,(0.75*$C1592),847)),2),IF(revenueReduction&gt;0.3,MAX(IF($B1592="Non - avec lien de dépendance",MIN(1129,H1592,$C1592)*overallRate,MIN(1129,H1592)*overallRate),ROUND(MAX(IF($B1592="Non - avec lien de dépendance",0,MIN((0.75*H1592),847)),MIN(H1592,(0.75*$C1592),847)),2)),IF($B1592="Non - avec lien de dépendance",MIN(1129,H1592,$C1592)*overallRate,MIN(1129,H1592)*overallRate)))))</f>
        <v>Effectuez l’étape 1</v>
      </c>
      <c r="M1592" s="68" t="str">
        <f>IF(ISTEXT(overallRate),"Effectuez l’étape 1",IF(OR(COUNT($C1592,I1592)&lt;&gt;2,overallRate=0),0,IF(E1592="Yes",ROUND(MAX(IF($B1592="Non - avec lien de dépendance",0,MIN((0.75*I1592),847)),MIN(I1592,(0.75*$C1592),847)),2),IF(revenueReduction&gt;0.3,MAX(IF($B1592="Non - avec lien de dépendance",MIN(1129,I1592,$C1592)*overallRate,MIN(1129,I1592)*overallRate),ROUND(MAX(IF($B1592="Non - avec lien de dépendance",0,MIN((0.75*I1592),847)),MIN(I1592,(0.75*$C1592),847)),2)),IF($B1592="Non - avec lien de dépendance",MIN(1129,I1592,$C1592)*overallRate,MIN(1129,I1592)*overallRate)))))</f>
        <v>Effectuez l’étape 1</v>
      </c>
      <c r="N1592" s="68" t="str">
        <f>IF(ISTEXT(overallRate),"Effectuez l’étape 1",IF(OR(COUNT($C1592,J1592)&lt;&gt;2,overallRate=0),0,IF(F1592="Yes",ROUND(MAX(IF($B1592="Non - avec lien de dépendance",0,MIN((0.75*J1592),847)),MIN(J1592,(0.75*$C1592),847)),2),IF(revenueReduction&gt;0.3,MAX(IF($B1592="Non - avec lien de dépendance",MIN(1129,J1592,$C1592)*overallRate,MIN(1129,J1592)*overallRate),ROUND(MAX(IF($B1592="Non - avec lien de dépendance",0,MIN((0.75*J1592),847)),MIN(J1592,(0.75*$C1592),847)),2)),IF($B1592="Non - avec lien de dépendance",MIN(1129,J1592,$C1592)*overallRate,MIN(1129,J1592)*overallRate)))))</f>
        <v>Effectuez l’étape 1</v>
      </c>
      <c r="O1592" s="68" t="str">
        <f>IF(ISTEXT(overallRate),"Effectuez l’étape 1",IF(OR(COUNT($C1592,K1592)&lt;&gt;2,overallRate=0),0,IF(G1592="Yes",ROUND(MAX(IF($B1592="Non - avec lien de dépendance",0,MIN((0.75*K1592),847)),MIN(K1592,(0.75*$C1592),847)),2),IF(revenueReduction&gt;0.3,MAX(IF($B1592="Non - avec lien de dépendance",MIN(1129,K1592,$C1592)*overallRate,MIN(1129,K1592)*overallRate),ROUND(MAX(IF($B1592="Non - avec lien de dépendance",0,MIN((0.75*K1592),847)),MIN(K1592,(0.75*$C1592),847)),2)),IF($B1592="Non - avec lien de dépendance",MIN(1129,K1592,$C1592)*overallRate,MIN(1129,K1592)*overallRate)))))</f>
        <v>Effectuez l’étape 1</v>
      </c>
      <c r="P1592" s="3">
        <f t="shared" si="24"/>
        <v>0</v>
      </c>
    </row>
    <row r="1593" spans="12:16" x14ac:dyDescent="0.5">
      <c r="L1593" s="68" t="str">
        <f>IF(ISTEXT(overallRate),"Effectuez l’étape 1",IF(OR(COUNT($C1593,H1593)&lt;&gt;2,overallRate=0),0,IF(D1593="Yes",ROUND(MAX(IF($B1593="Non - avec lien de dépendance",0,MIN((0.75*H1593),847)),MIN(H1593,(0.75*$C1593),847)),2),IF(revenueReduction&gt;0.3,MAX(IF($B1593="Non - avec lien de dépendance",MIN(1129,H1593,$C1593)*overallRate,MIN(1129,H1593)*overallRate),ROUND(MAX(IF($B1593="Non - avec lien de dépendance",0,MIN((0.75*H1593),847)),MIN(H1593,(0.75*$C1593),847)),2)),IF($B1593="Non - avec lien de dépendance",MIN(1129,H1593,$C1593)*overallRate,MIN(1129,H1593)*overallRate)))))</f>
        <v>Effectuez l’étape 1</v>
      </c>
      <c r="M1593" s="68" t="str">
        <f>IF(ISTEXT(overallRate),"Effectuez l’étape 1",IF(OR(COUNT($C1593,I1593)&lt;&gt;2,overallRate=0),0,IF(E1593="Yes",ROUND(MAX(IF($B1593="Non - avec lien de dépendance",0,MIN((0.75*I1593),847)),MIN(I1593,(0.75*$C1593),847)),2),IF(revenueReduction&gt;0.3,MAX(IF($B1593="Non - avec lien de dépendance",MIN(1129,I1593,$C1593)*overallRate,MIN(1129,I1593)*overallRate),ROUND(MAX(IF($B1593="Non - avec lien de dépendance",0,MIN((0.75*I1593),847)),MIN(I1593,(0.75*$C1593),847)),2)),IF($B1593="Non - avec lien de dépendance",MIN(1129,I1593,$C1593)*overallRate,MIN(1129,I1593)*overallRate)))))</f>
        <v>Effectuez l’étape 1</v>
      </c>
      <c r="N1593" s="68" t="str">
        <f>IF(ISTEXT(overallRate),"Effectuez l’étape 1",IF(OR(COUNT($C1593,J1593)&lt;&gt;2,overallRate=0),0,IF(F1593="Yes",ROUND(MAX(IF($B1593="Non - avec lien de dépendance",0,MIN((0.75*J1593),847)),MIN(J1593,(0.75*$C1593),847)),2),IF(revenueReduction&gt;0.3,MAX(IF($B1593="Non - avec lien de dépendance",MIN(1129,J1593,$C1593)*overallRate,MIN(1129,J1593)*overallRate),ROUND(MAX(IF($B1593="Non - avec lien de dépendance",0,MIN((0.75*J1593),847)),MIN(J1593,(0.75*$C1593),847)),2)),IF($B1593="Non - avec lien de dépendance",MIN(1129,J1593,$C1593)*overallRate,MIN(1129,J1593)*overallRate)))))</f>
        <v>Effectuez l’étape 1</v>
      </c>
      <c r="O1593" s="68" t="str">
        <f>IF(ISTEXT(overallRate),"Effectuez l’étape 1",IF(OR(COUNT($C1593,K1593)&lt;&gt;2,overallRate=0),0,IF(G1593="Yes",ROUND(MAX(IF($B1593="Non - avec lien de dépendance",0,MIN((0.75*K1593),847)),MIN(K1593,(0.75*$C1593),847)),2),IF(revenueReduction&gt;0.3,MAX(IF($B1593="Non - avec lien de dépendance",MIN(1129,K1593,$C1593)*overallRate,MIN(1129,K1593)*overallRate),ROUND(MAX(IF($B1593="Non - avec lien de dépendance",0,MIN((0.75*K1593),847)),MIN(K1593,(0.75*$C1593),847)),2)),IF($B1593="Non - avec lien de dépendance",MIN(1129,K1593,$C1593)*overallRate,MIN(1129,K1593)*overallRate)))))</f>
        <v>Effectuez l’étape 1</v>
      </c>
      <c r="P1593" s="3">
        <f t="shared" si="24"/>
        <v>0</v>
      </c>
    </row>
    <row r="1594" spans="12:16" x14ac:dyDescent="0.5">
      <c r="L1594" s="68" t="str">
        <f>IF(ISTEXT(overallRate),"Effectuez l’étape 1",IF(OR(COUNT($C1594,H1594)&lt;&gt;2,overallRate=0),0,IF(D1594="Yes",ROUND(MAX(IF($B1594="Non - avec lien de dépendance",0,MIN((0.75*H1594),847)),MIN(H1594,(0.75*$C1594),847)),2),IF(revenueReduction&gt;0.3,MAX(IF($B1594="Non - avec lien de dépendance",MIN(1129,H1594,$C1594)*overallRate,MIN(1129,H1594)*overallRate),ROUND(MAX(IF($B1594="Non - avec lien de dépendance",0,MIN((0.75*H1594),847)),MIN(H1594,(0.75*$C1594),847)),2)),IF($B1594="Non - avec lien de dépendance",MIN(1129,H1594,$C1594)*overallRate,MIN(1129,H1594)*overallRate)))))</f>
        <v>Effectuez l’étape 1</v>
      </c>
      <c r="M1594" s="68" t="str">
        <f>IF(ISTEXT(overallRate),"Effectuez l’étape 1",IF(OR(COUNT($C1594,I1594)&lt;&gt;2,overallRate=0),0,IF(E1594="Yes",ROUND(MAX(IF($B1594="Non - avec lien de dépendance",0,MIN((0.75*I1594),847)),MIN(I1594,(0.75*$C1594),847)),2),IF(revenueReduction&gt;0.3,MAX(IF($B1594="Non - avec lien de dépendance",MIN(1129,I1594,$C1594)*overallRate,MIN(1129,I1594)*overallRate),ROUND(MAX(IF($B1594="Non - avec lien de dépendance",0,MIN((0.75*I1594),847)),MIN(I1594,(0.75*$C1594),847)),2)),IF($B1594="Non - avec lien de dépendance",MIN(1129,I1594,$C1594)*overallRate,MIN(1129,I1594)*overallRate)))))</f>
        <v>Effectuez l’étape 1</v>
      </c>
      <c r="N1594" s="68" t="str">
        <f>IF(ISTEXT(overallRate),"Effectuez l’étape 1",IF(OR(COUNT($C1594,J1594)&lt;&gt;2,overallRate=0),0,IF(F1594="Yes",ROUND(MAX(IF($B1594="Non - avec lien de dépendance",0,MIN((0.75*J1594),847)),MIN(J1594,(0.75*$C1594),847)),2),IF(revenueReduction&gt;0.3,MAX(IF($B1594="Non - avec lien de dépendance",MIN(1129,J1594,$C1594)*overallRate,MIN(1129,J1594)*overallRate),ROUND(MAX(IF($B1594="Non - avec lien de dépendance",0,MIN((0.75*J1594),847)),MIN(J1594,(0.75*$C1594),847)),2)),IF($B1594="Non - avec lien de dépendance",MIN(1129,J1594,$C1594)*overallRate,MIN(1129,J1594)*overallRate)))))</f>
        <v>Effectuez l’étape 1</v>
      </c>
      <c r="O1594" s="68" t="str">
        <f>IF(ISTEXT(overallRate),"Effectuez l’étape 1",IF(OR(COUNT($C1594,K1594)&lt;&gt;2,overallRate=0),0,IF(G1594="Yes",ROUND(MAX(IF($B1594="Non - avec lien de dépendance",0,MIN((0.75*K1594),847)),MIN(K1594,(0.75*$C1594),847)),2),IF(revenueReduction&gt;0.3,MAX(IF($B1594="Non - avec lien de dépendance",MIN(1129,K1594,$C1594)*overallRate,MIN(1129,K1594)*overallRate),ROUND(MAX(IF($B1594="Non - avec lien de dépendance",0,MIN((0.75*K1594),847)),MIN(K1594,(0.75*$C1594),847)),2)),IF($B1594="Non - avec lien de dépendance",MIN(1129,K1594,$C1594)*overallRate,MIN(1129,K1594)*overallRate)))))</f>
        <v>Effectuez l’étape 1</v>
      </c>
      <c r="P1594" s="3">
        <f t="shared" si="24"/>
        <v>0</v>
      </c>
    </row>
    <row r="1595" spans="12:16" x14ac:dyDescent="0.5">
      <c r="L1595" s="68" t="str">
        <f>IF(ISTEXT(overallRate),"Effectuez l’étape 1",IF(OR(COUNT($C1595,H1595)&lt;&gt;2,overallRate=0),0,IF(D1595="Yes",ROUND(MAX(IF($B1595="Non - avec lien de dépendance",0,MIN((0.75*H1595),847)),MIN(H1595,(0.75*$C1595),847)),2),IF(revenueReduction&gt;0.3,MAX(IF($B1595="Non - avec lien de dépendance",MIN(1129,H1595,$C1595)*overallRate,MIN(1129,H1595)*overallRate),ROUND(MAX(IF($B1595="Non - avec lien de dépendance",0,MIN((0.75*H1595),847)),MIN(H1595,(0.75*$C1595),847)),2)),IF($B1595="Non - avec lien de dépendance",MIN(1129,H1595,$C1595)*overallRate,MIN(1129,H1595)*overallRate)))))</f>
        <v>Effectuez l’étape 1</v>
      </c>
      <c r="M1595" s="68" t="str">
        <f>IF(ISTEXT(overallRate),"Effectuez l’étape 1",IF(OR(COUNT($C1595,I1595)&lt;&gt;2,overallRate=0),0,IF(E1595="Yes",ROUND(MAX(IF($B1595="Non - avec lien de dépendance",0,MIN((0.75*I1595),847)),MIN(I1595,(0.75*$C1595),847)),2),IF(revenueReduction&gt;0.3,MAX(IF($B1595="Non - avec lien de dépendance",MIN(1129,I1595,$C1595)*overallRate,MIN(1129,I1595)*overallRate),ROUND(MAX(IF($B1595="Non - avec lien de dépendance",0,MIN((0.75*I1595),847)),MIN(I1595,(0.75*$C1595),847)),2)),IF($B1595="Non - avec lien de dépendance",MIN(1129,I1595,$C1595)*overallRate,MIN(1129,I1595)*overallRate)))))</f>
        <v>Effectuez l’étape 1</v>
      </c>
      <c r="N1595" s="68" t="str">
        <f>IF(ISTEXT(overallRate),"Effectuez l’étape 1",IF(OR(COUNT($C1595,J1595)&lt;&gt;2,overallRate=0),0,IF(F1595="Yes",ROUND(MAX(IF($B1595="Non - avec lien de dépendance",0,MIN((0.75*J1595),847)),MIN(J1595,(0.75*$C1595),847)),2),IF(revenueReduction&gt;0.3,MAX(IF($B1595="Non - avec lien de dépendance",MIN(1129,J1595,$C1595)*overallRate,MIN(1129,J1595)*overallRate),ROUND(MAX(IF($B1595="Non - avec lien de dépendance",0,MIN((0.75*J1595),847)),MIN(J1595,(0.75*$C1595),847)),2)),IF($B1595="Non - avec lien de dépendance",MIN(1129,J1595,$C1595)*overallRate,MIN(1129,J1595)*overallRate)))))</f>
        <v>Effectuez l’étape 1</v>
      </c>
      <c r="O1595" s="68" t="str">
        <f>IF(ISTEXT(overallRate),"Effectuez l’étape 1",IF(OR(COUNT($C1595,K1595)&lt;&gt;2,overallRate=0),0,IF(G1595="Yes",ROUND(MAX(IF($B1595="Non - avec lien de dépendance",0,MIN((0.75*K1595),847)),MIN(K1595,(0.75*$C1595),847)),2),IF(revenueReduction&gt;0.3,MAX(IF($B1595="Non - avec lien de dépendance",MIN(1129,K1595,$C1595)*overallRate,MIN(1129,K1595)*overallRate),ROUND(MAX(IF($B1595="Non - avec lien de dépendance",0,MIN((0.75*K1595),847)),MIN(K1595,(0.75*$C1595),847)),2)),IF($B1595="Non - avec lien de dépendance",MIN(1129,K1595,$C1595)*overallRate,MIN(1129,K1595)*overallRate)))))</f>
        <v>Effectuez l’étape 1</v>
      </c>
      <c r="P1595" s="3">
        <f t="shared" si="24"/>
        <v>0</v>
      </c>
    </row>
    <row r="1596" spans="12:16" x14ac:dyDescent="0.5">
      <c r="L1596" s="68" t="str">
        <f>IF(ISTEXT(overallRate),"Effectuez l’étape 1",IF(OR(COUNT($C1596,H1596)&lt;&gt;2,overallRate=0),0,IF(D1596="Yes",ROUND(MAX(IF($B1596="Non - avec lien de dépendance",0,MIN((0.75*H1596),847)),MIN(H1596,(0.75*$C1596),847)),2),IF(revenueReduction&gt;0.3,MAX(IF($B1596="Non - avec lien de dépendance",MIN(1129,H1596,$C1596)*overallRate,MIN(1129,H1596)*overallRate),ROUND(MAX(IF($B1596="Non - avec lien de dépendance",0,MIN((0.75*H1596),847)),MIN(H1596,(0.75*$C1596),847)),2)),IF($B1596="Non - avec lien de dépendance",MIN(1129,H1596,$C1596)*overallRate,MIN(1129,H1596)*overallRate)))))</f>
        <v>Effectuez l’étape 1</v>
      </c>
      <c r="M1596" s="68" t="str">
        <f>IF(ISTEXT(overallRate),"Effectuez l’étape 1",IF(OR(COUNT($C1596,I1596)&lt;&gt;2,overallRate=0),0,IF(E1596="Yes",ROUND(MAX(IF($B1596="Non - avec lien de dépendance",0,MIN((0.75*I1596),847)),MIN(I1596,(0.75*$C1596),847)),2),IF(revenueReduction&gt;0.3,MAX(IF($B1596="Non - avec lien de dépendance",MIN(1129,I1596,$C1596)*overallRate,MIN(1129,I1596)*overallRate),ROUND(MAX(IF($B1596="Non - avec lien de dépendance",0,MIN((0.75*I1596),847)),MIN(I1596,(0.75*$C1596),847)),2)),IF($B1596="Non - avec lien de dépendance",MIN(1129,I1596,$C1596)*overallRate,MIN(1129,I1596)*overallRate)))))</f>
        <v>Effectuez l’étape 1</v>
      </c>
      <c r="N1596" s="68" t="str">
        <f>IF(ISTEXT(overallRate),"Effectuez l’étape 1",IF(OR(COUNT($C1596,J1596)&lt;&gt;2,overallRate=0),0,IF(F1596="Yes",ROUND(MAX(IF($B1596="Non - avec lien de dépendance",0,MIN((0.75*J1596),847)),MIN(J1596,(0.75*$C1596),847)),2),IF(revenueReduction&gt;0.3,MAX(IF($B1596="Non - avec lien de dépendance",MIN(1129,J1596,$C1596)*overallRate,MIN(1129,J1596)*overallRate),ROUND(MAX(IF($B1596="Non - avec lien de dépendance",0,MIN((0.75*J1596),847)),MIN(J1596,(0.75*$C1596),847)),2)),IF($B1596="Non - avec lien de dépendance",MIN(1129,J1596,$C1596)*overallRate,MIN(1129,J1596)*overallRate)))))</f>
        <v>Effectuez l’étape 1</v>
      </c>
      <c r="O1596" s="68" t="str">
        <f>IF(ISTEXT(overallRate),"Effectuez l’étape 1",IF(OR(COUNT($C1596,K1596)&lt;&gt;2,overallRate=0),0,IF(G1596="Yes",ROUND(MAX(IF($B1596="Non - avec lien de dépendance",0,MIN((0.75*K1596),847)),MIN(K1596,(0.75*$C1596),847)),2),IF(revenueReduction&gt;0.3,MAX(IF($B1596="Non - avec lien de dépendance",MIN(1129,K1596,$C1596)*overallRate,MIN(1129,K1596)*overallRate),ROUND(MAX(IF($B1596="Non - avec lien de dépendance",0,MIN((0.75*K1596),847)),MIN(K1596,(0.75*$C1596),847)),2)),IF($B1596="Non - avec lien de dépendance",MIN(1129,K1596,$C1596)*overallRate,MIN(1129,K1596)*overallRate)))))</f>
        <v>Effectuez l’étape 1</v>
      </c>
      <c r="P1596" s="3">
        <f t="shared" si="24"/>
        <v>0</v>
      </c>
    </row>
    <row r="1597" spans="12:16" x14ac:dyDescent="0.5">
      <c r="L1597" s="68" t="str">
        <f>IF(ISTEXT(overallRate),"Effectuez l’étape 1",IF(OR(COUNT($C1597,H1597)&lt;&gt;2,overallRate=0),0,IF(D1597="Yes",ROUND(MAX(IF($B1597="Non - avec lien de dépendance",0,MIN((0.75*H1597),847)),MIN(H1597,(0.75*$C1597),847)),2),IF(revenueReduction&gt;0.3,MAX(IF($B1597="Non - avec lien de dépendance",MIN(1129,H1597,$C1597)*overallRate,MIN(1129,H1597)*overallRate),ROUND(MAX(IF($B1597="Non - avec lien de dépendance",0,MIN((0.75*H1597),847)),MIN(H1597,(0.75*$C1597),847)),2)),IF($B1597="Non - avec lien de dépendance",MIN(1129,H1597,$C1597)*overallRate,MIN(1129,H1597)*overallRate)))))</f>
        <v>Effectuez l’étape 1</v>
      </c>
      <c r="M1597" s="68" t="str">
        <f>IF(ISTEXT(overallRate),"Effectuez l’étape 1",IF(OR(COUNT($C1597,I1597)&lt;&gt;2,overallRate=0),0,IF(E1597="Yes",ROUND(MAX(IF($B1597="Non - avec lien de dépendance",0,MIN((0.75*I1597),847)),MIN(I1597,(0.75*$C1597),847)),2),IF(revenueReduction&gt;0.3,MAX(IF($B1597="Non - avec lien de dépendance",MIN(1129,I1597,$C1597)*overallRate,MIN(1129,I1597)*overallRate),ROUND(MAX(IF($B1597="Non - avec lien de dépendance",0,MIN((0.75*I1597),847)),MIN(I1597,(0.75*$C1597),847)),2)),IF($B1597="Non - avec lien de dépendance",MIN(1129,I1597,$C1597)*overallRate,MIN(1129,I1597)*overallRate)))))</f>
        <v>Effectuez l’étape 1</v>
      </c>
      <c r="N1597" s="68" t="str">
        <f>IF(ISTEXT(overallRate),"Effectuez l’étape 1",IF(OR(COUNT($C1597,J1597)&lt;&gt;2,overallRate=0),0,IF(F1597="Yes",ROUND(MAX(IF($B1597="Non - avec lien de dépendance",0,MIN((0.75*J1597),847)),MIN(J1597,(0.75*$C1597),847)),2),IF(revenueReduction&gt;0.3,MAX(IF($B1597="Non - avec lien de dépendance",MIN(1129,J1597,$C1597)*overallRate,MIN(1129,J1597)*overallRate),ROUND(MAX(IF($B1597="Non - avec lien de dépendance",0,MIN((0.75*J1597),847)),MIN(J1597,(0.75*$C1597),847)),2)),IF($B1597="Non - avec lien de dépendance",MIN(1129,J1597,$C1597)*overallRate,MIN(1129,J1597)*overallRate)))))</f>
        <v>Effectuez l’étape 1</v>
      </c>
      <c r="O1597" s="68" t="str">
        <f>IF(ISTEXT(overallRate),"Effectuez l’étape 1",IF(OR(COUNT($C1597,K1597)&lt;&gt;2,overallRate=0),0,IF(G1597="Yes",ROUND(MAX(IF($B1597="Non - avec lien de dépendance",0,MIN((0.75*K1597),847)),MIN(K1597,(0.75*$C1597),847)),2),IF(revenueReduction&gt;0.3,MAX(IF($B1597="Non - avec lien de dépendance",MIN(1129,K1597,$C1597)*overallRate,MIN(1129,K1597)*overallRate),ROUND(MAX(IF($B1597="Non - avec lien de dépendance",0,MIN((0.75*K1597),847)),MIN(K1597,(0.75*$C1597),847)),2)),IF($B1597="Non - avec lien de dépendance",MIN(1129,K1597,$C1597)*overallRate,MIN(1129,K1597)*overallRate)))))</f>
        <v>Effectuez l’étape 1</v>
      </c>
      <c r="P1597" s="3">
        <f t="shared" si="24"/>
        <v>0</v>
      </c>
    </row>
    <row r="1598" spans="12:16" x14ac:dyDescent="0.5">
      <c r="L1598" s="68" t="str">
        <f>IF(ISTEXT(overallRate),"Effectuez l’étape 1",IF(OR(COUNT($C1598,H1598)&lt;&gt;2,overallRate=0),0,IF(D1598="Yes",ROUND(MAX(IF($B1598="Non - avec lien de dépendance",0,MIN((0.75*H1598),847)),MIN(H1598,(0.75*$C1598),847)),2),IF(revenueReduction&gt;0.3,MAX(IF($B1598="Non - avec lien de dépendance",MIN(1129,H1598,$C1598)*overallRate,MIN(1129,H1598)*overallRate),ROUND(MAX(IF($B1598="Non - avec lien de dépendance",0,MIN((0.75*H1598),847)),MIN(H1598,(0.75*$C1598),847)),2)),IF($B1598="Non - avec lien de dépendance",MIN(1129,H1598,$C1598)*overallRate,MIN(1129,H1598)*overallRate)))))</f>
        <v>Effectuez l’étape 1</v>
      </c>
      <c r="M1598" s="68" t="str">
        <f>IF(ISTEXT(overallRate),"Effectuez l’étape 1",IF(OR(COUNT($C1598,I1598)&lt;&gt;2,overallRate=0),0,IF(E1598="Yes",ROUND(MAX(IF($B1598="Non - avec lien de dépendance",0,MIN((0.75*I1598),847)),MIN(I1598,(0.75*$C1598),847)),2),IF(revenueReduction&gt;0.3,MAX(IF($B1598="Non - avec lien de dépendance",MIN(1129,I1598,$C1598)*overallRate,MIN(1129,I1598)*overallRate),ROUND(MAX(IF($B1598="Non - avec lien de dépendance",0,MIN((0.75*I1598),847)),MIN(I1598,(0.75*$C1598),847)),2)),IF($B1598="Non - avec lien de dépendance",MIN(1129,I1598,$C1598)*overallRate,MIN(1129,I1598)*overallRate)))))</f>
        <v>Effectuez l’étape 1</v>
      </c>
      <c r="N1598" s="68" t="str">
        <f>IF(ISTEXT(overallRate),"Effectuez l’étape 1",IF(OR(COUNT($C1598,J1598)&lt;&gt;2,overallRate=0),0,IF(F1598="Yes",ROUND(MAX(IF($B1598="Non - avec lien de dépendance",0,MIN((0.75*J1598),847)),MIN(J1598,(0.75*$C1598),847)),2),IF(revenueReduction&gt;0.3,MAX(IF($B1598="Non - avec lien de dépendance",MIN(1129,J1598,$C1598)*overallRate,MIN(1129,J1598)*overallRate),ROUND(MAX(IF($B1598="Non - avec lien de dépendance",0,MIN((0.75*J1598),847)),MIN(J1598,(0.75*$C1598),847)),2)),IF($B1598="Non - avec lien de dépendance",MIN(1129,J1598,$C1598)*overallRate,MIN(1129,J1598)*overallRate)))))</f>
        <v>Effectuez l’étape 1</v>
      </c>
      <c r="O1598" s="68" t="str">
        <f>IF(ISTEXT(overallRate),"Effectuez l’étape 1",IF(OR(COUNT($C1598,K1598)&lt;&gt;2,overallRate=0),0,IF(G1598="Yes",ROUND(MAX(IF($B1598="Non - avec lien de dépendance",0,MIN((0.75*K1598),847)),MIN(K1598,(0.75*$C1598),847)),2),IF(revenueReduction&gt;0.3,MAX(IF($B1598="Non - avec lien de dépendance",MIN(1129,K1598,$C1598)*overallRate,MIN(1129,K1598)*overallRate),ROUND(MAX(IF($B1598="Non - avec lien de dépendance",0,MIN((0.75*K1598),847)),MIN(K1598,(0.75*$C1598),847)),2)),IF($B1598="Non - avec lien de dépendance",MIN(1129,K1598,$C1598)*overallRate,MIN(1129,K1598)*overallRate)))))</f>
        <v>Effectuez l’étape 1</v>
      </c>
      <c r="P1598" s="3">
        <f t="shared" si="24"/>
        <v>0</v>
      </c>
    </row>
    <row r="1599" spans="12:16" x14ac:dyDescent="0.5">
      <c r="L1599" s="68" t="str">
        <f>IF(ISTEXT(overallRate),"Effectuez l’étape 1",IF(OR(COUNT($C1599,H1599)&lt;&gt;2,overallRate=0),0,IF(D1599="Yes",ROUND(MAX(IF($B1599="Non - avec lien de dépendance",0,MIN((0.75*H1599),847)),MIN(H1599,(0.75*$C1599),847)),2),IF(revenueReduction&gt;0.3,MAX(IF($B1599="Non - avec lien de dépendance",MIN(1129,H1599,$C1599)*overallRate,MIN(1129,H1599)*overallRate),ROUND(MAX(IF($B1599="Non - avec lien de dépendance",0,MIN((0.75*H1599),847)),MIN(H1599,(0.75*$C1599),847)),2)),IF($B1599="Non - avec lien de dépendance",MIN(1129,H1599,$C1599)*overallRate,MIN(1129,H1599)*overallRate)))))</f>
        <v>Effectuez l’étape 1</v>
      </c>
      <c r="M1599" s="68" t="str">
        <f>IF(ISTEXT(overallRate),"Effectuez l’étape 1",IF(OR(COUNT($C1599,I1599)&lt;&gt;2,overallRate=0),0,IF(E1599="Yes",ROUND(MAX(IF($B1599="Non - avec lien de dépendance",0,MIN((0.75*I1599),847)),MIN(I1599,(0.75*$C1599),847)),2),IF(revenueReduction&gt;0.3,MAX(IF($B1599="Non - avec lien de dépendance",MIN(1129,I1599,$C1599)*overallRate,MIN(1129,I1599)*overallRate),ROUND(MAX(IF($B1599="Non - avec lien de dépendance",0,MIN((0.75*I1599),847)),MIN(I1599,(0.75*$C1599),847)),2)),IF($B1599="Non - avec lien de dépendance",MIN(1129,I1599,$C1599)*overallRate,MIN(1129,I1599)*overallRate)))))</f>
        <v>Effectuez l’étape 1</v>
      </c>
      <c r="N1599" s="68" t="str">
        <f>IF(ISTEXT(overallRate),"Effectuez l’étape 1",IF(OR(COUNT($C1599,J1599)&lt;&gt;2,overallRate=0),0,IF(F1599="Yes",ROUND(MAX(IF($B1599="Non - avec lien de dépendance",0,MIN((0.75*J1599),847)),MIN(J1599,(0.75*$C1599),847)),2),IF(revenueReduction&gt;0.3,MAX(IF($B1599="Non - avec lien de dépendance",MIN(1129,J1599,$C1599)*overallRate,MIN(1129,J1599)*overallRate),ROUND(MAX(IF($B1599="Non - avec lien de dépendance",0,MIN((0.75*J1599),847)),MIN(J1599,(0.75*$C1599),847)),2)),IF($B1599="Non - avec lien de dépendance",MIN(1129,J1599,$C1599)*overallRate,MIN(1129,J1599)*overallRate)))))</f>
        <v>Effectuez l’étape 1</v>
      </c>
      <c r="O1599" s="68" t="str">
        <f>IF(ISTEXT(overallRate),"Effectuez l’étape 1",IF(OR(COUNT($C1599,K1599)&lt;&gt;2,overallRate=0),0,IF(G1599="Yes",ROUND(MAX(IF($B1599="Non - avec lien de dépendance",0,MIN((0.75*K1599),847)),MIN(K1599,(0.75*$C1599),847)),2),IF(revenueReduction&gt;0.3,MAX(IF($B1599="Non - avec lien de dépendance",MIN(1129,K1599,$C1599)*overallRate,MIN(1129,K1599)*overallRate),ROUND(MAX(IF($B1599="Non - avec lien de dépendance",0,MIN((0.75*K1599),847)),MIN(K1599,(0.75*$C1599),847)),2)),IF($B1599="Non - avec lien de dépendance",MIN(1129,K1599,$C1599)*overallRate,MIN(1129,K1599)*overallRate)))))</f>
        <v>Effectuez l’étape 1</v>
      </c>
      <c r="P1599" s="3">
        <f t="shared" si="24"/>
        <v>0</v>
      </c>
    </row>
    <row r="1600" spans="12:16" x14ac:dyDescent="0.5">
      <c r="L1600" s="68" t="str">
        <f>IF(ISTEXT(overallRate),"Effectuez l’étape 1",IF(OR(COUNT($C1600,H1600)&lt;&gt;2,overallRate=0),0,IF(D1600="Yes",ROUND(MAX(IF($B1600="Non - avec lien de dépendance",0,MIN((0.75*H1600),847)),MIN(H1600,(0.75*$C1600),847)),2),IF(revenueReduction&gt;0.3,MAX(IF($B1600="Non - avec lien de dépendance",MIN(1129,H1600,$C1600)*overallRate,MIN(1129,H1600)*overallRate),ROUND(MAX(IF($B1600="Non - avec lien de dépendance",0,MIN((0.75*H1600),847)),MIN(H1600,(0.75*$C1600),847)),2)),IF($B1600="Non - avec lien de dépendance",MIN(1129,H1600,$C1600)*overallRate,MIN(1129,H1600)*overallRate)))))</f>
        <v>Effectuez l’étape 1</v>
      </c>
      <c r="M1600" s="68" t="str">
        <f>IF(ISTEXT(overallRate),"Effectuez l’étape 1",IF(OR(COUNT($C1600,I1600)&lt;&gt;2,overallRate=0),0,IF(E1600="Yes",ROUND(MAX(IF($B1600="Non - avec lien de dépendance",0,MIN((0.75*I1600),847)),MIN(I1600,(0.75*$C1600),847)),2),IF(revenueReduction&gt;0.3,MAX(IF($B1600="Non - avec lien de dépendance",MIN(1129,I1600,$C1600)*overallRate,MIN(1129,I1600)*overallRate),ROUND(MAX(IF($B1600="Non - avec lien de dépendance",0,MIN((0.75*I1600),847)),MIN(I1600,(0.75*$C1600),847)),2)),IF($B1600="Non - avec lien de dépendance",MIN(1129,I1600,$C1600)*overallRate,MIN(1129,I1600)*overallRate)))))</f>
        <v>Effectuez l’étape 1</v>
      </c>
      <c r="N1600" s="68" t="str">
        <f>IF(ISTEXT(overallRate),"Effectuez l’étape 1",IF(OR(COUNT($C1600,J1600)&lt;&gt;2,overallRate=0),0,IF(F1600="Yes",ROUND(MAX(IF($B1600="Non - avec lien de dépendance",0,MIN((0.75*J1600),847)),MIN(J1600,(0.75*$C1600),847)),2),IF(revenueReduction&gt;0.3,MAX(IF($B1600="Non - avec lien de dépendance",MIN(1129,J1600,$C1600)*overallRate,MIN(1129,J1600)*overallRate),ROUND(MAX(IF($B1600="Non - avec lien de dépendance",0,MIN((0.75*J1600),847)),MIN(J1600,(0.75*$C1600),847)),2)),IF($B1600="Non - avec lien de dépendance",MIN(1129,J1600,$C1600)*overallRate,MIN(1129,J1600)*overallRate)))))</f>
        <v>Effectuez l’étape 1</v>
      </c>
      <c r="O1600" s="68" t="str">
        <f>IF(ISTEXT(overallRate),"Effectuez l’étape 1",IF(OR(COUNT($C1600,K1600)&lt;&gt;2,overallRate=0),0,IF(G1600="Yes",ROUND(MAX(IF($B1600="Non - avec lien de dépendance",0,MIN((0.75*K1600),847)),MIN(K1600,(0.75*$C1600),847)),2),IF(revenueReduction&gt;0.3,MAX(IF($B1600="Non - avec lien de dépendance",MIN(1129,K1600,$C1600)*overallRate,MIN(1129,K1600)*overallRate),ROUND(MAX(IF($B1600="Non - avec lien de dépendance",0,MIN((0.75*K1600),847)),MIN(K1600,(0.75*$C1600),847)),2)),IF($B1600="Non - avec lien de dépendance",MIN(1129,K1600,$C1600)*overallRate,MIN(1129,K1600)*overallRate)))))</f>
        <v>Effectuez l’étape 1</v>
      </c>
      <c r="P1600" s="3">
        <f t="shared" si="24"/>
        <v>0</v>
      </c>
    </row>
    <row r="1601" spans="12:16" x14ac:dyDescent="0.5">
      <c r="L1601" s="68" t="str">
        <f>IF(ISTEXT(overallRate),"Effectuez l’étape 1",IF(OR(COUNT($C1601,H1601)&lt;&gt;2,overallRate=0),0,IF(D1601="Yes",ROUND(MAX(IF($B1601="Non - avec lien de dépendance",0,MIN((0.75*H1601),847)),MIN(H1601,(0.75*$C1601),847)),2),IF(revenueReduction&gt;0.3,MAX(IF($B1601="Non - avec lien de dépendance",MIN(1129,H1601,$C1601)*overallRate,MIN(1129,H1601)*overallRate),ROUND(MAX(IF($B1601="Non - avec lien de dépendance",0,MIN((0.75*H1601),847)),MIN(H1601,(0.75*$C1601),847)),2)),IF($B1601="Non - avec lien de dépendance",MIN(1129,H1601,$C1601)*overallRate,MIN(1129,H1601)*overallRate)))))</f>
        <v>Effectuez l’étape 1</v>
      </c>
      <c r="M1601" s="68" t="str">
        <f>IF(ISTEXT(overallRate),"Effectuez l’étape 1",IF(OR(COUNT($C1601,I1601)&lt;&gt;2,overallRate=0),0,IF(E1601="Yes",ROUND(MAX(IF($B1601="Non - avec lien de dépendance",0,MIN((0.75*I1601),847)),MIN(I1601,(0.75*$C1601),847)),2),IF(revenueReduction&gt;0.3,MAX(IF($B1601="Non - avec lien de dépendance",MIN(1129,I1601,$C1601)*overallRate,MIN(1129,I1601)*overallRate),ROUND(MAX(IF($B1601="Non - avec lien de dépendance",0,MIN((0.75*I1601),847)),MIN(I1601,(0.75*$C1601),847)),2)),IF($B1601="Non - avec lien de dépendance",MIN(1129,I1601,$C1601)*overallRate,MIN(1129,I1601)*overallRate)))))</f>
        <v>Effectuez l’étape 1</v>
      </c>
      <c r="N1601" s="68" t="str">
        <f>IF(ISTEXT(overallRate),"Effectuez l’étape 1",IF(OR(COUNT($C1601,J1601)&lt;&gt;2,overallRate=0),0,IF(F1601="Yes",ROUND(MAX(IF($B1601="Non - avec lien de dépendance",0,MIN((0.75*J1601),847)),MIN(J1601,(0.75*$C1601),847)),2),IF(revenueReduction&gt;0.3,MAX(IF($B1601="Non - avec lien de dépendance",MIN(1129,J1601,$C1601)*overallRate,MIN(1129,J1601)*overallRate),ROUND(MAX(IF($B1601="Non - avec lien de dépendance",0,MIN((0.75*J1601),847)),MIN(J1601,(0.75*$C1601),847)),2)),IF($B1601="Non - avec lien de dépendance",MIN(1129,J1601,$C1601)*overallRate,MIN(1129,J1601)*overallRate)))))</f>
        <v>Effectuez l’étape 1</v>
      </c>
      <c r="O1601" s="68" t="str">
        <f>IF(ISTEXT(overallRate),"Effectuez l’étape 1",IF(OR(COUNT($C1601,K1601)&lt;&gt;2,overallRate=0),0,IF(G1601="Yes",ROUND(MAX(IF($B1601="Non - avec lien de dépendance",0,MIN((0.75*K1601),847)),MIN(K1601,(0.75*$C1601),847)),2),IF(revenueReduction&gt;0.3,MAX(IF($B1601="Non - avec lien de dépendance",MIN(1129,K1601,$C1601)*overallRate,MIN(1129,K1601)*overallRate),ROUND(MAX(IF($B1601="Non - avec lien de dépendance",0,MIN((0.75*K1601),847)),MIN(K1601,(0.75*$C1601),847)),2)),IF($B1601="Non - avec lien de dépendance",MIN(1129,K1601,$C1601)*overallRate,MIN(1129,K1601)*overallRate)))))</f>
        <v>Effectuez l’étape 1</v>
      </c>
      <c r="P1601" s="3">
        <f t="shared" si="24"/>
        <v>0</v>
      </c>
    </row>
    <row r="1602" spans="12:16" x14ac:dyDescent="0.5">
      <c r="L1602" s="68" t="str">
        <f>IF(ISTEXT(overallRate),"Effectuez l’étape 1",IF(OR(COUNT($C1602,H1602)&lt;&gt;2,overallRate=0),0,IF(D1602="Yes",ROUND(MAX(IF($B1602="Non - avec lien de dépendance",0,MIN((0.75*H1602),847)),MIN(H1602,(0.75*$C1602),847)),2),IF(revenueReduction&gt;0.3,MAX(IF($B1602="Non - avec lien de dépendance",MIN(1129,H1602,$C1602)*overallRate,MIN(1129,H1602)*overallRate),ROUND(MAX(IF($B1602="Non - avec lien de dépendance",0,MIN((0.75*H1602),847)),MIN(H1602,(0.75*$C1602),847)),2)),IF($B1602="Non - avec lien de dépendance",MIN(1129,H1602,$C1602)*overallRate,MIN(1129,H1602)*overallRate)))))</f>
        <v>Effectuez l’étape 1</v>
      </c>
      <c r="M1602" s="68" t="str">
        <f>IF(ISTEXT(overallRate),"Effectuez l’étape 1",IF(OR(COUNT($C1602,I1602)&lt;&gt;2,overallRate=0),0,IF(E1602="Yes",ROUND(MAX(IF($B1602="Non - avec lien de dépendance",0,MIN((0.75*I1602),847)),MIN(I1602,(0.75*$C1602),847)),2),IF(revenueReduction&gt;0.3,MAX(IF($B1602="Non - avec lien de dépendance",MIN(1129,I1602,$C1602)*overallRate,MIN(1129,I1602)*overallRate),ROUND(MAX(IF($B1602="Non - avec lien de dépendance",0,MIN((0.75*I1602),847)),MIN(I1602,(0.75*$C1602),847)),2)),IF($B1602="Non - avec lien de dépendance",MIN(1129,I1602,$C1602)*overallRate,MIN(1129,I1602)*overallRate)))))</f>
        <v>Effectuez l’étape 1</v>
      </c>
      <c r="N1602" s="68" t="str">
        <f>IF(ISTEXT(overallRate),"Effectuez l’étape 1",IF(OR(COUNT($C1602,J1602)&lt;&gt;2,overallRate=0),0,IF(F1602="Yes",ROUND(MAX(IF($B1602="Non - avec lien de dépendance",0,MIN((0.75*J1602),847)),MIN(J1602,(0.75*$C1602),847)),2),IF(revenueReduction&gt;0.3,MAX(IF($B1602="Non - avec lien de dépendance",MIN(1129,J1602,$C1602)*overallRate,MIN(1129,J1602)*overallRate),ROUND(MAX(IF($B1602="Non - avec lien de dépendance",0,MIN((0.75*J1602),847)),MIN(J1602,(0.75*$C1602),847)),2)),IF($B1602="Non - avec lien de dépendance",MIN(1129,J1602,$C1602)*overallRate,MIN(1129,J1602)*overallRate)))))</f>
        <v>Effectuez l’étape 1</v>
      </c>
      <c r="O1602" s="68" t="str">
        <f>IF(ISTEXT(overallRate),"Effectuez l’étape 1",IF(OR(COUNT($C1602,K1602)&lt;&gt;2,overallRate=0),0,IF(G1602="Yes",ROUND(MAX(IF($B1602="Non - avec lien de dépendance",0,MIN((0.75*K1602),847)),MIN(K1602,(0.75*$C1602),847)),2),IF(revenueReduction&gt;0.3,MAX(IF($B1602="Non - avec lien de dépendance",MIN(1129,K1602,$C1602)*overallRate,MIN(1129,K1602)*overallRate),ROUND(MAX(IF($B1602="Non - avec lien de dépendance",0,MIN((0.75*K1602),847)),MIN(K1602,(0.75*$C1602),847)),2)),IF($B1602="Non - avec lien de dépendance",MIN(1129,K1602,$C1602)*overallRate,MIN(1129,K1602)*overallRate)))))</f>
        <v>Effectuez l’étape 1</v>
      </c>
      <c r="P1602" s="3">
        <f t="shared" si="24"/>
        <v>0</v>
      </c>
    </row>
    <row r="1603" spans="12:16" x14ac:dyDescent="0.5">
      <c r="L1603" s="68" t="str">
        <f>IF(ISTEXT(overallRate),"Effectuez l’étape 1",IF(OR(COUNT($C1603,H1603)&lt;&gt;2,overallRate=0),0,IF(D1603="Yes",ROUND(MAX(IF($B1603="Non - avec lien de dépendance",0,MIN((0.75*H1603),847)),MIN(H1603,(0.75*$C1603),847)),2),IF(revenueReduction&gt;0.3,MAX(IF($B1603="Non - avec lien de dépendance",MIN(1129,H1603,$C1603)*overallRate,MIN(1129,H1603)*overallRate),ROUND(MAX(IF($B1603="Non - avec lien de dépendance",0,MIN((0.75*H1603),847)),MIN(H1603,(0.75*$C1603),847)),2)),IF($B1603="Non - avec lien de dépendance",MIN(1129,H1603,$C1603)*overallRate,MIN(1129,H1603)*overallRate)))))</f>
        <v>Effectuez l’étape 1</v>
      </c>
      <c r="M1603" s="68" t="str">
        <f>IF(ISTEXT(overallRate),"Effectuez l’étape 1",IF(OR(COUNT($C1603,I1603)&lt;&gt;2,overallRate=0),0,IF(E1603="Yes",ROUND(MAX(IF($B1603="Non - avec lien de dépendance",0,MIN((0.75*I1603),847)),MIN(I1603,(0.75*$C1603),847)),2),IF(revenueReduction&gt;0.3,MAX(IF($B1603="Non - avec lien de dépendance",MIN(1129,I1603,$C1603)*overallRate,MIN(1129,I1603)*overallRate),ROUND(MAX(IF($B1603="Non - avec lien de dépendance",0,MIN((0.75*I1603),847)),MIN(I1603,(0.75*$C1603),847)),2)),IF($B1603="Non - avec lien de dépendance",MIN(1129,I1603,$C1603)*overallRate,MIN(1129,I1603)*overallRate)))))</f>
        <v>Effectuez l’étape 1</v>
      </c>
      <c r="N1603" s="68" t="str">
        <f>IF(ISTEXT(overallRate),"Effectuez l’étape 1",IF(OR(COUNT($C1603,J1603)&lt;&gt;2,overallRate=0),0,IF(F1603="Yes",ROUND(MAX(IF($B1603="Non - avec lien de dépendance",0,MIN((0.75*J1603),847)),MIN(J1603,(0.75*$C1603),847)),2),IF(revenueReduction&gt;0.3,MAX(IF($B1603="Non - avec lien de dépendance",MIN(1129,J1603,$C1603)*overallRate,MIN(1129,J1603)*overallRate),ROUND(MAX(IF($B1603="Non - avec lien de dépendance",0,MIN((0.75*J1603),847)),MIN(J1603,(0.75*$C1603),847)),2)),IF($B1603="Non - avec lien de dépendance",MIN(1129,J1603,$C1603)*overallRate,MIN(1129,J1603)*overallRate)))))</f>
        <v>Effectuez l’étape 1</v>
      </c>
      <c r="O1603" s="68" t="str">
        <f>IF(ISTEXT(overallRate),"Effectuez l’étape 1",IF(OR(COUNT($C1603,K1603)&lt;&gt;2,overallRate=0),0,IF(G1603="Yes",ROUND(MAX(IF($B1603="Non - avec lien de dépendance",0,MIN((0.75*K1603),847)),MIN(K1603,(0.75*$C1603),847)),2),IF(revenueReduction&gt;0.3,MAX(IF($B1603="Non - avec lien de dépendance",MIN(1129,K1603,$C1603)*overallRate,MIN(1129,K1603)*overallRate),ROUND(MAX(IF($B1603="Non - avec lien de dépendance",0,MIN((0.75*K1603),847)),MIN(K1603,(0.75*$C1603),847)),2)),IF($B1603="Non - avec lien de dépendance",MIN(1129,K1603,$C1603)*overallRate,MIN(1129,K1603)*overallRate)))))</f>
        <v>Effectuez l’étape 1</v>
      </c>
      <c r="P1603" s="3">
        <f t="shared" si="24"/>
        <v>0</v>
      </c>
    </row>
    <row r="1604" spans="12:16" x14ac:dyDescent="0.5">
      <c r="L1604" s="68" t="str">
        <f>IF(ISTEXT(overallRate),"Effectuez l’étape 1",IF(OR(COUNT($C1604,H1604)&lt;&gt;2,overallRate=0),0,IF(D1604="Yes",ROUND(MAX(IF($B1604="Non - avec lien de dépendance",0,MIN((0.75*H1604),847)),MIN(H1604,(0.75*$C1604),847)),2),IF(revenueReduction&gt;0.3,MAX(IF($B1604="Non - avec lien de dépendance",MIN(1129,H1604,$C1604)*overallRate,MIN(1129,H1604)*overallRate),ROUND(MAX(IF($B1604="Non - avec lien de dépendance",0,MIN((0.75*H1604),847)),MIN(H1604,(0.75*$C1604),847)),2)),IF($B1604="Non - avec lien de dépendance",MIN(1129,H1604,$C1604)*overallRate,MIN(1129,H1604)*overallRate)))))</f>
        <v>Effectuez l’étape 1</v>
      </c>
      <c r="M1604" s="68" t="str">
        <f>IF(ISTEXT(overallRate),"Effectuez l’étape 1",IF(OR(COUNT($C1604,I1604)&lt;&gt;2,overallRate=0),0,IF(E1604="Yes",ROUND(MAX(IF($B1604="Non - avec lien de dépendance",0,MIN((0.75*I1604),847)),MIN(I1604,(0.75*$C1604),847)),2),IF(revenueReduction&gt;0.3,MAX(IF($B1604="Non - avec lien de dépendance",MIN(1129,I1604,$C1604)*overallRate,MIN(1129,I1604)*overallRate),ROUND(MAX(IF($B1604="Non - avec lien de dépendance",0,MIN((0.75*I1604),847)),MIN(I1604,(0.75*$C1604),847)),2)),IF($B1604="Non - avec lien de dépendance",MIN(1129,I1604,$C1604)*overallRate,MIN(1129,I1604)*overallRate)))))</f>
        <v>Effectuez l’étape 1</v>
      </c>
      <c r="N1604" s="68" t="str">
        <f>IF(ISTEXT(overallRate),"Effectuez l’étape 1",IF(OR(COUNT($C1604,J1604)&lt;&gt;2,overallRate=0),0,IF(F1604="Yes",ROUND(MAX(IF($B1604="Non - avec lien de dépendance",0,MIN((0.75*J1604),847)),MIN(J1604,(0.75*$C1604),847)),2),IF(revenueReduction&gt;0.3,MAX(IF($B1604="Non - avec lien de dépendance",MIN(1129,J1604,$C1604)*overallRate,MIN(1129,J1604)*overallRate),ROUND(MAX(IF($B1604="Non - avec lien de dépendance",0,MIN((0.75*J1604),847)),MIN(J1604,(0.75*$C1604),847)),2)),IF($B1604="Non - avec lien de dépendance",MIN(1129,J1604,$C1604)*overallRate,MIN(1129,J1604)*overallRate)))))</f>
        <v>Effectuez l’étape 1</v>
      </c>
      <c r="O1604" s="68" t="str">
        <f>IF(ISTEXT(overallRate),"Effectuez l’étape 1",IF(OR(COUNT($C1604,K1604)&lt;&gt;2,overallRate=0),0,IF(G1604="Yes",ROUND(MAX(IF($B1604="Non - avec lien de dépendance",0,MIN((0.75*K1604),847)),MIN(K1604,(0.75*$C1604),847)),2),IF(revenueReduction&gt;0.3,MAX(IF($B1604="Non - avec lien de dépendance",MIN(1129,K1604,$C1604)*overallRate,MIN(1129,K1604)*overallRate),ROUND(MAX(IF($B1604="Non - avec lien de dépendance",0,MIN((0.75*K1604),847)),MIN(K1604,(0.75*$C1604),847)),2)),IF($B1604="Non - avec lien de dépendance",MIN(1129,K1604,$C1604)*overallRate,MIN(1129,K1604)*overallRate)))))</f>
        <v>Effectuez l’étape 1</v>
      </c>
      <c r="P1604" s="3">
        <f t="shared" si="24"/>
        <v>0</v>
      </c>
    </row>
    <row r="1605" spans="12:16" x14ac:dyDescent="0.5">
      <c r="L1605" s="68" t="str">
        <f>IF(ISTEXT(overallRate),"Effectuez l’étape 1",IF(OR(COUNT($C1605,H1605)&lt;&gt;2,overallRate=0),0,IF(D1605="Yes",ROUND(MAX(IF($B1605="Non - avec lien de dépendance",0,MIN((0.75*H1605),847)),MIN(H1605,(0.75*$C1605),847)),2),IF(revenueReduction&gt;0.3,MAX(IF($B1605="Non - avec lien de dépendance",MIN(1129,H1605,$C1605)*overallRate,MIN(1129,H1605)*overallRate),ROUND(MAX(IF($B1605="Non - avec lien de dépendance",0,MIN((0.75*H1605),847)),MIN(H1605,(0.75*$C1605),847)),2)),IF($B1605="Non - avec lien de dépendance",MIN(1129,H1605,$C1605)*overallRate,MIN(1129,H1605)*overallRate)))))</f>
        <v>Effectuez l’étape 1</v>
      </c>
      <c r="M1605" s="68" t="str">
        <f>IF(ISTEXT(overallRate),"Effectuez l’étape 1",IF(OR(COUNT($C1605,I1605)&lt;&gt;2,overallRate=0),0,IF(E1605="Yes",ROUND(MAX(IF($B1605="Non - avec lien de dépendance",0,MIN((0.75*I1605),847)),MIN(I1605,(0.75*$C1605),847)),2),IF(revenueReduction&gt;0.3,MAX(IF($B1605="Non - avec lien de dépendance",MIN(1129,I1605,$C1605)*overallRate,MIN(1129,I1605)*overallRate),ROUND(MAX(IF($B1605="Non - avec lien de dépendance",0,MIN((0.75*I1605),847)),MIN(I1605,(0.75*$C1605),847)),2)),IF($B1605="Non - avec lien de dépendance",MIN(1129,I1605,$C1605)*overallRate,MIN(1129,I1605)*overallRate)))))</f>
        <v>Effectuez l’étape 1</v>
      </c>
      <c r="N1605" s="68" t="str">
        <f>IF(ISTEXT(overallRate),"Effectuez l’étape 1",IF(OR(COUNT($C1605,J1605)&lt;&gt;2,overallRate=0),0,IF(F1605="Yes",ROUND(MAX(IF($B1605="Non - avec lien de dépendance",0,MIN((0.75*J1605),847)),MIN(J1605,(0.75*$C1605),847)),2),IF(revenueReduction&gt;0.3,MAX(IF($B1605="Non - avec lien de dépendance",MIN(1129,J1605,$C1605)*overallRate,MIN(1129,J1605)*overallRate),ROUND(MAX(IF($B1605="Non - avec lien de dépendance",0,MIN((0.75*J1605),847)),MIN(J1605,(0.75*$C1605),847)),2)),IF($B1605="Non - avec lien de dépendance",MIN(1129,J1605,$C1605)*overallRate,MIN(1129,J1605)*overallRate)))))</f>
        <v>Effectuez l’étape 1</v>
      </c>
      <c r="O1605" s="68" t="str">
        <f>IF(ISTEXT(overallRate),"Effectuez l’étape 1",IF(OR(COUNT($C1605,K1605)&lt;&gt;2,overallRate=0),0,IF(G1605="Yes",ROUND(MAX(IF($B1605="Non - avec lien de dépendance",0,MIN((0.75*K1605),847)),MIN(K1605,(0.75*$C1605),847)),2),IF(revenueReduction&gt;0.3,MAX(IF($B1605="Non - avec lien de dépendance",MIN(1129,K1605,$C1605)*overallRate,MIN(1129,K1605)*overallRate),ROUND(MAX(IF($B1605="Non - avec lien de dépendance",0,MIN((0.75*K1605),847)),MIN(K1605,(0.75*$C1605),847)),2)),IF($B1605="Non - avec lien de dépendance",MIN(1129,K1605,$C1605)*overallRate,MIN(1129,K1605)*overallRate)))))</f>
        <v>Effectuez l’étape 1</v>
      </c>
      <c r="P1605" s="3">
        <f t="shared" si="24"/>
        <v>0</v>
      </c>
    </row>
    <row r="1606" spans="12:16" x14ac:dyDescent="0.5">
      <c r="L1606" s="68" t="str">
        <f>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25">IF(AND(COUNT(C1606:K1606)&gt;0,OR(COUNT(C1606:K1606)&lt;&gt;5,ISBLANK(B1606))),"Fill out all amounts",IF(OR(COUNTIF(H1606,0)+COUNTIF(I1606,0)&gt;1,COUNTIF(I1606,0)+COUNTIF(J1606,0)&gt;1,COUNTIF(J1606,0)+COUNTIF(K1606,0)&gt;1),0,SUM(L1606:O1606)))</f>
        <v>0</v>
      </c>
    </row>
    <row r="1607" spans="12:16" x14ac:dyDescent="0.5">
      <c r="L1607" s="68" t="str">
        <f>IF(ISTEXT(overallRate),"Effectuez l’étape 1",IF(OR(COUNT($C1607,H1607)&lt;&gt;2,overallRate=0),0,IF(D1607="Yes",ROUND(MAX(IF($B1607="Non - avec lien de dépendance",0,MIN((0.75*H1607),847)),MIN(H1607,(0.75*$C1607),847)),2),IF(revenueReduction&gt;0.3,MAX(IF($B1607="Non - avec lien de dépendance",MIN(1129,H1607,$C1607)*overallRate,MIN(1129,H1607)*overallRate),ROUND(MAX(IF($B1607="Non - avec lien de dépendance",0,MIN((0.75*H1607),847)),MIN(H1607,(0.75*$C1607),847)),2)),IF($B1607="Non - avec lien de dépendance",MIN(1129,H1607,$C1607)*overallRate,MIN(1129,H1607)*overallRate)))))</f>
        <v>Effectuez l’étape 1</v>
      </c>
      <c r="M1607" s="68" t="str">
        <f>IF(ISTEXT(overallRate),"Effectuez l’étape 1",IF(OR(COUNT($C1607,I1607)&lt;&gt;2,overallRate=0),0,IF(E1607="Yes",ROUND(MAX(IF($B1607="Non - avec lien de dépendance",0,MIN((0.75*I1607),847)),MIN(I1607,(0.75*$C1607),847)),2),IF(revenueReduction&gt;0.3,MAX(IF($B1607="Non - avec lien de dépendance",MIN(1129,I1607,$C1607)*overallRate,MIN(1129,I1607)*overallRate),ROUND(MAX(IF($B1607="Non - avec lien de dépendance",0,MIN((0.75*I1607),847)),MIN(I1607,(0.75*$C1607),847)),2)),IF($B1607="Non - avec lien de dépendance",MIN(1129,I1607,$C1607)*overallRate,MIN(1129,I1607)*overallRate)))))</f>
        <v>Effectuez l’étape 1</v>
      </c>
      <c r="N1607" s="68" t="str">
        <f>IF(ISTEXT(overallRate),"Effectuez l’étape 1",IF(OR(COUNT($C1607,J1607)&lt;&gt;2,overallRate=0),0,IF(F1607="Yes",ROUND(MAX(IF($B1607="Non - avec lien de dépendance",0,MIN((0.75*J1607),847)),MIN(J1607,(0.75*$C1607),847)),2),IF(revenueReduction&gt;0.3,MAX(IF($B1607="Non - avec lien de dépendance",MIN(1129,J1607,$C1607)*overallRate,MIN(1129,J1607)*overallRate),ROUND(MAX(IF($B1607="Non - avec lien de dépendance",0,MIN((0.75*J1607),847)),MIN(J1607,(0.75*$C1607),847)),2)),IF($B1607="Non - avec lien de dépendance",MIN(1129,J1607,$C1607)*overallRate,MIN(1129,J1607)*overallRate)))))</f>
        <v>Effectuez l’étape 1</v>
      </c>
      <c r="O1607" s="68" t="str">
        <f>IF(ISTEXT(overallRate),"Effectuez l’étape 1",IF(OR(COUNT($C1607,K1607)&lt;&gt;2,overallRate=0),0,IF(G1607="Yes",ROUND(MAX(IF($B1607="Non - avec lien de dépendance",0,MIN((0.75*K1607),847)),MIN(K1607,(0.75*$C1607),847)),2),IF(revenueReduction&gt;0.3,MAX(IF($B1607="Non - avec lien de dépendance",MIN(1129,K1607,$C1607)*overallRate,MIN(1129,K1607)*overallRate),ROUND(MAX(IF($B1607="Non - avec lien de dépendance",0,MIN((0.75*K1607),847)),MIN(K1607,(0.75*$C1607),847)),2)),IF($B1607="Non - avec lien de dépendance",MIN(1129,K1607,$C1607)*overallRate,MIN(1129,K1607)*overallRate)))))</f>
        <v>Effectuez l’étape 1</v>
      </c>
      <c r="P1607" s="3">
        <f t="shared" si="25"/>
        <v>0</v>
      </c>
    </row>
    <row r="1608" spans="12:16" x14ac:dyDescent="0.5">
      <c r="L1608" s="68" t="str">
        <f>IF(ISTEXT(overallRate),"Effectuez l’étape 1",IF(OR(COUNT($C1608,H1608)&lt;&gt;2,overallRate=0),0,IF(D1608="Yes",ROUND(MAX(IF($B1608="Non - avec lien de dépendance",0,MIN((0.75*H1608),847)),MIN(H1608,(0.75*$C1608),847)),2),IF(revenueReduction&gt;0.3,MAX(IF($B1608="Non - avec lien de dépendance",MIN(1129,H1608,$C1608)*overallRate,MIN(1129,H1608)*overallRate),ROUND(MAX(IF($B1608="Non - avec lien de dépendance",0,MIN((0.75*H1608),847)),MIN(H1608,(0.75*$C1608),847)),2)),IF($B1608="Non - avec lien de dépendance",MIN(1129,H1608,$C1608)*overallRate,MIN(1129,H1608)*overallRate)))))</f>
        <v>Effectuez l’étape 1</v>
      </c>
      <c r="M1608" s="68" t="str">
        <f>IF(ISTEXT(overallRate),"Effectuez l’étape 1",IF(OR(COUNT($C1608,I1608)&lt;&gt;2,overallRate=0),0,IF(E1608="Yes",ROUND(MAX(IF($B1608="Non - avec lien de dépendance",0,MIN((0.75*I1608),847)),MIN(I1608,(0.75*$C1608),847)),2),IF(revenueReduction&gt;0.3,MAX(IF($B1608="Non - avec lien de dépendance",MIN(1129,I1608,$C1608)*overallRate,MIN(1129,I1608)*overallRate),ROUND(MAX(IF($B1608="Non - avec lien de dépendance",0,MIN((0.75*I1608),847)),MIN(I1608,(0.75*$C1608),847)),2)),IF($B1608="Non - avec lien de dépendance",MIN(1129,I1608,$C1608)*overallRate,MIN(1129,I1608)*overallRate)))))</f>
        <v>Effectuez l’étape 1</v>
      </c>
      <c r="N1608" s="68" t="str">
        <f>IF(ISTEXT(overallRate),"Effectuez l’étape 1",IF(OR(COUNT($C1608,J1608)&lt;&gt;2,overallRate=0),0,IF(F1608="Yes",ROUND(MAX(IF($B1608="Non - avec lien de dépendance",0,MIN((0.75*J1608),847)),MIN(J1608,(0.75*$C1608),847)),2),IF(revenueReduction&gt;0.3,MAX(IF($B1608="Non - avec lien de dépendance",MIN(1129,J1608,$C1608)*overallRate,MIN(1129,J1608)*overallRate),ROUND(MAX(IF($B1608="Non - avec lien de dépendance",0,MIN((0.75*J1608),847)),MIN(J1608,(0.75*$C1608),847)),2)),IF($B1608="Non - avec lien de dépendance",MIN(1129,J1608,$C1608)*overallRate,MIN(1129,J1608)*overallRate)))))</f>
        <v>Effectuez l’étape 1</v>
      </c>
      <c r="O1608" s="68" t="str">
        <f>IF(ISTEXT(overallRate),"Effectuez l’étape 1",IF(OR(COUNT($C1608,K1608)&lt;&gt;2,overallRate=0),0,IF(G1608="Yes",ROUND(MAX(IF($B1608="Non - avec lien de dépendance",0,MIN((0.75*K1608),847)),MIN(K1608,(0.75*$C1608),847)),2),IF(revenueReduction&gt;0.3,MAX(IF($B1608="Non - avec lien de dépendance",MIN(1129,K1608,$C1608)*overallRate,MIN(1129,K1608)*overallRate),ROUND(MAX(IF($B1608="Non - avec lien de dépendance",0,MIN((0.75*K1608),847)),MIN(K1608,(0.75*$C1608),847)),2)),IF($B1608="Non - avec lien de dépendance",MIN(1129,K1608,$C1608)*overallRate,MIN(1129,K1608)*overallRate)))))</f>
        <v>Effectuez l’étape 1</v>
      </c>
      <c r="P1608" s="3">
        <f t="shared" si="25"/>
        <v>0</v>
      </c>
    </row>
    <row r="1609" spans="12:16" x14ac:dyDescent="0.5">
      <c r="L1609" s="68" t="str">
        <f>IF(ISTEXT(overallRate),"Effectuez l’étape 1",IF(OR(COUNT($C1609,H1609)&lt;&gt;2,overallRate=0),0,IF(D1609="Yes",ROUND(MAX(IF($B1609="Non - avec lien de dépendance",0,MIN((0.75*H1609),847)),MIN(H1609,(0.75*$C1609),847)),2),IF(revenueReduction&gt;0.3,MAX(IF($B1609="Non - avec lien de dépendance",MIN(1129,H1609,$C1609)*overallRate,MIN(1129,H1609)*overallRate),ROUND(MAX(IF($B1609="Non - avec lien de dépendance",0,MIN((0.75*H1609),847)),MIN(H1609,(0.75*$C1609),847)),2)),IF($B1609="Non - avec lien de dépendance",MIN(1129,H1609,$C1609)*overallRate,MIN(1129,H1609)*overallRate)))))</f>
        <v>Effectuez l’étape 1</v>
      </c>
      <c r="M1609" s="68" t="str">
        <f>IF(ISTEXT(overallRate),"Effectuez l’étape 1",IF(OR(COUNT($C1609,I1609)&lt;&gt;2,overallRate=0),0,IF(E1609="Yes",ROUND(MAX(IF($B1609="Non - avec lien de dépendance",0,MIN((0.75*I1609),847)),MIN(I1609,(0.75*$C1609),847)),2),IF(revenueReduction&gt;0.3,MAX(IF($B1609="Non - avec lien de dépendance",MIN(1129,I1609,$C1609)*overallRate,MIN(1129,I1609)*overallRate),ROUND(MAX(IF($B1609="Non - avec lien de dépendance",0,MIN((0.75*I1609),847)),MIN(I1609,(0.75*$C1609),847)),2)),IF($B1609="Non - avec lien de dépendance",MIN(1129,I1609,$C1609)*overallRate,MIN(1129,I1609)*overallRate)))))</f>
        <v>Effectuez l’étape 1</v>
      </c>
      <c r="N1609" s="68" t="str">
        <f>IF(ISTEXT(overallRate),"Effectuez l’étape 1",IF(OR(COUNT($C1609,J1609)&lt;&gt;2,overallRate=0),0,IF(F1609="Yes",ROUND(MAX(IF($B1609="Non - avec lien de dépendance",0,MIN((0.75*J1609),847)),MIN(J1609,(0.75*$C1609),847)),2),IF(revenueReduction&gt;0.3,MAX(IF($B1609="Non - avec lien de dépendance",MIN(1129,J1609,$C1609)*overallRate,MIN(1129,J1609)*overallRate),ROUND(MAX(IF($B1609="Non - avec lien de dépendance",0,MIN((0.75*J1609),847)),MIN(J1609,(0.75*$C1609),847)),2)),IF($B1609="Non - avec lien de dépendance",MIN(1129,J1609,$C1609)*overallRate,MIN(1129,J1609)*overallRate)))))</f>
        <v>Effectuez l’étape 1</v>
      </c>
      <c r="O1609" s="68" t="str">
        <f>IF(ISTEXT(overallRate),"Effectuez l’étape 1",IF(OR(COUNT($C1609,K1609)&lt;&gt;2,overallRate=0),0,IF(G1609="Yes",ROUND(MAX(IF($B1609="Non - avec lien de dépendance",0,MIN((0.75*K1609),847)),MIN(K1609,(0.75*$C1609),847)),2),IF(revenueReduction&gt;0.3,MAX(IF($B1609="Non - avec lien de dépendance",MIN(1129,K1609,$C1609)*overallRate,MIN(1129,K1609)*overallRate),ROUND(MAX(IF($B1609="Non - avec lien de dépendance",0,MIN((0.75*K1609),847)),MIN(K1609,(0.75*$C1609),847)),2)),IF($B1609="Non - avec lien de dépendance",MIN(1129,K1609,$C1609)*overallRate,MIN(1129,K1609)*overallRate)))))</f>
        <v>Effectuez l’étape 1</v>
      </c>
      <c r="P1609" s="3">
        <f t="shared" si="25"/>
        <v>0</v>
      </c>
    </row>
    <row r="1610" spans="12:16" x14ac:dyDescent="0.5">
      <c r="L1610" s="68" t="str">
        <f>IF(ISTEXT(overallRate),"Effectuez l’étape 1",IF(OR(COUNT($C1610,H1610)&lt;&gt;2,overallRate=0),0,IF(D1610="Yes",ROUND(MAX(IF($B1610="Non - avec lien de dépendance",0,MIN((0.75*H1610),847)),MIN(H1610,(0.75*$C1610),847)),2),IF(revenueReduction&gt;0.3,MAX(IF($B1610="Non - avec lien de dépendance",MIN(1129,H1610,$C1610)*overallRate,MIN(1129,H1610)*overallRate),ROUND(MAX(IF($B1610="Non - avec lien de dépendance",0,MIN((0.75*H1610),847)),MIN(H1610,(0.75*$C1610),847)),2)),IF($B1610="Non - avec lien de dépendance",MIN(1129,H1610,$C1610)*overallRate,MIN(1129,H1610)*overallRate)))))</f>
        <v>Effectuez l’étape 1</v>
      </c>
      <c r="M1610" s="68" t="str">
        <f>IF(ISTEXT(overallRate),"Effectuez l’étape 1",IF(OR(COUNT($C1610,I1610)&lt;&gt;2,overallRate=0),0,IF(E1610="Yes",ROUND(MAX(IF($B1610="Non - avec lien de dépendance",0,MIN((0.75*I1610),847)),MIN(I1610,(0.75*$C1610),847)),2),IF(revenueReduction&gt;0.3,MAX(IF($B1610="Non - avec lien de dépendance",MIN(1129,I1610,$C1610)*overallRate,MIN(1129,I1610)*overallRate),ROUND(MAX(IF($B1610="Non - avec lien de dépendance",0,MIN((0.75*I1610),847)),MIN(I1610,(0.75*$C1610),847)),2)),IF($B1610="Non - avec lien de dépendance",MIN(1129,I1610,$C1610)*overallRate,MIN(1129,I1610)*overallRate)))))</f>
        <v>Effectuez l’étape 1</v>
      </c>
      <c r="N1610" s="68" t="str">
        <f>IF(ISTEXT(overallRate),"Effectuez l’étape 1",IF(OR(COUNT($C1610,J1610)&lt;&gt;2,overallRate=0),0,IF(F1610="Yes",ROUND(MAX(IF($B1610="Non - avec lien de dépendance",0,MIN((0.75*J1610),847)),MIN(J1610,(0.75*$C1610),847)),2),IF(revenueReduction&gt;0.3,MAX(IF($B1610="Non - avec lien de dépendance",MIN(1129,J1610,$C1610)*overallRate,MIN(1129,J1610)*overallRate),ROUND(MAX(IF($B1610="Non - avec lien de dépendance",0,MIN((0.75*J1610),847)),MIN(J1610,(0.75*$C1610),847)),2)),IF($B1610="Non - avec lien de dépendance",MIN(1129,J1610,$C1610)*overallRate,MIN(1129,J1610)*overallRate)))))</f>
        <v>Effectuez l’étape 1</v>
      </c>
      <c r="O1610" s="68" t="str">
        <f>IF(ISTEXT(overallRate),"Effectuez l’étape 1",IF(OR(COUNT($C1610,K1610)&lt;&gt;2,overallRate=0),0,IF(G1610="Yes",ROUND(MAX(IF($B1610="Non - avec lien de dépendance",0,MIN((0.75*K1610),847)),MIN(K1610,(0.75*$C1610),847)),2),IF(revenueReduction&gt;0.3,MAX(IF($B1610="Non - avec lien de dépendance",MIN(1129,K1610,$C1610)*overallRate,MIN(1129,K1610)*overallRate),ROUND(MAX(IF($B1610="Non - avec lien de dépendance",0,MIN((0.75*K1610),847)),MIN(K1610,(0.75*$C1610),847)),2)),IF($B1610="Non - avec lien de dépendance",MIN(1129,K1610,$C1610)*overallRate,MIN(1129,K1610)*overallRate)))))</f>
        <v>Effectuez l’étape 1</v>
      </c>
      <c r="P1610" s="3">
        <f t="shared" si="25"/>
        <v>0</v>
      </c>
    </row>
    <row r="1611" spans="12:16" x14ac:dyDescent="0.5">
      <c r="L1611" s="68" t="str">
        <f>IF(ISTEXT(overallRate),"Effectuez l’étape 1",IF(OR(COUNT($C1611,H1611)&lt;&gt;2,overallRate=0),0,IF(D1611="Yes",ROUND(MAX(IF($B1611="Non - avec lien de dépendance",0,MIN((0.75*H1611),847)),MIN(H1611,(0.75*$C1611),847)),2),IF(revenueReduction&gt;0.3,MAX(IF($B1611="Non - avec lien de dépendance",MIN(1129,H1611,$C1611)*overallRate,MIN(1129,H1611)*overallRate),ROUND(MAX(IF($B1611="Non - avec lien de dépendance",0,MIN((0.75*H1611),847)),MIN(H1611,(0.75*$C1611),847)),2)),IF($B1611="Non - avec lien de dépendance",MIN(1129,H1611,$C1611)*overallRate,MIN(1129,H1611)*overallRate)))))</f>
        <v>Effectuez l’étape 1</v>
      </c>
      <c r="M1611" s="68" t="str">
        <f>IF(ISTEXT(overallRate),"Effectuez l’étape 1",IF(OR(COUNT($C1611,I1611)&lt;&gt;2,overallRate=0),0,IF(E1611="Yes",ROUND(MAX(IF($B1611="Non - avec lien de dépendance",0,MIN((0.75*I1611),847)),MIN(I1611,(0.75*$C1611),847)),2),IF(revenueReduction&gt;0.3,MAX(IF($B1611="Non - avec lien de dépendance",MIN(1129,I1611,$C1611)*overallRate,MIN(1129,I1611)*overallRate),ROUND(MAX(IF($B1611="Non - avec lien de dépendance",0,MIN((0.75*I1611),847)),MIN(I1611,(0.75*$C1611),847)),2)),IF($B1611="Non - avec lien de dépendance",MIN(1129,I1611,$C1611)*overallRate,MIN(1129,I1611)*overallRate)))))</f>
        <v>Effectuez l’étape 1</v>
      </c>
      <c r="N1611" s="68" t="str">
        <f>IF(ISTEXT(overallRate),"Effectuez l’étape 1",IF(OR(COUNT($C1611,J1611)&lt;&gt;2,overallRate=0),0,IF(F1611="Yes",ROUND(MAX(IF($B1611="Non - avec lien de dépendance",0,MIN((0.75*J1611),847)),MIN(J1611,(0.75*$C1611),847)),2),IF(revenueReduction&gt;0.3,MAX(IF($B1611="Non - avec lien de dépendance",MIN(1129,J1611,$C1611)*overallRate,MIN(1129,J1611)*overallRate),ROUND(MAX(IF($B1611="Non - avec lien de dépendance",0,MIN((0.75*J1611),847)),MIN(J1611,(0.75*$C1611),847)),2)),IF($B1611="Non - avec lien de dépendance",MIN(1129,J1611,$C1611)*overallRate,MIN(1129,J1611)*overallRate)))))</f>
        <v>Effectuez l’étape 1</v>
      </c>
      <c r="O1611" s="68" t="str">
        <f>IF(ISTEXT(overallRate),"Effectuez l’étape 1",IF(OR(COUNT($C1611,K1611)&lt;&gt;2,overallRate=0),0,IF(G1611="Yes",ROUND(MAX(IF($B1611="Non - avec lien de dépendance",0,MIN((0.75*K1611),847)),MIN(K1611,(0.75*$C1611),847)),2),IF(revenueReduction&gt;0.3,MAX(IF($B1611="Non - avec lien de dépendance",MIN(1129,K1611,$C1611)*overallRate,MIN(1129,K1611)*overallRate),ROUND(MAX(IF($B1611="Non - avec lien de dépendance",0,MIN((0.75*K1611),847)),MIN(K1611,(0.75*$C1611),847)),2)),IF($B1611="Non - avec lien de dépendance",MIN(1129,K1611,$C1611)*overallRate,MIN(1129,K1611)*overallRate)))))</f>
        <v>Effectuez l’étape 1</v>
      </c>
      <c r="P1611" s="3">
        <f t="shared" si="25"/>
        <v>0</v>
      </c>
    </row>
    <row r="1612" spans="12:16" x14ac:dyDescent="0.5">
      <c r="L1612" s="68" t="str">
        <f>IF(ISTEXT(overallRate),"Effectuez l’étape 1",IF(OR(COUNT($C1612,H1612)&lt;&gt;2,overallRate=0),0,IF(D1612="Yes",ROUND(MAX(IF($B1612="Non - avec lien de dépendance",0,MIN((0.75*H1612),847)),MIN(H1612,(0.75*$C1612),847)),2),IF(revenueReduction&gt;0.3,MAX(IF($B1612="Non - avec lien de dépendance",MIN(1129,H1612,$C1612)*overallRate,MIN(1129,H1612)*overallRate),ROUND(MAX(IF($B1612="Non - avec lien de dépendance",0,MIN((0.75*H1612),847)),MIN(H1612,(0.75*$C1612),847)),2)),IF($B1612="Non - avec lien de dépendance",MIN(1129,H1612,$C1612)*overallRate,MIN(1129,H1612)*overallRate)))))</f>
        <v>Effectuez l’étape 1</v>
      </c>
      <c r="M1612" s="68" t="str">
        <f>IF(ISTEXT(overallRate),"Effectuez l’étape 1",IF(OR(COUNT($C1612,I1612)&lt;&gt;2,overallRate=0),0,IF(E1612="Yes",ROUND(MAX(IF($B1612="Non - avec lien de dépendance",0,MIN((0.75*I1612),847)),MIN(I1612,(0.75*$C1612),847)),2),IF(revenueReduction&gt;0.3,MAX(IF($B1612="Non - avec lien de dépendance",MIN(1129,I1612,$C1612)*overallRate,MIN(1129,I1612)*overallRate),ROUND(MAX(IF($B1612="Non - avec lien de dépendance",0,MIN((0.75*I1612),847)),MIN(I1612,(0.75*$C1612),847)),2)),IF($B1612="Non - avec lien de dépendance",MIN(1129,I1612,$C1612)*overallRate,MIN(1129,I1612)*overallRate)))))</f>
        <v>Effectuez l’étape 1</v>
      </c>
      <c r="N1612" s="68" t="str">
        <f>IF(ISTEXT(overallRate),"Effectuez l’étape 1",IF(OR(COUNT($C1612,J1612)&lt;&gt;2,overallRate=0),0,IF(F1612="Yes",ROUND(MAX(IF($B1612="Non - avec lien de dépendance",0,MIN((0.75*J1612),847)),MIN(J1612,(0.75*$C1612),847)),2),IF(revenueReduction&gt;0.3,MAX(IF($B1612="Non - avec lien de dépendance",MIN(1129,J1612,$C1612)*overallRate,MIN(1129,J1612)*overallRate),ROUND(MAX(IF($B1612="Non - avec lien de dépendance",0,MIN((0.75*J1612),847)),MIN(J1612,(0.75*$C1612),847)),2)),IF($B1612="Non - avec lien de dépendance",MIN(1129,J1612,$C1612)*overallRate,MIN(1129,J1612)*overallRate)))))</f>
        <v>Effectuez l’étape 1</v>
      </c>
      <c r="O1612" s="68" t="str">
        <f>IF(ISTEXT(overallRate),"Effectuez l’étape 1",IF(OR(COUNT($C1612,K1612)&lt;&gt;2,overallRate=0),0,IF(G1612="Yes",ROUND(MAX(IF($B1612="Non - avec lien de dépendance",0,MIN((0.75*K1612),847)),MIN(K1612,(0.75*$C1612),847)),2),IF(revenueReduction&gt;0.3,MAX(IF($B1612="Non - avec lien de dépendance",MIN(1129,K1612,$C1612)*overallRate,MIN(1129,K1612)*overallRate),ROUND(MAX(IF($B1612="Non - avec lien de dépendance",0,MIN((0.75*K1612),847)),MIN(K1612,(0.75*$C1612),847)),2)),IF($B1612="Non - avec lien de dépendance",MIN(1129,K1612,$C1612)*overallRate,MIN(1129,K1612)*overallRate)))))</f>
        <v>Effectuez l’étape 1</v>
      </c>
      <c r="P1612" s="3">
        <f t="shared" si="25"/>
        <v>0</v>
      </c>
    </row>
    <row r="1613" spans="12:16" x14ac:dyDescent="0.5">
      <c r="L1613" s="68" t="str">
        <f>IF(ISTEXT(overallRate),"Effectuez l’étape 1",IF(OR(COUNT($C1613,H1613)&lt;&gt;2,overallRate=0),0,IF(D1613="Yes",ROUND(MAX(IF($B1613="Non - avec lien de dépendance",0,MIN((0.75*H1613),847)),MIN(H1613,(0.75*$C1613),847)),2),IF(revenueReduction&gt;0.3,MAX(IF($B1613="Non - avec lien de dépendance",MIN(1129,H1613,$C1613)*overallRate,MIN(1129,H1613)*overallRate),ROUND(MAX(IF($B1613="Non - avec lien de dépendance",0,MIN((0.75*H1613),847)),MIN(H1613,(0.75*$C1613),847)),2)),IF($B1613="Non - avec lien de dépendance",MIN(1129,H1613,$C1613)*overallRate,MIN(1129,H1613)*overallRate)))))</f>
        <v>Effectuez l’étape 1</v>
      </c>
      <c r="M1613" s="68" t="str">
        <f>IF(ISTEXT(overallRate),"Effectuez l’étape 1",IF(OR(COUNT($C1613,I1613)&lt;&gt;2,overallRate=0),0,IF(E1613="Yes",ROUND(MAX(IF($B1613="Non - avec lien de dépendance",0,MIN((0.75*I1613),847)),MIN(I1613,(0.75*$C1613),847)),2),IF(revenueReduction&gt;0.3,MAX(IF($B1613="Non - avec lien de dépendance",MIN(1129,I1613,$C1613)*overallRate,MIN(1129,I1613)*overallRate),ROUND(MAX(IF($B1613="Non - avec lien de dépendance",0,MIN((0.75*I1613),847)),MIN(I1613,(0.75*$C1613),847)),2)),IF($B1613="Non - avec lien de dépendance",MIN(1129,I1613,$C1613)*overallRate,MIN(1129,I1613)*overallRate)))))</f>
        <v>Effectuez l’étape 1</v>
      </c>
      <c r="N1613" s="68" t="str">
        <f>IF(ISTEXT(overallRate),"Effectuez l’étape 1",IF(OR(COUNT($C1613,J1613)&lt;&gt;2,overallRate=0),0,IF(F1613="Yes",ROUND(MAX(IF($B1613="Non - avec lien de dépendance",0,MIN((0.75*J1613),847)),MIN(J1613,(0.75*$C1613),847)),2),IF(revenueReduction&gt;0.3,MAX(IF($B1613="Non - avec lien de dépendance",MIN(1129,J1613,$C1613)*overallRate,MIN(1129,J1613)*overallRate),ROUND(MAX(IF($B1613="Non - avec lien de dépendance",0,MIN((0.75*J1613),847)),MIN(J1613,(0.75*$C1613),847)),2)),IF($B1613="Non - avec lien de dépendance",MIN(1129,J1613,$C1613)*overallRate,MIN(1129,J1613)*overallRate)))))</f>
        <v>Effectuez l’étape 1</v>
      </c>
      <c r="O1613" s="68" t="str">
        <f>IF(ISTEXT(overallRate),"Effectuez l’étape 1",IF(OR(COUNT($C1613,K1613)&lt;&gt;2,overallRate=0),0,IF(G1613="Yes",ROUND(MAX(IF($B1613="Non - avec lien de dépendance",0,MIN((0.75*K1613),847)),MIN(K1613,(0.75*$C1613),847)),2),IF(revenueReduction&gt;0.3,MAX(IF($B1613="Non - avec lien de dépendance",MIN(1129,K1613,$C1613)*overallRate,MIN(1129,K1613)*overallRate),ROUND(MAX(IF($B1613="Non - avec lien de dépendance",0,MIN((0.75*K1613),847)),MIN(K1613,(0.75*$C1613),847)),2)),IF($B1613="Non - avec lien de dépendance",MIN(1129,K1613,$C1613)*overallRate,MIN(1129,K1613)*overallRate)))))</f>
        <v>Effectuez l’étape 1</v>
      </c>
      <c r="P1613" s="3">
        <f t="shared" si="25"/>
        <v>0</v>
      </c>
    </row>
    <row r="1614" spans="12:16" x14ac:dyDescent="0.5">
      <c r="L1614" s="68" t="str">
        <f>IF(ISTEXT(overallRate),"Effectuez l’étape 1",IF(OR(COUNT($C1614,H1614)&lt;&gt;2,overallRate=0),0,IF(D1614="Yes",ROUND(MAX(IF($B1614="Non - avec lien de dépendance",0,MIN((0.75*H1614),847)),MIN(H1614,(0.75*$C1614),847)),2),IF(revenueReduction&gt;0.3,MAX(IF($B1614="Non - avec lien de dépendance",MIN(1129,H1614,$C1614)*overallRate,MIN(1129,H1614)*overallRate),ROUND(MAX(IF($B1614="Non - avec lien de dépendance",0,MIN((0.75*H1614),847)),MIN(H1614,(0.75*$C1614),847)),2)),IF($B1614="Non - avec lien de dépendance",MIN(1129,H1614,$C1614)*overallRate,MIN(1129,H1614)*overallRate)))))</f>
        <v>Effectuez l’étape 1</v>
      </c>
      <c r="M1614" s="68" t="str">
        <f>IF(ISTEXT(overallRate),"Effectuez l’étape 1",IF(OR(COUNT($C1614,I1614)&lt;&gt;2,overallRate=0),0,IF(E1614="Yes",ROUND(MAX(IF($B1614="Non - avec lien de dépendance",0,MIN((0.75*I1614),847)),MIN(I1614,(0.75*$C1614),847)),2),IF(revenueReduction&gt;0.3,MAX(IF($B1614="Non - avec lien de dépendance",MIN(1129,I1614,$C1614)*overallRate,MIN(1129,I1614)*overallRate),ROUND(MAX(IF($B1614="Non - avec lien de dépendance",0,MIN((0.75*I1614),847)),MIN(I1614,(0.75*$C1614),847)),2)),IF($B1614="Non - avec lien de dépendance",MIN(1129,I1614,$C1614)*overallRate,MIN(1129,I1614)*overallRate)))))</f>
        <v>Effectuez l’étape 1</v>
      </c>
      <c r="N1614" s="68" t="str">
        <f>IF(ISTEXT(overallRate),"Effectuez l’étape 1",IF(OR(COUNT($C1614,J1614)&lt;&gt;2,overallRate=0),0,IF(F1614="Yes",ROUND(MAX(IF($B1614="Non - avec lien de dépendance",0,MIN((0.75*J1614),847)),MIN(J1614,(0.75*$C1614),847)),2),IF(revenueReduction&gt;0.3,MAX(IF($B1614="Non - avec lien de dépendance",MIN(1129,J1614,$C1614)*overallRate,MIN(1129,J1614)*overallRate),ROUND(MAX(IF($B1614="Non - avec lien de dépendance",0,MIN((0.75*J1614),847)),MIN(J1614,(0.75*$C1614),847)),2)),IF($B1614="Non - avec lien de dépendance",MIN(1129,J1614,$C1614)*overallRate,MIN(1129,J1614)*overallRate)))))</f>
        <v>Effectuez l’étape 1</v>
      </c>
      <c r="O1614" s="68" t="str">
        <f>IF(ISTEXT(overallRate),"Effectuez l’étape 1",IF(OR(COUNT($C1614,K1614)&lt;&gt;2,overallRate=0),0,IF(G1614="Yes",ROUND(MAX(IF($B1614="Non - avec lien de dépendance",0,MIN((0.75*K1614),847)),MIN(K1614,(0.75*$C1614),847)),2),IF(revenueReduction&gt;0.3,MAX(IF($B1614="Non - avec lien de dépendance",MIN(1129,K1614,$C1614)*overallRate,MIN(1129,K1614)*overallRate),ROUND(MAX(IF($B1614="Non - avec lien de dépendance",0,MIN((0.75*K1614),847)),MIN(K1614,(0.75*$C1614),847)),2)),IF($B1614="Non - avec lien de dépendance",MIN(1129,K1614,$C1614)*overallRate,MIN(1129,K1614)*overallRate)))))</f>
        <v>Effectuez l’étape 1</v>
      </c>
      <c r="P1614" s="3">
        <f t="shared" si="25"/>
        <v>0</v>
      </c>
    </row>
    <row r="1615" spans="12:16" x14ac:dyDescent="0.5">
      <c r="L1615" s="68" t="str">
        <f>IF(ISTEXT(overallRate),"Effectuez l’étape 1",IF(OR(COUNT($C1615,H1615)&lt;&gt;2,overallRate=0),0,IF(D1615="Yes",ROUND(MAX(IF($B1615="Non - avec lien de dépendance",0,MIN((0.75*H1615),847)),MIN(H1615,(0.75*$C1615),847)),2),IF(revenueReduction&gt;0.3,MAX(IF($B1615="Non - avec lien de dépendance",MIN(1129,H1615,$C1615)*overallRate,MIN(1129,H1615)*overallRate),ROUND(MAX(IF($B1615="Non - avec lien de dépendance",0,MIN((0.75*H1615),847)),MIN(H1615,(0.75*$C1615),847)),2)),IF($B1615="Non - avec lien de dépendance",MIN(1129,H1615,$C1615)*overallRate,MIN(1129,H1615)*overallRate)))))</f>
        <v>Effectuez l’étape 1</v>
      </c>
      <c r="M1615" s="68" t="str">
        <f>IF(ISTEXT(overallRate),"Effectuez l’étape 1",IF(OR(COUNT($C1615,I1615)&lt;&gt;2,overallRate=0),0,IF(E1615="Yes",ROUND(MAX(IF($B1615="Non - avec lien de dépendance",0,MIN((0.75*I1615),847)),MIN(I1615,(0.75*$C1615),847)),2),IF(revenueReduction&gt;0.3,MAX(IF($B1615="Non - avec lien de dépendance",MIN(1129,I1615,$C1615)*overallRate,MIN(1129,I1615)*overallRate),ROUND(MAX(IF($B1615="Non - avec lien de dépendance",0,MIN((0.75*I1615),847)),MIN(I1615,(0.75*$C1615),847)),2)),IF($B1615="Non - avec lien de dépendance",MIN(1129,I1615,$C1615)*overallRate,MIN(1129,I1615)*overallRate)))))</f>
        <v>Effectuez l’étape 1</v>
      </c>
      <c r="N1615" s="68" t="str">
        <f>IF(ISTEXT(overallRate),"Effectuez l’étape 1",IF(OR(COUNT($C1615,J1615)&lt;&gt;2,overallRate=0),0,IF(F1615="Yes",ROUND(MAX(IF($B1615="Non - avec lien de dépendance",0,MIN((0.75*J1615),847)),MIN(J1615,(0.75*$C1615),847)),2),IF(revenueReduction&gt;0.3,MAX(IF($B1615="Non - avec lien de dépendance",MIN(1129,J1615,$C1615)*overallRate,MIN(1129,J1615)*overallRate),ROUND(MAX(IF($B1615="Non - avec lien de dépendance",0,MIN((0.75*J1615),847)),MIN(J1615,(0.75*$C1615),847)),2)),IF($B1615="Non - avec lien de dépendance",MIN(1129,J1615,$C1615)*overallRate,MIN(1129,J1615)*overallRate)))))</f>
        <v>Effectuez l’étape 1</v>
      </c>
      <c r="O1615" s="68" t="str">
        <f>IF(ISTEXT(overallRate),"Effectuez l’étape 1",IF(OR(COUNT($C1615,K1615)&lt;&gt;2,overallRate=0),0,IF(G1615="Yes",ROUND(MAX(IF($B1615="Non - avec lien de dépendance",0,MIN((0.75*K1615),847)),MIN(K1615,(0.75*$C1615),847)),2),IF(revenueReduction&gt;0.3,MAX(IF($B1615="Non - avec lien de dépendance",MIN(1129,K1615,$C1615)*overallRate,MIN(1129,K1615)*overallRate),ROUND(MAX(IF($B1615="Non - avec lien de dépendance",0,MIN((0.75*K1615),847)),MIN(K1615,(0.75*$C1615),847)),2)),IF($B1615="Non - avec lien de dépendance",MIN(1129,K1615,$C1615)*overallRate,MIN(1129,K1615)*overallRate)))))</f>
        <v>Effectuez l’étape 1</v>
      </c>
      <c r="P1615" s="3">
        <f t="shared" si="25"/>
        <v>0</v>
      </c>
    </row>
    <row r="1616" spans="12:16" x14ac:dyDescent="0.5">
      <c r="L1616" s="68" t="str">
        <f>IF(ISTEXT(overallRate),"Effectuez l’étape 1",IF(OR(COUNT($C1616,H1616)&lt;&gt;2,overallRate=0),0,IF(D1616="Yes",ROUND(MAX(IF($B1616="Non - avec lien de dépendance",0,MIN((0.75*H1616),847)),MIN(H1616,(0.75*$C1616),847)),2),IF(revenueReduction&gt;0.3,MAX(IF($B1616="Non - avec lien de dépendance",MIN(1129,H1616,$C1616)*overallRate,MIN(1129,H1616)*overallRate),ROUND(MAX(IF($B1616="Non - avec lien de dépendance",0,MIN((0.75*H1616),847)),MIN(H1616,(0.75*$C1616),847)),2)),IF($B1616="Non - avec lien de dépendance",MIN(1129,H1616,$C1616)*overallRate,MIN(1129,H1616)*overallRate)))))</f>
        <v>Effectuez l’étape 1</v>
      </c>
      <c r="M1616" s="68" t="str">
        <f>IF(ISTEXT(overallRate),"Effectuez l’étape 1",IF(OR(COUNT($C1616,I1616)&lt;&gt;2,overallRate=0),0,IF(E1616="Yes",ROUND(MAX(IF($B1616="Non - avec lien de dépendance",0,MIN((0.75*I1616),847)),MIN(I1616,(0.75*$C1616),847)),2),IF(revenueReduction&gt;0.3,MAX(IF($B1616="Non - avec lien de dépendance",MIN(1129,I1616,$C1616)*overallRate,MIN(1129,I1616)*overallRate),ROUND(MAX(IF($B1616="Non - avec lien de dépendance",0,MIN((0.75*I1616),847)),MIN(I1616,(0.75*$C1616),847)),2)),IF($B1616="Non - avec lien de dépendance",MIN(1129,I1616,$C1616)*overallRate,MIN(1129,I1616)*overallRate)))))</f>
        <v>Effectuez l’étape 1</v>
      </c>
      <c r="N1616" s="68" t="str">
        <f>IF(ISTEXT(overallRate),"Effectuez l’étape 1",IF(OR(COUNT($C1616,J1616)&lt;&gt;2,overallRate=0),0,IF(F1616="Yes",ROUND(MAX(IF($B1616="Non - avec lien de dépendance",0,MIN((0.75*J1616),847)),MIN(J1616,(0.75*$C1616),847)),2),IF(revenueReduction&gt;0.3,MAX(IF($B1616="Non - avec lien de dépendance",MIN(1129,J1616,$C1616)*overallRate,MIN(1129,J1616)*overallRate),ROUND(MAX(IF($B1616="Non - avec lien de dépendance",0,MIN((0.75*J1616),847)),MIN(J1616,(0.75*$C1616),847)),2)),IF($B1616="Non - avec lien de dépendance",MIN(1129,J1616,$C1616)*overallRate,MIN(1129,J1616)*overallRate)))))</f>
        <v>Effectuez l’étape 1</v>
      </c>
      <c r="O1616" s="68" t="str">
        <f>IF(ISTEXT(overallRate),"Effectuez l’étape 1",IF(OR(COUNT($C1616,K1616)&lt;&gt;2,overallRate=0),0,IF(G1616="Yes",ROUND(MAX(IF($B1616="Non - avec lien de dépendance",0,MIN((0.75*K1616),847)),MIN(K1616,(0.75*$C1616),847)),2),IF(revenueReduction&gt;0.3,MAX(IF($B1616="Non - avec lien de dépendance",MIN(1129,K1616,$C1616)*overallRate,MIN(1129,K1616)*overallRate),ROUND(MAX(IF($B1616="Non - avec lien de dépendance",0,MIN((0.75*K1616),847)),MIN(K1616,(0.75*$C1616),847)),2)),IF($B1616="Non - avec lien de dépendance",MIN(1129,K1616,$C1616)*overallRate,MIN(1129,K1616)*overallRate)))))</f>
        <v>Effectuez l’étape 1</v>
      </c>
      <c r="P1616" s="3">
        <f t="shared" si="25"/>
        <v>0</v>
      </c>
    </row>
    <row r="1617" spans="12:16" x14ac:dyDescent="0.5">
      <c r="L1617" s="68" t="str">
        <f>IF(ISTEXT(overallRate),"Effectuez l’étape 1",IF(OR(COUNT($C1617,H1617)&lt;&gt;2,overallRate=0),0,IF(D1617="Yes",ROUND(MAX(IF($B1617="Non - avec lien de dépendance",0,MIN((0.75*H1617),847)),MIN(H1617,(0.75*$C1617),847)),2),IF(revenueReduction&gt;0.3,MAX(IF($B1617="Non - avec lien de dépendance",MIN(1129,H1617,$C1617)*overallRate,MIN(1129,H1617)*overallRate),ROUND(MAX(IF($B1617="Non - avec lien de dépendance",0,MIN((0.75*H1617),847)),MIN(H1617,(0.75*$C1617),847)),2)),IF($B1617="Non - avec lien de dépendance",MIN(1129,H1617,$C1617)*overallRate,MIN(1129,H1617)*overallRate)))))</f>
        <v>Effectuez l’étape 1</v>
      </c>
      <c r="M1617" s="68" t="str">
        <f>IF(ISTEXT(overallRate),"Effectuez l’étape 1",IF(OR(COUNT($C1617,I1617)&lt;&gt;2,overallRate=0),0,IF(E1617="Yes",ROUND(MAX(IF($B1617="Non - avec lien de dépendance",0,MIN((0.75*I1617),847)),MIN(I1617,(0.75*$C1617),847)),2),IF(revenueReduction&gt;0.3,MAX(IF($B1617="Non - avec lien de dépendance",MIN(1129,I1617,$C1617)*overallRate,MIN(1129,I1617)*overallRate),ROUND(MAX(IF($B1617="Non - avec lien de dépendance",0,MIN((0.75*I1617),847)),MIN(I1617,(0.75*$C1617),847)),2)),IF($B1617="Non - avec lien de dépendance",MIN(1129,I1617,$C1617)*overallRate,MIN(1129,I1617)*overallRate)))))</f>
        <v>Effectuez l’étape 1</v>
      </c>
      <c r="N1617" s="68" t="str">
        <f>IF(ISTEXT(overallRate),"Effectuez l’étape 1",IF(OR(COUNT($C1617,J1617)&lt;&gt;2,overallRate=0),0,IF(F1617="Yes",ROUND(MAX(IF($B1617="Non - avec lien de dépendance",0,MIN((0.75*J1617),847)),MIN(J1617,(0.75*$C1617),847)),2),IF(revenueReduction&gt;0.3,MAX(IF($B1617="Non - avec lien de dépendance",MIN(1129,J1617,$C1617)*overallRate,MIN(1129,J1617)*overallRate),ROUND(MAX(IF($B1617="Non - avec lien de dépendance",0,MIN((0.75*J1617),847)),MIN(J1617,(0.75*$C1617),847)),2)),IF($B1617="Non - avec lien de dépendance",MIN(1129,J1617,$C1617)*overallRate,MIN(1129,J1617)*overallRate)))))</f>
        <v>Effectuez l’étape 1</v>
      </c>
      <c r="O1617" s="68" t="str">
        <f>IF(ISTEXT(overallRate),"Effectuez l’étape 1",IF(OR(COUNT($C1617,K1617)&lt;&gt;2,overallRate=0),0,IF(G1617="Yes",ROUND(MAX(IF($B1617="Non - avec lien de dépendance",0,MIN((0.75*K1617),847)),MIN(K1617,(0.75*$C1617),847)),2),IF(revenueReduction&gt;0.3,MAX(IF($B1617="Non - avec lien de dépendance",MIN(1129,K1617,$C1617)*overallRate,MIN(1129,K1617)*overallRate),ROUND(MAX(IF($B1617="Non - avec lien de dépendance",0,MIN((0.75*K1617),847)),MIN(K1617,(0.75*$C1617),847)),2)),IF($B1617="Non - avec lien de dépendance",MIN(1129,K1617,$C1617)*overallRate,MIN(1129,K1617)*overallRate)))))</f>
        <v>Effectuez l’étape 1</v>
      </c>
      <c r="P1617" s="3">
        <f t="shared" si="25"/>
        <v>0</v>
      </c>
    </row>
    <row r="1618" spans="12:16" x14ac:dyDescent="0.5">
      <c r="L1618" s="68" t="str">
        <f>IF(ISTEXT(overallRate),"Effectuez l’étape 1",IF(OR(COUNT($C1618,H1618)&lt;&gt;2,overallRate=0),0,IF(D1618="Yes",ROUND(MAX(IF($B1618="Non - avec lien de dépendance",0,MIN((0.75*H1618),847)),MIN(H1618,(0.75*$C1618),847)),2),IF(revenueReduction&gt;0.3,MAX(IF($B1618="Non - avec lien de dépendance",MIN(1129,H1618,$C1618)*overallRate,MIN(1129,H1618)*overallRate),ROUND(MAX(IF($B1618="Non - avec lien de dépendance",0,MIN((0.75*H1618),847)),MIN(H1618,(0.75*$C1618),847)),2)),IF($B1618="Non - avec lien de dépendance",MIN(1129,H1618,$C1618)*overallRate,MIN(1129,H1618)*overallRate)))))</f>
        <v>Effectuez l’étape 1</v>
      </c>
      <c r="M1618" s="68" t="str">
        <f>IF(ISTEXT(overallRate),"Effectuez l’étape 1",IF(OR(COUNT($C1618,I1618)&lt;&gt;2,overallRate=0),0,IF(E1618="Yes",ROUND(MAX(IF($B1618="Non - avec lien de dépendance",0,MIN((0.75*I1618),847)),MIN(I1618,(0.75*$C1618),847)),2),IF(revenueReduction&gt;0.3,MAX(IF($B1618="Non - avec lien de dépendance",MIN(1129,I1618,$C1618)*overallRate,MIN(1129,I1618)*overallRate),ROUND(MAX(IF($B1618="Non - avec lien de dépendance",0,MIN((0.75*I1618),847)),MIN(I1618,(0.75*$C1618),847)),2)),IF($B1618="Non - avec lien de dépendance",MIN(1129,I1618,$C1618)*overallRate,MIN(1129,I1618)*overallRate)))))</f>
        <v>Effectuez l’étape 1</v>
      </c>
      <c r="N1618" s="68" t="str">
        <f>IF(ISTEXT(overallRate),"Effectuez l’étape 1",IF(OR(COUNT($C1618,J1618)&lt;&gt;2,overallRate=0),0,IF(F1618="Yes",ROUND(MAX(IF($B1618="Non - avec lien de dépendance",0,MIN((0.75*J1618),847)),MIN(J1618,(0.75*$C1618),847)),2),IF(revenueReduction&gt;0.3,MAX(IF($B1618="Non - avec lien de dépendance",MIN(1129,J1618,$C1618)*overallRate,MIN(1129,J1618)*overallRate),ROUND(MAX(IF($B1618="Non - avec lien de dépendance",0,MIN((0.75*J1618),847)),MIN(J1618,(0.75*$C1618),847)),2)),IF($B1618="Non - avec lien de dépendance",MIN(1129,J1618,$C1618)*overallRate,MIN(1129,J1618)*overallRate)))))</f>
        <v>Effectuez l’étape 1</v>
      </c>
      <c r="O1618" s="68" t="str">
        <f>IF(ISTEXT(overallRate),"Effectuez l’étape 1",IF(OR(COUNT($C1618,K1618)&lt;&gt;2,overallRate=0),0,IF(G1618="Yes",ROUND(MAX(IF($B1618="Non - avec lien de dépendance",0,MIN((0.75*K1618),847)),MIN(K1618,(0.75*$C1618),847)),2),IF(revenueReduction&gt;0.3,MAX(IF($B1618="Non - avec lien de dépendance",MIN(1129,K1618,$C1618)*overallRate,MIN(1129,K1618)*overallRate),ROUND(MAX(IF($B1618="Non - avec lien de dépendance",0,MIN((0.75*K1618),847)),MIN(K1618,(0.75*$C1618),847)),2)),IF($B1618="Non - avec lien de dépendance",MIN(1129,K1618,$C1618)*overallRate,MIN(1129,K1618)*overallRate)))))</f>
        <v>Effectuez l’étape 1</v>
      </c>
      <c r="P1618" s="3">
        <f t="shared" si="25"/>
        <v>0</v>
      </c>
    </row>
    <row r="1619" spans="12:16" x14ac:dyDescent="0.5">
      <c r="L1619" s="68" t="str">
        <f>IF(ISTEXT(overallRate),"Effectuez l’étape 1",IF(OR(COUNT($C1619,H1619)&lt;&gt;2,overallRate=0),0,IF(D1619="Yes",ROUND(MAX(IF($B1619="Non - avec lien de dépendance",0,MIN((0.75*H1619),847)),MIN(H1619,(0.75*$C1619),847)),2),IF(revenueReduction&gt;0.3,MAX(IF($B1619="Non - avec lien de dépendance",MIN(1129,H1619,$C1619)*overallRate,MIN(1129,H1619)*overallRate),ROUND(MAX(IF($B1619="Non - avec lien de dépendance",0,MIN((0.75*H1619),847)),MIN(H1619,(0.75*$C1619),847)),2)),IF($B1619="Non - avec lien de dépendance",MIN(1129,H1619,$C1619)*overallRate,MIN(1129,H1619)*overallRate)))))</f>
        <v>Effectuez l’étape 1</v>
      </c>
      <c r="M1619" s="68" t="str">
        <f>IF(ISTEXT(overallRate),"Effectuez l’étape 1",IF(OR(COUNT($C1619,I1619)&lt;&gt;2,overallRate=0),0,IF(E1619="Yes",ROUND(MAX(IF($B1619="Non - avec lien de dépendance",0,MIN((0.75*I1619),847)),MIN(I1619,(0.75*$C1619),847)),2),IF(revenueReduction&gt;0.3,MAX(IF($B1619="Non - avec lien de dépendance",MIN(1129,I1619,$C1619)*overallRate,MIN(1129,I1619)*overallRate),ROUND(MAX(IF($B1619="Non - avec lien de dépendance",0,MIN((0.75*I1619),847)),MIN(I1619,(0.75*$C1619),847)),2)),IF($B1619="Non - avec lien de dépendance",MIN(1129,I1619,$C1619)*overallRate,MIN(1129,I1619)*overallRate)))))</f>
        <v>Effectuez l’étape 1</v>
      </c>
      <c r="N1619" s="68" t="str">
        <f>IF(ISTEXT(overallRate),"Effectuez l’étape 1",IF(OR(COUNT($C1619,J1619)&lt;&gt;2,overallRate=0),0,IF(F1619="Yes",ROUND(MAX(IF($B1619="Non - avec lien de dépendance",0,MIN((0.75*J1619),847)),MIN(J1619,(0.75*$C1619),847)),2),IF(revenueReduction&gt;0.3,MAX(IF($B1619="Non - avec lien de dépendance",MIN(1129,J1619,$C1619)*overallRate,MIN(1129,J1619)*overallRate),ROUND(MAX(IF($B1619="Non - avec lien de dépendance",0,MIN((0.75*J1619),847)),MIN(J1619,(0.75*$C1619),847)),2)),IF($B1619="Non - avec lien de dépendance",MIN(1129,J1619,$C1619)*overallRate,MIN(1129,J1619)*overallRate)))))</f>
        <v>Effectuez l’étape 1</v>
      </c>
      <c r="O1619" s="68" t="str">
        <f>IF(ISTEXT(overallRate),"Effectuez l’étape 1",IF(OR(COUNT($C1619,K1619)&lt;&gt;2,overallRate=0),0,IF(G1619="Yes",ROUND(MAX(IF($B1619="Non - avec lien de dépendance",0,MIN((0.75*K1619),847)),MIN(K1619,(0.75*$C1619),847)),2),IF(revenueReduction&gt;0.3,MAX(IF($B1619="Non - avec lien de dépendance",MIN(1129,K1619,$C1619)*overallRate,MIN(1129,K1619)*overallRate),ROUND(MAX(IF($B1619="Non - avec lien de dépendance",0,MIN((0.75*K1619),847)),MIN(K1619,(0.75*$C1619),847)),2)),IF($B1619="Non - avec lien de dépendance",MIN(1129,K1619,$C1619)*overallRate,MIN(1129,K1619)*overallRate)))))</f>
        <v>Effectuez l’étape 1</v>
      </c>
      <c r="P1619" s="3">
        <f t="shared" si="25"/>
        <v>0</v>
      </c>
    </row>
    <row r="1620" spans="12:16" x14ac:dyDescent="0.5">
      <c r="L1620" s="68" t="str">
        <f>IF(ISTEXT(overallRate),"Effectuez l’étape 1",IF(OR(COUNT($C1620,H1620)&lt;&gt;2,overallRate=0),0,IF(D1620="Yes",ROUND(MAX(IF($B1620="Non - avec lien de dépendance",0,MIN((0.75*H1620),847)),MIN(H1620,(0.75*$C1620),847)),2),IF(revenueReduction&gt;0.3,MAX(IF($B1620="Non - avec lien de dépendance",MIN(1129,H1620,$C1620)*overallRate,MIN(1129,H1620)*overallRate),ROUND(MAX(IF($B1620="Non - avec lien de dépendance",0,MIN((0.75*H1620),847)),MIN(H1620,(0.75*$C1620),847)),2)),IF($B1620="Non - avec lien de dépendance",MIN(1129,H1620,$C1620)*overallRate,MIN(1129,H1620)*overallRate)))))</f>
        <v>Effectuez l’étape 1</v>
      </c>
      <c r="M1620" s="68" t="str">
        <f>IF(ISTEXT(overallRate),"Effectuez l’étape 1",IF(OR(COUNT($C1620,I1620)&lt;&gt;2,overallRate=0),0,IF(E1620="Yes",ROUND(MAX(IF($B1620="Non - avec lien de dépendance",0,MIN((0.75*I1620),847)),MIN(I1620,(0.75*$C1620),847)),2),IF(revenueReduction&gt;0.3,MAX(IF($B1620="Non - avec lien de dépendance",MIN(1129,I1620,$C1620)*overallRate,MIN(1129,I1620)*overallRate),ROUND(MAX(IF($B1620="Non - avec lien de dépendance",0,MIN((0.75*I1620),847)),MIN(I1620,(0.75*$C1620),847)),2)),IF($B1620="Non - avec lien de dépendance",MIN(1129,I1620,$C1620)*overallRate,MIN(1129,I1620)*overallRate)))))</f>
        <v>Effectuez l’étape 1</v>
      </c>
      <c r="N1620" s="68" t="str">
        <f>IF(ISTEXT(overallRate),"Effectuez l’étape 1",IF(OR(COUNT($C1620,J1620)&lt;&gt;2,overallRate=0),0,IF(F1620="Yes",ROUND(MAX(IF($B1620="Non - avec lien de dépendance",0,MIN((0.75*J1620),847)),MIN(J1620,(0.75*$C1620),847)),2),IF(revenueReduction&gt;0.3,MAX(IF($B1620="Non - avec lien de dépendance",MIN(1129,J1620,$C1620)*overallRate,MIN(1129,J1620)*overallRate),ROUND(MAX(IF($B1620="Non - avec lien de dépendance",0,MIN((0.75*J1620),847)),MIN(J1620,(0.75*$C1620),847)),2)),IF($B1620="Non - avec lien de dépendance",MIN(1129,J1620,$C1620)*overallRate,MIN(1129,J1620)*overallRate)))))</f>
        <v>Effectuez l’étape 1</v>
      </c>
      <c r="O1620" s="68" t="str">
        <f>IF(ISTEXT(overallRate),"Effectuez l’étape 1",IF(OR(COUNT($C1620,K1620)&lt;&gt;2,overallRate=0),0,IF(G1620="Yes",ROUND(MAX(IF($B1620="Non - avec lien de dépendance",0,MIN((0.75*K1620),847)),MIN(K1620,(0.75*$C1620),847)),2),IF(revenueReduction&gt;0.3,MAX(IF($B1620="Non - avec lien de dépendance",MIN(1129,K1620,$C1620)*overallRate,MIN(1129,K1620)*overallRate),ROUND(MAX(IF($B1620="Non - avec lien de dépendance",0,MIN((0.75*K1620),847)),MIN(K1620,(0.75*$C1620),847)),2)),IF($B1620="Non - avec lien de dépendance",MIN(1129,K1620,$C1620)*overallRate,MIN(1129,K1620)*overallRate)))))</f>
        <v>Effectuez l’étape 1</v>
      </c>
      <c r="P1620" s="3">
        <f t="shared" si="25"/>
        <v>0</v>
      </c>
    </row>
    <row r="1621" spans="12:16" x14ac:dyDescent="0.5">
      <c r="L1621" s="68" t="str">
        <f>IF(ISTEXT(overallRate),"Effectuez l’étape 1",IF(OR(COUNT($C1621,H1621)&lt;&gt;2,overallRate=0),0,IF(D1621="Yes",ROUND(MAX(IF($B1621="Non - avec lien de dépendance",0,MIN((0.75*H1621),847)),MIN(H1621,(0.75*$C1621),847)),2),IF(revenueReduction&gt;0.3,MAX(IF($B1621="Non - avec lien de dépendance",MIN(1129,H1621,$C1621)*overallRate,MIN(1129,H1621)*overallRate),ROUND(MAX(IF($B1621="Non - avec lien de dépendance",0,MIN((0.75*H1621),847)),MIN(H1621,(0.75*$C1621),847)),2)),IF($B1621="Non - avec lien de dépendance",MIN(1129,H1621,$C1621)*overallRate,MIN(1129,H1621)*overallRate)))))</f>
        <v>Effectuez l’étape 1</v>
      </c>
      <c r="M1621" s="68" t="str">
        <f>IF(ISTEXT(overallRate),"Effectuez l’étape 1",IF(OR(COUNT($C1621,I1621)&lt;&gt;2,overallRate=0),0,IF(E1621="Yes",ROUND(MAX(IF($B1621="Non - avec lien de dépendance",0,MIN((0.75*I1621),847)),MIN(I1621,(0.75*$C1621),847)),2),IF(revenueReduction&gt;0.3,MAX(IF($B1621="Non - avec lien de dépendance",MIN(1129,I1621,$C1621)*overallRate,MIN(1129,I1621)*overallRate),ROUND(MAX(IF($B1621="Non - avec lien de dépendance",0,MIN((0.75*I1621),847)),MIN(I1621,(0.75*$C1621),847)),2)),IF($B1621="Non - avec lien de dépendance",MIN(1129,I1621,$C1621)*overallRate,MIN(1129,I1621)*overallRate)))))</f>
        <v>Effectuez l’étape 1</v>
      </c>
      <c r="N1621" s="68" t="str">
        <f>IF(ISTEXT(overallRate),"Effectuez l’étape 1",IF(OR(COUNT($C1621,J1621)&lt;&gt;2,overallRate=0),0,IF(F1621="Yes",ROUND(MAX(IF($B1621="Non - avec lien de dépendance",0,MIN((0.75*J1621),847)),MIN(J1621,(0.75*$C1621),847)),2),IF(revenueReduction&gt;0.3,MAX(IF($B1621="Non - avec lien de dépendance",MIN(1129,J1621,$C1621)*overallRate,MIN(1129,J1621)*overallRate),ROUND(MAX(IF($B1621="Non - avec lien de dépendance",0,MIN((0.75*J1621),847)),MIN(J1621,(0.75*$C1621),847)),2)),IF($B1621="Non - avec lien de dépendance",MIN(1129,J1621,$C1621)*overallRate,MIN(1129,J1621)*overallRate)))))</f>
        <v>Effectuez l’étape 1</v>
      </c>
      <c r="O1621" s="68" t="str">
        <f>IF(ISTEXT(overallRate),"Effectuez l’étape 1",IF(OR(COUNT($C1621,K1621)&lt;&gt;2,overallRate=0),0,IF(G1621="Yes",ROUND(MAX(IF($B1621="Non - avec lien de dépendance",0,MIN((0.75*K1621),847)),MIN(K1621,(0.75*$C1621),847)),2),IF(revenueReduction&gt;0.3,MAX(IF($B1621="Non - avec lien de dépendance",MIN(1129,K1621,$C1621)*overallRate,MIN(1129,K1621)*overallRate),ROUND(MAX(IF($B1621="Non - avec lien de dépendance",0,MIN((0.75*K1621),847)),MIN(K1621,(0.75*$C1621),847)),2)),IF($B1621="Non - avec lien de dépendance",MIN(1129,K1621,$C1621)*overallRate,MIN(1129,K1621)*overallRate)))))</f>
        <v>Effectuez l’étape 1</v>
      </c>
      <c r="P1621" s="3">
        <f t="shared" si="25"/>
        <v>0</v>
      </c>
    </row>
    <row r="1622" spans="12:16" x14ac:dyDescent="0.5">
      <c r="L1622" s="68" t="str">
        <f>IF(ISTEXT(overallRate),"Effectuez l’étape 1",IF(OR(COUNT($C1622,H1622)&lt;&gt;2,overallRate=0),0,IF(D1622="Yes",ROUND(MAX(IF($B1622="Non - avec lien de dépendance",0,MIN((0.75*H1622),847)),MIN(H1622,(0.75*$C1622),847)),2),IF(revenueReduction&gt;0.3,MAX(IF($B1622="Non - avec lien de dépendance",MIN(1129,H1622,$C1622)*overallRate,MIN(1129,H1622)*overallRate),ROUND(MAX(IF($B1622="Non - avec lien de dépendance",0,MIN((0.75*H1622),847)),MIN(H1622,(0.75*$C1622),847)),2)),IF($B1622="Non - avec lien de dépendance",MIN(1129,H1622,$C1622)*overallRate,MIN(1129,H1622)*overallRate)))))</f>
        <v>Effectuez l’étape 1</v>
      </c>
      <c r="M1622" s="68" t="str">
        <f>IF(ISTEXT(overallRate),"Effectuez l’étape 1",IF(OR(COUNT($C1622,I1622)&lt;&gt;2,overallRate=0),0,IF(E1622="Yes",ROUND(MAX(IF($B1622="Non - avec lien de dépendance",0,MIN((0.75*I1622),847)),MIN(I1622,(0.75*$C1622),847)),2),IF(revenueReduction&gt;0.3,MAX(IF($B1622="Non - avec lien de dépendance",MIN(1129,I1622,$C1622)*overallRate,MIN(1129,I1622)*overallRate),ROUND(MAX(IF($B1622="Non - avec lien de dépendance",0,MIN((0.75*I1622),847)),MIN(I1622,(0.75*$C1622),847)),2)),IF($B1622="Non - avec lien de dépendance",MIN(1129,I1622,$C1622)*overallRate,MIN(1129,I1622)*overallRate)))))</f>
        <v>Effectuez l’étape 1</v>
      </c>
      <c r="N1622" s="68" t="str">
        <f>IF(ISTEXT(overallRate),"Effectuez l’étape 1",IF(OR(COUNT($C1622,J1622)&lt;&gt;2,overallRate=0),0,IF(F1622="Yes",ROUND(MAX(IF($B1622="Non - avec lien de dépendance",0,MIN((0.75*J1622),847)),MIN(J1622,(0.75*$C1622),847)),2),IF(revenueReduction&gt;0.3,MAX(IF($B1622="Non - avec lien de dépendance",MIN(1129,J1622,$C1622)*overallRate,MIN(1129,J1622)*overallRate),ROUND(MAX(IF($B1622="Non - avec lien de dépendance",0,MIN((0.75*J1622),847)),MIN(J1622,(0.75*$C1622),847)),2)),IF($B1622="Non - avec lien de dépendance",MIN(1129,J1622,$C1622)*overallRate,MIN(1129,J1622)*overallRate)))))</f>
        <v>Effectuez l’étape 1</v>
      </c>
      <c r="O1622" s="68" t="str">
        <f>IF(ISTEXT(overallRate),"Effectuez l’étape 1",IF(OR(COUNT($C1622,K1622)&lt;&gt;2,overallRate=0),0,IF(G1622="Yes",ROUND(MAX(IF($B1622="Non - avec lien de dépendance",0,MIN((0.75*K1622),847)),MIN(K1622,(0.75*$C1622),847)),2),IF(revenueReduction&gt;0.3,MAX(IF($B1622="Non - avec lien de dépendance",MIN(1129,K1622,$C1622)*overallRate,MIN(1129,K1622)*overallRate),ROUND(MAX(IF($B1622="Non - avec lien de dépendance",0,MIN((0.75*K1622),847)),MIN(K1622,(0.75*$C1622),847)),2)),IF($B1622="Non - avec lien de dépendance",MIN(1129,K1622,$C1622)*overallRate,MIN(1129,K1622)*overallRate)))))</f>
        <v>Effectuez l’étape 1</v>
      </c>
      <c r="P1622" s="3">
        <f t="shared" si="25"/>
        <v>0</v>
      </c>
    </row>
    <row r="1623" spans="12:16" x14ac:dyDescent="0.5">
      <c r="L1623" s="68" t="str">
        <f>IF(ISTEXT(overallRate),"Effectuez l’étape 1",IF(OR(COUNT($C1623,H1623)&lt;&gt;2,overallRate=0),0,IF(D1623="Yes",ROUND(MAX(IF($B1623="Non - avec lien de dépendance",0,MIN((0.75*H1623),847)),MIN(H1623,(0.75*$C1623),847)),2),IF(revenueReduction&gt;0.3,MAX(IF($B1623="Non - avec lien de dépendance",MIN(1129,H1623,$C1623)*overallRate,MIN(1129,H1623)*overallRate),ROUND(MAX(IF($B1623="Non - avec lien de dépendance",0,MIN((0.75*H1623),847)),MIN(H1623,(0.75*$C1623),847)),2)),IF($B1623="Non - avec lien de dépendance",MIN(1129,H1623,$C1623)*overallRate,MIN(1129,H1623)*overallRate)))))</f>
        <v>Effectuez l’étape 1</v>
      </c>
      <c r="M1623" s="68" t="str">
        <f>IF(ISTEXT(overallRate),"Effectuez l’étape 1",IF(OR(COUNT($C1623,I1623)&lt;&gt;2,overallRate=0),0,IF(E1623="Yes",ROUND(MAX(IF($B1623="Non - avec lien de dépendance",0,MIN((0.75*I1623),847)),MIN(I1623,(0.75*$C1623),847)),2),IF(revenueReduction&gt;0.3,MAX(IF($B1623="Non - avec lien de dépendance",MIN(1129,I1623,$C1623)*overallRate,MIN(1129,I1623)*overallRate),ROUND(MAX(IF($B1623="Non - avec lien de dépendance",0,MIN((0.75*I1623),847)),MIN(I1623,(0.75*$C1623),847)),2)),IF($B1623="Non - avec lien de dépendance",MIN(1129,I1623,$C1623)*overallRate,MIN(1129,I1623)*overallRate)))))</f>
        <v>Effectuez l’étape 1</v>
      </c>
      <c r="N1623" s="68" t="str">
        <f>IF(ISTEXT(overallRate),"Effectuez l’étape 1",IF(OR(COUNT($C1623,J1623)&lt;&gt;2,overallRate=0),0,IF(F1623="Yes",ROUND(MAX(IF($B1623="Non - avec lien de dépendance",0,MIN((0.75*J1623),847)),MIN(J1623,(0.75*$C1623),847)),2),IF(revenueReduction&gt;0.3,MAX(IF($B1623="Non - avec lien de dépendance",MIN(1129,J1623,$C1623)*overallRate,MIN(1129,J1623)*overallRate),ROUND(MAX(IF($B1623="Non - avec lien de dépendance",0,MIN((0.75*J1623),847)),MIN(J1623,(0.75*$C1623),847)),2)),IF($B1623="Non - avec lien de dépendance",MIN(1129,J1623,$C1623)*overallRate,MIN(1129,J1623)*overallRate)))))</f>
        <v>Effectuez l’étape 1</v>
      </c>
      <c r="O1623" s="68" t="str">
        <f>IF(ISTEXT(overallRate),"Effectuez l’étape 1",IF(OR(COUNT($C1623,K1623)&lt;&gt;2,overallRate=0),0,IF(G1623="Yes",ROUND(MAX(IF($B1623="Non - avec lien de dépendance",0,MIN((0.75*K1623),847)),MIN(K1623,(0.75*$C1623),847)),2),IF(revenueReduction&gt;0.3,MAX(IF($B1623="Non - avec lien de dépendance",MIN(1129,K1623,$C1623)*overallRate,MIN(1129,K1623)*overallRate),ROUND(MAX(IF($B1623="Non - avec lien de dépendance",0,MIN((0.75*K1623),847)),MIN(K1623,(0.75*$C1623),847)),2)),IF($B1623="Non - avec lien de dépendance",MIN(1129,K1623,$C1623)*overallRate,MIN(1129,K1623)*overallRate)))))</f>
        <v>Effectuez l’étape 1</v>
      </c>
      <c r="P1623" s="3">
        <f t="shared" si="25"/>
        <v>0</v>
      </c>
    </row>
    <row r="1624" spans="12:16" x14ac:dyDescent="0.5">
      <c r="L1624" s="68" t="str">
        <f>IF(ISTEXT(overallRate),"Effectuez l’étape 1",IF(OR(COUNT($C1624,H1624)&lt;&gt;2,overallRate=0),0,IF(D1624="Yes",ROUND(MAX(IF($B1624="Non - avec lien de dépendance",0,MIN((0.75*H1624),847)),MIN(H1624,(0.75*$C1624),847)),2),IF(revenueReduction&gt;0.3,MAX(IF($B1624="Non - avec lien de dépendance",MIN(1129,H1624,$C1624)*overallRate,MIN(1129,H1624)*overallRate),ROUND(MAX(IF($B1624="Non - avec lien de dépendance",0,MIN((0.75*H1624),847)),MIN(H1624,(0.75*$C1624),847)),2)),IF($B1624="Non - avec lien de dépendance",MIN(1129,H1624,$C1624)*overallRate,MIN(1129,H1624)*overallRate)))))</f>
        <v>Effectuez l’étape 1</v>
      </c>
      <c r="M1624" s="68" t="str">
        <f>IF(ISTEXT(overallRate),"Effectuez l’étape 1",IF(OR(COUNT($C1624,I1624)&lt;&gt;2,overallRate=0),0,IF(E1624="Yes",ROUND(MAX(IF($B1624="Non - avec lien de dépendance",0,MIN((0.75*I1624),847)),MIN(I1624,(0.75*$C1624),847)),2),IF(revenueReduction&gt;0.3,MAX(IF($B1624="Non - avec lien de dépendance",MIN(1129,I1624,$C1624)*overallRate,MIN(1129,I1624)*overallRate),ROUND(MAX(IF($B1624="Non - avec lien de dépendance",0,MIN((0.75*I1624),847)),MIN(I1624,(0.75*$C1624),847)),2)),IF($B1624="Non - avec lien de dépendance",MIN(1129,I1624,$C1624)*overallRate,MIN(1129,I1624)*overallRate)))))</f>
        <v>Effectuez l’étape 1</v>
      </c>
      <c r="N1624" s="68" t="str">
        <f>IF(ISTEXT(overallRate),"Effectuez l’étape 1",IF(OR(COUNT($C1624,J1624)&lt;&gt;2,overallRate=0),0,IF(F1624="Yes",ROUND(MAX(IF($B1624="Non - avec lien de dépendance",0,MIN((0.75*J1624),847)),MIN(J1624,(0.75*$C1624),847)),2),IF(revenueReduction&gt;0.3,MAX(IF($B1624="Non - avec lien de dépendance",MIN(1129,J1624,$C1624)*overallRate,MIN(1129,J1624)*overallRate),ROUND(MAX(IF($B1624="Non - avec lien de dépendance",0,MIN((0.75*J1624),847)),MIN(J1624,(0.75*$C1624),847)),2)),IF($B1624="Non - avec lien de dépendance",MIN(1129,J1624,$C1624)*overallRate,MIN(1129,J1624)*overallRate)))))</f>
        <v>Effectuez l’étape 1</v>
      </c>
      <c r="O1624" s="68" t="str">
        <f>IF(ISTEXT(overallRate),"Effectuez l’étape 1",IF(OR(COUNT($C1624,K1624)&lt;&gt;2,overallRate=0),0,IF(G1624="Yes",ROUND(MAX(IF($B1624="Non - avec lien de dépendance",0,MIN((0.75*K1624),847)),MIN(K1624,(0.75*$C1624),847)),2),IF(revenueReduction&gt;0.3,MAX(IF($B1624="Non - avec lien de dépendance",MIN(1129,K1624,$C1624)*overallRate,MIN(1129,K1624)*overallRate),ROUND(MAX(IF($B1624="Non - avec lien de dépendance",0,MIN((0.75*K1624),847)),MIN(K1624,(0.75*$C1624),847)),2)),IF($B1624="Non - avec lien de dépendance",MIN(1129,K1624,$C1624)*overallRate,MIN(1129,K1624)*overallRate)))))</f>
        <v>Effectuez l’étape 1</v>
      </c>
      <c r="P1624" s="3">
        <f t="shared" si="25"/>
        <v>0</v>
      </c>
    </row>
    <row r="1625" spans="12:16" x14ac:dyDescent="0.5">
      <c r="L1625" s="68" t="str">
        <f>IF(ISTEXT(overallRate),"Effectuez l’étape 1",IF(OR(COUNT($C1625,H1625)&lt;&gt;2,overallRate=0),0,IF(D1625="Yes",ROUND(MAX(IF($B1625="Non - avec lien de dépendance",0,MIN((0.75*H1625),847)),MIN(H1625,(0.75*$C1625),847)),2),IF(revenueReduction&gt;0.3,MAX(IF($B1625="Non - avec lien de dépendance",MIN(1129,H1625,$C1625)*overallRate,MIN(1129,H1625)*overallRate),ROUND(MAX(IF($B1625="Non - avec lien de dépendance",0,MIN((0.75*H1625),847)),MIN(H1625,(0.75*$C1625),847)),2)),IF($B1625="Non - avec lien de dépendance",MIN(1129,H1625,$C1625)*overallRate,MIN(1129,H1625)*overallRate)))))</f>
        <v>Effectuez l’étape 1</v>
      </c>
      <c r="M1625" s="68" t="str">
        <f>IF(ISTEXT(overallRate),"Effectuez l’étape 1",IF(OR(COUNT($C1625,I1625)&lt;&gt;2,overallRate=0),0,IF(E1625="Yes",ROUND(MAX(IF($B1625="Non - avec lien de dépendance",0,MIN((0.75*I1625),847)),MIN(I1625,(0.75*$C1625),847)),2),IF(revenueReduction&gt;0.3,MAX(IF($B1625="Non - avec lien de dépendance",MIN(1129,I1625,$C1625)*overallRate,MIN(1129,I1625)*overallRate),ROUND(MAX(IF($B1625="Non - avec lien de dépendance",0,MIN((0.75*I1625),847)),MIN(I1625,(0.75*$C1625),847)),2)),IF($B1625="Non - avec lien de dépendance",MIN(1129,I1625,$C1625)*overallRate,MIN(1129,I1625)*overallRate)))))</f>
        <v>Effectuez l’étape 1</v>
      </c>
      <c r="N1625" s="68" t="str">
        <f>IF(ISTEXT(overallRate),"Effectuez l’étape 1",IF(OR(COUNT($C1625,J1625)&lt;&gt;2,overallRate=0),0,IF(F1625="Yes",ROUND(MAX(IF($B1625="Non - avec lien de dépendance",0,MIN((0.75*J1625),847)),MIN(J1625,(0.75*$C1625),847)),2),IF(revenueReduction&gt;0.3,MAX(IF($B1625="Non - avec lien de dépendance",MIN(1129,J1625,$C1625)*overallRate,MIN(1129,J1625)*overallRate),ROUND(MAX(IF($B1625="Non - avec lien de dépendance",0,MIN((0.75*J1625),847)),MIN(J1625,(0.75*$C1625),847)),2)),IF($B1625="Non - avec lien de dépendance",MIN(1129,J1625,$C1625)*overallRate,MIN(1129,J1625)*overallRate)))))</f>
        <v>Effectuez l’étape 1</v>
      </c>
      <c r="O1625" s="68" t="str">
        <f>IF(ISTEXT(overallRate),"Effectuez l’étape 1",IF(OR(COUNT($C1625,K1625)&lt;&gt;2,overallRate=0),0,IF(G1625="Yes",ROUND(MAX(IF($B1625="Non - avec lien de dépendance",0,MIN((0.75*K1625),847)),MIN(K1625,(0.75*$C1625),847)),2),IF(revenueReduction&gt;0.3,MAX(IF($B1625="Non - avec lien de dépendance",MIN(1129,K1625,$C1625)*overallRate,MIN(1129,K1625)*overallRate),ROUND(MAX(IF($B1625="Non - avec lien de dépendance",0,MIN((0.75*K1625),847)),MIN(K1625,(0.75*$C1625),847)),2)),IF($B1625="Non - avec lien de dépendance",MIN(1129,K1625,$C1625)*overallRate,MIN(1129,K1625)*overallRate)))))</f>
        <v>Effectuez l’étape 1</v>
      </c>
      <c r="P1625" s="3">
        <f t="shared" si="25"/>
        <v>0</v>
      </c>
    </row>
    <row r="1626" spans="12:16" x14ac:dyDescent="0.5">
      <c r="L1626" s="68" t="str">
        <f>IF(ISTEXT(overallRate),"Effectuez l’étape 1",IF(OR(COUNT($C1626,H1626)&lt;&gt;2,overallRate=0),0,IF(D1626="Yes",ROUND(MAX(IF($B1626="Non - avec lien de dépendance",0,MIN((0.75*H1626),847)),MIN(H1626,(0.75*$C1626),847)),2),IF(revenueReduction&gt;0.3,MAX(IF($B1626="Non - avec lien de dépendance",MIN(1129,H1626,$C1626)*overallRate,MIN(1129,H1626)*overallRate),ROUND(MAX(IF($B1626="Non - avec lien de dépendance",0,MIN((0.75*H1626),847)),MIN(H1626,(0.75*$C1626),847)),2)),IF($B1626="Non - avec lien de dépendance",MIN(1129,H1626,$C1626)*overallRate,MIN(1129,H1626)*overallRate)))))</f>
        <v>Effectuez l’étape 1</v>
      </c>
      <c r="M1626" s="68" t="str">
        <f>IF(ISTEXT(overallRate),"Effectuez l’étape 1",IF(OR(COUNT($C1626,I1626)&lt;&gt;2,overallRate=0),0,IF(E1626="Yes",ROUND(MAX(IF($B1626="Non - avec lien de dépendance",0,MIN((0.75*I1626),847)),MIN(I1626,(0.75*$C1626),847)),2),IF(revenueReduction&gt;0.3,MAX(IF($B1626="Non - avec lien de dépendance",MIN(1129,I1626,$C1626)*overallRate,MIN(1129,I1626)*overallRate),ROUND(MAX(IF($B1626="Non - avec lien de dépendance",0,MIN((0.75*I1626),847)),MIN(I1626,(0.75*$C1626),847)),2)),IF($B1626="Non - avec lien de dépendance",MIN(1129,I1626,$C1626)*overallRate,MIN(1129,I1626)*overallRate)))))</f>
        <v>Effectuez l’étape 1</v>
      </c>
      <c r="N1626" s="68" t="str">
        <f>IF(ISTEXT(overallRate),"Effectuez l’étape 1",IF(OR(COUNT($C1626,J1626)&lt;&gt;2,overallRate=0),0,IF(F1626="Yes",ROUND(MAX(IF($B1626="Non - avec lien de dépendance",0,MIN((0.75*J1626),847)),MIN(J1626,(0.75*$C1626),847)),2),IF(revenueReduction&gt;0.3,MAX(IF($B1626="Non - avec lien de dépendance",MIN(1129,J1626,$C1626)*overallRate,MIN(1129,J1626)*overallRate),ROUND(MAX(IF($B1626="Non - avec lien de dépendance",0,MIN((0.75*J1626),847)),MIN(J1626,(0.75*$C1626),847)),2)),IF($B1626="Non - avec lien de dépendance",MIN(1129,J1626,$C1626)*overallRate,MIN(1129,J1626)*overallRate)))))</f>
        <v>Effectuez l’étape 1</v>
      </c>
      <c r="O1626" s="68" t="str">
        <f>IF(ISTEXT(overallRate),"Effectuez l’étape 1",IF(OR(COUNT($C1626,K1626)&lt;&gt;2,overallRate=0),0,IF(G1626="Yes",ROUND(MAX(IF($B1626="Non - avec lien de dépendance",0,MIN((0.75*K1626),847)),MIN(K1626,(0.75*$C1626),847)),2),IF(revenueReduction&gt;0.3,MAX(IF($B1626="Non - avec lien de dépendance",MIN(1129,K1626,$C1626)*overallRate,MIN(1129,K1626)*overallRate),ROUND(MAX(IF($B1626="Non - avec lien de dépendance",0,MIN((0.75*K1626),847)),MIN(K1626,(0.75*$C1626),847)),2)),IF($B1626="Non - avec lien de dépendance",MIN(1129,K1626,$C1626)*overallRate,MIN(1129,K1626)*overallRate)))))</f>
        <v>Effectuez l’étape 1</v>
      </c>
      <c r="P1626" s="3">
        <f t="shared" si="25"/>
        <v>0</v>
      </c>
    </row>
    <row r="1627" spans="12:16" x14ac:dyDescent="0.5">
      <c r="L1627" s="68" t="str">
        <f>IF(ISTEXT(overallRate),"Effectuez l’étape 1",IF(OR(COUNT($C1627,H1627)&lt;&gt;2,overallRate=0),0,IF(D1627="Yes",ROUND(MAX(IF($B1627="Non - avec lien de dépendance",0,MIN((0.75*H1627),847)),MIN(H1627,(0.75*$C1627),847)),2),IF(revenueReduction&gt;0.3,MAX(IF($B1627="Non - avec lien de dépendance",MIN(1129,H1627,$C1627)*overallRate,MIN(1129,H1627)*overallRate),ROUND(MAX(IF($B1627="Non - avec lien de dépendance",0,MIN((0.75*H1627),847)),MIN(H1627,(0.75*$C1627),847)),2)),IF($B1627="Non - avec lien de dépendance",MIN(1129,H1627,$C1627)*overallRate,MIN(1129,H1627)*overallRate)))))</f>
        <v>Effectuez l’étape 1</v>
      </c>
      <c r="M1627" s="68" t="str">
        <f>IF(ISTEXT(overallRate),"Effectuez l’étape 1",IF(OR(COUNT($C1627,I1627)&lt;&gt;2,overallRate=0),0,IF(E1627="Yes",ROUND(MAX(IF($B1627="Non - avec lien de dépendance",0,MIN((0.75*I1627),847)),MIN(I1627,(0.75*$C1627),847)),2),IF(revenueReduction&gt;0.3,MAX(IF($B1627="Non - avec lien de dépendance",MIN(1129,I1627,$C1627)*overallRate,MIN(1129,I1627)*overallRate),ROUND(MAX(IF($B1627="Non - avec lien de dépendance",0,MIN((0.75*I1627),847)),MIN(I1627,(0.75*$C1627),847)),2)),IF($B1627="Non - avec lien de dépendance",MIN(1129,I1627,$C1627)*overallRate,MIN(1129,I1627)*overallRate)))))</f>
        <v>Effectuez l’étape 1</v>
      </c>
      <c r="N1627" s="68" t="str">
        <f>IF(ISTEXT(overallRate),"Effectuez l’étape 1",IF(OR(COUNT($C1627,J1627)&lt;&gt;2,overallRate=0),0,IF(F1627="Yes",ROUND(MAX(IF($B1627="Non - avec lien de dépendance",0,MIN((0.75*J1627),847)),MIN(J1627,(0.75*$C1627),847)),2),IF(revenueReduction&gt;0.3,MAX(IF($B1627="Non - avec lien de dépendance",MIN(1129,J1627,$C1627)*overallRate,MIN(1129,J1627)*overallRate),ROUND(MAX(IF($B1627="Non - avec lien de dépendance",0,MIN((0.75*J1627),847)),MIN(J1627,(0.75*$C1627),847)),2)),IF($B1627="Non - avec lien de dépendance",MIN(1129,J1627,$C1627)*overallRate,MIN(1129,J1627)*overallRate)))))</f>
        <v>Effectuez l’étape 1</v>
      </c>
      <c r="O1627" s="68" t="str">
        <f>IF(ISTEXT(overallRate),"Effectuez l’étape 1",IF(OR(COUNT($C1627,K1627)&lt;&gt;2,overallRate=0),0,IF(G1627="Yes",ROUND(MAX(IF($B1627="Non - avec lien de dépendance",0,MIN((0.75*K1627),847)),MIN(K1627,(0.75*$C1627),847)),2),IF(revenueReduction&gt;0.3,MAX(IF($B1627="Non - avec lien de dépendance",MIN(1129,K1627,$C1627)*overallRate,MIN(1129,K1627)*overallRate),ROUND(MAX(IF($B1627="Non - avec lien de dépendance",0,MIN((0.75*K1627),847)),MIN(K1627,(0.75*$C1627),847)),2)),IF($B1627="Non - avec lien de dépendance",MIN(1129,K1627,$C1627)*overallRate,MIN(1129,K1627)*overallRate)))))</f>
        <v>Effectuez l’étape 1</v>
      </c>
      <c r="P1627" s="3">
        <f t="shared" si="25"/>
        <v>0</v>
      </c>
    </row>
    <row r="1628" spans="12:16" x14ac:dyDescent="0.5">
      <c r="L1628" s="68" t="str">
        <f>IF(ISTEXT(overallRate),"Effectuez l’étape 1",IF(OR(COUNT($C1628,H1628)&lt;&gt;2,overallRate=0),0,IF(D1628="Yes",ROUND(MAX(IF($B1628="Non - avec lien de dépendance",0,MIN((0.75*H1628),847)),MIN(H1628,(0.75*$C1628),847)),2),IF(revenueReduction&gt;0.3,MAX(IF($B1628="Non - avec lien de dépendance",MIN(1129,H1628,$C1628)*overallRate,MIN(1129,H1628)*overallRate),ROUND(MAX(IF($B1628="Non - avec lien de dépendance",0,MIN((0.75*H1628),847)),MIN(H1628,(0.75*$C1628),847)),2)),IF($B1628="Non - avec lien de dépendance",MIN(1129,H1628,$C1628)*overallRate,MIN(1129,H1628)*overallRate)))))</f>
        <v>Effectuez l’étape 1</v>
      </c>
      <c r="M1628" s="68" t="str">
        <f>IF(ISTEXT(overallRate),"Effectuez l’étape 1",IF(OR(COUNT($C1628,I1628)&lt;&gt;2,overallRate=0),0,IF(E1628="Yes",ROUND(MAX(IF($B1628="Non - avec lien de dépendance",0,MIN((0.75*I1628),847)),MIN(I1628,(0.75*$C1628),847)),2),IF(revenueReduction&gt;0.3,MAX(IF($B1628="Non - avec lien de dépendance",MIN(1129,I1628,$C1628)*overallRate,MIN(1129,I1628)*overallRate),ROUND(MAX(IF($B1628="Non - avec lien de dépendance",0,MIN((0.75*I1628),847)),MIN(I1628,(0.75*$C1628),847)),2)),IF($B1628="Non - avec lien de dépendance",MIN(1129,I1628,$C1628)*overallRate,MIN(1129,I1628)*overallRate)))))</f>
        <v>Effectuez l’étape 1</v>
      </c>
      <c r="N1628" s="68" t="str">
        <f>IF(ISTEXT(overallRate),"Effectuez l’étape 1",IF(OR(COUNT($C1628,J1628)&lt;&gt;2,overallRate=0),0,IF(F1628="Yes",ROUND(MAX(IF($B1628="Non - avec lien de dépendance",0,MIN((0.75*J1628),847)),MIN(J1628,(0.75*$C1628),847)),2),IF(revenueReduction&gt;0.3,MAX(IF($B1628="Non - avec lien de dépendance",MIN(1129,J1628,$C1628)*overallRate,MIN(1129,J1628)*overallRate),ROUND(MAX(IF($B1628="Non - avec lien de dépendance",0,MIN((0.75*J1628),847)),MIN(J1628,(0.75*$C1628),847)),2)),IF($B1628="Non - avec lien de dépendance",MIN(1129,J1628,$C1628)*overallRate,MIN(1129,J1628)*overallRate)))))</f>
        <v>Effectuez l’étape 1</v>
      </c>
      <c r="O1628" s="68" t="str">
        <f>IF(ISTEXT(overallRate),"Effectuez l’étape 1",IF(OR(COUNT($C1628,K1628)&lt;&gt;2,overallRate=0),0,IF(G1628="Yes",ROUND(MAX(IF($B1628="Non - avec lien de dépendance",0,MIN((0.75*K1628),847)),MIN(K1628,(0.75*$C1628),847)),2),IF(revenueReduction&gt;0.3,MAX(IF($B1628="Non - avec lien de dépendance",MIN(1129,K1628,$C1628)*overallRate,MIN(1129,K1628)*overallRate),ROUND(MAX(IF($B1628="Non - avec lien de dépendance",0,MIN((0.75*K1628),847)),MIN(K1628,(0.75*$C1628),847)),2)),IF($B1628="Non - avec lien de dépendance",MIN(1129,K1628,$C1628)*overallRate,MIN(1129,K1628)*overallRate)))))</f>
        <v>Effectuez l’étape 1</v>
      </c>
      <c r="P1628" s="3">
        <f t="shared" si="25"/>
        <v>0</v>
      </c>
    </row>
    <row r="1629" spans="12:16" x14ac:dyDescent="0.5">
      <c r="L1629" s="68" t="str">
        <f>IF(ISTEXT(overallRate),"Effectuez l’étape 1",IF(OR(COUNT($C1629,H1629)&lt;&gt;2,overallRate=0),0,IF(D1629="Yes",ROUND(MAX(IF($B1629="Non - avec lien de dépendance",0,MIN((0.75*H1629),847)),MIN(H1629,(0.75*$C1629),847)),2),IF(revenueReduction&gt;0.3,MAX(IF($B1629="Non - avec lien de dépendance",MIN(1129,H1629,$C1629)*overallRate,MIN(1129,H1629)*overallRate),ROUND(MAX(IF($B1629="Non - avec lien de dépendance",0,MIN((0.75*H1629),847)),MIN(H1629,(0.75*$C1629),847)),2)),IF($B1629="Non - avec lien de dépendance",MIN(1129,H1629,$C1629)*overallRate,MIN(1129,H1629)*overallRate)))))</f>
        <v>Effectuez l’étape 1</v>
      </c>
      <c r="M1629" s="68" t="str">
        <f>IF(ISTEXT(overallRate),"Effectuez l’étape 1",IF(OR(COUNT($C1629,I1629)&lt;&gt;2,overallRate=0),0,IF(E1629="Yes",ROUND(MAX(IF($B1629="Non - avec lien de dépendance",0,MIN((0.75*I1629),847)),MIN(I1629,(0.75*$C1629),847)),2),IF(revenueReduction&gt;0.3,MAX(IF($B1629="Non - avec lien de dépendance",MIN(1129,I1629,$C1629)*overallRate,MIN(1129,I1629)*overallRate),ROUND(MAX(IF($B1629="Non - avec lien de dépendance",0,MIN((0.75*I1629),847)),MIN(I1629,(0.75*$C1629),847)),2)),IF($B1629="Non - avec lien de dépendance",MIN(1129,I1629,$C1629)*overallRate,MIN(1129,I1629)*overallRate)))))</f>
        <v>Effectuez l’étape 1</v>
      </c>
      <c r="N1629" s="68" t="str">
        <f>IF(ISTEXT(overallRate),"Effectuez l’étape 1",IF(OR(COUNT($C1629,J1629)&lt;&gt;2,overallRate=0),0,IF(F1629="Yes",ROUND(MAX(IF($B1629="Non - avec lien de dépendance",0,MIN((0.75*J1629),847)),MIN(J1629,(0.75*$C1629),847)),2),IF(revenueReduction&gt;0.3,MAX(IF($B1629="Non - avec lien de dépendance",MIN(1129,J1629,$C1629)*overallRate,MIN(1129,J1629)*overallRate),ROUND(MAX(IF($B1629="Non - avec lien de dépendance",0,MIN((0.75*J1629),847)),MIN(J1629,(0.75*$C1629),847)),2)),IF($B1629="Non - avec lien de dépendance",MIN(1129,J1629,$C1629)*overallRate,MIN(1129,J1629)*overallRate)))))</f>
        <v>Effectuez l’étape 1</v>
      </c>
      <c r="O1629" s="68" t="str">
        <f>IF(ISTEXT(overallRate),"Effectuez l’étape 1",IF(OR(COUNT($C1629,K1629)&lt;&gt;2,overallRate=0),0,IF(G1629="Yes",ROUND(MAX(IF($B1629="Non - avec lien de dépendance",0,MIN((0.75*K1629),847)),MIN(K1629,(0.75*$C1629),847)),2),IF(revenueReduction&gt;0.3,MAX(IF($B1629="Non - avec lien de dépendance",MIN(1129,K1629,$C1629)*overallRate,MIN(1129,K1629)*overallRate),ROUND(MAX(IF($B1629="Non - avec lien de dépendance",0,MIN((0.75*K1629),847)),MIN(K1629,(0.75*$C1629),847)),2)),IF($B1629="Non - avec lien de dépendance",MIN(1129,K1629,$C1629)*overallRate,MIN(1129,K1629)*overallRate)))))</f>
        <v>Effectuez l’étape 1</v>
      </c>
      <c r="P1629" s="3">
        <f t="shared" si="25"/>
        <v>0</v>
      </c>
    </row>
    <row r="1630" spans="12:16" x14ac:dyDescent="0.5">
      <c r="L1630" s="68" t="str">
        <f>IF(ISTEXT(overallRate),"Effectuez l’étape 1",IF(OR(COUNT($C1630,H1630)&lt;&gt;2,overallRate=0),0,IF(D1630="Yes",ROUND(MAX(IF($B1630="Non - avec lien de dépendance",0,MIN((0.75*H1630),847)),MIN(H1630,(0.75*$C1630),847)),2),IF(revenueReduction&gt;0.3,MAX(IF($B1630="Non - avec lien de dépendance",MIN(1129,H1630,$C1630)*overallRate,MIN(1129,H1630)*overallRate),ROUND(MAX(IF($B1630="Non - avec lien de dépendance",0,MIN((0.75*H1630),847)),MIN(H1630,(0.75*$C1630),847)),2)),IF($B1630="Non - avec lien de dépendance",MIN(1129,H1630,$C1630)*overallRate,MIN(1129,H1630)*overallRate)))))</f>
        <v>Effectuez l’étape 1</v>
      </c>
      <c r="M1630" s="68" t="str">
        <f>IF(ISTEXT(overallRate),"Effectuez l’étape 1",IF(OR(COUNT($C1630,I1630)&lt;&gt;2,overallRate=0),0,IF(E1630="Yes",ROUND(MAX(IF($B1630="Non - avec lien de dépendance",0,MIN((0.75*I1630),847)),MIN(I1630,(0.75*$C1630),847)),2),IF(revenueReduction&gt;0.3,MAX(IF($B1630="Non - avec lien de dépendance",MIN(1129,I1630,$C1630)*overallRate,MIN(1129,I1630)*overallRate),ROUND(MAX(IF($B1630="Non - avec lien de dépendance",0,MIN((0.75*I1630),847)),MIN(I1630,(0.75*$C1630),847)),2)),IF($B1630="Non - avec lien de dépendance",MIN(1129,I1630,$C1630)*overallRate,MIN(1129,I1630)*overallRate)))))</f>
        <v>Effectuez l’étape 1</v>
      </c>
      <c r="N1630" s="68" t="str">
        <f>IF(ISTEXT(overallRate),"Effectuez l’étape 1",IF(OR(COUNT($C1630,J1630)&lt;&gt;2,overallRate=0),0,IF(F1630="Yes",ROUND(MAX(IF($B1630="Non - avec lien de dépendance",0,MIN((0.75*J1630),847)),MIN(J1630,(0.75*$C1630),847)),2),IF(revenueReduction&gt;0.3,MAX(IF($B1630="Non - avec lien de dépendance",MIN(1129,J1630,$C1630)*overallRate,MIN(1129,J1630)*overallRate),ROUND(MAX(IF($B1630="Non - avec lien de dépendance",0,MIN((0.75*J1630),847)),MIN(J1630,(0.75*$C1630),847)),2)),IF($B1630="Non - avec lien de dépendance",MIN(1129,J1630,$C1630)*overallRate,MIN(1129,J1630)*overallRate)))))</f>
        <v>Effectuez l’étape 1</v>
      </c>
      <c r="O1630" s="68" t="str">
        <f>IF(ISTEXT(overallRate),"Effectuez l’étape 1",IF(OR(COUNT($C1630,K1630)&lt;&gt;2,overallRate=0),0,IF(G1630="Yes",ROUND(MAX(IF($B1630="Non - avec lien de dépendance",0,MIN((0.75*K1630),847)),MIN(K1630,(0.75*$C1630),847)),2),IF(revenueReduction&gt;0.3,MAX(IF($B1630="Non - avec lien de dépendance",MIN(1129,K1630,$C1630)*overallRate,MIN(1129,K1630)*overallRate),ROUND(MAX(IF($B1630="Non - avec lien de dépendance",0,MIN((0.75*K1630),847)),MIN(K1630,(0.75*$C1630),847)),2)),IF($B1630="Non - avec lien de dépendance",MIN(1129,K1630,$C1630)*overallRate,MIN(1129,K1630)*overallRate)))))</f>
        <v>Effectuez l’étape 1</v>
      </c>
      <c r="P1630" s="3">
        <f t="shared" si="25"/>
        <v>0</v>
      </c>
    </row>
    <row r="1631" spans="12:16" x14ac:dyDescent="0.5">
      <c r="L1631" s="68" t="str">
        <f>IF(ISTEXT(overallRate),"Effectuez l’étape 1",IF(OR(COUNT($C1631,H1631)&lt;&gt;2,overallRate=0),0,IF(D1631="Yes",ROUND(MAX(IF($B1631="Non - avec lien de dépendance",0,MIN((0.75*H1631),847)),MIN(H1631,(0.75*$C1631),847)),2),IF(revenueReduction&gt;0.3,MAX(IF($B1631="Non - avec lien de dépendance",MIN(1129,H1631,$C1631)*overallRate,MIN(1129,H1631)*overallRate),ROUND(MAX(IF($B1631="Non - avec lien de dépendance",0,MIN((0.75*H1631),847)),MIN(H1631,(0.75*$C1631),847)),2)),IF($B1631="Non - avec lien de dépendance",MIN(1129,H1631,$C1631)*overallRate,MIN(1129,H1631)*overallRate)))))</f>
        <v>Effectuez l’étape 1</v>
      </c>
      <c r="M1631" s="68" t="str">
        <f>IF(ISTEXT(overallRate),"Effectuez l’étape 1",IF(OR(COUNT($C1631,I1631)&lt;&gt;2,overallRate=0),0,IF(E1631="Yes",ROUND(MAX(IF($B1631="Non - avec lien de dépendance",0,MIN((0.75*I1631),847)),MIN(I1631,(0.75*$C1631),847)),2),IF(revenueReduction&gt;0.3,MAX(IF($B1631="Non - avec lien de dépendance",MIN(1129,I1631,$C1631)*overallRate,MIN(1129,I1631)*overallRate),ROUND(MAX(IF($B1631="Non - avec lien de dépendance",0,MIN((0.75*I1631),847)),MIN(I1631,(0.75*$C1631),847)),2)),IF($B1631="Non - avec lien de dépendance",MIN(1129,I1631,$C1631)*overallRate,MIN(1129,I1631)*overallRate)))))</f>
        <v>Effectuez l’étape 1</v>
      </c>
      <c r="N1631" s="68" t="str">
        <f>IF(ISTEXT(overallRate),"Effectuez l’étape 1",IF(OR(COUNT($C1631,J1631)&lt;&gt;2,overallRate=0),0,IF(F1631="Yes",ROUND(MAX(IF($B1631="Non - avec lien de dépendance",0,MIN((0.75*J1631),847)),MIN(J1631,(0.75*$C1631),847)),2),IF(revenueReduction&gt;0.3,MAX(IF($B1631="Non - avec lien de dépendance",MIN(1129,J1631,$C1631)*overallRate,MIN(1129,J1631)*overallRate),ROUND(MAX(IF($B1631="Non - avec lien de dépendance",0,MIN((0.75*J1631),847)),MIN(J1631,(0.75*$C1631),847)),2)),IF($B1631="Non - avec lien de dépendance",MIN(1129,J1631,$C1631)*overallRate,MIN(1129,J1631)*overallRate)))))</f>
        <v>Effectuez l’étape 1</v>
      </c>
      <c r="O1631" s="68" t="str">
        <f>IF(ISTEXT(overallRate),"Effectuez l’étape 1",IF(OR(COUNT($C1631,K1631)&lt;&gt;2,overallRate=0),0,IF(G1631="Yes",ROUND(MAX(IF($B1631="Non - avec lien de dépendance",0,MIN((0.75*K1631),847)),MIN(K1631,(0.75*$C1631),847)),2),IF(revenueReduction&gt;0.3,MAX(IF($B1631="Non - avec lien de dépendance",MIN(1129,K1631,$C1631)*overallRate,MIN(1129,K1631)*overallRate),ROUND(MAX(IF($B1631="Non - avec lien de dépendance",0,MIN((0.75*K1631),847)),MIN(K1631,(0.75*$C1631),847)),2)),IF($B1631="Non - avec lien de dépendance",MIN(1129,K1631,$C1631)*overallRate,MIN(1129,K1631)*overallRate)))))</f>
        <v>Effectuez l’étape 1</v>
      </c>
      <c r="P1631" s="3">
        <f t="shared" si="25"/>
        <v>0</v>
      </c>
    </row>
    <row r="1632" spans="12:16" x14ac:dyDescent="0.5">
      <c r="L1632" s="68" t="str">
        <f>IF(ISTEXT(overallRate),"Effectuez l’étape 1",IF(OR(COUNT($C1632,H1632)&lt;&gt;2,overallRate=0),0,IF(D1632="Yes",ROUND(MAX(IF($B1632="Non - avec lien de dépendance",0,MIN((0.75*H1632),847)),MIN(H1632,(0.75*$C1632),847)),2),IF(revenueReduction&gt;0.3,MAX(IF($B1632="Non - avec lien de dépendance",MIN(1129,H1632,$C1632)*overallRate,MIN(1129,H1632)*overallRate),ROUND(MAX(IF($B1632="Non - avec lien de dépendance",0,MIN((0.75*H1632),847)),MIN(H1632,(0.75*$C1632),847)),2)),IF($B1632="Non - avec lien de dépendance",MIN(1129,H1632,$C1632)*overallRate,MIN(1129,H1632)*overallRate)))))</f>
        <v>Effectuez l’étape 1</v>
      </c>
      <c r="M1632" s="68" t="str">
        <f>IF(ISTEXT(overallRate),"Effectuez l’étape 1",IF(OR(COUNT($C1632,I1632)&lt;&gt;2,overallRate=0),0,IF(E1632="Yes",ROUND(MAX(IF($B1632="Non - avec lien de dépendance",0,MIN((0.75*I1632),847)),MIN(I1632,(0.75*$C1632),847)),2),IF(revenueReduction&gt;0.3,MAX(IF($B1632="Non - avec lien de dépendance",MIN(1129,I1632,$C1632)*overallRate,MIN(1129,I1632)*overallRate),ROUND(MAX(IF($B1632="Non - avec lien de dépendance",0,MIN((0.75*I1632),847)),MIN(I1632,(0.75*$C1632),847)),2)),IF($B1632="Non - avec lien de dépendance",MIN(1129,I1632,$C1632)*overallRate,MIN(1129,I1632)*overallRate)))))</f>
        <v>Effectuez l’étape 1</v>
      </c>
      <c r="N1632" s="68" t="str">
        <f>IF(ISTEXT(overallRate),"Effectuez l’étape 1",IF(OR(COUNT($C1632,J1632)&lt;&gt;2,overallRate=0),0,IF(F1632="Yes",ROUND(MAX(IF($B1632="Non - avec lien de dépendance",0,MIN((0.75*J1632),847)),MIN(J1632,(0.75*$C1632),847)),2),IF(revenueReduction&gt;0.3,MAX(IF($B1632="Non - avec lien de dépendance",MIN(1129,J1632,$C1632)*overallRate,MIN(1129,J1632)*overallRate),ROUND(MAX(IF($B1632="Non - avec lien de dépendance",0,MIN((0.75*J1632),847)),MIN(J1632,(0.75*$C1632),847)),2)),IF($B1632="Non - avec lien de dépendance",MIN(1129,J1632,$C1632)*overallRate,MIN(1129,J1632)*overallRate)))))</f>
        <v>Effectuez l’étape 1</v>
      </c>
      <c r="O1632" s="68" t="str">
        <f>IF(ISTEXT(overallRate),"Effectuez l’étape 1",IF(OR(COUNT($C1632,K1632)&lt;&gt;2,overallRate=0),0,IF(G1632="Yes",ROUND(MAX(IF($B1632="Non - avec lien de dépendance",0,MIN((0.75*K1632),847)),MIN(K1632,(0.75*$C1632),847)),2),IF(revenueReduction&gt;0.3,MAX(IF($B1632="Non - avec lien de dépendance",MIN(1129,K1632,$C1632)*overallRate,MIN(1129,K1632)*overallRate),ROUND(MAX(IF($B1632="Non - avec lien de dépendance",0,MIN((0.75*K1632),847)),MIN(K1632,(0.75*$C1632),847)),2)),IF($B1632="Non - avec lien de dépendance",MIN(1129,K1632,$C1632)*overallRate,MIN(1129,K1632)*overallRate)))))</f>
        <v>Effectuez l’étape 1</v>
      </c>
      <c r="P1632" s="3">
        <f t="shared" si="25"/>
        <v>0</v>
      </c>
    </row>
    <row r="1633" spans="12:16" x14ac:dyDescent="0.5">
      <c r="L1633" s="68" t="str">
        <f>IF(ISTEXT(overallRate),"Effectuez l’étape 1",IF(OR(COUNT($C1633,H1633)&lt;&gt;2,overallRate=0),0,IF(D1633="Yes",ROUND(MAX(IF($B1633="Non - avec lien de dépendance",0,MIN((0.75*H1633),847)),MIN(H1633,(0.75*$C1633),847)),2),IF(revenueReduction&gt;0.3,MAX(IF($B1633="Non - avec lien de dépendance",MIN(1129,H1633,$C1633)*overallRate,MIN(1129,H1633)*overallRate),ROUND(MAX(IF($B1633="Non - avec lien de dépendance",0,MIN((0.75*H1633),847)),MIN(H1633,(0.75*$C1633),847)),2)),IF($B1633="Non - avec lien de dépendance",MIN(1129,H1633,$C1633)*overallRate,MIN(1129,H1633)*overallRate)))))</f>
        <v>Effectuez l’étape 1</v>
      </c>
      <c r="M1633" s="68" t="str">
        <f>IF(ISTEXT(overallRate),"Effectuez l’étape 1",IF(OR(COUNT($C1633,I1633)&lt;&gt;2,overallRate=0),0,IF(E1633="Yes",ROUND(MAX(IF($B1633="Non - avec lien de dépendance",0,MIN((0.75*I1633),847)),MIN(I1633,(0.75*$C1633),847)),2),IF(revenueReduction&gt;0.3,MAX(IF($B1633="Non - avec lien de dépendance",MIN(1129,I1633,$C1633)*overallRate,MIN(1129,I1633)*overallRate),ROUND(MAX(IF($B1633="Non - avec lien de dépendance",0,MIN((0.75*I1633),847)),MIN(I1633,(0.75*$C1633),847)),2)),IF($B1633="Non - avec lien de dépendance",MIN(1129,I1633,$C1633)*overallRate,MIN(1129,I1633)*overallRate)))))</f>
        <v>Effectuez l’étape 1</v>
      </c>
      <c r="N1633" s="68" t="str">
        <f>IF(ISTEXT(overallRate),"Effectuez l’étape 1",IF(OR(COUNT($C1633,J1633)&lt;&gt;2,overallRate=0),0,IF(F1633="Yes",ROUND(MAX(IF($B1633="Non - avec lien de dépendance",0,MIN((0.75*J1633),847)),MIN(J1633,(0.75*$C1633),847)),2),IF(revenueReduction&gt;0.3,MAX(IF($B1633="Non - avec lien de dépendance",MIN(1129,J1633,$C1633)*overallRate,MIN(1129,J1633)*overallRate),ROUND(MAX(IF($B1633="Non - avec lien de dépendance",0,MIN((0.75*J1633),847)),MIN(J1633,(0.75*$C1633),847)),2)),IF($B1633="Non - avec lien de dépendance",MIN(1129,J1633,$C1633)*overallRate,MIN(1129,J1633)*overallRate)))))</f>
        <v>Effectuez l’étape 1</v>
      </c>
      <c r="O1633" s="68" t="str">
        <f>IF(ISTEXT(overallRate),"Effectuez l’étape 1",IF(OR(COUNT($C1633,K1633)&lt;&gt;2,overallRate=0),0,IF(G1633="Yes",ROUND(MAX(IF($B1633="Non - avec lien de dépendance",0,MIN((0.75*K1633),847)),MIN(K1633,(0.75*$C1633),847)),2),IF(revenueReduction&gt;0.3,MAX(IF($B1633="Non - avec lien de dépendance",MIN(1129,K1633,$C1633)*overallRate,MIN(1129,K1633)*overallRate),ROUND(MAX(IF($B1633="Non - avec lien de dépendance",0,MIN((0.75*K1633),847)),MIN(K1633,(0.75*$C1633),847)),2)),IF($B1633="Non - avec lien de dépendance",MIN(1129,K1633,$C1633)*overallRate,MIN(1129,K1633)*overallRate)))))</f>
        <v>Effectuez l’étape 1</v>
      </c>
      <c r="P1633" s="3">
        <f t="shared" si="25"/>
        <v>0</v>
      </c>
    </row>
    <row r="1634" spans="12:16" x14ac:dyDescent="0.5">
      <c r="L1634" s="68" t="str">
        <f>IF(ISTEXT(overallRate),"Effectuez l’étape 1",IF(OR(COUNT($C1634,H1634)&lt;&gt;2,overallRate=0),0,IF(D1634="Yes",ROUND(MAX(IF($B1634="Non - avec lien de dépendance",0,MIN((0.75*H1634),847)),MIN(H1634,(0.75*$C1634),847)),2),IF(revenueReduction&gt;0.3,MAX(IF($B1634="Non - avec lien de dépendance",MIN(1129,H1634,$C1634)*overallRate,MIN(1129,H1634)*overallRate),ROUND(MAX(IF($B1634="Non - avec lien de dépendance",0,MIN((0.75*H1634),847)),MIN(H1634,(0.75*$C1634),847)),2)),IF($B1634="Non - avec lien de dépendance",MIN(1129,H1634,$C1634)*overallRate,MIN(1129,H1634)*overallRate)))))</f>
        <v>Effectuez l’étape 1</v>
      </c>
      <c r="M1634" s="68" t="str">
        <f>IF(ISTEXT(overallRate),"Effectuez l’étape 1",IF(OR(COUNT($C1634,I1634)&lt;&gt;2,overallRate=0),0,IF(E1634="Yes",ROUND(MAX(IF($B1634="Non - avec lien de dépendance",0,MIN((0.75*I1634),847)),MIN(I1634,(0.75*$C1634),847)),2),IF(revenueReduction&gt;0.3,MAX(IF($B1634="Non - avec lien de dépendance",MIN(1129,I1634,$C1634)*overallRate,MIN(1129,I1634)*overallRate),ROUND(MAX(IF($B1634="Non - avec lien de dépendance",0,MIN((0.75*I1634),847)),MIN(I1634,(0.75*$C1634),847)),2)),IF($B1634="Non - avec lien de dépendance",MIN(1129,I1634,$C1634)*overallRate,MIN(1129,I1634)*overallRate)))))</f>
        <v>Effectuez l’étape 1</v>
      </c>
      <c r="N1634" s="68" t="str">
        <f>IF(ISTEXT(overallRate),"Effectuez l’étape 1",IF(OR(COUNT($C1634,J1634)&lt;&gt;2,overallRate=0),0,IF(F1634="Yes",ROUND(MAX(IF($B1634="Non - avec lien de dépendance",0,MIN((0.75*J1634),847)),MIN(J1634,(0.75*$C1634),847)),2),IF(revenueReduction&gt;0.3,MAX(IF($B1634="Non - avec lien de dépendance",MIN(1129,J1634,$C1634)*overallRate,MIN(1129,J1634)*overallRate),ROUND(MAX(IF($B1634="Non - avec lien de dépendance",0,MIN((0.75*J1634),847)),MIN(J1634,(0.75*$C1634),847)),2)),IF($B1634="Non - avec lien de dépendance",MIN(1129,J1634,$C1634)*overallRate,MIN(1129,J1634)*overallRate)))))</f>
        <v>Effectuez l’étape 1</v>
      </c>
      <c r="O1634" s="68" t="str">
        <f>IF(ISTEXT(overallRate),"Effectuez l’étape 1",IF(OR(COUNT($C1634,K1634)&lt;&gt;2,overallRate=0),0,IF(G1634="Yes",ROUND(MAX(IF($B1634="Non - avec lien de dépendance",0,MIN((0.75*K1634),847)),MIN(K1634,(0.75*$C1634),847)),2),IF(revenueReduction&gt;0.3,MAX(IF($B1634="Non - avec lien de dépendance",MIN(1129,K1634,$C1634)*overallRate,MIN(1129,K1634)*overallRate),ROUND(MAX(IF($B1634="Non - avec lien de dépendance",0,MIN((0.75*K1634),847)),MIN(K1634,(0.75*$C1634),847)),2)),IF($B1634="Non - avec lien de dépendance",MIN(1129,K1634,$C1634)*overallRate,MIN(1129,K1634)*overallRate)))))</f>
        <v>Effectuez l’étape 1</v>
      </c>
      <c r="P1634" s="3">
        <f t="shared" si="25"/>
        <v>0</v>
      </c>
    </row>
    <row r="1635" spans="12:16" x14ac:dyDescent="0.5">
      <c r="L1635" s="68" t="str">
        <f>IF(ISTEXT(overallRate),"Effectuez l’étape 1",IF(OR(COUNT($C1635,H1635)&lt;&gt;2,overallRate=0),0,IF(D1635="Yes",ROUND(MAX(IF($B1635="Non - avec lien de dépendance",0,MIN((0.75*H1635),847)),MIN(H1635,(0.75*$C1635),847)),2),IF(revenueReduction&gt;0.3,MAX(IF($B1635="Non - avec lien de dépendance",MIN(1129,H1635,$C1635)*overallRate,MIN(1129,H1635)*overallRate),ROUND(MAX(IF($B1635="Non - avec lien de dépendance",0,MIN((0.75*H1635),847)),MIN(H1635,(0.75*$C1635),847)),2)),IF($B1635="Non - avec lien de dépendance",MIN(1129,H1635,$C1635)*overallRate,MIN(1129,H1635)*overallRate)))))</f>
        <v>Effectuez l’étape 1</v>
      </c>
      <c r="M1635" s="68" t="str">
        <f>IF(ISTEXT(overallRate),"Effectuez l’étape 1",IF(OR(COUNT($C1635,I1635)&lt;&gt;2,overallRate=0),0,IF(E1635="Yes",ROUND(MAX(IF($B1635="Non - avec lien de dépendance",0,MIN((0.75*I1635),847)),MIN(I1635,(0.75*$C1635),847)),2),IF(revenueReduction&gt;0.3,MAX(IF($B1635="Non - avec lien de dépendance",MIN(1129,I1635,$C1635)*overallRate,MIN(1129,I1635)*overallRate),ROUND(MAX(IF($B1635="Non - avec lien de dépendance",0,MIN((0.75*I1635),847)),MIN(I1635,(0.75*$C1635),847)),2)),IF($B1635="Non - avec lien de dépendance",MIN(1129,I1635,$C1635)*overallRate,MIN(1129,I1635)*overallRate)))))</f>
        <v>Effectuez l’étape 1</v>
      </c>
      <c r="N1635" s="68" t="str">
        <f>IF(ISTEXT(overallRate),"Effectuez l’étape 1",IF(OR(COUNT($C1635,J1635)&lt;&gt;2,overallRate=0),0,IF(F1635="Yes",ROUND(MAX(IF($B1635="Non - avec lien de dépendance",0,MIN((0.75*J1635),847)),MIN(J1635,(0.75*$C1635),847)),2),IF(revenueReduction&gt;0.3,MAX(IF($B1635="Non - avec lien de dépendance",MIN(1129,J1635,$C1635)*overallRate,MIN(1129,J1635)*overallRate),ROUND(MAX(IF($B1635="Non - avec lien de dépendance",0,MIN((0.75*J1635),847)),MIN(J1635,(0.75*$C1635),847)),2)),IF($B1635="Non - avec lien de dépendance",MIN(1129,J1635,$C1635)*overallRate,MIN(1129,J1635)*overallRate)))))</f>
        <v>Effectuez l’étape 1</v>
      </c>
      <c r="O1635" s="68" t="str">
        <f>IF(ISTEXT(overallRate),"Effectuez l’étape 1",IF(OR(COUNT($C1635,K1635)&lt;&gt;2,overallRate=0),0,IF(G1635="Yes",ROUND(MAX(IF($B1635="Non - avec lien de dépendance",0,MIN((0.75*K1635),847)),MIN(K1635,(0.75*$C1635),847)),2),IF(revenueReduction&gt;0.3,MAX(IF($B1635="Non - avec lien de dépendance",MIN(1129,K1635,$C1635)*overallRate,MIN(1129,K1635)*overallRate),ROUND(MAX(IF($B1635="Non - avec lien de dépendance",0,MIN((0.75*K1635),847)),MIN(K1635,(0.75*$C1635),847)),2)),IF($B1635="Non - avec lien de dépendance",MIN(1129,K1635,$C1635)*overallRate,MIN(1129,K1635)*overallRate)))))</f>
        <v>Effectuez l’étape 1</v>
      </c>
      <c r="P1635" s="3">
        <f t="shared" si="25"/>
        <v>0</v>
      </c>
    </row>
    <row r="1636" spans="12:16" x14ac:dyDescent="0.5">
      <c r="L1636" s="68" t="str">
        <f>IF(ISTEXT(overallRate),"Effectuez l’étape 1",IF(OR(COUNT($C1636,H1636)&lt;&gt;2,overallRate=0),0,IF(D1636="Yes",ROUND(MAX(IF($B1636="Non - avec lien de dépendance",0,MIN((0.75*H1636),847)),MIN(H1636,(0.75*$C1636),847)),2),IF(revenueReduction&gt;0.3,MAX(IF($B1636="Non - avec lien de dépendance",MIN(1129,H1636,$C1636)*overallRate,MIN(1129,H1636)*overallRate),ROUND(MAX(IF($B1636="Non - avec lien de dépendance",0,MIN((0.75*H1636),847)),MIN(H1636,(0.75*$C1636),847)),2)),IF($B1636="Non - avec lien de dépendance",MIN(1129,H1636,$C1636)*overallRate,MIN(1129,H1636)*overallRate)))))</f>
        <v>Effectuez l’étape 1</v>
      </c>
      <c r="M1636" s="68" t="str">
        <f>IF(ISTEXT(overallRate),"Effectuez l’étape 1",IF(OR(COUNT($C1636,I1636)&lt;&gt;2,overallRate=0),0,IF(E1636="Yes",ROUND(MAX(IF($B1636="Non - avec lien de dépendance",0,MIN((0.75*I1636),847)),MIN(I1636,(0.75*$C1636),847)),2),IF(revenueReduction&gt;0.3,MAX(IF($B1636="Non - avec lien de dépendance",MIN(1129,I1636,$C1636)*overallRate,MIN(1129,I1636)*overallRate),ROUND(MAX(IF($B1636="Non - avec lien de dépendance",0,MIN((0.75*I1636),847)),MIN(I1636,(0.75*$C1636),847)),2)),IF($B1636="Non - avec lien de dépendance",MIN(1129,I1636,$C1636)*overallRate,MIN(1129,I1636)*overallRate)))))</f>
        <v>Effectuez l’étape 1</v>
      </c>
      <c r="N1636" s="68" t="str">
        <f>IF(ISTEXT(overallRate),"Effectuez l’étape 1",IF(OR(COUNT($C1636,J1636)&lt;&gt;2,overallRate=0),0,IF(F1636="Yes",ROUND(MAX(IF($B1636="Non - avec lien de dépendance",0,MIN((0.75*J1636),847)),MIN(J1636,(0.75*$C1636),847)),2),IF(revenueReduction&gt;0.3,MAX(IF($B1636="Non - avec lien de dépendance",MIN(1129,J1636,$C1636)*overallRate,MIN(1129,J1636)*overallRate),ROUND(MAX(IF($B1636="Non - avec lien de dépendance",0,MIN((0.75*J1636),847)),MIN(J1636,(0.75*$C1636),847)),2)),IF($B1636="Non - avec lien de dépendance",MIN(1129,J1636,$C1636)*overallRate,MIN(1129,J1636)*overallRate)))))</f>
        <v>Effectuez l’étape 1</v>
      </c>
      <c r="O1636" s="68" t="str">
        <f>IF(ISTEXT(overallRate),"Effectuez l’étape 1",IF(OR(COUNT($C1636,K1636)&lt;&gt;2,overallRate=0),0,IF(G1636="Yes",ROUND(MAX(IF($B1636="Non - avec lien de dépendance",0,MIN((0.75*K1636),847)),MIN(K1636,(0.75*$C1636),847)),2),IF(revenueReduction&gt;0.3,MAX(IF($B1636="Non - avec lien de dépendance",MIN(1129,K1636,$C1636)*overallRate,MIN(1129,K1636)*overallRate),ROUND(MAX(IF($B1636="Non - avec lien de dépendance",0,MIN((0.75*K1636),847)),MIN(K1636,(0.75*$C1636),847)),2)),IF($B1636="Non - avec lien de dépendance",MIN(1129,K1636,$C1636)*overallRate,MIN(1129,K1636)*overallRate)))))</f>
        <v>Effectuez l’étape 1</v>
      </c>
      <c r="P1636" s="3">
        <f t="shared" si="25"/>
        <v>0</v>
      </c>
    </row>
    <row r="1637" spans="12:16" x14ac:dyDescent="0.5">
      <c r="L1637" s="68" t="str">
        <f>IF(ISTEXT(overallRate),"Effectuez l’étape 1",IF(OR(COUNT($C1637,H1637)&lt;&gt;2,overallRate=0),0,IF(D1637="Yes",ROUND(MAX(IF($B1637="Non - avec lien de dépendance",0,MIN((0.75*H1637),847)),MIN(H1637,(0.75*$C1637),847)),2),IF(revenueReduction&gt;0.3,MAX(IF($B1637="Non - avec lien de dépendance",MIN(1129,H1637,$C1637)*overallRate,MIN(1129,H1637)*overallRate),ROUND(MAX(IF($B1637="Non - avec lien de dépendance",0,MIN((0.75*H1637),847)),MIN(H1637,(0.75*$C1637),847)),2)),IF($B1637="Non - avec lien de dépendance",MIN(1129,H1637,$C1637)*overallRate,MIN(1129,H1637)*overallRate)))))</f>
        <v>Effectuez l’étape 1</v>
      </c>
      <c r="M1637" s="68" t="str">
        <f>IF(ISTEXT(overallRate),"Effectuez l’étape 1",IF(OR(COUNT($C1637,I1637)&lt;&gt;2,overallRate=0),0,IF(E1637="Yes",ROUND(MAX(IF($B1637="Non - avec lien de dépendance",0,MIN((0.75*I1637),847)),MIN(I1637,(0.75*$C1637),847)),2),IF(revenueReduction&gt;0.3,MAX(IF($B1637="Non - avec lien de dépendance",MIN(1129,I1637,$C1637)*overallRate,MIN(1129,I1637)*overallRate),ROUND(MAX(IF($B1637="Non - avec lien de dépendance",0,MIN((0.75*I1637),847)),MIN(I1637,(0.75*$C1637),847)),2)),IF($B1637="Non - avec lien de dépendance",MIN(1129,I1637,$C1637)*overallRate,MIN(1129,I1637)*overallRate)))))</f>
        <v>Effectuez l’étape 1</v>
      </c>
      <c r="N1637" s="68" t="str">
        <f>IF(ISTEXT(overallRate),"Effectuez l’étape 1",IF(OR(COUNT($C1637,J1637)&lt;&gt;2,overallRate=0),0,IF(F1637="Yes",ROUND(MAX(IF($B1637="Non - avec lien de dépendance",0,MIN((0.75*J1637),847)),MIN(J1637,(0.75*$C1637),847)),2),IF(revenueReduction&gt;0.3,MAX(IF($B1637="Non - avec lien de dépendance",MIN(1129,J1637,$C1637)*overallRate,MIN(1129,J1637)*overallRate),ROUND(MAX(IF($B1637="Non - avec lien de dépendance",0,MIN((0.75*J1637),847)),MIN(J1637,(0.75*$C1637),847)),2)),IF($B1637="Non - avec lien de dépendance",MIN(1129,J1637,$C1637)*overallRate,MIN(1129,J1637)*overallRate)))))</f>
        <v>Effectuez l’étape 1</v>
      </c>
      <c r="O1637" s="68" t="str">
        <f>IF(ISTEXT(overallRate),"Effectuez l’étape 1",IF(OR(COUNT($C1637,K1637)&lt;&gt;2,overallRate=0),0,IF(G1637="Yes",ROUND(MAX(IF($B1637="Non - avec lien de dépendance",0,MIN((0.75*K1637),847)),MIN(K1637,(0.75*$C1637),847)),2),IF(revenueReduction&gt;0.3,MAX(IF($B1637="Non - avec lien de dépendance",MIN(1129,K1637,$C1637)*overallRate,MIN(1129,K1637)*overallRate),ROUND(MAX(IF($B1637="Non - avec lien de dépendance",0,MIN((0.75*K1637),847)),MIN(K1637,(0.75*$C1637),847)),2)),IF($B1637="Non - avec lien de dépendance",MIN(1129,K1637,$C1637)*overallRate,MIN(1129,K1637)*overallRate)))))</f>
        <v>Effectuez l’étape 1</v>
      </c>
      <c r="P1637" s="3">
        <f t="shared" si="25"/>
        <v>0</v>
      </c>
    </row>
    <row r="1638" spans="12:16" x14ac:dyDescent="0.5">
      <c r="L1638" s="68" t="str">
        <f>IF(ISTEXT(overallRate),"Effectuez l’étape 1",IF(OR(COUNT($C1638,H1638)&lt;&gt;2,overallRate=0),0,IF(D1638="Yes",ROUND(MAX(IF($B1638="Non - avec lien de dépendance",0,MIN((0.75*H1638),847)),MIN(H1638,(0.75*$C1638),847)),2),IF(revenueReduction&gt;0.3,MAX(IF($B1638="Non - avec lien de dépendance",MIN(1129,H1638,$C1638)*overallRate,MIN(1129,H1638)*overallRate),ROUND(MAX(IF($B1638="Non - avec lien de dépendance",0,MIN((0.75*H1638),847)),MIN(H1638,(0.75*$C1638),847)),2)),IF($B1638="Non - avec lien de dépendance",MIN(1129,H1638,$C1638)*overallRate,MIN(1129,H1638)*overallRate)))))</f>
        <v>Effectuez l’étape 1</v>
      </c>
      <c r="M1638" s="68" t="str">
        <f>IF(ISTEXT(overallRate),"Effectuez l’étape 1",IF(OR(COUNT($C1638,I1638)&lt;&gt;2,overallRate=0),0,IF(E1638="Yes",ROUND(MAX(IF($B1638="Non - avec lien de dépendance",0,MIN((0.75*I1638),847)),MIN(I1638,(0.75*$C1638),847)),2),IF(revenueReduction&gt;0.3,MAX(IF($B1638="Non - avec lien de dépendance",MIN(1129,I1638,$C1638)*overallRate,MIN(1129,I1638)*overallRate),ROUND(MAX(IF($B1638="Non - avec lien de dépendance",0,MIN((0.75*I1638),847)),MIN(I1638,(0.75*$C1638),847)),2)),IF($B1638="Non - avec lien de dépendance",MIN(1129,I1638,$C1638)*overallRate,MIN(1129,I1638)*overallRate)))))</f>
        <v>Effectuez l’étape 1</v>
      </c>
      <c r="N1638" s="68" t="str">
        <f>IF(ISTEXT(overallRate),"Effectuez l’étape 1",IF(OR(COUNT($C1638,J1638)&lt;&gt;2,overallRate=0),0,IF(F1638="Yes",ROUND(MAX(IF($B1638="Non - avec lien de dépendance",0,MIN((0.75*J1638),847)),MIN(J1638,(0.75*$C1638),847)),2),IF(revenueReduction&gt;0.3,MAX(IF($B1638="Non - avec lien de dépendance",MIN(1129,J1638,$C1638)*overallRate,MIN(1129,J1638)*overallRate),ROUND(MAX(IF($B1638="Non - avec lien de dépendance",0,MIN((0.75*J1638),847)),MIN(J1638,(0.75*$C1638),847)),2)),IF($B1638="Non - avec lien de dépendance",MIN(1129,J1638,$C1638)*overallRate,MIN(1129,J1638)*overallRate)))))</f>
        <v>Effectuez l’étape 1</v>
      </c>
      <c r="O1638" s="68" t="str">
        <f>IF(ISTEXT(overallRate),"Effectuez l’étape 1",IF(OR(COUNT($C1638,K1638)&lt;&gt;2,overallRate=0),0,IF(G1638="Yes",ROUND(MAX(IF($B1638="Non - avec lien de dépendance",0,MIN((0.75*K1638),847)),MIN(K1638,(0.75*$C1638),847)),2),IF(revenueReduction&gt;0.3,MAX(IF($B1638="Non - avec lien de dépendance",MIN(1129,K1638,$C1638)*overallRate,MIN(1129,K1638)*overallRate),ROUND(MAX(IF($B1638="Non - avec lien de dépendance",0,MIN((0.75*K1638),847)),MIN(K1638,(0.75*$C1638),847)),2)),IF($B1638="Non - avec lien de dépendance",MIN(1129,K1638,$C1638)*overallRate,MIN(1129,K1638)*overallRate)))))</f>
        <v>Effectuez l’étape 1</v>
      </c>
      <c r="P1638" s="3">
        <f t="shared" si="25"/>
        <v>0</v>
      </c>
    </row>
    <row r="1639" spans="12:16" x14ac:dyDescent="0.5">
      <c r="L1639" s="68" t="str">
        <f>IF(ISTEXT(overallRate),"Effectuez l’étape 1",IF(OR(COUNT($C1639,H1639)&lt;&gt;2,overallRate=0),0,IF(D1639="Yes",ROUND(MAX(IF($B1639="Non - avec lien de dépendance",0,MIN((0.75*H1639),847)),MIN(H1639,(0.75*$C1639),847)),2),IF(revenueReduction&gt;0.3,MAX(IF($B1639="Non - avec lien de dépendance",MIN(1129,H1639,$C1639)*overallRate,MIN(1129,H1639)*overallRate),ROUND(MAX(IF($B1639="Non - avec lien de dépendance",0,MIN((0.75*H1639),847)),MIN(H1639,(0.75*$C1639),847)),2)),IF($B1639="Non - avec lien de dépendance",MIN(1129,H1639,$C1639)*overallRate,MIN(1129,H1639)*overallRate)))))</f>
        <v>Effectuez l’étape 1</v>
      </c>
      <c r="M1639" s="68" t="str">
        <f>IF(ISTEXT(overallRate),"Effectuez l’étape 1",IF(OR(COUNT($C1639,I1639)&lt;&gt;2,overallRate=0),0,IF(E1639="Yes",ROUND(MAX(IF($B1639="Non - avec lien de dépendance",0,MIN((0.75*I1639),847)),MIN(I1639,(0.75*$C1639),847)),2),IF(revenueReduction&gt;0.3,MAX(IF($B1639="Non - avec lien de dépendance",MIN(1129,I1639,$C1639)*overallRate,MIN(1129,I1639)*overallRate),ROUND(MAX(IF($B1639="Non - avec lien de dépendance",0,MIN((0.75*I1639),847)),MIN(I1639,(0.75*$C1639),847)),2)),IF($B1639="Non - avec lien de dépendance",MIN(1129,I1639,$C1639)*overallRate,MIN(1129,I1639)*overallRate)))))</f>
        <v>Effectuez l’étape 1</v>
      </c>
      <c r="N1639" s="68" t="str">
        <f>IF(ISTEXT(overallRate),"Effectuez l’étape 1",IF(OR(COUNT($C1639,J1639)&lt;&gt;2,overallRate=0),0,IF(F1639="Yes",ROUND(MAX(IF($B1639="Non - avec lien de dépendance",0,MIN((0.75*J1639),847)),MIN(J1639,(0.75*$C1639),847)),2),IF(revenueReduction&gt;0.3,MAX(IF($B1639="Non - avec lien de dépendance",MIN(1129,J1639,$C1639)*overallRate,MIN(1129,J1639)*overallRate),ROUND(MAX(IF($B1639="Non - avec lien de dépendance",0,MIN((0.75*J1639),847)),MIN(J1639,(0.75*$C1639),847)),2)),IF($B1639="Non - avec lien de dépendance",MIN(1129,J1639,$C1639)*overallRate,MIN(1129,J1639)*overallRate)))))</f>
        <v>Effectuez l’étape 1</v>
      </c>
      <c r="O1639" s="68" t="str">
        <f>IF(ISTEXT(overallRate),"Effectuez l’étape 1",IF(OR(COUNT($C1639,K1639)&lt;&gt;2,overallRate=0),0,IF(G1639="Yes",ROUND(MAX(IF($B1639="Non - avec lien de dépendance",0,MIN((0.75*K1639),847)),MIN(K1639,(0.75*$C1639),847)),2),IF(revenueReduction&gt;0.3,MAX(IF($B1639="Non - avec lien de dépendance",MIN(1129,K1639,$C1639)*overallRate,MIN(1129,K1639)*overallRate),ROUND(MAX(IF($B1639="Non - avec lien de dépendance",0,MIN((0.75*K1639),847)),MIN(K1639,(0.75*$C1639),847)),2)),IF($B1639="Non - avec lien de dépendance",MIN(1129,K1639,$C1639)*overallRate,MIN(1129,K1639)*overallRate)))))</f>
        <v>Effectuez l’étape 1</v>
      </c>
      <c r="P1639" s="3">
        <f t="shared" si="25"/>
        <v>0</v>
      </c>
    </row>
    <row r="1640" spans="12:16" x14ac:dyDescent="0.5">
      <c r="L1640" s="68" t="str">
        <f>IF(ISTEXT(overallRate),"Effectuez l’étape 1",IF(OR(COUNT($C1640,H1640)&lt;&gt;2,overallRate=0),0,IF(D1640="Yes",ROUND(MAX(IF($B1640="Non - avec lien de dépendance",0,MIN((0.75*H1640),847)),MIN(H1640,(0.75*$C1640),847)),2),IF(revenueReduction&gt;0.3,MAX(IF($B1640="Non - avec lien de dépendance",MIN(1129,H1640,$C1640)*overallRate,MIN(1129,H1640)*overallRate),ROUND(MAX(IF($B1640="Non - avec lien de dépendance",0,MIN((0.75*H1640),847)),MIN(H1640,(0.75*$C1640),847)),2)),IF($B1640="Non - avec lien de dépendance",MIN(1129,H1640,$C1640)*overallRate,MIN(1129,H1640)*overallRate)))))</f>
        <v>Effectuez l’étape 1</v>
      </c>
      <c r="M1640" s="68" t="str">
        <f>IF(ISTEXT(overallRate),"Effectuez l’étape 1",IF(OR(COUNT($C1640,I1640)&lt;&gt;2,overallRate=0),0,IF(E1640="Yes",ROUND(MAX(IF($B1640="Non - avec lien de dépendance",0,MIN((0.75*I1640),847)),MIN(I1640,(0.75*$C1640),847)),2),IF(revenueReduction&gt;0.3,MAX(IF($B1640="Non - avec lien de dépendance",MIN(1129,I1640,$C1640)*overallRate,MIN(1129,I1640)*overallRate),ROUND(MAX(IF($B1640="Non - avec lien de dépendance",0,MIN((0.75*I1640),847)),MIN(I1640,(0.75*$C1640),847)),2)),IF($B1640="Non - avec lien de dépendance",MIN(1129,I1640,$C1640)*overallRate,MIN(1129,I1640)*overallRate)))))</f>
        <v>Effectuez l’étape 1</v>
      </c>
      <c r="N1640" s="68" t="str">
        <f>IF(ISTEXT(overallRate),"Effectuez l’étape 1",IF(OR(COUNT($C1640,J1640)&lt;&gt;2,overallRate=0),0,IF(F1640="Yes",ROUND(MAX(IF($B1640="Non - avec lien de dépendance",0,MIN((0.75*J1640),847)),MIN(J1640,(0.75*$C1640),847)),2),IF(revenueReduction&gt;0.3,MAX(IF($B1640="Non - avec lien de dépendance",MIN(1129,J1640,$C1640)*overallRate,MIN(1129,J1640)*overallRate),ROUND(MAX(IF($B1640="Non - avec lien de dépendance",0,MIN((0.75*J1640),847)),MIN(J1640,(0.75*$C1640),847)),2)),IF($B1640="Non - avec lien de dépendance",MIN(1129,J1640,$C1640)*overallRate,MIN(1129,J1640)*overallRate)))))</f>
        <v>Effectuez l’étape 1</v>
      </c>
      <c r="O1640" s="68" t="str">
        <f>IF(ISTEXT(overallRate),"Effectuez l’étape 1",IF(OR(COUNT($C1640,K1640)&lt;&gt;2,overallRate=0),0,IF(G1640="Yes",ROUND(MAX(IF($B1640="Non - avec lien de dépendance",0,MIN((0.75*K1640),847)),MIN(K1640,(0.75*$C1640),847)),2),IF(revenueReduction&gt;0.3,MAX(IF($B1640="Non - avec lien de dépendance",MIN(1129,K1640,$C1640)*overallRate,MIN(1129,K1640)*overallRate),ROUND(MAX(IF($B1640="Non - avec lien de dépendance",0,MIN((0.75*K1640),847)),MIN(K1640,(0.75*$C1640),847)),2)),IF($B1640="Non - avec lien de dépendance",MIN(1129,K1640,$C1640)*overallRate,MIN(1129,K1640)*overallRate)))))</f>
        <v>Effectuez l’étape 1</v>
      </c>
      <c r="P1640" s="3">
        <f t="shared" si="25"/>
        <v>0</v>
      </c>
    </row>
    <row r="1641" spans="12:16" x14ac:dyDescent="0.5">
      <c r="L1641" s="68" t="str">
        <f>IF(ISTEXT(overallRate),"Effectuez l’étape 1",IF(OR(COUNT($C1641,H1641)&lt;&gt;2,overallRate=0),0,IF(D1641="Yes",ROUND(MAX(IF($B1641="Non - avec lien de dépendance",0,MIN((0.75*H1641),847)),MIN(H1641,(0.75*$C1641),847)),2),IF(revenueReduction&gt;0.3,MAX(IF($B1641="Non - avec lien de dépendance",MIN(1129,H1641,$C1641)*overallRate,MIN(1129,H1641)*overallRate),ROUND(MAX(IF($B1641="Non - avec lien de dépendance",0,MIN((0.75*H1641),847)),MIN(H1641,(0.75*$C1641),847)),2)),IF($B1641="Non - avec lien de dépendance",MIN(1129,H1641,$C1641)*overallRate,MIN(1129,H1641)*overallRate)))))</f>
        <v>Effectuez l’étape 1</v>
      </c>
      <c r="M1641" s="68" t="str">
        <f>IF(ISTEXT(overallRate),"Effectuez l’étape 1",IF(OR(COUNT($C1641,I1641)&lt;&gt;2,overallRate=0),0,IF(E1641="Yes",ROUND(MAX(IF($B1641="Non - avec lien de dépendance",0,MIN((0.75*I1641),847)),MIN(I1641,(0.75*$C1641),847)),2),IF(revenueReduction&gt;0.3,MAX(IF($B1641="Non - avec lien de dépendance",MIN(1129,I1641,$C1641)*overallRate,MIN(1129,I1641)*overallRate),ROUND(MAX(IF($B1641="Non - avec lien de dépendance",0,MIN((0.75*I1641),847)),MIN(I1641,(0.75*$C1641),847)),2)),IF($B1641="Non - avec lien de dépendance",MIN(1129,I1641,$C1641)*overallRate,MIN(1129,I1641)*overallRate)))))</f>
        <v>Effectuez l’étape 1</v>
      </c>
      <c r="N1641" s="68" t="str">
        <f>IF(ISTEXT(overallRate),"Effectuez l’étape 1",IF(OR(COUNT($C1641,J1641)&lt;&gt;2,overallRate=0),0,IF(F1641="Yes",ROUND(MAX(IF($B1641="Non - avec lien de dépendance",0,MIN((0.75*J1641),847)),MIN(J1641,(0.75*$C1641),847)),2),IF(revenueReduction&gt;0.3,MAX(IF($B1641="Non - avec lien de dépendance",MIN(1129,J1641,$C1641)*overallRate,MIN(1129,J1641)*overallRate),ROUND(MAX(IF($B1641="Non - avec lien de dépendance",0,MIN((0.75*J1641),847)),MIN(J1641,(0.75*$C1641),847)),2)),IF($B1641="Non - avec lien de dépendance",MIN(1129,J1641,$C1641)*overallRate,MIN(1129,J1641)*overallRate)))))</f>
        <v>Effectuez l’étape 1</v>
      </c>
      <c r="O1641" s="68" t="str">
        <f>IF(ISTEXT(overallRate),"Effectuez l’étape 1",IF(OR(COUNT($C1641,K1641)&lt;&gt;2,overallRate=0),0,IF(G1641="Yes",ROUND(MAX(IF($B1641="Non - avec lien de dépendance",0,MIN((0.75*K1641),847)),MIN(K1641,(0.75*$C1641),847)),2),IF(revenueReduction&gt;0.3,MAX(IF($B1641="Non - avec lien de dépendance",MIN(1129,K1641,$C1641)*overallRate,MIN(1129,K1641)*overallRate),ROUND(MAX(IF($B1641="Non - avec lien de dépendance",0,MIN((0.75*K1641),847)),MIN(K1641,(0.75*$C1641),847)),2)),IF($B1641="Non - avec lien de dépendance",MIN(1129,K1641,$C1641)*overallRate,MIN(1129,K1641)*overallRate)))))</f>
        <v>Effectuez l’étape 1</v>
      </c>
      <c r="P1641" s="3">
        <f t="shared" si="25"/>
        <v>0</v>
      </c>
    </row>
    <row r="1642" spans="12:16" x14ac:dyDescent="0.5">
      <c r="L1642" s="68" t="str">
        <f>IF(ISTEXT(overallRate),"Effectuez l’étape 1",IF(OR(COUNT($C1642,H1642)&lt;&gt;2,overallRate=0),0,IF(D1642="Yes",ROUND(MAX(IF($B1642="Non - avec lien de dépendance",0,MIN((0.75*H1642),847)),MIN(H1642,(0.75*$C1642),847)),2),IF(revenueReduction&gt;0.3,MAX(IF($B1642="Non - avec lien de dépendance",MIN(1129,H1642,$C1642)*overallRate,MIN(1129,H1642)*overallRate),ROUND(MAX(IF($B1642="Non - avec lien de dépendance",0,MIN((0.75*H1642),847)),MIN(H1642,(0.75*$C1642),847)),2)),IF($B1642="Non - avec lien de dépendance",MIN(1129,H1642,$C1642)*overallRate,MIN(1129,H1642)*overallRate)))))</f>
        <v>Effectuez l’étape 1</v>
      </c>
      <c r="M1642" s="68" t="str">
        <f>IF(ISTEXT(overallRate),"Effectuez l’étape 1",IF(OR(COUNT($C1642,I1642)&lt;&gt;2,overallRate=0),0,IF(E1642="Yes",ROUND(MAX(IF($B1642="Non - avec lien de dépendance",0,MIN((0.75*I1642),847)),MIN(I1642,(0.75*$C1642),847)),2),IF(revenueReduction&gt;0.3,MAX(IF($B1642="Non - avec lien de dépendance",MIN(1129,I1642,$C1642)*overallRate,MIN(1129,I1642)*overallRate),ROUND(MAX(IF($B1642="Non - avec lien de dépendance",0,MIN((0.75*I1642),847)),MIN(I1642,(0.75*$C1642),847)),2)),IF($B1642="Non - avec lien de dépendance",MIN(1129,I1642,$C1642)*overallRate,MIN(1129,I1642)*overallRate)))))</f>
        <v>Effectuez l’étape 1</v>
      </c>
      <c r="N1642" s="68" t="str">
        <f>IF(ISTEXT(overallRate),"Effectuez l’étape 1",IF(OR(COUNT($C1642,J1642)&lt;&gt;2,overallRate=0),0,IF(F1642="Yes",ROUND(MAX(IF($B1642="Non - avec lien de dépendance",0,MIN((0.75*J1642),847)),MIN(J1642,(0.75*$C1642),847)),2),IF(revenueReduction&gt;0.3,MAX(IF($B1642="Non - avec lien de dépendance",MIN(1129,J1642,$C1642)*overallRate,MIN(1129,J1642)*overallRate),ROUND(MAX(IF($B1642="Non - avec lien de dépendance",0,MIN((0.75*J1642),847)),MIN(J1642,(0.75*$C1642),847)),2)),IF($B1642="Non - avec lien de dépendance",MIN(1129,J1642,$C1642)*overallRate,MIN(1129,J1642)*overallRate)))))</f>
        <v>Effectuez l’étape 1</v>
      </c>
      <c r="O1642" s="68" t="str">
        <f>IF(ISTEXT(overallRate),"Effectuez l’étape 1",IF(OR(COUNT($C1642,K1642)&lt;&gt;2,overallRate=0),0,IF(G1642="Yes",ROUND(MAX(IF($B1642="Non - avec lien de dépendance",0,MIN((0.75*K1642),847)),MIN(K1642,(0.75*$C1642),847)),2),IF(revenueReduction&gt;0.3,MAX(IF($B1642="Non - avec lien de dépendance",MIN(1129,K1642,$C1642)*overallRate,MIN(1129,K1642)*overallRate),ROUND(MAX(IF($B1642="Non - avec lien de dépendance",0,MIN((0.75*K1642),847)),MIN(K1642,(0.75*$C1642),847)),2)),IF($B1642="Non - avec lien de dépendance",MIN(1129,K1642,$C1642)*overallRate,MIN(1129,K1642)*overallRate)))))</f>
        <v>Effectuez l’étape 1</v>
      </c>
      <c r="P1642" s="3">
        <f t="shared" si="25"/>
        <v>0</v>
      </c>
    </row>
    <row r="1643" spans="12:16" x14ac:dyDescent="0.5">
      <c r="L1643" s="68" t="str">
        <f>IF(ISTEXT(overallRate),"Effectuez l’étape 1",IF(OR(COUNT($C1643,H1643)&lt;&gt;2,overallRate=0),0,IF(D1643="Yes",ROUND(MAX(IF($B1643="Non - avec lien de dépendance",0,MIN((0.75*H1643),847)),MIN(H1643,(0.75*$C1643),847)),2),IF(revenueReduction&gt;0.3,MAX(IF($B1643="Non - avec lien de dépendance",MIN(1129,H1643,$C1643)*overallRate,MIN(1129,H1643)*overallRate),ROUND(MAX(IF($B1643="Non - avec lien de dépendance",0,MIN((0.75*H1643),847)),MIN(H1643,(0.75*$C1643),847)),2)),IF($B1643="Non - avec lien de dépendance",MIN(1129,H1643,$C1643)*overallRate,MIN(1129,H1643)*overallRate)))))</f>
        <v>Effectuez l’étape 1</v>
      </c>
      <c r="M1643" s="68" t="str">
        <f>IF(ISTEXT(overallRate),"Effectuez l’étape 1",IF(OR(COUNT($C1643,I1643)&lt;&gt;2,overallRate=0),0,IF(E1643="Yes",ROUND(MAX(IF($B1643="Non - avec lien de dépendance",0,MIN((0.75*I1643),847)),MIN(I1643,(0.75*$C1643),847)),2),IF(revenueReduction&gt;0.3,MAX(IF($B1643="Non - avec lien de dépendance",MIN(1129,I1643,$C1643)*overallRate,MIN(1129,I1643)*overallRate),ROUND(MAX(IF($B1643="Non - avec lien de dépendance",0,MIN((0.75*I1643),847)),MIN(I1643,(0.75*$C1643),847)),2)),IF($B1643="Non - avec lien de dépendance",MIN(1129,I1643,$C1643)*overallRate,MIN(1129,I1643)*overallRate)))))</f>
        <v>Effectuez l’étape 1</v>
      </c>
      <c r="N1643" s="68" t="str">
        <f>IF(ISTEXT(overallRate),"Effectuez l’étape 1",IF(OR(COUNT($C1643,J1643)&lt;&gt;2,overallRate=0),0,IF(F1643="Yes",ROUND(MAX(IF($B1643="Non - avec lien de dépendance",0,MIN((0.75*J1643),847)),MIN(J1643,(0.75*$C1643),847)),2),IF(revenueReduction&gt;0.3,MAX(IF($B1643="Non - avec lien de dépendance",MIN(1129,J1643,$C1643)*overallRate,MIN(1129,J1643)*overallRate),ROUND(MAX(IF($B1643="Non - avec lien de dépendance",0,MIN((0.75*J1643),847)),MIN(J1643,(0.75*$C1643),847)),2)),IF($B1643="Non - avec lien de dépendance",MIN(1129,J1643,$C1643)*overallRate,MIN(1129,J1643)*overallRate)))))</f>
        <v>Effectuez l’étape 1</v>
      </c>
      <c r="O1643" s="68" t="str">
        <f>IF(ISTEXT(overallRate),"Effectuez l’étape 1",IF(OR(COUNT($C1643,K1643)&lt;&gt;2,overallRate=0),0,IF(G1643="Yes",ROUND(MAX(IF($B1643="Non - avec lien de dépendance",0,MIN((0.75*K1643),847)),MIN(K1643,(0.75*$C1643),847)),2),IF(revenueReduction&gt;0.3,MAX(IF($B1643="Non - avec lien de dépendance",MIN(1129,K1643,$C1643)*overallRate,MIN(1129,K1643)*overallRate),ROUND(MAX(IF($B1643="Non - avec lien de dépendance",0,MIN((0.75*K1643),847)),MIN(K1643,(0.75*$C1643),847)),2)),IF($B1643="Non - avec lien de dépendance",MIN(1129,K1643,$C1643)*overallRate,MIN(1129,K1643)*overallRate)))))</f>
        <v>Effectuez l’étape 1</v>
      </c>
      <c r="P1643" s="3">
        <f t="shared" si="25"/>
        <v>0</v>
      </c>
    </row>
    <row r="1644" spans="12:16" x14ac:dyDescent="0.5">
      <c r="L1644" s="68" t="str">
        <f>IF(ISTEXT(overallRate),"Effectuez l’étape 1",IF(OR(COUNT($C1644,H1644)&lt;&gt;2,overallRate=0),0,IF(D1644="Yes",ROUND(MAX(IF($B1644="Non - avec lien de dépendance",0,MIN((0.75*H1644),847)),MIN(H1644,(0.75*$C1644),847)),2),IF(revenueReduction&gt;0.3,MAX(IF($B1644="Non - avec lien de dépendance",MIN(1129,H1644,$C1644)*overallRate,MIN(1129,H1644)*overallRate),ROUND(MAX(IF($B1644="Non - avec lien de dépendance",0,MIN((0.75*H1644),847)),MIN(H1644,(0.75*$C1644),847)),2)),IF($B1644="Non - avec lien de dépendance",MIN(1129,H1644,$C1644)*overallRate,MIN(1129,H1644)*overallRate)))))</f>
        <v>Effectuez l’étape 1</v>
      </c>
      <c r="M1644" s="68" t="str">
        <f>IF(ISTEXT(overallRate),"Effectuez l’étape 1",IF(OR(COUNT($C1644,I1644)&lt;&gt;2,overallRate=0),0,IF(E1644="Yes",ROUND(MAX(IF($B1644="Non - avec lien de dépendance",0,MIN((0.75*I1644),847)),MIN(I1644,(0.75*$C1644),847)),2),IF(revenueReduction&gt;0.3,MAX(IF($B1644="Non - avec lien de dépendance",MIN(1129,I1644,$C1644)*overallRate,MIN(1129,I1644)*overallRate),ROUND(MAX(IF($B1644="Non - avec lien de dépendance",0,MIN((0.75*I1644),847)),MIN(I1644,(0.75*$C1644),847)),2)),IF($B1644="Non - avec lien de dépendance",MIN(1129,I1644,$C1644)*overallRate,MIN(1129,I1644)*overallRate)))))</f>
        <v>Effectuez l’étape 1</v>
      </c>
      <c r="N1644" s="68" t="str">
        <f>IF(ISTEXT(overallRate),"Effectuez l’étape 1",IF(OR(COUNT($C1644,J1644)&lt;&gt;2,overallRate=0),0,IF(F1644="Yes",ROUND(MAX(IF($B1644="Non - avec lien de dépendance",0,MIN((0.75*J1644),847)),MIN(J1644,(0.75*$C1644),847)),2),IF(revenueReduction&gt;0.3,MAX(IF($B1644="Non - avec lien de dépendance",MIN(1129,J1644,$C1644)*overallRate,MIN(1129,J1644)*overallRate),ROUND(MAX(IF($B1644="Non - avec lien de dépendance",0,MIN((0.75*J1644),847)),MIN(J1644,(0.75*$C1644),847)),2)),IF($B1644="Non - avec lien de dépendance",MIN(1129,J1644,$C1644)*overallRate,MIN(1129,J1644)*overallRate)))))</f>
        <v>Effectuez l’étape 1</v>
      </c>
      <c r="O1644" s="68" t="str">
        <f>IF(ISTEXT(overallRate),"Effectuez l’étape 1",IF(OR(COUNT($C1644,K1644)&lt;&gt;2,overallRate=0),0,IF(G1644="Yes",ROUND(MAX(IF($B1644="Non - avec lien de dépendance",0,MIN((0.75*K1644),847)),MIN(K1644,(0.75*$C1644),847)),2),IF(revenueReduction&gt;0.3,MAX(IF($B1644="Non - avec lien de dépendance",MIN(1129,K1644,$C1644)*overallRate,MIN(1129,K1644)*overallRate),ROUND(MAX(IF($B1644="Non - avec lien de dépendance",0,MIN((0.75*K1644),847)),MIN(K1644,(0.75*$C1644),847)),2)),IF($B1644="Non - avec lien de dépendance",MIN(1129,K1644,$C1644)*overallRate,MIN(1129,K1644)*overallRate)))))</f>
        <v>Effectuez l’étape 1</v>
      </c>
      <c r="P1644" s="3">
        <f t="shared" si="25"/>
        <v>0</v>
      </c>
    </row>
    <row r="1645" spans="12:16" x14ac:dyDescent="0.5">
      <c r="L1645" s="68" t="str">
        <f>IF(ISTEXT(overallRate),"Effectuez l’étape 1",IF(OR(COUNT($C1645,H1645)&lt;&gt;2,overallRate=0),0,IF(D1645="Yes",ROUND(MAX(IF($B1645="Non - avec lien de dépendance",0,MIN((0.75*H1645),847)),MIN(H1645,(0.75*$C1645),847)),2),IF(revenueReduction&gt;0.3,MAX(IF($B1645="Non - avec lien de dépendance",MIN(1129,H1645,$C1645)*overallRate,MIN(1129,H1645)*overallRate),ROUND(MAX(IF($B1645="Non - avec lien de dépendance",0,MIN((0.75*H1645),847)),MIN(H1645,(0.75*$C1645),847)),2)),IF($B1645="Non - avec lien de dépendance",MIN(1129,H1645,$C1645)*overallRate,MIN(1129,H1645)*overallRate)))))</f>
        <v>Effectuez l’étape 1</v>
      </c>
      <c r="M1645" s="68" t="str">
        <f>IF(ISTEXT(overallRate),"Effectuez l’étape 1",IF(OR(COUNT($C1645,I1645)&lt;&gt;2,overallRate=0),0,IF(E1645="Yes",ROUND(MAX(IF($B1645="Non - avec lien de dépendance",0,MIN((0.75*I1645),847)),MIN(I1645,(0.75*$C1645),847)),2),IF(revenueReduction&gt;0.3,MAX(IF($B1645="Non - avec lien de dépendance",MIN(1129,I1645,$C1645)*overallRate,MIN(1129,I1645)*overallRate),ROUND(MAX(IF($B1645="Non - avec lien de dépendance",0,MIN((0.75*I1645),847)),MIN(I1645,(0.75*$C1645),847)),2)),IF($B1645="Non - avec lien de dépendance",MIN(1129,I1645,$C1645)*overallRate,MIN(1129,I1645)*overallRate)))))</f>
        <v>Effectuez l’étape 1</v>
      </c>
      <c r="N1645" s="68" t="str">
        <f>IF(ISTEXT(overallRate),"Effectuez l’étape 1",IF(OR(COUNT($C1645,J1645)&lt;&gt;2,overallRate=0),0,IF(F1645="Yes",ROUND(MAX(IF($B1645="Non - avec lien de dépendance",0,MIN((0.75*J1645),847)),MIN(J1645,(0.75*$C1645),847)),2),IF(revenueReduction&gt;0.3,MAX(IF($B1645="Non - avec lien de dépendance",MIN(1129,J1645,$C1645)*overallRate,MIN(1129,J1645)*overallRate),ROUND(MAX(IF($B1645="Non - avec lien de dépendance",0,MIN((0.75*J1645),847)),MIN(J1645,(0.75*$C1645),847)),2)),IF($B1645="Non - avec lien de dépendance",MIN(1129,J1645,$C1645)*overallRate,MIN(1129,J1645)*overallRate)))))</f>
        <v>Effectuez l’étape 1</v>
      </c>
      <c r="O1645" s="68" t="str">
        <f>IF(ISTEXT(overallRate),"Effectuez l’étape 1",IF(OR(COUNT($C1645,K1645)&lt;&gt;2,overallRate=0),0,IF(G1645="Yes",ROUND(MAX(IF($B1645="Non - avec lien de dépendance",0,MIN((0.75*K1645),847)),MIN(K1645,(0.75*$C1645),847)),2),IF(revenueReduction&gt;0.3,MAX(IF($B1645="Non - avec lien de dépendance",MIN(1129,K1645,$C1645)*overallRate,MIN(1129,K1645)*overallRate),ROUND(MAX(IF($B1645="Non - avec lien de dépendance",0,MIN((0.75*K1645),847)),MIN(K1645,(0.75*$C1645),847)),2)),IF($B1645="Non - avec lien de dépendance",MIN(1129,K1645,$C1645)*overallRate,MIN(1129,K1645)*overallRate)))))</f>
        <v>Effectuez l’étape 1</v>
      </c>
      <c r="P1645" s="3">
        <f t="shared" si="25"/>
        <v>0</v>
      </c>
    </row>
    <row r="1646" spans="12:16" x14ac:dyDescent="0.5">
      <c r="L1646" s="68" t="str">
        <f>IF(ISTEXT(overallRate),"Effectuez l’étape 1",IF(OR(COUNT($C1646,H1646)&lt;&gt;2,overallRate=0),0,IF(D1646="Yes",ROUND(MAX(IF($B1646="Non - avec lien de dépendance",0,MIN((0.75*H1646),847)),MIN(H1646,(0.75*$C1646),847)),2),IF(revenueReduction&gt;0.3,MAX(IF($B1646="Non - avec lien de dépendance",MIN(1129,H1646,$C1646)*overallRate,MIN(1129,H1646)*overallRate),ROUND(MAX(IF($B1646="Non - avec lien de dépendance",0,MIN((0.75*H1646),847)),MIN(H1646,(0.75*$C1646),847)),2)),IF($B1646="Non - avec lien de dépendance",MIN(1129,H1646,$C1646)*overallRate,MIN(1129,H1646)*overallRate)))))</f>
        <v>Effectuez l’étape 1</v>
      </c>
      <c r="M1646" s="68" t="str">
        <f>IF(ISTEXT(overallRate),"Effectuez l’étape 1",IF(OR(COUNT($C1646,I1646)&lt;&gt;2,overallRate=0),0,IF(E1646="Yes",ROUND(MAX(IF($B1646="Non - avec lien de dépendance",0,MIN((0.75*I1646),847)),MIN(I1646,(0.75*$C1646),847)),2),IF(revenueReduction&gt;0.3,MAX(IF($B1646="Non - avec lien de dépendance",MIN(1129,I1646,$C1646)*overallRate,MIN(1129,I1646)*overallRate),ROUND(MAX(IF($B1646="Non - avec lien de dépendance",0,MIN((0.75*I1646),847)),MIN(I1646,(0.75*$C1646),847)),2)),IF($B1646="Non - avec lien de dépendance",MIN(1129,I1646,$C1646)*overallRate,MIN(1129,I1646)*overallRate)))))</f>
        <v>Effectuez l’étape 1</v>
      </c>
      <c r="N1646" s="68" t="str">
        <f>IF(ISTEXT(overallRate),"Effectuez l’étape 1",IF(OR(COUNT($C1646,J1646)&lt;&gt;2,overallRate=0),0,IF(F1646="Yes",ROUND(MAX(IF($B1646="Non - avec lien de dépendance",0,MIN((0.75*J1646),847)),MIN(J1646,(0.75*$C1646),847)),2),IF(revenueReduction&gt;0.3,MAX(IF($B1646="Non - avec lien de dépendance",MIN(1129,J1646,$C1646)*overallRate,MIN(1129,J1646)*overallRate),ROUND(MAX(IF($B1646="Non - avec lien de dépendance",0,MIN((0.75*J1646),847)),MIN(J1646,(0.75*$C1646),847)),2)),IF($B1646="Non - avec lien de dépendance",MIN(1129,J1646,$C1646)*overallRate,MIN(1129,J1646)*overallRate)))))</f>
        <v>Effectuez l’étape 1</v>
      </c>
      <c r="O1646" s="68" t="str">
        <f>IF(ISTEXT(overallRate),"Effectuez l’étape 1",IF(OR(COUNT($C1646,K1646)&lt;&gt;2,overallRate=0),0,IF(G1646="Yes",ROUND(MAX(IF($B1646="Non - avec lien de dépendance",0,MIN((0.75*K1646),847)),MIN(K1646,(0.75*$C1646),847)),2),IF(revenueReduction&gt;0.3,MAX(IF($B1646="Non - avec lien de dépendance",MIN(1129,K1646,$C1646)*overallRate,MIN(1129,K1646)*overallRate),ROUND(MAX(IF($B1646="Non - avec lien de dépendance",0,MIN((0.75*K1646),847)),MIN(K1646,(0.75*$C1646),847)),2)),IF($B1646="Non - avec lien de dépendance",MIN(1129,K1646,$C1646)*overallRate,MIN(1129,K1646)*overallRate)))))</f>
        <v>Effectuez l’étape 1</v>
      </c>
      <c r="P1646" s="3">
        <f t="shared" si="25"/>
        <v>0</v>
      </c>
    </row>
    <row r="1647" spans="12:16" x14ac:dyDescent="0.5">
      <c r="L1647" s="68" t="str">
        <f>IF(ISTEXT(overallRate),"Effectuez l’étape 1",IF(OR(COUNT($C1647,H1647)&lt;&gt;2,overallRate=0),0,IF(D1647="Yes",ROUND(MAX(IF($B1647="Non - avec lien de dépendance",0,MIN((0.75*H1647),847)),MIN(H1647,(0.75*$C1647),847)),2),IF(revenueReduction&gt;0.3,MAX(IF($B1647="Non - avec lien de dépendance",MIN(1129,H1647,$C1647)*overallRate,MIN(1129,H1647)*overallRate),ROUND(MAX(IF($B1647="Non - avec lien de dépendance",0,MIN((0.75*H1647),847)),MIN(H1647,(0.75*$C1647),847)),2)),IF($B1647="Non - avec lien de dépendance",MIN(1129,H1647,$C1647)*overallRate,MIN(1129,H1647)*overallRate)))))</f>
        <v>Effectuez l’étape 1</v>
      </c>
      <c r="M1647" s="68" t="str">
        <f>IF(ISTEXT(overallRate),"Effectuez l’étape 1",IF(OR(COUNT($C1647,I1647)&lt;&gt;2,overallRate=0),0,IF(E1647="Yes",ROUND(MAX(IF($B1647="Non - avec lien de dépendance",0,MIN((0.75*I1647),847)),MIN(I1647,(0.75*$C1647),847)),2),IF(revenueReduction&gt;0.3,MAX(IF($B1647="Non - avec lien de dépendance",MIN(1129,I1647,$C1647)*overallRate,MIN(1129,I1647)*overallRate),ROUND(MAX(IF($B1647="Non - avec lien de dépendance",0,MIN((0.75*I1647),847)),MIN(I1647,(0.75*$C1647),847)),2)),IF($B1647="Non - avec lien de dépendance",MIN(1129,I1647,$C1647)*overallRate,MIN(1129,I1647)*overallRate)))))</f>
        <v>Effectuez l’étape 1</v>
      </c>
      <c r="N1647" s="68" t="str">
        <f>IF(ISTEXT(overallRate),"Effectuez l’étape 1",IF(OR(COUNT($C1647,J1647)&lt;&gt;2,overallRate=0),0,IF(F1647="Yes",ROUND(MAX(IF($B1647="Non - avec lien de dépendance",0,MIN((0.75*J1647),847)),MIN(J1647,(0.75*$C1647),847)),2),IF(revenueReduction&gt;0.3,MAX(IF($B1647="Non - avec lien de dépendance",MIN(1129,J1647,$C1647)*overallRate,MIN(1129,J1647)*overallRate),ROUND(MAX(IF($B1647="Non - avec lien de dépendance",0,MIN((0.75*J1647),847)),MIN(J1647,(0.75*$C1647),847)),2)),IF($B1647="Non - avec lien de dépendance",MIN(1129,J1647,$C1647)*overallRate,MIN(1129,J1647)*overallRate)))))</f>
        <v>Effectuez l’étape 1</v>
      </c>
      <c r="O1647" s="68" t="str">
        <f>IF(ISTEXT(overallRate),"Effectuez l’étape 1",IF(OR(COUNT($C1647,K1647)&lt;&gt;2,overallRate=0),0,IF(G1647="Yes",ROUND(MAX(IF($B1647="Non - avec lien de dépendance",0,MIN((0.75*K1647),847)),MIN(K1647,(0.75*$C1647),847)),2),IF(revenueReduction&gt;0.3,MAX(IF($B1647="Non - avec lien de dépendance",MIN(1129,K1647,$C1647)*overallRate,MIN(1129,K1647)*overallRate),ROUND(MAX(IF($B1647="Non - avec lien de dépendance",0,MIN((0.75*K1647),847)),MIN(K1647,(0.75*$C1647),847)),2)),IF($B1647="Non - avec lien de dépendance",MIN(1129,K1647,$C1647)*overallRate,MIN(1129,K1647)*overallRate)))))</f>
        <v>Effectuez l’étape 1</v>
      </c>
      <c r="P1647" s="3">
        <f t="shared" si="25"/>
        <v>0</v>
      </c>
    </row>
    <row r="1648" spans="12:16" x14ac:dyDescent="0.5">
      <c r="L1648" s="68" t="str">
        <f>IF(ISTEXT(overallRate),"Effectuez l’étape 1",IF(OR(COUNT($C1648,H1648)&lt;&gt;2,overallRate=0),0,IF(D1648="Yes",ROUND(MAX(IF($B1648="Non - avec lien de dépendance",0,MIN((0.75*H1648),847)),MIN(H1648,(0.75*$C1648),847)),2),IF(revenueReduction&gt;0.3,MAX(IF($B1648="Non - avec lien de dépendance",MIN(1129,H1648,$C1648)*overallRate,MIN(1129,H1648)*overallRate),ROUND(MAX(IF($B1648="Non - avec lien de dépendance",0,MIN((0.75*H1648),847)),MIN(H1648,(0.75*$C1648),847)),2)),IF($B1648="Non - avec lien de dépendance",MIN(1129,H1648,$C1648)*overallRate,MIN(1129,H1648)*overallRate)))))</f>
        <v>Effectuez l’étape 1</v>
      </c>
      <c r="M1648" s="68" t="str">
        <f>IF(ISTEXT(overallRate),"Effectuez l’étape 1",IF(OR(COUNT($C1648,I1648)&lt;&gt;2,overallRate=0),0,IF(E1648="Yes",ROUND(MAX(IF($B1648="Non - avec lien de dépendance",0,MIN((0.75*I1648),847)),MIN(I1648,(0.75*$C1648),847)),2),IF(revenueReduction&gt;0.3,MAX(IF($B1648="Non - avec lien de dépendance",MIN(1129,I1648,$C1648)*overallRate,MIN(1129,I1648)*overallRate),ROUND(MAX(IF($B1648="Non - avec lien de dépendance",0,MIN((0.75*I1648),847)),MIN(I1648,(0.75*$C1648),847)),2)),IF($B1648="Non - avec lien de dépendance",MIN(1129,I1648,$C1648)*overallRate,MIN(1129,I1648)*overallRate)))))</f>
        <v>Effectuez l’étape 1</v>
      </c>
      <c r="N1648" s="68" t="str">
        <f>IF(ISTEXT(overallRate),"Effectuez l’étape 1",IF(OR(COUNT($C1648,J1648)&lt;&gt;2,overallRate=0),0,IF(F1648="Yes",ROUND(MAX(IF($B1648="Non - avec lien de dépendance",0,MIN((0.75*J1648),847)),MIN(J1648,(0.75*$C1648),847)),2),IF(revenueReduction&gt;0.3,MAX(IF($B1648="Non - avec lien de dépendance",MIN(1129,J1648,$C1648)*overallRate,MIN(1129,J1648)*overallRate),ROUND(MAX(IF($B1648="Non - avec lien de dépendance",0,MIN((0.75*J1648),847)),MIN(J1648,(0.75*$C1648),847)),2)),IF($B1648="Non - avec lien de dépendance",MIN(1129,J1648,$C1648)*overallRate,MIN(1129,J1648)*overallRate)))))</f>
        <v>Effectuez l’étape 1</v>
      </c>
      <c r="O1648" s="68" t="str">
        <f>IF(ISTEXT(overallRate),"Effectuez l’étape 1",IF(OR(COUNT($C1648,K1648)&lt;&gt;2,overallRate=0),0,IF(G1648="Yes",ROUND(MAX(IF($B1648="Non - avec lien de dépendance",0,MIN((0.75*K1648),847)),MIN(K1648,(0.75*$C1648),847)),2),IF(revenueReduction&gt;0.3,MAX(IF($B1648="Non - avec lien de dépendance",MIN(1129,K1648,$C1648)*overallRate,MIN(1129,K1648)*overallRate),ROUND(MAX(IF($B1648="Non - avec lien de dépendance",0,MIN((0.75*K1648),847)),MIN(K1648,(0.75*$C1648),847)),2)),IF($B1648="Non - avec lien de dépendance",MIN(1129,K1648,$C1648)*overallRate,MIN(1129,K1648)*overallRate)))))</f>
        <v>Effectuez l’étape 1</v>
      </c>
      <c r="P1648" s="3">
        <f t="shared" si="25"/>
        <v>0</v>
      </c>
    </row>
    <row r="1649" spans="12:16" x14ac:dyDescent="0.5">
      <c r="L1649" s="68" t="str">
        <f>IF(ISTEXT(overallRate),"Effectuez l’étape 1",IF(OR(COUNT($C1649,H1649)&lt;&gt;2,overallRate=0),0,IF(D1649="Yes",ROUND(MAX(IF($B1649="Non - avec lien de dépendance",0,MIN((0.75*H1649),847)),MIN(H1649,(0.75*$C1649),847)),2),IF(revenueReduction&gt;0.3,MAX(IF($B1649="Non - avec lien de dépendance",MIN(1129,H1649,$C1649)*overallRate,MIN(1129,H1649)*overallRate),ROUND(MAX(IF($B1649="Non - avec lien de dépendance",0,MIN((0.75*H1649),847)),MIN(H1649,(0.75*$C1649),847)),2)),IF($B1649="Non - avec lien de dépendance",MIN(1129,H1649,$C1649)*overallRate,MIN(1129,H1649)*overallRate)))))</f>
        <v>Effectuez l’étape 1</v>
      </c>
      <c r="M1649" s="68" t="str">
        <f>IF(ISTEXT(overallRate),"Effectuez l’étape 1",IF(OR(COUNT($C1649,I1649)&lt;&gt;2,overallRate=0),0,IF(E1649="Yes",ROUND(MAX(IF($B1649="Non - avec lien de dépendance",0,MIN((0.75*I1649),847)),MIN(I1649,(0.75*$C1649),847)),2),IF(revenueReduction&gt;0.3,MAX(IF($B1649="Non - avec lien de dépendance",MIN(1129,I1649,$C1649)*overallRate,MIN(1129,I1649)*overallRate),ROUND(MAX(IF($B1649="Non - avec lien de dépendance",0,MIN((0.75*I1649),847)),MIN(I1649,(0.75*$C1649),847)),2)),IF($B1649="Non - avec lien de dépendance",MIN(1129,I1649,$C1649)*overallRate,MIN(1129,I1649)*overallRate)))))</f>
        <v>Effectuez l’étape 1</v>
      </c>
      <c r="N1649" s="68" t="str">
        <f>IF(ISTEXT(overallRate),"Effectuez l’étape 1",IF(OR(COUNT($C1649,J1649)&lt;&gt;2,overallRate=0),0,IF(F1649="Yes",ROUND(MAX(IF($B1649="Non - avec lien de dépendance",0,MIN((0.75*J1649),847)),MIN(J1649,(0.75*$C1649),847)),2),IF(revenueReduction&gt;0.3,MAX(IF($B1649="Non - avec lien de dépendance",MIN(1129,J1649,$C1649)*overallRate,MIN(1129,J1649)*overallRate),ROUND(MAX(IF($B1649="Non - avec lien de dépendance",0,MIN((0.75*J1649),847)),MIN(J1649,(0.75*$C1649),847)),2)),IF($B1649="Non - avec lien de dépendance",MIN(1129,J1649,$C1649)*overallRate,MIN(1129,J1649)*overallRate)))))</f>
        <v>Effectuez l’étape 1</v>
      </c>
      <c r="O1649" s="68" t="str">
        <f>IF(ISTEXT(overallRate),"Effectuez l’étape 1",IF(OR(COUNT($C1649,K1649)&lt;&gt;2,overallRate=0),0,IF(G1649="Yes",ROUND(MAX(IF($B1649="Non - avec lien de dépendance",0,MIN((0.75*K1649),847)),MIN(K1649,(0.75*$C1649),847)),2),IF(revenueReduction&gt;0.3,MAX(IF($B1649="Non - avec lien de dépendance",MIN(1129,K1649,$C1649)*overallRate,MIN(1129,K1649)*overallRate),ROUND(MAX(IF($B1649="Non - avec lien de dépendance",0,MIN((0.75*K1649),847)),MIN(K1649,(0.75*$C1649),847)),2)),IF($B1649="Non - avec lien de dépendance",MIN(1129,K1649,$C1649)*overallRate,MIN(1129,K1649)*overallRate)))))</f>
        <v>Effectuez l’étape 1</v>
      </c>
      <c r="P1649" s="3">
        <f t="shared" si="25"/>
        <v>0</v>
      </c>
    </row>
    <row r="1650" spans="12:16" x14ac:dyDescent="0.5">
      <c r="L1650" s="68" t="str">
        <f>IF(ISTEXT(overallRate),"Effectuez l’étape 1",IF(OR(COUNT($C1650,H1650)&lt;&gt;2,overallRate=0),0,IF(D1650="Yes",ROUND(MAX(IF($B1650="Non - avec lien de dépendance",0,MIN((0.75*H1650),847)),MIN(H1650,(0.75*$C1650),847)),2),IF(revenueReduction&gt;0.3,MAX(IF($B1650="Non - avec lien de dépendance",MIN(1129,H1650,$C1650)*overallRate,MIN(1129,H1650)*overallRate),ROUND(MAX(IF($B1650="Non - avec lien de dépendance",0,MIN((0.75*H1650),847)),MIN(H1650,(0.75*$C1650),847)),2)),IF($B1650="Non - avec lien de dépendance",MIN(1129,H1650,$C1650)*overallRate,MIN(1129,H1650)*overallRate)))))</f>
        <v>Effectuez l’étape 1</v>
      </c>
      <c r="M1650" s="68" t="str">
        <f>IF(ISTEXT(overallRate),"Effectuez l’étape 1",IF(OR(COUNT($C1650,I1650)&lt;&gt;2,overallRate=0),0,IF(E1650="Yes",ROUND(MAX(IF($B1650="Non - avec lien de dépendance",0,MIN((0.75*I1650),847)),MIN(I1650,(0.75*$C1650),847)),2),IF(revenueReduction&gt;0.3,MAX(IF($B1650="Non - avec lien de dépendance",MIN(1129,I1650,$C1650)*overallRate,MIN(1129,I1650)*overallRate),ROUND(MAX(IF($B1650="Non - avec lien de dépendance",0,MIN((0.75*I1650),847)),MIN(I1650,(0.75*$C1650),847)),2)),IF($B1650="Non - avec lien de dépendance",MIN(1129,I1650,$C1650)*overallRate,MIN(1129,I1650)*overallRate)))))</f>
        <v>Effectuez l’étape 1</v>
      </c>
      <c r="N1650" s="68" t="str">
        <f>IF(ISTEXT(overallRate),"Effectuez l’étape 1",IF(OR(COUNT($C1650,J1650)&lt;&gt;2,overallRate=0),0,IF(F1650="Yes",ROUND(MAX(IF($B1650="Non - avec lien de dépendance",0,MIN((0.75*J1650),847)),MIN(J1650,(0.75*$C1650),847)),2),IF(revenueReduction&gt;0.3,MAX(IF($B1650="Non - avec lien de dépendance",MIN(1129,J1650,$C1650)*overallRate,MIN(1129,J1650)*overallRate),ROUND(MAX(IF($B1650="Non - avec lien de dépendance",0,MIN((0.75*J1650),847)),MIN(J1650,(0.75*$C1650),847)),2)),IF($B1650="Non - avec lien de dépendance",MIN(1129,J1650,$C1650)*overallRate,MIN(1129,J1650)*overallRate)))))</f>
        <v>Effectuez l’étape 1</v>
      </c>
      <c r="O1650" s="68" t="str">
        <f>IF(ISTEXT(overallRate),"Effectuez l’étape 1",IF(OR(COUNT($C1650,K1650)&lt;&gt;2,overallRate=0),0,IF(G1650="Yes",ROUND(MAX(IF($B1650="Non - avec lien de dépendance",0,MIN((0.75*K1650),847)),MIN(K1650,(0.75*$C1650),847)),2),IF(revenueReduction&gt;0.3,MAX(IF($B1650="Non - avec lien de dépendance",MIN(1129,K1650,$C1650)*overallRate,MIN(1129,K1650)*overallRate),ROUND(MAX(IF($B1650="Non - avec lien de dépendance",0,MIN((0.75*K1650),847)),MIN(K1650,(0.75*$C1650),847)),2)),IF($B1650="Non - avec lien de dépendance",MIN(1129,K1650,$C1650)*overallRate,MIN(1129,K1650)*overallRate)))))</f>
        <v>Effectuez l’étape 1</v>
      </c>
      <c r="P1650" s="3">
        <f t="shared" si="25"/>
        <v>0</v>
      </c>
    </row>
    <row r="1651" spans="12:16" x14ac:dyDescent="0.5">
      <c r="L1651" s="68" t="str">
        <f>IF(ISTEXT(overallRate),"Effectuez l’étape 1",IF(OR(COUNT($C1651,H1651)&lt;&gt;2,overallRate=0),0,IF(D1651="Yes",ROUND(MAX(IF($B1651="Non - avec lien de dépendance",0,MIN((0.75*H1651),847)),MIN(H1651,(0.75*$C1651),847)),2),IF(revenueReduction&gt;0.3,MAX(IF($B1651="Non - avec lien de dépendance",MIN(1129,H1651,$C1651)*overallRate,MIN(1129,H1651)*overallRate),ROUND(MAX(IF($B1651="Non - avec lien de dépendance",0,MIN((0.75*H1651),847)),MIN(H1651,(0.75*$C1651),847)),2)),IF($B1651="Non - avec lien de dépendance",MIN(1129,H1651,$C1651)*overallRate,MIN(1129,H1651)*overallRate)))))</f>
        <v>Effectuez l’étape 1</v>
      </c>
      <c r="M1651" s="68" t="str">
        <f>IF(ISTEXT(overallRate),"Effectuez l’étape 1",IF(OR(COUNT($C1651,I1651)&lt;&gt;2,overallRate=0),0,IF(E1651="Yes",ROUND(MAX(IF($B1651="Non - avec lien de dépendance",0,MIN((0.75*I1651),847)),MIN(I1651,(0.75*$C1651),847)),2),IF(revenueReduction&gt;0.3,MAX(IF($B1651="Non - avec lien de dépendance",MIN(1129,I1651,$C1651)*overallRate,MIN(1129,I1651)*overallRate),ROUND(MAX(IF($B1651="Non - avec lien de dépendance",0,MIN((0.75*I1651),847)),MIN(I1651,(0.75*$C1651),847)),2)),IF($B1651="Non - avec lien de dépendance",MIN(1129,I1651,$C1651)*overallRate,MIN(1129,I1651)*overallRate)))))</f>
        <v>Effectuez l’étape 1</v>
      </c>
      <c r="N1651" s="68" t="str">
        <f>IF(ISTEXT(overallRate),"Effectuez l’étape 1",IF(OR(COUNT($C1651,J1651)&lt;&gt;2,overallRate=0),0,IF(F1651="Yes",ROUND(MAX(IF($B1651="Non - avec lien de dépendance",0,MIN((0.75*J1651),847)),MIN(J1651,(0.75*$C1651),847)),2),IF(revenueReduction&gt;0.3,MAX(IF($B1651="Non - avec lien de dépendance",MIN(1129,J1651,$C1651)*overallRate,MIN(1129,J1651)*overallRate),ROUND(MAX(IF($B1651="Non - avec lien de dépendance",0,MIN((0.75*J1651),847)),MIN(J1651,(0.75*$C1651),847)),2)),IF($B1651="Non - avec lien de dépendance",MIN(1129,J1651,$C1651)*overallRate,MIN(1129,J1651)*overallRate)))))</f>
        <v>Effectuez l’étape 1</v>
      </c>
      <c r="O1651" s="68" t="str">
        <f>IF(ISTEXT(overallRate),"Effectuez l’étape 1",IF(OR(COUNT($C1651,K1651)&lt;&gt;2,overallRate=0),0,IF(G1651="Yes",ROUND(MAX(IF($B1651="Non - avec lien de dépendance",0,MIN((0.75*K1651),847)),MIN(K1651,(0.75*$C1651),847)),2),IF(revenueReduction&gt;0.3,MAX(IF($B1651="Non - avec lien de dépendance",MIN(1129,K1651,$C1651)*overallRate,MIN(1129,K1651)*overallRate),ROUND(MAX(IF($B1651="Non - avec lien de dépendance",0,MIN((0.75*K1651),847)),MIN(K1651,(0.75*$C1651),847)),2)),IF($B1651="Non - avec lien de dépendance",MIN(1129,K1651,$C1651)*overallRate,MIN(1129,K1651)*overallRate)))))</f>
        <v>Effectuez l’étape 1</v>
      </c>
      <c r="P1651" s="3">
        <f t="shared" si="25"/>
        <v>0</v>
      </c>
    </row>
    <row r="1652" spans="12:16" x14ac:dyDescent="0.5">
      <c r="L1652" s="68" t="str">
        <f>IF(ISTEXT(overallRate),"Effectuez l’étape 1",IF(OR(COUNT($C1652,H1652)&lt;&gt;2,overallRate=0),0,IF(D1652="Yes",ROUND(MAX(IF($B1652="Non - avec lien de dépendance",0,MIN((0.75*H1652),847)),MIN(H1652,(0.75*$C1652),847)),2),IF(revenueReduction&gt;0.3,MAX(IF($B1652="Non - avec lien de dépendance",MIN(1129,H1652,$C1652)*overallRate,MIN(1129,H1652)*overallRate),ROUND(MAX(IF($B1652="Non - avec lien de dépendance",0,MIN((0.75*H1652),847)),MIN(H1652,(0.75*$C1652),847)),2)),IF($B1652="Non - avec lien de dépendance",MIN(1129,H1652,$C1652)*overallRate,MIN(1129,H1652)*overallRate)))))</f>
        <v>Effectuez l’étape 1</v>
      </c>
      <c r="M1652" s="68" t="str">
        <f>IF(ISTEXT(overallRate),"Effectuez l’étape 1",IF(OR(COUNT($C1652,I1652)&lt;&gt;2,overallRate=0),0,IF(E1652="Yes",ROUND(MAX(IF($B1652="Non - avec lien de dépendance",0,MIN((0.75*I1652),847)),MIN(I1652,(0.75*$C1652),847)),2),IF(revenueReduction&gt;0.3,MAX(IF($B1652="Non - avec lien de dépendance",MIN(1129,I1652,$C1652)*overallRate,MIN(1129,I1652)*overallRate),ROUND(MAX(IF($B1652="Non - avec lien de dépendance",0,MIN((0.75*I1652),847)),MIN(I1652,(0.75*$C1652),847)),2)),IF($B1652="Non - avec lien de dépendance",MIN(1129,I1652,$C1652)*overallRate,MIN(1129,I1652)*overallRate)))))</f>
        <v>Effectuez l’étape 1</v>
      </c>
      <c r="N1652" s="68" t="str">
        <f>IF(ISTEXT(overallRate),"Effectuez l’étape 1",IF(OR(COUNT($C1652,J1652)&lt;&gt;2,overallRate=0),0,IF(F1652="Yes",ROUND(MAX(IF($B1652="Non - avec lien de dépendance",0,MIN((0.75*J1652),847)),MIN(J1652,(0.75*$C1652),847)),2),IF(revenueReduction&gt;0.3,MAX(IF($B1652="Non - avec lien de dépendance",MIN(1129,J1652,$C1652)*overallRate,MIN(1129,J1652)*overallRate),ROUND(MAX(IF($B1652="Non - avec lien de dépendance",0,MIN((0.75*J1652),847)),MIN(J1652,(0.75*$C1652),847)),2)),IF($B1652="Non - avec lien de dépendance",MIN(1129,J1652,$C1652)*overallRate,MIN(1129,J1652)*overallRate)))))</f>
        <v>Effectuez l’étape 1</v>
      </c>
      <c r="O1652" s="68" t="str">
        <f>IF(ISTEXT(overallRate),"Effectuez l’étape 1",IF(OR(COUNT($C1652,K1652)&lt;&gt;2,overallRate=0),0,IF(G1652="Yes",ROUND(MAX(IF($B1652="Non - avec lien de dépendance",0,MIN((0.75*K1652),847)),MIN(K1652,(0.75*$C1652),847)),2),IF(revenueReduction&gt;0.3,MAX(IF($B1652="Non - avec lien de dépendance",MIN(1129,K1652,$C1652)*overallRate,MIN(1129,K1652)*overallRate),ROUND(MAX(IF($B1652="Non - avec lien de dépendance",0,MIN((0.75*K1652),847)),MIN(K1652,(0.75*$C1652),847)),2)),IF($B1652="Non - avec lien de dépendance",MIN(1129,K1652,$C1652)*overallRate,MIN(1129,K1652)*overallRate)))))</f>
        <v>Effectuez l’étape 1</v>
      </c>
      <c r="P1652" s="3">
        <f t="shared" si="25"/>
        <v>0</v>
      </c>
    </row>
    <row r="1653" spans="12:16" x14ac:dyDescent="0.5">
      <c r="L1653" s="68" t="str">
        <f>IF(ISTEXT(overallRate),"Effectuez l’étape 1",IF(OR(COUNT($C1653,H1653)&lt;&gt;2,overallRate=0),0,IF(D1653="Yes",ROUND(MAX(IF($B1653="Non - avec lien de dépendance",0,MIN((0.75*H1653),847)),MIN(H1653,(0.75*$C1653),847)),2),IF(revenueReduction&gt;0.3,MAX(IF($B1653="Non - avec lien de dépendance",MIN(1129,H1653,$C1653)*overallRate,MIN(1129,H1653)*overallRate),ROUND(MAX(IF($B1653="Non - avec lien de dépendance",0,MIN((0.75*H1653),847)),MIN(H1653,(0.75*$C1653),847)),2)),IF($B1653="Non - avec lien de dépendance",MIN(1129,H1653,$C1653)*overallRate,MIN(1129,H1653)*overallRate)))))</f>
        <v>Effectuez l’étape 1</v>
      </c>
      <c r="M1653" s="68" t="str">
        <f>IF(ISTEXT(overallRate),"Effectuez l’étape 1",IF(OR(COUNT($C1653,I1653)&lt;&gt;2,overallRate=0),0,IF(E1653="Yes",ROUND(MAX(IF($B1653="Non - avec lien de dépendance",0,MIN((0.75*I1653),847)),MIN(I1653,(0.75*$C1653),847)),2),IF(revenueReduction&gt;0.3,MAX(IF($B1653="Non - avec lien de dépendance",MIN(1129,I1653,$C1653)*overallRate,MIN(1129,I1653)*overallRate),ROUND(MAX(IF($B1653="Non - avec lien de dépendance",0,MIN((0.75*I1653),847)),MIN(I1653,(0.75*$C1653),847)),2)),IF($B1653="Non - avec lien de dépendance",MIN(1129,I1653,$C1653)*overallRate,MIN(1129,I1653)*overallRate)))))</f>
        <v>Effectuez l’étape 1</v>
      </c>
      <c r="N1653" s="68" t="str">
        <f>IF(ISTEXT(overallRate),"Effectuez l’étape 1",IF(OR(COUNT($C1653,J1653)&lt;&gt;2,overallRate=0),0,IF(F1653="Yes",ROUND(MAX(IF($B1653="Non - avec lien de dépendance",0,MIN((0.75*J1653),847)),MIN(J1653,(0.75*$C1653),847)),2),IF(revenueReduction&gt;0.3,MAX(IF($B1653="Non - avec lien de dépendance",MIN(1129,J1653,$C1653)*overallRate,MIN(1129,J1653)*overallRate),ROUND(MAX(IF($B1653="Non - avec lien de dépendance",0,MIN((0.75*J1653),847)),MIN(J1653,(0.75*$C1653),847)),2)),IF($B1653="Non - avec lien de dépendance",MIN(1129,J1653,$C1653)*overallRate,MIN(1129,J1653)*overallRate)))))</f>
        <v>Effectuez l’étape 1</v>
      </c>
      <c r="O1653" s="68" t="str">
        <f>IF(ISTEXT(overallRate),"Effectuez l’étape 1",IF(OR(COUNT($C1653,K1653)&lt;&gt;2,overallRate=0),0,IF(G1653="Yes",ROUND(MAX(IF($B1653="Non - avec lien de dépendance",0,MIN((0.75*K1653),847)),MIN(K1653,(0.75*$C1653),847)),2),IF(revenueReduction&gt;0.3,MAX(IF($B1653="Non - avec lien de dépendance",MIN(1129,K1653,$C1653)*overallRate,MIN(1129,K1653)*overallRate),ROUND(MAX(IF($B1653="Non - avec lien de dépendance",0,MIN((0.75*K1653),847)),MIN(K1653,(0.75*$C1653),847)),2)),IF($B1653="Non - avec lien de dépendance",MIN(1129,K1653,$C1653)*overallRate,MIN(1129,K1653)*overallRate)))))</f>
        <v>Effectuez l’étape 1</v>
      </c>
      <c r="P1653" s="3">
        <f t="shared" si="25"/>
        <v>0</v>
      </c>
    </row>
    <row r="1654" spans="12:16" x14ac:dyDescent="0.5">
      <c r="L1654" s="68" t="str">
        <f>IF(ISTEXT(overallRate),"Effectuez l’étape 1",IF(OR(COUNT($C1654,H1654)&lt;&gt;2,overallRate=0),0,IF(D1654="Yes",ROUND(MAX(IF($B1654="Non - avec lien de dépendance",0,MIN((0.75*H1654),847)),MIN(H1654,(0.75*$C1654),847)),2),IF(revenueReduction&gt;0.3,MAX(IF($B1654="Non - avec lien de dépendance",MIN(1129,H1654,$C1654)*overallRate,MIN(1129,H1654)*overallRate),ROUND(MAX(IF($B1654="Non - avec lien de dépendance",0,MIN((0.75*H1654),847)),MIN(H1654,(0.75*$C1654),847)),2)),IF($B1654="Non - avec lien de dépendance",MIN(1129,H1654,$C1654)*overallRate,MIN(1129,H1654)*overallRate)))))</f>
        <v>Effectuez l’étape 1</v>
      </c>
      <c r="M1654" s="68" t="str">
        <f>IF(ISTEXT(overallRate),"Effectuez l’étape 1",IF(OR(COUNT($C1654,I1654)&lt;&gt;2,overallRate=0),0,IF(E1654="Yes",ROUND(MAX(IF($B1654="Non - avec lien de dépendance",0,MIN((0.75*I1654),847)),MIN(I1654,(0.75*$C1654),847)),2),IF(revenueReduction&gt;0.3,MAX(IF($B1654="Non - avec lien de dépendance",MIN(1129,I1654,$C1654)*overallRate,MIN(1129,I1654)*overallRate),ROUND(MAX(IF($B1654="Non - avec lien de dépendance",0,MIN((0.75*I1654),847)),MIN(I1654,(0.75*$C1654),847)),2)),IF($B1654="Non - avec lien de dépendance",MIN(1129,I1654,$C1654)*overallRate,MIN(1129,I1654)*overallRate)))))</f>
        <v>Effectuez l’étape 1</v>
      </c>
      <c r="N1654" s="68" t="str">
        <f>IF(ISTEXT(overallRate),"Effectuez l’étape 1",IF(OR(COUNT($C1654,J1654)&lt;&gt;2,overallRate=0),0,IF(F1654="Yes",ROUND(MAX(IF($B1654="Non - avec lien de dépendance",0,MIN((0.75*J1654),847)),MIN(J1654,(0.75*$C1654),847)),2),IF(revenueReduction&gt;0.3,MAX(IF($B1654="Non - avec lien de dépendance",MIN(1129,J1654,$C1654)*overallRate,MIN(1129,J1654)*overallRate),ROUND(MAX(IF($B1654="Non - avec lien de dépendance",0,MIN((0.75*J1654),847)),MIN(J1654,(0.75*$C1654),847)),2)),IF($B1654="Non - avec lien de dépendance",MIN(1129,J1654,$C1654)*overallRate,MIN(1129,J1654)*overallRate)))))</f>
        <v>Effectuez l’étape 1</v>
      </c>
      <c r="O1654" s="68" t="str">
        <f>IF(ISTEXT(overallRate),"Effectuez l’étape 1",IF(OR(COUNT($C1654,K1654)&lt;&gt;2,overallRate=0),0,IF(G1654="Yes",ROUND(MAX(IF($B1654="Non - avec lien de dépendance",0,MIN((0.75*K1654),847)),MIN(K1654,(0.75*$C1654),847)),2),IF(revenueReduction&gt;0.3,MAX(IF($B1654="Non - avec lien de dépendance",MIN(1129,K1654,$C1654)*overallRate,MIN(1129,K1654)*overallRate),ROUND(MAX(IF($B1654="Non - avec lien de dépendance",0,MIN((0.75*K1654),847)),MIN(K1654,(0.75*$C1654),847)),2)),IF($B1654="Non - avec lien de dépendance",MIN(1129,K1654,$C1654)*overallRate,MIN(1129,K1654)*overallRate)))))</f>
        <v>Effectuez l’étape 1</v>
      </c>
      <c r="P1654" s="3">
        <f t="shared" si="25"/>
        <v>0</v>
      </c>
    </row>
    <row r="1655" spans="12:16" x14ac:dyDescent="0.5">
      <c r="L1655" s="68" t="str">
        <f>IF(ISTEXT(overallRate),"Effectuez l’étape 1",IF(OR(COUNT($C1655,H1655)&lt;&gt;2,overallRate=0),0,IF(D1655="Yes",ROUND(MAX(IF($B1655="Non - avec lien de dépendance",0,MIN((0.75*H1655),847)),MIN(H1655,(0.75*$C1655),847)),2),IF(revenueReduction&gt;0.3,MAX(IF($B1655="Non - avec lien de dépendance",MIN(1129,H1655,$C1655)*overallRate,MIN(1129,H1655)*overallRate),ROUND(MAX(IF($B1655="Non - avec lien de dépendance",0,MIN((0.75*H1655),847)),MIN(H1655,(0.75*$C1655),847)),2)),IF($B1655="Non - avec lien de dépendance",MIN(1129,H1655,$C1655)*overallRate,MIN(1129,H1655)*overallRate)))))</f>
        <v>Effectuez l’étape 1</v>
      </c>
      <c r="M1655" s="68" t="str">
        <f>IF(ISTEXT(overallRate),"Effectuez l’étape 1",IF(OR(COUNT($C1655,I1655)&lt;&gt;2,overallRate=0),0,IF(E1655="Yes",ROUND(MAX(IF($B1655="Non - avec lien de dépendance",0,MIN((0.75*I1655),847)),MIN(I1655,(0.75*$C1655),847)),2),IF(revenueReduction&gt;0.3,MAX(IF($B1655="Non - avec lien de dépendance",MIN(1129,I1655,$C1655)*overallRate,MIN(1129,I1655)*overallRate),ROUND(MAX(IF($B1655="Non - avec lien de dépendance",0,MIN((0.75*I1655),847)),MIN(I1655,(0.75*$C1655),847)),2)),IF($B1655="Non - avec lien de dépendance",MIN(1129,I1655,$C1655)*overallRate,MIN(1129,I1655)*overallRate)))))</f>
        <v>Effectuez l’étape 1</v>
      </c>
      <c r="N1655" s="68" t="str">
        <f>IF(ISTEXT(overallRate),"Effectuez l’étape 1",IF(OR(COUNT($C1655,J1655)&lt;&gt;2,overallRate=0),0,IF(F1655="Yes",ROUND(MAX(IF($B1655="Non - avec lien de dépendance",0,MIN((0.75*J1655),847)),MIN(J1655,(0.75*$C1655),847)),2),IF(revenueReduction&gt;0.3,MAX(IF($B1655="Non - avec lien de dépendance",MIN(1129,J1655,$C1655)*overallRate,MIN(1129,J1655)*overallRate),ROUND(MAX(IF($B1655="Non - avec lien de dépendance",0,MIN((0.75*J1655),847)),MIN(J1655,(0.75*$C1655),847)),2)),IF($B1655="Non - avec lien de dépendance",MIN(1129,J1655,$C1655)*overallRate,MIN(1129,J1655)*overallRate)))))</f>
        <v>Effectuez l’étape 1</v>
      </c>
      <c r="O1655" s="68" t="str">
        <f>IF(ISTEXT(overallRate),"Effectuez l’étape 1",IF(OR(COUNT($C1655,K1655)&lt;&gt;2,overallRate=0),0,IF(G1655="Yes",ROUND(MAX(IF($B1655="Non - avec lien de dépendance",0,MIN((0.75*K1655),847)),MIN(K1655,(0.75*$C1655),847)),2),IF(revenueReduction&gt;0.3,MAX(IF($B1655="Non - avec lien de dépendance",MIN(1129,K1655,$C1655)*overallRate,MIN(1129,K1655)*overallRate),ROUND(MAX(IF($B1655="Non - avec lien de dépendance",0,MIN((0.75*K1655),847)),MIN(K1655,(0.75*$C1655),847)),2)),IF($B1655="Non - avec lien de dépendance",MIN(1129,K1655,$C1655)*overallRate,MIN(1129,K1655)*overallRate)))))</f>
        <v>Effectuez l’étape 1</v>
      </c>
      <c r="P1655" s="3">
        <f t="shared" si="25"/>
        <v>0</v>
      </c>
    </row>
    <row r="1656" spans="12:16" x14ac:dyDescent="0.5">
      <c r="L1656" s="68" t="str">
        <f>IF(ISTEXT(overallRate),"Effectuez l’étape 1",IF(OR(COUNT($C1656,H1656)&lt;&gt;2,overallRate=0),0,IF(D1656="Yes",ROUND(MAX(IF($B1656="Non - avec lien de dépendance",0,MIN((0.75*H1656),847)),MIN(H1656,(0.75*$C1656),847)),2),IF(revenueReduction&gt;0.3,MAX(IF($B1656="Non - avec lien de dépendance",MIN(1129,H1656,$C1656)*overallRate,MIN(1129,H1656)*overallRate),ROUND(MAX(IF($B1656="Non - avec lien de dépendance",0,MIN((0.75*H1656),847)),MIN(H1656,(0.75*$C1656),847)),2)),IF($B1656="Non - avec lien de dépendance",MIN(1129,H1656,$C1656)*overallRate,MIN(1129,H1656)*overallRate)))))</f>
        <v>Effectuez l’étape 1</v>
      </c>
      <c r="M1656" s="68" t="str">
        <f>IF(ISTEXT(overallRate),"Effectuez l’étape 1",IF(OR(COUNT($C1656,I1656)&lt;&gt;2,overallRate=0),0,IF(E1656="Yes",ROUND(MAX(IF($B1656="Non - avec lien de dépendance",0,MIN((0.75*I1656),847)),MIN(I1656,(0.75*$C1656),847)),2),IF(revenueReduction&gt;0.3,MAX(IF($B1656="Non - avec lien de dépendance",MIN(1129,I1656,$C1656)*overallRate,MIN(1129,I1656)*overallRate),ROUND(MAX(IF($B1656="Non - avec lien de dépendance",0,MIN((0.75*I1656),847)),MIN(I1656,(0.75*$C1656),847)),2)),IF($B1656="Non - avec lien de dépendance",MIN(1129,I1656,$C1656)*overallRate,MIN(1129,I1656)*overallRate)))))</f>
        <v>Effectuez l’étape 1</v>
      </c>
      <c r="N1656" s="68" t="str">
        <f>IF(ISTEXT(overallRate),"Effectuez l’étape 1",IF(OR(COUNT($C1656,J1656)&lt;&gt;2,overallRate=0),0,IF(F1656="Yes",ROUND(MAX(IF($B1656="Non - avec lien de dépendance",0,MIN((0.75*J1656),847)),MIN(J1656,(0.75*$C1656),847)),2),IF(revenueReduction&gt;0.3,MAX(IF($B1656="Non - avec lien de dépendance",MIN(1129,J1656,$C1656)*overallRate,MIN(1129,J1656)*overallRate),ROUND(MAX(IF($B1656="Non - avec lien de dépendance",0,MIN((0.75*J1656),847)),MIN(J1656,(0.75*$C1656),847)),2)),IF($B1656="Non - avec lien de dépendance",MIN(1129,J1656,$C1656)*overallRate,MIN(1129,J1656)*overallRate)))))</f>
        <v>Effectuez l’étape 1</v>
      </c>
      <c r="O1656" s="68" t="str">
        <f>IF(ISTEXT(overallRate),"Effectuez l’étape 1",IF(OR(COUNT($C1656,K1656)&lt;&gt;2,overallRate=0),0,IF(G1656="Yes",ROUND(MAX(IF($B1656="Non - avec lien de dépendance",0,MIN((0.75*K1656),847)),MIN(K1656,(0.75*$C1656),847)),2),IF(revenueReduction&gt;0.3,MAX(IF($B1656="Non - avec lien de dépendance",MIN(1129,K1656,$C1656)*overallRate,MIN(1129,K1656)*overallRate),ROUND(MAX(IF($B1656="Non - avec lien de dépendance",0,MIN((0.75*K1656),847)),MIN(K1656,(0.75*$C1656),847)),2)),IF($B1656="Non - avec lien de dépendance",MIN(1129,K1656,$C1656)*overallRate,MIN(1129,K1656)*overallRate)))))</f>
        <v>Effectuez l’étape 1</v>
      </c>
      <c r="P1656" s="3">
        <f t="shared" si="25"/>
        <v>0</v>
      </c>
    </row>
    <row r="1657" spans="12:16" x14ac:dyDescent="0.5">
      <c r="L1657" s="68" t="str">
        <f>IF(ISTEXT(overallRate),"Effectuez l’étape 1",IF(OR(COUNT($C1657,H1657)&lt;&gt;2,overallRate=0),0,IF(D1657="Yes",ROUND(MAX(IF($B1657="Non - avec lien de dépendance",0,MIN((0.75*H1657),847)),MIN(H1657,(0.75*$C1657),847)),2),IF(revenueReduction&gt;0.3,MAX(IF($B1657="Non - avec lien de dépendance",MIN(1129,H1657,$C1657)*overallRate,MIN(1129,H1657)*overallRate),ROUND(MAX(IF($B1657="Non - avec lien de dépendance",0,MIN((0.75*H1657),847)),MIN(H1657,(0.75*$C1657),847)),2)),IF($B1657="Non - avec lien de dépendance",MIN(1129,H1657,$C1657)*overallRate,MIN(1129,H1657)*overallRate)))))</f>
        <v>Effectuez l’étape 1</v>
      </c>
      <c r="M1657" s="68" t="str">
        <f>IF(ISTEXT(overallRate),"Effectuez l’étape 1",IF(OR(COUNT($C1657,I1657)&lt;&gt;2,overallRate=0),0,IF(E1657="Yes",ROUND(MAX(IF($B1657="Non - avec lien de dépendance",0,MIN((0.75*I1657),847)),MIN(I1657,(0.75*$C1657),847)),2),IF(revenueReduction&gt;0.3,MAX(IF($B1657="Non - avec lien de dépendance",MIN(1129,I1657,$C1657)*overallRate,MIN(1129,I1657)*overallRate),ROUND(MAX(IF($B1657="Non - avec lien de dépendance",0,MIN((0.75*I1657),847)),MIN(I1657,(0.75*$C1657),847)),2)),IF($B1657="Non - avec lien de dépendance",MIN(1129,I1657,$C1657)*overallRate,MIN(1129,I1657)*overallRate)))))</f>
        <v>Effectuez l’étape 1</v>
      </c>
      <c r="N1657" s="68" t="str">
        <f>IF(ISTEXT(overallRate),"Effectuez l’étape 1",IF(OR(COUNT($C1657,J1657)&lt;&gt;2,overallRate=0),0,IF(F1657="Yes",ROUND(MAX(IF($B1657="Non - avec lien de dépendance",0,MIN((0.75*J1657),847)),MIN(J1657,(0.75*$C1657),847)),2),IF(revenueReduction&gt;0.3,MAX(IF($B1657="Non - avec lien de dépendance",MIN(1129,J1657,$C1657)*overallRate,MIN(1129,J1657)*overallRate),ROUND(MAX(IF($B1657="Non - avec lien de dépendance",0,MIN((0.75*J1657),847)),MIN(J1657,(0.75*$C1657),847)),2)),IF($B1657="Non - avec lien de dépendance",MIN(1129,J1657,$C1657)*overallRate,MIN(1129,J1657)*overallRate)))))</f>
        <v>Effectuez l’étape 1</v>
      </c>
      <c r="O1657" s="68" t="str">
        <f>IF(ISTEXT(overallRate),"Effectuez l’étape 1",IF(OR(COUNT($C1657,K1657)&lt;&gt;2,overallRate=0),0,IF(G1657="Yes",ROUND(MAX(IF($B1657="Non - avec lien de dépendance",0,MIN((0.75*K1657),847)),MIN(K1657,(0.75*$C1657),847)),2),IF(revenueReduction&gt;0.3,MAX(IF($B1657="Non - avec lien de dépendance",MIN(1129,K1657,$C1657)*overallRate,MIN(1129,K1657)*overallRate),ROUND(MAX(IF($B1657="Non - avec lien de dépendance",0,MIN((0.75*K1657),847)),MIN(K1657,(0.75*$C1657),847)),2)),IF($B1657="Non - avec lien de dépendance",MIN(1129,K1657,$C1657)*overallRate,MIN(1129,K1657)*overallRate)))))</f>
        <v>Effectuez l’étape 1</v>
      </c>
      <c r="P1657" s="3">
        <f t="shared" si="25"/>
        <v>0</v>
      </c>
    </row>
    <row r="1658" spans="12:16" x14ac:dyDescent="0.5">
      <c r="L1658" s="68" t="str">
        <f>IF(ISTEXT(overallRate),"Effectuez l’étape 1",IF(OR(COUNT($C1658,H1658)&lt;&gt;2,overallRate=0),0,IF(D1658="Yes",ROUND(MAX(IF($B1658="Non - avec lien de dépendance",0,MIN((0.75*H1658),847)),MIN(H1658,(0.75*$C1658),847)),2),IF(revenueReduction&gt;0.3,MAX(IF($B1658="Non - avec lien de dépendance",MIN(1129,H1658,$C1658)*overallRate,MIN(1129,H1658)*overallRate),ROUND(MAX(IF($B1658="Non - avec lien de dépendance",0,MIN((0.75*H1658),847)),MIN(H1658,(0.75*$C1658),847)),2)),IF($B1658="Non - avec lien de dépendance",MIN(1129,H1658,$C1658)*overallRate,MIN(1129,H1658)*overallRate)))))</f>
        <v>Effectuez l’étape 1</v>
      </c>
      <c r="M1658" s="68" t="str">
        <f>IF(ISTEXT(overallRate),"Effectuez l’étape 1",IF(OR(COUNT($C1658,I1658)&lt;&gt;2,overallRate=0),0,IF(E1658="Yes",ROUND(MAX(IF($B1658="Non - avec lien de dépendance",0,MIN((0.75*I1658),847)),MIN(I1658,(0.75*$C1658),847)),2),IF(revenueReduction&gt;0.3,MAX(IF($B1658="Non - avec lien de dépendance",MIN(1129,I1658,$C1658)*overallRate,MIN(1129,I1658)*overallRate),ROUND(MAX(IF($B1658="Non - avec lien de dépendance",0,MIN((0.75*I1658),847)),MIN(I1658,(0.75*$C1658),847)),2)),IF($B1658="Non - avec lien de dépendance",MIN(1129,I1658,$C1658)*overallRate,MIN(1129,I1658)*overallRate)))))</f>
        <v>Effectuez l’étape 1</v>
      </c>
      <c r="N1658" s="68" t="str">
        <f>IF(ISTEXT(overallRate),"Effectuez l’étape 1",IF(OR(COUNT($C1658,J1658)&lt;&gt;2,overallRate=0),0,IF(F1658="Yes",ROUND(MAX(IF($B1658="Non - avec lien de dépendance",0,MIN((0.75*J1658),847)),MIN(J1658,(0.75*$C1658),847)),2),IF(revenueReduction&gt;0.3,MAX(IF($B1658="Non - avec lien de dépendance",MIN(1129,J1658,$C1658)*overallRate,MIN(1129,J1658)*overallRate),ROUND(MAX(IF($B1658="Non - avec lien de dépendance",0,MIN((0.75*J1658),847)),MIN(J1658,(0.75*$C1658),847)),2)),IF($B1658="Non - avec lien de dépendance",MIN(1129,J1658,$C1658)*overallRate,MIN(1129,J1658)*overallRate)))))</f>
        <v>Effectuez l’étape 1</v>
      </c>
      <c r="O1658" s="68" t="str">
        <f>IF(ISTEXT(overallRate),"Effectuez l’étape 1",IF(OR(COUNT($C1658,K1658)&lt;&gt;2,overallRate=0),0,IF(G1658="Yes",ROUND(MAX(IF($B1658="Non - avec lien de dépendance",0,MIN((0.75*K1658),847)),MIN(K1658,(0.75*$C1658),847)),2),IF(revenueReduction&gt;0.3,MAX(IF($B1658="Non - avec lien de dépendance",MIN(1129,K1658,$C1658)*overallRate,MIN(1129,K1658)*overallRate),ROUND(MAX(IF($B1658="Non - avec lien de dépendance",0,MIN((0.75*K1658),847)),MIN(K1658,(0.75*$C1658),847)),2)),IF($B1658="Non - avec lien de dépendance",MIN(1129,K1658,$C1658)*overallRate,MIN(1129,K1658)*overallRate)))))</f>
        <v>Effectuez l’étape 1</v>
      </c>
      <c r="P1658" s="3">
        <f t="shared" si="25"/>
        <v>0</v>
      </c>
    </row>
    <row r="1659" spans="12:16" x14ac:dyDescent="0.5">
      <c r="L1659" s="68" t="str">
        <f>IF(ISTEXT(overallRate),"Effectuez l’étape 1",IF(OR(COUNT($C1659,H1659)&lt;&gt;2,overallRate=0),0,IF(D1659="Yes",ROUND(MAX(IF($B1659="Non - avec lien de dépendance",0,MIN((0.75*H1659),847)),MIN(H1659,(0.75*$C1659),847)),2),IF(revenueReduction&gt;0.3,MAX(IF($B1659="Non - avec lien de dépendance",MIN(1129,H1659,$C1659)*overallRate,MIN(1129,H1659)*overallRate),ROUND(MAX(IF($B1659="Non - avec lien de dépendance",0,MIN((0.75*H1659),847)),MIN(H1659,(0.75*$C1659),847)),2)),IF($B1659="Non - avec lien de dépendance",MIN(1129,H1659,$C1659)*overallRate,MIN(1129,H1659)*overallRate)))))</f>
        <v>Effectuez l’étape 1</v>
      </c>
      <c r="M1659" s="68" t="str">
        <f>IF(ISTEXT(overallRate),"Effectuez l’étape 1",IF(OR(COUNT($C1659,I1659)&lt;&gt;2,overallRate=0),0,IF(E1659="Yes",ROUND(MAX(IF($B1659="Non - avec lien de dépendance",0,MIN((0.75*I1659),847)),MIN(I1659,(0.75*$C1659),847)),2),IF(revenueReduction&gt;0.3,MAX(IF($B1659="Non - avec lien de dépendance",MIN(1129,I1659,$C1659)*overallRate,MIN(1129,I1659)*overallRate),ROUND(MAX(IF($B1659="Non - avec lien de dépendance",0,MIN((0.75*I1659),847)),MIN(I1659,(0.75*$C1659),847)),2)),IF($B1659="Non - avec lien de dépendance",MIN(1129,I1659,$C1659)*overallRate,MIN(1129,I1659)*overallRate)))))</f>
        <v>Effectuez l’étape 1</v>
      </c>
      <c r="N1659" s="68" t="str">
        <f>IF(ISTEXT(overallRate),"Effectuez l’étape 1",IF(OR(COUNT($C1659,J1659)&lt;&gt;2,overallRate=0),0,IF(F1659="Yes",ROUND(MAX(IF($B1659="Non - avec lien de dépendance",0,MIN((0.75*J1659),847)),MIN(J1659,(0.75*$C1659),847)),2),IF(revenueReduction&gt;0.3,MAX(IF($B1659="Non - avec lien de dépendance",MIN(1129,J1659,$C1659)*overallRate,MIN(1129,J1659)*overallRate),ROUND(MAX(IF($B1659="Non - avec lien de dépendance",0,MIN((0.75*J1659),847)),MIN(J1659,(0.75*$C1659),847)),2)),IF($B1659="Non - avec lien de dépendance",MIN(1129,J1659,$C1659)*overallRate,MIN(1129,J1659)*overallRate)))))</f>
        <v>Effectuez l’étape 1</v>
      </c>
      <c r="O1659" s="68" t="str">
        <f>IF(ISTEXT(overallRate),"Effectuez l’étape 1",IF(OR(COUNT($C1659,K1659)&lt;&gt;2,overallRate=0),0,IF(G1659="Yes",ROUND(MAX(IF($B1659="Non - avec lien de dépendance",0,MIN((0.75*K1659),847)),MIN(K1659,(0.75*$C1659),847)),2),IF(revenueReduction&gt;0.3,MAX(IF($B1659="Non - avec lien de dépendance",MIN(1129,K1659,$C1659)*overallRate,MIN(1129,K1659)*overallRate),ROUND(MAX(IF($B1659="Non - avec lien de dépendance",0,MIN((0.75*K1659),847)),MIN(K1659,(0.75*$C1659),847)),2)),IF($B1659="Non - avec lien de dépendance",MIN(1129,K1659,$C1659)*overallRate,MIN(1129,K1659)*overallRate)))))</f>
        <v>Effectuez l’étape 1</v>
      </c>
      <c r="P1659" s="3">
        <f t="shared" si="25"/>
        <v>0</v>
      </c>
    </row>
    <row r="1660" spans="12:16" x14ac:dyDescent="0.5">
      <c r="L1660" s="68" t="str">
        <f>IF(ISTEXT(overallRate),"Effectuez l’étape 1",IF(OR(COUNT($C1660,H1660)&lt;&gt;2,overallRate=0),0,IF(D1660="Yes",ROUND(MAX(IF($B1660="Non - avec lien de dépendance",0,MIN((0.75*H1660),847)),MIN(H1660,(0.75*$C1660),847)),2),IF(revenueReduction&gt;0.3,MAX(IF($B1660="Non - avec lien de dépendance",MIN(1129,H1660,$C1660)*overallRate,MIN(1129,H1660)*overallRate),ROUND(MAX(IF($B1660="Non - avec lien de dépendance",0,MIN((0.75*H1660),847)),MIN(H1660,(0.75*$C1660),847)),2)),IF($B1660="Non - avec lien de dépendance",MIN(1129,H1660,$C1660)*overallRate,MIN(1129,H1660)*overallRate)))))</f>
        <v>Effectuez l’étape 1</v>
      </c>
      <c r="M1660" s="68" t="str">
        <f>IF(ISTEXT(overallRate),"Effectuez l’étape 1",IF(OR(COUNT($C1660,I1660)&lt;&gt;2,overallRate=0),0,IF(E1660="Yes",ROUND(MAX(IF($B1660="Non - avec lien de dépendance",0,MIN((0.75*I1660),847)),MIN(I1660,(0.75*$C1660),847)),2),IF(revenueReduction&gt;0.3,MAX(IF($B1660="Non - avec lien de dépendance",MIN(1129,I1660,$C1660)*overallRate,MIN(1129,I1660)*overallRate),ROUND(MAX(IF($B1660="Non - avec lien de dépendance",0,MIN((0.75*I1660),847)),MIN(I1660,(0.75*$C1660),847)),2)),IF($B1660="Non - avec lien de dépendance",MIN(1129,I1660,$C1660)*overallRate,MIN(1129,I1660)*overallRate)))))</f>
        <v>Effectuez l’étape 1</v>
      </c>
      <c r="N1660" s="68" t="str">
        <f>IF(ISTEXT(overallRate),"Effectuez l’étape 1",IF(OR(COUNT($C1660,J1660)&lt;&gt;2,overallRate=0),0,IF(F1660="Yes",ROUND(MAX(IF($B1660="Non - avec lien de dépendance",0,MIN((0.75*J1660),847)),MIN(J1660,(0.75*$C1660),847)),2),IF(revenueReduction&gt;0.3,MAX(IF($B1660="Non - avec lien de dépendance",MIN(1129,J1660,$C1660)*overallRate,MIN(1129,J1660)*overallRate),ROUND(MAX(IF($B1660="Non - avec lien de dépendance",0,MIN((0.75*J1660),847)),MIN(J1660,(0.75*$C1660),847)),2)),IF($B1660="Non - avec lien de dépendance",MIN(1129,J1660,$C1660)*overallRate,MIN(1129,J1660)*overallRate)))))</f>
        <v>Effectuez l’étape 1</v>
      </c>
      <c r="O1660" s="68" t="str">
        <f>IF(ISTEXT(overallRate),"Effectuez l’étape 1",IF(OR(COUNT($C1660,K1660)&lt;&gt;2,overallRate=0),0,IF(G1660="Yes",ROUND(MAX(IF($B1660="Non - avec lien de dépendance",0,MIN((0.75*K1660),847)),MIN(K1660,(0.75*$C1660),847)),2),IF(revenueReduction&gt;0.3,MAX(IF($B1660="Non - avec lien de dépendance",MIN(1129,K1660,$C1660)*overallRate,MIN(1129,K1660)*overallRate),ROUND(MAX(IF($B1660="Non - avec lien de dépendance",0,MIN((0.75*K1660),847)),MIN(K1660,(0.75*$C1660),847)),2)),IF($B1660="Non - avec lien de dépendance",MIN(1129,K1660,$C1660)*overallRate,MIN(1129,K1660)*overallRate)))))</f>
        <v>Effectuez l’étape 1</v>
      </c>
      <c r="P1660" s="3">
        <f t="shared" si="25"/>
        <v>0</v>
      </c>
    </row>
    <row r="1661" spans="12:16" x14ac:dyDescent="0.5">
      <c r="L1661" s="68" t="str">
        <f>IF(ISTEXT(overallRate),"Effectuez l’étape 1",IF(OR(COUNT($C1661,H1661)&lt;&gt;2,overallRate=0),0,IF(D1661="Yes",ROUND(MAX(IF($B1661="Non - avec lien de dépendance",0,MIN((0.75*H1661),847)),MIN(H1661,(0.75*$C1661),847)),2),IF(revenueReduction&gt;0.3,MAX(IF($B1661="Non - avec lien de dépendance",MIN(1129,H1661,$C1661)*overallRate,MIN(1129,H1661)*overallRate),ROUND(MAX(IF($B1661="Non - avec lien de dépendance",0,MIN((0.75*H1661),847)),MIN(H1661,(0.75*$C1661),847)),2)),IF($B1661="Non - avec lien de dépendance",MIN(1129,H1661,$C1661)*overallRate,MIN(1129,H1661)*overallRate)))))</f>
        <v>Effectuez l’étape 1</v>
      </c>
      <c r="M1661" s="68" t="str">
        <f>IF(ISTEXT(overallRate),"Effectuez l’étape 1",IF(OR(COUNT($C1661,I1661)&lt;&gt;2,overallRate=0),0,IF(E1661="Yes",ROUND(MAX(IF($B1661="Non - avec lien de dépendance",0,MIN((0.75*I1661),847)),MIN(I1661,(0.75*$C1661),847)),2),IF(revenueReduction&gt;0.3,MAX(IF($B1661="Non - avec lien de dépendance",MIN(1129,I1661,$C1661)*overallRate,MIN(1129,I1661)*overallRate),ROUND(MAX(IF($B1661="Non - avec lien de dépendance",0,MIN((0.75*I1661),847)),MIN(I1661,(0.75*$C1661),847)),2)),IF($B1661="Non - avec lien de dépendance",MIN(1129,I1661,$C1661)*overallRate,MIN(1129,I1661)*overallRate)))))</f>
        <v>Effectuez l’étape 1</v>
      </c>
      <c r="N1661" s="68" t="str">
        <f>IF(ISTEXT(overallRate),"Effectuez l’étape 1",IF(OR(COUNT($C1661,J1661)&lt;&gt;2,overallRate=0),0,IF(F1661="Yes",ROUND(MAX(IF($B1661="Non - avec lien de dépendance",0,MIN((0.75*J1661),847)),MIN(J1661,(0.75*$C1661),847)),2),IF(revenueReduction&gt;0.3,MAX(IF($B1661="Non - avec lien de dépendance",MIN(1129,J1661,$C1661)*overallRate,MIN(1129,J1661)*overallRate),ROUND(MAX(IF($B1661="Non - avec lien de dépendance",0,MIN((0.75*J1661),847)),MIN(J1661,(0.75*$C1661),847)),2)),IF($B1661="Non - avec lien de dépendance",MIN(1129,J1661,$C1661)*overallRate,MIN(1129,J1661)*overallRate)))))</f>
        <v>Effectuez l’étape 1</v>
      </c>
      <c r="O1661" s="68" t="str">
        <f>IF(ISTEXT(overallRate),"Effectuez l’étape 1",IF(OR(COUNT($C1661,K1661)&lt;&gt;2,overallRate=0),0,IF(G1661="Yes",ROUND(MAX(IF($B1661="Non - avec lien de dépendance",0,MIN((0.75*K1661),847)),MIN(K1661,(0.75*$C1661),847)),2),IF(revenueReduction&gt;0.3,MAX(IF($B1661="Non - avec lien de dépendance",MIN(1129,K1661,$C1661)*overallRate,MIN(1129,K1661)*overallRate),ROUND(MAX(IF($B1661="Non - avec lien de dépendance",0,MIN((0.75*K1661),847)),MIN(K1661,(0.75*$C1661),847)),2)),IF($B1661="Non - avec lien de dépendance",MIN(1129,K1661,$C1661)*overallRate,MIN(1129,K1661)*overallRate)))))</f>
        <v>Effectuez l’étape 1</v>
      </c>
      <c r="P1661" s="3">
        <f t="shared" si="25"/>
        <v>0</v>
      </c>
    </row>
    <row r="1662" spans="12:16" x14ac:dyDescent="0.5">
      <c r="L1662" s="68" t="str">
        <f>IF(ISTEXT(overallRate),"Effectuez l’étape 1",IF(OR(COUNT($C1662,H1662)&lt;&gt;2,overallRate=0),0,IF(D1662="Yes",ROUND(MAX(IF($B1662="Non - avec lien de dépendance",0,MIN((0.75*H1662),847)),MIN(H1662,(0.75*$C1662),847)),2),IF(revenueReduction&gt;0.3,MAX(IF($B1662="Non - avec lien de dépendance",MIN(1129,H1662,$C1662)*overallRate,MIN(1129,H1662)*overallRate),ROUND(MAX(IF($B1662="Non - avec lien de dépendance",0,MIN((0.75*H1662),847)),MIN(H1662,(0.75*$C1662),847)),2)),IF($B1662="Non - avec lien de dépendance",MIN(1129,H1662,$C1662)*overallRate,MIN(1129,H1662)*overallRate)))))</f>
        <v>Effectuez l’étape 1</v>
      </c>
      <c r="M1662" s="68" t="str">
        <f>IF(ISTEXT(overallRate),"Effectuez l’étape 1",IF(OR(COUNT($C1662,I1662)&lt;&gt;2,overallRate=0),0,IF(E1662="Yes",ROUND(MAX(IF($B1662="Non - avec lien de dépendance",0,MIN((0.75*I1662),847)),MIN(I1662,(0.75*$C1662),847)),2),IF(revenueReduction&gt;0.3,MAX(IF($B1662="Non - avec lien de dépendance",MIN(1129,I1662,$C1662)*overallRate,MIN(1129,I1662)*overallRate),ROUND(MAX(IF($B1662="Non - avec lien de dépendance",0,MIN((0.75*I1662),847)),MIN(I1662,(0.75*$C1662),847)),2)),IF($B1662="Non - avec lien de dépendance",MIN(1129,I1662,$C1662)*overallRate,MIN(1129,I1662)*overallRate)))))</f>
        <v>Effectuez l’étape 1</v>
      </c>
      <c r="N1662" s="68" t="str">
        <f>IF(ISTEXT(overallRate),"Effectuez l’étape 1",IF(OR(COUNT($C1662,J1662)&lt;&gt;2,overallRate=0),0,IF(F1662="Yes",ROUND(MAX(IF($B1662="Non - avec lien de dépendance",0,MIN((0.75*J1662),847)),MIN(J1662,(0.75*$C1662),847)),2),IF(revenueReduction&gt;0.3,MAX(IF($B1662="Non - avec lien de dépendance",MIN(1129,J1662,$C1662)*overallRate,MIN(1129,J1662)*overallRate),ROUND(MAX(IF($B1662="Non - avec lien de dépendance",0,MIN((0.75*J1662),847)),MIN(J1662,(0.75*$C1662),847)),2)),IF($B1662="Non - avec lien de dépendance",MIN(1129,J1662,$C1662)*overallRate,MIN(1129,J1662)*overallRate)))))</f>
        <v>Effectuez l’étape 1</v>
      </c>
      <c r="O1662" s="68" t="str">
        <f>IF(ISTEXT(overallRate),"Effectuez l’étape 1",IF(OR(COUNT($C1662,K1662)&lt;&gt;2,overallRate=0),0,IF(G1662="Yes",ROUND(MAX(IF($B1662="Non - avec lien de dépendance",0,MIN((0.75*K1662),847)),MIN(K1662,(0.75*$C1662),847)),2),IF(revenueReduction&gt;0.3,MAX(IF($B1662="Non - avec lien de dépendance",MIN(1129,K1662,$C1662)*overallRate,MIN(1129,K1662)*overallRate),ROUND(MAX(IF($B1662="Non - avec lien de dépendance",0,MIN((0.75*K1662),847)),MIN(K1662,(0.75*$C1662),847)),2)),IF($B1662="Non - avec lien de dépendance",MIN(1129,K1662,$C1662)*overallRate,MIN(1129,K1662)*overallRate)))))</f>
        <v>Effectuez l’étape 1</v>
      </c>
      <c r="P1662" s="3">
        <f t="shared" si="25"/>
        <v>0</v>
      </c>
    </row>
    <row r="1663" spans="12:16" x14ac:dyDescent="0.5">
      <c r="L1663" s="68" t="str">
        <f>IF(ISTEXT(overallRate),"Effectuez l’étape 1",IF(OR(COUNT($C1663,H1663)&lt;&gt;2,overallRate=0),0,IF(D1663="Yes",ROUND(MAX(IF($B1663="Non - avec lien de dépendance",0,MIN((0.75*H1663),847)),MIN(H1663,(0.75*$C1663),847)),2),IF(revenueReduction&gt;0.3,MAX(IF($B1663="Non - avec lien de dépendance",MIN(1129,H1663,$C1663)*overallRate,MIN(1129,H1663)*overallRate),ROUND(MAX(IF($B1663="Non - avec lien de dépendance",0,MIN((0.75*H1663),847)),MIN(H1663,(0.75*$C1663),847)),2)),IF($B1663="Non - avec lien de dépendance",MIN(1129,H1663,$C1663)*overallRate,MIN(1129,H1663)*overallRate)))))</f>
        <v>Effectuez l’étape 1</v>
      </c>
      <c r="M1663" s="68" t="str">
        <f>IF(ISTEXT(overallRate),"Effectuez l’étape 1",IF(OR(COUNT($C1663,I1663)&lt;&gt;2,overallRate=0),0,IF(E1663="Yes",ROUND(MAX(IF($B1663="Non - avec lien de dépendance",0,MIN((0.75*I1663),847)),MIN(I1663,(0.75*$C1663),847)),2),IF(revenueReduction&gt;0.3,MAX(IF($B1663="Non - avec lien de dépendance",MIN(1129,I1663,$C1663)*overallRate,MIN(1129,I1663)*overallRate),ROUND(MAX(IF($B1663="Non - avec lien de dépendance",0,MIN((0.75*I1663),847)),MIN(I1663,(0.75*$C1663),847)),2)),IF($B1663="Non - avec lien de dépendance",MIN(1129,I1663,$C1663)*overallRate,MIN(1129,I1663)*overallRate)))))</f>
        <v>Effectuez l’étape 1</v>
      </c>
      <c r="N1663" s="68" t="str">
        <f>IF(ISTEXT(overallRate),"Effectuez l’étape 1",IF(OR(COUNT($C1663,J1663)&lt;&gt;2,overallRate=0),0,IF(F1663="Yes",ROUND(MAX(IF($B1663="Non - avec lien de dépendance",0,MIN((0.75*J1663),847)),MIN(J1663,(0.75*$C1663),847)),2),IF(revenueReduction&gt;0.3,MAX(IF($B1663="Non - avec lien de dépendance",MIN(1129,J1663,$C1663)*overallRate,MIN(1129,J1663)*overallRate),ROUND(MAX(IF($B1663="Non - avec lien de dépendance",0,MIN((0.75*J1663),847)),MIN(J1663,(0.75*$C1663),847)),2)),IF($B1663="Non - avec lien de dépendance",MIN(1129,J1663,$C1663)*overallRate,MIN(1129,J1663)*overallRate)))))</f>
        <v>Effectuez l’étape 1</v>
      </c>
      <c r="O1663" s="68" t="str">
        <f>IF(ISTEXT(overallRate),"Effectuez l’étape 1",IF(OR(COUNT($C1663,K1663)&lt;&gt;2,overallRate=0),0,IF(G1663="Yes",ROUND(MAX(IF($B1663="Non - avec lien de dépendance",0,MIN((0.75*K1663),847)),MIN(K1663,(0.75*$C1663),847)),2),IF(revenueReduction&gt;0.3,MAX(IF($B1663="Non - avec lien de dépendance",MIN(1129,K1663,$C1663)*overallRate,MIN(1129,K1663)*overallRate),ROUND(MAX(IF($B1663="Non - avec lien de dépendance",0,MIN((0.75*K1663),847)),MIN(K1663,(0.75*$C1663),847)),2)),IF($B1663="Non - avec lien de dépendance",MIN(1129,K1663,$C1663)*overallRate,MIN(1129,K1663)*overallRate)))))</f>
        <v>Effectuez l’étape 1</v>
      </c>
      <c r="P1663" s="3">
        <f t="shared" si="25"/>
        <v>0</v>
      </c>
    </row>
    <row r="1664" spans="12:16" x14ac:dyDescent="0.5">
      <c r="L1664" s="68" t="str">
        <f>IF(ISTEXT(overallRate),"Effectuez l’étape 1",IF(OR(COUNT($C1664,H1664)&lt;&gt;2,overallRate=0),0,IF(D1664="Yes",ROUND(MAX(IF($B1664="Non - avec lien de dépendance",0,MIN((0.75*H1664),847)),MIN(H1664,(0.75*$C1664),847)),2),IF(revenueReduction&gt;0.3,MAX(IF($B1664="Non - avec lien de dépendance",MIN(1129,H1664,$C1664)*overallRate,MIN(1129,H1664)*overallRate),ROUND(MAX(IF($B1664="Non - avec lien de dépendance",0,MIN((0.75*H1664),847)),MIN(H1664,(0.75*$C1664),847)),2)),IF($B1664="Non - avec lien de dépendance",MIN(1129,H1664,$C1664)*overallRate,MIN(1129,H1664)*overallRate)))))</f>
        <v>Effectuez l’étape 1</v>
      </c>
      <c r="M1664" s="68" t="str">
        <f>IF(ISTEXT(overallRate),"Effectuez l’étape 1",IF(OR(COUNT($C1664,I1664)&lt;&gt;2,overallRate=0),0,IF(E1664="Yes",ROUND(MAX(IF($B1664="Non - avec lien de dépendance",0,MIN((0.75*I1664),847)),MIN(I1664,(0.75*$C1664),847)),2),IF(revenueReduction&gt;0.3,MAX(IF($B1664="Non - avec lien de dépendance",MIN(1129,I1664,$C1664)*overallRate,MIN(1129,I1664)*overallRate),ROUND(MAX(IF($B1664="Non - avec lien de dépendance",0,MIN((0.75*I1664),847)),MIN(I1664,(0.75*$C1664),847)),2)),IF($B1664="Non - avec lien de dépendance",MIN(1129,I1664,$C1664)*overallRate,MIN(1129,I1664)*overallRate)))))</f>
        <v>Effectuez l’étape 1</v>
      </c>
      <c r="N1664" s="68" t="str">
        <f>IF(ISTEXT(overallRate),"Effectuez l’étape 1",IF(OR(COUNT($C1664,J1664)&lt;&gt;2,overallRate=0),0,IF(F1664="Yes",ROUND(MAX(IF($B1664="Non - avec lien de dépendance",0,MIN((0.75*J1664),847)),MIN(J1664,(0.75*$C1664),847)),2),IF(revenueReduction&gt;0.3,MAX(IF($B1664="Non - avec lien de dépendance",MIN(1129,J1664,$C1664)*overallRate,MIN(1129,J1664)*overallRate),ROUND(MAX(IF($B1664="Non - avec lien de dépendance",0,MIN((0.75*J1664),847)),MIN(J1664,(0.75*$C1664),847)),2)),IF($B1664="Non - avec lien de dépendance",MIN(1129,J1664,$C1664)*overallRate,MIN(1129,J1664)*overallRate)))))</f>
        <v>Effectuez l’étape 1</v>
      </c>
      <c r="O1664" s="68" t="str">
        <f>IF(ISTEXT(overallRate),"Effectuez l’étape 1",IF(OR(COUNT($C1664,K1664)&lt;&gt;2,overallRate=0),0,IF(G1664="Yes",ROUND(MAX(IF($B1664="Non - avec lien de dépendance",0,MIN((0.75*K1664),847)),MIN(K1664,(0.75*$C1664),847)),2),IF(revenueReduction&gt;0.3,MAX(IF($B1664="Non - avec lien de dépendance",MIN(1129,K1664,$C1664)*overallRate,MIN(1129,K1664)*overallRate),ROUND(MAX(IF($B1664="Non - avec lien de dépendance",0,MIN((0.75*K1664),847)),MIN(K1664,(0.75*$C1664),847)),2)),IF($B1664="Non - avec lien de dépendance",MIN(1129,K1664,$C1664)*overallRate,MIN(1129,K1664)*overallRate)))))</f>
        <v>Effectuez l’étape 1</v>
      </c>
      <c r="P1664" s="3">
        <f t="shared" si="25"/>
        <v>0</v>
      </c>
    </row>
    <row r="1665" spans="12:16" x14ac:dyDescent="0.5">
      <c r="L1665" s="68" t="str">
        <f>IF(ISTEXT(overallRate),"Effectuez l’étape 1",IF(OR(COUNT($C1665,H1665)&lt;&gt;2,overallRate=0),0,IF(D1665="Yes",ROUND(MAX(IF($B1665="Non - avec lien de dépendance",0,MIN((0.75*H1665),847)),MIN(H1665,(0.75*$C1665),847)),2),IF(revenueReduction&gt;0.3,MAX(IF($B1665="Non - avec lien de dépendance",MIN(1129,H1665,$C1665)*overallRate,MIN(1129,H1665)*overallRate),ROUND(MAX(IF($B1665="Non - avec lien de dépendance",0,MIN((0.75*H1665),847)),MIN(H1665,(0.75*$C1665),847)),2)),IF($B1665="Non - avec lien de dépendance",MIN(1129,H1665,$C1665)*overallRate,MIN(1129,H1665)*overallRate)))))</f>
        <v>Effectuez l’étape 1</v>
      </c>
      <c r="M1665" s="68" t="str">
        <f>IF(ISTEXT(overallRate),"Effectuez l’étape 1",IF(OR(COUNT($C1665,I1665)&lt;&gt;2,overallRate=0),0,IF(E1665="Yes",ROUND(MAX(IF($B1665="Non - avec lien de dépendance",0,MIN((0.75*I1665),847)),MIN(I1665,(0.75*$C1665),847)),2),IF(revenueReduction&gt;0.3,MAX(IF($B1665="Non - avec lien de dépendance",MIN(1129,I1665,$C1665)*overallRate,MIN(1129,I1665)*overallRate),ROUND(MAX(IF($B1665="Non - avec lien de dépendance",0,MIN((0.75*I1665),847)),MIN(I1665,(0.75*$C1665),847)),2)),IF($B1665="Non - avec lien de dépendance",MIN(1129,I1665,$C1665)*overallRate,MIN(1129,I1665)*overallRate)))))</f>
        <v>Effectuez l’étape 1</v>
      </c>
      <c r="N1665" s="68" t="str">
        <f>IF(ISTEXT(overallRate),"Effectuez l’étape 1",IF(OR(COUNT($C1665,J1665)&lt;&gt;2,overallRate=0),0,IF(F1665="Yes",ROUND(MAX(IF($B1665="Non - avec lien de dépendance",0,MIN((0.75*J1665),847)),MIN(J1665,(0.75*$C1665),847)),2),IF(revenueReduction&gt;0.3,MAX(IF($B1665="Non - avec lien de dépendance",MIN(1129,J1665,$C1665)*overallRate,MIN(1129,J1665)*overallRate),ROUND(MAX(IF($B1665="Non - avec lien de dépendance",0,MIN((0.75*J1665),847)),MIN(J1665,(0.75*$C1665),847)),2)),IF($B1665="Non - avec lien de dépendance",MIN(1129,J1665,$C1665)*overallRate,MIN(1129,J1665)*overallRate)))))</f>
        <v>Effectuez l’étape 1</v>
      </c>
      <c r="O1665" s="68" t="str">
        <f>IF(ISTEXT(overallRate),"Effectuez l’étape 1",IF(OR(COUNT($C1665,K1665)&lt;&gt;2,overallRate=0),0,IF(G1665="Yes",ROUND(MAX(IF($B1665="Non - avec lien de dépendance",0,MIN((0.75*K1665),847)),MIN(K1665,(0.75*$C1665),847)),2),IF(revenueReduction&gt;0.3,MAX(IF($B1665="Non - avec lien de dépendance",MIN(1129,K1665,$C1665)*overallRate,MIN(1129,K1665)*overallRate),ROUND(MAX(IF($B1665="Non - avec lien de dépendance",0,MIN((0.75*K1665),847)),MIN(K1665,(0.75*$C1665),847)),2)),IF($B1665="Non - avec lien de dépendance",MIN(1129,K1665,$C1665)*overallRate,MIN(1129,K1665)*overallRate)))))</f>
        <v>Effectuez l’étape 1</v>
      </c>
      <c r="P1665" s="3">
        <f t="shared" si="25"/>
        <v>0</v>
      </c>
    </row>
    <row r="1666" spans="12:16" x14ac:dyDescent="0.5">
      <c r="L1666" s="68" t="str">
        <f>IF(ISTEXT(overallRate),"Effectuez l’étape 1",IF(OR(COUNT($C1666,H1666)&lt;&gt;2,overallRate=0),0,IF(D1666="Yes",ROUND(MAX(IF($B1666="Non - avec lien de dépendance",0,MIN((0.75*H1666),847)),MIN(H1666,(0.75*$C1666),847)),2),IF(revenueReduction&gt;0.3,MAX(IF($B1666="Non - avec lien de dépendance",MIN(1129,H1666,$C1666)*overallRate,MIN(1129,H1666)*overallRate),ROUND(MAX(IF($B1666="Non - avec lien de dépendance",0,MIN((0.75*H1666),847)),MIN(H1666,(0.75*$C1666),847)),2)),IF($B1666="Non - avec lien de dépendance",MIN(1129,H1666,$C1666)*overallRate,MIN(1129,H1666)*overallRate)))))</f>
        <v>Effectuez l’étape 1</v>
      </c>
      <c r="M1666" s="68" t="str">
        <f>IF(ISTEXT(overallRate),"Effectuez l’étape 1",IF(OR(COUNT($C1666,I1666)&lt;&gt;2,overallRate=0),0,IF(E1666="Yes",ROUND(MAX(IF($B1666="Non - avec lien de dépendance",0,MIN((0.75*I1666),847)),MIN(I1666,(0.75*$C1666),847)),2),IF(revenueReduction&gt;0.3,MAX(IF($B1666="Non - avec lien de dépendance",MIN(1129,I1666,$C1666)*overallRate,MIN(1129,I1666)*overallRate),ROUND(MAX(IF($B1666="Non - avec lien de dépendance",0,MIN((0.75*I1666),847)),MIN(I1666,(0.75*$C1666),847)),2)),IF($B1666="Non - avec lien de dépendance",MIN(1129,I1666,$C1666)*overallRate,MIN(1129,I1666)*overallRate)))))</f>
        <v>Effectuez l’étape 1</v>
      </c>
      <c r="N1666" s="68" t="str">
        <f>IF(ISTEXT(overallRate),"Effectuez l’étape 1",IF(OR(COUNT($C1666,J1666)&lt;&gt;2,overallRate=0),0,IF(F1666="Yes",ROUND(MAX(IF($B1666="Non - avec lien de dépendance",0,MIN((0.75*J1666),847)),MIN(J1666,(0.75*$C1666),847)),2),IF(revenueReduction&gt;0.3,MAX(IF($B1666="Non - avec lien de dépendance",MIN(1129,J1666,$C1666)*overallRate,MIN(1129,J1666)*overallRate),ROUND(MAX(IF($B1666="Non - avec lien de dépendance",0,MIN((0.75*J1666),847)),MIN(J1666,(0.75*$C1666),847)),2)),IF($B1666="Non - avec lien de dépendance",MIN(1129,J1666,$C1666)*overallRate,MIN(1129,J1666)*overallRate)))))</f>
        <v>Effectuez l’étape 1</v>
      </c>
      <c r="O1666" s="68" t="str">
        <f>IF(ISTEXT(overallRate),"Effectuez l’étape 1",IF(OR(COUNT($C1666,K1666)&lt;&gt;2,overallRate=0),0,IF(G1666="Yes",ROUND(MAX(IF($B1666="Non - avec lien de dépendance",0,MIN((0.75*K1666),847)),MIN(K1666,(0.75*$C1666),847)),2),IF(revenueReduction&gt;0.3,MAX(IF($B1666="Non - avec lien de dépendance",MIN(1129,K1666,$C1666)*overallRate,MIN(1129,K1666)*overallRate),ROUND(MAX(IF($B1666="Non - avec lien de dépendance",0,MIN((0.75*K1666),847)),MIN(K1666,(0.75*$C1666),847)),2)),IF($B1666="Non - avec lien de dépendance",MIN(1129,K1666,$C1666)*overallRate,MIN(1129,K1666)*overallRate)))))</f>
        <v>Effectuez l’étape 1</v>
      </c>
      <c r="P1666" s="3">
        <f t="shared" si="25"/>
        <v>0</v>
      </c>
    </row>
    <row r="1667" spans="12:16" x14ac:dyDescent="0.5">
      <c r="L1667" s="68" t="str">
        <f>IF(ISTEXT(overallRate),"Effectuez l’étape 1",IF(OR(COUNT($C1667,H1667)&lt;&gt;2,overallRate=0),0,IF(D1667="Yes",ROUND(MAX(IF($B1667="Non - avec lien de dépendance",0,MIN((0.75*H1667),847)),MIN(H1667,(0.75*$C1667),847)),2),IF(revenueReduction&gt;0.3,MAX(IF($B1667="Non - avec lien de dépendance",MIN(1129,H1667,$C1667)*overallRate,MIN(1129,H1667)*overallRate),ROUND(MAX(IF($B1667="Non - avec lien de dépendance",0,MIN((0.75*H1667),847)),MIN(H1667,(0.75*$C1667),847)),2)),IF($B1667="Non - avec lien de dépendance",MIN(1129,H1667,$C1667)*overallRate,MIN(1129,H1667)*overallRate)))))</f>
        <v>Effectuez l’étape 1</v>
      </c>
      <c r="M1667" s="68" t="str">
        <f>IF(ISTEXT(overallRate),"Effectuez l’étape 1",IF(OR(COUNT($C1667,I1667)&lt;&gt;2,overallRate=0),0,IF(E1667="Yes",ROUND(MAX(IF($B1667="Non - avec lien de dépendance",0,MIN((0.75*I1667),847)),MIN(I1667,(0.75*$C1667),847)),2),IF(revenueReduction&gt;0.3,MAX(IF($B1667="Non - avec lien de dépendance",MIN(1129,I1667,$C1667)*overallRate,MIN(1129,I1667)*overallRate),ROUND(MAX(IF($B1667="Non - avec lien de dépendance",0,MIN((0.75*I1667),847)),MIN(I1667,(0.75*$C1667),847)),2)),IF($B1667="Non - avec lien de dépendance",MIN(1129,I1667,$C1667)*overallRate,MIN(1129,I1667)*overallRate)))))</f>
        <v>Effectuez l’étape 1</v>
      </c>
      <c r="N1667" s="68" t="str">
        <f>IF(ISTEXT(overallRate),"Effectuez l’étape 1",IF(OR(COUNT($C1667,J1667)&lt;&gt;2,overallRate=0),0,IF(F1667="Yes",ROUND(MAX(IF($B1667="Non - avec lien de dépendance",0,MIN((0.75*J1667),847)),MIN(J1667,(0.75*$C1667),847)),2),IF(revenueReduction&gt;0.3,MAX(IF($B1667="Non - avec lien de dépendance",MIN(1129,J1667,$C1667)*overallRate,MIN(1129,J1667)*overallRate),ROUND(MAX(IF($B1667="Non - avec lien de dépendance",0,MIN((0.75*J1667),847)),MIN(J1667,(0.75*$C1667),847)),2)),IF($B1667="Non - avec lien de dépendance",MIN(1129,J1667,$C1667)*overallRate,MIN(1129,J1667)*overallRate)))))</f>
        <v>Effectuez l’étape 1</v>
      </c>
      <c r="O1667" s="68" t="str">
        <f>IF(ISTEXT(overallRate),"Effectuez l’étape 1",IF(OR(COUNT($C1667,K1667)&lt;&gt;2,overallRate=0),0,IF(G1667="Yes",ROUND(MAX(IF($B1667="Non - avec lien de dépendance",0,MIN((0.75*K1667),847)),MIN(K1667,(0.75*$C1667),847)),2),IF(revenueReduction&gt;0.3,MAX(IF($B1667="Non - avec lien de dépendance",MIN(1129,K1667,$C1667)*overallRate,MIN(1129,K1667)*overallRate),ROUND(MAX(IF($B1667="Non - avec lien de dépendance",0,MIN((0.75*K1667),847)),MIN(K1667,(0.75*$C1667),847)),2)),IF($B1667="Non - avec lien de dépendance",MIN(1129,K1667,$C1667)*overallRate,MIN(1129,K1667)*overallRate)))))</f>
        <v>Effectuez l’étape 1</v>
      </c>
      <c r="P1667" s="3">
        <f t="shared" si="25"/>
        <v>0</v>
      </c>
    </row>
    <row r="1668" spans="12:16" x14ac:dyDescent="0.5">
      <c r="L1668" s="68" t="str">
        <f>IF(ISTEXT(overallRate),"Effectuez l’étape 1",IF(OR(COUNT($C1668,H1668)&lt;&gt;2,overallRate=0),0,IF(D1668="Yes",ROUND(MAX(IF($B1668="Non - avec lien de dépendance",0,MIN((0.75*H1668),847)),MIN(H1668,(0.75*$C1668),847)),2),IF(revenueReduction&gt;0.3,MAX(IF($B1668="Non - avec lien de dépendance",MIN(1129,H1668,$C1668)*overallRate,MIN(1129,H1668)*overallRate),ROUND(MAX(IF($B1668="Non - avec lien de dépendance",0,MIN((0.75*H1668),847)),MIN(H1668,(0.75*$C1668),847)),2)),IF($B1668="Non - avec lien de dépendance",MIN(1129,H1668,$C1668)*overallRate,MIN(1129,H1668)*overallRate)))))</f>
        <v>Effectuez l’étape 1</v>
      </c>
      <c r="M1668" s="68" t="str">
        <f>IF(ISTEXT(overallRate),"Effectuez l’étape 1",IF(OR(COUNT($C1668,I1668)&lt;&gt;2,overallRate=0),0,IF(E1668="Yes",ROUND(MAX(IF($B1668="Non - avec lien de dépendance",0,MIN((0.75*I1668),847)),MIN(I1668,(0.75*$C1668),847)),2),IF(revenueReduction&gt;0.3,MAX(IF($B1668="Non - avec lien de dépendance",MIN(1129,I1668,$C1668)*overallRate,MIN(1129,I1668)*overallRate),ROUND(MAX(IF($B1668="Non - avec lien de dépendance",0,MIN((0.75*I1668),847)),MIN(I1668,(0.75*$C1668),847)),2)),IF($B1668="Non - avec lien de dépendance",MIN(1129,I1668,$C1668)*overallRate,MIN(1129,I1668)*overallRate)))))</f>
        <v>Effectuez l’étape 1</v>
      </c>
      <c r="N1668" s="68" t="str">
        <f>IF(ISTEXT(overallRate),"Effectuez l’étape 1",IF(OR(COUNT($C1668,J1668)&lt;&gt;2,overallRate=0),0,IF(F1668="Yes",ROUND(MAX(IF($B1668="Non - avec lien de dépendance",0,MIN((0.75*J1668),847)),MIN(J1668,(0.75*$C1668),847)),2),IF(revenueReduction&gt;0.3,MAX(IF($B1668="Non - avec lien de dépendance",MIN(1129,J1668,$C1668)*overallRate,MIN(1129,J1668)*overallRate),ROUND(MAX(IF($B1668="Non - avec lien de dépendance",0,MIN((0.75*J1668),847)),MIN(J1668,(0.75*$C1668),847)),2)),IF($B1668="Non - avec lien de dépendance",MIN(1129,J1668,$C1668)*overallRate,MIN(1129,J1668)*overallRate)))))</f>
        <v>Effectuez l’étape 1</v>
      </c>
      <c r="O1668" s="68" t="str">
        <f>IF(ISTEXT(overallRate),"Effectuez l’étape 1",IF(OR(COUNT($C1668,K1668)&lt;&gt;2,overallRate=0),0,IF(G1668="Yes",ROUND(MAX(IF($B1668="Non - avec lien de dépendance",0,MIN((0.75*K1668),847)),MIN(K1668,(0.75*$C1668),847)),2),IF(revenueReduction&gt;0.3,MAX(IF($B1668="Non - avec lien de dépendance",MIN(1129,K1668,$C1668)*overallRate,MIN(1129,K1668)*overallRate),ROUND(MAX(IF($B1668="Non - avec lien de dépendance",0,MIN((0.75*K1668),847)),MIN(K1668,(0.75*$C1668),847)),2)),IF($B1668="Non - avec lien de dépendance",MIN(1129,K1668,$C1668)*overallRate,MIN(1129,K1668)*overallRate)))))</f>
        <v>Effectuez l’étape 1</v>
      </c>
      <c r="P1668" s="3">
        <f t="shared" si="25"/>
        <v>0</v>
      </c>
    </row>
    <row r="1669" spans="12:16" x14ac:dyDescent="0.5">
      <c r="L1669" s="68" t="str">
        <f>IF(ISTEXT(overallRate),"Effectuez l’étape 1",IF(OR(COUNT($C1669,H1669)&lt;&gt;2,overallRate=0),0,IF(D1669="Yes",ROUND(MAX(IF($B1669="Non - avec lien de dépendance",0,MIN((0.75*H1669),847)),MIN(H1669,(0.75*$C1669),847)),2),IF(revenueReduction&gt;0.3,MAX(IF($B1669="Non - avec lien de dépendance",MIN(1129,H1669,$C1669)*overallRate,MIN(1129,H1669)*overallRate),ROUND(MAX(IF($B1669="Non - avec lien de dépendance",0,MIN((0.75*H1669),847)),MIN(H1669,(0.75*$C1669),847)),2)),IF($B1669="Non - avec lien de dépendance",MIN(1129,H1669,$C1669)*overallRate,MIN(1129,H1669)*overallRate)))))</f>
        <v>Effectuez l’étape 1</v>
      </c>
      <c r="M1669" s="68" t="str">
        <f>IF(ISTEXT(overallRate),"Effectuez l’étape 1",IF(OR(COUNT($C1669,I1669)&lt;&gt;2,overallRate=0),0,IF(E1669="Yes",ROUND(MAX(IF($B1669="Non - avec lien de dépendance",0,MIN((0.75*I1669),847)),MIN(I1669,(0.75*$C1669),847)),2),IF(revenueReduction&gt;0.3,MAX(IF($B1669="Non - avec lien de dépendance",MIN(1129,I1669,$C1669)*overallRate,MIN(1129,I1669)*overallRate),ROUND(MAX(IF($B1669="Non - avec lien de dépendance",0,MIN((0.75*I1669),847)),MIN(I1669,(0.75*$C1669),847)),2)),IF($B1669="Non - avec lien de dépendance",MIN(1129,I1669,$C1669)*overallRate,MIN(1129,I1669)*overallRate)))))</f>
        <v>Effectuez l’étape 1</v>
      </c>
      <c r="N1669" s="68" t="str">
        <f>IF(ISTEXT(overallRate),"Effectuez l’étape 1",IF(OR(COUNT($C1669,J1669)&lt;&gt;2,overallRate=0),0,IF(F1669="Yes",ROUND(MAX(IF($B1669="Non - avec lien de dépendance",0,MIN((0.75*J1669),847)),MIN(J1669,(0.75*$C1669),847)),2),IF(revenueReduction&gt;0.3,MAX(IF($B1669="Non - avec lien de dépendance",MIN(1129,J1669,$C1669)*overallRate,MIN(1129,J1669)*overallRate),ROUND(MAX(IF($B1669="Non - avec lien de dépendance",0,MIN((0.75*J1669),847)),MIN(J1669,(0.75*$C1669),847)),2)),IF($B1669="Non - avec lien de dépendance",MIN(1129,J1669,$C1669)*overallRate,MIN(1129,J1669)*overallRate)))))</f>
        <v>Effectuez l’étape 1</v>
      </c>
      <c r="O1669" s="68" t="str">
        <f>IF(ISTEXT(overallRate),"Effectuez l’étape 1",IF(OR(COUNT($C1669,K1669)&lt;&gt;2,overallRate=0),0,IF(G1669="Yes",ROUND(MAX(IF($B1669="Non - avec lien de dépendance",0,MIN((0.75*K1669),847)),MIN(K1669,(0.75*$C1669),847)),2),IF(revenueReduction&gt;0.3,MAX(IF($B1669="Non - avec lien de dépendance",MIN(1129,K1669,$C1669)*overallRate,MIN(1129,K1669)*overallRate),ROUND(MAX(IF($B1669="Non - avec lien de dépendance",0,MIN((0.75*K1669),847)),MIN(K1669,(0.75*$C1669),847)),2)),IF($B1669="Non - avec lien de dépendance",MIN(1129,K1669,$C1669)*overallRate,MIN(1129,K1669)*overallRate)))))</f>
        <v>Effectuez l’étape 1</v>
      </c>
      <c r="P1669" s="3">
        <f t="shared" si="25"/>
        <v>0</v>
      </c>
    </row>
    <row r="1670" spans="12:16" x14ac:dyDescent="0.5">
      <c r="L1670" s="68" t="str">
        <f>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26">IF(AND(COUNT(C1670:K1670)&gt;0,OR(COUNT(C1670:K1670)&lt;&gt;5,ISBLANK(B1670))),"Fill out all amounts",IF(OR(COUNTIF(H1670,0)+COUNTIF(I1670,0)&gt;1,COUNTIF(I1670,0)+COUNTIF(J1670,0)&gt;1,COUNTIF(J1670,0)+COUNTIF(K1670,0)&gt;1),0,SUM(L1670:O1670)))</f>
        <v>0</v>
      </c>
    </row>
    <row r="1671" spans="12:16" x14ac:dyDescent="0.5">
      <c r="L1671" s="68" t="str">
        <f>IF(ISTEXT(overallRate),"Effectuez l’étape 1",IF(OR(COUNT($C1671,H1671)&lt;&gt;2,overallRate=0),0,IF(D1671="Yes",ROUND(MAX(IF($B1671="Non - avec lien de dépendance",0,MIN((0.75*H1671),847)),MIN(H1671,(0.75*$C1671),847)),2),IF(revenueReduction&gt;0.3,MAX(IF($B1671="Non - avec lien de dépendance",MIN(1129,H1671,$C1671)*overallRate,MIN(1129,H1671)*overallRate),ROUND(MAX(IF($B1671="Non - avec lien de dépendance",0,MIN((0.75*H1671),847)),MIN(H1671,(0.75*$C1671),847)),2)),IF($B1671="Non - avec lien de dépendance",MIN(1129,H1671,$C1671)*overallRate,MIN(1129,H1671)*overallRate)))))</f>
        <v>Effectuez l’étape 1</v>
      </c>
      <c r="M1671" s="68" t="str">
        <f>IF(ISTEXT(overallRate),"Effectuez l’étape 1",IF(OR(COUNT($C1671,I1671)&lt;&gt;2,overallRate=0),0,IF(E1671="Yes",ROUND(MAX(IF($B1671="Non - avec lien de dépendance",0,MIN((0.75*I1671),847)),MIN(I1671,(0.75*$C1671),847)),2),IF(revenueReduction&gt;0.3,MAX(IF($B1671="Non - avec lien de dépendance",MIN(1129,I1671,$C1671)*overallRate,MIN(1129,I1671)*overallRate),ROUND(MAX(IF($B1671="Non - avec lien de dépendance",0,MIN((0.75*I1671),847)),MIN(I1671,(0.75*$C1671),847)),2)),IF($B1671="Non - avec lien de dépendance",MIN(1129,I1671,$C1671)*overallRate,MIN(1129,I1671)*overallRate)))))</f>
        <v>Effectuez l’étape 1</v>
      </c>
      <c r="N1671" s="68" t="str">
        <f>IF(ISTEXT(overallRate),"Effectuez l’étape 1",IF(OR(COUNT($C1671,J1671)&lt;&gt;2,overallRate=0),0,IF(F1671="Yes",ROUND(MAX(IF($B1671="Non - avec lien de dépendance",0,MIN((0.75*J1671),847)),MIN(J1671,(0.75*$C1671),847)),2),IF(revenueReduction&gt;0.3,MAX(IF($B1671="Non - avec lien de dépendance",MIN(1129,J1671,$C1671)*overallRate,MIN(1129,J1671)*overallRate),ROUND(MAX(IF($B1671="Non - avec lien de dépendance",0,MIN((0.75*J1671),847)),MIN(J1671,(0.75*$C1671),847)),2)),IF($B1671="Non - avec lien de dépendance",MIN(1129,J1671,$C1671)*overallRate,MIN(1129,J1671)*overallRate)))))</f>
        <v>Effectuez l’étape 1</v>
      </c>
      <c r="O1671" s="68" t="str">
        <f>IF(ISTEXT(overallRate),"Effectuez l’étape 1",IF(OR(COUNT($C1671,K1671)&lt;&gt;2,overallRate=0),0,IF(G1671="Yes",ROUND(MAX(IF($B1671="Non - avec lien de dépendance",0,MIN((0.75*K1671),847)),MIN(K1671,(0.75*$C1671),847)),2),IF(revenueReduction&gt;0.3,MAX(IF($B1671="Non - avec lien de dépendance",MIN(1129,K1671,$C1671)*overallRate,MIN(1129,K1671)*overallRate),ROUND(MAX(IF($B1671="Non - avec lien de dépendance",0,MIN((0.75*K1671),847)),MIN(K1671,(0.75*$C1671),847)),2)),IF($B1671="Non - avec lien de dépendance",MIN(1129,K1671,$C1671)*overallRate,MIN(1129,K1671)*overallRate)))))</f>
        <v>Effectuez l’étape 1</v>
      </c>
      <c r="P1671" s="3">
        <f t="shared" si="26"/>
        <v>0</v>
      </c>
    </row>
    <row r="1672" spans="12:16" x14ac:dyDescent="0.5">
      <c r="L1672" s="68" t="str">
        <f>IF(ISTEXT(overallRate),"Effectuez l’étape 1",IF(OR(COUNT($C1672,H1672)&lt;&gt;2,overallRate=0),0,IF(D1672="Yes",ROUND(MAX(IF($B1672="Non - avec lien de dépendance",0,MIN((0.75*H1672),847)),MIN(H1672,(0.75*$C1672),847)),2),IF(revenueReduction&gt;0.3,MAX(IF($B1672="Non - avec lien de dépendance",MIN(1129,H1672,$C1672)*overallRate,MIN(1129,H1672)*overallRate),ROUND(MAX(IF($B1672="Non - avec lien de dépendance",0,MIN((0.75*H1672),847)),MIN(H1672,(0.75*$C1672),847)),2)),IF($B1672="Non - avec lien de dépendance",MIN(1129,H1672,$C1672)*overallRate,MIN(1129,H1672)*overallRate)))))</f>
        <v>Effectuez l’étape 1</v>
      </c>
      <c r="M1672" s="68" t="str">
        <f>IF(ISTEXT(overallRate),"Effectuez l’étape 1",IF(OR(COUNT($C1672,I1672)&lt;&gt;2,overallRate=0),0,IF(E1672="Yes",ROUND(MAX(IF($B1672="Non - avec lien de dépendance",0,MIN((0.75*I1672),847)),MIN(I1672,(0.75*$C1672),847)),2),IF(revenueReduction&gt;0.3,MAX(IF($B1672="Non - avec lien de dépendance",MIN(1129,I1672,$C1672)*overallRate,MIN(1129,I1672)*overallRate),ROUND(MAX(IF($B1672="Non - avec lien de dépendance",0,MIN((0.75*I1672),847)),MIN(I1672,(0.75*$C1672),847)),2)),IF($B1672="Non - avec lien de dépendance",MIN(1129,I1672,$C1672)*overallRate,MIN(1129,I1672)*overallRate)))))</f>
        <v>Effectuez l’étape 1</v>
      </c>
      <c r="N1672" s="68" t="str">
        <f>IF(ISTEXT(overallRate),"Effectuez l’étape 1",IF(OR(COUNT($C1672,J1672)&lt;&gt;2,overallRate=0),0,IF(F1672="Yes",ROUND(MAX(IF($B1672="Non - avec lien de dépendance",0,MIN((0.75*J1672),847)),MIN(J1672,(0.75*$C1672),847)),2),IF(revenueReduction&gt;0.3,MAX(IF($B1672="Non - avec lien de dépendance",MIN(1129,J1672,$C1672)*overallRate,MIN(1129,J1672)*overallRate),ROUND(MAX(IF($B1672="Non - avec lien de dépendance",0,MIN((0.75*J1672),847)),MIN(J1672,(0.75*$C1672),847)),2)),IF($B1672="Non - avec lien de dépendance",MIN(1129,J1672,$C1672)*overallRate,MIN(1129,J1672)*overallRate)))))</f>
        <v>Effectuez l’étape 1</v>
      </c>
      <c r="O1672" s="68" t="str">
        <f>IF(ISTEXT(overallRate),"Effectuez l’étape 1",IF(OR(COUNT($C1672,K1672)&lt;&gt;2,overallRate=0),0,IF(G1672="Yes",ROUND(MAX(IF($B1672="Non - avec lien de dépendance",0,MIN((0.75*K1672),847)),MIN(K1672,(0.75*$C1672),847)),2),IF(revenueReduction&gt;0.3,MAX(IF($B1672="Non - avec lien de dépendance",MIN(1129,K1672,$C1672)*overallRate,MIN(1129,K1672)*overallRate),ROUND(MAX(IF($B1672="Non - avec lien de dépendance",0,MIN((0.75*K1672),847)),MIN(K1672,(0.75*$C1672),847)),2)),IF($B1672="Non - avec lien de dépendance",MIN(1129,K1672,$C1672)*overallRate,MIN(1129,K1672)*overallRate)))))</f>
        <v>Effectuez l’étape 1</v>
      </c>
      <c r="P1672" s="3">
        <f t="shared" si="26"/>
        <v>0</v>
      </c>
    </row>
    <row r="1673" spans="12:16" x14ac:dyDescent="0.5">
      <c r="L1673" s="68" t="str">
        <f>IF(ISTEXT(overallRate),"Effectuez l’étape 1",IF(OR(COUNT($C1673,H1673)&lt;&gt;2,overallRate=0),0,IF(D1673="Yes",ROUND(MAX(IF($B1673="Non - avec lien de dépendance",0,MIN((0.75*H1673),847)),MIN(H1673,(0.75*$C1673),847)),2),IF(revenueReduction&gt;0.3,MAX(IF($B1673="Non - avec lien de dépendance",MIN(1129,H1673,$C1673)*overallRate,MIN(1129,H1673)*overallRate),ROUND(MAX(IF($B1673="Non - avec lien de dépendance",0,MIN((0.75*H1673),847)),MIN(H1673,(0.75*$C1673),847)),2)),IF($B1673="Non - avec lien de dépendance",MIN(1129,H1673,$C1673)*overallRate,MIN(1129,H1673)*overallRate)))))</f>
        <v>Effectuez l’étape 1</v>
      </c>
      <c r="M1673" s="68" t="str">
        <f>IF(ISTEXT(overallRate),"Effectuez l’étape 1",IF(OR(COUNT($C1673,I1673)&lt;&gt;2,overallRate=0),0,IF(E1673="Yes",ROUND(MAX(IF($B1673="Non - avec lien de dépendance",0,MIN((0.75*I1673),847)),MIN(I1673,(0.75*$C1673),847)),2),IF(revenueReduction&gt;0.3,MAX(IF($B1673="Non - avec lien de dépendance",MIN(1129,I1673,$C1673)*overallRate,MIN(1129,I1673)*overallRate),ROUND(MAX(IF($B1673="Non - avec lien de dépendance",0,MIN((0.75*I1673),847)),MIN(I1673,(0.75*$C1673),847)),2)),IF($B1673="Non - avec lien de dépendance",MIN(1129,I1673,$C1673)*overallRate,MIN(1129,I1673)*overallRate)))))</f>
        <v>Effectuez l’étape 1</v>
      </c>
      <c r="N1673" s="68" t="str">
        <f>IF(ISTEXT(overallRate),"Effectuez l’étape 1",IF(OR(COUNT($C1673,J1673)&lt;&gt;2,overallRate=0),0,IF(F1673="Yes",ROUND(MAX(IF($B1673="Non - avec lien de dépendance",0,MIN((0.75*J1673),847)),MIN(J1673,(0.75*$C1673),847)),2),IF(revenueReduction&gt;0.3,MAX(IF($B1673="Non - avec lien de dépendance",MIN(1129,J1673,$C1673)*overallRate,MIN(1129,J1673)*overallRate),ROUND(MAX(IF($B1673="Non - avec lien de dépendance",0,MIN((0.75*J1673),847)),MIN(J1673,(0.75*$C1673),847)),2)),IF($B1673="Non - avec lien de dépendance",MIN(1129,J1673,$C1673)*overallRate,MIN(1129,J1673)*overallRate)))))</f>
        <v>Effectuez l’étape 1</v>
      </c>
      <c r="O1673" s="68" t="str">
        <f>IF(ISTEXT(overallRate),"Effectuez l’étape 1",IF(OR(COUNT($C1673,K1673)&lt;&gt;2,overallRate=0),0,IF(G1673="Yes",ROUND(MAX(IF($B1673="Non - avec lien de dépendance",0,MIN((0.75*K1673),847)),MIN(K1673,(0.75*$C1673),847)),2),IF(revenueReduction&gt;0.3,MAX(IF($B1673="Non - avec lien de dépendance",MIN(1129,K1673,$C1673)*overallRate,MIN(1129,K1673)*overallRate),ROUND(MAX(IF($B1673="Non - avec lien de dépendance",0,MIN((0.75*K1673),847)),MIN(K1673,(0.75*$C1673),847)),2)),IF($B1673="Non - avec lien de dépendance",MIN(1129,K1673,$C1673)*overallRate,MIN(1129,K1673)*overallRate)))))</f>
        <v>Effectuez l’étape 1</v>
      </c>
      <c r="P1673" s="3">
        <f t="shared" si="26"/>
        <v>0</v>
      </c>
    </row>
    <row r="1674" spans="12:16" x14ac:dyDescent="0.5">
      <c r="L1674" s="68" t="str">
        <f>IF(ISTEXT(overallRate),"Effectuez l’étape 1",IF(OR(COUNT($C1674,H1674)&lt;&gt;2,overallRate=0),0,IF(D1674="Yes",ROUND(MAX(IF($B1674="Non - avec lien de dépendance",0,MIN((0.75*H1674),847)),MIN(H1674,(0.75*$C1674),847)),2),IF(revenueReduction&gt;0.3,MAX(IF($B1674="Non - avec lien de dépendance",MIN(1129,H1674,$C1674)*overallRate,MIN(1129,H1674)*overallRate),ROUND(MAX(IF($B1674="Non - avec lien de dépendance",0,MIN((0.75*H1674),847)),MIN(H1674,(0.75*$C1674),847)),2)),IF($B1674="Non - avec lien de dépendance",MIN(1129,H1674,$C1674)*overallRate,MIN(1129,H1674)*overallRate)))))</f>
        <v>Effectuez l’étape 1</v>
      </c>
      <c r="M1674" s="68" t="str">
        <f>IF(ISTEXT(overallRate),"Effectuez l’étape 1",IF(OR(COUNT($C1674,I1674)&lt;&gt;2,overallRate=0),0,IF(E1674="Yes",ROUND(MAX(IF($B1674="Non - avec lien de dépendance",0,MIN((0.75*I1674),847)),MIN(I1674,(0.75*$C1674),847)),2),IF(revenueReduction&gt;0.3,MAX(IF($B1674="Non - avec lien de dépendance",MIN(1129,I1674,$C1674)*overallRate,MIN(1129,I1674)*overallRate),ROUND(MAX(IF($B1674="Non - avec lien de dépendance",0,MIN((0.75*I1674),847)),MIN(I1674,(0.75*$C1674),847)),2)),IF($B1674="Non - avec lien de dépendance",MIN(1129,I1674,$C1674)*overallRate,MIN(1129,I1674)*overallRate)))))</f>
        <v>Effectuez l’étape 1</v>
      </c>
      <c r="N1674" s="68" t="str">
        <f>IF(ISTEXT(overallRate),"Effectuez l’étape 1",IF(OR(COUNT($C1674,J1674)&lt;&gt;2,overallRate=0),0,IF(F1674="Yes",ROUND(MAX(IF($B1674="Non - avec lien de dépendance",0,MIN((0.75*J1674),847)),MIN(J1674,(0.75*$C1674),847)),2),IF(revenueReduction&gt;0.3,MAX(IF($B1674="Non - avec lien de dépendance",MIN(1129,J1674,$C1674)*overallRate,MIN(1129,J1674)*overallRate),ROUND(MAX(IF($B1674="Non - avec lien de dépendance",0,MIN((0.75*J1674),847)),MIN(J1674,(0.75*$C1674),847)),2)),IF($B1674="Non - avec lien de dépendance",MIN(1129,J1674,$C1674)*overallRate,MIN(1129,J1674)*overallRate)))))</f>
        <v>Effectuez l’étape 1</v>
      </c>
      <c r="O1674" s="68" t="str">
        <f>IF(ISTEXT(overallRate),"Effectuez l’étape 1",IF(OR(COUNT($C1674,K1674)&lt;&gt;2,overallRate=0),0,IF(G1674="Yes",ROUND(MAX(IF($B1674="Non - avec lien de dépendance",0,MIN((0.75*K1674),847)),MIN(K1674,(0.75*$C1674),847)),2),IF(revenueReduction&gt;0.3,MAX(IF($B1674="Non - avec lien de dépendance",MIN(1129,K1674,$C1674)*overallRate,MIN(1129,K1674)*overallRate),ROUND(MAX(IF($B1674="Non - avec lien de dépendance",0,MIN((0.75*K1674),847)),MIN(K1674,(0.75*$C1674),847)),2)),IF($B1674="Non - avec lien de dépendance",MIN(1129,K1674,$C1674)*overallRate,MIN(1129,K1674)*overallRate)))))</f>
        <v>Effectuez l’étape 1</v>
      </c>
      <c r="P1674" s="3">
        <f t="shared" si="26"/>
        <v>0</v>
      </c>
    </row>
    <row r="1675" spans="12:16" x14ac:dyDescent="0.5">
      <c r="L1675" s="68" t="str">
        <f>IF(ISTEXT(overallRate),"Effectuez l’étape 1",IF(OR(COUNT($C1675,H1675)&lt;&gt;2,overallRate=0),0,IF(D1675="Yes",ROUND(MAX(IF($B1675="Non - avec lien de dépendance",0,MIN((0.75*H1675),847)),MIN(H1675,(0.75*$C1675),847)),2),IF(revenueReduction&gt;0.3,MAX(IF($B1675="Non - avec lien de dépendance",MIN(1129,H1675,$C1675)*overallRate,MIN(1129,H1675)*overallRate),ROUND(MAX(IF($B1675="Non - avec lien de dépendance",0,MIN((0.75*H1675),847)),MIN(H1675,(0.75*$C1675),847)),2)),IF($B1675="Non - avec lien de dépendance",MIN(1129,H1675,$C1675)*overallRate,MIN(1129,H1675)*overallRate)))))</f>
        <v>Effectuez l’étape 1</v>
      </c>
      <c r="M1675" s="68" t="str">
        <f>IF(ISTEXT(overallRate),"Effectuez l’étape 1",IF(OR(COUNT($C1675,I1675)&lt;&gt;2,overallRate=0),0,IF(E1675="Yes",ROUND(MAX(IF($B1675="Non - avec lien de dépendance",0,MIN((0.75*I1675),847)),MIN(I1675,(0.75*$C1675),847)),2),IF(revenueReduction&gt;0.3,MAX(IF($B1675="Non - avec lien de dépendance",MIN(1129,I1675,$C1675)*overallRate,MIN(1129,I1675)*overallRate),ROUND(MAX(IF($B1675="Non - avec lien de dépendance",0,MIN((0.75*I1675),847)),MIN(I1675,(0.75*$C1675),847)),2)),IF($B1675="Non - avec lien de dépendance",MIN(1129,I1675,$C1675)*overallRate,MIN(1129,I1675)*overallRate)))))</f>
        <v>Effectuez l’étape 1</v>
      </c>
      <c r="N1675" s="68" t="str">
        <f>IF(ISTEXT(overallRate),"Effectuez l’étape 1",IF(OR(COUNT($C1675,J1675)&lt;&gt;2,overallRate=0),0,IF(F1675="Yes",ROUND(MAX(IF($B1675="Non - avec lien de dépendance",0,MIN((0.75*J1675),847)),MIN(J1675,(0.75*$C1675),847)),2),IF(revenueReduction&gt;0.3,MAX(IF($B1675="Non - avec lien de dépendance",MIN(1129,J1675,$C1675)*overallRate,MIN(1129,J1675)*overallRate),ROUND(MAX(IF($B1675="Non - avec lien de dépendance",0,MIN((0.75*J1675),847)),MIN(J1675,(0.75*$C1675),847)),2)),IF($B1675="Non - avec lien de dépendance",MIN(1129,J1675,$C1675)*overallRate,MIN(1129,J1675)*overallRate)))))</f>
        <v>Effectuez l’étape 1</v>
      </c>
      <c r="O1675" s="68" t="str">
        <f>IF(ISTEXT(overallRate),"Effectuez l’étape 1",IF(OR(COUNT($C1675,K1675)&lt;&gt;2,overallRate=0),0,IF(G1675="Yes",ROUND(MAX(IF($B1675="Non - avec lien de dépendance",0,MIN((0.75*K1675),847)),MIN(K1675,(0.75*$C1675),847)),2),IF(revenueReduction&gt;0.3,MAX(IF($B1675="Non - avec lien de dépendance",MIN(1129,K1675,$C1675)*overallRate,MIN(1129,K1675)*overallRate),ROUND(MAX(IF($B1675="Non - avec lien de dépendance",0,MIN((0.75*K1675),847)),MIN(K1675,(0.75*$C1675),847)),2)),IF($B1675="Non - avec lien de dépendance",MIN(1129,K1675,$C1675)*overallRate,MIN(1129,K1675)*overallRate)))))</f>
        <v>Effectuez l’étape 1</v>
      </c>
      <c r="P1675" s="3">
        <f t="shared" si="26"/>
        <v>0</v>
      </c>
    </row>
    <row r="1676" spans="12:16" x14ac:dyDescent="0.5">
      <c r="L1676" s="68" t="str">
        <f>IF(ISTEXT(overallRate),"Effectuez l’étape 1",IF(OR(COUNT($C1676,H1676)&lt;&gt;2,overallRate=0),0,IF(D1676="Yes",ROUND(MAX(IF($B1676="Non - avec lien de dépendance",0,MIN((0.75*H1676),847)),MIN(H1676,(0.75*$C1676),847)),2),IF(revenueReduction&gt;0.3,MAX(IF($B1676="Non - avec lien de dépendance",MIN(1129,H1676,$C1676)*overallRate,MIN(1129,H1676)*overallRate),ROUND(MAX(IF($B1676="Non - avec lien de dépendance",0,MIN((0.75*H1676),847)),MIN(H1676,(0.75*$C1676),847)),2)),IF($B1676="Non - avec lien de dépendance",MIN(1129,H1676,$C1676)*overallRate,MIN(1129,H1676)*overallRate)))))</f>
        <v>Effectuez l’étape 1</v>
      </c>
      <c r="M1676" s="68" t="str">
        <f>IF(ISTEXT(overallRate),"Effectuez l’étape 1",IF(OR(COUNT($C1676,I1676)&lt;&gt;2,overallRate=0),0,IF(E1676="Yes",ROUND(MAX(IF($B1676="Non - avec lien de dépendance",0,MIN((0.75*I1676),847)),MIN(I1676,(0.75*$C1676),847)),2),IF(revenueReduction&gt;0.3,MAX(IF($B1676="Non - avec lien de dépendance",MIN(1129,I1676,$C1676)*overallRate,MIN(1129,I1676)*overallRate),ROUND(MAX(IF($B1676="Non - avec lien de dépendance",0,MIN((0.75*I1676),847)),MIN(I1676,(0.75*$C1676),847)),2)),IF($B1676="Non - avec lien de dépendance",MIN(1129,I1676,$C1676)*overallRate,MIN(1129,I1676)*overallRate)))))</f>
        <v>Effectuez l’étape 1</v>
      </c>
      <c r="N1676" s="68" t="str">
        <f>IF(ISTEXT(overallRate),"Effectuez l’étape 1",IF(OR(COUNT($C1676,J1676)&lt;&gt;2,overallRate=0),0,IF(F1676="Yes",ROUND(MAX(IF($B1676="Non - avec lien de dépendance",0,MIN((0.75*J1676),847)),MIN(J1676,(0.75*$C1676),847)),2),IF(revenueReduction&gt;0.3,MAX(IF($B1676="Non - avec lien de dépendance",MIN(1129,J1676,$C1676)*overallRate,MIN(1129,J1676)*overallRate),ROUND(MAX(IF($B1676="Non - avec lien de dépendance",0,MIN((0.75*J1676),847)),MIN(J1676,(0.75*$C1676),847)),2)),IF($B1676="Non - avec lien de dépendance",MIN(1129,J1676,$C1676)*overallRate,MIN(1129,J1676)*overallRate)))))</f>
        <v>Effectuez l’étape 1</v>
      </c>
      <c r="O1676" s="68" t="str">
        <f>IF(ISTEXT(overallRate),"Effectuez l’étape 1",IF(OR(COUNT($C1676,K1676)&lt;&gt;2,overallRate=0),0,IF(G1676="Yes",ROUND(MAX(IF($B1676="Non - avec lien de dépendance",0,MIN((0.75*K1676),847)),MIN(K1676,(0.75*$C1676),847)),2),IF(revenueReduction&gt;0.3,MAX(IF($B1676="Non - avec lien de dépendance",MIN(1129,K1676,$C1676)*overallRate,MIN(1129,K1676)*overallRate),ROUND(MAX(IF($B1676="Non - avec lien de dépendance",0,MIN((0.75*K1676),847)),MIN(K1676,(0.75*$C1676),847)),2)),IF($B1676="Non - avec lien de dépendance",MIN(1129,K1676,$C1676)*overallRate,MIN(1129,K1676)*overallRate)))))</f>
        <v>Effectuez l’étape 1</v>
      </c>
      <c r="P1676" s="3">
        <f t="shared" si="26"/>
        <v>0</v>
      </c>
    </row>
    <row r="1677" spans="12:16" x14ac:dyDescent="0.5">
      <c r="L1677" s="68" t="str">
        <f>IF(ISTEXT(overallRate),"Effectuez l’étape 1",IF(OR(COUNT($C1677,H1677)&lt;&gt;2,overallRate=0),0,IF(D1677="Yes",ROUND(MAX(IF($B1677="Non - avec lien de dépendance",0,MIN((0.75*H1677),847)),MIN(H1677,(0.75*$C1677),847)),2),IF(revenueReduction&gt;0.3,MAX(IF($B1677="Non - avec lien de dépendance",MIN(1129,H1677,$C1677)*overallRate,MIN(1129,H1677)*overallRate),ROUND(MAX(IF($B1677="Non - avec lien de dépendance",0,MIN((0.75*H1677),847)),MIN(H1677,(0.75*$C1677),847)),2)),IF($B1677="Non - avec lien de dépendance",MIN(1129,H1677,$C1677)*overallRate,MIN(1129,H1677)*overallRate)))))</f>
        <v>Effectuez l’étape 1</v>
      </c>
      <c r="M1677" s="68" t="str">
        <f>IF(ISTEXT(overallRate),"Effectuez l’étape 1",IF(OR(COUNT($C1677,I1677)&lt;&gt;2,overallRate=0),0,IF(E1677="Yes",ROUND(MAX(IF($B1677="Non - avec lien de dépendance",0,MIN((0.75*I1677),847)),MIN(I1677,(0.75*$C1677),847)),2),IF(revenueReduction&gt;0.3,MAX(IF($B1677="Non - avec lien de dépendance",MIN(1129,I1677,$C1677)*overallRate,MIN(1129,I1677)*overallRate),ROUND(MAX(IF($B1677="Non - avec lien de dépendance",0,MIN((0.75*I1677),847)),MIN(I1677,(0.75*$C1677),847)),2)),IF($B1677="Non - avec lien de dépendance",MIN(1129,I1677,$C1677)*overallRate,MIN(1129,I1677)*overallRate)))))</f>
        <v>Effectuez l’étape 1</v>
      </c>
      <c r="N1677" s="68" t="str">
        <f>IF(ISTEXT(overallRate),"Effectuez l’étape 1",IF(OR(COUNT($C1677,J1677)&lt;&gt;2,overallRate=0),0,IF(F1677="Yes",ROUND(MAX(IF($B1677="Non - avec lien de dépendance",0,MIN((0.75*J1677),847)),MIN(J1677,(0.75*$C1677),847)),2),IF(revenueReduction&gt;0.3,MAX(IF($B1677="Non - avec lien de dépendance",MIN(1129,J1677,$C1677)*overallRate,MIN(1129,J1677)*overallRate),ROUND(MAX(IF($B1677="Non - avec lien de dépendance",0,MIN((0.75*J1677),847)),MIN(J1677,(0.75*$C1677),847)),2)),IF($B1677="Non - avec lien de dépendance",MIN(1129,J1677,$C1677)*overallRate,MIN(1129,J1677)*overallRate)))))</f>
        <v>Effectuez l’étape 1</v>
      </c>
      <c r="O1677" s="68" t="str">
        <f>IF(ISTEXT(overallRate),"Effectuez l’étape 1",IF(OR(COUNT($C1677,K1677)&lt;&gt;2,overallRate=0),0,IF(G1677="Yes",ROUND(MAX(IF($B1677="Non - avec lien de dépendance",0,MIN((0.75*K1677),847)),MIN(K1677,(0.75*$C1677),847)),2),IF(revenueReduction&gt;0.3,MAX(IF($B1677="Non - avec lien de dépendance",MIN(1129,K1677,$C1677)*overallRate,MIN(1129,K1677)*overallRate),ROUND(MAX(IF($B1677="Non - avec lien de dépendance",0,MIN((0.75*K1677),847)),MIN(K1677,(0.75*$C1677),847)),2)),IF($B1677="Non - avec lien de dépendance",MIN(1129,K1677,$C1677)*overallRate,MIN(1129,K1677)*overallRate)))))</f>
        <v>Effectuez l’étape 1</v>
      </c>
      <c r="P1677" s="3">
        <f t="shared" si="26"/>
        <v>0</v>
      </c>
    </row>
    <row r="1678" spans="12:16" x14ac:dyDescent="0.5">
      <c r="L1678" s="68" t="str">
        <f>IF(ISTEXT(overallRate),"Effectuez l’étape 1",IF(OR(COUNT($C1678,H1678)&lt;&gt;2,overallRate=0),0,IF(D1678="Yes",ROUND(MAX(IF($B1678="Non - avec lien de dépendance",0,MIN((0.75*H1678),847)),MIN(H1678,(0.75*$C1678),847)),2),IF(revenueReduction&gt;0.3,MAX(IF($B1678="Non - avec lien de dépendance",MIN(1129,H1678,$C1678)*overallRate,MIN(1129,H1678)*overallRate),ROUND(MAX(IF($B1678="Non - avec lien de dépendance",0,MIN((0.75*H1678),847)),MIN(H1678,(0.75*$C1678),847)),2)),IF($B1678="Non - avec lien de dépendance",MIN(1129,H1678,$C1678)*overallRate,MIN(1129,H1678)*overallRate)))))</f>
        <v>Effectuez l’étape 1</v>
      </c>
      <c r="M1678" s="68" t="str">
        <f>IF(ISTEXT(overallRate),"Effectuez l’étape 1",IF(OR(COUNT($C1678,I1678)&lt;&gt;2,overallRate=0),0,IF(E1678="Yes",ROUND(MAX(IF($B1678="Non - avec lien de dépendance",0,MIN((0.75*I1678),847)),MIN(I1678,(0.75*$C1678),847)),2),IF(revenueReduction&gt;0.3,MAX(IF($B1678="Non - avec lien de dépendance",MIN(1129,I1678,$C1678)*overallRate,MIN(1129,I1678)*overallRate),ROUND(MAX(IF($B1678="Non - avec lien de dépendance",0,MIN((0.75*I1678),847)),MIN(I1678,(0.75*$C1678),847)),2)),IF($B1678="Non - avec lien de dépendance",MIN(1129,I1678,$C1678)*overallRate,MIN(1129,I1678)*overallRate)))))</f>
        <v>Effectuez l’étape 1</v>
      </c>
      <c r="N1678" s="68" t="str">
        <f>IF(ISTEXT(overallRate),"Effectuez l’étape 1",IF(OR(COUNT($C1678,J1678)&lt;&gt;2,overallRate=0),0,IF(F1678="Yes",ROUND(MAX(IF($B1678="Non - avec lien de dépendance",0,MIN((0.75*J1678),847)),MIN(J1678,(0.75*$C1678),847)),2),IF(revenueReduction&gt;0.3,MAX(IF($B1678="Non - avec lien de dépendance",MIN(1129,J1678,$C1678)*overallRate,MIN(1129,J1678)*overallRate),ROUND(MAX(IF($B1678="Non - avec lien de dépendance",0,MIN((0.75*J1678),847)),MIN(J1678,(0.75*$C1678),847)),2)),IF($B1678="Non - avec lien de dépendance",MIN(1129,J1678,$C1678)*overallRate,MIN(1129,J1678)*overallRate)))))</f>
        <v>Effectuez l’étape 1</v>
      </c>
      <c r="O1678" s="68" t="str">
        <f>IF(ISTEXT(overallRate),"Effectuez l’étape 1",IF(OR(COUNT($C1678,K1678)&lt;&gt;2,overallRate=0),0,IF(G1678="Yes",ROUND(MAX(IF($B1678="Non - avec lien de dépendance",0,MIN((0.75*K1678),847)),MIN(K1678,(0.75*$C1678),847)),2),IF(revenueReduction&gt;0.3,MAX(IF($B1678="Non - avec lien de dépendance",MIN(1129,K1678,$C1678)*overallRate,MIN(1129,K1678)*overallRate),ROUND(MAX(IF($B1678="Non - avec lien de dépendance",0,MIN((0.75*K1678),847)),MIN(K1678,(0.75*$C1678),847)),2)),IF($B1678="Non - avec lien de dépendance",MIN(1129,K1678,$C1678)*overallRate,MIN(1129,K1678)*overallRate)))))</f>
        <v>Effectuez l’étape 1</v>
      </c>
      <c r="P1678" s="3">
        <f t="shared" si="26"/>
        <v>0</v>
      </c>
    </row>
    <row r="1679" spans="12:16" x14ac:dyDescent="0.5">
      <c r="L1679" s="68" t="str">
        <f>IF(ISTEXT(overallRate),"Effectuez l’étape 1",IF(OR(COUNT($C1679,H1679)&lt;&gt;2,overallRate=0),0,IF(D1679="Yes",ROUND(MAX(IF($B1679="Non - avec lien de dépendance",0,MIN((0.75*H1679),847)),MIN(H1679,(0.75*$C1679),847)),2),IF(revenueReduction&gt;0.3,MAX(IF($B1679="Non - avec lien de dépendance",MIN(1129,H1679,$C1679)*overallRate,MIN(1129,H1679)*overallRate),ROUND(MAX(IF($B1679="Non - avec lien de dépendance",0,MIN((0.75*H1679),847)),MIN(H1679,(0.75*$C1679),847)),2)),IF($B1679="Non - avec lien de dépendance",MIN(1129,H1679,$C1679)*overallRate,MIN(1129,H1679)*overallRate)))))</f>
        <v>Effectuez l’étape 1</v>
      </c>
      <c r="M1679" s="68" t="str">
        <f>IF(ISTEXT(overallRate),"Effectuez l’étape 1",IF(OR(COUNT($C1679,I1679)&lt;&gt;2,overallRate=0),0,IF(E1679="Yes",ROUND(MAX(IF($B1679="Non - avec lien de dépendance",0,MIN((0.75*I1679),847)),MIN(I1679,(0.75*$C1679),847)),2),IF(revenueReduction&gt;0.3,MAX(IF($B1679="Non - avec lien de dépendance",MIN(1129,I1679,$C1679)*overallRate,MIN(1129,I1679)*overallRate),ROUND(MAX(IF($B1679="Non - avec lien de dépendance",0,MIN((0.75*I1679),847)),MIN(I1679,(0.75*$C1679),847)),2)),IF($B1679="Non - avec lien de dépendance",MIN(1129,I1679,$C1679)*overallRate,MIN(1129,I1679)*overallRate)))))</f>
        <v>Effectuez l’étape 1</v>
      </c>
      <c r="N1679" s="68" t="str">
        <f>IF(ISTEXT(overallRate),"Effectuez l’étape 1",IF(OR(COUNT($C1679,J1679)&lt;&gt;2,overallRate=0),0,IF(F1679="Yes",ROUND(MAX(IF($B1679="Non - avec lien de dépendance",0,MIN((0.75*J1679),847)),MIN(J1679,(0.75*$C1679),847)),2),IF(revenueReduction&gt;0.3,MAX(IF($B1679="Non - avec lien de dépendance",MIN(1129,J1679,$C1679)*overallRate,MIN(1129,J1679)*overallRate),ROUND(MAX(IF($B1679="Non - avec lien de dépendance",0,MIN((0.75*J1679),847)),MIN(J1679,(0.75*$C1679),847)),2)),IF($B1679="Non - avec lien de dépendance",MIN(1129,J1679,$C1679)*overallRate,MIN(1129,J1679)*overallRate)))))</f>
        <v>Effectuez l’étape 1</v>
      </c>
      <c r="O1679" s="68" t="str">
        <f>IF(ISTEXT(overallRate),"Effectuez l’étape 1",IF(OR(COUNT($C1679,K1679)&lt;&gt;2,overallRate=0),0,IF(G1679="Yes",ROUND(MAX(IF($B1679="Non - avec lien de dépendance",0,MIN((0.75*K1679),847)),MIN(K1679,(0.75*$C1679),847)),2),IF(revenueReduction&gt;0.3,MAX(IF($B1679="Non - avec lien de dépendance",MIN(1129,K1679,$C1679)*overallRate,MIN(1129,K1679)*overallRate),ROUND(MAX(IF($B1679="Non - avec lien de dépendance",0,MIN((0.75*K1679),847)),MIN(K1679,(0.75*$C1679),847)),2)),IF($B1679="Non - avec lien de dépendance",MIN(1129,K1679,$C1679)*overallRate,MIN(1129,K1679)*overallRate)))))</f>
        <v>Effectuez l’étape 1</v>
      </c>
      <c r="P1679" s="3">
        <f t="shared" si="26"/>
        <v>0</v>
      </c>
    </row>
    <row r="1680" spans="12:16" x14ac:dyDescent="0.5">
      <c r="L1680" s="68" t="str">
        <f>IF(ISTEXT(overallRate),"Effectuez l’étape 1",IF(OR(COUNT($C1680,H1680)&lt;&gt;2,overallRate=0),0,IF(D1680="Yes",ROUND(MAX(IF($B1680="Non - avec lien de dépendance",0,MIN((0.75*H1680),847)),MIN(H1680,(0.75*$C1680),847)),2),IF(revenueReduction&gt;0.3,MAX(IF($B1680="Non - avec lien de dépendance",MIN(1129,H1680,$C1680)*overallRate,MIN(1129,H1680)*overallRate),ROUND(MAX(IF($B1680="Non - avec lien de dépendance",0,MIN((0.75*H1680),847)),MIN(H1680,(0.75*$C1680),847)),2)),IF($B1680="Non - avec lien de dépendance",MIN(1129,H1680,$C1680)*overallRate,MIN(1129,H1680)*overallRate)))))</f>
        <v>Effectuez l’étape 1</v>
      </c>
      <c r="M1680" s="68" t="str">
        <f>IF(ISTEXT(overallRate),"Effectuez l’étape 1",IF(OR(COUNT($C1680,I1680)&lt;&gt;2,overallRate=0),0,IF(E1680="Yes",ROUND(MAX(IF($B1680="Non - avec lien de dépendance",0,MIN((0.75*I1680),847)),MIN(I1680,(0.75*$C1680),847)),2),IF(revenueReduction&gt;0.3,MAX(IF($B1680="Non - avec lien de dépendance",MIN(1129,I1680,$C1680)*overallRate,MIN(1129,I1680)*overallRate),ROUND(MAX(IF($B1680="Non - avec lien de dépendance",0,MIN((0.75*I1680),847)),MIN(I1680,(0.75*$C1680),847)),2)),IF($B1680="Non - avec lien de dépendance",MIN(1129,I1680,$C1680)*overallRate,MIN(1129,I1680)*overallRate)))))</f>
        <v>Effectuez l’étape 1</v>
      </c>
      <c r="N1680" s="68" t="str">
        <f>IF(ISTEXT(overallRate),"Effectuez l’étape 1",IF(OR(COUNT($C1680,J1680)&lt;&gt;2,overallRate=0),0,IF(F1680="Yes",ROUND(MAX(IF($B1680="Non - avec lien de dépendance",0,MIN((0.75*J1680),847)),MIN(J1680,(0.75*$C1680),847)),2),IF(revenueReduction&gt;0.3,MAX(IF($B1680="Non - avec lien de dépendance",MIN(1129,J1680,$C1680)*overallRate,MIN(1129,J1680)*overallRate),ROUND(MAX(IF($B1680="Non - avec lien de dépendance",0,MIN((0.75*J1680),847)),MIN(J1680,(0.75*$C1680),847)),2)),IF($B1680="Non - avec lien de dépendance",MIN(1129,J1680,$C1680)*overallRate,MIN(1129,J1680)*overallRate)))))</f>
        <v>Effectuez l’étape 1</v>
      </c>
      <c r="O1680" s="68" t="str">
        <f>IF(ISTEXT(overallRate),"Effectuez l’étape 1",IF(OR(COUNT($C1680,K1680)&lt;&gt;2,overallRate=0),0,IF(G1680="Yes",ROUND(MAX(IF($B1680="Non - avec lien de dépendance",0,MIN((0.75*K1680),847)),MIN(K1680,(0.75*$C1680),847)),2),IF(revenueReduction&gt;0.3,MAX(IF($B1680="Non - avec lien de dépendance",MIN(1129,K1680,$C1680)*overallRate,MIN(1129,K1680)*overallRate),ROUND(MAX(IF($B1680="Non - avec lien de dépendance",0,MIN((0.75*K1680),847)),MIN(K1680,(0.75*$C1680),847)),2)),IF($B1680="Non - avec lien de dépendance",MIN(1129,K1680,$C1680)*overallRate,MIN(1129,K1680)*overallRate)))))</f>
        <v>Effectuez l’étape 1</v>
      </c>
      <c r="P1680" s="3">
        <f t="shared" si="26"/>
        <v>0</v>
      </c>
    </row>
    <row r="1681" spans="12:16" x14ac:dyDescent="0.5">
      <c r="L1681" s="68" t="str">
        <f>IF(ISTEXT(overallRate),"Effectuez l’étape 1",IF(OR(COUNT($C1681,H1681)&lt;&gt;2,overallRate=0),0,IF(D1681="Yes",ROUND(MAX(IF($B1681="Non - avec lien de dépendance",0,MIN((0.75*H1681),847)),MIN(H1681,(0.75*$C1681),847)),2),IF(revenueReduction&gt;0.3,MAX(IF($B1681="Non - avec lien de dépendance",MIN(1129,H1681,$C1681)*overallRate,MIN(1129,H1681)*overallRate),ROUND(MAX(IF($B1681="Non - avec lien de dépendance",0,MIN((0.75*H1681),847)),MIN(H1681,(0.75*$C1681),847)),2)),IF($B1681="Non - avec lien de dépendance",MIN(1129,H1681,$C1681)*overallRate,MIN(1129,H1681)*overallRate)))))</f>
        <v>Effectuez l’étape 1</v>
      </c>
      <c r="M1681" s="68" t="str">
        <f>IF(ISTEXT(overallRate),"Effectuez l’étape 1",IF(OR(COUNT($C1681,I1681)&lt;&gt;2,overallRate=0),0,IF(E1681="Yes",ROUND(MAX(IF($B1681="Non - avec lien de dépendance",0,MIN((0.75*I1681),847)),MIN(I1681,(0.75*$C1681),847)),2),IF(revenueReduction&gt;0.3,MAX(IF($B1681="Non - avec lien de dépendance",MIN(1129,I1681,$C1681)*overallRate,MIN(1129,I1681)*overallRate),ROUND(MAX(IF($B1681="Non - avec lien de dépendance",0,MIN((0.75*I1681),847)),MIN(I1681,(0.75*$C1681),847)),2)),IF($B1681="Non - avec lien de dépendance",MIN(1129,I1681,$C1681)*overallRate,MIN(1129,I1681)*overallRate)))))</f>
        <v>Effectuez l’étape 1</v>
      </c>
      <c r="N1681" s="68" t="str">
        <f>IF(ISTEXT(overallRate),"Effectuez l’étape 1",IF(OR(COUNT($C1681,J1681)&lt;&gt;2,overallRate=0),0,IF(F1681="Yes",ROUND(MAX(IF($B1681="Non - avec lien de dépendance",0,MIN((0.75*J1681),847)),MIN(J1681,(0.75*$C1681),847)),2),IF(revenueReduction&gt;0.3,MAX(IF($B1681="Non - avec lien de dépendance",MIN(1129,J1681,$C1681)*overallRate,MIN(1129,J1681)*overallRate),ROUND(MAX(IF($B1681="Non - avec lien de dépendance",0,MIN((0.75*J1681),847)),MIN(J1681,(0.75*$C1681),847)),2)),IF($B1681="Non - avec lien de dépendance",MIN(1129,J1681,$C1681)*overallRate,MIN(1129,J1681)*overallRate)))))</f>
        <v>Effectuez l’étape 1</v>
      </c>
      <c r="O1681" s="68" t="str">
        <f>IF(ISTEXT(overallRate),"Effectuez l’étape 1",IF(OR(COUNT($C1681,K1681)&lt;&gt;2,overallRate=0),0,IF(G1681="Yes",ROUND(MAX(IF($B1681="Non - avec lien de dépendance",0,MIN((0.75*K1681),847)),MIN(K1681,(0.75*$C1681),847)),2),IF(revenueReduction&gt;0.3,MAX(IF($B1681="Non - avec lien de dépendance",MIN(1129,K1681,$C1681)*overallRate,MIN(1129,K1681)*overallRate),ROUND(MAX(IF($B1681="Non - avec lien de dépendance",0,MIN((0.75*K1681),847)),MIN(K1681,(0.75*$C1681),847)),2)),IF($B1681="Non - avec lien de dépendance",MIN(1129,K1681,$C1681)*overallRate,MIN(1129,K1681)*overallRate)))))</f>
        <v>Effectuez l’étape 1</v>
      </c>
      <c r="P1681" s="3">
        <f t="shared" si="26"/>
        <v>0</v>
      </c>
    </row>
    <row r="1682" spans="12:16" x14ac:dyDescent="0.5">
      <c r="L1682" s="68" t="str">
        <f>IF(ISTEXT(overallRate),"Effectuez l’étape 1",IF(OR(COUNT($C1682,H1682)&lt;&gt;2,overallRate=0),0,IF(D1682="Yes",ROUND(MAX(IF($B1682="Non - avec lien de dépendance",0,MIN((0.75*H1682),847)),MIN(H1682,(0.75*$C1682),847)),2),IF(revenueReduction&gt;0.3,MAX(IF($B1682="Non - avec lien de dépendance",MIN(1129,H1682,$C1682)*overallRate,MIN(1129,H1682)*overallRate),ROUND(MAX(IF($B1682="Non - avec lien de dépendance",0,MIN((0.75*H1682),847)),MIN(H1682,(0.75*$C1682),847)),2)),IF($B1682="Non - avec lien de dépendance",MIN(1129,H1682,$C1682)*overallRate,MIN(1129,H1682)*overallRate)))))</f>
        <v>Effectuez l’étape 1</v>
      </c>
      <c r="M1682" s="68" t="str">
        <f>IF(ISTEXT(overallRate),"Effectuez l’étape 1",IF(OR(COUNT($C1682,I1682)&lt;&gt;2,overallRate=0),0,IF(E1682="Yes",ROUND(MAX(IF($B1682="Non - avec lien de dépendance",0,MIN((0.75*I1682),847)),MIN(I1682,(0.75*$C1682),847)),2),IF(revenueReduction&gt;0.3,MAX(IF($B1682="Non - avec lien de dépendance",MIN(1129,I1682,$C1682)*overallRate,MIN(1129,I1682)*overallRate),ROUND(MAX(IF($B1682="Non - avec lien de dépendance",0,MIN((0.75*I1682),847)),MIN(I1682,(0.75*$C1682),847)),2)),IF($B1682="Non - avec lien de dépendance",MIN(1129,I1682,$C1682)*overallRate,MIN(1129,I1682)*overallRate)))))</f>
        <v>Effectuez l’étape 1</v>
      </c>
      <c r="N1682" s="68" t="str">
        <f>IF(ISTEXT(overallRate),"Effectuez l’étape 1",IF(OR(COUNT($C1682,J1682)&lt;&gt;2,overallRate=0),0,IF(F1682="Yes",ROUND(MAX(IF($B1682="Non - avec lien de dépendance",0,MIN((0.75*J1682),847)),MIN(J1682,(0.75*$C1682),847)),2),IF(revenueReduction&gt;0.3,MAX(IF($B1682="Non - avec lien de dépendance",MIN(1129,J1682,$C1682)*overallRate,MIN(1129,J1682)*overallRate),ROUND(MAX(IF($B1682="Non - avec lien de dépendance",0,MIN((0.75*J1682),847)),MIN(J1682,(0.75*$C1682),847)),2)),IF($B1682="Non - avec lien de dépendance",MIN(1129,J1682,$C1682)*overallRate,MIN(1129,J1682)*overallRate)))))</f>
        <v>Effectuez l’étape 1</v>
      </c>
      <c r="O1682" s="68" t="str">
        <f>IF(ISTEXT(overallRate),"Effectuez l’étape 1",IF(OR(COUNT($C1682,K1682)&lt;&gt;2,overallRate=0),0,IF(G1682="Yes",ROUND(MAX(IF($B1682="Non - avec lien de dépendance",0,MIN((0.75*K1682),847)),MIN(K1682,(0.75*$C1682),847)),2),IF(revenueReduction&gt;0.3,MAX(IF($B1682="Non - avec lien de dépendance",MIN(1129,K1682,$C1682)*overallRate,MIN(1129,K1682)*overallRate),ROUND(MAX(IF($B1682="Non - avec lien de dépendance",0,MIN((0.75*K1682),847)),MIN(K1682,(0.75*$C1682),847)),2)),IF($B1682="Non - avec lien de dépendance",MIN(1129,K1682,$C1682)*overallRate,MIN(1129,K1682)*overallRate)))))</f>
        <v>Effectuez l’étape 1</v>
      </c>
      <c r="P1682" s="3">
        <f t="shared" si="26"/>
        <v>0</v>
      </c>
    </row>
    <row r="1683" spans="12:16" x14ac:dyDescent="0.5">
      <c r="L1683" s="68" t="str">
        <f>IF(ISTEXT(overallRate),"Effectuez l’étape 1",IF(OR(COUNT($C1683,H1683)&lt;&gt;2,overallRate=0),0,IF(D1683="Yes",ROUND(MAX(IF($B1683="Non - avec lien de dépendance",0,MIN((0.75*H1683),847)),MIN(H1683,(0.75*$C1683),847)),2),IF(revenueReduction&gt;0.3,MAX(IF($B1683="Non - avec lien de dépendance",MIN(1129,H1683,$C1683)*overallRate,MIN(1129,H1683)*overallRate),ROUND(MAX(IF($B1683="Non - avec lien de dépendance",0,MIN((0.75*H1683),847)),MIN(H1683,(0.75*$C1683),847)),2)),IF($B1683="Non - avec lien de dépendance",MIN(1129,H1683,$C1683)*overallRate,MIN(1129,H1683)*overallRate)))))</f>
        <v>Effectuez l’étape 1</v>
      </c>
      <c r="M1683" s="68" t="str">
        <f>IF(ISTEXT(overallRate),"Effectuez l’étape 1",IF(OR(COUNT($C1683,I1683)&lt;&gt;2,overallRate=0),0,IF(E1683="Yes",ROUND(MAX(IF($B1683="Non - avec lien de dépendance",0,MIN((0.75*I1683),847)),MIN(I1683,(0.75*$C1683),847)),2),IF(revenueReduction&gt;0.3,MAX(IF($B1683="Non - avec lien de dépendance",MIN(1129,I1683,$C1683)*overallRate,MIN(1129,I1683)*overallRate),ROUND(MAX(IF($B1683="Non - avec lien de dépendance",0,MIN((0.75*I1683),847)),MIN(I1683,(0.75*$C1683),847)),2)),IF($B1683="Non - avec lien de dépendance",MIN(1129,I1683,$C1683)*overallRate,MIN(1129,I1683)*overallRate)))))</f>
        <v>Effectuez l’étape 1</v>
      </c>
      <c r="N1683" s="68" t="str">
        <f>IF(ISTEXT(overallRate),"Effectuez l’étape 1",IF(OR(COUNT($C1683,J1683)&lt;&gt;2,overallRate=0),0,IF(F1683="Yes",ROUND(MAX(IF($B1683="Non - avec lien de dépendance",0,MIN((0.75*J1683),847)),MIN(J1683,(0.75*$C1683),847)),2),IF(revenueReduction&gt;0.3,MAX(IF($B1683="Non - avec lien de dépendance",MIN(1129,J1683,$C1683)*overallRate,MIN(1129,J1683)*overallRate),ROUND(MAX(IF($B1683="Non - avec lien de dépendance",0,MIN((0.75*J1683),847)),MIN(J1683,(0.75*$C1683),847)),2)),IF($B1683="Non - avec lien de dépendance",MIN(1129,J1683,$C1683)*overallRate,MIN(1129,J1683)*overallRate)))))</f>
        <v>Effectuez l’étape 1</v>
      </c>
      <c r="O1683" s="68" t="str">
        <f>IF(ISTEXT(overallRate),"Effectuez l’étape 1",IF(OR(COUNT($C1683,K1683)&lt;&gt;2,overallRate=0),0,IF(G1683="Yes",ROUND(MAX(IF($B1683="Non - avec lien de dépendance",0,MIN((0.75*K1683),847)),MIN(K1683,(0.75*$C1683),847)),2),IF(revenueReduction&gt;0.3,MAX(IF($B1683="Non - avec lien de dépendance",MIN(1129,K1683,$C1683)*overallRate,MIN(1129,K1683)*overallRate),ROUND(MAX(IF($B1683="Non - avec lien de dépendance",0,MIN((0.75*K1683),847)),MIN(K1683,(0.75*$C1683),847)),2)),IF($B1683="Non - avec lien de dépendance",MIN(1129,K1683,$C1683)*overallRate,MIN(1129,K1683)*overallRate)))))</f>
        <v>Effectuez l’étape 1</v>
      </c>
      <c r="P1683" s="3">
        <f t="shared" si="26"/>
        <v>0</v>
      </c>
    </row>
    <row r="1684" spans="12:16" x14ac:dyDescent="0.5">
      <c r="L1684" s="68" t="str">
        <f>IF(ISTEXT(overallRate),"Effectuez l’étape 1",IF(OR(COUNT($C1684,H1684)&lt;&gt;2,overallRate=0),0,IF(D1684="Yes",ROUND(MAX(IF($B1684="Non - avec lien de dépendance",0,MIN((0.75*H1684),847)),MIN(H1684,(0.75*$C1684),847)),2),IF(revenueReduction&gt;0.3,MAX(IF($B1684="Non - avec lien de dépendance",MIN(1129,H1684,$C1684)*overallRate,MIN(1129,H1684)*overallRate),ROUND(MAX(IF($B1684="Non - avec lien de dépendance",0,MIN((0.75*H1684),847)),MIN(H1684,(0.75*$C1684),847)),2)),IF($B1684="Non - avec lien de dépendance",MIN(1129,H1684,$C1684)*overallRate,MIN(1129,H1684)*overallRate)))))</f>
        <v>Effectuez l’étape 1</v>
      </c>
      <c r="M1684" s="68" t="str">
        <f>IF(ISTEXT(overallRate),"Effectuez l’étape 1",IF(OR(COUNT($C1684,I1684)&lt;&gt;2,overallRate=0),0,IF(E1684="Yes",ROUND(MAX(IF($B1684="Non - avec lien de dépendance",0,MIN((0.75*I1684),847)),MIN(I1684,(0.75*$C1684),847)),2),IF(revenueReduction&gt;0.3,MAX(IF($B1684="Non - avec lien de dépendance",MIN(1129,I1684,$C1684)*overallRate,MIN(1129,I1684)*overallRate),ROUND(MAX(IF($B1684="Non - avec lien de dépendance",0,MIN((0.75*I1684),847)),MIN(I1684,(0.75*$C1684),847)),2)),IF($B1684="Non - avec lien de dépendance",MIN(1129,I1684,$C1684)*overallRate,MIN(1129,I1684)*overallRate)))))</f>
        <v>Effectuez l’étape 1</v>
      </c>
      <c r="N1684" s="68" t="str">
        <f>IF(ISTEXT(overallRate),"Effectuez l’étape 1",IF(OR(COUNT($C1684,J1684)&lt;&gt;2,overallRate=0),0,IF(F1684="Yes",ROUND(MAX(IF($B1684="Non - avec lien de dépendance",0,MIN((0.75*J1684),847)),MIN(J1684,(0.75*$C1684),847)),2),IF(revenueReduction&gt;0.3,MAX(IF($B1684="Non - avec lien de dépendance",MIN(1129,J1684,$C1684)*overallRate,MIN(1129,J1684)*overallRate),ROUND(MAX(IF($B1684="Non - avec lien de dépendance",0,MIN((0.75*J1684),847)),MIN(J1684,(0.75*$C1684),847)),2)),IF($B1684="Non - avec lien de dépendance",MIN(1129,J1684,$C1684)*overallRate,MIN(1129,J1684)*overallRate)))))</f>
        <v>Effectuez l’étape 1</v>
      </c>
      <c r="O1684" s="68" t="str">
        <f>IF(ISTEXT(overallRate),"Effectuez l’étape 1",IF(OR(COUNT($C1684,K1684)&lt;&gt;2,overallRate=0),0,IF(G1684="Yes",ROUND(MAX(IF($B1684="Non - avec lien de dépendance",0,MIN((0.75*K1684),847)),MIN(K1684,(0.75*$C1684),847)),2),IF(revenueReduction&gt;0.3,MAX(IF($B1684="Non - avec lien de dépendance",MIN(1129,K1684,$C1684)*overallRate,MIN(1129,K1684)*overallRate),ROUND(MAX(IF($B1684="Non - avec lien de dépendance",0,MIN((0.75*K1684),847)),MIN(K1684,(0.75*$C1684),847)),2)),IF($B1684="Non - avec lien de dépendance",MIN(1129,K1684,$C1684)*overallRate,MIN(1129,K1684)*overallRate)))))</f>
        <v>Effectuez l’étape 1</v>
      </c>
      <c r="P1684" s="3">
        <f t="shared" si="26"/>
        <v>0</v>
      </c>
    </row>
    <row r="1685" spans="12:16" x14ac:dyDescent="0.5">
      <c r="L1685" s="68" t="str">
        <f>IF(ISTEXT(overallRate),"Effectuez l’étape 1",IF(OR(COUNT($C1685,H1685)&lt;&gt;2,overallRate=0),0,IF(D1685="Yes",ROUND(MAX(IF($B1685="Non - avec lien de dépendance",0,MIN((0.75*H1685),847)),MIN(H1685,(0.75*$C1685),847)),2),IF(revenueReduction&gt;0.3,MAX(IF($B1685="Non - avec lien de dépendance",MIN(1129,H1685,$C1685)*overallRate,MIN(1129,H1685)*overallRate),ROUND(MAX(IF($B1685="Non - avec lien de dépendance",0,MIN((0.75*H1685),847)),MIN(H1685,(0.75*$C1685),847)),2)),IF($B1685="Non - avec lien de dépendance",MIN(1129,H1685,$C1685)*overallRate,MIN(1129,H1685)*overallRate)))))</f>
        <v>Effectuez l’étape 1</v>
      </c>
      <c r="M1685" s="68" t="str">
        <f>IF(ISTEXT(overallRate),"Effectuez l’étape 1",IF(OR(COUNT($C1685,I1685)&lt;&gt;2,overallRate=0),0,IF(E1685="Yes",ROUND(MAX(IF($B1685="Non - avec lien de dépendance",0,MIN((0.75*I1685),847)),MIN(I1685,(0.75*$C1685),847)),2),IF(revenueReduction&gt;0.3,MAX(IF($B1685="Non - avec lien de dépendance",MIN(1129,I1685,$C1685)*overallRate,MIN(1129,I1685)*overallRate),ROUND(MAX(IF($B1685="Non - avec lien de dépendance",0,MIN((0.75*I1685),847)),MIN(I1685,(0.75*$C1685),847)),2)),IF($B1685="Non - avec lien de dépendance",MIN(1129,I1685,$C1685)*overallRate,MIN(1129,I1685)*overallRate)))))</f>
        <v>Effectuez l’étape 1</v>
      </c>
      <c r="N1685" s="68" t="str">
        <f>IF(ISTEXT(overallRate),"Effectuez l’étape 1",IF(OR(COUNT($C1685,J1685)&lt;&gt;2,overallRate=0),0,IF(F1685="Yes",ROUND(MAX(IF($B1685="Non - avec lien de dépendance",0,MIN((0.75*J1685),847)),MIN(J1685,(0.75*$C1685),847)),2),IF(revenueReduction&gt;0.3,MAX(IF($B1685="Non - avec lien de dépendance",MIN(1129,J1685,$C1685)*overallRate,MIN(1129,J1685)*overallRate),ROUND(MAX(IF($B1685="Non - avec lien de dépendance",0,MIN((0.75*J1685),847)),MIN(J1685,(0.75*$C1685),847)),2)),IF($B1685="Non - avec lien de dépendance",MIN(1129,J1685,$C1685)*overallRate,MIN(1129,J1685)*overallRate)))))</f>
        <v>Effectuez l’étape 1</v>
      </c>
      <c r="O1685" s="68" t="str">
        <f>IF(ISTEXT(overallRate),"Effectuez l’étape 1",IF(OR(COUNT($C1685,K1685)&lt;&gt;2,overallRate=0),0,IF(G1685="Yes",ROUND(MAX(IF($B1685="Non - avec lien de dépendance",0,MIN((0.75*K1685),847)),MIN(K1685,(0.75*$C1685),847)),2),IF(revenueReduction&gt;0.3,MAX(IF($B1685="Non - avec lien de dépendance",MIN(1129,K1685,$C1685)*overallRate,MIN(1129,K1685)*overallRate),ROUND(MAX(IF($B1685="Non - avec lien de dépendance",0,MIN((0.75*K1685),847)),MIN(K1685,(0.75*$C1685),847)),2)),IF($B1685="Non - avec lien de dépendance",MIN(1129,K1685,$C1685)*overallRate,MIN(1129,K1685)*overallRate)))))</f>
        <v>Effectuez l’étape 1</v>
      </c>
      <c r="P1685" s="3">
        <f t="shared" si="26"/>
        <v>0</v>
      </c>
    </row>
    <row r="1686" spans="12:16" x14ac:dyDescent="0.5">
      <c r="L1686" s="68" t="str">
        <f>IF(ISTEXT(overallRate),"Effectuez l’étape 1",IF(OR(COUNT($C1686,H1686)&lt;&gt;2,overallRate=0),0,IF(D1686="Yes",ROUND(MAX(IF($B1686="Non - avec lien de dépendance",0,MIN((0.75*H1686),847)),MIN(H1686,(0.75*$C1686),847)),2),IF(revenueReduction&gt;0.3,MAX(IF($B1686="Non - avec lien de dépendance",MIN(1129,H1686,$C1686)*overallRate,MIN(1129,H1686)*overallRate),ROUND(MAX(IF($B1686="Non - avec lien de dépendance",0,MIN((0.75*H1686),847)),MIN(H1686,(0.75*$C1686),847)),2)),IF($B1686="Non - avec lien de dépendance",MIN(1129,H1686,$C1686)*overallRate,MIN(1129,H1686)*overallRate)))))</f>
        <v>Effectuez l’étape 1</v>
      </c>
      <c r="M1686" s="68" t="str">
        <f>IF(ISTEXT(overallRate),"Effectuez l’étape 1",IF(OR(COUNT($C1686,I1686)&lt;&gt;2,overallRate=0),0,IF(E1686="Yes",ROUND(MAX(IF($B1686="Non - avec lien de dépendance",0,MIN((0.75*I1686),847)),MIN(I1686,(0.75*$C1686),847)),2),IF(revenueReduction&gt;0.3,MAX(IF($B1686="Non - avec lien de dépendance",MIN(1129,I1686,$C1686)*overallRate,MIN(1129,I1686)*overallRate),ROUND(MAX(IF($B1686="Non - avec lien de dépendance",0,MIN((0.75*I1686),847)),MIN(I1686,(0.75*$C1686),847)),2)),IF($B1686="Non - avec lien de dépendance",MIN(1129,I1686,$C1686)*overallRate,MIN(1129,I1686)*overallRate)))))</f>
        <v>Effectuez l’étape 1</v>
      </c>
      <c r="N1686" s="68" t="str">
        <f>IF(ISTEXT(overallRate),"Effectuez l’étape 1",IF(OR(COUNT($C1686,J1686)&lt;&gt;2,overallRate=0),0,IF(F1686="Yes",ROUND(MAX(IF($B1686="Non - avec lien de dépendance",0,MIN((0.75*J1686),847)),MIN(J1686,(0.75*$C1686),847)),2),IF(revenueReduction&gt;0.3,MAX(IF($B1686="Non - avec lien de dépendance",MIN(1129,J1686,$C1686)*overallRate,MIN(1129,J1686)*overallRate),ROUND(MAX(IF($B1686="Non - avec lien de dépendance",0,MIN((0.75*J1686),847)),MIN(J1686,(0.75*$C1686),847)),2)),IF($B1686="Non - avec lien de dépendance",MIN(1129,J1686,$C1686)*overallRate,MIN(1129,J1686)*overallRate)))))</f>
        <v>Effectuez l’étape 1</v>
      </c>
      <c r="O1686" s="68" t="str">
        <f>IF(ISTEXT(overallRate),"Effectuez l’étape 1",IF(OR(COUNT($C1686,K1686)&lt;&gt;2,overallRate=0),0,IF(G1686="Yes",ROUND(MAX(IF($B1686="Non - avec lien de dépendance",0,MIN((0.75*K1686),847)),MIN(K1686,(0.75*$C1686),847)),2),IF(revenueReduction&gt;0.3,MAX(IF($B1686="Non - avec lien de dépendance",MIN(1129,K1686,$C1686)*overallRate,MIN(1129,K1686)*overallRate),ROUND(MAX(IF($B1686="Non - avec lien de dépendance",0,MIN((0.75*K1686),847)),MIN(K1686,(0.75*$C1686),847)),2)),IF($B1686="Non - avec lien de dépendance",MIN(1129,K1686,$C1686)*overallRate,MIN(1129,K1686)*overallRate)))))</f>
        <v>Effectuez l’étape 1</v>
      </c>
      <c r="P1686" s="3">
        <f t="shared" si="26"/>
        <v>0</v>
      </c>
    </row>
    <row r="1687" spans="12:16" x14ac:dyDescent="0.5">
      <c r="L1687" s="68" t="str">
        <f>IF(ISTEXT(overallRate),"Effectuez l’étape 1",IF(OR(COUNT($C1687,H1687)&lt;&gt;2,overallRate=0),0,IF(D1687="Yes",ROUND(MAX(IF($B1687="Non - avec lien de dépendance",0,MIN((0.75*H1687),847)),MIN(H1687,(0.75*$C1687),847)),2),IF(revenueReduction&gt;0.3,MAX(IF($B1687="Non - avec lien de dépendance",MIN(1129,H1687,$C1687)*overallRate,MIN(1129,H1687)*overallRate),ROUND(MAX(IF($B1687="Non - avec lien de dépendance",0,MIN((0.75*H1687),847)),MIN(H1687,(0.75*$C1687),847)),2)),IF($B1687="Non - avec lien de dépendance",MIN(1129,H1687,$C1687)*overallRate,MIN(1129,H1687)*overallRate)))))</f>
        <v>Effectuez l’étape 1</v>
      </c>
      <c r="M1687" s="68" t="str">
        <f>IF(ISTEXT(overallRate),"Effectuez l’étape 1",IF(OR(COUNT($C1687,I1687)&lt;&gt;2,overallRate=0),0,IF(E1687="Yes",ROUND(MAX(IF($B1687="Non - avec lien de dépendance",0,MIN((0.75*I1687),847)),MIN(I1687,(0.75*$C1687),847)),2),IF(revenueReduction&gt;0.3,MAX(IF($B1687="Non - avec lien de dépendance",MIN(1129,I1687,$C1687)*overallRate,MIN(1129,I1687)*overallRate),ROUND(MAX(IF($B1687="Non - avec lien de dépendance",0,MIN((0.75*I1687),847)),MIN(I1687,(0.75*$C1687),847)),2)),IF($B1687="Non - avec lien de dépendance",MIN(1129,I1687,$C1687)*overallRate,MIN(1129,I1687)*overallRate)))))</f>
        <v>Effectuez l’étape 1</v>
      </c>
      <c r="N1687" s="68" t="str">
        <f>IF(ISTEXT(overallRate),"Effectuez l’étape 1",IF(OR(COUNT($C1687,J1687)&lt;&gt;2,overallRate=0),0,IF(F1687="Yes",ROUND(MAX(IF($B1687="Non - avec lien de dépendance",0,MIN((0.75*J1687),847)),MIN(J1687,(0.75*$C1687),847)),2),IF(revenueReduction&gt;0.3,MAX(IF($B1687="Non - avec lien de dépendance",MIN(1129,J1687,$C1687)*overallRate,MIN(1129,J1687)*overallRate),ROUND(MAX(IF($B1687="Non - avec lien de dépendance",0,MIN((0.75*J1687),847)),MIN(J1687,(0.75*$C1687),847)),2)),IF($B1687="Non - avec lien de dépendance",MIN(1129,J1687,$C1687)*overallRate,MIN(1129,J1687)*overallRate)))))</f>
        <v>Effectuez l’étape 1</v>
      </c>
      <c r="O1687" s="68" t="str">
        <f>IF(ISTEXT(overallRate),"Effectuez l’étape 1",IF(OR(COUNT($C1687,K1687)&lt;&gt;2,overallRate=0),0,IF(G1687="Yes",ROUND(MAX(IF($B1687="Non - avec lien de dépendance",0,MIN((0.75*K1687),847)),MIN(K1687,(0.75*$C1687),847)),2),IF(revenueReduction&gt;0.3,MAX(IF($B1687="Non - avec lien de dépendance",MIN(1129,K1687,$C1687)*overallRate,MIN(1129,K1687)*overallRate),ROUND(MAX(IF($B1687="Non - avec lien de dépendance",0,MIN((0.75*K1687),847)),MIN(K1687,(0.75*$C1687),847)),2)),IF($B1687="Non - avec lien de dépendance",MIN(1129,K1687,$C1687)*overallRate,MIN(1129,K1687)*overallRate)))))</f>
        <v>Effectuez l’étape 1</v>
      </c>
      <c r="P1687" s="3">
        <f t="shared" si="26"/>
        <v>0</v>
      </c>
    </row>
    <row r="1688" spans="12:16" x14ac:dyDescent="0.5">
      <c r="L1688" s="68" t="str">
        <f>IF(ISTEXT(overallRate),"Effectuez l’étape 1",IF(OR(COUNT($C1688,H1688)&lt;&gt;2,overallRate=0),0,IF(D1688="Yes",ROUND(MAX(IF($B1688="Non - avec lien de dépendance",0,MIN((0.75*H1688),847)),MIN(H1688,(0.75*$C1688),847)),2),IF(revenueReduction&gt;0.3,MAX(IF($B1688="Non - avec lien de dépendance",MIN(1129,H1688,$C1688)*overallRate,MIN(1129,H1688)*overallRate),ROUND(MAX(IF($B1688="Non - avec lien de dépendance",0,MIN((0.75*H1688),847)),MIN(H1688,(0.75*$C1688),847)),2)),IF($B1688="Non - avec lien de dépendance",MIN(1129,H1688,$C1688)*overallRate,MIN(1129,H1688)*overallRate)))))</f>
        <v>Effectuez l’étape 1</v>
      </c>
      <c r="M1688" s="68" t="str">
        <f>IF(ISTEXT(overallRate),"Effectuez l’étape 1",IF(OR(COUNT($C1688,I1688)&lt;&gt;2,overallRate=0),0,IF(E1688="Yes",ROUND(MAX(IF($B1688="Non - avec lien de dépendance",0,MIN((0.75*I1688),847)),MIN(I1688,(0.75*$C1688),847)),2),IF(revenueReduction&gt;0.3,MAX(IF($B1688="Non - avec lien de dépendance",MIN(1129,I1688,$C1688)*overallRate,MIN(1129,I1688)*overallRate),ROUND(MAX(IF($B1688="Non - avec lien de dépendance",0,MIN((0.75*I1688),847)),MIN(I1688,(0.75*$C1688),847)),2)),IF($B1688="Non - avec lien de dépendance",MIN(1129,I1688,$C1688)*overallRate,MIN(1129,I1688)*overallRate)))))</f>
        <v>Effectuez l’étape 1</v>
      </c>
      <c r="N1688" s="68" t="str">
        <f>IF(ISTEXT(overallRate),"Effectuez l’étape 1",IF(OR(COUNT($C1688,J1688)&lt;&gt;2,overallRate=0),0,IF(F1688="Yes",ROUND(MAX(IF($B1688="Non - avec lien de dépendance",0,MIN((0.75*J1688),847)),MIN(J1688,(0.75*$C1688),847)),2),IF(revenueReduction&gt;0.3,MAX(IF($B1688="Non - avec lien de dépendance",MIN(1129,J1688,$C1688)*overallRate,MIN(1129,J1688)*overallRate),ROUND(MAX(IF($B1688="Non - avec lien de dépendance",0,MIN((0.75*J1688),847)),MIN(J1688,(0.75*$C1688),847)),2)),IF($B1688="Non - avec lien de dépendance",MIN(1129,J1688,$C1688)*overallRate,MIN(1129,J1688)*overallRate)))))</f>
        <v>Effectuez l’étape 1</v>
      </c>
      <c r="O1688" s="68" t="str">
        <f>IF(ISTEXT(overallRate),"Effectuez l’étape 1",IF(OR(COUNT($C1688,K1688)&lt;&gt;2,overallRate=0),0,IF(G1688="Yes",ROUND(MAX(IF($B1688="Non - avec lien de dépendance",0,MIN((0.75*K1688),847)),MIN(K1688,(0.75*$C1688),847)),2),IF(revenueReduction&gt;0.3,MAX(IF($B1688="Non - avec lien de dépendance",MIN(1129,K1688,$C1688)*overallRate,MIN(1129,K1688)*overallRate),ROUND(MAX(IF($B1688="Non - avec lien de dépendance",0,MIN((0.75*K1688),847)),MIN(K1688,(0.75*$C1688),847)),2)),IF($B1688="Non - avec lien de dépendance",MIN(1129,K1688,$C1688)*overallRate,MIN(1129,K1688)*overallRate)))))</f>
        <v>Effectuez l’étape 1</v>
      </c>
      <c r="P1688" s="3">
        <f t="shared" si="26"/>
        <v>0</v>
      </c>
    </row>
    <row r="1689" spans="12:16" x14ac:dyDescent="0.5">
      <c r="L1689" s="68" t="str">
        <f>IF(ISTEXT(overallRate),"Effectuez l’étape 1",IF(OR(COUNT($C1689,H1689)&lt;&gt;2,overallRate=0),0,IF(D1689="Yes",ROUND(MAX(IF($B1689="Non - avec lien de dépendance",0,MIN((0.75*H1689),847)),MIN(H1689,(0.75*$C1689),847)),2),IF(revenueReduction&gt;0.3,MAX(IF($B1689="Non - avec lien de dépendance",MIN(1129,H1689,$C1689)*overallRate,MIN(1129,H1689)*overallRate),ROUND(MAX(IF($B1689="Non - avec lien de dépendance",0,MIN((0.75*H1689),847)),MIN(H1689,(0.75*$C1689),847)),2)),IF($B1689="Non - avec lien de dépendance",MIN(1129,H1689,$C1689)*overallRate,MIN(1129,H1689)*overallRate)))))</f>
        <v>Effectuez l’étape 1</v>
      </c>
      <c r="M1689" s="68" t="str">
        <f>IF(ISTEXT(overallRate),"Effectuez l’étape 1",IF(OR(COUNT($C1689,I1689)&lt;&gt;2,overallRate=0),0,IF(E1689="Yes",ROUND(MAX(IF($B1689="Non - avec lien de dépendance",0,MIN((0.75*I1689),847)),MIN(I1689,(0.75*$C1689),847)),2),IF(revenueReduction&gt;0.3,MAX(IF($B1689="Non - avec lien de dépendance",MIN(1129,I1689,$C1689)*overallRate,MIN(1129,I1689)*overallRate),ROUND(MAX(IF($B1689="Non - avec lien de dépendance",0,MIN((0.75*I1689),847)),MIN(I1689,(0.75*$C1689),847)),2)),IF($B1689="Non - avec lien de dépendance",MIN(1129,I1689,$C1689)*overallRate,MIN(1129,I1689)*overallRate)))))</f>
        <v>Effectuez l’étape 1</v>
      </c>
      <c r="N1689" s="68" t="str">
        <f>IF(ISTEXT(overallRate),"Effectuez l’étape 1",IF(OR(COUNT($C1689,J1689)&lt;&gt;2,overallRate=0),0,IF(F1689="Yes",ROUND(MAX(IF($B1689="Non - avec lien de dépendance",0,MIN((0.75*J1689),847)),MIN(J1689,(0.75*$C1689),847)),2),IF(revenueReduction&gt;0.3,MAX(IF($B1689="Non - avec lien de dépendance",MIN(1129,J1689,$C1689)*overallRate,MIN(1129,J1689)*overallRate),ROUND(MAX(IF($B1689="Non - avec lien de dépendance",0,MIN((0.75*J1689),847)),MIN(J1689,(0.75*$C1689),847)),2)),IF($B1689="Non - avec lien de dépendance",MIN(1129,J1689,$C1689)*overallRate,MIN(1129,J1689)*overallRate)))))</f>
        <v>Effectuez l’étape 1</v>
      </c>
      <c r="O1689" s="68" t="str">
        <f>IF(ISTEXT(overallRate),"Effectuez l’étape 1",IF(OR(COUNT($C1689,K1689)&lt;&gt;2,overallRate=0),0,IF(G1689="Yes",ROUND(MAX(IF($B1689="Non - avec lien de dépendance",0,MIN((0.75*K1689),847)),MIN(K1689,(0.75*$C1689),847)),2),IF(revenueReduction&gt;0.3,MAX(IF($B1689="Non - avec lien de dépendance",MIN(1129,K1689,$C1689)*overallRate,MIN(1129,K1689)*overallRate),ROUND(MAX(IF($B1689="Non - avec lien de dépendance",0,MIN((0.75*K1689),847)),MIN(K1689,(0.75*$C1689),847)),2)),IF($B1689="Non - avec lien de dépendance",MIN(1129,K1689,$C1689)*overallRate,MIN(1129,K1689)*overallRate)))))</f>
        <v>Effectuez l’étape 1</v>
      </c>
      <c r="P1689" s="3">
        <f t="shared" si="26"/>
        <v>0</v>
      </c>
    </row>
    <row r="1690" spans="12:16" x14ac:dyDescent="0.5">
      <c r="L1690" s="68" t="str">
        <f>IF(ISTEXT(overallRate),"Effectuez l’étape 1",IF(OR(COUNT($C1690,H1690)&lt;&gt;2,overallRate=0),0,IF(D1690="Yes",ROUND(MAX(IF($B1690="Non - avec lien de dépendance",0,MIN((0.75*H1690),847)),MIN(H1690,(0.75*$C1690),847)),2),IF(revenueReduction&gt;0.3,MAX(IF($B1690="Non - avec lien de dépendance",MIN(1129,H1690,$C1690)*overallRate,MIN(1129,H1690)*overallRate),ROUND(MAX(IF($B1690="Non - avec lien de dépendance",0,MIN((0.75*H1690),847)),MIN(H1690,(0.75*$C1690),847)),2)),IF($B1690="Non - avec lien de dépendance",MIN(1129,H1690,$C1690)*overallRate,MIN(1129,H1690)*overallRate)))))</f>
        <v>Effectuez l’étape 1</v>
      </c>
      <c r="M1690" s="68" t="str">
        <f>IF(ISTEXT(overallRate),"Effectuez l’étape 1",IF(OR(COUNT($C1690,I1690)&lt;&gt;2,overallRate=0),0,IF(E1690="Yes",ROUND(MAX(IF($B1690="Non - avec lien de dépendance",0,MIN((0.75*I1690),847)),MIN(I1690,(0.75*$C1690),847)),2),IF(revenueReduction&gt;0.3,MAX(IF($B1690="Non - avec lien de dépendance",MIN(1129,I1690,$C1690)*overallRate,MIN(1129,I1690)*overallRate),ROUND(MAX(IF($B1690="Non - avec lien de dépendance",0,MIN((0.75*I1690),847)),MIN(I1690,(0.75*$C1690),847)),2)),IF($B1690="Non - avec lien de dépendance",MIN(1129,I1690,$C1690)*overallRate,MIN(1129,I1690)*overallRate)))))</f>
        <v>Effectuez l’étape 1</v>
      </c>
      <c r="N1690" s="68" t="str">
        <f>IF(ISTEXT(overallRate),"Effectuez l’étape 1",IF(OR(COUNT($C1690,J1690)&lt;&gt;2,overallRate=0),0,IF(F1690="Yes",ROUND(MAX(IF($B1690="Non - avec lien de dépendance",0,MIN((0.75*J1690),847)),MIN(J1690,(0.75*$C1690),847)),2),IF(revenueReduction&gt;0.3,MAX(IF($B1690="Non - avec lien de dépendance",MIN(1129,J1690,$C1690)*overallRate,MIN(1129,J1690)*overallRate),ROUND(MAX(IF($B1690="Non - avec lien de dépendance",0,MIN((0.75*J1690),847)),MIN(J1690,(0.75*$C1690),847)),2)),IF($B1690="Non - avec lien de dépendance",MIN(1129,J1690,$C1690)*overallRate,MIN(1129,J1690)*overallRate)))))</f>
        <v>Effectuez l’étape 1</v>
      </c>
      <c r="O1690" s="68" t="str">
        <f>IF(ISTEXT(overallRate),"Effectuez l’étape 1",IF(OR(COUNT($C1690,K1690)&lt;&gt;2,overallRate=0),0,IF(G1690="Yes",ROUND(MAX(IF($B1690="Non - avec lien de dépendance",0,MIN((0.75*K1690),847)),MIN(K1690,(0.75*$C1690),847)),2),IF(revenueReduction&gt;0.3,MAX(IF($B1690="Non - avec lien de dépendance",MIN(1129,K1690,$C1690)*overallRate,MIN(1129,K1690)*overallRate),ROUND(MAX(IF($B1690="Non - avec lien de dépendance",0,MIN((0.75*K1690),847)),MIN(K1690,(0.75*$C1690),847)),2)),IF($B1690="Non - avec lien de dépendance",MIN(1129,K1690,$C1690)*overallRate,MIN(1129,K1690)*overallRate)))))</f>
        <v>Effectuez l’étape 1</v>
      </c>
      <c r="P1690" s="3">
        <f t="shared" si="26"/>
        <v>0</v>
      </c>
    </row>
    <row r="1691" spans="12:16" x14ac:dyDescent="0.5">
      <c r="L1691" s="68" t="str">
        <f>IF(ISTEXT(overallRate),"Effectuez l’étape 1",IF(OR(COUNT($C1691,H1691)&lt;&gt;2,overallRate=0),0,IF(D1691="Yes",ROUND(MAX(IF($B1691="Non - avec lien de dépendance",0,MIN((0.75*H1691),847)),MIN(H1691,(0.75*$C1691),847)),2),IF(revenueReduction&gt;0.3,MAX(IF($B1691="Non - avec lien de dépendance",MIN(1129,H1691,$C1691)*overallRate,MIN(1129,H1691)*overallRate),ROUND(MAX(IF($B1691="Non - avec lien de dépendance",0,MIN((0.75*H1691),847)),MIN(H1691,(0.75*$C1691),847)),2)),IF($B1691="Non - avec lien de dépendance",MIN(1129,H1691,$C1691)*overallRate,MIN(1129,H1691)*overallRate)))))</f>
        <v>Effectuez l’étape 1</v>
      </c>
      <c r="M1691" s="68" t="str">
        <f>IF(ISTEXT(overallRate),"Effectuez l’étape 1",IF(OR(COUNT($C1691,I1691)&lt;&gt;2,overallRate=0),0,IF(E1691="Yes",ROUND(MAX(IF($B1691="Non - avec lien de dépendance",0,MIN((0.75*I1691),847)),MIN(I1691,(0.75*$C1691),847)),2),IF(revenueReduction&gt;0.3,MAX(IF($B1691="Non - avec lien de dépendance",MIN(1129,I1691,$C1691)*overallRate,MIN(1129,I1691)*overallRate),ROUND(MAX(IF($B1691="Non - avec lien de dépendance",0,MIN((0.75*I1691),847)),MIN(I1691,(0.75*$C1691),847)),2)),IF($B1691="Non - avec lien de dépendance",MIN(1129,I1691,$C1691)*overallRate,MIN(1129,I1691)*overallRate)))))</f>
        <v>Effectuez l’étape 1</v>
      </c>
      <c r="N1691" s="68" t="str">
        <f>IF(ISTEXT(overallRate),"Effectuez l’étape 1",IF(OR(COUNT($C1691,J1691)&lt;&gt;2,overallRate=0),0,IF(F1691="Yes",ROUND(MAX(IF($B1691="Non - avec lien de dépendance",0,MIN((0.75*J1691),847)),MIN(J1691,(0.75*$C1691),847)),2),IF(revenueReduction&gt;0.3,MAX(IF($B1691="Non - avec lien de dépendance",MIN(1129,J1691,$C1691)*overallRate,MIN(1129,J1691)*overallRate),ROUND(MAX(IF($B1691="Non - avec lien de dépendance",0,MIN((0.75*J1691),847)),MIN(J1691,(0.75*$C1691),847)),2)),IF($B1691="Non - avec lien de dépendance",MIN(1129,J1691,$C1691)*overallRate,MIN(1129,J1691)*overallRate)))))</f>
        <v>Effectuez l’étape 1</v>
      </c>
      <c r="O1691" s="68" t="str">
        <f>IF(ISTEXT(overallRate),"Effectuez l’étape 1",IF(OR(COUNT($C1691,K1691)&lt;&gt;2,overallRate=0),0,IF(G1691="Yes",ROUND(MAX(IF($B1691="Non - avec lien de dépendance",0,MIN((0.75*K1691),847)),MIN(K1691,(0.75*$C1691),847)),2),IF(revenueReduction&gt;0.3,MAX(IF($B1691="Non - avec lien de dépendance",MIN(1129,K1691,$C1691)*overallRate,MIN(1129,K1691)*overallRate),ROUND(MAX(IF($B1691="Non - avec lien de dépendance",0,MIN((0.75*K1691),847)),MIN(K1691,(0.75*$C1691),847)),2)),IF($B1691="Non - avec lien de dépendance",MIN(1129,K1691,$C1691)*overallRate,MIN(1129,K1691)*overallRate)))))</f>
        <v>Effectuez l’étape 1</v>
      </c>
      <c r="P1691" s="3">
        <f t="shared" si="26"/>
        <v>0</v>
      </c>
    </row>
    <row r="1692" spans="12:16" x14ac:dyDescent="0.5">
      <c r="L1692" s="68" t="str">
        <f>IF(ISTEXT(overallRate),"Effectuez l’étape 1",IF(OR(COUNT($C1692,H1692)&lt;&gt;2,overallRate=0),0,IF(D1692="Yes",ROUND(MAX(IF($B1692="Non - avec lien de dépendance",0,MIN((0.75*H1692),847)),MIN(H1692,(0.75*$C1692),847)),2),IF(revenueReduction&gt;0.3,MAX(IF($B1692="Non - avec lien de dépendance",MIN(1129,H1692,$C1692)*overallRate,MIN(1129,H1692)*overallRate),ROUND(MAX(IF($B1692="Non - avec lien de dépendance",0,MIN((0.75*H1692),847)),MIN(H1692,(0.75*$C1692),847)),2)),IF($B1692="Non - avec lien de dépendance",MIN(1129,H1692,$C1692)*overallRate,MIN(1129,H1692)*overallRate)))))</f>
        <v>Effectuez l’étape 1</v>
      </c>
      <c r="M1692" s="68" t="str">
        <f>IF(ISTEXT(overallRate),"Effectuez l’étape 1",IF(OR(COUNT($C1692,I1692)&lt;&gt;2,overallRate=0),0,IF(E1692="Yes",ROUND(MAX(IF($B1692="Non - avec lien de dépendance",0,MIN((0.75*I1692),847)),MIN(I1692,(0.75*$C1692),847)),2),IF(revenueReduction&gt;0.3,MAX(IF($B1692="Non - avec lien de dépendance",MIN(1129,I1692,$C1692)*overallRate,MIN(1129,I1692)*overallRate),ROUND(MAX(IF($B1692="Non - avec lien de dépendance",0,MIN((0.75*I1692),847)),MIN(I1692,(0.75*$C1692),847)),2)),IF($B1692="Non - avec lien de dépendance",MIN(1129,I1692,$C1692)*overallRate,MIN(1129,I1692)*overallRate)))))</f>
        <v>Effectuez l’étape 1</v>
      </c>
      <c r="N1692" s="68" t="str">
        <f>IF(ISTEXT(overallRate),"Effectuez l’étape 1",IF(OR(COUNT($C1692,J1692)&lt;&gt;2,overallRate=0),0,IF(F1692="Yes",ROUND(MAX(IF($B1692="Non - avec lien de dépendance",0,MIN((0.75*J1692),847)),MIN(J1692,(0.75*$C1692),847)),2),IF(revenueReduction&gt;0.3,MAX(IF($B1692="Non - avec lien de dépendance",MIN(1129,J1692,$C1692)*overallRate,MIN(1129,J1692)*overallRate),ROUND(MAX(IF($B1692="Non - avec lien de dépendance",0,MIN((0.75*J1692),847)),MIN(J1692,(0.75*$C1692),847)),2)),IF($B1692="Non - avec lien de dépendance",MIN(1129,J1692,$C1692)*overallRate,MIN(1129,J1692)*overallRate)))))</f>
        <v>Effectuez l’étape 1</v>
      </c>
      <c r="O1692" s="68" t="str">
        <f>IF(ISTEXT(overallRate),"Effectuez l’étape 1",IF(OR(COUNT($C1692,K1692)&lt;&gt;2,overallRate=0),0,IF(G1692="Yes",ROUND(MAX(IF($B1692="Non - avec lien de dépendance",0,MIN((0.75*K1692),847)),MIN(K1692,(0.75*$C1692),847)),2),IF(revenueReduction&gt;0.3,MAX(IF($B1692="Non - avec lien de dépendance",MIN(1129,K1692,$C1692)*overallRate,MIN(1129,K1692)*overallRate),ROUND(MAX(IF($B1692="Non - avec lien de dépendance",0,MIN((0.75*K1692),847)),MIN(K1692,(0.75*$C1692),847)),2)),IF($B1692="Non - avec lien de dépendance",MIN(1129,K1692,$C1692)*overallRate,MIN(1129,K1692)*overallRate)))))</f>
        <v>Effectuez l’étape 1</v>
      </c>
      <c r="P1692" s="3">
        <f t="shared" si="26"/>
        <v>0</v>
      </c>
    </row>
    <row r="1693" spans="12:16" x14ac:dyDescent="0.5">
      <c r="L1693" s="68" t="str">
        <f>IF(ISTEXT(overallRate),"Effectuez l’étape 1",IF(OR(COUNT($C1693,H1693)&lt;&gt;2,overallRate=0),0,IF(D1693="Yes",ROUND(MAX(IF($B1693="Non - avec lien de dépendance",0,MIN((0.75*H1693),847)),MIN(H1693,(0.75*$C1693),847)),2),IF(revenueReduction&gt;0.3,MAX(IF($B1693="Non - avec lien de dépendance",MIN(1129,H1693,$C1693)*overallRate,MIN(1129,H1693)*overallRate),ROUND(MAX(IF($B1693="Non - avec lien de dépendance",0,MIN((0.75*H1693),847)),MIN(H1693,(0.75*$C1693),847)),2)),IF($B1693="Non - avec lien de dépendance",MIN(1129,H1693,$C1693)*overallRate,MIN(1129,H1693)*overallRate)))))</f>
        <v>Effectuez l’étape 1</v>
      </c>
      <c r="M1693" s="68" t="str">
        <f>IF(ISTEXT(overallRate),"Effectuez l’étape 1",IF(OR(COUNT($C1693,I1693)&lt;&gt;2,overallRate=0),0,IF(E1693="Yes",ROUND(MAX(IF($B1693="Non - avec lien de dépendance",0,MIN((0.75*I1693),847)),MIN(I1693,(0.75*$C1693),847)),2),IF(revenueReduction&gt;0.3,MAX(IF($B1693="Non - avec lien de dépendance",MIN(1129,I1693,$C1693)*overallRate,MIN(1129,I1693)*overallRate),ROUND(MAX(IF($B1693="Non - avec lien de dépendance",0,MIN((0.75*I1693),847)),MIN(I1693,(0.75*$C1693),847)),2)),IF($B1693="Non - avec lien de dépendance",MIN(1129,I1693,$C1693)*overallRate,MIN(1129,I1693)*overallRate)))))</f>
        <v>Effectuez l’étape 1</v>
      </c>
      <c r="N1693" s="68" t="str">
        <f>IF(ISTEXT(overallRate),"Effectuez l’étape 1",IF(OR(COUNT($C1693,J1693)&lt;&gt;2,overallRate=0),0,IF(F1693="Yes",ROUND(MAX(IF($B1693="Non - avec lien de dépendance",0,MIN((0.75*J1693),847)),MIN(J1693,(0.75*$C1693),847)),2),IF(revenueReduction&gt;0.3,MAX(IF($B1693="Non - avec lien de dépendance",MIN(1129,J1693,$C1693)*overallRate,MIN(1129,J1693)*overallRate),ROUND(MAX(IF($B1693="Non - avec lien de dépendance",0,MIN((0.75*J1693),847)),MIN(J1693,(0.75*$C1693),847)),2)),IF($B1693="Non - avec lien de dépendance",MIN(1129,J1693,$C1693)*overallRate,MIN(1129,J1693)*overallRate)))))</f>
        <v>Effectuez l’étape 1</v>
      </c>
      <c r="O1693" s="68" t="str">
        <f>IF(ISTEXT(overallRate),"Effectuez l’étape 1",IF(OR(COUNT($C1693,K1693)&lt;&gt;2,overallRate=0),0,IF(G1693="Yes",ROUND(MAX(IF($B1693="Non - avec lien de dépendance",0,MIN((0.75*K1693),847)),MIN(K1693,(0.75*$C1693),847)),2),IF(revenueReduction&gt;0.3,MAX(IF($B1693="Non - avec lien de dépendance",MIN(1129,K1693,$C1693)*overallRate,MIN(1129,K1693)*overallRate),ROUND(MAX(IF($B1693="Non - avec lien de dépendance",0,MIN((0.75*K1693),847)),MIN(K1693,(0.75*$C1693),847)),2)),IF($B1693="Non - avec lien de dépendance",MIN(1129,K1693,$C1693)*overallRate,MIN(1129,K1693)*overallRate)))))</f>
        <v>Effectuez l’étape 1</v>
      </c>
      <c r="P1693" s="3">
        <f t="shared" si="26"/>
        <v>0</v>
      </c>
    </row>
    <row r="1694" spans="12:16" x14ac:dyDescent="0.5">
      <c r="L1694" s="68" t="str">
        <f>IF(ISTEXT(overallRate),"Effectuez l’étape 1",IF(OR(COUNT($C1694,H1694)&lt;&gt;2,overallRate=0),0,IF(D1694="Yes",ROUND(MAX(IF($B1694="Non - avec lien de dépendance",0,MIN((0.75*H1694),847)),MIN(H1694,(0.75*$C1694),847)),2),IF(revenueReduction&gt;0.3,MAX(IF($B1694="Non - avec lien de dépendance",MIN(1129,H1694,$C1694)*overallRate,MIN(1129,H1694)*overallRate),ROUND(MAX(IF($B1694="Non - avec lien de dépendance",0,MIN((0.75*H1694),847)),MIN(H1694,(0.75*$C1694),847)),2)),IF($B1694="Non - avec lien de dépendance",MIN(1129,H1694,$C1694)*overallRate,MIN(1129,H1694)*overallRate)))))</f>
        <v>Effectuez l’étape 1</v>
      </c>
      <c r="M1694" s="68" t="str">
        <f>IF(ISTEXT(overallRate),"Effectuez l’étape 1",IF(OR(COUNT($C1694,I1694)&lt;&gt;2,overallRate=0),0,IF(E1694="Yes",ROUND(MAX(IF($B1694="Non - avec lien de dépendance",0,MIN((0.75*I1694),847)),MIN(I1694,(0.75*$C1694),847)),2),IF(revenueReduction&gt;0.3,MAX(IF($B1694="Non - avec lien de dépendance",MIN(1129,I1694,$C1694)*overallRate,MIN(1129,I1694)*overallRate),ROUND(MAX(IF($B1694="Non - avec lien de dépendance",0,MIN((0.75*I1694),847)),MIN(I1694,(0.75*$C1694),847)),2)),IF($B1694="Non - avec lien de dépendance",MIN(1129,I1694,$C1694)*overallRate,MIN(1129,I1694)*overallRate)))))</f>
        <v>Effectuez l’étape 1</v>
      </c>
      <c r="N1694" s="68" t="str">
        <f>IF(ISTEXT(overallRate),"Effectuez l’étape 1",IF(OR(COUNT($C1694,J1694)&lt;&gt;2,overallRate=0),0,IF(F1694="Yes",ROUND(MAX(IF($B1694="Non - avec lien de dépendance",0,MIN((0.75*J1694),847)),MIN(J1694,(0.75*$C1694),847)),2),IF(revenueReduction&gt;0.3,MAX(IF($B1694="Non - avec lien de dépendance",MIN(1129,J1694,$C1694)*overallRate,MIN(1129,J1694)*overallRate),ROUND(MAX(IF($B1694="Non - avec lien de dépendance",0,MIN((0.75*J1694),847)),MIN(J1694,(0.75*$C1694),847)),2)),IF($B1694="Non - avec lien de dépendance",MIN(1129,J1694,$C1694)*overallRate,MIN(1129,J1694)*overallRate)))))</f>
        <v>Effectuez l’étape 1</v>
      </c>
      <c r="O1694" s="68" t="str">
        <f>IF(ISTEXT(overallRate),"Effectuez l’étape 1",IF(OR(COUNT($C1694,K1694)&lt;&gt;2,overallRate=0),0,IF(G1694="Yes",ROUND(MAX(IF($B1694="Non - avec lien de dépendance",0,MIN((0.75*K1694),847)),MIN(K1694,(0.75*$C1694),847)),2),IF(revenueReduction&gt;0.3,MAX(IF($B1694="Non - avec lien de dépendance",MIN(1129,K1694,$C1694)*overallRate,MIN(1129,K1694)*overallRate),ROUND(MAX(IF($B1694="Non - avec lien de dépendance",0,MIN((0.75*K1694),847)),MIN(K1694,(0.75*$C1694),847)),2)),IF($B1694="Non - avec lien de dépendance",MIN(1129,K1694,$C1694)*overallRate,MIN(1129,K1694)*overallRate)))))</f>
        <v>Effectuez l’étape 1</v>
      </c>
      <c r="P1694" s="3">
        <f t="shared" si="26"/>
        <v>0</v>
      </c>
    </row>
    <row r="1695" spans="12:16" x14ac:dyDescent="0.5">
      <c r="L1695" s="68" t="str">
        <f>IF(ISTEXT(overallRate),"Effectuez l’étape 1",IF(OR(COUNT($C1695,H1695)&lt;&gt;2,overallRate=0),0,IF(D1695="Yes",ROUND(MAX(IF($B1695="Non - avec lien de dépendance",0,MIN((0.75*H1695),847)),MIN(H1695,(0.75*$C1695),847)),2),IF(revenueReduction&gt;0.3,MAX(IF($B1695="Non - avec lien de dépendance",MIN(1129,H1695,$C1695)*overallRate,MIN(1129,H1695)*overallRate),ROUND(MAX(IF($B1695="Non - avec lien de dépendance",0,MIN((0.75*H1695),847)),MIN(H1695,(0.75*$C1695),847)),2)),IF($B1695="Non - avec lien de dépendance",MIN(1129,H1695,$C1695)*overallRate,MIN(1129,H1695)*overallRate)))))</f>
        <v>Effectuez l’étape 1</v>
      </c>
      <c r="M1695" s="68" t="str">
        <f>IF(ISTEXT(overallRate),"Effectuez l’étape 1",IF(OR(COUNT($C1695,I1695)&lt;&gt;2,overallRate=0),0,IF(E1695="Yes",ROUND(MAX(IF($B1695="Non - avec lien de dépendance",0,MIN((0.75*I1695),847)),MIN(I1695,(0.75*$C1695),847)),2),IF(revenueReduction&gt;0.3,MAX(IF($B1695="Non - avec lien de dépendance",MIN(1129,I1695,$C1695)*overallRate,MIN(1129,I1695)*overallRate),ROUND(MAX(IF($B1695="Non - avec lien de dépendance",0,MIN((0.75*I1695),847)),MIN(I1695,(0.75*$C1695),847)),2)),IF($B1695="Non - avec lien de dépendance",MIN(1129,I1695,$C1695)*overallRate,MIN(1129,I1695)*overallRate)))))</f>
        <v>Effectuez l’étape 1</v>
      </c>
      <c r="N1695" s="68" t="str">
        <f>IF(ISTEXT(overallRate),"Effectuez l’étape 1",IF(OR(COUNT($C1695,J1695)&lt;&gt;2,overallRate=0),0,IF(F1695="Yes",ROUND(MAX(IF($B1695="Non - avec lien de dépendance",0,MIN((0.75*J1695),847)),MIN(J1695,(0.75*$C1695),847)),2),IF(revenueReduction&gt;0.3,MAX(IF($B1695="Non - avec lien de dépendance",MIN(1129,J1695,$C1695)*overallRate,MIN(1129,J1695)*overallRate),ROUND(MAX(IF($B1695="Non - avec lien de dépendance",0,MIN((0.75*J1695),847)),MIN(J1695,(0.75*$C1695),847)),2)),IF($B1695="Non - avec lien de dépendance",MIN(1129,J1695,$C1695)*overallRate,MIN(1129,J1695)*overallRate)))))</f>
        <v>Effectuez l’étape 1</v>
      </c>
      <c r="O1695" s="68" t="str">
        <f>IF(ISTEXT(overallRate),"Effectuez l’étape 1",IF(OR(COUNT($C1695,K1695)&lt;&gt;2,overallRate=0),0,IF(G1695="Yes",ROUND(MAX(IF($B1695="Non - avec lien de dépendance",0,MIN((0.75*K1695),847)),MIN(K1695,(0.75*$C1695),847)),2),IF(revenueReduction&gt;0.3,MAX(IF($B1695="Non - avec lien de dépendance",MIN(1129,K1695,$C1695)*overallRate,MIN(1129,K1695)*overallRate),ROUND(MAX(IF($B1695="Non - avec lien de dépendance",0,MIN((0.75*K1695),847)),MIN(K1695,(0.75*$C1695),847)),2)),IF($B1695="Non - avec lien de dépendance",MIN(1129,K1695,$C1695)*overallRate,MIN(1129,K1695)*overallRate)))))</f>
        <v>Effectuez l’étape 1</v>
      </c>
      <c r="P1695" s="3">
        <f t="shared" si="26"/>
        <v>0</v>
      </c>
    </row>
    <row r="1696" spans="12:16" x14ac:dyDescent="0.5">
      <c r="L1696" s="68" t="str">
        <f>IF(ISTEXT(overallRate),"Effectuez l’étape 1",IF(OR(COUNT($C1696,H1696)&lt;&gt;2,overallRate=0),0,IF(D1696="Yes",ROUND(MAX(IF($B1696="Non - avec lien de dépendance",0,MIN((0.75*H1696),847)),MIN(H1696,(0.75*$C1696),847)),2),IF(revenueReduction&gt;0.3,MAX(IF($B1696="Non - avec lien de dépendance",MIN(1129,H1696,$C1696)*overallRate,MIN(1129,H1696)*overallRate),ROUND(MAX(IF($B1696="Non - avec lien de dépendance",0,MIN((0.75*H1696),847)),MIN(H1696,(0.75*$C1696),847)),2)),IF($B1696="Non - avec lien de dépendance",MIN(1129,H1696,$C1696)*overallRate,MIN(1129,H1696)*overallRate)))))</f>
        <v>Effectuez l’étape 1</v>
      </c>
      <c r="M1696" s="68" t="str">
        <f>IF(ISTEXT(overallRate),"Effectuez l’étape 1",IF(OR(COUNT($C1696,I1696)&lt;&gt;2,overallRate=0),0,IF(E1696="Yes",ROUND(MAX(IF($B1696="Non - avec lien de dépendance",0,MIN((0.75*I1696),847)),MIN(I1696,(0.75*$C1696),847)),2),IF(revenueReduction&gt;0.3,MAX(IF($B1696="Non - avec lien de dépendance",MIN(1129,I1696,$C1696)*overallRate,MIN(1129,I1696)*overallRate),ROUND(MAX(IF($B1696="Non - avec lien de dépendance",0,MIN((0.75*I1696),847)),MIN(I1696,(0.75*$C1696),847)),2)),IF($B1696="Non - avec lien de dépendance",MIN(1129,I1696,$C1696)*overallRate,MIN(1129,I1696)*overallRate)))))</f>
        <v>Effectuez l’étape 1</v>
      </c>
      <c r="N1696" s="68" t="str">
        <f>IF(ISTEXT(overallRate),"Effectuez l’étape 1",IF(OR(COUNT($C1696,J1696)&lt;&gt;2,overallRate=0),0,IF(F1696="Yes",ROUND(MAX(IF($B1696="Non - avec lien de dépendance",0,MIN((0.75*J1696),847)),MIN(J1696,(0.75*$C1696),847)),2),IF(revenueReduction&gt;0.3,MAX(IF($B1696="Non - avec lien de dépendance",MIN(1129,J1696,$C1696)*overallRate,MIN(1129,J1696)*overallRate),ROUND(MAX(IF($B1696="Non - avec lien de dépendance",0,MIN((0.75*J1696),847)),MIN(J1696,(0.75*$C1696),847)),2)),IF($B1696="Non - avec lien de dépendance",MIN(1129,J1696,$C1696)*overallRate,MIN(1129,J1696)*overallRate)))))</f>
        <v>Effectuez l’étape 1</v>
      </c>
      <c r="O1696" s="68" t="str">
        <f>IF(ISTEXT(overallRate),"Effectuez l’étape 1",IF(OR(COUNT($C1696,K1696)&lt;&gt;2,overallRate=0),0,IF(G1696="Yes",ROUND(MAX(IF($B1696="Non - avec lien de dépendance",0,MIN((0.75*K1696),847)),MIN(K1696,(0.75*$C1696),847)),2),IF(revenueReduction&gt;0.3,MAX(IF($B1696="Non - avec lien de dépendance",MIN(1129,K1696,$C1696)*overallRate,MIN(1129,K1696)*overallRate),ROUND(MAX(IF($B1696="Non - avec lien de dépendance",0,MIN((0.75*K1696),847)),MIN(K1696,(0.75*$C1696),847)),2)),IF($B1696="Non - avec lien de dépendance",MIN(1129,K1696,$C1696)*overallRate,MIN(1129,K1696)*overallRate)))))</f>
        <v>Effectuez l’étape 1</v>
      </c>
      <c r="P1696" s="3">
        <f t="shared" si="26"/>
        <v>0</v>
      </c>
    </row>
    <row r="1697" spans="12:16" x14ac:dyDescent="0.5">
      <c r="L1697" s="68" t="str">
        <f>IF(ISTEXT(overallRate),"Effectuez l’étape 1",IF(OR(COUNT($C1697,H1697)&lt;&gt;2,overallRate=0),0,IF(D1697="Yes",ROUND(MAX(IF($B1697="Non - avec lien de dépendance",0,MIN((0.75*H1697),847)),MIN(H1697,(0.75*$C1697),847)),2),IF(revenueReduction&gt;0.3,MAX(IF($B1697="Non - avec lien de dépendance",MIN(1129,H1697,$C1697)*overallRate,MIN(1129,H1697)*overallRate),ROUND(MAX(IF($B1697="Non - avec lien de dépendance",0,MIN((0.75*H1697),847)),MIN(H1697,(0.75*$C1697),847)),2)),IF($B1697="Non - avec lien de dépendance",MIN(1129,H1697,$C1697)*overallRate,MIN(1129,H1697)*overallRate)))))</f>
        <v>Effectuez l’étape 1</v>
      </c>
      <c r="M1697" s="68" t="str">
        <f>IF(ISTEXT(overallRate),"Effectuez l’étape 1",IF(OR(COUNT($C1697,I1697)&lt;&gt;2,overallRate=0),0,IF(E1697="Yes",ROUND(MAX(IF($B1697="Non - avec lien de dépendance",0,MIN((0.75*I1697),847)),MIN(I1697,(0.75*$C1697),847)),2),IF(revenueReduction&gt;0.3,MAX(IF($B1697="Non - avec lien de dépendance",MIN(1129,I1697,$C1697)*overallRate,MIN(1129,I1697)*overallRate),ROUND(MAX(IF($B1697="Non - avec lien de dépendance",0,MIN((0.75*I1697),847)),MIN(I1697,(0.75*$C1697),847)),2)),IF($B1697="Non - avec lien de dépendance",MIN(1129,I1697,$C1697)*overallRate,MIN(1129,I1697)*overallRate)))))</f>
        <v>Effectuez l’étape 1</v>
      </c>
      <c r="N1697" s="68" t="str">
        <f>IF(ISTEXT(overallRate),"Effectuez l’étape 1",IF(OR(COUNT($C1697,J1697)&lt;&gt;2,overallRate=0),0,IF(F1697="Yes",ROUND(MAX(IF($B1697="Non - avec lien de dépendance",0,MIN((0.75*J1697),847)),MIN(J1697,(0.75*$C1697),847)),2),IF(revenueReduction&gt;0.3,MAX(IF($B1697="Non - avec lien de dépendance",MIN(1129,J1697,$C1697)*overallRate,MIN(1129,J1697)*overallRate),ROUND(MAX(IF($B1697="Non - avec lien de dépendance",0,MIN((0.75*J1697),847)),MIN(J1697,(0.75*$C1697),847)),2)),IF($B1697="Non - avec lien de dépendance",MIN(1129,J1697,$C1697)*overallRate,MIN(1129,J1697)*overallRate)))))</f>
        <v>Effectuez l’étape 1</v>
      </c>
      <c r="O1697" s="68" t="str">
        <f>IF(ISTEXT(overallRate),"Effectuez l’étape 1",IF(OR(COUNT($C1697,K1697)&lt;&gt;2,overallRate=0),0,IF(G1697="Yes",ROUND(MAX(IF($B1697="Non - avec lien de dépendance",0,MIN((0.75*K1697),847)),MIN(K1697,(0.75*$C1697),847)),2),IF(revenueReduction&gt;0.3,MAX(IF($B1697="Non - avec lien de dépendance",MIN(1129,K1697,$C1697)*overallRate,MIN(1129,K1697)*overallRate),ROUND(MAX(IF($B1697="Non - avec lien de dépendance",0,MIN((0.75*K1697),847)),MIN(K1697,(0.75*$C1697),847)),2)),IF($B1697="Non - avec lien de dépendance",MIN(1129,K1697,$C1697)*overallRate,MIN(1129,K1697)*overallRate)))))</f>
        <v>Effectuez l’étape 1</v>
      </c>
      <c r="P1697" s="3">
        <f t="shared" si="26"/>
        <v>0</v>
      </c>
    </row>
    <row r="1698" spans="12:16" x14ac:dyDescent="0.5">
      <c r="L1698" s="68" t="str">
        <f>IF(ISTEXT(overallRate),"Effectuez l’étape 1",IF(OR(COUNT($C1698,H1698)&lt;&gt;2,overallRate=0),0,IF(D1698="Yes",ROUND(MAX(IF($B1698="Non - avec lien de dépendance",0,MIN((0.75*H1698),847)),MIN(H1698,(0.75*$C1698),847)),2),IF(revenueReduction&gt;0.3,MAX(IF($B1698="Non - avec lien de dépendance",MIN(1129,H1698,$C1698)*overallRate,MIN(1129,H1698)*overallRate),ROUND(MAX(IF($B1698="Non - avec lien de dépendance",0,MIN((0.75*H1698),847)),MIN(H1698,(0.75*$C1698),847)),2)),IF($B1698="Non - avec lien de dépendance",MIN(1129,H1698,$C1698)*overallRate,MIN(1129,H1698)*overallRate)))))</f>
        <v>Effectuez l’étape 1</v>
      </c>
      <c r="M1698" s="68" t="str">
        <f>IF(ISTEXT(overallRate),"Effectuez l’étape 1",IF(OR(COUNT($C1698,I1698)&lt;&gt;2,overallRate=0),0,IF(E1698="Yes",ROUND(MAX(IF($B1698="Non - avec lien de dépendance",0,MIN((0.75*I1698),847)),MIN(I1698,(0.75*$C1698),847)),2),IF(revenueReduction&gt;0.3,MAX(IF($B1698="Non - avec lien de dépendance",MIN(1129,I1698,$C1698)*overallRate,MIN(1129,I1698)*overallRate),ROUND(MAX(IF($B1698="Non - avec lien de dépendance",0,MIN((0.75*I1698),847)),MIN(I1698,(0.75*$C1698),847)),2)),IF($B1698="Non - avec lien de dépendance",MIN(1129,I1698,$C1698)*overallRate,MIN(1129,I1698)*overallRate)))))</f>
        <v>Effectuez l’étape 1</v>
      </c>
      <c r="N1698" s="68" t="str">
        <f>IF(ISTEXT(overallRate),"Effectuez l’étape 1",IF(OR(COUNT($C1698,J1698)&lt;&gt;2,overallRate=0),0,IF(F1698="Yes",ROUND(MAX(IF($B1698="Non - avec lien de dépendance",0,MIN((0.75*J1698),847)),MIN(J1698,(0.75*$C1698),847)),2),IF(revenueReduction&gt;0.3,MAX(IF($B1698="Non - avec lien de dépendance",MIN(1129,J1698,$C1698)*overallRate,MIN(1129,J1698)*overallRate),ROUND(MAX(IF($B1698="Non - avec lien de dépendance",0,MIN((0.75*J1698),847)),MIN(J1698,(0.75*$C1698),847)),2)),IF($B1698="Non - avec lien de dépendance",MIN(1129,J1698,$C1698)*overallRate,MIN(1129,J1698)*overallRate)))))</f>
        <v>Effectuez l’étape 1</v>
      </c>
      <c r="O1698" s="68" t="str">
        <f>IF(ISTEXT(overallRate),"Effectuez l’étape 1",IF(OR(COUNT($C1698,K1698)&lt;&gt;2,overallRate=0),0,IF(G1698="Yes",ROUND(MAX(IF($B1698="Non - avec lien de dépendance",0,MIN((0.75*K1698),847)),MIN(K1698,(0.75*$C1698),847)),2),IF(revenueReduction&gt;0.3,MAX(IF($B1698="Non - avec lien de dépendance",MIN(1129,K1698,$C1698)*overallRate,MIN(1129,K1698)*overallRate),ROUND(MAX(IF($B1698="Non - avec lien de dépendance",0,MIN((0.75*K1698),847)),MIN(K1698,(0.75*$C1698),847)),2)),IF($B1698="Non - avec lien de dépendance",MIN(1129,K1698,$C1698)*overallRate,MIN(1129,K1698)*overallRate)))))</f>
        <v>Effectuez l’étape 1</v>
      </c>
      <c r="P1698" s="3">
        <f t="shared" si="26"/>
        <v>0</v>
      </c>
    </row>
    <row r="1699" spans="12:16" x14ac:dyDescent="0.5">
      <c r="L1699" s="68" t="str">
        <f>IF(ISTEXT(overallRate),"Effectuez l’étape 1",IF(OR(COUNT($C1699,H1699)&lt;&gt;2,overallRate=0),0,IF(D1699="Yes",ROUND(MAX(IF($B1699="Non - avec lien de dépendance",0,MIN((0.75*H1699),847)),MIN(H1699,(0.75*$C1699),847)),2),IF(revenueReduction&gt;0.3,MAX(IF($B1699="Non - avec lien de dépendance",MIN(1129,H1699,$C1699)*overallRate,MIN(1129,H1699)*overallRate),ROUND(MAX(IF($B1699="Non - avec lien de dépendance",0,MIN((0.75*H1699),847)),MIN(H1699,(0.75*$C1699),847)),2)),IF($B1699="Non - avec lien de dépendance",MIN(1129,H1699,$C1699)*overallRate,MIN(1129,H1699)*overallRate)))))</f>
        <v>Effectuez l’étape 1</v>
      </c>
      <c r="M1699" s="68" t="str">
        <f>IF(ISTEXT(overallRate),"Effectuez l’étape 1",IF(OR(COUNT($C1699,I1699)&lt;&gt;2,overallRate=0),0,IF(E1699="Yes",ROUND(MAX(IF($B1699="Non - avec lien de dépendance",0,MIN((0.75*I1699),847)),MIN(I1699,(0.75*$C1699),847)),2),IF(revenueReduction&gt;0.3,MAX(IF($B1699="Non - avec lien de dépendance",MIN(1129,I1699,$C1699)*overallRate,MIN(1129,I1699)*overallRate),ROUND(MAX(IF($B1699="Non - avec lien de dépendance",0,MIN((0.75*I1699),847)),MIN(I1699,(0.75*$C1699),847)),2)),IF($B1699="Non - avec lien de dépendance",MIN(1129,I1699,$C1699)*overallRate,MIN(1129,I1699)*overallRate)))))</f>
        <v>Effectuez l’étape 1</v>
      </c>
      <c r="N1699" s="68" t="str">
        <f>IF(ISTEXT(overallRate),"Effectuez l’étape 1",IF(OR(COUNT($C1699,J1699)&lt;&gt;2,overallRate=0),0,IF(F1699="Yes",ROUND(MAX(IF($B1699="Non - avec lien de dépendance",0,MIN((0.75*J1699),847)),MIN(J1699,(0.75*$C1699),847)),2),IF(revenueReduction&gt;0.3,MAX(IF($B1699="Non - avec lien de dépendance",MIN(1129,J1699,$C1699)*overallRate,MIN(1129,J1699)*overallRate),ROUND(MAX(IF($B1699="Non - avec lien de dépendance",0,MIN((0.75*J1699),847)),MIN(J1699,(0.75*$C1699),847)),2)),IF($B1699="Non - avec lien de dépendance",MIN(1129,J1699,$C1699)*overallRate,MIN(1129,J1699)*overallRate)))))</f>
        <v>Effectuez l’étape 1</v>
      </c>
      <c r="O1699" s="68" t="str">
        <f>IF(ISTEXT(overallRate),"Effectuez l’étape 1",IF(OR(COUNT($C1699,K1699)&lt;&gt;2,overallRate=0),0,IF(G1699="Yes",ROUND(MAX(IF($B1699="Non - avec lien de dépendance",0,MIN((0.75*K1699),847)),MIN(K1699,(0.75*$C1699),847)),2),IF(revenueReduction&gt;0.3,MAX(IF($B1699="Non - avec lien de dépendance",MIN(1129,K1699,$C1699)*overallRate,MIN(1129,K1699)*overallRate),ROUND(MAX(IF($B1699="Non - avec lien de dépendance",0,MIN((0.75*K1699),847)),MIN(K1699,(0.75*$C1699),847)),2)),IF($B1699="Non - avec lien de dépendance",MIN(1129,K1699,$C1699)*overallRate,MIN(1129,K1699)*overallRate)))))</f>
        <v>Effectuez l’étape 1</v>
      </c>
      <c r="P1699" s="3">
        <f t="shared" si="26"/>
        <v>0</v>
      </c>
    </row>
    <row r="1700" spans="12:16" x14ac:dyDescent="0.5">
      <c r="L1700" s="68" t="str">
        <f>IF(ISTEXT(overallRate),"Effectuez l’étape 1",IF(OR(COUNT($C1700,H1700)&lt;&gt;2,overallRate=0),0,IF(D1700="Yes",ROUND(MAX(IF($B1700="Non - avec lien de dépendance",0,MIN((0.75*H1700),847)),MIN(H1700,(0.75*$C1700),847)),2),IF(revenueReduction&gt;0.3,MAX(IF($B1700="Non - avec lien de dépendance",MIN(1129,H1700,$C1700)*overallRate,MIN(1129,H1700)*overallRate),ROUND(MAX(IF($B1700="Non - avec lien de dépendance",0,MIN((0.75*H1700),847)),MIN(H1700,(0.75*$C1700),847)),2)),IF($B1700="Non - avec lien de dépendance",MIN(1129,H1700,$C1700)*overallRate,MIN(1129,H1700)*overallRate)))))</f>
        <v>Effectuez l’étape 1</v>
      </c>
      <c r="M1700" s="68" t="str">
        <f>IF(ISTEXT(overallRate),"Effectuez l’étape 1",IF(OR(COUNT($C1700,I1700)&lt;&gt;2,overallRate=0),0,IF(E1700="Yes",ROUND(MAX(IF($B1700="Non - avec lien de dépendance",0,MIN((0.75*I1700),847)),MIN(I1700,(0.75*$C1700),847)),2),IF(revenueReduction&gt;0.3,MAX(IF($B1700="Non - avec lien de dépendance",MIN(1129,I1700,$C1700)*overallRate,MIN(1129,I1700)*overallRate),ROUND(MAX(IF($B1700="Non - avec lien de dépendance",0,MIN((0.75*I1700),847)),MIN(I1700,(0.75*$C1700),847)),2)),IF($B1700="Non - avec lien de dépendance",MIN(1129,I1700,$C1700)*overallRate,MIN(1129,I1700)*overallRate)))))</f>
        <v>Effectuez l’étape 1</v>
      </c>
      <c r="N1700" s="68" t="str">
        <f>IF(ISTEXT(overallRate),"Effectuez l’étape 1",IF(OR(COUNT($C1700,J1700)&lt;&gt;2,overallRate=0),0,IF(F1700="Yes",ROUND(MAX(IF($B1700="Non - avec lien de dépendance",0,MIN((0.75*J1700),847)),MIN(J1700,(0.75*$C1700),847)),2),IF(revenueReduction&gt;0.3,MAX(IF($B1700="Non - avec lien de dépendance",MIN(1129,J1700,$C1700)*overallRate,MIN(1129,J1700)*overallRate),ROUND(MAX(IF($B1700="Non - avec lien de dépendance",0,MIN((0.75*J1700),847)),MIN(J1700,(0.75*$C1700),847)),2)),IF($B1700="Non - avec lien de dépendance",MIN(1129,J1700,$C1700)*overallRate,MIN(1129,J1700)*overallRate)))))</f>
        <v>Effectuez l’étape 1</v>
      </c>
      <c r="O1700" s="68" t="str">
        <f>IF(ISTEXT(overallRate),"Effectuez l’étape 1",IF(OR(COUNT($C1700,K1700)&lt;&gt;2,overallRate=0),0,IF(G1700="Yes",ROUND(MAX(IF($B1700="Non - avec lien de dépendance",0,MIN((0.75*K1700),847)),MIN(K1700,(0.75*$C1700),847)),2),IF(revenueReduction&gt;0.3,MAX(IF($B1700="Non - avec lien de dépendance",MIN(1129,K1700,$C1700)*overallRate,MIN(1129,K1700)*overallRate),ROUND(MAX(IF($B1700="Non - avec lien de dépendance",0,MIN((0.75*K1700),847)),MIN(K1700,(0.75*$C1700),847)),2)),IF($B1700="Non - avec lien de dépendance",MIN(1129,K1700,$C1700)*overallRate,MIN(1129,K1700)*overallRate)))))</f>
        <v>Effectuez l’étape 1</v>
      </c>
      <c r="P1700" s="3">
        <f t="shared" si="26"/>
        <v>0</v>
      </c>
    </row>
    <row r="1701" spans="12:16" x14ac:dyDescent="0.5">
      <c r="L1701" s="68" t="str">
        <f>IF(ISTEXT(overallRate),"Effectuez l’étape 1",IF(OR(COUNT($C1701,H1701)&lt;&gt;2,overallRate=0),0,IF(D1701="Yes",ROUND(MAX(IF($B1701="Non - avec lien de dépendance",0,MIN((0.75*H1701),847)),MIN(H1701,(0.75*$C1701),847)),2),IF(revenueReduction&gt;0.3,MAX(IF($B1701="Non - avec lien de dépendance",MIN(1129,H1701,$C1701)*overallRate,MIN(1129,H1701)*overallRate),ROUND(MAX(IF($B1701="Non - avec lien de dépendance",0,MIN((0.75*H1701),847)),MIN(H1701,(0.75*$C1701),847)),2)),IF($B1701="Non - avec lien de dépendance",MIN(1129,H1701,$C1701)*overallRate,MIN(1129,H1701)*overallRate)))))</f>
        <v>Effectuez l’étape 1</v>
      </c>
      <c r="M1701" s="68" t="str">
        <f>IF(ISTEXT(overallRate),"Effectuez l’étape 1",IF(OR(COUNT($C1701,I1701)&lt;&gt;2,overallRate=0),0,IF(E1701="Yes",ROUND(MAX(IF($B1701="Non - avec lien de dépendance",0,MIN((0.75*I1701),847)),MIN(I1701,(0.75*$C1701),847)),2),IF(revenueReduction&gt;0.3,MAX(IF($B1701="Non - avec lien de dépendance",MIN(1129,I1701,$C1701)*overallRate,MIN(1129,I1701)*overallRate),ROUND(MAX(IF($B1701="Non - avec lien de dépendance",0,MIN((0.75*I1701),847)),MIN(I1701,(0.75*$C1701),847)),2)),IF($B1701="Non - avec lien de dépendance",MIN(1129,I1701,$C1701)*overallRate,MIN(1129,I1701)*overallRate)))))</f>
        <v>Effectuez l’étape 1</v>
      </c>
      <c r="N1701" s="68" t="str">
        <f>IF(ISTEXT(overallRate),"Effectuez l’étape 1",IF(OR(COUNT($C1701,J1701)&lt;&gt;2,overallRate=0),0,IF(F1701="Yes",ROUND(MAX(IF($B1701="Non - avec lien de dépendance",0,MIN((0.75*J1701),847)),MIN(J1701,(0.75*$C1701),847)),2),IF(revenueReduction&gt;0.3,MAX(IF($B1701="Non - avec lien de dépendance",MIN(1129,J1701,$C1701)*overallRate,MIN(1129,J1701)*overallRate),ROUND(MAX(IF($B1701="Non - avec lien de dépendance",0,MIN((0.75*J1701),847)),MIN(J1701,(0.75*$C1701),847)),2)),IF($B1701="Non - avec lien de dépendance",MIN(1129,J1701,$C1701)*overallRate,MIN(1129,J1701)*overallRate)))))</f>
        <v>Effectuez l’étape 1</v>
      </c>
      <c r="O1701" s="68" t="str">
        <f>IF(ISTEXT(overallRate),"Effectuez l’étape 1",IF(OR(COUNT($C1701,K1701)&lt;&gt;2,overallRate=0),0,IF(G1701="Yes",ROUND(MAX(IF($B1701="Non - avec lien de dépendance",0,MIN((0.75*K1701),847)),MIN(K1701,(0.75*$C1701),847)),2),IF(revenueReduction&gt;0.3,MAX(IF($B1701="Non - avec lien de dépendance",MIN(1129,K1701,$C1701)*overallRate,MIN(1129,K1701)*overallRate),ROUND(MAX(IF($B1701="Non - avec lien de dépendance",0,MIN((0.75*K1701),847)),MIN(K1701,(0.75*$C1701),847)),2)),IF($B1701="Non - avec lien de dépendance",MIN(1129,K1701,$C1701)*overallRate,MIN(1129,K1701)*overallRate)))))</f>
        <v>Effectuez l’étape 1</v>
      </c>
      <c r="P1701" s="3">
        <f t="shared" si="26"/>
        <v>0</v>
      </c>
    </row>
    <row r="1702" spans="12:16" x14ac:dyDescent="0.5">
      <c r="L1702" s="68" t="str">
        <f>IF(ISTEXT(overallRate),"Effectuez l’étape 1",IF(OR(COUNT($C1702,H1702)&lt;&gt;2,overallRate=0),0,IF(D1702="Yes",ROUND(MAX(IF($B1702="Non - avec lien de dépendance",0,MIN((0.75*H1702),847)),MIN(H1702,(0.75*$C1702),847)),2),IF(revenueReduction&gt;0.3,MAX(IF($B1702="Non - avec lien de dépendance",MIN(1129,H1702,$C1702)*overallRate,MIN(1129,H1702)*overallRate),ROUND(MAX(IF($B1702="Non - avec lien de dépendance",0,MIN((0.75*H1702),847)),MIN(H1702,(0.75*$C1702),847)),2)),IF($B1702="Non - avec lien de dépendance",MIN(1129,H1702,$C1702)*overallRate,MIN(1129,H1702)*overallRate)))))</f>
        <v>Effectuez l’étape 1</v>
      </c>
      <c r="M1702" s="68" t="str">
        <f>IF(ISTEXT(overallRate),"Effectuez l’étape 1",IF(OR(COUNT($C1702,I1702)&lt;&gt;2,overallRate=0),0,IF(E1702="Yes",ROUND(MAX(IF($B1702="Non - avec lien de dépendance",0,MIN((0.75*I1702),847)),MIN(I1702,(0.75*$C1702),847)),2),IF(revenueReduction&gt;0.3,MAX(IF($B1702="Non - avec lien de dépendance",MIN(1129,I1702,$C1702)*overallRate,MIN(1129,I1702)*overallRate),ROUND(MAX(IF($B1702="Non - avec lien de dépendance",0,MIN((0.75*I1702),847)),MIN(I1702,(0.75*$C1702),847)),2)),IF($B1702="Non - avec lien de dépendance",MIN(1129,I1702,$C1702)*overallRate,MIN(1129,I1702)*overallRate)))))</f>
        <v>Effectuez l’étape 1</v>
      </c>
      <c r="N1702" s="68" t="str">
        <f>IF(ISTEXT(overallRate),"Effectuez l’étape 1",IF(OR(COUNT($C1702,J1702)&lt;&gt;2,overallRate=0),0,IF(F1702="Yes",ROUND(MAX(IF($B1702="Non - avec lien de dépendance",0,MIN((0.75*J1702),847)),MIN(J1702,(0.75*$C1702),847)),2),IF(revenueReduction&gt;0.3,MAX(IF($B1702="Non - avec lien de dépendance",MIN(1129,J1702,$C1702)*overallRate,MIN(1129,J1702)*overallRate),ROUND(MAX(IF($B1702="Non - avec lien de dépendance",0,MIN((0.75*J1702),847)),MIN(J1702,(0.75*$C1702),847)),2)),IF($B1702="Non - avec lien de dépendance",MIN(1129,J1702,$C1702)*overallRate,MIN(1129,J1702)*overallRate)))))</f>
        <v>Effectuez l’étape 1</v>
      </c>
      <c r="O1702" s="68" t="str">
        <f>IF(ISTEXT(overallRate),"Effectuez l’étape 1",IF(OR(COUNT($C1702,K1702)&lt;&gt;2,overallRate=0),0,IF(G1702="Yes",ROUND(MAX(IF($B1702="Non - avec lien de dépendance",0,MIN((0.75*K1702),847)),MIN(K1702,(0.75*$C1702),847)),2),IF(revenueReduction&gt;0.3,MAX(IF($B1702="Non - avec lien de dépendance",MIN(1129,K1702,$C1702)*overallRate,MIN(1129,K1702)*overallRate),ROUND(MAX(IF($B1702="Non - avec lien de dépendance",0,MIN((0.75*K1702),847)),MIN(K1702,(0.75*$C1702),847)),2)),IF($B1702="Non - avec lien de dépendance",MIN(1129,K1702,$C1702)*overallRate,MIN(1129,K1702)*overallRate)))))</f>
        <v>Effectuez l’étape 1</v>
      </c>
      <c r="P1702" s="3">
        <f t="shared" si="26"/>
        <v>0</v>
      </c>
    </row>
    <row r="1703" spans="12:16" x14ac:dyDescent="0.5">
      <c r="L1703" s="68" t="str">
        <f>IF(ISTEXT(overallRate),"Effectuez l’étape 1",IF(OR(COUNT($C1703,H1703)&lt;&gt;2,overallRate=0),0,IF(D1703="Yes",ROUND(MAX(IF($B1703="Non - avec lien de dépendance",0,MIN((0.75*H1703),847)),MIN(H1703,(0.75*$C1703),847)),2),IF(revenueReduction&gt;0.3,MAX(IF($B1703="Non - avec lien de dépendance",MIN(1129,H1703,$C1703)*overallRate,MIN(1129,H1703)*overallRate),ROUND(MAX(IF($B1703="Non - avec lien de dépendance",0,MIN((0.75*H1703),847)),MIN(H1703,(0.75*$C1703),847)),2)),IF($B1703="Non - avec lien de dépendance",MIN(1129,H1703,$C1703)*overallRate,MIN(1129,H1703)*overallRate)))))</f>
        <v>Effectuez l’étape 1</v>
      </c>
      <c r="M1703" s="68" t="str">
        <f>IF(ISTEXT(overallRate),"Effectuez l’étape 1",IF(OR(COUNT($C1703,I1703)&lt;&gt;2,overallRate=0),0,IF(E1703="Yes",ROUND(MAX(IF($B1703="Non - avec lien de dépendance",0,MIN((0.75*I1703),847)),MIN(I1703,(0.75*$C1703),847)),2),IF(revenueReduction&gt;0.3,MAX(IF($B1703="Non - avec lien de dépendance",MIN(1129,I1703,$C1703)*overallRate,MIN(1129,I1703)*overallRate),ROUND(MAX(IF($B1703="Non - avec lien de dépendance",0,MIN((0.75*I1703),847)),MIN(I1703,(0.75*$C1703),847)),2)),IF($B1703="Non - avec lien de dépendance",MIN(1129,I1703,$C1703)*overallRate,MIN(1129,I1703)*overallRate)))))</f>
        <v>Effectuez l’étape 1</v>
      </c>
      <c r="N1703" s="68" t="str">
        <f>IF(ISTEXT(overallRate),"Effectuez l’étape 1",IF(OR(COUNT($C1703,J1703)&lt;&gt;2,overallRate=0),0,IF(F1703="Yes",ROUND(MAX(IF($B1703="Non - avec lien de dépendance",0,MIN((0.75*J1703),847)),MIN(J1703,(0.75*$C1703),847)),2),IF(revenueReduction&gt;0.3,MAX(IF($B1703="Non - avec lien de dépendance",MIN(1129,J1703,$C1703)*overallRate,MIN(1129,J1703)*overallRate),ROUND(MAX(IF($B1703="Non - avec lien de dépendance",0,MIN((0.75*J1703),847)),MIN(J1703,(0.75*$C1703),847)),2)),IF($B1703="Non - avec lien de dépendance",MIN(1129,J1703,$C1703)*overallRate,MIN(1129,J1703)*overallRate)))))</f>
        <v>Effectuez l’étape 1</v>
      </c>
      <c r="O1703" s="68" t="str">
        <f>IF(ISTEXT(overallRate),"Effectuez l’étape 1",IF(OR(COUNT($C1703,K1703)&lt;&gt;2,overallRate=0),0,IF(G1703="Yes",ROUND(MAX(IF($B1703="Non - avec lien de dépendance",0,MIN((0.75*K1703),847)),MIN(K1703,(0.75*$C1703),847)),2),IF(revenueReduction&gt;0.3,MAX(IF($B1703="Non - avec lien de dépendance",MIN(1129,K1703,$C1703)*overallRate,MIN(1129,K1703)*overallRate),ROUND(MAX(IF($B1703="Non - avec lien de dépendance",0,MIN((0.75*K1703),847)),MIN(K1703,(0.75*$C1703),847)),2)),IF($B1703="Non - avec lien de dépendance",MIN(1129,K1703,$C1703)*overallRate,MIN(1129,K1703)*overallRate)))))</f>
        <v>Effectuez l’étape 1</v>
      </c>
      <c r="P1703" s="3">
        <f t="shared" si="26"/>
        <v>0</v>
      </c>
    </row>
    <row r="1704" spans="12:16" x14ac:dyDescent="0.5">
      <c r="L1704" s="68" t="str">
        <f>IF(ISTEXT(overallRate),"Effectuez l’étape 1",IF(OR(COUNT($C1704,H1704)&lt;&gt;2,overallRate=0),0,IF(D1704="Yes",ROUND(MAX(IF($B1704="Non - avec lien de dépendance",0,MIN((0.75*H1704),847)),MIN(H1704,(0.75*$C1704),847)),2),IF(revenueReduction&gt;0.3,MAX(IF($B1704="Non - avec lien de dépendance",MIN(1129,H1704,$C1704)*overallRate,MIN(1129,H1704)*overallRate),ROUND(MAX(IF($B1704="Non - avec lien de dépendance",0,MIN((0.75*H1704),847)),MIN(H1704,(0.75*$C1704),847)),2)),IF($B1704="Non - avec lien de dépendance",MIN(1129,H1704,$C1704)*overallRate,MIN(1129,H1704)*overallRate)))))</f>
        <v>Effectuez l’étape 1</v>
      </c>
      <c r="M1704" s="68" t="str">
        <f>IF(ISTEXT(overallRate),"Effectuez l’étape 1",IF(OR(COUNT($C1704,I1704)&lt;&gt;2,overallRate=0),0,IF(E1704="Yes",ROUND(MAX(IF($B1704="Non - avec lien de dépendance",0,MIN((0.75*I1704),847)),MIN(I1704,(0.75*$C1704),847)),2),IF(revenueReduction&gt;0.3,MAX(IF($B1704="Non - avec lien de dépendance",MIN(1129,I1704,$C1704)*overallRate,MIN(1129,I1704)*overallRate),ROUND(MAX(IF($B1704="Non - avec lien de dépendance",0,MIN((0.75*I1704),847)),MIN(I1704,(0.75*$C1704),847)),2)),IF($B1704="Non - avec lien de dépendance",MIN(1129,I1704,$C1704)*overallRate,MIN(1129,I1704)*overallRate)))))</f>
        <v>Effectuez l’étape 1</v>
      </c>
      <c r="N1704" s="68" t="str">
        <f>IF(ISTEXT(overallRate),"Effectuez l’étape 1",IF(OR(COUNT($C1704,J1704)&lt;&gt;2,overallRate=0),0,IF(F1704="Yes",ROUND(MAX(IF($B1704="Non - avec lien de dépendance",0,MIN((0.75*J1704),847)),MIN(J1704,(0.75*$C1704),847)),2),IF(revenueReduction&gt;0.3,MAX(IF($B1704="Non - avec lien de dépendance",MIN(1129,J1704,$C1704)*overallRate,MIN(1129,J1704)*overallRate),ROUND(MAX(IF($B1704="Non - avec lien de dépendance",0,MIN((0.75*J1704),847)),MIN(J1704,(0.75*$C1704),847)),2)),IF($B1704="Non - avec lien de dépendance",MIN(1129,J1704,$C1704)*overallRate,MIN(1129,J1704)*overallRate)))))</f>
        <v>Effectuez l’étape 1</v>
      </c>
      <c r="O1704" s="68" t="str">
        <f>IF(ISTEXT(overallRate),"Effectuez l’étape 1",IF(OR(COUNT($C1704,K1704)&lt;&gt;2,overallRate=0),0,IF(G1704="Yes",ROUND(MAX(IF($B1704="Non - avec lien de dépendance",0,MIN((0.75*K1704),847)),MIN(K1704,(0.75*$C1704),847)),2),IF(revenueReduction&gt;0.3,MAX(IF($B1704="Non - avec lien de dépendance",MIN(1129,K1704,$C1704)*overallRate,MIN(1129,K1704)*overallRate),ROUND(MAX(IF($B1704="Non - avec lien de dépendance",0,MIN((0.75*K1704),847)),MIN(K1704,(0.75*$C1704),847)),2)),IF($B1704="Non - avec lien de dépendance",MIN(1129,K1704,$C1704)*overallRate,MIN(1129,K1704)*overallRate)))))</f>
        <v>Effectuez l’étape 1</v>
      </c>
      <c r="P1704" s="3">
        <f t="shared" si="26"/>
        <v>0</v>
      </c>
    </row>
    <row r="1705" spans="12:16" x14ac:dyDescent="0.5">
      <c r="L1705" s="68" t="str">
        <f>IF(ISTEXT(overallRate),"Effectuez l’étape 1",IF(OR(COUNT($C1705,H1705)&lt;&gt;2,overallRate=0),0,IF(D1705="Yes",ROUND(MAX(IF($B1705="Non - avec lien de dépendance",0,MIN((0.75*H1705),847)),MIN(H1705,(0.75*$C1705),847)),2),IF(revenueReduction&gt;0.3,MAX(IF($B1705="Non - avec lien de dépendance",MIN(1129,H1705,$C1705)*overallRate,MIN(1129,H1705)*overallRate),ROUND(MAX(IF($B1705="Non - avec lien de dépendance",0,MIN((0.75*H1705),847)),MIN(H1705,(0.75*$C1705),847)),2)),IF($B1705="Non - avec lien de dépendance",MIN(1129,H1705,$C1705)*overallRate,MIN(1129,H1705)*overallRate)))))</f>
        <v>Effectuez l’étape 1</v>
      </c>
      <c r="M1705" s="68" t="str">
        <f>IF(ISTEXT(overallRate),"Effectuez l’étape 1",IF(OR(COUNT($C1705,I1705)&lt;&gt;2,overallRate=0),0,IF(E1705="Yes",ROUND(MAX(IF($B1705="Non - avec lien de dépendance",0,MIN((0.75*I1705),847)),MIN(I1705,(0.75*$C1705),847)),2),IF(revenueReduction&gt;0.3,MAX(IF($B1705="Non - avec lien de dépendance",MIN(1129,I1705,$C1705)*overallRate,MIN(1129,I1705)*overallRate),ROUND(MAX(IF($B1705="Non - avec lien de dépendance",0,MIN((0.75*I1705),847)),MIN(I1705,(0.75*$C1705),847)),2)),IF($B1705="Non - avec lien de dépendance",MIN(1129,I1705,$C1705)*overallRate,MIN(1129,I1705)*overallRate)))))</f>
        <v>Effectuez l’étape 1</v>
      </c>
      <c r="N1705" s="68" t="str">
        <f>IF(ISTEXT(overallRate),"Effectuez l’étape 1",IF(OR(COUNT($C1705,J1705)&lt;&gt;2,overallRate=0),0,IF(F1705="Yes",ROUND(MAX(IF($B1705="Non - avec lien de dépendance",0,MIN((0.75*J1705),847)),MIN(J1705,(0.75*$C1705),847)),2),IF(revenueReduction&gt;0.3,MAX(IF($B1705="Non - avec lien de dépendance",MIN(1129,J1705,$C1705)*overallRate,MIN(1129,J1705)*overallRate),ROUND(MAX(IF($B1705="Non - avec lien de dépendance",0,MIN((0.75*J1705),847)),MIN(J1705,(0.75*$C1705),847)),2)),IF($B1705="Non - avec lien de dépendance",MIN(1129,J1705,$C1705)*overallRate,MIN(1129,J1705)*overallRate)))))</f>
        <v>Effectuez l’étape 1</v>
      </c>
      <c r="O1705" s="68" t="str">
        <f>IF(ISTEXT(overallRate),"Effectuez l’étape 1",IF(OR(COUNT($C1705,K1705)&lt;&gt;2,overallRate=0),0,IF(G1705="Yes",ROUND(MAX(IF($B1705="Non - avec lien de dépendance",0,MIN((0.75*K1705),847)),MIN(K1705,(0.75*$C1705),847)),2),IF(revenueReduction&gt;0.3,MAX(IF($B1705="Non - avec lien de dépendance",MIN(1129,K1705,$C1705)*overallRate,MIN(1129,K1705)*overallRate),ROUND(MAX(IF($B1705="Non - avec lien de dépendance",0,MIN((0.75*K1705),847)),MIN(K1705,(0.75*$C1705),847)),2)),IF($B1705="Non - avec lien de dépendance",MIN(1129,K1705,$C1705)*overallRate,MIN(1129,K1705)*overallRate)))))</f>
        <v>Effectuez l’étape 1</v>
      </c>
      <c r="P1705" s="3">
        <f t="shared" si="26"/>
        <v>0</v>
      </c>
    </row>
    <row r="1706" spans="12:16" x14ac:dyDescent="0.5">
      <c r="L1706" s="68" t="str">
        <f>IF(ISTEXT(overallRate),"Effectuez l’étape 1",IF(OR(COUNT($C1706,H1706)&lt;&gt;2,overallRate=0),0,IF(D1706="Yes",ROUND(MAX(IF($B1706="Non - avec lien de dépendance",0,MIN((0.75*H1706),847)),MIN(H1706,(0.75*$C1706),847)),2),IF(revenueReduction&gt;0.3,MAX(IF($B1706="Non - avec lien de dépendance",MIN(1129,H1706,$C1706)*overallRate,MIN(1129,H1706)*overallRate),ROUND(MAX(IF($B1706="Non - avec lien de dépendance",0,MIN((0.75*H1706),847)),MIN(H1706,(0.75*$C1706),847)),2)),IF($B1706="Non - avec lien de dépendance",MIN(1129,H1706,$C1706)*overallRate,MIN(1129,H1706)*overallRate)))))</f>
        <v>Effectuez l’étape 1</v>
      </c>
      <c r="M1706" s="68" t="str">
        <f>IF(ISTEXT(overallRate),"Effectuez l’étape 1",IF(OR(COUNT($C1706,I1706)&lt;&gt;2,overallRate=0),0,IF(E1706="Yes",ROUND(MAX(IF($B1706="Non - avec lien de dépendance",0,MIN((0.75*I1706),847)),MIN(I1706,(0.75*$C1706),847)),2),IF(revenueReduction&gt;0.3,MAX(IF($B1706="Non - avec lien de dépendance",MIN(1129,I1706,$C1706)*overallRate,MIN(1129,I1706)*overallRate),ROUND(MAX(IF($B1706="Non - avec lien de dépendance",0,MIN((0.75*I1706),847)),MIN(I1706,(0.75*$C1706),847)),2)),IF($B1706="Non - avec lien de dépendance",MIN(1129,I1706,$C1706)*overallRate,MIN(1129,I1706)*overallRate)))))</f>
        <v>Effectuez l’étape 1</v>
      </c>
      <c r="N1706" s="68" t="str">
        <f>IF(ISTEXT(overallRate),"Effectuez l’étape 1",IF(OR(COUNT($C1706,J1706)&lt;&gt;2,overallRate=0),0,IF(F1706="Yes",ROUND(MAX(IF($B1706="Non - avec lien de dépendance",0,MIN((0.75*J1706),847)),MIN(J1706,(0.75*$C1706),847)),2),IF(revenueReduction&gt;0.3,MAX(IF($B1706="Non - avec lien de dépendance",MIN(1129,J1706,$C1706)*overallRate,MIN(1129,J1706)*overallRate),ROUND(MAX(IF($B1706="Non - avec lien de dépendance",0,MIN((0.75*J1706),847)),MIN(J1706,(0.75*$C1706),847)),2)),IF($B1706="Non - avec lien de dépendance",MIN(1129,J1706,$C1706)*overallRate,MIN(1129,J1706)*overallRate)))))</f>
        <v>Effectuez l’étape 1</v>
      </c>
      <c r="O1706" s="68" t="str">
        <f>IF(ISTEXT(overallRate),"Effectuez l’étape 1",IF(OR(COUNT($C1706,K1706)&lt;&gt;2,overallRate=0),0,IF(G1706="Yes",ROUND(MAX(IF($B1706="Non - avec lien de dépendance",0,MIN((0.75*K1706),847)),MIN(K1706,(0.75*$C1706),847)),2),IF(revenueReduction&gt;0.3,MAX(IF($B1706="Non - avec lien de dépendance",MIN(1129,K1706,$C1706)*overallRate,MIN(1129,K1706)*overallRate),ROUND(MAX(IF($B1706="Non - avec lien de dépendance",0,MIN((0.75*K1706),847)),MIN(K1706,(0.75*$C1706),847)),2)),IF($B1706="Non - avec lien de dépendance",MIN(1129,K1706,$C1706)*overallRate,MIN(1129,K1706)*overallRate)))))</f>
        <v>Effectuez l’étape 1</v>
      </c>
      <c r="P1706" s="3">
        <f t="shared" si="26"/>
        <v>0</v>
      </c>
    </row>
    <row r="1707" spans="12:16" x14ac:dyDescent="0.5">
      <c r="L1707" s="68" t="str">
        <f>IF(ISTEXT(overallRate),"Effectuez l’étape 1",IF(OR(COUNT($C1707,H1707)&lt;&gt;2,overallRate=0),0,IF(D1707="Yes",ROUND(MAX(IF($B1707="Non - avec lien de dépendance",0,MIN((0.75*H1707),847)),MIN(H1707,(0.75*$C1707),847)),2),IF(revenueReduction&gt;0.3,MAX(IF($B1707="Non - avec lien de dépendance",MIN(1129,H1707,$C1707)*overallRate,MIN(1129,H1707)*overallRate),ROUND(MAX(IF($B1707="Non - avec lien de dépendance",0,MIN((0.75*H1707),847)),MIN(H1707,(0.75*$C1707),847)),2)),IF($B1707="Non - avec lien de dépendance",MIN(1129,H1707,$C1707)*overallRate,MIN(1129,H1707)*overallRate)))))</f>
        <v>Effectuez l’étape 1</v>
      </c>
      <c r="M1707" s="68" t="str">
        <f>IF(ISTEXT(overallRate),"Effectuez l’étape 1",IF(OR(COUNT($C1707,I1707)&lt;&gt;2,overallRate=0),0,IF(E1707="Yes",ROUND(MAX(IF($B1707="Non - avec lien de dépendance",0,MIN((0.75*I1707),847)),MIN(I1707,(0.75*$C1707),847)),2),IF(revenueReduction&gt;0.3,MAX(IF($B1707="Non - avec lien de dépendance",MIN(1129,I1707,$C1707)*overallRate,MIN(1129,I1707)*overallRate),ROUND(MAX(IF($B1707="Non - avec lien de dépendance",0,MIN((0.75*I1707),847)),MIN(I1707,(0.75*$C1707),847)),2)),IF($B1707="Non - avec lien de dépendance",MIN(1129,I1707,$C1707)*overallRate,MIN(1129,I1707)*overallRate)))))</f>
        <v>Effectuez l’étape 1</v>
      </c>
      <c r="N1707" s="68" t="str">
        <f>IF(ISTEXT(overallRate),"Effectuez l’étape 1",IF(OR(COUNT($C1707,J1707)&lt;&gt;2,overallRate=0),0,IF(F1707="Yes",ROUND(MAX(IF($B1707="Non - avec lien de dépendance",0,MIN((0.75*J1707),847)),MIN(J1707,(0.75*$C1707),847)),2),IF(revenueReduction&gt;0.3,MAX(IF($B1707="Non - avec lien de dépendance",MIN(1129,J1707,$C1707)*overallRate,MIN(1129,J1707)*overallRate),ROUND(MAX(IF($B1707="Non - avec lien de dépendance",0,MIN((0.75*J1707),847)),MIN(J1707,(0.75*$C1707),847)),2)),IF($B1707="Non - avec lien de dépendance",MIN(1129,J1707,$C1707)*overallRate,MIN(1129,J1707)*overallRate)))))</f>
        <v>Effectuez l’étape 1</v>
      </c>
      <c r="O1707" s="68" t="str">
        <f>IF(ISTEXT(overallRate),"Effectuez l’étape 1",IF(OR(COUNT($C1707,K1707)&lt;&gt;2,overallRate=0),0,IF(G1707="Yes",ROUND(MAX(IF($B1707="Non - avec lien de dépendance",0,MIN((0.75*K1707),847)),MIN(K1707,(0.75*$C1707),847)),2),IF(revenueReduction&gt;0.3,MAX(IF($B1707="Non - avec lien de dépendance",MIN(1129,K1707,$C1707)*overallRate,MIN(1129,K1707)*overallRate),ROUND(MAX(IF($B1707="Non - avec lien de dépendance",0,MIN((0.75*K1707),847)),MIN(K1707,(0.75*$C1707),847)),2)),IF($B1707="Non - avec lien de dépendance",MIN(1129,K1707,$C1707)*overallRate,MIN(1129,K1707)*overallRate)))))</f>
        <v>Effectuez l’étape 1</v>
      </c>
      <c r="P1707" s="3">
        <f t="shared" si="26"/>
        <v>0</v>
      </c>
    </row>
    <row r="1708" spans="12:16" x14ac:dyDescent="0.5">
      <c r="L1708" s="68" t="str">
        <f>IF(ISTEXT(overallRate),"Effectuez l’étape 1",IF(OR(COUNT($C1708,H1708)&lt;&gt;2,overallRate=0),0,IF(D1708="Yes",ROUND(MAX(IF($B1708="Non - avec lien de dépendance",0,MIN((0.75*H1708),847)),MIN(H1708,(0.75*$C1708),847)),2),IF(revenueReduction&gt;0.3,MAX(IF($B1708="Non - avec lien de dépendance",MIN(1129,H1708,$C1708)*overallRate,MIN(1129,H1708)*overallRate),ROUND(MAX(IF($B1708="Non - avec lien de dépendance",0,MIN((0.75*H1708),847)),MIN(H1708,(0.75*$C1708),847)),2)),IF($B1708="Non - avec lien de dépendance",MIN(1129,H1708,$C1708)*overallRate,MIN(1129,H1708)*overallRate)))))</f>
        <v>Effectuez l’étape 1</v>
      </c>
      <c r="M1708" s="68" t="str">
        <f>IF(ISTEXT(overallRate),"Effectuez l’étape 1",IF(OR(COUNT($C1708,I1708)&lt;&gt;2,overallRate=0),0,IF(E1708="Yes",ROUND(MAX(IF($B1708="Non - avec lien de dépendance",0,MIN((0.75*I1708),847)),MIN(I1708,(0.75*$C1708),847)),2),IF(revenueReduction&gt;0.3,MAX(IF($B1708="Non - avec lien de dépendance",MIN(1129,I1708,$C1708)*overallRate,MIN(1129,I1708)*overallRate),ROUND(MAX(IF($B1708="Non - avec lien de dépendance",0,MIN((0.75*I1708),847)),MIN(I1708,(0.75*$C1708),847)),2)),IF($B1708="Non - avec lien de dépendance",MIN(1129,I1708,$C1708)*overallRate,MIN(1129,I1708)*overallRate)))))</f>
        <v>Effectuez l’étape 1</v>
      </c>
      <c r="N1708" s="68" t="str">
        <f>IF(ISTEXT(overallRate),"Effectuez l’étape 1",IF(OR(COUNT($C1708,J1708)&lt;&gt;2,overallRate=0),0,IF(F1708="Yes",ROUND(MAX(IF($B1708="Non - avec lien de dépendance",0,MIN((0.75*J1708),847)),MIN(J1708,(0.75*$C1708),847)),2),IF(revenueReduction&gt;0.3,MAX(IF($B1708="Non - avec lien de dépendance",MIN(1129,J1708,$C1708)*overallRate,MIN(1129,J1708)*overallRate),ROUND(MAX(IF($B1708="Non - avec lien de dépendance",0,MIN((0.75*J1708),847)),MIN(J1708,(0.75*$C1708),847)),2)),IF($B1708="Non - avec lien de dépendance",MIN(1129,J1708,$C1708)*overallRate,MIN(1129,J1708)*overallRate)))))</f>
        <v>Effectuez l’étape 1</v>
      </c>
      <c r="O1708" s="68" t="str">
        <f>IF(ISTEXT(overallRate),"Effectuez l’étape 1",IF(OR(COUNT($C1708,K1708)&lt;&gt;2,overallRate=0),0,IF(G1708="Yes",ROUND(MAX(IF($B1708="Non - avec lien de dépendance",0,MIN((0.75*K1708),847)),MIN(K1708,(0.75*$C1708),847)),2),IF(revenueReduction&gt;0.3,MAX(IF($B1708="Non - avec lien de dépendance",MIN(1129,K1708,$C1708)*overallRate,MIN(1129,K1708)*overallRate),ROUND(MAX(IF($B1708="Non - avec lien de dépendance",0,MIN((0.75*K1708),847)),MIN(K1708,(0.75*$C1708),847)),2)),IF($B1708="Non - avec lien de dépendance",MIN(1129,K1708,$C1708)*overallRate,MIN(1129,K1708)*overallRate)))))</f>
        <v>Effectuez l’étape 1</v>
      </c>
      <c r="P1708" s="3">
        <f t="shared" si="26"/>
        <v>0</v>
      </c>
    </row>
    <row r="1709" spans="12:16" x14ac:dyDescent="0.5">
      <c r="L1709" s="68" t="str">
        <f>IF(ISTEXT(overallRate),"Effectuez l’étape 1",IF(OR(COUNT($C1709,H1709)&lt;&gt;2,overallRate=0),0,IF(D1709="Yes",ROUND(MAX(IF($B1709="Non - avec lien de dépendance",0,MIN((0.75*H1709),847)),MIN(H1709,(0.75*$C1709),847)),2),IF(revenueReduction&gt;0.3,MAX(IF($B1709="Non - avec lien de dépendance",MIN(1129,H1709,$C1709)*overallRate,MIN(1129,H1709)*overallRate),ROUND(MAX(IF($B1709="Non - avec lien de dépendance",0,MIN((0.75*H1709),847)),MIN(H1709,(0.75*$C1709),847)),2)),IF($B1709="Non - avec lien de dépendance",MIN(1129,H1709,$C1709)*overallRate,MIN(1129,H1709)*overallRate)))))</f>
        <v>Effectuez l’étape 1</v>
      </c>
      <c r="M1709" s="68" t="str">
        <f>IF(ISTEXT(overallRate),"Effectuez l’étape 1",IF(OR(COUNT($C1709,I1709)&lt;&gt;2,overallRate=0),0,IF(E1709="Yes",ROUND(MAX(IF($B1709="Non - avec lien de dépendance",0,MIN((0.75*I1709),847)),MIN(I1709,(0.75*$C1709),847)),2),IF(revenueReduction&gt;0.3,MAX(IF($B1709="Non - avec lien de dépendance",MIN(1129,I1709,$C1709)*overallRate,MIN(1129,I1709)*overallRate),ROUND(MAX(IF($B1709="Non - avec lien de dépendance",0,MIN((0.75*I1709),847)),MIN(I1709,(0.75*$C1709),847)),2)),IF($B1709="Non - avec lien de dépendance",MIN(1129,I1709,$C1709)*overallRate,MIN(1129,I1709)*overallRate)))))</f>
        <v>Effectuez l’étape 1</v>
      </c>
      <c r="N1709" s="68" t="str">
        <f>IF(ISTEXT(overallRate),"Effectuez l’étape 1",IF(OR(COUNT($C1709,J1709)&lt;&gt;2,overallRate=0),0,IF(F1709="Yes",ROUND(MAX(IF($B1709="Non - avec lien de dépendance",0,MIN((0.75*J1709),847)),MIN(J1709,(0.75*$C1709),847)),2),IF(revenueReduction&gt;0.3,MAX(IF($B1709="Non - avec lien de dépendance",MIN(1129,J1709,$C1709)*overallRate,MIN(1129,J1709)*overallRate),ROUND(MAX(IF($B1709="Non - avec lien de dépendance",0,MIN((0.75*J1709),847)),MIN(J1709,(0.75*$C1709),847)),2)),IF($B1709="Non - avec lien de dépendance",MIN(1129,J1709,$C1709)*overallRate,MIN(1129,J1709)*overallRate)))))</f>
        <v>Effectuez l’étape 1</v>
      </c>
      <c r="O1709" s="68" t="str">
        <f>IF(ISTEXT(overallRate),"Effectuez l’étape 1",IF(OR(COUNT($C1709,K1709)&lt;&gt;2,overallRate=0),0,IF(G1709="Yes",ROUND(MAX(IF($B1709="Non - avec lien de dépendance",0,MIN((0.75*K1709),847)),MIN(K1709,(0.75*$C1709),847)),2),IF(revenueReduction&gt;0.3,MAX(IF($B1709="Non - avec lien de dépendance",MIN(1129,K1709,$C1709)*overallRate,MIN(1129,K1709)*overallRate),ROUND(MAX(IF($B1709="Non - avec lien de dépendance",0,MIN((0.75*K1709),847)),MIN(K1709,(0.75*$C1709),847)),2)),IF($B1709="Non - avec lien de dépendance",MIN(1129,K1709,$C1709)*overallRate,MIN(1129,K1709)*overallRate)))))</f>
        <v>Effectuez l’étape 1</v>
      </c>
      <c r="P1709" s="3">
        <f t="shared" si="26"/>
        <v>0</v>
      </c>
    </row>
    <row r="1710" spans="12:16" x14ac:dyDescent="0.5">
      <c r="L1710" s="68" t="str">
        <f>IF(ISTEXT(overallRate),"Effectuez l’étape 1",IF(OR(COUNT($C1710,H1710)&lt;&gt;2,overallRate=0),0,IF(D1710="Yes",ROUND(MAX(IF($B1710="Non - avec lien de dépendance",0,MIN((0.75*H1710),847)),MIN(H1710,(0.75*$C1710),847)),2),IF(revenueReduction&gt;0.3,MAX(IF($B1710="Non - avec lien de dépendance",MIN(1129,H1710,$C1710)*overallRate,MIN(1129,H1710)*overallRate),ROUND(MAX(IF($B1710="Non - avec lien de dépendance",0,MIN((0.75*H1710),847)),MIN(H1710,(0.75*$C1710),847)),2)),IF($B1710="Non - avec lien de dépendance",MIN(1129,H1710,$C1710)*overallRate,MIN(1129,H1710)*overallRate)))))</f>
        <v>Effectuez l’étape 1</v>
      </c>
      <c r="M1710" s="68" t="str">
        <f>IF(ISTEXT(overallRate),"Effectuez l’étape 1",IF(OR(COUNT($C1710,I1710)&lt;&gt;2,overallRate=0),0,IF(E1710="Yes",ROUND(MAX(IF($B1710="Non - avec lien de dépendance",0,MIN((0.75*I1710),847)),MIN(I1710,(0.75*$C1710),847)),2),IF(revenueReduction&gt;0.3,MAX(IF($B1710="Non - avec lien de dépendance",MIN(1129,I1710,$C1710)*overallRate,MIN(1129,I1710)*overallRate),ROUND(MAX(IF($B1710="Non - avec lien de dépendance",0,MIN((0.75*I1710),847)),MIN(I1710,(0.75*$C1710),847)),2)),IF($B1710="Non - avec lien de dépendance",MIN(1129,I1710,$C1710)*overallRate,MIN(1129,I1710)*overallRate)))))</f>
        <v>Effectuez l’étape 1</v>
      </c>
      <c r="N1710" s="68" t="str">
        <f>IF(ISTEXT(overallRate),"Effectuez l’étape 1",IF(OR(COUNT($C1710,J1710)&lt;&gt;2,overallRate=0),0,IF(F1710="Yes",ROUND(MAX(IF($B1710="Non - avec lien de dépendance",0,MIN((0.75*J1710),847)),MIN(J1710,(0.75*$C1710),847)),2),IF(revenueReduction&gt;0.3,MAX(IF($B1710="Non - avec lien de dépendance",MIN(1129,J1710,$C1710)*overallRate,MIN(1129,J1710)*overallRate),ROUND(MAX(IF($B1710="Non - avec lien de dépendance",0,MIN((0.75*J1710),847)),MIN(J1710,(0.75*$C1710),847)),2)),IF($B1710="Non - avec lien de dépendance",MIN(1129,J1710,$C1710)*overallRate,MIN(1129,J1710)*overallRate)))))</f>
        <v>Effectuez l’étape 1</v>
      </c>
      <c r="O1710" s="68" t="str">
        <f>IF(ISTEXT(overallRate),"Effectuez l’étape 1",IF(OR(COUNT($C1710,K1710)&lt;&gt;2,overallRate=0),0,IF(G1710="Yes",ROUND(MAX(IF($B1710="Non - avec lien de dépendance",0,MIN((0.75*K1710),847)),MIN(K1710,(0.75*$C1710),847)),2),IF(revenueReduction&gt;0.3,MAX(IF($B1710="Non - avec lien de dépendance",MIN(1129,K1710,$C1710)*overallRate,MIN(1129,K1710)*overallRate),ROUND(MAX(IF($B1710="Non - avec lien de dépendance",0,MIN((0.75*K1710),847)),MIN(K1710,(0.75*$C1710),847)),2)),IF($B1710="Non - avec lien de dépendance",MIN(1129,K1710,$C1710)*overallRate,MIN(1129,K1710)*overallRate)))))</f>
        <v>Effectuez l’étape 1</v>
      </c>
      <c r="P1710" s="3">
        <f t="shared" si="26"/>
        <v>0</v>
      </c>
    </row>
    <row r="1711" spans="12:16" x14ac:dyDescent="0.5">
      <c r="L1711" s="68" t="str">
        <f>IF(ISTEXT(overallRate),"Effectuez l’étape 1",IF(OR(COUNT($C1711,H1711)&lt;&gt;2,overallRate=0),0,IF(D1711="Yes",ROUND(MAX(IF($B1711="Non - avec lien de dépendance",0,MIN((0.75*H1711),847)),MIN(H1711,(0.75*$C1711),847)),2),IF(revenueReduction&gt;0.3,MAX(IF($B1711="Non - avec lien de dépendance",MIN(1129,H1711,$C1711)*overallRate,MIN(1129,H1711)*overallRate),ROUND(MAX(IF($B1711="Non - avec lien de dépendance",0,MIN((0.75*H1711),847)),MIN(H1711,(0.75*$C1711),847)),2)),IF($B1711="Non - avec lien de dépendance",MIN(1129,H1711,$C1711)*overallRate,MIN(1129,H1711)*overallRate)))))</f>
        <v>Effectuez l’étape 1</v>
      </c>
      <c r="M1711" s="68" t="str">
        <f>IF(ISTEXT(overallRate),"Effectuez l’étape 1",IF(OR(COUNT($C1711,I1711)&lt;&gt;2,overallRate=0),0,IF(E1711="Yes",ROUND(MAX(IF($B1711="Non - avec lien de dépendance",0,MIN((0.75*I1711),847)),MIN(I1711,(0.75*$C1711),847)),2),IF(revenueReduction&gt;0.3,MAX(IF($B1711="Non - avec lien de dépendance",MIN(1129,I1711,$C1711)*overallRate,MIN(1129,I1711)*overallRate),ROUND(MAX(IF($B1711="Non - avec lien de dépendance",0,MIN((0.75*I1711),847)),MIN(I1711,(0.75*$C1711),847)),2)),IF($B1711="Non - avec lien de dépendance",MIN(1129,I1711,$C1711)*overallRate,MIN(1129,I1711)*overallRate)))))</f>
        <v>Effectuez l’étape 1</v>
      </c>
      <c r="N1711" s="68" t="str">
        <f>IF(ISTEXT(overallRate),"Effectuez l’étape 1",IF(OR(COUNT($C1711,J1711)&lt;&gt;2,overallRate=0),0,IF(F1711="Yes",ROUND(MAX(IF($B1711="Non - avec lien de dépendance",0,MIN((0.75*J1711),847)),MIN(J1711,(0.75*$C1711),847)),2),IF(revenueReduction&gt;0.3,MAX(IF($B1711="Non - avec lien de dépendance",MIN(1129,J1711,$C1711)*overallRate,MIN(1129,J1711)*overallRate),ROUND(MAX(IF($B1711="Non - avec lien de dépendance",0,MIN((0.75*J1711),847)),MIN(J1711,(0.75*$C1711),847)),2)),IF($B1711="Non - avec lien de dépendance",MIN(1129,J1711,$C1711)*overallRate,MIN(1129,J1711)*overallRate)))))</f>
        <v>Effectuez l’étape 1</v>
      </c>
      <c r="O1711" s="68" t="str">
        <f>IF(ISTEXT(overallRate),"Effectuez l’étape 1",IF(OR(COUNT($C1711,K1711)&lt;&gt;2,overallRate=0),0,IF(G1711="Yes",ROUND(MAX(IF($B1711="Non - avec lien de dépendance",0,MIN((0.75*K1711),847)),MIN(K1711,(0.75*$C1711),847)),2),IF(revenueReduction&gt;0.3,MAX(IF($B1711="Non - avec lien de dépendance",MIN(1129,K1711,$C1711)*overallRate,MIN(1129,K1711)*overallRate),ROUND(MAX(IF($B1711="Non - avec lien de dépendance",0,MIN((0.75*K1711),847)),MIN(K1711,(0.75*$C1711),847)),2)),IF($B1711="Non - avec lien de dépendance",MIN(1129,K1711,$C1711)*overallRate,MIN(1129,K1711)*overallRate)))))</f>
        <v>Effectuez l’étape 1</v>
      </c>
      <c r="P1711" s="3">
        <f t="shared" si="26"/>
        <v>0</v>
      </c>
    </row>
    <row r="1712" spans="12:16" x14ac:dyDescent="0.5">
      <c r="L1712" s="68" t="str">
        <f>IF(ISTEXT(overallRate),"Effectuez l’étape 1",IF(OR(COUNT($C1712,H1712)&lt;&gt;2,overallRate=0),0,IF(D1712="Yes",ROUND(MAX(IF($B1712="Non - avec lien de dépendance",0,MIN((0.75*H1712),847)),MIN(H1712,(0.75*$C1712),847)),2),IF(revenueReduction&gt;0.3,MAX(IF($B1712="Non - avec lien de dépendance",MIN(1129,H1712,$C1712)*overallRate,MIN(1129,H1712)*overallRate),ROUND(MAX(IF($B1712="Non - avec lien de dépendance",0,MIN((0.75*H1712),847)),MIN(H1712,(0.75*$C1712),847)),2)),IF($B1712="Non - avec lien de dépendance",MIN(1129,H1712,$C1712)*overallRate,MIN(1129,H1712)*overallRate)))))</f>
        <v>Effectuez l’étape 1</v>
      </c>
      <c r="M1712" s="68" t="str">
        <f>IF(ISTEXT(overallRate),"Effectuez l’étape 1",IF(OR(COUNT($C1712,I1712)&lt;&gt;2,overallRate=0),0,IF(E1712="Yes",ROUND(MAX(IF($B1712="Non - avec lien de dépendance",0,MIN((0.75*I1712),847)),MIN(I1712,(0.75*$C1712),847)),2),IF(revenueReduction&gt;0.3,MAX(IF($B1712="Non - avec lien de dépendance",MIN(1129,I1712,$C1712)*overallRate,MIN(1129,I1712)*overallRate),ROUND(MAX(IF($B1712="Non - avec lien de dépendance",0,MIN((0.75*I1712),847)),MIN(I1712,(0.75*$C1712),847)),2)),IF($B1712="Non - avec lien de dépendance",MIN(1129,I1712,$C1712)*overallRate,MIN(1129,I1712)*overallRate)))))</f>
        <v>Effectuez l’étape 1</v>
      </c>
      <c r="N1712" s="68" t="str">
        <f>IF(ISTEXT(overallRate),"Effectuez l’étape 1",IF(OR(COUNT($C1712,J1712)&lt;&gt;2,overallRate=0),0,IF(F1712="Yes",ROUND(MAX(IF($B1712="Non - avec lien de dépendance",0,MIN((0.75*J1712),847)),MIN(J1712,(0.75*$C1712),847)),2),IF(revenueReduction&gt;0.3,MAX(IF($B1712="Non - avec lien de dépendance",MIN(1129,J1712,$C1712)*overallRate,MIN(1129,J1712)*overallRate),ROUND(MAX(IF($B1712="Non - avec lien de dépendance",0,MIN((0.75*J1712),847)),MIN(J1712,(0.75*$C1712),847)),2)),IF($B1712="Non - avec lien de dépendance",MIN(1129,J1712,$C1712)*overallRate,MIN(1129,J1712)*overallRate)))))</f>
        <v>Effectuez l’étape 1</v>
      </c>
      <c r="O1712" s="68" t="str">
        <f>IF(ISTEXT(overallRate),"Effectuez l’étape 1",IF(OR(COUNT($C1712,K1712)&lt;&gt;2,overallRate=0),0,IF(G1712="Yes",ROUND(MAX(IF($B1712="Non - avec lien de dépendance",0,MIN((0.75*K1712),847)),MIN(K1712,(0.75*$C1712),847)),2),IF(revenueReduction&gt;0.3,MAX(IF($B1712="Non - avec lien de dépendance",MIN(1129,K1712,$C1712)*overallRate,MIN(1129,K1712)*overallRate),ROUND(MAX(IF($B1712="Non - avec lien de dépendance",0,MIN((0.75*K1712),847)),MIN(K1712,(0.75*$C1712),847)),2)),IF($B1712="Non - avec lien de dépendance",MIN(1129,K1712,$C1712)*overallRate,MIN(1129,K1712)*overallRate)))))</f>
        <v>Effectuez l’étape 1</v>
      </c>
      <c r="P1712" s="3">
        <f t="shared" si="26"/>
        <v>0</v>
      </c>
    </row>
    <row r="1713" spans="12:16" x14ac:dyDescent="0.5">
      <c r="L1713" s="68" t="str">
        <f>IF(ISTEXT(overallRate),"Effectuez l’étape 1",IF(OR(COUNT($C1713,H1713)&lt;&gt;2,overallRate=0),0,IF(D1713="Yes",ROUND(MAX(IF($B1713="Non - avec lien de dépendance",0,MIN((0.75*H1713),847)),MIN(H1713,(0.75*$C1713),847)),2),IF(revenueReduction&gt;0.3,MAX(IF($B1713="Non - avec lien de dépendance",MIN(1129,H1713,$C1713)*overallRate,MIN(1129,H1713)*overallRate),ROUND(MAX(IF($B1713="Non - avec lien de dépendance",0,MIN((0.75*H1713),847)),MIN(H1713,(0.75*$C1713),847)),2)),IF($B1713="Non - avec lien de dépendance",MIN(1129,H1713,$C1713)*overallRate,MIN(1129,H1713)*overallRate)))))</f>
        <v>Effectuez l’étape 1</v>
      </c>
      <c r="M1713" s="68" t="str">
        <f>IF(ISTEXT(overallRate),"Effectuez l’étape 1",IF(OR(COUNT($C1713,I1713)&lt;&gt;2,overallRate=0),0,IF(E1713="Yes",ROUND(MAX(IF($B1713="Non - avec lien de dépendance",0,MIN((0.75*I1713),847)),MIN(I1713,(0.75*$C1713),847)),2),IF(revenueReduction&gt;0.3,MAX(IF($B1713="Non - avec lien de dépendance",MIN(1129,I1713,$C1713)*overallRate,MIN(1129,I1713)*overallRate),ROUND(MAX(IF($B1713="Non - avec lien de dépendance",0,MIN((0.75*I1713),847)),MIN(I1713,(0.75*$C1713),847)),2)),IF($B1713="Non - avec lien de dépendance",MIN(1129,I1713,$C1713)*overallRate,MIN(1129,I1713)*overallRate)))))</f>
        <v>Effectuez l’étape 1</v>
      </c>
      <c r="N1713" s="68" t="str">
        <f>IF(ISTEXT(overallRate),"Effectuez l’étape 1",IF(OR(COUNT($C1713,J1713)&lt;&gt;2,overallRate=0),0,IF(F1713="Yes",ROUND(MAX(IF($B1713="Non - avec lien de dépendance",0,MIN((0.75*J1713),847)),MIN(J1713,(0.75*$C1713),847)),2),IF(revenueReduction&gt;0.3,MAX(IF($B1713="Non - avec lien de dépendance",MIN(1129,J1713,$C1713)*overallRate,MIN(1129,J1713)*overallRate),ROUND(MAX(IF($B1713="Non - avec lien de dépendance",0,MIN((0.75*J1713),847)),MIN(J1713,(0.75*$C1713),847)),2)),IF($B1713="Non - avec lien de dépendance",MIN(1129,J1713,$C1713)*overallRate,MIN(1129,J1713)*overallRate)))))</f>
        <v>Effectuez l’étape 1</v>
      </c>
      <c r="O1713" s="68" t="str">
        <f>IF(ISTEXT(overallRate),"Effectuez l’étape 1",IF(OR(COUNT($C1713,K1713)&lt;&gt;2,overallRate=0),0,IF(G1713="Yes",ROUND(MAX(IF($B1713="Non - avec lien de dépendance",0,MIN((0.75*K1713),847)),MIN(K1713,(0.75*$C1713),847)),2),IF(revenueReduction&gt;0.3,MAX(IF($B1713="Non - avec lien de dépendance",MIN(1129,K1713,$C1713)*overallRate,MIN(1129,K1713)*overallRate),ROUND(MAX(IF($B1713="Non - avec lien de dépendance",0,MIN((0.75*K1713),847)),MIN(K1713,(0.75*$C1713),847)),2)),IF($B1713="Non - avec lien de dépendance",MIN(1129,K1713,$C1713)*overallRate,MIN(1129,K1713)*overallRate)))))</f>
        <v>Effectuez l’étape 1</v>
      </c>
      <c r="P1713" s="3">
        <f t="shared" si="26"/>
        <v>0</v>
      </c>
    </row>
    <row r="1714" spans="12:16" x14ac:dyDescent="0.5">
      <c r="L1714" s="68" t="str">
        <f>IF(ISTEXT(overallRate),"Effectuez l’étape 1",IF(OR(COUNT($C1714,H1714)&lt;&gt;2,overallRate=0),0,IF(D1714="Yes",ROUND(MAX(IF($B1714="Non - avec lien de dépendance",0,MIN((0.75*H1714),847)),MIN(H1714,(0.75*$C1714),847)),2),IF(revenueReduction&gt;0.3,MAX(IF($B1714="Non - avec lien de dépendance",MIN(1129,H1714,$C1714)*overallRate,MIN(1129,H1714)*overallRate),ROUND(MAX(IF($B1714="Non - avec lien de dépendance",0,MIN((0.75*H1714),847)),MIN(H1714,(0.75*$C1714),847)),2)),IF($B1714="Non - avec lien de dépendance",MIN(1129,H1714,$C1714)*overallRate,MIN(1129,H1714)*overallRate)))))</f>
        <v>Effectuez l’étape 1</v>
      </c>
      <c r="M1714" s="68" t="str">
        <f>IF(ISTEXT(overallRate),"Effectuez l’étape 1",IF(OR(COUNT($C1714,I1714)&lt;&gt;2,overallRate=0),0,IF(E1714="Yes",ROUND(MAX(IF($B1714="Non - avec lien de dépendance",0,MIN((0.75*I1714),847)),MIN(I1714,(0.75*$C1714),847)),2),IF(revenueReduction&gt;0.3,MAX(IF($B1714="Non - avec lien de dépendance",MIN(1129,I1714,$C1714)*overallRate,MIN(1129,I1714)*overallRate),ROUND(MAX(IF($B1714="Non - avec lien de dépendance",0,MIN((0.75*I1714),847)),MIN(I1714,(0.75*$C1714),847)),2)),IF($B1714="Non - avec lien de dépendance",MIN(1129,I1714,$C1714)*overallRate,MIN(1129,I1714)*overallRate)))))</f>
        <v>Effectuez l’étape 1</v>
      </c>
      <c r="N1714" s="68" t="str">
        <f>IF(ISTEXT(overallRate),"Effectuez l’étape 1",IF(OR(COUNT($C1714,J1714)&lt;&gt;2,overallRate=0),0,IF(F1714="Yes",ROUND(MAX(IF($B1714="Non - avec lien de dépendance",0,MIN((0.75*J1714),847)),MIN(J1714,(0.75*$C1714),847)),2),IF(revenueReduction&gt;0.3,MAX(IF($B1714="Non - avec lien de dépendance",MIN(1129,J1714,$C1714)*overallRate,MIN(1129,J1714)*overallRate),ROUND(MAX(IF($B1714="Non - avec lien de dépendance",0,MIN((0.75*J1714),847)),MIN(J1714,(0.75*$C1714),847)),2)),IF($B1714="Non - avec lien de dépendance",MIN(1129,J1714,$C1714)*overallRate,MIN(1129,J1714)*overallRate)))))</f>
        <v>Effectuez l’étape 1</v>
      </c>
      <c r="O1714" s="68" t="str">
        <f>IF(ISTEXT(overallRate),"Effectuez l’étape 1",IF(OR(COUNT($C1714,K1714)&lt;&gt;2,overallRate=0),0,IF(G1714="Yes",ROUND(MAX(IF($B1714="Non - avec lien de dépendance",0,MIN((0.75*K1714),847)),MIN(K1714,(0.75*$C1714),847)),2),IF(revenueReduction&gt;0.3,MAX(IF($B1714="Non - avec lien de dépendance",MIN(1129,K1714,$C1714)*overallRate,MIN(1129,K1714)*overallRate),ROUND(MAX(IF($B1714="Non - avec lien de dépendance",0,MIN((0.75*K1714),847)),MIN(K1714,(0.75*$C1714),847)),2)),IF($B1714="Non - avec lien de dépendance",MIN(1129,K1714,$C1714)*overallRate,MIN(1129,K1714)*overallRate)))))</f>
        <v>Effectuez l’étape 1</v>
      </c>
      <c r="P1714" s="3">
        <f t="shared" si="26"/>
        <v>0</v>
      </c>
    </row>
    <row r="1715" spans="12:16" x14ac:dyDescent="0.5">
      <c r="L1715" s="68" t="str">
        <f>IF(ISTEXT(overallRate),"Effectuez l’étape 1",IF(OR(COUNT($C1715,H1715)&lt;&gt;2,overallRate=0),0,IF(D1715="Yes",ROUND(MAX(IF($B1715="Non - avec lien de dépendance",0,MIN((0.75*H1715),847)),MIN(H1715,(0.75*$C1715),847)),2),IF(revenueReduction&gt;0.3,MAX(IF($B1715="Non - avec lien de dépendance",MIN(1129,H1715,$C1715)*overallRate,MIN(1129,H1715)*overallRate),ROUND(MAX(IF($B1715="Non - avec lien de dépendance",0,MIN((0.75*H1715),847)),MIN(H1715,(0.75*$C1715),847)),2)),IF($B1715="Non - avec lien de dépendance",MIN(1129,H1715,$C1715)*overallRate,MIN(1129,H1715)*overallRate)))))</f>
        <v>Effectuez l’étape 1</v>
      </c>
      <c r="M1715" s="68" t="str">
        <f>IF(ISTEXT(overallRate),"Effectuez l’étape 1",IF(OR(COUNT($C1715,I1715)&lt;&gt;2,overallRate=0),0,IF(E1715="Yes",ROUND(MAX(IF($B1715="Non - avec lien de dépendance",0,MIN((0.75*I1715),847)),MIN(I1715,(0.75*$C1715),847)),2),IF(revenueReduction&gt;0.3,MAX(IF($B1715="Non - avec lien de dépendance",MIN(1129,I1715,$C1715)*overallRate,MIN(1129,I1715)*overallRate),ROUND(MAX(IF($B1715="Non - avec lien de dépendance",0,MIN((0.75*I1715),847)),MIN(I1715,(0.75*$C1715),847)),2)),IF($B1715="Non - avec lien de dépendance",MIN(1129,I1715,$C1715)*overallRate,MIN(1129,I1715)*overallRate)))))</f>
        <v>Effectuez l’étape 1</v>
      </c>
      <c r="N1715" s="68" t="str">
        <f>IF(ISTEXT(overallRate),"Effectuez l’étape 1",IF(OR(COUNT($C1715,J1715)&lt;&gt;2,overallRate=0),0,IF(F1715="Yes",ROUND(MAX(IF($B1715="Non - avec lien de dépendance",0,MIN((0.75*J1715),847)),MIN(J1715,(0.75*$C1715),847)),2),IF(revenueReduction&gt;0.3,MAX(IF($B1715="Non - avec lien de dépendance",MIN(1129,J1715,$C1715)*overallRate,MIN(1129,J1715)*overallRate),ROUND(MAX(IF($B1715="Non - avec lien de dépendance",0,MIN((0.75*J1715),847)),MIN(J1715,(0.75*$C1715),847)),2)),IF($B1715="Non - avec lien de dépendance",MIN(1129,J1715,$C1715)*overallRate,MIN(1129,J1715)*overallRate)))))</f>
        <v>Effectuez l’étape 1</v>
      </c>
      <c r="O1715" s="68" t="str">
        <f>IF(ISTEXT(overallRate),"Effectuez l’étape 1",IF(OR(COUNT($C1715,K1715)&lt;&gt;2,overallRate=0),0,IF(G1715="Yes",ROUND(MAX(IF($B1715="Non - avec lien de dépendance",0,MIN((0.75*K1715),847)),MIN(K1715,(0.75*$C1715),847)),2),IF(revenueReduction&gt;0.3,MAX(IF($B1715="Non - avec lien de dépendance",MIN(1129,K1715,$C1715)*overallRate,MIN(1129,K1715)*overallRate),ROUND(MAX(IF($B1715="Non - avec lien de dépendance",0,MIN((0.75*K1715),847)),MIN(K1715,(0.75*$C1715),847)),2)),IF($B1715="Non - avec lien de dépendance",MIN(1129,K1715,$C1715)*overallRate,MIN(1129,K1715)*overallRate)))))</f>
        <v>Effectuez l’étape 1</v>
      </c>
      <c r="P1715" s="3">
        <f t="shared" si="26"/>
        <v>0</v>
      </c>
    </row>
    <row r="1716" spans="12:16" x14ac:dyDescent="0.5">
      <c r="L1716" s="68" t="str">
        <f>IF(ISTEXT(overallRate),"Effectuez l’étape 1",IF(OR(COUNT($C1716,H1716)&lt;&gt;2,overallRate=0),0,IF(D1716="Yes",ROUND(MAX(IF($B1716="Non - avec lien de dépendance",0,MIN((0.75*H1716),847)),MIN(H1716,(0.75*$C1716),847)),2),IF(revenueReduction&gt;0.3,MAX(IF($B1716="Non - avec lien de dépendance",MIN(1129,H1716,$C1716)*overallRate,MIN(1129,H1716)*overallRate),ROUND(MAX(IF($B1716="Non - avec lien de dépendance",0,MIN((0.75*H1716),847)),MIN(H1716,(0.75*$C1716),847)),2)),IF($B1716="Non - avec lien de dépendance",MIN(1129,H1716,$C1716)*overallRate,MIN(1129,H1716)*overallRate)))))</f>
        <v>Effectuez l’étape 1</v>
      </c>
      <c r="M1716" s="68" t="str">
        <f>IF(ISTEXT(overallRate),"Effectuez l’étape 1",IF(OR(COUNT($C1716,I1716)&lt;&gt;2,overallRate=0),0,IF(E1716="Yes",ROUND(MAX(IF($B1716="Non - avec lien de dépendance",0,MIN((0.75*I1716),847)),MIN(I1716,(0.75*$C1716),847)),2),IF(revenueReduction&gt;0.3,MAX(IF($B1716="Non - avec lien de dépendance",MIN(1129,I1716,$C1716)*overallRate,MIN(1129,I1716)*overallRate),ROUND(MAX(IF($B1716="Non - avec lien de dépendance",0,MIN((0.75*I1716),847)),MIN(I1716,(0.75*$C1716),847)),2)),IF($B1716="Non - avec lien de dépendance",MIN(1129,I1716,$C1716)*overallRate,MIN(1129,I1716)*overallRate)))))</f>
        <v>Effectuez l’étape 1</v>
      </c>
      <c r="N1716" s="68" t="str">
        <f>IF(ISTEXT(overallRate),"Effectuez l’étape 1",IF(OR(COUNT($C1716,J1716)&lt;&gt;2,overallRate=0),0,IF(F1716="Yes",ROUND(MAX(IF($B1716="Non - avec lien de dépendance",0,MIN((0.75*J1716),847)),MIN(J1716,(0.75*$C1716),847)),2),IF(revenueReduction&gt;0.3,MAX(IF($B1716="Non - avec lien de dépendance",MIN(1129,J1716,$C1716)*overallRate,MIN(1129,J1716)*overallRate),ROUND(MAX(IF($B1716="Non - avec lien de dépendance",0,MIN((0.75*J1716),847)),MIN(J1716,(0.75*$C1716),847)),2)),IF($B1716="Non - avec lien de dépendance",MIN(1129,J1716,$C1716)*overallRate,MIN(1129,J1716)*overallRate)))))</f>
        <v>Effectuez l’étape 1</v>
      </c>
      <c r="O1716" s="68" t="str">
        <f>IF(ISTEXT(overallRate),"Effectuez l’étape 1",IF(OR(COUNT($C1716,K1716)&lt;&gt;2,overallRate=0),0,IF(G1716="Yes",ROUND(MAX(IF($B1716="Non - avec lien de dépendance",0,MIN((0.75*K1716),847)),MIN(K1716,(0.75*$C1716),847)),2),IF(revenueReduction&gt;0.3,MAX(IF($B1716="Non - avec lien de dépendance",MIN(1129,K1716,$C1716)*overallRate,MIN(1129,K1716)*overallRate),ROUND(MAX(IF($B1716="Non - avec lien de dépendance",0,MIN((0.75*K1716),847)),MIN(K1716,(0.75*$C1716),847)),2)),IF($B1716="Non - avec lien de dépendance",MIN(1129,K1716,$C1716)*overallRate,MIN(1129,K1716)*overallRate)))))</f>
        <v>Effectuez l’étape 1</v>
      </c>
      <c r="P1716" s="3">
        <f t="shared" si="26"/>
        <v>0</v>
      </c>
    </row>
    <row r="1717" spans="12:16" x14ac:dyDescent="0.5">
      <c r="L1717" s="68" t="str">
        <f>IF(ISTEXT(overallRate),"Effectuez l’étape 1",IF(OR(COUNT($C1717,H1717)&lt;&gt;2,overallRate=0),0,IF(D1717="Yes",ROUND(MAX(IF($B1717="Non - avec lien de dépendance",0,MIN((0.75*H1717),847)),MIN(H1717,(0.75*$C1717),847)),2),IF(revenueReduction&gt;0.3,MAX(IF($B1717="Non - avec lien de dépendance",MIN(1129,H1717,$C1717)*overallRate,MIN(1129,H1717)*overallRate),ROUND(MAX(IF($B1717="Non - avec lien de dépendance",0,MIN((0.75*H1717),847)),MIN(H1717,(0.75*$C1717),847)),2)),IF($B1717="Non - avec lien de dépendance",MIN(1129,H1717,$C1717)*overallRate,MIN(1129,H1717)*overallRate)))))</f>
        <v>Effectuez l’étape 1</v>
      </c>
      <c r="M1717" s="68" t="str">
        <f>IF(ISTEXT(overallRate),"Effectuez l’étape 1",IF(OR(COUNT($C1717,I1717)&lt;&gt;2,overallRate=0),0,IF(E1717="Yes",ROUND(MAX(IF($B1717="Non - avec lien de dépendance",0,MIN((0.75*I1717),847)),MIN(I1717,(0.75*$C1717),847)),2),IF(revenueReduction&gt;0.3,MAX(IF($B1717="Non - avec lien de dépendance",MIN(1129,I1717,$C1717)*overallRate,MIN(1129,I1717)*overallRate),ROUND(MAX(IF($B1717="Non - avec lien de dépendance",0,MIN((0.75*I1717),847)),MIN(I1717,(0.75*$C1717),847)),2)),IF($B1717="Non - avec lien de dépendance",MIN(1129,I1717,$C1717)*overallRate,MIN(1129,I1717)*overallRate)))))</f>
        <v>Effectuez l’étape 1</v>
      </c>
      <c r="N1717" s="68" t="str">
        <f>IF(ISTEXT(overallRate),"Effectuez l’étape 1",IF(OR(COUNT($C1717,J1717)&lt;&gt;2,overallRate=0),0,IF(F1717="Yes",ROUND(MAX(IF($B1717="Non - avec lien de dépendance",0,MIN((0.75*J1717),847)),MIN(J1717,(0.75*$C1717),847)),2),IF(revenueReduction&gt;0.3,MAX(IF($B1717="Non - avec lien de dépendance",MIN(1129,J1717,$C1717)*overallRate,MIN(1129,J1717)*overallRate),ROUND(MAX(IF($B1717="Non - avec lien de dépendance",0,MIN((0.75*J1717),847)),MIN(J1717,(0.75*$C1717),847)),2)),IF($B1717="Non - avec lien de dépendance",MIN(1129,J1717,$C1717)*overallRate,MIN(1129,J1717)*overallRate)))))</f>
        <v>Effectuez l’étape 1</v>
      </c>
      <c r="O1717" s="68" t="str">
        <f>IF(ISTEXT(overallRate),"Effectuez l’étape 1",IF(OR(COUNT($C1717,K1717)&lt;&gt;2,overallRate=0),0,IF(G1717="Yes",ROUND(MAX(IF($B1717="Non - avec lien de dépendance",0,MIN((0.75*K1717),847)),MIN(K1717,(0.75*$C1717),847)),2),IF(revenueReduction&gt;0.3,MAX(IF($B1717="Non - avec lien de dépendance",MIN(1129,K1717,$C1717)*overallRate,MIN(1129,K1717)*overallRate),ROUND(MAX(IF($B1717="Non - avec lien de dépendance",0,MIN((0.75*K1717),847)),MIN(K1717,(0.75*$C1717),847)),2)),IF($B1717="Non - avec lien de dépendance",MIN(1129,K1717,$C1717)*overallRate,MIN(1129,K1717)*overallRate)))))</f>
        <v>Effectuez l’étape 1</v>
      </c>
      <c r="P1717" s="3">
        <f t="shared" si="26"/>
        <v>0</v>
      </c>
    </row>
    <row r="1718" spans="12:16" x14ac:dyDescent="0.5">
      <c r="L1718" s="68" t="str">
        <f>IF(ISTEXT(overallRate),"Effectuez l’étape 1",IF(OR(COUNT($C1718,H1718)&lt;&gt;2,overallRate=0),0,IF(D1718="Yes",ROUND(MAX(IF($B1718="Non - avec lien de dépendance",0,MIN((0.75*H1718),847)),MIN(H1718,(0.75*$C1718),847)),2),IF(revenueReduction&gt;0.3,MAX(IF($B1718="Non - avec lien de dépendance",MIN(1129,H1718,$C1718)*overallRate,MIN(1129,H1718)*overallRate),ROUND(MAX(IF($B1718="Non - avec lien de dépendance",0,MIN((0.75*H1718),847)),MIN(H1718,(0.75*$C1718),847)),2)),IF($B1718="Non - avec lien de dépendance",MIN(1129,H1718,$C1718)*overallRate,MIN(1129,H1718)*overallRate)))))</f>
        <v>Effectuez l’étape 1</v>
      </c>
      <c r="M1718" s="68" t="str">
        <f>IF(ISTEXT(overallRate),"Effectuez l’étape 1",IF(OR(COUNT($C1718,I1718)&lt;&gt;2,overallRate=0),0,IF(E1718="Yes",ROUND(MAX(IF($B1718="Non - avec lien de dépendance",0,MIN((0.75*I1718),847)),MIN(I1718,(0.75*$C1718),847)),2),IF(revenueReduction&gt;0.3,MAX(IF($B1718="Non - avec lien de dépendance",MIN(1129,I1718,$C1718)*overallRate,MIN(1129,I1718)*overallRate),ROUND(MAX(IF($B1718="Non - avec lien de dépendance",0,MIN((0.75*I1718),847)),MIN(I1718,(0.75*$C1718),847)),2)),IF($B1718="Non - avec lien de dépendance",MIN(1129,I1718,$C1718)*overallRate,MIN(1129,I1718)*overallRate)))))</f>
        <v>Effectuez l’étape 1</v>
      </c>
      <c r="N1718" s="68" t="str">
        <f>IF(ISTEXT(overallRate),"Effectuez l’étape 1",IF(OR(COUNT($C1718,J1718)&lt;&gt;2,overallRate=0),0,IF(F1718="Yes",ROUND(MAX(IF($B1718="Non - avec lien de dépendance",0,MIN((0.75*J1718),847)),MIN(J1718,(0.75*$C1718),847)),2),IF(revenueReduction&gt;0.3,MAX(IF($B1718="Non - avec lien de dépendance",MIN(1129,J1718,$C1718)*overallRate,MIN(1129,J1718)*overallRate),ROUND(MAX(IF($B1718="Non - avec lien de dépendance",0,MIN((0.75*J1718),847)),MIN(J1718,(0.75*$C1718),847)),2)),IF($B1718="Non - avec lien de dépendance",MIN(1129,J1718,$C1718)*overallRate,MIN(1129,J1718)*overallRate)))))</f>
        <v>Effectuez l’étape 1</v>
      </c>
      <c r="O1718" s="68" t="str">
        <f>IF(ISTEXT(overallRate),"Effectuez l’étape 1",IF(OR(COUNT($C1718,K1718)&lt;&gt;2,overallRate=0),0,IF(G1718="Yes",ROUND(MAX(IF($B1718="Non - avec lien de dépendance",0,MIN((0.75*K1718),847)),MIN(K1718,(0.75*$C1718),847)),2),IF(revenueReduction&gt;0.3,MAX(IF($B1718="Non - avec lien de dépendance",MIN(1129,K1718,$C1718)*overallRate,MIN(1129,K1718)*overallRate),ROUND(MAX(IF($B1718="Non - avec lien de dépendance",0,MIN((0.75*K1718),847)),MIN(K1718,(0.75*$C1718),847)),2)),IF($B1718="Non - avec lien de dépendance",MIN(1129,K1718,$C1718)*overallRate,MIN(1129,K1718)*overallRate)))))</f>
        <v>Effectuez l’étape 1</v>
      </c>
      <c r="P1718" s="3">
        <f t="shared" si="26"/>
        <v>0</v>
      </c>
    </row>
    <row r="1719" spans="12:16" x14ac:dyDescent="0.5">
      <c r="L1719" s="68" t="str">
        <f>IF(ISTEXT(overallRate),"Effectuez l’étape 1",IF(OR(COUNT($C1719,H1719)&lt;&gt;2,overallRate=0),0,IF(D1719="Yes",ROUND(MAX(IF($B1719="Non - avec lien de dépendance",0,MIN((0.75*H1719),847)),MIN(H1719,(0.75*$C1719),847)),2),IF(revenueReduction&gt;0.3,MAX(IF($B1719="Non - avec lien de dépendance",MIN(1129,H1719,$C1719)*overallRate,MIN(1129,H1719)*overallRate),ROUND(MAX(IF($B1719="Non - avec lien de dépendance",0,MIN((0.75*H1719),847)),MIN(H1719,(0.75*$C1719),847)),2)),IF($B1719="Non - avec lien de dépendance",MIN(1129,H1719,$C1719)*overallRate,MIN(1129,H1719)*overallRate)))))</f>
        <v>Effectuez l’étape 1</v>
      </c>
      <c r="M1719" s="68" t="str">
        <f>IF(ISTEXT(overallRate),"Effectuez l’étape 1",IF(OR(COUNT($C1719,I1719)&lt;&gt;2,overallRate=0),0,IF(E1719="Yes",ROUND(MAX(IF($B1719="Non - avec lien de dépendance",0,MIN((0.75*I1719),847)),MIN(I1719,(0.75*$C1719),847)),2),IF(revenueReduction&gt;0.3,MAX(IF($B1719="Non - avec lien de dépendance",MIN(1129,I1719,$C1719)*overallRate,MIN(1129,I1719)*overallRate),ROUND(MAX(IF($B1719="Non - avec lien de dépendance",0,MIN((0.75*I1719),847)),MIN(I1719,(0.75*$C1719),847)),2)),IF($B1719="Non - avec lien de dépendance",MIN(1129,I1719,$C1719)*overallRate,MIN(1129,I1719)*overallRate)))))</f>
        <v>Effectuez l’étape 1</v>
      </c>
      <c r="N1719" s="68" t="str">
        <f>IF(ISTEXT(overallRate),"Effectuez l’étape 1",IF(OR(COUNT($C1719,J1719)&lt;&gt;2,overallRate=0),0,IF(F1719="Yes",ROUND(MAX(IF($B1719="Non - avec lien de dépendance",0,MIN((0.75*J1719),847)),MIN(J1719,(0.75*$C1719),847)),2),IF(revenueReduction&gt;0.3,MAX(IF($B1719="Non - avec lien de dépendance",MIN(1129,J1719,$C1719)*overallRate,MIN(1129,J1719)*overallRate),ROUND(MAX(IF($B1719="Non - avec lien de dépendance",0,MIN((0.75*J1719),847)),MIN(J1719,(0.75*$C1719),847)),2)),IF($B1719="Non - avec lien de dépendance",MIN(1129,J1719,$C1719)*overallRate,MIN(1129,J1719)*overallRate)))))</f>
        <v>Effectuez l’étape 1</v>
      </c>
      <c r="O1719" s="68" t="str">
        <f>IF(ISTEXT(overallRate),"Effectuez l’étape 1",IF(OR(COUNT($C1719,K1719)&lt;&gt;2,overallRate=0),0,IF(G1719="Yes",ROUND(MAX(IF($B1719="Non - avec lien de dépendance",0,MIN((0.75*K1719),847)),MIN(K1719,(0.75*$C1719),847)),2),IF(revenueReduction&gt;0.3,MAX(IF($B1719="Non - avec lien de dépendance",MIN(1129,K1719,$C1719)*overallRate,MIN(1129,K1719)*overallRate),ROUND(MAX(IF($B1719="Non - avec lien de dépendance",0,MIN((0.75*K1719),847)),MIN(K1719,(0.75*$C1719),847)),2)),IF($B1719="Non - avec lien de dépendance",MIN(1129,K1719,$C1719)*overallRate,MIN(1129,K1719)*overallRate)))))</f>
        <v>Effectuez l’étape 1</v>
      </c>
      <c r="P1719" s="3">
        <f t="shared" si="26"/>
        <v>0</v>
      </c>
    </row>
    <row r="1720" spans="12:16" x14ac:dyDescent="0.5">
      <c r="L1720" s="68" t="str">
        <f>IF(ISTEXT(overallRate),"Effectuez l’étape 1",IF(OR(COUNT($C1720,H1720)&lt;&gt;2,overallRate=0),0,IF(D1720="Yes",ROUND(MAX(IF($B1720="Non - avec lien de dépendance",0,MIN((0.75*H1720),847)),MIN(H1720,(0.75*$C1720),847)),2),IF(revenueReduction&gt;0.3,MAX(IF($B1720="Non - avec lien de dépendance",MIN(1129,H1720,$C1720)*overallRate,MIN(1129,H1720)*overallRate),ROUND(MAX(IF($B1720="Non - avec lien de dépendance",0,MIN((0.75*H1720),847)),MIN(H1720,(0.75*$C1720),847)),2)),IF($B1720="Non - avec lien de dépendance",MIN(1129,H1720,$C1720)*overallRate,MIN(1129,H1720)*overallRate)))))</f>
        <v>Effectuez l’étape 1</v>
      </c>
      <c r="M1720" s="68" t="str">
        <f>IF(ISTEXT(overallRate),"Effectuez l’étape 1",IF(OR(COUNT($C1720,I1720)&lt;&gt;2,overallRate=0),0,IF(E1720="Yes",ROUND(MAX(IF($B1720="Non - avec lien de dépendance",0,MIN((0.75*I1720),847)),MIN(I1720,(0.75*$C1720),847)),2),IF(revenueReduction&gt;0.3,MAX(IF($B1720="Non - avec lien de dépendance",MIN(1129,I1720,$C1720)*overallRate,MIN(1129,I1720)*overallRate),ROUND(MAX(IF($B1720="Non - avec lien de dépendance",0,MIN((0.75*I1720),847)),MIN(I1720,(0.75*$C1720),847)),2)),IF($B1720="Non - avec lien de dépendance",MIN(1129,I1720,$C1720)*overallRate,MIN(1129,I1720)*overallRate)))))</f>
        <v>Effectuez l’étape 1</v>
      </c>
      <c r="N1720" s="68" t="str">
        <f>IF(ISTEXT(overallRate),"Effectuez l’étape 1",IF(OR(COUNT($C1720,J1720)&lt;&gt;2,overallRate=0),0,IF(F1720="Yes",ROUND(MAX(IF($B1720="Non - avec lien de dépendance",0,MIN((0.75*J1720),847)),MIN(J1720,(0.75*$C1720),847)),2),IF(revenueReduction&gt;0.3,MAX(IF($B1720="Non - avec lien de dépendance",MIN(1129,J1720,$C1720)*overallRate,MIN(1129,J1720)*overallRate),ROUND(MAX(IF($B1720="Non - avec lien de dépendance",0,MIN((0.75*J1720),847)),MIN(J1720,(0.75*$C1720),847)),2)),IF($B1720="Non - avec lien de dépendance",MIN(1129,J1720,$C1720)*overallRate,MIN(1129,J1720)*overallRate)))))</f>
        <v>Effectuez l’étape 1</v>
      </c>
      <c r="O1720" s="68" t="str">
        <f>IF(ISTEXT(overallRate),"Effectuez l’étape 1",IF(OR(COUNT($C1720,K1720)&lt;&gt;2,overallRate=0),0,IF(G1720="Yes",ROUND(MAX(IF($B1720="Non - avec lien de dépendance",0,MIN((0.75*K1720),847)),MIN(K1720,(0.75*$C1720),847)),2),IF(revenueReduction&gt;0.3,MAX(IF($B1720="Non - avec lien de dépendance",MIN(1129,K1720,$C1720)*overallRate,MIN(1129,K1720)*overallRate),ROUND(MAX(IF($B1720="Non - avec lien de dépendance",0,MIN((0.75*K1720),847)),MIN(K1720,(0.75*$C1720),847)),2)),IF($B1720="Non - avec lien de dépendance",MIN(1129,K1720,$C1720)*overallRate,MIN(1129,K1720)*overallRate)))))</f>
        <v>Effectuez l’étape 1</v>
      </c>
      <c r="P1720" s="3">
        <f t="shared" si="26"/>
        <v>0</v>
      </c>
    </row>
    <row r="1721" spans="12:16" x14ac:dyDescent="0.5">
      <c r="L1721" s="68" t="str">
        <f>IF(ISTEXT(overallRate),"Effectuez l’étape 1",IF(OR(COUNT($C1721,H1721)&lt;&gt;2,overallRate=0),0,IF(D1721="Yes",ROUND(MAX(IF($B1721="Non - avec lien de dépendance",0,MIN((0.75*H1721),847)),MIN(H1721,(0.75*$C1721),847)),2),IF(revenueReduction&gt;0.3,MAX(IF($B1721="Non - avec lien de dépendance",MIN(1129,H1721,$C1721)*overallRate,MIN(1129,H1721)*overallRate),ROUND(MAX(IF($B1721="Non - avec lien de dépendance",0,MIN((0.75*H1721),847)),MIN(H1721,(0.75*$C1721),847)),2)),IF($B1721="Non - avec lien de dépendance",MIN(1129,H1721,$C1721)*overallRate,MIN(1129,H1721)*overallRate)))))</f>
        <v>Effectuez l’étape 1</v>
      </c>
      <c r="M1721" s="68" t="str">
        <f>IF(ISTEXT(overallRate),"Effectuez l’étape 1",IF(OR(COUNT($C1721,I1721)&lt;&gt;2,overallRate=0),0,IF(E1721="Yes",ROUND(MAX(IF($B1721="Non - avec lien de dépendance",0,MIN((0.75*I1721),847)),MIN(I1721,(0.75*$C1721),847)),2),IF(revenueReduction&gt;0.3,MAX(IF($B1721="Non - avec lien de dépendance",MIN(1129,I1721,$C1721)*overallRate,MIN(1129,I1721)*overallRate),ROUND(MAX(IF($B1721="Non - avec lien de dépendance",0,MIN((0.75*I1721),847)),MIN(I1721,(0.75*$C1721),847)),2)),IF($B1721="Non - avec lien de dépendance",MIN(1129,I1721,$C1721)*overallRate,MIN(1129,I1721)*overallRate)))))</f>
        <v>Effectuez l’étape 1</v>
      </c>
      <c r="N1721" s="68" t="str">
        <f>IF(ISTEXT(overallRate),"Effectuez l’étape 1",IF(OR(COUNT($C1721,J1721)&lt;&gt;2,overallRate=0),0,IF(F1721="Yes",ROUND(MAX(IF($B1721="Non - avec lien de dépendance",0,MIN((0.75*J1721),847)),MIN(J1721,(0.75*$C1721),847)),2),IF(revenueReduction&gt;0.3,MAX(IF($B1721="Non - avec lien de dépendance",MIN(1129,J1721,$C1721)*overallRate,MIN(1129,J1721)*overallRate),ROUND(MAX(IF($B1721="Non - avec lien de dépendance",0,MIN((0.75*J1721),847)),MIN(J1721,(0.75*$C1721),847)),2)),IF($B1721="Non - avec lien de dépendance",MIN(1129,J1721,$C1721)*overallRate,MIN(1129,J1721)*overallRate)))))</f>
        <v>Effectuez l’étape 1</v>
      </c>
      <c r="O1721" s="68" t="str">
        <f>IF(ISTEXT(overallRate),"Effectuez l’étape 1",IF(OR(COUNT($C1721,K1721)&lt;&gt;2,overallRate=0),0,IF(G1721="Yes",ROUND(MAX(IF($B1721="Non - avec lien de dépendance",0,MIN((0.75*K1721),847)),MIN(K1721,(0.75*$C1721),847)),2),IF(revenueReduction&gt;0.3,MAX(IF($B1721="Non - avec lien de dépendance",MIN(1129,K1721,$C1721)*overallRate,MIN(1129,K1721)*overallRate),ROUND(MAX(IF($B1721="Non - avec lien de dépendance",0,MIN((0.75*K1721),847)),MIN(K1721,(0.75*$C1721),847)),2)),IF($B1721="Non - avec lien de dépendance",MIN(1129,K1721,$C1721)*overallRate,MIN(1129,K1721)*overallRate)))))</f>
        <v>Effectuez l’étape 1</v>
      </c>
      <c r="P1721" s="3">
        <f t="shared" si="26"/>
        <v>0</v>
      </c>
    </row>
    <row r="1722" spans="12:16" x14ac:dyDescent="0.5">
      <c r="L1722" s="68" t="str">
        <f>IF(ISTEXT(overallRate),"Effectuez l’étape 1",IF(OR(COUNT($C1722,H1722)&lt;&gt;2,overallRate=0),0,IF(D1722="Yes",ROUND(MAX(IF($B1722="Non - avec lien de dépendance",0,MIN((0.75*H1722),847)),MIN(H1722,(0.75*$C1722),847)),2),IF(revenueReduction&gt;0.3,MAX(IF($B1722="Non - avec lien de dépendance",MIN(1129,H1722,$C1722)*overallRate,MIN(1129,H1722)*overallRate),ROUND(MAX(IF($B1722="Non - avec lien de dépendance",0,MIN((0.75*H1722),847)),MIN(H1722,(0.75*$C1722),847)),2)),IF($B1722="Non - avec lien de dépendance",MIN(1129,H1722,$C1722)*overallRate,MIN(1129,H1722)*overallRate)))))</f>
        <v>Effectuez l’étape 1</v>
      </c>
      <c r="M1722" s="68" t="str">
        <f>IF(ISTEXT(overallRate),"Effectuez l’étape 1",IF(OR(COUNT($C1722,I1722)&lt;&gt;2,overallRate=0),0,IF(E1722="Yes",ROUND(MAX(IF($B1722="Non - avec lien de dépendance",0,MIN((0.75*I1722),847)),MIN(I1722,(0.75*$C1722),847)),2),IF(revenueReduction&gt;0.3,MAX(IF($B1722="Non - avec lien de dépendance",MIN(1129,I1722,$C1722)*overallRate,MIN(1129,I1722)*overallRate),ROUND(MAX(IF($B1722="Non - avec lien de dépendance",0,MIN((0.75*I1722),847)),MIN(I1722,(0.75*$C1722),847)),2)),IF($B1722="Non - avec lien de dépendance",MIN(1129,I1722,$C1722)*overallRate,MIN(1129,I1722)*overallRate)))))</f>
        <v>Effectuez l’étape 1</v>
      </c>
      <c r="N1722" s="68" t="str">
        <f>IF(ISTEXT(overallRate),"Effectuez l’étape 1",IF(OR(COUNT($C1722,J1722)&lt;&gt;2,overallRate=0),0,IF(F1722="Yes",ROUND(MAX(IF($B1722="Non - avec lien de dépendance",0,MIN((0.75*J1722),847)),MIN(J1722,(0.75*$C1722),847)),2),IF(revenueReduction&gt;0.3,MAX(IF($B1722="Non - avec lien de dépendance",MIN(1129,J1722,$C1722)*overallRate,MIN(1129,J1722)*overallRate),ROUND(MAX(IF($B1722="Non - avec lien de dépendance",0,MIN((0.75*J1722),847)),MIN(J1722,(0.75*$C1722),847)),2)),IF($B1722="Non - avec lien de dépendance",MIN(1129,J1722,$C1722)*overallRate,MIN(1129,J1722)*overallRate)))))</f>
        <v>Effectuez l’étape 1</v>
      </c>
      <c r="O1722" s="68" t="str">
        <f>IF(ISTEXT(overallRate),"Effectuez l’étape 1",IF(OR(COUNT($C1722,K1722)&lt;&gt;2,overallRate=0),0,IF(G1722="Yes",ROUND(MAX(IF($B1722="Non - avec lien de dépendance",0,MIN((0.75*K1722),847)),MIN(K1722,(0.75*$C1722),847)),2),IF(revenueReduction&gt;0.3,MAX(IF($B1722="Non - avec lien de dépendance",MIN(1129,K1722,$C1722)*overallRate,MIN(1129,K1722)*overallRate),ROUND(MAX(IF($B1722="Non - avec lien de dépendance",0,MIN((0.75*K1722),847)),MIN(K1722,(0.75*$C1722),847)),2)),IF($B1722="Non - avec lien de dépendance",MIN(1129,K1722,$C1722)*overallRate,MIN(1129,K1722)*overallRate)))))</f>
        <v>Effectuez l’étape 1</v>
      </c>
      <c r="P1722" s="3">
        <f t="shared" si="26"/>
        <v>0</v>
      </c>
    </row>
    <row r="1723" spans="12:16" x14ac:dyDescent="0.5">
      <c r="L1723" s="68" t="str">
        <f>IF(ISTEXT(overallRate),"Effectuez l’étape 1",IF(OR(COUNT($C1723,H1723)&lt;&gt;2,overallRate=0),0,IF(D1723="Yes",ROUND(MAX(IF($B1723="Non - avec lien de dépendance",0,MIN((0.75*H1723),847)),MIN(H1723,(0.75*$C1723),847)),2),IF(revenueReduction&gt;0.3,MAX(IF($B1723="Non - avec lien de dépendance",MIN(1129,H1723,$C1723)*overallRate,MIN(1129,H1723)*overallRate),ROUND(MAX(IF($B1723="Non - avec lien de dépendance",0,MIN((0.75*H1723),847)),MIN(H1723,(0.75*$C1723),847)),2)),IF($B1723="Non - avec lien de dépendance",MIN(1129,H1723,$C1723)*overallRate,MIN(1129,H1723)*overallRate)))))</f>
        <v>Effectuez l’étape 1</v>
      </c>
      <c r="M1723" s="68" t="str">
        <f>IF(ISTEXT(overallRate),"Effectuez l’étape 1",IF(OR(COUNT($C1723,I1723)&lt;&gt;2,overallRate=0),0,IF(E1723="Yes",ROUND(MAX(IF($B1723="Non - avec lien de dépendance",0,MIN((0.75*I1723),847)),MIN(I1723,(0.75*$C1723),847)),2),IF(revenueReduction&gt;0.3,MAX(IF($B1723="Non - avec lien de dépendance",MIN(1129,I1723,$C1723)*overallRate,MIN(1129,I1723)*overallRate),ROUND(MAX(IF($B1723="Non - avec lien de dépendance",0,MIN((0.75*I1723),847)),MIN(I1723,(0.75*$C1723),847)),2)),IF($B1723="Non - avec lien de dépendance",MIN(1129,I1723,$C1723)*overallRate,MIN(1129,I1723)*overallRate)))))</f>
        <v>Effectuez l’étape 1</v>
      </c>
      <c r="N1723" s="68" t="str">
        <f>IF(ISTEXT(overallRate),"Effectuez l’étape 1",IF(OR(COUNT($C1723,J1723)&lt;&gt;2,overallRate=0),0,IF(F1723="Yes",ROUND(MAX(IF($B1723="Non - avec lien de dépendance",0,MIN((0.75*J1723),847)),MIN(J1723,(0.75*$C1723),847)),2),IF(revenueReduction&gt;0.3,MAX(IF($B1723="Non - avec lien de dépendance",MIN(1129,J1723,$C1723)*overallRate,MIN(1129,J1723)*overallRate),ROUND(MAX(IF($B1723="Non - avec lien de dépendance",0,MIN((0.75*J1723),847)),MIN(J1723,(0.75*$C1723),847)),2)),IF($B1723="Non - avec lien de dépendance",MIN(1129,J1723,$C1723)*overallRate,MIN(1129,J1723)*overallRate)))))</f>
        <v>Effectuez l’étape 1</v>
      </c>
      <c r="O1723" s="68" t="str">
        <f>IF(ISTEXT(overallRate),"Effectuez l’étape 1",IF(OR(COUNT($C1723,K1723)&lt;&gt;2,overallRate=0),0,IF(G1723="Yes",ROUND(MAX(IF($B1723="Non - avec lien de dépendance",0,MIN((0.75*K1723),847)),MIN(K1723,(0.75*$C1723),847)),2),IF(revenueReduction&gt;0.3,MAX(IF($B1723="Non - avec lien de dépendance",MIN(1129,K1723,$C1723)*overallRate,MIN(1129,K1723)*overallRate),ROUND(MAX(IF($B1723="Non - avec lien de dépendance",0,MIN((0.75*K1723),847)),MIN(K1723,(0.75*$C1723),847)),2)),IF($B1723="Non - avec lien de dépendance",MIN(1129,K1723,$C1723)*overallRate,MIN(1129,K1723)*overallRate)))))</f>
        <v>Effectuez l’étape 1</v>
      </c>
      <c r="P1723" s="3">
        <f t="shared" si="26"/>
        <v>0</v>
      </c>
    </row>
    <row r="1724" spans="12:16" x14ac:dyDescent="0.5">
      <c r="L1724" s="68" t="str">
        <f>IF(ISTEXT(overallRate),"Effectuez l’étape 1",IF(OR(COUNT($C1724,H1724)&lt;&gt;2,overallRate=0),0,IF(D1724="Yes",ROUND(MAX(IF($B1724="Non - avec lien de dépendance",0,MIN((0.75*H1724),847)),MIN(H1724,(0.75*$C1724),847)),2),IF(revenueReduction&gt;0.3,MAX(IF($B1724="Non - avec lien de dépendance",MIN(1129,H1724,$C1724)*overallRate,MIN(1129,H1724)*overallRate),ROUND(MAX(IF($B1724="Non - avec lien de dépendance",0,MIN((0.75*H1724),847)),MIN(H1724,(0.75*$C1724),847)),2)),IF($B1724="Non - avec lien de dépendance",MIN(1129,H1724,$C1724)*overallRate,MIN(1129,H1724)*overallRate)))))</f>
        <v>Effectuez l’étape 1</v>
      </c>
      <c r="M1724" s="68" t="str">
        <f>IF(ISTEXT(overallRate),"Effectuez l’étape 1",IF(OR(COUNT($C1724,I1724)&lt;&gt;2,overallRate=0),0,IF(E1724="Yes",ROUND(MAX(IF($B1724="Non - avec lien de dépendance",0,MIN((0.75*I1724),847)),MIN(I1724,(0.75*$C1724),847)),2),IF(revenueReduction&gt;0.3,MAX(IF($B1724="Non - avec lien de dépendance",MIN(1129,I1724,$C1724)*overallRate,MIN(1129,I1724)*overallRate),ROUND(MAX(IF($B1724="Non - avec lien de dépendance",0,MIN((0.75*I1724),847)),MIN(I1724,(0.75*$C1724),847)),2)),IF($B1724="Non - avec lien de dépendance",MIN(1129,I1724,$C1724)*overallRate,MIN(1129,I1724)*overallRate)))))</f>
        <v>Effectuez l’étape 1</v>
      </c>
      <c r="N1724" s="68" t="str">
        <f>IF(ISTEXT(overallRate),"Effectuez l’étape 1",IF(OR(COUNT($C1724,J1724)&lt;&gt;2,overallRate=0),0,IF(F1724="Yes",ROUND(MAX(IF($B1724="Non - avec lien de dépendance",0,MIN((0.75*J1724),847)),MIN(J1724,(0.75*$C1724),847)),2),IF(revenueReduction&gt;0.3,MAX(IF($B1724="Non - avec lien de dépendance",MIN(1129,J1724,$C1724)*overallRate,MIN(1129,J1724)*overallRate),ROUND(MAX(IF($B1724="Non - avec lien de dépendance",0,MIN((0.75*J1724),847)),MIN(J1724,(0.75*$C1724),847)),2)),IF($B1724="Non - avec lien de dépendance",MIN(1129,J1724,$C1724)*overallRate,MIN(1129,J1724)*overallRate)))))</f>
        <v>Effectuez l’étape 1</v>
      </c>
      <c r="O1724" s="68" t="str">
        <f>IF(ISTEXT(overallRate),"Effectuez l’étape 1",IF(OR(COUNT($C1724,K1724)&lt;&gt;2,overallRate=0),0,IF(G1724="Yes",ROUND(MAX(IF($B1724="Non - avec lien de dépendance",0,MIN((0.75*K1724),847)),MIN(K1724,(0.75*$C1724),847)),2),IF(revenueReduction&gt;0.3,MAX(IF($B1724="Non - avec lien de dépendance",MIN(1129,K1724,$C1724)*overallRate,MIN(1129,K1724)*overallRate),ROUND(MAX(IF($B1724="Non - avec lien de dépendance",0,MIN((0.75*K1724),847)),MIN(K1724,(0.75*$C1724),847)),2)),IF($B1724="Non - avec lien de dépendance",MIN(1129,K1724,$C1724)*overallRate,MIN(1129,K1724)*overallRate)))))</f>
        <v>Effectuez l’étape 1</v>
      </c>
      <c r="P1724" s="3">
        <f t="shared" si="26"/>
        <v>0</v>
      </c>
    </row>
    <row r="1725" spans="12:16" x14ac:dyDescent="0.5">
      <c r="L1725" s="68" t="str">
        <f>IF(ISTEXT(overallRate),"Effectuez l’étape 1",IF(OR(COUNT($C1725,H1725)&lt;&gt;2,overallRate=0),0,IF(D1725="Yes",ROUND(MAX(IF($B1725="Non - avec lien de dépendance",0,MIN((0.75*H1725),847)),MIN(H1725,(0.75*$C1725),847)),2),IF(revenueReduction&gt;0.3,MAX(IF($B1725="Non - avec lien de dépendance",MIN(1129,H1725,$C1725)*overallRate,MIN(1129,H1725)*overallRate),ROUND(MAX(IF($B1725="Non - avec lien de dépendance",0,MIN((0.75*H1725),847)),MIN(H1725,(0.75*$C1725),847)),2)),IF($B1725="Non - avec lien de dépendance",MIN(1129,H1725,$C1725)*overallRate,MIN(1129,H1725)*overallRate)))))</f>
        <v>Effectuez l’étape 1</v>
      </c>
      <c r="M1725" s="68" t="str">
        <f>IF(ISTEXT(overallRate),"Effectuez l’étape 1",IF(OR(COUNT($C1725,I1725)&lt;&gt;2,overallRate=0),0,IF(E1725="Yes",ROUND(MAX(IF($B1725="Non - avec lien de dépendance",0,MIN((0.75*I1725),847)),MIN(I1725,(0.75*$C1725),847)),2),IF(revenueReduction&gt;0.3,MAX(IF($B1725="Non - avec lien de dépendance",MIN(1129,I1725,$C1725)*overallRate,MIN(1129,I1725)*overallRate),ROUND(MAX(IF($B1725="Non - avec lien de dépendance",0,MIN((0.75*I1725),847)),MIN(I1725,(0.75*$C1725),847)),2)),IF($B1725="Non - avec lien de dépendance",MIN(1129,I1725,$C1725)*overallRate,MIN(1129,I1725)*overallRate)))))</f>
        <v>Effectuez l’étape 1</v>
      </c>
      <c r="N1725" s="68" t="str">
        <f>IF(ISTEXT(overallRate),"Effectuez l’étape 1",IF(OR(COUNT($C1725,J1725)&lt;&gt;2,overallRate=0),0,IF(F1725="Yes",ROUND(MAX(IF($B1725="Non - avec lien de dépendance",0,MIN((0.75*J1725),847)),MIN(J1725,(0.75*$C1725),847)),2),IF(revenueReduction&gt;0.3,MAX(IF($B1725="Non - avec lien de dépendance",MIN(1129,J1725,$C1725)*overallRate,MIN(1129,J1725)*overallRate),ROUND(MAX(IF($B1725="Non - avec lien de dépendance",0,MIN((0.75*J1725),847)),MIN(J1725,(0.75*$C1725),847)),2)),IF($B1725="Non - avec lien de dépendance",MIN(1129,J1725,$C1725)*overallRate,MIN(1129,J1725)*overallRate)))))</f>
        <v>Effectuez l’étape 1</v>
      </c>
      <c r="O1725" s="68" t="str">
        <f>IF(ISTEXT(overallRate),"Effectuez l’étape 1",IF(OR(COUNT($C1725,K1725)&lt;&gt;2,overallRate=0),0,IF(G1725="Yes",ROUND(MAX(IF($B1725="Non - avec lien de dépendance",0,MIN((0.75*K1725),847)),MIN(K1725,(0.75*$C1725),847)),2),IF(revenueReduction&gt;0.3,MAX(IF($B1725="Non - avec lien de dépendance",MIN(1129,K1725,$C1725)*overallRate,MIN(1129,K1725)*overallRate),ROUND(MAX(IF($B1725="Non - avec lien de dépendance",0,MIN((0.75*K1725),847)),MIN(K1725,(0.75*$C1725),847)),2)),IF($B1725="Non - avec lien de dépendance",MIN(1129,K1725,$C1725)*overallRate,MIN(1129,K1725)*overallRate)))))</f>
        <v>Effectuez l’étape 1</v>
      </c>
      <c r="P1725" s="3">
        <f t="shared" si="26"/>
        <v>0</v>
      </c>
    </row>
    <row r="1726" spans="12:16" x14ac:dyDescent="0.5">
      <c r="L1726" s="68" t="str">
        <f>IF(ISTEXT(overallRate),"Effectuez l’étape 1",IF(OR(COUNT($C1726,H1726)&lt;&gt;2,overallRate=0),0,IF(D1726="Yes",ROUND(MAX(IF($B1726="Non - avec lien de dépendance",0,MIN((0.75*H1726),847)),MIN(H1726,(0.75*$C1726),847)),2),IF(revenueReduction&gt;0.3,MAX(IF($B1726="Non - avec lien de dépendance",MIN(1129,H1726,$C1726)*overallRate,MIN(1129,H1726)*overallRate),ROUND(MAX(IF($B1726="Non - avec lien de dépendance",0,MIN((0.75*H1726),847)),MIN(H1726,(0.75*$C1726),847)),2)),IF($B1726="Non - avec lien de dépendance",MIN(1129,H1726,$C1726)*overallRate,MIN(1129,H1726)*overallRate)))))</f>
        <v>Effectuez l’étape 1</v>
      </c>
      <c r="M1726" s="68" t="str">
        <f>IF(ISTEXT(overallRate),"Effectuez l’étape 1",IF(OR(COUNT($C1726,I1726)&lt;&gt;2,overallRate=0),0,IF(E1726="Yes",ROUND(MAX(IF($B1726="Non - avec lien de dépendance",0,MIN((0.75*I1726),847)),MIN(I1726,(0.75*$C1726),847)),2),IF(revenueReduction&gt;0.3,MAX(IF($B1726="Non - avec lien de dépendance",MIN(1129,I1726,$C1726)*overallRate,MIN(1129,I1726)*overallRate),ROUND(MAX(IF($B1726="Non - avec lien de dépendance",0,MIN((0.75*I1726),847)),MIN(I1726,(0.75*$C1726),847)),2)),IF($B1726="Non - avec lien de dépendance",MIN(1129,I1726,$C1726)*overallRate,MIN(1129,I1726)*overallRate)))))</f>
        <v>Effectuez l’étape 1</v>
      </c>
      <c r="N1726" s="68" t="str">
        <f>IF(ISTEXT(overallRate),"Effectuez l’étape 1",IF(OR(COUNT($C1726,J1726)&lt;&gt;2,overallRate=0),0,IF(F1726="Yes",ROUND(MAX(IF($B1726="Non - avec lien de dépendance",0,MIN((0.75*J1726),847)),MIN(J1726,(0.75*$C1726),847)),2),IF(revenueReduction&gt;0.3,MAX(IF($B1726="Non - avec lien de dépendance",MIN(1129,J1726,$C1726)*overallRate,MIN(1129,J1726)*overallRate),ROUND(MAX(IF($B1726="Non - avec lien de dépendance",0,MIN((0.75*J1726),847)),MIN(J1726,(0.75*$C1726),847)),2)),IF($B1726="Non - avec lien de dépendance",MIN(1129,J1726,$C1726)*overallRate,MIN(1129,J1726)*overallRate)))))</f>
        <v>Effectuez l’étape 1</v>
      </c>
      <c r="O1726" s="68" t="str">
        <f>IF(ISTEXT(overallRate),"Effectuez l’étape 1",IF(OR(COUNT($C1726,K1726)&lt;&gt;2,overallRate=0),0,IF(G1726="Yes",ROUND(MAX(IF($B1726="Non - avec lien de dépendance",0,MIN((0.75*K1726),847)),MIN(K1726,(0.75*$C1726),847)),2),IF(revenueReduction&gt;0.3,MAX(IF($B1726="Non - avec lien de dépendance",MIN(1129,K1726,$C1726)*overallRate,MIN(1129,K1726)*overallRate),ROUND(MAX(IF($B1726="Non - avec lien de dépendance",0,MIN((0.75*K1726),847)),MIN(K1726,(0.75*$C1726),847)),2)),IF($B1726="Non - avec lien de dépendance",MIN(1129,K1726,$C1726)*overallRate,MIN(1129,K1726)*overallRate)))))</f>
        <v>Effectuez l’étape 1</v>
      </c>
      <c r="P1726" s="3">
        <f t="shared" si="26"/>
        <v>0</v>
      </c>
    </row>
    <row r="1727" spans="12:16" x14ac:dyDescent="0.5">
      <c r="L1727" s="68" t="str">
        <f>IF(ISTEXT(overallRate),"Effectuez l’étape 1",IF(OR(COUNT($C1727,H1727)&lt;&gt;2,overallRate=0),0,IF(D1727="Yes",ROUND(MAX(IF($B1727="Non - avec lien de dépendance",0,MIN((0.75*H1727),847)),MIN(H1727,(0.75*$C1727),847)),2),IF(revenueReduction&gt;0.3,MAX(IF($B1727="Non - avec lien de dépendance",MIN(1129,H1727,$C1727)*overallRate,MIN(1129,H1727)*overallRate),ROUND(MAX(IF($B1727="Non - avec lien de dépendance",0,MIN((0.75*H1727),847)),MIN(H1727,(0.75*$C1727),847)),2)),IF($B1727="Non - avec lien de dépendance",MIN(1129,H1727,$C1727)*overallRate,MIN(1129,H1727)*overallRate)))))</f>
        <v>Effectuez l’étape 1</v>
      </c>
      <c r="M1727" s="68" t="str">
        <f>IF(ISTEXT(overallRate),"Effectuez l’étape 1",IF(OR(COUNT($C1727,I1727)&lt;&gt;2,overallRate=0),0,IF(E1727="Yes",ROUND(MAX(IF($B1727="Non - avec lien de dépendance",0,MIN((0.75*I1727),847)),MIN(I1727,(0.75*$C1727),847)),2),IF(revenueReduction&gt;0.3,MAX(IF($B1727="Non - avec lien de dépendance",MIN(1129,I1727,$C1727)*overallRate,MIN(1129,I1727)*overallRate),ROUND(MAX(IF($B1727="Non - avec lien de dépendance",0,MIN((0.75*I1727),847)),MIN(I1727,(0.75*$C1727),847)),2)),IF($B1727="Non - avec lien de dépendance",MIN(1129,I1727,$C1727)*overallRate,MIN(1129,I1727)*overallRate)))))</f>
        <v>Effectuez l’étape 1</v>
      </c>
      <c r="N1727" s="68" t="str">
        <f>IF(ISTEXT(overallRate),"Effectuez l’étape 1",IF(OR(COUNT($C1727,J1727)&lt;&gt;2,overallRate=0),0,IF(F1727="Yes",ROUND(MAX(IF($B1727="Non - avec lien de dépendance",0,MIN((0.75*J1727),847)),MIN(J1727,(0.75*$C1727),847)),2),IF(revenueReduction&gt;0.3,MAX(IF($B1727="Non - avec lien de dépendance",MIN(1129,J1727,$C1727)*overallRate,MIN(1129,J1727)*overallRate),ROUND(MAX(IF($B1727="Non - avec lien de dépendance",0,MIN((0.75*J1727),847)),MIN(J1727,(0.75*$C1727),847)),2)),IF($B1727="Non - avec lien de dépendance",MIN(1129,J1727,$C1727)*overallRate,MIN(1129,J1727)*overallRate)))))</f>
        <v>Effectuez l’étape 1</v>
      </c>
      <c r="O1727" s="68" t="str">
        <f>IF(ISTEXT(overallRate),"Effectuez l’étape 1",IF(OR(COUNT($C1727,K1727)&lt;&gt;2,overallRate=0),0,IF(G1727="Yes",ROUND(MAX(IF($B1727="Non - avec lien de dépendance",0,MIN((0.75*K1727),847)),MIN(K1727,(0.75*$C1727),847)),2),IF(revenueReduction&gt;0.3,MAX(IF($B1727="Non - avec lien de dépendance",MIN(1129,K1727,$C1727)*overallRate,MIN(1129,K1727)*overallRate),ROUND(MAX(IF($B1727="Non - avec lien de dépendance",0,MIN((0.75*K1727),847)),MIN(K1727,(0.75*$C1727),847)),2)),IF($B1727="Non - avec lien de dépendance",MIN(1129,K1727,$C1727)*overallRate,MIN(1129,K1727)*overallRate)))))</f>
        <v>Effectuez l’étape 1</v>
      </c>
      <c r="P1727" s="3">
        <f t="shared" si="26"/>
        <v>0</v>
      </c>
    </row>
    <row r="1728" spans="12:16" x14ac:dyDescent="0.5">
      <c r="L1728" s="68" t="str">
        <f>IF(ISTEXT(overallRate),"Effectuez l’étape 1",IF(OR(COUNT($C1728,H1728)&lt;&gt;2,overallRate=0),0,IF(D1728="Yes",ROUND(MAX(IF($B1728="Non - avec lien de dépendance",0,MIN((0.75*H1728),847)),MIN(H1728,(0.75*$C1728),847)),2),IF(revenueReduction&gt;0.3,MAX(IF($B1728="Non - avec lien de dépendance",MIN(1129,H1728,$C1728)*overallRate,MIN(1129,H1728)*overallRate),ROUND(MAX(IF($B1728="Non - avec lien de dépendance",0,MIN((0.75*H1728),847)),MIN(H1728,(0.75*$C1728),847)),2)),IF($B1728="Non - avec lien de dépendance",MIN(1129,H1728,$C1728)*overallRate,MIN(1129,H1728)*overallRate)))))</f>
        <v>Effectuez l’étape 1</v>
      </c>
      <c r="M1728" s="68" t="str">
        <f>IF(ISTEXT(overallRate),"Effectuez l’étape 1",IF(OR(COUNT($C1728,I1728)&lt;&gt;2,overallRate=0),0,IF(E1728="Yes",ROUND(MAX(IF($B1728="Non - avec lien de dépendance",0,MIN((0.75*I1728),847)),MIN(I1728,(0.75*$C1728),847)),2),IF(revenueReduction&gt;0.3,MAX(IF($B1728="Non - avec lien de dépendance",MIN(1129,I1728,$C1728)*overallRate,MIN(1129,I1728)*overallRate),ROUND(MAX(IF($B1728="Non - avec lien de dépendance",0,MIN((0.75*I1728),847)),MIN(I1728,(0.75*$C1728),847)),2)),IF($B1728="Non - avec lien de dépendance",MIN(1129,I1728,$C1728)*overallRate,MIN(1129,I1728)*overallRate)))))</f>
        <v>Effectuez l’étape 1</v>
      </c>
      <c r="N1728" s="68" t="str">
        <f>IF(ISTEXT(overallRate),"Effectuez l’étape 1",IF(OR(COUNT($C1728,J1728)&lt;&gt;2,overallRate=0),0,IF(F1728="Yes",ROUND(MAX(IF($B1728="Non - avec lien de dépendance",0,MIN((0.75*J1728),847)),MIN(J1728,(0.75*$C1728),847)),2),IF(revenueReduction&gt;0.3,MAX(IF($B1728="Non - avec lien de dépendance",MIN(1129,J1728,$C1728)*overallRate,MIN(1129,J1728)*overallRate),ROUND(MAX(IF($B1728="Non - avec lien de dépendance",0,MIN((0.75*J1728),847)),MIN(J1728,(0.75*$C1728),847)),2)),IF($B1728="Non - avec lien de dépendance",MIN(1129,J1728,$C1728)*overallRate,MIN(1129,J1728)*overallRate)))))</f>
        <v>Effectuez l’étape 1</v>
      </c>
      <c r="O1728" s="68" t="str">
        <f>IF(ISTEXT(overallRate),"Effectuez l’étape 1",IF(OR(COUNT($C1728,K1728)&lt;&gt;2,overallRate=0),0,IF(G1728="Yes",ROUND(MAX(IF($B1728="Non - avec lien de dépendance",0,MIN((0.75*K1728),847)),MIN(K1728,(0.75*$C1728),847)),2),IF(revenueReduction&gt;0.3,MAX(IF($B1728="Non - avec lien de dépendance",MIN(1129,K1728,$C1728)*overallRate,MIN(1129,K1728)*overallRate),ROUND(MAX(IF($B1728="Non - avec lien de dépendance",0,MIN((0.75*K1728),847)),MIN(K1728,(0.75*$C1728),847)),2)),IF($B1728="Non - avec lien de dépendance",MIN(1129,K1728,$C1728)*overallRate,MIN(1129,K1728)*overallRate)))))</f>
        <v>Effectuez l’étape 1</v>
      </c>
      <c r="P1728" s="3">
        <f t="shared" si="26"/>
        <v>0</v>
      </c>
    </row>
    <row r="1729" spans="12:16" x14ac:dyDescent="0.5">
      <c r="L1729" s="68" t="str">
        <f>IF(ISTEXT(overallRate),"Effectuez l’étape 1",IF(OR(COUNT($C1729,H1729)&lt;&gt;2,overallRate=0),0,IF(D1729="Yes",ROUND(MAX(IF($B1729="Non - avec lien de dépendance",0,MIN((0.75*H1729),847)),MIN(H1729,(0.75*$C1729),847)),2),IF(revenueReduction&gt;0.3,MAX(IF($B1729="Non - avec lien de dépendance",MIN(1129,H1729,$C1729)*overallRate,MIN(1129,H1729)*overallRate),ROUND(MAX(IF($B1729="Non - avec lien de dépendance",0,MIN((0.75*H1729),847)),MIN(H1729,(0.75*$C1729),847)),2)),IF($B1729="Non - avec lien de dépendance",MIN(1129,H1729,$C1729)*overallRate,MIN(1129,H1729)*overallRate)))))</f>
        <v>Effectuez l’étape 1</v>
      </c>
      <c r="M1729" s="68" t="str">
        <f>IF(ISTEXT(overallRate),"Effectuez l’étape 1",IF(OR(COUNT($C1729,I1729)&lt;&gt;2,overallRate=0),0,IF(E1729="Yes",ROUND(MAX(IF($B1729="Non - avec lien de dépendance",0,MIN((0.75*I1729),847)),MIN(I1729,(0.75*$C1729),847)),2),IF(revenueReduction&gt;0.3,MAX(IF($B1729="Non - avec lien de dépendance",MIN(1129,I1729,$C1729)*overallRate,MIN(1129,I1729)*overallRate),ROUND(MAX(IF($B1729="Non - avec lien de dépendance",0,MIN((0.75*I1729),847)),MIN(I1729,(0.75*$C1729),847)),2)),IF($B1729="Non - avec lien de dépendance",MIN(1129,I1729,$C1729)*overallRate,MIN(1129,I1729)*overallRate)))))</f>
        <v>Effectuez l’étape 1</v>
      </c>
      <c r="N1729" s="68" t="str">
        <f>IF(ISTEXT(overallRate),"Effectuez l’étape 1",IF(OR(COUNT($C1729,J1729)&lt;&gt;2,overallRate=0),0,IF(F1729="Yes",ROUND(MAX(IF($B1729="Non - avec lien de dépendance",0,MIN((0.75*J1729),847)),MIN(J1729,(0.75*$C1729),847)),2),IF(revenueReduction&gt;0.3,MAX(IF($B1729="Non - avec lien de dépendance",MIN(1129,J1729,$C1729)*overallRate,MIN(1129,J1729)*overallRate),ROUND(MAX(IF($B1729="Non - avec lien de dépendance",0,MIN((0.75*J1729),847)),MIN(J1729,(0.75*$C1729),847)),2)),IF($B1729="Non - avec lien de dépendance",MIN(1129,J1729,$C1729)*overallRate,MIN(1129,J1729)*overallRate)))))</f>
        <v>Effectuez l’étape 1</v>
      </c>
      <c r="O1729" s="68" t="str">
        <f>IF(ISTEXT(overallRate),"Effectuez l’étape 1",IF(OR(COUNT($C1729,K1729)&lt;&gt;2,overallRate=0),0,IF(G1729="Yes",ROUND(MAX(IF($B1729="Non - avec lien de dépendance",0,MIN((0.75*K1729),847)),MIN(K1729,(0.75*$C1729),847)),2),IF(revenueReduction&gt;0.3,MAX(IF($B1729="Non - avec lien de dépendance",MIN(1129,K1729,$C1729)*overallRate,MIN(1129,K1729)*overallRate),ROUND(MAX(IF($B1729="Non - avec lien de dépendance",0,MIN((0.75*K1729),847)),MIN(K1729,(0.75*$C1729),847)),2)),IF($B1729="Non - avec lien de dépendance",MIN(1129,K1729,$C1729)*overallRate,MIN(1129,K1729)*overallRate)))))</f>
        <v>Effectuez l’étape 1</v>
      </c>
      <c r="P1729" s="3">
        <f t="shared" si="26"/>
        <v>0</v>
      </c>
    </row>
    <row r="1730" spans="12:16" x14ac:dyDescent="0.5">
      <c r="L1730" s="68" t="str">
        <f>IF(ISTEXT(overallRate),"Effectuez l’étape 1",IF(OR(COUNT($C1730,H1730)&lt;&gt;2,overallRate=0),0,IF(D1730="Yes",ROUND(MAX(IF($B1730="Non - avec lien de dépendance",0,MIN((0.75*H1730),847)),MIN(H1730,(0.75*$C1730),847)),2),IF(revenueReduction&gt;0.3,MAX(IF($B1730="Non - avec lien de dépendance",MIN(1129,H1730,$C1730)*overallRate,MIN(1129,H1730)*overallRate),ROUND(MAX(IF($B1730="Non - avec lien de dépendance",0,MIN((0.75*H1730),847)),MIN(H1730,(0.75*$C1730),847)),2)),IF($B1730="Non - avec lien de dépendance",MIN(1129,H1730,$C1730)*overallRate,MIN(1129,H1730)*overallRate)))))</f>
        <v>Effectuez l’étape 1</v>
      </c>
      <c r="M1730" s="68" t="str">
        <f>IF(ISTEXT(overallRate),"Effectuez l’étape 1",IF(OR(COUNT($C1730,I1730)&lt;&gt;2,overallRate=0),0,IF(E1730="Yes",ROUND(MAX(IF($B1730="Non - avec lien de dépendance",0,MIN((0.75*I1730),847)),MIN(I1730,(0.75*$C1730),847)),2),IF(revenueReduction&gt;0.3,MAX(IF($B1730="Non - avec lien de dépendance",MIN(1129,I1730,$C1730)*overallRate,MIN(1129,I1730)*overallRate),ROUND(MAX(IF($B1730="Non - avec lien de dépendance",0,MIN((0.75*I1730),847)),MIN(I1730,(0.75*$C1730),847)),2)),IF($B1730="Non - avec lien de dépendance",MIN(1129,I1730,$C1730)*overallRate,MIN(1129,I1730)*overallRate)))))</f>
        <v>Effectuez l’étape 1</v>
      </c>
      <c r="N1730" s="68" t="str">
        <f>IF(ISTEXT(overallRate),"Effectuez l’étape 1",IF(OR(COUNT($C1730,J1730)&lt;&gt;2,overallRate=0),0,IF(F1730="Yes",ROUND(MAX(IF($B1730="Non - avec lien de dépendance",0,MIN((0.75*J1730),847)),MIN(J1730,(0.75*$C1730),847)),2),IF(revenueReduction&gt;0.3,MAX(IF($B1730="Non - avec lien de dépendance",MIN(1129,J1730,$C1730)*overallRate,MIN(1129,J1730)*overallRate),ROUND(MAX(IF($B1730="Non - avec lien de dépendance",0,MIN((0.75*J1730),847)),MIN(J1730,(0.75*$C1730),847)),2)),IF($B1730="Non - avec lien de dépendance",MIN(1129,J1730,$C1730)*overallRate,MIN(1129,J1730)*overallRate)))))</f>
        <v>Effectuez l’étape 1</v>
      </c>
      <c r="O1730" s="68" t="str">
        <f>IF(ISTEXT(overallRate),"Effectuez l’étape 1",IF(OR(COUNT($C1730,K1730)&lt;&gt;2,overallRate=0),0,IF(G1730="Yes",ROUND(MAX(IF($B1730="Non - avec lien de dépendance",0,MIN((0.75*K1730),847)),MIN(K1730,(0.75*$C1730),847)),2),IF(revenueReduction&gt;0.3,MAX(IF($B1730="Non - avec lien de dépendance",MIN(1129,K1730,$C1730)*overallRate,MIN(1129,K1730)*overallRate),ROUND(MAX(IF($B1730="Non - avec lien de dépendance",0,MIN((0.75*K1730),847)),MIN(K1730,(0.75*$C1730),847)),2)),IF($B1730="Non - avec lien de dépendance",MIN(1129,K1730,$C1730)*overallRate,MIN(1129,K1730)*overallRate)))))</f>
        <v>Effectuez l’étape 1</v>
      </c>
      <c r="P1730" s="3">
        <f t="shared" si="26"/>
        <v>0</v>
      </c>
    </row>
    <row r="1731" spans="12:16" x14ac:dyDescent="0.5">
      <c r="L1731" s="68" t="str">
        <f>IF(ISTEXT(overallRate),"Effectuez l’étape 1",IF(OR(COUNT($C1731,H1731)&lt;&gt;2,overallRate=0),0,IF(D1731="Yes",ROUND(MAX(IF($B1731="Non - avec lien de dépendance",0,MIN((0.75*H1731),847)),MIN(H1731,(0.75*$C1731),847)),2),IF(revenueReduction&gt;0.3,MAX(IF($B1731="Non - avec lien de dépendance",MIN(1129,H1731,$C1731)*overallRate,MIN(1129,H1731)*overallRate),ROUND(MAX(IF($B1731="Non - avec lien de dépendance",0,MIN((0.75*H1731),847)),MIN(H1731,(0.75*$C1731),847)),2)),IF($B1731="Non - avec lien de dépendance",MIN(1129,H1731,$C1731)*overallRate,MIN(1129,H1731)*overallRate)))))</f>
        <v>Effectuez l’étape 1</v>
      </c>
      <c r="M1731" s="68" t="str">
        <f>IF(ISTEXT(overallRate),"Effectuez l’étape 1",IF(OR(COUNT($C1731,I1731)&lt;&gt;2,overallRate=0),0,IF(E1731="Yes",ROUND(MAX(IF($B1731="Non - avec lien de dépendance",0,MIN((0.75*I1731),847)),MIN(I1731,(0.75*$C1731),847)),2),IF(revenueReduction&gt;0.3,MAX(IF($B1731="Non - avec lien de dépendance",MIN(1129,I1731,$C1731)*overallRate,MIN(1129,I1731)*overallRate),ROUND(MAX(IF($B1731="Non - avec lien de dépendance",0,MIN((0.75*I1731),847)),MIN(I1731,(0.75*$C1731),847)),2)),IF($B1731="Non - avec lien de dépendance",MIN(1129,I1731,$C1731)*overallRate,MIN(1129,I1731)*overallRate)))))</f>
        <v>Effectuez l’étape 1</v>
      </c>
      <c r="N1731" s="68" t="str">
        <f>IF(ISTEXT(overallRate),"Effectuez l’étape 1",IF(OR(COUNT($C1731,J1731)&lt;&gt;2,overallRate=0),0,IF(F1731="Yes",ROUND(MAX(IF($B1731="Non - avec lien de dépendance",0,MIN((0.75*J1731),847)),MIN(J1731,(0.75*$C1731),847)),2),IF(revenueReduction&gt;0.3,MAX(IF($B1731="Non - avec lien de dépendance",MIN(1129,J1731,$C1731)*overallRate,MIN(1129,J1731)*overallRate),ROUND(MAX(IF($B1731="Non - avec lien de dépendance",0,MIN((0.75*J1731),847)),MIN(J1731,(0.75*$C1731),847)),2)),IF($B1731="Non - avec lien de dépendance",MIN(1129,J1731,$C1731)*overallRate,MIN(1129,J1731)*overallRate)))))</f>
        <v>Effectuez l’étape 1</v>
      </c>
      <c r="O1731" s="68" t="str">
        <f>IF(ISTEXT(overallRate),"Effectuez l’étape 1",IF(OR(COUNT($C1731,K1731)&lt;&gt;2,overallRate=0),0,IF(G1731="Yes",ROUND(MAX(IF($B1731="Non - avec lien de dépendance",0,MIN((0.75*K1731),847)),MIN(K1731,(0.75*$C1731),847)),2),IF(revenueReduction&gt;0.3,MAX(IF($B1731="Non - avec lien de dépendance",MIN(1129,K1731,$C1731)*overallRate,MIN(1129,K1731)*overallRate),ROUND(MAX(IF($B1731="Non - avec lien de dépendance",0,MIN((0.75*K1731),847)),MIN(K1731,(0.75*$C1731),847)),2)),IF($B1731="Non - avec lien de dépendance",MIN(1129,K1731,$C1731)*overallRate,MIN(1129,K1731)*overallRate)))))</f>
        <v>Effectuez l’étape 1</v>
      </c>
      <c r="P1731" s="3">
        <f t="shared" si="26"/>
        <v>0</v>
      </c>
    </row>
    <row r="1732" spans="12:16" x14ac:dyDescent="0.5">
      <c r="L1732" s="68" t="str">
        <f>IF(ISTEXT(overallRate),"Effectuez l’étape 1",IF(OR(COUNT($C1732,H1732)&lt;&gt;2,overallRate=0),0,IF(D1732="Yes",ROUND(MAX(IF($B1732="Non - avec lien de dépendance",0,MIN((0.75*H1732),847)),MIN(H1732,(0.75*$C1732),847)),2),IF(revenueReduction&gt;0.3,MAX(IF($B1732="Non - avec lien de dépendance",MIN(1129,H1732,$C1732)*overallRate,MIN(1129,H1732)*overallRate),ROUND(MAX(IF($B1732="Non - avec lien de dépendance",0,MIN((0.75*H1732),847)),MIN(H1732,(0.75*$C1732),847)),2)),IF($B1732="Non - avec lien de dépendance",MIN(1129,H1732,$C1732)*overallRate,MIN(1129,H1732)*overallRate)))))</f>
        <v>Effectuez l’étape 1</v>
      </c>
      <c r="M1732" s="68" t="str">
        <f>IF(ISTEXT(overallRate),"Effectuez l’étape 1",IF(OR(COUNT($C1732,I1732)&lt;&gt;2,overallRate=0),0,IF(E1732="Yes",ROUND(MAX(IF($B1732="Non - avec lien de dépendance",0,MIN((0.75*I1732),847)),MIN(I1732,(0.75*$C1732),847)),2),IF(revenueReduction&gt;0.3,MAX(IF($B1732="Non - avec lien de dépendance",MIN(1129,I1732,$C1732)*overallRate,MIN(1129,I1732)*overallRate),ROUND(MAX(IF($B1732="Non - avec lien de dépendance",0,MIN((0.75*I1732),847)),MIN(I1732,(0.75*$C1732),847)),2)),IF($B1732="Non - avec lien de dépendance",MIN(1129,I1732,$C1732)*overallRate,MIN(1129,I1732)*overallRate)))))</f>
        <v>Effectuez l’étape 1</v>
      </c>
      <c r="N1732" s="68" t="str">
        <f>IF(ISTEXT(overallRate),"Effectuez l’étape 1",IF(OR(COUNT($C1732,J1732)&lt;&gt;2,overallRate=0),0,IF(F1732="Yes",ROUND(MAX(IF($B1732="Non - avec lien de dépendance",0,MIN((0.75*J1732),847)),MIN(J1732,(0.75*$C1732),847)),2),IF(revenueReduction&gt;0.3,MAX(IF($B1732="Non - avec lien de dépendance",MIN(1129,J1732,$C1732)*overallRate,MIN(1129,J1732)*overallRate),ROUND(MAX(IF($B1732="Non - avec lien de dépendance",0,MIN((0.75*J1732),847)),MIN(J1732,(0.75*$C1732),847)),2)),IF($B1732="Non - avec lien de dépendance",MIN(1129,J1732,$C1732)*overallRate,MIN(1129,J1732)*overallRate)))))</f>
        <v>Effectuez l’étape 1</v>
      </c>
      <c r="O1732" s="68" t="str">
        <f>IF(ISTEXT(overallRate),"Effectuez l’étape 1",IF(OR(COUNT($C1732,K1732)&lt;&gt;2,overallRate=0),0,IF(G1732="Yes",ROUND(MAX(IF($B1732="Non - avec lien de dépendance",0,MIN((0.75*K1732),847)),MIN(K1732,(0.75*$C1732),847)),2),IF(revenueReduction&gt;0.3,MAX(IF($B1732="Non - avec lien de dépendance",MIN(1129,K1732,$C1732)*overallRate,MIN(1129,K1732)*overallRate),ROUND(MAX(IF($B1732="Non - avec lien de dépendance",0,MIN((0.75*K1732),847)),MIN(K1732,(0.75*$C1732),847)),2)),IF($B1732="Non - avec lien de dépendance",MIN(1129,K1732,$C1732)*overallRate,MIN(1129,K1732)*overallRate)))))</f>
        <v>Effectuez l’étape 1</v>
      </c>
      <c r="P1732" s="3">
        <f t="shared" si="26"/>
        <v>0</v>
      </c>
    </row>
    <row r="1733" spans="12:16" x14ac:dyDescent="0.5">
      <c r="L1733" s="68" t="str">
        <f>IF(ISTEXT(overallRate),"Effectuez l’étape 1",IF(OR(COUNT($C1733,H1733)&lt;&gt;2,overallRate=0),0,IF(D1733="Yes",ROUND(MAX(IF($B1733="Non - avec lien de dépendance",0,MIN((0.75*H1733),847)),MIN(H1733,(0.75*$C1733),847)),2),IF(revenueReduction&gt;0.3,MAX(IF($B1733="Non - avec lien de dépendance",MIN(1129,H1733,$C1733)*overallRate,MIN(1129,H1733)*overallRate),ROUND(MAX(IF($B1733="Non - avec lien de dépendance",0,MIN((0.75*H1733),847)),MIN(H1733,(0.75*$C1733),847)),2)),IF($B1733="Non - avec lien de dépendance",MIN(1129,H1733,$C1733)*overallRate,MIN(1129,H1733)*overallRate)))))</f>
        <v>Effectuez l’étape 1</v>
      </c>
      <c r="M1733" s="68" t="str">
        <f>IF(ISTEXT(overallRate),"Effectuez l’étape 1",IF(OR(COUNT($C1733,I1733)&lt;&gt;2,overallRate=0),0,IF(E1733="Yes",ROUND(MAX(IF($B1733="Non - avec lien de dépendance",0,MIN((0.75*I1733),847)),MIN(I1733,(0.75*$C1733),847)),2),IF(revenueReduction&gt;0.3,MAX(IF($B1733="Non - avec lien de dépendance",MIN(1129,I1733,$C1733)*overallRate,MIN(1129,I1733)*overallRate),ROUND(MAX(IF($B1733="Non - avec lien de dépendance",0,MIN((0.75*I1733),847)),MIN(I1733,(0.75*$C1733),847)),2)),IF($B1733="Non - avec lien de dépendance",MIN(1129,I1733,$C1733)*overallRate,MIN(1129,I1733)*overallRate)))))</f>
        <v>Effectuez l’étape 1</v>
      </c>
      <c r="N1733" s="68" t="str">
        <f>IF(ISTEXT(overallRate),"Effectuez l’étape 1",IF(OR(COUNT($C1733,J1733)&lt;&gt;2,overallRate=0),0,IF(F1733="Yes",ROUND(MAX(IF($B1733="Non - avec lien de dépendance",0,MIN((0.75*J1733),847)),MIN(J1733,(0.75*$C1733),847)),2),IF(revenueReduction&gt;0.3,MAX(IF($B1733="Non - avec lien de dépendance",MIN(1129,J1733,$C1733)*overallRate,MIN(1129,J1733)*overallRate),ROUND(MAX(IF($B1733="Non - avec lien de dépendance",0,MIN((0.75*J1733),847)),MIN(J1733,(0.75*$C1733),847)),2)),IF($B1733="Non - avec lien de dépendance",MIN(1129,J1733,$C1733)*overallRate,MIN(1129,J1733)*overallRate)))))</f>
        <v>Effectuez l’étape 1</v>
      </c>
      <c r="O1733" s="68" t="str">
        <f>IF(ISTEXT(overallRate),"Effectuez l’étape 1",IF(OR(COUNT($C1733,K1733)&lt;&gt;2,overallRate=0),0,IF(G1733="Yes",ROUND(MAX(IF($B1733="Non - avec lien de dépendance",0,MIN((0.75*K1733),847)),MIN(K1733,(0.75*$C1733),847)),2),IF(revenueReduction&gt;0.3,MAX(IF($B1733="Non - avec lien de dépendance",MIN(1129,K1733,$C1733)*overallRate,MIN(1129,K1733)*overallRate),ROUND(MAX(IF($B1733="Non - avec lien de dépendance",0,MIN((0.75*K1733),847)),MIN(K1733,(0.75*$C1733),847)),2)),IF($B1733="Non - avec lien de dépendance",MIN(1129,K1733,$C1733)*overallRate,MIN(1129,K1733)*overallRate)))))</f>
        <v>Effectuez l’étape 1</v>
      </c>
      <c r="P1733" s="3">
        <f t="shared" si="26"/>
        <v>0</v>
      </c>
    </row>
    <row r="1734" spans="12:16" x14ac:dyDescent="0.5">
      <c r="L1734" s="68" t="str">
        <f>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27">IF(AND(COUNT(C1734:K1734)&gt;0,OR(COUNT(C1734:K1734)&lt;&gt;5,ISBLANK(B1734))),"Fill out all amounts",IF(OR(COUNTIF(H1734,0)+COUNTIF(I1734,0)&gt;1,COUNTIF(I1734,0)+COUNTIF(J1734,0)&gt;1,COUNTIF(J1734,0)+COUNTIF(K1734,0)&gt;1),0,SUM(L1734:O1734)))</f>
        <v>0</v>
      </c>
    </row>
    <row r="1735" spans="12:16" x14ac:dyDescent="0.5">
      <c r="L1735" s="68" t="str">
        <f>IF(ISTEXT(overallRate),"Effectuez l’étape 1",IF(OR(COUNT($C1735,H1735)&lt;&gt;2,overallRate=0),0,IF(D1735="Yes",ROUND(MAX(IF($B1735="Non - avec lien de dépendance",0,MIN((0.75*H1735),847)),MIN(H1735,(0.75*$C1735),847)),2),IF(revenueReduction&gt;0.3,MAX(IF($B1735="Non - avec lien de dépendance",MIN(1129,H1735,$C1735)*overallRate,MIN(1129,H1735)*overallRate),ROUND(MAX(IF($B1735="Non - avec lien de dépendance",0,MIN((0.75*H1735),847)),MIN(H1735,(0.75*$C1735),847)),2)),IF($B1735="Non - avec lien de dépendance",MIN(1129,H1735,$C1735)*overallRate,MIN(1129,H1735)*overallRate)))))</f>
        <v>Effectuez l’étape 1</v>
      </c>
      <c r="M1735" s="68" t="str">
        <f>IF(ISTEXT(overallRate),"Effectuez l’étape 1",IF(OR(COUNT($C1735,I1735)&lt;&gt;2,overallRate=0),0,IF(E1735="Yes",ROUND(MAX(IF($B1735="Non - avec lien de dépendance",0,MIN((0.75*I1735),847)),MIN(I1735,(0.75*$C1735),847)),2),IF(revenueReduction&gt;0.3,MAX(IF($B1735="Non - avec lien de dépendance",MIN(1129,I1735,$C1735)*overallRate,MIN(1129,I1735)*overallRate),ROUND(MAX(IF($B1735="Non - avec lien de dépendance",0,MIN((0.75*I1735),847)),MIN(I1735,(0.75*$C1735),847)),2)),IF($B1735="Non - avec lien de dépendance",MIN(1129,I1735,$C1735)*overallRate,MIN(1129,I1735)*overallRate)))))</f>
        <v>Effectuez l’étape 1</v>
      </c>
      <c r="N1735" s="68" t="str">
        <f>IF(ISTEXT(overallRate),"Effectuez l’étape 1",IF(OR(COUNT($C1735,J1735)&lt;&gt;2,overallRate=0),0,IF(F1735="Yes",ROUND(MAX(IF($B1735="Non - avec lien de dépendance",0,MIN((0.75*J1735),847)),MIN(J1735,(0.75*$C1735),847)),2),IF(revenueReduction&gt;0.3,MAX(IF($B1735="Non - avec lien de dépendance",MIN(1129,J1735,$C1735)*overallRate,MIN(1129,J1735)*overallRate),ROUND(MAX(IF($B1735="Non - avec lien de dépendance",0,MIN((0.75*J1735),847)),MIN(J1735,(0.75*$C1735),847)),2)),IF($B1735="Non - avec lien de dépendance",MIN(1129,J1735,$C1735)*overallRate,MIN(1129,J1735)*overallRate)))))</f>
        <v>Effectuez l’étape 1</v>
      </c>
      <c r="O1735" s="68" t="str">
        <f>IF(ISTEXT(overallRate),"Effectuez l’étape 1",IF(OR(COUNT($C1735,K1735)&lt;&gt;2,overallRate=0),0,IF(G1735="Yes",ROUND(MAX(IF($B1735="Non - avec lien de dépendance",0,MIN((0.75*K1735),847)),MIN(K1735,(0.75*$C1735),847)),2),IF(revenueReduction&gt;0.3,MAX(IF($B1735="Non - avec lien de dépendance",MIN(1129,K1735,$C1735)*overallRate,MIN(1129,K1735)*overallRate),ROUND(MAX(IF($B1735="Non - avec lien de dépendance",0,MIN((0.75*K1735),847)),MIN(K1735,(0.75*$C1735),847)),2)),IF($B1735="Non - avec lien de dépendance",MIN(1129,K1735,$C1735)*overallRate,MIN(1129,K1735)*overallRate)))))</f>
        <v>Effectuez l’étape 1</v>
      </c>
      <c r="P1735" s="3">
        <f t="shared" si="27"/>
        <v>0</v>
      </c>
    </row>
    <row r="1736" spans="12:16" x14ac:dyDescent="0.5">
      <c r="L1736" s="68" t="str">
        <f>IF(ISTEXT(overallRate),"Effectuez l’étape 1",IF(OR(COUNT($C1736,H1736)&lt;&gt;2,overallRate=0),0,IF(D1736="Yes",ROUND(MAX(IF($B1736="Non - avec lien de dépendance",0,MIN((0.75*H1736),847)),MIN(H1736,(0.75*$C1736),847)),2),IF(revenueReduction&gt;0.3,MAX(IF($B1736="Non - avec lien de dépendance",MIN(1129,H1736,$C1736)*overallRate,MIN(1129,H1736)*overallRate),ROUND(MAX(IF($B1736="Non - avec lien de dépendance",0,MIN((0.75*H1736),847)),MIN(H1736,(0.75*$C1736),847)),2)),IF($B1736="Non - avec lien de dépendance",MIN(1129,H1736,$C1736)*overallRate,MIN(1129,H1736)*overallRate)))))</f>
        <v>Effectuez l’étape 1</v>
      </c>
      <c r="M1736" s="68" t="str">
        <f>IF(ISTEXT(overallRate),"Effectuez l’étape 1",IF(OR(COUNT($C1736,I1736)&lt;&gt;2,overallRate=0),0,IF(E1736="Yes",ROUND(MAX(IF($B1736="Non - avec lien de dépendance",0,MIN((0.75*I1736),847)),MIN(I1736,(0.75*$C1736),847)),2),IF(revenueReduction&gt;0.3,MAX(IF($B1736="Non - avec lien de dépendance",MIN(1129,I1736,$C1736)*overallRate,MIN(1129,I1736)*overallRate),ROUND(MAX(IF($B1736="Non - avec lien de dépendance",0,MIN((0.75*I1736),847)),MIN(I1736,(0.75*$C1736),847)),2)),IF($B1736="Non - avec lien de dépendance",MIN(1129,I1736,$C1736)*overallRate,MIN(1129,I1736)*overallRate)))))</f>
        <v>Effectuez l’étape 1</v>
      </c>
      <c r="N1736" s="68" t="str">
        <f>IF(ISTEXT(overallRate),"Effectuez l’étape 1",IF(OR(COUNT($C1736,J1736)&lt;&gt;2,overallRate=0),0,IF(F1736="Yes",ROUND(MAX(IF($B1736="Non - avec lien de dépendance",0,MIN((0.75*J1736),847)),MIN(J1736,(0.75*$C1736),847)),2),IF(revenueReduction&gt;0.3,MAX(IF($B1736="Non - avec lien de dépendance",MIN(1129,J1736,$C1736)*overallRate,MIN(1129,J1736)*overallRate),ROUND(MAX(IF($B1736="Non - avec lien de dépendance",0,MIN((0.75*J1736),847)),MIN(J1736,(0.75*$C1736),847)),2)),IF($B1736="Non - avec lien de dépendance",MIN(1129,J1736,$C1736)*overallRate,MIN(1129,J1736)*overallRate)))))</f>
        <v>Effectuez l’étape 1</v>
      </c>
      <c r="O1736" s="68" t="str">
        <f>IF(ISTEXT(overallRate),"Effectuez l’étape 1",IF(OR(COUNT($C1736,K1736)&lt;&gt;2,overallRate=0),0,IF(G1736="Yes",ROUND(MAX(IF($B1736="Non - avec lien de dépendance",0,MIN((0.75*K1736),847)),MIN(K1736,(0.75*$C1736),847)),2),IF(revenueReduction&gt;0.3,MAX(IF($B1736="Non - avec lien de dépendance",MIN(1129,K1736,$C1736)*overallRate,MIN(1129,K1736)*overallRate),ROUND(MAX(IF($B1736="Non - avec lien de dépendance",0,MIN((0.75*K1736),847)),MIN(K1736,(0.75*$C1736),847)),2)),IF($B1736="Non - avec lien de dépendance",MIN(1129,K1736,$C1736)*overallRate,MIN(1129,K1736)*overallRate)))))</f>
        <v>Effectuez l’étape 1</v>
      </c>
      <c r="P1736" s="3">
        <f t="shared" si="27"/>
        <v>0</v>
      </c>
    </row>
    <row r="1737" spans="12:16" x14ac:dyDescent="0.5">
      <c r="L1737" s="68" t="str">
        <f>IF(ISTEXT(overallRate),"Effectuez l’étape 1",IF(OR(COUNT($C1737,H1737)&lt;&gt;2,overallRate=0),0,IF(D1737="Yes",ROUND(MAX(IF($B1737="Non - avec lien de dépendance",0,MIN((0.75*H1737),847)),MIN(H1737,(0.75*$C1737),847)),2),IF(revenueReduction&gt;0.3,MAX(IF($B1737="Non - avec lien de dépendance",MIN(1129,H1737,$C1737)*overallRate,MIN(1129,H1737)*overallRate),ROUND(MAX(IF($B1737="Non - avec lien de dépendance",0,MIN((0.75*H1737),847)),MIN(H1737,(0.75*$C1737),847)),2)),IF($B1737="Non - avec lien de dépendance",MIN(1129,H1737,$C1737)*overallRate,MIN(1129,H1737)*overallRate)))))</f>
        <v>Effectuez l’étape 1</v>
      </c>
      <c r="M1737" s="68" t="str">
        <f>IF(ISTEXT(overallRate),"Effectuez l’étape 1",IF(OR(COUNT($C1737,I1737)&lt;&gt;2,overallRate=0),0,IF(E1737="Yes",ROUND(MAX(IF($B1737="Non - avec lien de dépendance",0,MIN((0.75*I1737),847)),MIN(I1737,(0.75*$C1737),847)),2),IF(revenueReduction&gt;0.3,MAX(IF($B1737="Non - avec lien de dépendance",MIN(1129,I1737,$C1737)*overallRate,MIN(1129,I1737)*overallRate),ROUND(MAX(IF($B1737="Non - avec lien de dépendance",0,MIN((0.75*I1737),847)),MIN(I1737,(0.75*$C1737),847)),2)),IF($B1737="Non - avec lien de dépendance",MIN(1129,I1737,$C1737)*overallRate,MIN(1129,I1737)*overallRate)))))</f>
        <v>Effectuez l’étape 1</v>
      </c>
      <c r="N1737" s="68" t="str">
        <f>IF(ISTEXT(overallRate),"Effectuez l’étape 1",IF(OR(COUNT($C1737,J1737)&lt;&gt;2,overallRate=0),0,IF(F1737="Yes",ROUND(MAX(IF($B1737="Non - avec lien de dépendance",0,MIN((0.75*J1737),847)),MIN(J1737,(0.75*$C1737),847)),2),IF(revenueReduction&gt;0.3,MAX(IF($B1737="Non - avec lien de dépendance",MIN(1129,J1737,$C1737)*overallRate,MIN(1129,J1737)*overallRate),ROUND(MAX(IF($B1737="Non - avec lien de dépendance",0,MIN((0.75*J1737),847)),MIN(J1737,(0.75*$C1737),847)),2)),IF($B1737="Non - avec lien de dépendance",MIN(1129,J1737,$C1737)*overallRate,MIN(1129,J1737)*overallRate)))))</f>
        <v>Effectuez l’étape 1</v>
      </c>
      <c r="O1737" s="68" t="str">
        <f>IF(ISTEXT(overallRate),"Effectuez l’étape 1",IF(OR(COUNT($C1737,K1737)&lt;&gt;2,overallRate=0),0,IF(G1737="Yes",ROUND(MAX(IF($B1737="Non - avec lien de dépendance",0,MIN((0.75*K1737),847)),MIN(K1737,(0.75*$C1737),847)),2),IF(revenueReduction&gt;0.3,MAX(IF($B1737="Non - avec lien de dépendance",MIN(1129,K1737,$C1737)*overallRate,MIN(1129,K1737)*overallRate),ROUND(MAX(IF($B1737="Non - avec lien de dépendance",0,MIN((0.75*K1737),847)),MIN(K1737,(0.75*$C1737),847)),2)),IF($B1737="Non - avec lien de dépendance",MIN(1129,K1737,$C1737)*overallRate,MIN(1129,K1737)*overallRate)))))</f>
        <v>Effectuez l’étape 1</v>
      </c>
      <c r="P1737" s="3">
        <f t="shared" si="27"/>
        <v>0</v>
      </c>
    </row>
    <row r="1738" spans="12:16" x14ac:dyDescent="0.5">
      <c r="L1738" s="68" t="str">
        <f>IF(ISTEXT(overallRate),"Effectuez l’étape 1",IF(OR(COUNT($C1738,H1738)&lt;&gt;2,overallRate=0),0,IF(D1738="Yes",ROUND(MAX(IF($B1738="Non - avec lien de dépendance",0,MIN((0.75*H1738),847)),MIN(H1738,(0.75*$C1738),847)),2),IF(revenueReduction&gt;0.3,MAX(IF($B1738="Non - avec lien de dépendance",MIN(1129,H1738,$C1738)*overallRate,MIN(1129,H1738)*overallRate),ROUND(MAX(IF($B1738="Non - avec lien de dépendance",0,MIN((0.75*H1738),847)),MIN(H1738,(0.75*$C1738),847)),2)),IF($B1738="Non - avec lien de dépendance",MIN(1129,H1738,$C1738)*overallRate,MIN(1129,H1738)*overallRate)))))</f>
        <v>Effectuez l’étape 1</v>
      </c>
      <c r="M1738" s="68" t="str">
        <f>IF(ISTEXT(overallRate),"Effectuez l’étape 1",IF(OR(COUNT($C1738,I1738)&lt;&gt;2,overallRate=0),0,IF(E1738="Yes",ROUND(MAX(IF($B1738="Non - avec lien de dépendance",0,MIN((0.75*I1738),847)),MIN(I1738,(0.75*$C1738),847)),2),IF(revenueReduction&gt;0.3,MAX(IF($B1738="Non - avec lien de dépendance",MIN(1129,I1738,$C1738)*overallRate,MIN(1129,I1738)*overallRate),ROUND(MAX(IF($B1738="Non - avec lien de dépendance",0,MIN((0.75*I1738),847)),MIN(I1738,(0.75*$C1738),847)),2)),IF($B1738="Non - avec lien de dépendance",MIN(1129,I1738,$C1738)*overallRate,MIN(1129,I1738)*overallRate)))))</f>
        <v>Effectuez l’étape 1</v>
      </c>
      <c r="N1738" s="68" t="str">
        <f>IF(ISTEXT(overallRate),"Effectuez l’étape 1",IF(OR(COUNT($C1738,J1738)&lt;&gt;2,overallRate=0),0,IF(F1738="Yes",ROUND(MAX(IF($B1738="Non - avec lien de dépendance",0,MIN((0.75*J1738),847)),MIN(J1738,(0.75*$C1738),847)),2),IF(revenueReduction&gt;0.3,MAX(IF($B1738="Non - avec lien de dépendance",MIN(1129,J1738,$C1738)*overallRate,MIN(1129,J1738)*overallRate),ROUND(MAX(IF($B1738="Non - avec lien de dépendance",0,MIN((0.75*J1738),847)),MIN(J1738,(0.75*$C1738),847)),2)),IF($B1738="Non - avec lien de dépendance",MIN(1129,J1738,$C1738)*overallRate,MIN(1129,J1738)*overallRate)))))</f>
        <v>Effectuez l’étape 1</v>
      </c>
      <c r="O1738" s="68" t="str">
        <f>IF(ISTEXT(overallRate),"Effectuez l’étape 1",IF(OR(COUNT($C1738,K1738)&lt;&gt;2,overallRate=0),0,IF(G1738="Yes",ROUND(MAX(IF($B1738="Non - avec lien de dépendance",0,MIN((0.75*K1738),847)),MIN(K1738,(0.75*$C1738),847)),2),IF(revenueReduction&gt;0.3,MAX(IF($B1738="Non - avec lien de dépendance",MIN(1129,K1738,$C1738)*overallRate,MIN(1129,K1738)*overallRate),ROUND(MAX(IF($B1738="Non - avec lien de dépendance",0,MIN((0.75*K1738),847)),MIN(K1738,(0.75*$C1738),847)),2)),IF($B1738="Non - avec lien de dépendance",MIN(1129,K1738,$C1738)*overallRate,MIN(1129,K1738)*overallRate)))))</f>
        <v>Effectuez l’étape 1</v>
      </c>
      <c r="P1738" s="3">
        <f t="shared" si="27"/>
        <v>0</v>
      </c>
    </row>
    <row r="1739" spans="12:16" x14ac:dyDescent="0.5">
      <c r="L1739" s="68" t="str">
        <f>IF(ISTEXT(overallRate),"Effectuez l’étape 1",IF(OR(COUNT($C1739,H1739)&lt;&gt;2,overallRate=0),0,IF(D1739="Yes",ROUND(MAX(IF($B1739="Non - avec lien de dépendance",0,MIN((0.75*H1739),847)),MIN(H1739,(0.75*$C1739),847)),2),IF(revenueReduction&gt;0.3,MAX(IF($B1739="Non - avec lien de dépendance",MIN(1129,H1739,$C1739)*overallRate,MIN(1129,H1739)*overallRate),ROUND(MAX(IF($B1739="Non - avec lien de dépendance",0,MIN((0.75*H1739),847)),MIN(H1739,(0.75*$C1739),847)),2)),IF($B1739="Non - avec lien de dépendance",MIN(1129,H1739,$C1739)*overallRate,MIN(1129,H1739)*overallRate)))))</f>
        <v>Effectuez l’étape 1</v>
      </c>
      <c r="M1739" s="68" t="str">
        <f>IF(ISTEXT(overallRate),"Effectuez l’étape 1",IF(OR(COUNT($C1739,I1739)&lt;&gt;2,overallRate=0),0,IF(E1739="Yes",ROUND(MAX(IF($B1739="Non - avec lien de dépendance",0,MIN((0.75*I1739),847)),MIN(I1739,(0.75*$C1739),847)),2),IF(revenueReduction&gt;0.3,MAX(IF($B1739="Non - avec lien de dépendance",MIN(1129,I1739,$C1739)*overallRate,MIN(1129,I1739)*overallRate),ROUND(MAX(IF($B1739="Non - avec lien de dépendance",0,MIN((0.75*I1739),847)),MIN(I1739,(0.75*$C1739),847)),2)),IF($B1739="Non - avec lien de dépendance",MIN(1129,I1739,$C1739)*overallRate,MIN(1129,I1739)*overallRate)))))</f>
        <v>Effectuez l’étape 1</v>
      </c>
      <c r="N1739" s="68" t="str">
        <f>IF(ISTEXT(overallRate),"Effectuez l’étape 1",IF(OR(COUNT($C1739,J1739)&lt;&gt;2,overallRate=0),0,IF(F1739="Yes",ROUND(MAX(IF($B1739="Non - avec lien de dépendance",0,MIN((0.75*J1739),847)),MIN(J1739,(0.75*$C1739),847)),2),IF(revenueReduction&gt;0.3,MAX(IF($B1739="Non - avec lien de dépendance",MIN(1129,J1739,$C1739)*overallRate,MIN(1129,J1739)*overallRate),ROUND(MAX(IF($B1739="Non - avec lien de dépendance",0,MIN((0.75*J1739),847)),MIN(J1739,(0.75*$C1739),847)),2)),IF($B1739="Non - avec lien de dépendance",MIN(1129,J1739,$C1739)*overallRate,MIN(1129,J1739)*overallRate)))))</f>
        <v>Effectuez l’étape 1</v>
      </c>
      <c r="O1739" s="68" t="str">
        <f>IF(ISTEXT(overallRate),"Effectuez l’étape 1",IF(OR(COUNT($C1739,K1739)&lt;&gt;2,overallRate=0),0,IF(G1739="Yes",ROUND(MAX(IF($B1739="Non - avec lien de dépendance",0,MIN((0.75*K1739),847)),MIN(K1739,(0.75*$C1739),847)),2),IF(revenueReduction&gt;0.3,MAX(IF($B1739="Non - avec lien de dépendance",MIN(1129,K1739,$C1739)*overallRate,MIN(1129,K1739)*overallRate),ROUND(MAX(IF($B1739="Non - avec lien de dépendance",0,MIN((0.75*K1739),847)),MIN(K1739,(0.75*$C1739),847)),2)),IF($B1739="Non - avec lien de dépendance",MIN(1129,K1739,$C1739)*overallRate,MIN(1129,K1739)*overallRate)))))</f>
        <v>Effectuez l’étape 1</v>
      </c>
      <c r="P1739" s="3">
        <f t="shared" si="27"/>
        <v>0</v>
      </c>
    </row>
    <row r="1740" spans="12:16" x14ac:dyDescent="0.5">
      <c r="L1740" s="68" t="str">
        <f>IF(ISTEXT(overallRate),"Effectuez l’étape 1",IF(OR(COUNT($C1740,H1740)&lt;&gt;2,overallRate=0),0,IF(D1740="Yes",ROUND(MAX(IF($B1740="Non - avec lien de dépendance",0,MIN((0.75*H1740),847)),MIN(H1740,(0.75*$C1740),847)),2),IF(revenueReduction&gt;0.3,MAX(IF($B1740="Non - avec lien de dépendance",MIN(1129,H1740,$C1740)*overallRate,MIN(1129,H1740)*overallRate),ROUND(MAX(IF($B1740="Non - avec lien de dépendance",0,MIN((0.75*H1740),847)),MIN(H1740,(0.75*$C1740),847)),2)),IF($B1740="Non - avec lien de dépendance",MIN(1129,H1740,$C1740)*overallRate,MIN(1129,H1740)*overallRate)))))</f>
        <v>Effectuez l’étape 1</v>
      </c>
      <c r="M1740" s="68" t="str">
        <f>IF(ISTEXT(overallRate),"Effectuez l’étape 1",IF(OR(COUNT($C1740,I1740)&lt;&gt;2,overallRate=0),0,IF(E1740="Yes",ROUND(MAX(IF($B1740="Non - avec lien de dépendance",0,MIN((0.75*I1740),847)),MIN(I1740,(0.75*$C1740),847)),2),IF(revenueReduction&gt;0.3,MAX(IF($B1740="Non - avec lien de dépendance",MIN(1129,I1740,$C1740)*overallRate,MIN(1129,I1740)*overallRate),ROUND(MAX(IF($B1740="Non - avec lien de dépendance",0,MIN((0.75*I1740),847)),MIN(I1740,(0.75*$C1740),847)),2)),IF($B1740="Non - avec lien de dépendance",MIN(1129,I1740,$C1740)*overallRate,MIN(1129,I1740)*overallRate)))))</f>
        <v>Effectuez l’étape 1</v>
      </c>
      <c r="N1740" s="68" t="str">
        <f>IF(ISTEXT(overallRate),"Effectuez l’étape 1",IF(OR(COUNT($C1740,J1740)&lt;&gt;2,overallRate=0),0,IF(F1740="Yes",ROUND(MAX(IF($B1740="Non - avec lien de dépendance",0,MIN((0.75*J1740),847)),MIN(J1740,(0.75*$C1740),847)),2),IF(revenueReduction&gt;0.3,MAX(IF($B1740="Non - avec lien de dépendance",MIN(1129,J1740,$C1740)*overallRate,MIN(1129,J1740)*overallRate),ROUND(MAX(IF($B1740="Non - avec lien de dépendance",0,MIN((0.75*J1740),847)),MIN(J1740,(0.75*$C1740),847)),2)),IF($B1740="Non - avec lien de dépendance",MIN(1129,J1740,$C1740)*overallRate,MIN(1129,J1740)*overallRate)))))</f>
        <v>Effectuez l’étape 1</v>
      </c>
      <c r="O1740" s="68" t="str">
        <f>IF(ISTEXT(overallRate),"Effectuez l’étape 1",IF(OR(COUNT($C1740,K1740)&lt;&gt;2,overallRate=0),0,IF(G1740="Yes",ROUND(MAX(IF($B1740="Non - avec lien de dépendance",0,MIN((0.75*K1740),847)),MIN(K1740,(0.75*$C1740),847)),2),IF(revenueReduction&gt;0.3,MAX(IF($B1740="Non - avec lien de dépendance",MIN(1129,K1740,$C1740)*overallRate,MIN(1129,K1740)*overallRate),ROUND(MAX(IF($B1740="Non - avec lien de dépendance",0,MIN((0.75*K1740),847)),MIN(K1740,(0.75*$C1740),847)),2)),IF($B1740="Non - avec lien de dépendance",MIN(1129,K1740,$C1740)*overallRate,MIN(1129,K1740)*overallRate)))))</f>
        <v>Effectuez l’étape 1</v>
      </c>
      <c r="P1740" s="3">
        <f t="shared" si="27"/>
        <v>0</v>
      </c>
    </row>
    <row r="1741" spans="12:16" x14ac:dyDescent="0.5">
      <c r="L1741" s="68" t="str">
        <f>IF(ISTEXT(overallRate),"Effectuez l’étape 1",IF(OR(COUNT($C1741,H1741)&lt;&gt;2,overallRate=0),0,IF(D1741="Yes",ROUND(MAX(IF($B1741="Non - avec lien de dépendance",0,MIN((0.75*H1741),847)),MIN(H1741,(0.75*$C1741),847)),2),IF(revenueReduction&gt;0.3,MAX(IF($B1741="Non - avec lien de dépendance",MIN(1129,H1741,$C1741)*overallRate,MIN(1129,H1741)*overallRate),ROUND(MAX(IF($B1741="Non - avec lien de dépendance",0,MIN((0.75*H1741),847)),MIN(H1741,(0.75*$C1741),847)),2)),IF($B1741="Non - avec lien de dépendance",MIN(1129,H1741,$C1741)*overallRate,MIN(1129,H1741)*overallRate)))))</f>
        <v>Effectuez l’étape 1</v>
      </c>
      <c r="M1741" s="68" t="str">
        <f>IF(ISTEXT(overallRate),"Effectuez l’étape 1",IF(OR(COUNT($C1741,I1741)&lt;&gt;2,overallRate=0),0,IF(E1741="Yes",ROUND(MAX(IF($B1741="Non - avec lien de dépendance",0,MIN((0.75*I1741),847)),MIN(I1741,(0.75*$C1741),847)),2),IF(revenueReduction&gt;0.3,MAX(IF($B1741="Non - avec lien de dépendance",MIN(1129,I1741,$C1741)*overallRate,MIN(1129,I1741)*overallRate),ROUND(MAX(IF($B1741="Non - avec lien de dépendance",0,MIN((0.75*I1741),847)),MIN(I1741,(0.75*$C1741),847)),2)),IF($B1741="Non - avec lien de dépendance",MIN(1129,I1741,$C1741)*overallRate,MIN(1129,I1741)*overallRate)))))</f>
        <v>Effectuez l’étape 1</v>
      </c>
      <c r="N1741" s="68" t="str">
        <f>IF(ISTEXT(overallRate),"Effectuez l’étape 1",IF(OR(COUNT($C1741,J1741)&lt;&gt;2,overallRate=0),0,IF(F1741="Yes",ROUND(MAX(IF($B1741="Non - avec lien de dépendance",0,MIN((0.75*J1741),847)),MIN(J1741,(0.75*$C1741),847)),2),IF(revenueReduction&gt;0.3,MAX(IF($B1741="Non - avec lien de dépendance",MIN(1129,J1741,$C1741)*overallRate,MIN(1129,J1741)*overallRate),ROUND(MAX(IF($B1741="Non - avec lien de dépendance",0,MIN((0.75*J1741),847)),MIN(J1741,(0.75*$C1741),847)),2)),IF($B1741="Non - avec lien de dépendance",MIN(1129,J1741,$C1741)*overallRate,MIN(1129,J1741)*overallRate)))))</f>
        <v>Effectuez l’étape 1</v>
      </c>
      <c r="O1741" s="68" t="str">
        <f>IF(ISTEXT(overallRate),"Effectuez l’étape 1",IF(OR(COUNT($C1741,K1741)&lt;&gt;2,overallRate=0),0,IF(G1741="Yes",ROUND(MAX(IF($B1741="Non - avec lien de dépendance",0,MIN((0.75*K1741),847)),MIN(K1741,(0.75*$C1741),847)),2),IF(revenueReduction&gt;0.3,MAX(IF($B1741="Non - avec lien de dépendance",MIN(1129,K1741,$C1741)*overallRate,MIN(1129,K1741)*overallRate),ROUND(MAX(IF($B1741="Non - avec lien de dépendance",0,MIN((0.75*K1741),847)),MIN(K1741,(0.75*$C1741),847)),2)),IF($B1741="Non - avec lien de dépendance",MIN(1129,K1741,$C1741)*overallRate,MIN(1129,K1741)*overallRate)))))</f>
        <v>Effectuez l’étape 1</v>
      </c>
      <c r="P1741" s="3">
        <f t="shared" si="27"/>
        <v>0</v>
      </c>
    </row>
    <row r="1742" spans="12:16" x14ac:dyDescent="0.5">
      <c r="L1742" s="68" t="str">
        <f>IF(ISTEXT(overallRate),"Effectuez l’étape 1",IF(OR(COUNT($C1742,H1742)&lt;&gt;2,overallRate=0),0,IF(D1742="Yes",ROUND(MAX(IF($B1742="Non - avec lien de dépendance",0,MIN((0.75*H1742),847)),MIN(H1742,(0.75*$C1742),847)),2),IF(revenueReduction&gt;0.3,MAX(IF($B1742="Non - avec lien de dépendance",MIN(1129,H1742,$C1742)*overallRate,MIN(1129,H1742)*overallRate),ROUND(MAX(IF($B1742="Non - avec lien de dépendance",0,MIN((0.75*H1742),847)),MIN(H1742,(0.75*$C1742),847)),2)),IF($B1742="Non - avec lien de dépendance",MIN(1129,H1742,$C1742)*overallRate,MIN(1129,H1742)*overallRate)))))</f>
        <v>Effectuez l’étape 1</v>
      </c>
      <c r="M1742" s="68" t="str">
        <f>IF(ISTEXT(overallRate),"Effectuez l’étape 1",IF(OR(COUNT($C1742,I1742)&lt;&gt;2,overallRate=0),0,IF(E1742="Yes",ROUND(MAX(IF($B1742="Non - avec lien de dépendance",0,MIN((0.75*I1742),847)),MIN(I1742,(0.75*$C1742),847)),2),IF(revenueReduction&gt;0.3,MAX(IF($B1742="Non - avec lien de dépendance",MIN(1129,I1742,$C1742)*overallRate,MIN(1129,I1742)*overallRate),ROUND(MAX(IF($B1742="Non - avec lien de dépendance",0,MIN((0.75*I1742),847)),MIN(I1742,(0.75*$C1742),847)),2)),IF($B1742="Non - avec lien de dépendance",MIN(1129,I1742,$C1742)*overallRate,MIN(1129,I1742)*overallRate)))))</f>
        <v>Effectuez l’étape 1</v>
      </c>
      <c r="N1742" s="68" t="str">
        <f>IF(ISTEXT(overallRate),"Effectuez l’étape 1",IF(OR(COUNT($C1742,J1742)&lt;&gt;2,overallRate=0),0,IF(F1742="Yes",ROUND(MAX(IF($B1742="Non - avec lien de dépendance",0,MIN((0.75*J1742),847)),MIN(J1742,(0.75*$C1742),847)),2),IF(revenueReduction&gt;0.3,MAX(IF($B1742="Non - avec lien de dépendance",MIN(1129,J1742,$C1742)*overallRate,MIN(1129,J1742)*overallRate),ROUND(MAX(IF($B1742="Non - avec lien de dépendance",0,MIN((0.75*J1742),847)),MIN(J1742,(0.75*$C1742),847)),2)),IF($B1742="Non - avec lien de dépendance",MIN(1129,J1742,$C1742)*overallRate,MIN(1129,J1742)*overallRate)))))</f>
        <v>Effectuez l’étape 1</v>
      </c>
      <c r="O1742" s="68" t="str">
        <f>IF(ISTEXT(overallRate),"Effectuez l’étape 1",IF(OR(COUNT($C1742,K1742)&lt;&gt;2,overallRate=0),0,IF(G1742="Yes",ROUND(MAX(IF($B1742="Non - avec lien de dépendance",0,MIN((0.75*K1742),847)),MIN(K1742,(0.75*$C1742),847)),2),IF(revenueReduction&gt;0.3,MAX(IF($B1742="Non - avec lien de dépendance",MIN(1129,K1742,$C1742)*overallRate,MIN(1129,K1742)*overallRate),ROUND(MAX(IF($B1742="Non - avec lien de dépendance",0,MIN((0.75*K1742),847)),MIN(K1742,(0.75*$C1742),847)),2)),IF($B1742="Non - avec lien de dépendance",MIN(1129,K1742,$C1742)*overallRate,MIN(1129,K1742)*overallRate)))))</f>
        <v>Effectuez l’étape 1</v>
      </c>
      <c r="P1742" s="3">
        <f t="shared" si="27"/>
        <v>0</v>
      </c>
    </row>
    <row r="1743" spans="12:16" x14ac:dyDescent="0.5">
      <c r="L1743" s="68" t="str">
        <f>IF(ISTEXT(overallRate),"Effectuez l’étape 1",IF(OR(COUNT($C1743,H1743)&lt;&gt;2,overallRate=0),0,IF(D1743="Yes",ROUND(MAX(IF($B1743="Non - avec lien de dépendance",0,MIN((0.75*H1743),847)),MIN(H1743,(0.75*$C1743),847)),2),IF(revenueReduction&gt;0.3,MAX(IF($B1743="Non - avec lien de dépendance",MIN(1129,H1743,$C1743)*overallRate,MIN(1129,H1743)*overallRate),ROUND(MAX(IF($B1743="Non - avec lien de dépendance",0,MIN((0.75*H1743),847)),MIN(H1743,(0.75*$C1743),847)),2)),IF($B1743="Non - avec lien de dépendance",MIN(1129,H1743,$C1743)*overallRate,MIN(1129,H1743)*overallRate)))))</f>
        <v>Effectuez l’étape 1</v>
      </c>
      <c r="M1743" s="68" t="str">
        <f>IF(ISTEXT(overallRate),"Effectuez l’étape 1",IF(OR(COUNT($C1743,I1743)&lt;&gt;2,overallRate=0),0,IF(E1743="Yes",ROUND(MAX(IF($B1743="Non - avec lien de dépendance",0,MIN((0.75*I1743),847)),MIN(I1743,(0.75*$C1743),847)),2),IF(revenueReduction&gt;0.3,MAX(IF($B1743="Non - avec lien de dépendance",MIN(1129,I1743,$C1743)*overallRate,MIN(1129,I1743)*overallRate),ROUND(MAX(IF($B1743="Non - avec lien de dépendance",0,MIN((0.75*I1743),847)),MIN(I1743,(0.75*$C1743),847)),2)),IF($B1743="Non - avec lien de dépendance",MIN(1129,I1743,$C1743)*overallRate,MIN(1129,I1743)*overallRate)))))</f>
        <v>Effectuez l’étape 1</v>
      </c>
      <c r="N1743" s="68" t="str">
        <f>IF(ISTEXT(overallRate),"Effectuez l’étape 1",IF(OR(COUNT($C1743,J1743)&lt;&gt;2,overallRate=0),0,IF(F1743="Yes",ROUND(MAX(IF($B1743="Non - avec lien de dépendance",0,MIN((0.75*J1743),847)),MIN(J1743,(0.75*$C1743),847)),2),IF(revenueReduction&gt;0.3,MAX(IF($B1743="Non - avec lien de dépendance",MIN(1129,J1743,$C1743)*overallRate,MIN(1129,J1743)*overallRate),ROUND(MAX(IF($B1743="Non - avec lien de dépendance",0,MIN((0.75*J1743),847)),MIN(J1743,(0.75*$C1743),847)),2)),IF($B1743="Non - avec lien de dépendance",MIN(1129,J1743,$C1743)*overallRate,MIN(1129,J1743)*overallRate)))))</f>
        <v>Effectuez l’étape 1</v>
      </c>
      <c r="O1743" s="68" t="str">
        <f>IF(ISTEXT(overallRate),"Effectuez l’étape 1",IF(OR(COUNT($C1743,K1743)&lt;&gt;2,overallRate=0),0,IF(G1743="Yes",ROUND(MAX(IF($B1743="Non - avec lien de dépendance",0,MIN((0.75*K1743),847)),MIN(K1743,(0.75*$C1743),847)),2),IF(revenueReduction&gt;0.3,MAX(IF($B1743="Non - avec lien de dépendance",MIN(1129,K1743,$C1743)*overallRate,MIN(1129,K1743)*overallRate),ROUND(MAX(IF($B1743="Non - avec lien de dépendance",0,MIN((0.75*K1743),847)),MIN(K1743,(0.75*$C1743),847)),2)),IF($B1743="Non - avec lien de dépendance",MIN(1129,K1743,$C1743)*overallRate,MIN(1129,K1743)*overallRate)))))</f>
        <v>Effectuez l’étape 1</v>
      </c>
      <c r="P1743" s="3">
        <f t="shared" si="27"/>
        <v>0</v>
      </c>
    </row>
    <row r="1744" spans="12:16" x14ac:dyDescent="0.5">
      <c r="L1744" s="68" t="str">
        <f>IF(ISTEXT(overallRate),"Effectuez l’étape 1",IF(OR(COUNT($C1744,H1744)&lt;&gt;2,overallRate=0),0,IF(D1744="Yes",ROUND(MAX(IF($B1744="Non - avec lien de dépendance",0,MIN((0.75*H1744),847)),MIN(H1744,(0.75*$C1744),847)),2),IF(revenueReduction&gt;0.3,MAX(IF($B1744="Non - avec lien de dépendance",MIN(1129,H1744,$C1744)*overallRate,MIN(1129,H1744)*overallRate),ROUND(MAX(IF($B1744="Non - avec lien de dépendance",0,MIN((0.75*H1744),847)),MIN(H1744,(0.75*$C1744),847)),2)),IF($B1744="Non - avec lien de dépendance",MIN(1129,H1744,$C1744)*overallRate,MIN(1129,H1744)*overallRate)))))</f>
        <v>Effectuez l’étape 1</v>
      </c>
      <c r="M1744" s="68" t="str">
        <f>IF(ISTEXT(overallRate),"Effectuez l’étape 1",IF(OR(COUNT($C1744,I1744)&lt;&gt;2,overallRate=0),0,IF(E1744="Yes",ROUND(MAX(IF($B1744="Non - avec lien de dépendance",0,MIN((0.75*I1744),847)),MIN(I1744,(0.75*$C1744),847)),2),IF(revenueReduction&gt;0.3,MAX(IF($B1744="Non - avec lien de dépendance",MIN(1129,I1744,$C1744)*overallRate,MIN(1129,I1744)*overallRate),ROUND(MAX(IF($B1744="Non - avec lien de dépendance",0,MIN((0.75*I1744),847)),MIN(I1744,(0.75*$C1744),847)),2)),IF($B1744="Non - avec lien de dépendance",MIN(1129,I1744,$C1744)*overallRate,MIN(1129,I1744)*overallRate)))))</f>
        <v>Effectuez l’étape 1</v>
      </c>
      <c r="N1744" s="68" t="str">
        <f>IF(ISTEXT(overallRate),"Effectuez l’étape 1",IF(OR(COUNT($C1744,J1744)&lt;&gt;2,overallRate=0),0,IF(F1744="Yes",ROUND(MAX(IF($B1744="Non - avec lien de dépendance",0,MIN((0.75*J1744),847)),MIN(J1744,(0.75*$C1744),847)),2),IF(revenueReduction&gt;0.3,MAX(IF($B1744="Non - avec lien de dépendance",MIN(1129,J1744,$C1744)*overallRate,MIN(1129,J1744)*overallRate),ROUND(MAX(IF($B1744="Non - avec lien de dépendance",0,MIN((0.75*J1744),847)),MIN(J1744,(0.75*$C1744),847)),2)),IF($B1744="Non - avec lien de dépendance",MIN(1129,J1744,$C1744)*overallRate,MIN(1129,J1744)*overallRate)))))</f>
        <v>Effectuez l’étape 1</v>
      </c>
      <c r="O1744" s="68" t="str">
        <f>IF(ISTEXT(overallRate),"Effectuez l’étape 1",IF(OR(COUNT($C1744,K1744)&lt;&gt;2,overallRate=0),0,IF(G1744="Yes",ROUND(MAX(IF($B1744="Non - avec lien de dépendance",0,MIN((0.75*K1744),847)),MIN(K1744,(0.75*$C1744),847)),2),IF(revenueReduction&gt;0.3,MAX(IF($B1744="Non - avec lien de dépendance",MIN(1129,K1744,$C1744)*overallRate,MIN(1129,K1744)*overallRate),ROUND(MAX(IF($B1744="Non - avec lien de dépendance",0,MIN((0.75*K1744),847)),MIN(K1744,(0.75*$C1744),847)),2)),IF($B1744="Non - avec lien de dépendance",MIN(1129,K1744,$C1744)*overallRate,MIN(1129,K1744)*overallRate)))))</f>
        <v>Effectuez l’étape 1</v>
      </c>
      <c r="P1744" s="3">
        <f t="shared" si="27"/>
        <v>0</v>
      </c>
    </row>
    <row r="1745" spans="12:16" x14ac:dyDescent="0.5">
      <c r="L1745" s="68" t="str">
        <f>IF(ISTEXT(overallRate),"Effectuez l’étape 1",IF(OR(COUNT($C1745,H1745)&lt;&gt;2,overallRate=0),0,IF(D1745="Yes",ROUND(MAX(IF($B1745="Non - avec lien de dépendance",0,MIN((0.75*H1745),847)),MIN(H1745,(0.75*$C1745),847)),2),IF(revenueReduction&gt;0.3,MAX(IF($B1745="Non - avec lien de dépendance",MIN(1129,H1745,$C1745)*overallRate,MIN(1129,H1745)*overallRate),ROUND(MAX(IF($B1745="Non - avec lien de dépendance",0,MIN((0.75*H1745),847)),MIN(H1745,(0.75*$C1745),847)),2)),IF($B1745="Non - avec lien de dépendance",MIN(1129,H1745,$C1745)*overallRate,MIN(1129,H1745)*overallRate)))))</f>
        <v>Effectuez l’étape 1</v>
      </c>
      <c r="M1745" s="68" t="str">
        <f>IF(ISTEXT(overallRate),"Effectuez l’étape 1",IF(OR(COUNT($C1745,I1745)&lt;&gt;2,overallRate=0),0,IF(E1745="Yes",ROUND(MAX(IF($B1745="Non - avec lien de dépendance",0,MIN((0.75*I1745),847)),MIN(I1745,(0.75*$C1745),847)),2),IF(revenueReduction&gt;0.3,MAX(IF($B1745="Non - avec lien de dépendance",MIN(1129,I1745,$C1745)*overallRate,MIN(1129,I1745)*overallRate),ROUND(MAX(IF($B1745="Non - avec lien de dépendance",0,MIN((0.75*I1745),847)),MIN(I1745,(0.75*$C1745),847)),2)),IF($B1745="Non - avec lien de dépendance",MIN(1129,I1745,$C1745)*overallRate,MIN(1129,I1745)*overallRate)))))</f>
        <v>Effectuez l’étape 1</v>
      </c>
      <c r="N1745" s="68" t="str">
        <f>IF(ISTEXT(overallRate),"Effectuez l’étape 1",IF(OR(COUNT($C1745,J1745)&lt;&gt;2,overallRate=0),0,IF(F1745="Yes",ROUND(MAX(IF($B1745="Non - avec lien de dépendance",0,MIN((0.75*J1745),847)),MIN(J1745,(0.75*$C1745),847)),2),IF(revenueReduction&gt;0.3,MAX(IF($B1745="Non - avec lien de dépendance",MIN(1129,J1745,$C1745)*overallRate,MIN(1129,J1745)*overallRate),ROUND(MAX(IF($B1745="Non - avec lien de dépendance",0,MIN((0.75*J1745),847)),MIN(J1745,(0.75*$C1745),847)),2)),IF($B1745="Non - avec lien de dépendance",MIN(1129,J1745,$C1745)*overallRate,MIN(1129,J1745)*overallRate)))))</f>
        <v>Effectuez l’étape 1</v>
      </c>
      <c r="O1745" s="68" t="str">
        <f>IF(ISTEXT(overallRate),"Effectuez l’étape 1",IF(OR(COUNT($C1745,K1745)&lt;&gt;2,overallRate=0),0,IF(G1745="Yes",ROUND(MAX(IF($B1745="Non - avec lien de dépendance",0,MIN((0.75*K1745),847)),MIN(K1745,(0.75*$C1745),847)),2),IF(revenueReduction&gt;0.3,MAX(IF($B1745="Non - avec lien de dépendance",MIN(1129,K1745,$C1745)*overallRate,MIN(1129,K1745)*overallRate),ROUND(MAX(IF($B1745="Non - avec lien de dépendance",0,MIN((0.75*K1745),847)),MIN(K1745,(0.75*$C1745),847)),2)),IF($B1745="Non - avec lien de dépendance",MIN(1129,K1745,$C1745)*overallRate,MIN(1129,K1745)*overallRate)))))</f>
        <v>Effectuez l’étape 1</v>
      </c>
      <c r="P1745" s="3">
        <f t="shared" si="27"/>
        <v>0</v>
      </c>
    </row>
    <row r="1746" spans="12:16" x14ac:dyDescent="0.5">
      <c r="L1746" s="68" t="str">
        <f>IF(ISTEXT(overallRate),"Effectuez l’étape 1",IF(OR(COUNT($C1746,H1746)&lt;&gt;2,overallRate=0),0,IF(D1746="Yes",ROUND(MAX(IF($B1746="Non - avec lien de dépendance",0,MIN((0.75*H1746),847)),MIN(H1746,(0.75*$C1746),847)),2),IF(revenueReduction&gt;0.3,MAX(IF($B1746="Non - avec lien de dépendance",MIN(1129,H1746,$C1746)*overallRate,MIN(1129,H1746)*overallRate),ROUND(MAX(IF($B1746="Non - avec lien de dépendance",0,MIN((0.75*H1746),847)),MIN(H1746,(0.75*$C1746),847)),2)),IF($B1746="Non - avec lien de dépendance",MIN(1129,H1746,$C1746)*overallRate,MIN(1129,H1746)*overallRate)))))</f>
        <v>Effectuez l’étape 1</v>
      </c>
      <c r="M1746" s="68" t="str">
        <f>IF(ISTEXT(overallRate),"Effectuez l’étape 1",IF(OR(COUNT($C1746,I1746)&lt;&gt;2,overallRate=0),0,IF(E1746="Yes",ROUND(MAX(IF($B1746="Non - avec lien de dépendance",0,MIN((0.75*I1746),847)),MIN(I1746,(0.75*$C1746),847)),2),IF(revenueReduction&gt;0.3,MAX(IF($B1746="Non - avec lien de dépendance",MIN(1129,I1746,$C1746)*overallRate,MIN(1129,I1746)*overallRate),ROUND(MAX(IF($B1746="Non - avec lien de dépendance",0,MIN((0.75*I1746),847)),MIN(I1746,(0.75*$C1746),847)),2)),IF($B1746="Non - avec lien de dépendance",MIN(1129,I1746,$C1746)*overallRate,MIN(1129,I1746)*overallRate)))))</f>
        <v>Effectuez l’étape 1</v>
      </c>
      <c r="N1746" s="68" t="str">
        <f>IF(ISTEXT(overallRate),"Effectuez l’étape 1",IF(OR(COUNT($C1746,J1746)&lt;&gt;2,overallRate=0),0,IF(F1746="Yes",ROUND(MAX(IF($B1746="Non - avec lien de dépendance",0,MIN((0.75*J1746),847)),MIN(J1746,(0.75*$C1746),847)),2),IF(revenueReduction&gt;0.3,MAX(IF($B1746="Non - avec lien de dépendance",MIN(1129,J1746,$C1746)*overallRate,MIN(1129,J1746)*overallRate),ROUND(MAX(IF($B1746="Non - avec lien de dépendance",0,MIN((0.75*J1746),847)),MIN(J1746,(0.75*$C1746),847)),2)),IF($B1746="Non - avec lien de dépendance",MIN(1129,J1746,$C1746)*overallRate,MIN(1129,J1746)*overallRate)))))</f>
        <v>Effectuez l’étape 1</v>
      </c>
      <c r="O1746" s="68" t="str">
        <f>IF(ISTEXT(overallRate),"Effectuez l’étape 1",IF(OR(COUNT($C1746,K1746)&lt;&gt;2,overallRate=0),0,IF(G1746="Yes",ROUND(MAX(IF($B1746="Non - avec lien de dépendance",0,MIN((0.75*K1746),847)),MIN(K1746,(0.75*$C1746),847)),2),IF(revenueReduction&gt;0.3,MAX(IF($B1746="Non - avec lien de dépendance",MIN(1129,K1746,$C1746)*overallRate,MIN(1129,K1746)*overallRate),ROUND(MAX(IF($B1746="Non - avec lien de dépendance",0,MIN((0.75*K1746),847)),MIN(K1746,(0.75*$C1746),847)),2)),IF($B1746="Non - avec lien de dépendance",MIN(1129,K1746,$C1746)*overallRate,MIN(1129,K1746)*overallRate)))))</f>
        <v>Effectuez l’étape 1</v>
      </c>
      <c r="P1746" s="3">
        <f t="shared" si="27"/>
        <v>0</v>
      </c>
    </row>
    <row r="1747" spans="12:16" x14ac:dyDescent="0.5">
      <c r="L1747" s="68" t="str">
        <f>IF(ISTEXT(overallRate),"Effectuez l’étape 1",IF(OR(COUNT($C1747,H1747)&lt;&gt;2,overallRate=0),0,IF(D1747="Yes",ROUND(MAX(IF($B1747="Non - avec lien de dépendance",0,MIN((0.75*H1747),847)),MIN(H1747,(0.75*$C1747),847)),2),IF(revenueReduction&gt;0.3,MAX(IF($B1747="Non - avec lien de dépendance",MIN(1129,H1747,$C1747)*overallRate,MIN(1129,H1747)*overallRate),ROUND(MAX(IF($B1747="Non - avec lien de dépendance",0,MIN((0.75*H1747),847)),MIN(H1747,(0.75*$C1747),847)),2)),IF($B1747="Non - avec lien de dépendance",MIN(1129,H1747,$C1747)*overallRate,MIN(1129,H1747)*overallRate)))))</f>
        <v>Effectuez l’étape 1</v>
      </c>
      <c r="M1747" s="68" t="str">
        <f>IF(ISTEXT(overallRate),"Effectuez l’étape 1",IF(OR(COUNT($C1747,I1747)&lt;&gt;2,overallRate=0),0,IF(E1747="Yes",ROUND(MAX(IF($B1747="Non - avec lien de dépendance",0,MIN((0.75*I1747),847)),MIN(I1747,(0.75*$C1747),847)),2),IF(revenueReduction&gt;0.3,MAX(IF($B1747="Non - avec lien de dépendance",MIN(1129,I1747,$C1747)*overallRate,MIN(1129,I1747)*overallRate),ROUND(MAX(IF($B1747="Non - avec lien de dépendance",0,MIN((0.75*I1747),847)),MIN(I1747,(0.75*$C1747),847)),2)),IF($B1747="Non - avec lien de dépendance",MIN(1129,I1747,$C1747)*overallRate,MIN(1129,I1747)*overallRate)))))</f>
        <v>Effectuez l’étape 1</v>
      </c>
      <c r="N1747" s="68" t="str">
        <f>IF(ISTEXT(overallRate),"Effectuez l’étape 1",IF(OR(COUNT($C1747,J1747)&lt;&gt;2,overallRate=0),0,IF(F1747="Yes",ROUND(MAX(IF($B1747="Non - avec lien de dépendance",0,MIN((0.75*J1747),847)),MIN(J1747,(0.75*$C1747),847)),2),IF(revenueReduction&gt;0.3,MAX(IF($B1747="Non - avec lien de dépendance",MIN(1129,J1747,$C1747)*overallRate,MIN(1129,J1747)*overallRate),ROUND(MAX(IF($B1747="Non - avec lien de dépendance",0,MIN((0.75*J1747),847)),MIN(J1747,(0.75*$C1747),847)),2)),IF($B1747="Non - avec lien de dépendance",MIN(1129,J1747,$C1747)*overallRate,MIN(1129,J1747)*overallRate)))))</f>
        <v>Effectuez l’étape 1</v>
      </c>
      <c r="O1747" s="68" t="str">
        <f>IF(ISTEXT(overallRate),"Effectuez l’étape 1",IF(OR(COUNT($C1747,K1747)&lt;&gt;2,overallRate=0),0,IF(G1747="Yes",ROUND(MAX(IF($B1747="Non - avec lien de dépendance",0,MIN((0.75*K1747),847)),MIN(K1747,(0.75*$C1747),847)),2),IF(revenueReduction&gt;0.3,MAX(IF($B1747="Non - avec lien de dépendance",MIN(1129,K1747,$C1747)*overallRate,MIN(1129,K1747)*overallRate),ROUND(MAX(IF($B1747="Non - avec lien de dépendance",0,MIN((0.75*K1747),847)),MIN(K1747,(0.75*$C1747),847)),2)),IF($B1747="Non - avec lien de dépendance",MIN(1129,K1747,$C1747)*overallRate,MIN(1129,K1747)*overallRate)))))</f>
        <v>Effectuez l’étape 1</v>
      </c>
      <c r="P1747" s="3">
        <f t="shared" si="27"/>
        <v>0</v>
      </c>
    </row>
    <row r="1748" spans="12:16" x14ac:dyDescent="0.5">
      <c r="L1748" s="68" t="str">
        <f>IF(ISTEXT(overallRate),"Effectuez l’étape 1",IF(OR(COUNT($C1748,H1748)&lt;&gt;2,overallRate=0),0,IF(D1748="Yes",ROUND(MAX(IF($B1748="Non - avec lien de dépendance",0,MIN((0.75*H1748),847)),MIN(H1748,(0.75*$C1748),847)),2),IF(revenueReduction&gt;0.3,MAX(IF($B1748="Non - avec lien de dépendance",MIN(1129,H1748,$C1748)*overallRate,MIN(1129,H1748)*overallRate),ROUND(MAX(IF($B1748="Non - avec lien de dépendance",0,MIN((0.75*H1748),847)),MIN(H1748,(0.75*$C1748),847)),2)),IF($B1748="Non - avec lien de dépendance",MIN(1129,H1748,$C1748)*overallRate,MIN(1129,H1748)*overallRate)))))</f>
        <v>Effectuez l’étape 1</v>
      </c>
      <c r="M1748" s="68" t="str">
        <f>IF(ISTEXT(overallRate),"Effectuez l’étape 1",IF(OR(COUNT($C1748,I1748)&lt;&gt;2,overallRate=0),0,IF(E1748="Yes",ROUND(MAX(IF($B1748="Non - avec lien de dépendance",0,MIN((0.75*I1748),847)),MIN(I1748,(0.75*$C1748),847)),2),IF(revenueReduction&gt;0.3,MAX(IF($B1748="Non - avec lien de dépendance",MIN(1129,I1748,$C1748)*overallRate,MIN(1129,I1748)*overallRate),ROUND(MAX(IF($B1748="Non - avec lien de dépendance",0,MIN((0.75*I1748),847)),MIN(I1748,(0.75*$C1748),847)),2)),IF($B1748="Non - avec lien de dépendance",MIN(1129,I1748,$C1748)*overallRate,MIN(1129,I1748)*overallRate)))))</f>
        <v>Effectuez l’étape 1</v>
      </c>
      <c r="N1748" s="68" t="str">
        <f>IF(ISTEXT(overallRate),"Effectuez l’étape 1",IF(OR(COUNT($C1748,J1748)&lt;&gt;2,overallRate=0),0,IF(F1748="Yes",ROUND(MAX(IF($B1748="Non - avec lien de dépendance",0,MIN((0.75*J1748),847)),MIN(J1748,(0.75*$C1748),847)),2),IF(revenueReduction&gt;0.3,MAX(IF($B1748="Non - avec lien de dépendance",MIN(1129,J1748,$C1748)*overallRate,MIN(1129,J1748)*overallRate),ROUND(MAX(IF($B1748="Non - avec lien de dépendance",0,MIN((0.75*J1748),847)),MIN(J1748,(0.75*$C1748),847)),2)),IF($B1748="Non - avec lien de dépendance",MIN(1129,J1748,$C1748)*overallRate,MIN(1129,J1748)*overallRate)))))</f>
        <v>Effectuez l’étape 1</v>
      </c>
      <c r="O1748" s="68" t="str">
        <f>IF(ISTEXT(overallRate),"Effectuez l’étape 1",IF(OR(COUNT($C1748,K1748)&lt;&gt;2,overallRate=0),0,IF(G1748="Yes",ROUND(MAX(IF($B1748="Non - avec lien de dépendance",0,MIN((0.75*K1748),847)),MIN(K1748,(0.75*$C1748),847)),2),IF(revenueReduction&gt;0.3,MAX(IF($B1748="Non - avec lien de dépendance",MIN(1129,K1748,$C1748)*overallRate,MIN(1129,K1748)*overallRate),ROUND(MAX(IF($B1748="Non - avec lien de dépendance",0,MIN((0.75*K1748),847)),MIN(K1748,(0.75*$C1748),847)),2)),IF($B1748="Non - avec lien de dépendance",MIN(1129,K1748,$C1748)*overallRate,MIN(1129,K1748)*overallRate)))))</f>
        <v>Effectuez l’étape 1</v>
      </c>
      <c r="P1748" s="3">
        <f t="shared" si="27"/>
        <v>0</v>
      </c>
    </row>
    <row r="1749" spans="12:16" x14ac:dyDescent="0.5">
      <c r="L1749" s="68" t="str">
        <f>IF(ISTEXT(overallRate),"Effectuez l’étape 1",IF(OR(COUNT($C1749,H1749)&lt;&gt;2,overallRate=0),0,IF(D1749="Yes",ROUND(MAX(IF($B1749="Non - avec lien de dépendance",0,MIN((0.75*H1749),847)),MIN(H1749,(0.75*$C1749),847)),2),IF(revenueReduction&gt;0.3,MAX(IF($B1749="Non - avec lien de dépendance",MIN(1129,H1749,$C1749)*overallRate,MIN(1129,H1749)*overallRate),ROUND(MAX(IF($B1749="Non - avec lien de dépendance",0,MIN((0.75*H1749),847)),MIN(H1749,(0.75*$C1749),847)),2)),IF($B1749="Non - avec lien de dépendance",MIN(1129,H1749,$C1749)*overallRate,MIN(1129,H1749)*overallRate)))))</f>
        <v>Effectuez l’étape 1</v>
      </c>
      <c r="M1749" s="68" t="str">
        <f>IF(ISTEXT(overallRate),"Effectuez l’étape 1",IF(OR(COUNT($C1749,I1749)&lt;&gt;2,overallRate=0),0,IF(E1749="Yes",ROUND(MAX(IF($B1749="Non - avec lien de dépendance",0,MIN((0.75*I1749),847)),MIN(I1749,(0.75*$C1749),847)),2),IF(revenueReduction&gt;0.3,MAX(IF($B1749="Non - avec lien de dépendance",MIN(1129,I1749,$C1749)*overallRate,MIN(1129,I1749)*overallRate),ROUND(MAX(IF($B1749="Non - avec lien de dépendance",0,MIN((0.75*I1749),847)),MIN(I1749,(0.75*$C1749),847)),2)),IF($B1749="Non - avec lien de dépendance",MIN(1129,I1749,$C1749)*overallRate,MIN(1129,I1749)*overallRate)))))</f>
        <v>Effectuez l’étape 1</v>
      </c>
      <c r="N1749" s="68" t="str">
        <f>IF(ISTEXT(overallRate),"Effectuez l’étape 1",IF(OR(COUNT($C1749,J1749)&lt;&gt;2,overallRate=0),0,IF(F1749="Yes",ROUND(MAX(IF($B1749="Non - avec lien de dépendance",0,MIN((0.75*J1749),847)),MIN(J1749,(0.75*$C1749),847)),2),IF(revenueReduction&gt;0.3,MAX(IF($B1749="Non - avec lien de dépendance",MIN(1129,J1749,$C1749)*overallRate,MIN(1129,J1749)*overallRate),ROUND(MAX(IF($B1749="Non - avec lien de dépendance",0,MIN((0.75*J1749),847)),MIN(J1749,(0.75*$C1749),847)),2)),IF($B1749="Non - avec lien de dépendance",MIN(1129,J1749,$C1749)*overallRate,MIN(1129,J1749)*overallRate)))))</f>
        <v>Effectuez l’étape 1</v>
      </c>
      <c r="O1749" s="68" t="str">
        <f>IF(ISTEXT(overallRate),"Effectuez l’étape 1",IF(OR(COUNT($C1749,K1749)&lt;&gt;2,overallRate=0),0,IF(G1749="Yes",ROUND(MAX(IF($B1749="Non - avec lien de dépendance",0,MIN((0.75*K1749),847)),MIN(K1749,(0.75*$C1749),847)),2),IF(revenueReduction&gt;0.3,MAX(IF($B1749="Non - avec lien de dépendance",MIN(1129,K1749,$C1749)*overallRate,MIN(1129,K1749)*overallRate),ROUND(MAX(IF($B1749="Non - avec lien de dépendance",0,MIN((0.75*K1749),847)),MIN(K1749,(0.75*$C1749),847)),2)),IF($B1749="Non - avec lien de dépendance",MIN(1129,K1749,$C1749)*overallRate,MIN(1129,K1749)*overallRate)))))</f>
        <v>Effectuez l’étape 1</v>
      </c>
      <c r="P1749" s="3">
        <f t="shared" si="27"/>
        <v>0</v>
      </c>
    </row>
    <row r="1750" spans="12:16" x14ac:dyDescent="0.5">
      <c r="L1750" s="68" t="str">
        <f>IF(ISTEXT(overallRate),"Effectuez l’étape 1",IF(OR(COUNT($C1750,H1750)&lt;&gt;2,overallRate=0),0,IF(D1750="Yes",ROUND(MAX(IF($B1750="Non - avec lien de dépendance",0,MIN((0.75*H1750),847)),MIN(H1750,(0.75*$C1750),847)),2),IF(revenueReduction&gt;0.3,MAX(IF($B1750="Non - avec lien de dépendance",MIN(1129,H1750,$C1750)*overallRate,MIN(1129,H1750)*overallRate),ROUND(MAX(IF($B1750="Non - avec lien de dépendance",0,MIN((0.75*H1750),847)),MIN(H1750,(0.75*$C1750),847)),2)),IF($B1750="Non - avec lien de dépendance",MIN(1129,H1750,$C1750)*overallRate,MIN(1129,H1750)*overallRate)))))</f>
        <v>Effectuez l’étape 1</v>
      </c>
      <c r="M1750" s="68" t="str">
        <f>IF(ISTEXT(overallRate),"Effectuez l’étape 1",IF(OR(COUNT($C1750,I1750)&lt;&gt;2,overallRate=0),0,IF(E1750="Yes",ROUND(MAX(IF($B1750="Non - avec lien de dépendance",0,MIN((0.75*I1750),847)),MIN(I1750,(0.75*$C1750),847)),2),IF(revenueReduction&gt;0.3,MAX(IF($B1750="Non - avec lien de dépendance",MIN(1129,I1750,$C1750)*overallRate,MIN(1129,I1750)*overallRate),ROUND(MAX(IF($B1750="Non - avec lien de dépendance",0,MIN((0.75*I1750),847)),MIN(I1750,(0.75*$C1750),847)),2)),IF($B1750="Non - avec lien de dépendance",MIN(1129,I1750,$C1750)*overallRate,MIN(1129,I1750)*overallRate)))))</f>
        <v>Effectuez l’étape 1</v>
      </c>
      <c r="N1750" s="68" t="str">
        <f>IF(ISTEXT(overallRate),"Effectuez l’étape 1",IF(OR(COUNT($C1750,J1750)&lt;&gt;2,overallRate=0),0,IF(F1750="Yes",ROUND(MAX(IF($B1750="Non - avec lien de dépendance",0,MIN((0.75*J1750),847)),MIN(J1750,(0.75*$C1750),847)),2),IF(revenueReduction&gt;0.3,MAX(IF($B1750="Non - avec lien de dépendance",MIN(1129,J1750,$C1750)*overallRate,MIN(1129,J1750)*overallRate),ROUND(MAX(IF($B1750="Non - avec lien de dépendance",0,MIN((0.75*J1750),847)),MIN(J1750,(0.75*$C1750),847)),2)),IF($B1750="Non - avec lien de dépendance",MIN(1129,J1750,$C1750)*overallRate,MIN(1129,J1750)*overallRate)))))</f>
        <v>Effectuez l’étape 1</v>
      </c>
      <c r="O1750" s="68" t="str">
        <f>IF(ISTEXT(overallRate),"Effectuez l’étape 1",IF(OR(COUNT($C1750,K1750)&lt;&gt;2,overallRate=0),0,IF(G1750="Yes",ROUND(MAX(IF($B1750="Non - avec lien de dépendance",0,MIN((0.75*K1750),847)),MIN(K1750,(0.75*$C1750),847)),2),IF(revenueReduction&gt;0.3,MAX(IF($B1750="Non - avec lien de dépendance",MIN(1129,K1750,$C1750)*overallRate,MIN(1129,K1750)*overallRate),ROUND(MAX(IF($B1750="Non - avec lien de dépendance",0,MIN((0.75*K1750),847)),MIN(K1750,(0.75*$C1750),847)),2)),IF($B1750="Non - avec lien de dépendance",MIN(1129,K1750,$C1750)*overallRate,MIN(1129,K1750)*overallRate)))))</f>
        <v>Effectuez l’étape 1</v>
      </c>
      <c r="P1750" s="3">
        <f t="shared" si="27"/>
        <v>0</v>
      </c>
    </row>
    <row r="1751" spans="12:16" x14ac:dyDescent="0.5">
      <c r="L1751" s="68" t="str">
        <f>IF(ISTEXT(overallRate),"Effectuez l’étape 1",IF(OR(COUNT($C1751,H1751)&lt;&gt;2,overallRate=0),0,IF(D1751="Yes",ROUND(MAX(IF($B1751="Non - avec lien de dépendance",0,MIN((0.75*H1751),847)),MIN(H1751,(0.75*$C1751),847)),2),IF(revenueReduction&gt;0.3,MAX(IF($B1751="Non - avec lien de dépendance",MIN(1129,H1751,$C1751)*overallRate,MIN(1129,H1751)*overallRate),ROUND(MAX(IF($B1751="Non - avec lien de dépendance",0,MIN((0.75*H1751),847)),MIN(H1751,(0.75*$C1751),847)),2)),IF($B1751="Non - avec lien de dépendance",MIN(1129,H1751,$C1751)*overallRate,MIN(1129,H1751)*overallRate)))))</f>
        <v>Effectuez l’étape 1</v>
      </c>
      <c r="M1751" s="68" t="str">
        <f>IF(ISTEXT(overallRate),"Effectuez l’étape 1",IF(OR(COUNT($C1751,I1751)&lt;&gt;2,overallRate=0),0,IF(E1751="Yes",ROUND(MAX(IF($B1751="Non - avec lien de dépendance",0,MIN((0.75*I1751),847)),MIN(I1751,(0.75*$C1751),847)),2),IF(revenueReduction&gt;0.3,MAX(IF($B1751="Non - avec lien de dépendance",MIN(1129,I1751,$C1751)*overallRate,MIN(1129,I1751)*overallRate),ROUND(MAX(IF($B1751="Non - avec lien de dépendance",0,MIN((0.75*I1751),847)),MIN(I1751,(0.75*$C1751),847)),2)),IF($B1751="Non - avec lien de dépendance",MIN(1129,I1751,$C1751)*overallRate,MIN(1129,I1751)*overallRate)))))</f>
        <v>Effectuez l’étape 1</v>
      </c>
      <c r="N1751" s="68" t="str">
        <f>IF(ISTEXT(overallRate),"Effectuez l’étape 1",IF(OR(COUNT($C1751,J1751)&lt;&gt;2,overallRate=0),0,IF(F1751="Yes",ROUND(MAX(IF($B1751="Non - avec lien de dépendance",0,MIN((0.75*J1751),847)),MIN(J1751,(0.75*$C1751),847)),2),IF(revenueReduction&gt;0.3,MAX(IF($B1751="Non - avec lien de dépendance",MIN(1129,J1751,$C1751)*overallRate,MIN(1129,J1751)*overallRate),ROUND(MAX(IF($B1751="Non - avec lien de dépendance",0,MIN((0.75*J1751),847)),MIN(J1751,(0.75*$C1751),847)),2)),IF($B1751="Non - avec lien de dépendance",MIN(1129,J1751,$C1751)*overallRate,MIN(1129,J1751)*overallRate)))))</f>
        <v>Effectuez l’étape 1</v>
      </c>
      <c r="O1751" s="68" t="str">
        <f>IF(ISTEXT(overallRate),"Effectuez l’étape 1",IF(OR(COUNT($C1751,K1751)&lt;&gt;2,overallRate=0),0,IF(G1751="Yes",ROUND(MAX(IF($B1751="Non - avec lien de dépendance",0,MIN((0.75*K1751),847)),MIN(K1751,(0.75*$C1751),847)),2),IF(revenueReduction&gt;0.3,MAX(IF($B1751="Non - avec lien de dépendance",MIN(1129,K1751,$C1751)*overallRate,MIN(1129,K1751)*overallRate),ROUND(MAX(IF($B1751="Non - avec lien de dépendance",0,MIN((0.75*K1751),847)),MIN(K1751,(0.75*$C1751),847)),2)),IF($B1751="Non - avec lien de dépendance",MIN(1129,K1751,$C1751)*overallRate,MIN(1129,K1751)*overallRate)))))</f>
        <v>Effectuez l’étape 1</v>
      </c>
      <c r="P1751" s="3">
        <f t="shared" si="27"/>
        <v>0</v>
      </c>
    </row>
    <row r="1752" spans="12:16" x14ac:dyDescent="0.5">
      <c r="L1752" s="68" t="str">
        <f>IF(ISTEXT(overallRate),"Effectuez l’étape 1",IF(OR(COUNT($C1752,H1752)&lt;&gt;2,overallRate=0),0,IF(D1752="Yes",ROUND(MAX(IF($B1752="Non - avec lien de dépendance",0,MIN((0.75*H1752),847)),MIN(H1752,(0.75*$C1752),847)),2),IF(revenueReduction&gt;0.3,MAX(IF($B1752="Non - avec lien de dépendance",MIN(1129,H1752,$C1752)*overallRate,MIN(1129,H1752)*overallRate),ROUND(MAX(IF($B1752="Non - avec lien de dépendance",0,MIN((0.75*H1752),847)),MIN(H1752,(0.75*$C1752),847)),2)),IF($B1752="Non - avec lien de dépendance",MIN(1129,H1752,$C1752)*overallRate,MIN(1129,H1752)*overallRate)))))</f>
        <v>Effectuez l’étape 1</v>
      </c>
      <c r="M1752" s="68" t="str">
        <f>IF(ISTEXT(overallRate),"Effectuez l’étape 1",IF(OR(COUNT($C1752,I1752)&lt;&gt;2,overallRate=0),0,IF(E1752="Yes",ROUND(MAX(IF($B1752="Non - avec lien de dépendance",0,MIN((0.75*I1752),847)),MIN(I1752,(0.75*$C1752),847)),2),IF(revenueReduction&gt;0.3,MAX(IF($B1752="Non - avec lien de dépendance",MIN(1129,I1752,$C1752)*overallRate,MIN(1129,I1752)*overallRate),ROUND(MAX(IF($B1752="Non - avec lien de dépendance",0,MIN((0.75*I1752),847)),MIN(I1752,(0.75*$C1752),847)),2)),IF($B1752="Non - avec lien de dépendance",MIN(1129,I1752,$C1752)*overallRate,MIN(1129,I1752)*overallRate)))))</f>
        <v>Effectuez l’étape 1</v>
      </c>
      <c r="N1752" s="68" t="str">
        <f>IF(ISTEXT(overallRate),"Effectuez l’étape 1",IF(OR(COUNT($C1752,J1752)&lt;&gt;2,overallRate=0),0,IF(F1752="Yes",ROUND(MAX(IF($B1752="Non - avec lien de dépendance",0,MIN((0.75*J1752),847)),MIN(J1752,(0.75*$C1752),847)),2),IF(revenueReduction&gt;0.3,MAX(IF($B1752="Non - avec lien de dépendance",MIN(1129,J1752,$C1752)*overallRate,MIN(1129,J1752)*overallRate),ROUND(MAX(IF($B1752="Non - avec lien de dépendance",0,MIN((0.75*J1752),847)),MIN(J1752,(0.75*$C1752),847)),2)),IF($B1752="Non - avec lien de dépendance",MIN(1129,J1752,$C1752)*overallRate,MIN(1129,J1752)*overallRate)))))</f>
        <v>Effectuez l’étape 1</v>
      </c>
      <c r="O1752" s="68" t="str">
        <f>IF(ISTEXT(overallRate),"Effectuez l’étape 1",IF(OR(COUNT($C1752,K1752)&lt;&gt;2,overallRate=0),0,IF(G1752="Yes",ROUND(MAX(IF($B1752="Non - avec lien de dépendance",0,MIN((0.75*K1752),847)),MIN(K1752,(0.75*$C1752),847)),2),IF(revenueReduction&gt;0.3,MAX(IF($B1752="Non - avec lien de dépendance",MIN(1129,K1752,$C1752)*overallRate,MIN(1129,K1752)*overallRate),ROUND(MAX(IF($B1752="Non - avec lien de dépendance",0,MIN((0.75*K1752),847)),MIN(K1752,(0.75*$C1752),847)),2)),IF($B1752="Non - avec lien de dépendance",MIN(1129,K1752,$C1752)*overallRate,MIN(1129,K1752)*overallRate)))))</f>
        <v>Effectuez l’étape 1</v>
      </c>
      <c r="P1752" s="3">
        <f t="shared" si="27"/>
        <v>0</v>
      </c>
    </row>
    <row r="1753" spans="12:16" x14ac:dyDescent="0.5">
      <c r="L1753" s="68" t="str">
        <f>IF(ISTEXT(overallRate),"Effectuez l’étape 1",IF(OR(COUNT($C1753,H1753)&lt;&gt;2,overallRate=0),0,IF(D1753="Yes",ROUND(MAX(IF($B1753="Non - avec lien de dépendance",0,MIN((0.75*H1753),847)),MIN(H1753,(0.75*$C1753),847)),2),IF(revenueReduction&gt;0.3,MAX(IF($B1753="Non - avec lien de dépendance",MIN(1129,H1753,$C1753)*overallRate,MIN(1129,H1753)*overallRate),ROUND(MAX(IF($B1753="Non - avec lien de dépendance",0,MIN((0.75*H1753),847)),MIN(H1753,(0.75*$C1753),847)),2)),IF($B1753="Non - avec lien de dépendance",MIN(1129,H1753,$C1753)*overallRate,MIN(1129,H1753)*overallRate)))))</f>
        <v>Effectuez l’étape 1</v>
      </c>
      <c r="M1753" s="68" t="str">
        <f>IF(ISTEXT(overallRate),"Effectuez l’étape 1",IF(OR(COUNT($C1753,I1753)&lt;&gt;2,overallRate=0),0,IF(E1753="Yes",ROUND(MAX(IF($B1753="Non - avec lien de dépendance",0,MIN((0.75*I1753),847)),MIN(I1753,(0.75*$C1753),847)),2),IF(revenueReduction&gt;0.3,MAX(IF($B1753="Non - avec lien de dépendance",MIN(1129,I1753,$C1753)*overallRate,MIN(1129,I1753)*overallRate),ROUND(MAX(IF($B1753="Non - avec lien de dépendance",0,MIN((0.75*I1753),847)),MIN(I1753,(0.75*$C1753),847)),2)),IF($B1753="Non - avec lien de dépendance",MIN(1129,I1753,$C1753)*overallRate,MIN(1129,I1753)*overallRate)))))</f>
        <v>Effectuez l’étape 1</v>
      </c>
      <c r="N1753" s="68" t="str">
        <f>IF(ISTEXT(overallRate),"Effectuez l’étape 1",IF(OR(COUNT($C1753,J1753)&lt;&gt;2,overallRate=0),0,IF(F1753="Yes",ROUND(MAX(IF($B1753="Non - avec lien de dépendance",0,MIN((0.75*J1753),847)),MIN(J1753,(0.75*$C1753),847)),2),IF(revenueReduction&gt;0.3,MAX(IF($B1753="Non - avec lien de dépendance",MIN(1129,J1753,$C1753)*overallRate,MIN(1129,J1753)*overallRate),ROUND(MAX(IF($B1753="Non - avec lien de dépendance",0,MIN((0.75*J1753),847)),MIN(J1753,(0.75*$C1753),847)),2)),IF($B1753="Non - avec lien de dépendance",MIN(1129,J1753,$C1753)*overallRate,MIN(1129,J1753)*overallRate)))))</f>
        <v>Effectuez l’étape 1</v>
      </c>
      <c r="O1753" s="68" t="str">
        <f>IF(ISTEXT(overallRate),"Effectuez l’étape 1",IF(OR(COUNT($C1753,K1753)&lt;&gt;2,overallRate=0),0,IF(G1753="Yes",ROUND(MAX(IF($B1753="Non - avec lien de dépendance",0,MIN((0.75*K1753),847)),MIN(K1753,(0.75*$C1753),847)),2),IF(revenueReduction&gt;0.3,MAX(IF($B1753="Non - avec lien de dépendance",MIN(1129,K1753,$C1753)*overallRate,MIN(1129,K1753)*overallRate),ROUND(MAX(IF($B1753="Non - avec lien de dépendance",0,MIN((0.75*K1753),847)),MIN(K1753,(0.75*$C1753),847)),2)),IF($B1753="Non - avec lien de dépendance",MIN(1129,K1753,$C1753)*overallRate,MIN(1129,K1753)*overallRate)))))</f>
        <v>Effectuez l’étape 1</v>
      </c>
      <c r="P1753" s="3">
        <f t="shared" si="27"/>
        <v>0</v>
      </c>
    </row>
    <row r="1754" spans="12:16" x14ac:dyDescent="0.5">
      <c r="L1754" s="68" t="str">
        <f>IF(ISTEXT(overallRate),"Effectuez l’étape 1",IF(OR(COUNT($C1754,H1754)&lt;&gt;2,overallRate=0),0,IF(D1754="Yes",ROUND(MAX(IF($B1754="Non - avec lien de dépendance",0,MIN((0.75*H1754),847)),MIN(H1754,(0.75*$C1754),847)),2),IF(revenueReduction&gt;0.3,MAX(IF($B1754="Non - avec lien de dépendance",MIN(1129,H1754,$C1754)*overallRate,MIN(1129,H1754)*overallRate),ROUND(MAX(IF($B1754="Non - avec lien de dépendance",0,MIN((0.75*H1754),847)),MIN(H1754,(0.75*$C1754),847)),2)),IF($B1754="Non - avec lien de dépendance",MIN(1129,H1754,$C1754)*overallRate,MIN(1129,H1754)*overallRate)))))</f>
        <v>Effectuez l’étape 1</v>
      </c>
      <c r="M1754" s="68" t="str">
        <f>IF(ISTEXT(overallRate),"Effectuez l’étape 1",IF(OR(COUNT($C1754,I1754)&lt;&gt;2,overallRate=0),0,IF(E1754="Yes",ROUND(MAX(IF($B1754="Non - avec lien de dépendance",0,MIN((0.75*I1754),847)),MIN(I1754,(0.75*$C1754),847)),2),IF(revenueReduction&gt;0.3,MAX(IF($B1754="Non - avec lien de dépendance",MIN(1129,I1754,$C1754)*overallRate,MIN(1129,I1754)*overallRate),ROUND(MAX(IF($B1754="Non - avec lien de dépendance",0,MIN((0.75*I1754),847)),MIN(I1754,(0.75*$C1754),847)),2)),IF($B1754="Non - avec lien de dépendance",MIN(1129,I1754,$C1754)*overallRate,MIN(1129,I1754)*overallRate)))))</f>
        <v>Effectuez l’étape 1</v>
      </c>
      <c r="N1754" s="68" t="str">
        <f>IF(ISTEXT(overallRate),"Effectuez l’étape 1",IF(OR(COUNT($C1754,J1754)&lt;&gt;2,overallRate=0),0,IF(F1754="Yes",ROUND(MAX(IF($B1754="Non - avec lien de dépendance",0,MIN((0.75*J1754),847)),MIN(J1754,(0.75*$C1754),847)),2),IF(revenueReduction&gt;0.3,MAX(IF($B1754="Non - avec lien de dépendance",MIN(1129,J1754,$C1754)*overallRate,MIN(1129,J1754)*overallRate),ROUND(MAX(IF($B1754="Non - avec lien de dépendance",0,MIN((0.75*J1754),847)),MIN(J1754,(0.75*$C1754),847)),2)),IF($B1754="Non - avec lien de dépendance",MIN(1129,J1754,$C1754)*overallRate,MIN(1129,J1754)*overallRate)))))</f>
        <v>Effectuez l’étape 1</v>
      </c>
      <c r="O1754" s="68" t="str">
        <f>IF(ISTEXT(overallRate),"Effectuez l’étape 1",IF(OR(COUNT($C1754,K1754)&lt;&gt;2,overallRate=0),0,IF(G1754="Yes",ROUND(MAX(IF($B1754="Non - avec lien de dépendance",0,MIN((0.75*K1754),847)),MIN(K1754,(0.75*$C1754),847)),2),IF(revenueReduction&gt;0.3,MAX(IF($B1754="Non - avec lien de dépendance",MIN(1129,K1754,$C1754)*overallRate,MIN(1129,K1754)*overallRate),ROUND(MAX(IF($B1754="Non - avec lien de dépendance",0,MIN((0.75*K1754),847)),MIN(K1754,(0.75*$C1754),847)),2)),IF($B1754="Non - avec lien de dépendance",MIN(1129,K1754,$C1754)*overallRate,MIN(1129,K1754)*overallRate)))))</f>
        <v>Effectuez l’étape 1</v>
      </c>
      <c r="P1754" s="3">
        <f t="shared" si="27"/>
        <v>0</v>
      </c>
    </row>
    <row r="1755" spans="12:16" x14ac:dyDescent="0.5">
      <c r="L1755" s="68" t="str">
        <f>IF(ISTEXT(overallRate),"Effectuez l’étape 1",IF(OR(COUNT($C1755,H1755)&lt;&gt;2,overallRate=0),0,IF(D1755="Yes",ROUND(MAX(IF($B1755="Non - avec lien de dépendance",0,MIN((0.75*H1755),847)),MIN(H1755,(0.75*$C1755),847)),2),IF(revenueReduction&gt;0.3,MAX(IF($B1755="Non - avec lien de dépendance",MIN(1129,H1755,$C1755)*overallRate,MIN(1129,H1755)*overallRate),ROUND(MAX(IF($B1755="Non - avec lien de dépendance",0,MIN((0.75*H1755),847)),MIN(H1755,(0.75*$C1755),847)),2)),IF($B1755="Non - avec lien de dépendance",MIN(1129,H1755,$C1755)*overallRate,MIN(1129,H1755)*overallRate)))))</f>
        <v>Effectuez l’étape 1</v>
      </c>
      <c r="M1755" s="68" t="str">
        <f>IF(ISTEXT(overallRate),"Effectuez l’étape 1",IF(OR(COUNT($C1755,I1755)&lt;&gt;2,overallRate=0),0,IF(E1755="Yes",ROUND(MAX(IF($B1755="Non - avec lien de dépendance",0,MIN((0.75*I1755),847)),MIN(I1755,(0.75*$C1755),847)),2),IF(revenueReduction&gt;0.3,MAX(IF($B1755="Non - avec lien de dépendance",MIN(1129,I1755,$C1755)*overallRate,MIN(1129,I1755)*overallRate),ROUND(MAX(IF($B1755="Non - avec lien de dépendance",0,MIN((0.75*I1755),847)),MIN(I1755,(0.75*$C1755),847)),2)),IF($B1755="Non - avec lien de dépendance",MIN(1129,I1755,$C1755)*overallRate,MIN(1129,I1755)*overallRate)))))</f>
        <v>Effectuez l’étape 1</v>
      </c>
      <c r="N1755" s="68" t="str">
        <f>IF(ISTEXT(overallRate),"Effectuez l’étape 1",IF(OR(COUNT($C1755,J1755)&lt;&gt;2,overallRate=0),0,IF(F1755="Yes",ROUND(MAX(IF($B1755="Non - avec lien de dépendance",0,MIN((0.75*J1755),847)),MIN(J1755,(0.75*$C1755),847)),2),IF(revenueReduction&gt;0.3,MAX(IF($B1755="Non - avec lien de dépendance",MIN(1129,J1755,$C1755)*overallRate,MIN(1129,J1755)*overallRate),ROUND(MAX(IF($B1755="Non - avec lien de dépendance",0,MIN((0.75*J1755),847)),MIN(J1755,(0.75*$C1755),847)),2)),IF($B1755="Non - avec lien de dépendance",MIN(1129,J1755,$C1755)*overallRate,MIN(1129,J1755)*overallRate)))))</f>
        <v>Effectuez l’étape 1</v>
      </c>
      <c r="O1755" s="68" t="str">
        <f>IF(ISTEXT(overallRate),"Effectuez l’étape 1",IF(OR(COUNT($C1755,K1755)&lt;&gt;2,overallRate=0),0,IF(G1755="Yes",ROUND(MAX(IF($B1755="Non - avec lien de dépendance",0,MIN((0.75*K1755),847)),MIN(K1755,(0.75*$C1755),847)),2),IF(revenueReduction&gt;0.3,MAX(IF($B1755="Non - avec lien de dépendance",MIN(1129,K1755,$C1755)*overallRate,MIN(1129,K1755)*overallRate),ROUND(MAX(IF($B1755="Non - avec lien de dépendance",0,MIN((0.75*K1755),847)),MIN(K1755,(0.75*$C1755),847)),2)),IF($B1755="Non - avec lien de dépendance",MIN(1129,K1755,$C1755)*overallRate,MIN(1129,K1755)*overallRate)))))</f>
        <v>Effectuez l’étape 1</v>
      </c>
      <c r="P1755" s="3">
        <f t="shared" si="27"/>
        <v>0</v>
      </c>
    </row>
    <row r="1756" spans="12:16" x14ac:dyDescent="0.5">
      <c r="L1756" s="68" t="str">
        <f>IF(ISTEXT(overallRate),"Effectuez l’étape 1",IF(OR(COUNT($C1756,H1756)&lt;&gt;2,overallRate=0),0,IF(D1756="Yes",ROUND(MAX(IF($B1756="Non - avec lien de dépendance",0,MIN((0.75*H1756),847)),MIN(H1756,(0.75*$C1756),847)),2),IF(revenueReduction&gt;0.3,MAX(IF($B1756="Non - avec lien de dépendance",MIN(1129,H1756,$C1756)*overallRate,MIN(1129,H1756)*overallRate),ROUND(MAX(IF($B1756="Non - avec lien de dépendance",0,MIN((0.75*H1756),847)),MIN(H1756,(0.75*$C1756),847)),2)),IF($B1756="Non - avec lien de dépendance",MIN(1129,H1756,$C1756)*overallRate,MIN(1129,H1756)*overallRate)))))</f>
        <v>Effectuez l’étape 1</v>
      </c>
      <c r="M1756" s="68" t="str">
        <f>IF(ISTEXT(overallRate),"Effectuez l’étape 1",IF(OR(COUNT($C1756,I1756)&lt;&gt;2,overallRate=0),0,IF(E1756="Yes",ROUND(MAX(IF($B1756="Non - avec lien de dépendance",0,MIN((0.75*I1756),847)),MIN(I1756,(0.75*$C1756),847)),2),IF(revenueReduction&gt;0.3,MAX(IF($B1756="Non - avec lien de dépendance",MIN(1129,I1756,$C1756)*overallRate,MIN(1129,I1756)*overallRate),ROUND(MAX(IF($B1756="Non - avec lien de dépendance",0,MIN((0.75*I1756),847)),MIN(I1756,(0.75*$C1756),847)),2)),IF($B1756="Non - avec lien de dépendance",MIN(1129,I1756,$C1756)*overallRate,MIN(1129,I1756)*overallRate)))))</f>
        <v>Effectuez l’étape 1</v>
      </c>
      <c r="N1756" s="68" t="str">
        <f>IF(ISTEXT(overallRate),"Effectuez l’étape 1",IF(OR(COUNT($C1756,J1756)&lt;&gt;2,overallRate=0),0,IF(F1756="Yes",ROUND(MAX(IF($B1756="Non - avec lien de dépendance",0,MIN((0.75*J1756),847)),MIN(J1756,(0.75*$C1756),847)),2),IF(revenueReduction&gt;0.3,MAX(IF($B1756="Non - avec lien de dépendance",MIN(1129,J1756,$C1756)*overallRate,MIN(1129,J1756)*overallRate),ROUND(MAX(IF($B1756="Non - avec lien de dépendance",0,MIN((0.75*J1756),847)),MIN(J1756,(0.75*$C1756),847)),2)),IF($B1756="Non - avec lien de dépendance",MIN(1129,J1756,$C1756)*overallRate,MIN(1129,J1756)*overallRate)))))</f>
        <v>Effectuez l’étape 1</v>
      </c>
      <c r="O1756" s="68" t="str">
        <f>IF(ISTEXT(overallRate),"Effectuez l’étape 1",IF(OR(COUNT($C1756,K1756)&lt;&gt;2,overallRate=0),0,IF(G1756="Yes",ROUND(MAX(IF($B1756="Non - avec lien de dépendance",0,MIN((0.75*K1756),847)),MIN(K1756,(0.75*$C1756),847)),2),IF(revenueReduction&gt;0.3,MAX(IF($B1756="Non - avec lien de dépendance",MIN(1129,K1756,$C1756)*overallRate,MIN(1129,K1756)*overallRate),ROUND(MAX(IF($B1756="Non - avec lien de dépendance",0,MIN((0.75*K1756),847)),MIN(K1756,(0.75*$C1756),847)),2)),IF($B1756="Non - avec lien de dépendance",MIN(1129,K1756,$C1756)*overallRate,MIN(1129,K1756)*overallRate)))))</f>
        <v>Effectuez l’étape 1</v>
      </c>
      <c r="P1756" s="3">
        <f t="shared" si="27"/>
        <v>0</v>
      </c>
    </row>
    <row r="1757" spans="12:16" x14ac:dyDescent="0.5">
      <c r="L1757" s="68" t="str">
        <f>IF(ISTEXT(overallRate),"Effectuez l’étape 1",IF(OR(COUNT($C1757,H1757)&lt;&gt;2,overallRate=0),0,IF(D1757="Yes",ROUND(MAX(IF($B1757="Non - avec lien de dépendance",0,MIN((0.75*H1757),847)),MIN(H1757,(0.75*$C1757),847)),2),IF(revenueReduction&gt;0.3,MAX(IF($B1757="Non - avec lien de dépendance",MIN(1129,H1757,$C1757)*overallRate,MIN(1129,H1757)*overallRate),ROUND(MAX(IF($B1757="Non - avec lien de dépendance",0,MIN((0.75*H1757),847)),MIN(H1757,(0.75*$C1757),847)),2)),IF($B1757="Non - avec lien de dépendance",MIN(1129,H1757,$C1757)*overallRate,MIN(1129,H1757)*overallRate)))))</f>
        <v>Effectuez l’étape 1</v>
      </c>
      <c r="M1757" s="68" t="str">
        <f>IF(ISTEXT(overallRate),"Effectuez l’étape 1",IF(OR(COUNT($C1757,I1757)&lt;&gt;2,overallRate=0),0,IF(E1757="Yes",ROUND(MAX(IF($B1757="Non - avec lien de dépendance",0,MIN((0.75*I1757),847)),MIN(I1757,(0.75*$C1757),847)),2),IF(revenueReduction&gt;0.3,MAX(IF($B1757="Non - avec lien de dépendance",MIN(1129,I1757,$C1757)*overallRate,MIN(1129,I1757)*overallRate),ROUND(MAX(IF($B1757="Non - avec lien de dépendance",0,MIN((0.75*I1757),847)),MIN(I1757,(0.75*$C1757),847)),2)),IF($B1757="Non - avec lien de dépendance",MIN(1129,I1757,$C1757)*overallRate,MIN(1129,I1757)*overallRate)))))</f>
        <v>Effectuez l’étape 1</v>
      </c>
      <c r="N1757" s="68" t="str">
        <f>IF(ISTEXT(overallRate),"Effectuez l’étape 1",IF(OR(COUNT($C1757,J1757)&lt;&gt;2,overallRate=0),0,IF(F1757="Yes",ROUND(MAX(IF($B1757="Non - avec lien de dépendance",0,MIN((0.75*J1757),847)),MIN(J1757,(0.75*$C1757),847)),2),IF(revenueReduction&gt;0.3,MAX(IF($B1757="Non - avec lien de dépendance",MIN(1129,J1757,$C1757)*overallRate,MIN(1129,J1757)*overallRate),ROUND(MAX(IF($B1757="Non - avec lien de dépendance",0,MIN((0.75*J1757),847)),MIN(J1757,(0.75*$C1757),847)),2)),IF($B1757="Non - avec lien de dépendance",MIN(1129,J1757,$C1757)*overallRate,MIN(1129,J1757)*overallRate)))))</f>
        <v>Effectuez l’étape 1</v>
      </c>
      <c r="O1757" s="68" t="str">
        <f>IF(ISTEXT(overallRate),"Effectuez l’étape 1",IF(OR(COUNT($C1757,K1757)&lt;&gt;2,overallRate=0),0,IF(G1757="Yes",ROUND(MAX(IF($B1757="Non - avec lien de dépendance",0,MIN((0.75*K1757),847)),MIN(K1757,(0.75*$C1757),847)),2),IF(revenueReduction&gt;0.3,MAX(IF($B1757="Non - avec lien de dépendance",MIN(1129,K1757,$C1757)*overallRate,MIN(1129,K1757)*overallRate),ROUND(MAX(IF($B1757="Non - avec lien de dépendance",0,MIN((0.75*K1757),847)),MIN(K1757,(0.75*$C1757),847)),2)),IF($B1757="Non - avec lien de dépendance",MIN(1129,K1757,$C1757)*overallRate,MIN(1129,K1757)*overallRate)))))</f>
        <v>Effectuez l’étape 1</v>
      </c>
      <c r="P1757" s="3">
        <f t="shared" si="27"/>
        <v>0</v>
      </c>
    </row>
    <row r="1758" spans="12:16" x14ac:dyDescent="0.5">
      <c r="L1758" s="68" t="str">
        <f>IF(ISTEXT(overallRate),"Effectuez l’étape 1",IF(OR(COUNT($C1758,H1758)&lt;&gt;2,overallRate=0),0,IF(D1758="Yes",ROUND(MAX(IF($B1758="Non - avec lien de dépendance",0,MIN((0.75*H1758),847)),MIN(H1758,(0.75*$C1758),847)),2),IF(revenueReduction&gt;0.3,MAX(IF($B1758="Non - avec lien de dépendance",MIN(1129,H1758,$C1758)*overallRate,MIN(1129,H1758)*overallRate),ROUND(MAX(IF($B1758="Non - avec lien de dépendance",0,MIN((0.75*H1758),847)),MIN(H1758,(0.75*$C1758),847)),2)),IF($B1758="Non - avec lien de dépendance",MIN(1129,H1758,$C1758)*overallRate,MIN(1129,H1758)*overallRate)))))</f>
        <v>Effectuez l’étape 1</v>
      </c>
      <c r="M1758" s="68" t="str">
        <f>IF(ISTEXT(overallRate),"Effectuez l’étape 1",IF(OR(COUNT($C1758,I1758)&lt;&gt;2,overallRate=0),0,IF(E1758="Yes",ROUND(MAX(IF($B1758="Non - avec lien de dépendance",0,MIN((0.75*I1758),847)),MIN(I1758,(0.75*$C1758),847)),2),IF(revenueReduction&gt;0.3,MAX(IF($B1758="Non - avec lien de dépendance",MIN(1129,I1758,$C1758)*overallRate,MIN(1129,I1758)*overallRate),ROUND(MAX(IF($B1758="Non - avec lien de dépendance",0,MIN((0.75*I1758),847)),MIN(I1758,(0.75*$C1758),847)),2)),IF($B1758="Non - avec lien de dépendance",MIN(1129,I1758,$C1758)*overallRate,MIN(1129,I1758)*overallRate)))))</f>
        <v>Effectuez l’étape 1</v>
      </c>
      <c r="N1758" s="68" t="str">
        <f>IF(ISTEXT(overallRate),"Effectuez l’étape 1",IF(OR(COUNT($C1758,J1758)&lt;&gt;2,overallRate=0),0,IF(F1758="Yes",ROUND(MAX(IF($B1758="Non - avec lien de dépendance",0,MIN((0.75*J1758),847)),MIN(J1758,(0.75*$C1758),847)),2),IF(revenueReduction&gt;0.3,MAX(IF($B1758="Non - avec lien de dépendance",MIN(1129,J1758,$C1758)*overallRate,MIN(1129,J1758)*overallRate),ROUND(MAX(IF($B1758="Non - avec lien de dépendance",0,MIN((0.75*J1758),847)),MIN(J1758,(0.75*$C1758),847)),2)),IF($B1758="Non - avec lien de dépendance",MIN(1129,J1758,$C1758)*overallRate,MIN(1129,J1758)*overallRate)))))</f>
        <v>Effectuez l’étape 1</v>
      </c>
      <c r="O1758" s="68" t="str">
        <f>IF(ISTEXT(overallRate),"Effectuez l’étape 1",IF(OR(COUNT($C1758,K1758)&lt;&gt;2,overallRate=0),0,IF(G1758="Yes",ROUND(MAX(IF($B1758="Non - avec lien de dépendance",0,MIN((0.75*K1758),847)),MIN(K1758,(0.75*$C1758),847)),2),IF(revenueReduction&gt;0.3,MAX(IF($B1758="Non - avec lien de dépendance",MIN(1129,K1758,$C1758)*overallRate,MIN(1129,K1758)*overallRate),ROUND(MAX(IF($B1758="Non - avec lien de dépendance",0,MIN((0.75*K1758),847)),MIN(K1758,(0.75*$C1758),847)),2)),IF($B1758="Non - avec lien de dépendance",MIN(1129,K1758,$C1758)*overallRate,MIN(1129,K1758)*overallRate)))))</f>
        <v>Effectuez l’étape 1</v>
      </c>
      <c r="P1758" s="3">
        <f t="shared" si="27"/>
        <v>0</v>
      </c>
    </row>
    <row r="1759" spans="12:16" x14ac:dyDescent="0.5">
      <c r="L1759" s="68" t="str">
        <f>IF(ISTEXT(overallRate),"Effectuez l’étape 1",IF(OR(COUNT($C1759,H1759)&lt;&gt;2,overallRate=0),0,IF(D1759="Yes",ROUND(MAX(IF($B1759="Non - avec lien de dépendance",0,MIN((0.75*H1759),847)),MIN(H1759,(0.75*$C1759),847)),2),IF(revenueReduction&gt;0.3,MAX(IF($B1759="Non - avec lien de dépendance",MIN(1129,H1759,$C1759)*overallRate,MIN(1129,H1759)*overallRate),ROUND(MAX(IF($B1759="Non - avec lien de dépendance",0,MIN((0.75*H1759),847)),MIN(H1759,(0.75*$C1759),847)),2)),IF($B1759="Non - avec lien de dépendance",MIN(1129,H1759,$C1759)*overallRate,MIN(1129,H1759)*overallRate)))))</f>
        <v>Effectuez l’étape 1</v>
      </c>
      <c r="M1759" s="68" t="str">
        <f>IF(ISTEXT(overallRate),"Effectuez l’étape 1",IF(OR(COUNT($C1759,I1759)&lt;&gt;2,overallRate=0),0,IF(E1759="Yes",ROUND(MAX(IF($B1759="Non - avec lien de dépendance",0,MIN((0.75*I1759),847)),MIN(I1759,(0.75*$C1759),847)),2),IF(revenueReduction&gt;0.3,MAX(IF($B1759="Non - avec lien de dépendance",MIN(1129,I1759,$C1759)*overallRate,MIN(1129,I1759)*overallRate),ROUND(MAX(IF($B1759="Non - avec lien de dépendance",0,MIN((0.75*I1759),847)),MIN(I1759,(0.75*$C1759),847)),2)),IF($B1759="Non - avec lien de dépendance",MIN(1129,I1759,$C1759)*overallRate,MIN(1129,I1759)*overallRate)))))</f>
        <v>Effectuez l’étape 1</v>
      </c>
      <c r="N1759" s="68" t="str">
        <f>IF(ISTEXT(overallRate),"Effectuez l’étape 1",IF(OR(COUNT($C1759,J1759)&lt;&gt;2,overallRate=0),0,IF(F1759="Yes",ROUND(MAX(IF($B1759="Non - avec lien de dépendance",0,MIN((0.75*J1759),847)),MIN(J1759,(0.75*$C1759),847)),2),IF(revenueReduction&gt;0.3,MAX(IF($B1759="Non - avec lien de dépendance",MIN(1129,J1759,$C1759)*overallRate,MIN(1129,J1759)*overallRate),ROUND(MAX(IF($B1759="Non - avec lien de dépendance",0,MIN((0.75*J1759),847)),MIN(J1759,(0.75*$C1759),847)),2)),IF($B1759="Non - avec lien de dépendance",MIN(1129,J1759,$C1759)*overallRate,MIN(1129,J1759)*overallRate)))))</f>
        <v>Effectuez l’étape 1</v>
      </c>
      <c r="O1759" s="68" t="str">
        <f>IF(ISTEXT(overallRate),"Effectuez l’étape 1",IF(OR(COUNT($C1759,K1759)&lt;&gt;2,overallRate=0),0,IF(G1759="Yes",ROUND(MAX(IF($B1759="Non - avec lien de dépendance",0,MIN((0.75*K1759),847)),MIN(K1759,(0.75*$C1759),847)),2),IF(revenueReduction&gt;0.3,MAX(IF($B1759="Non - avec lien de dépendance",MIN(1129,K1759,$C1759)*overallRate,MIN(1129,K1759)*overallRate),ROUND(MAX(IF($B1759="Non - avec lien de dépendance",0,MIN((0.75*K1759),847)),MIN(K1759,(0.75*$C1759),847)),2)),IF($B1759="Non - avec lien de dépendance",MIN(1129,K1759,$C1759)*overallRate,MIN(1129,K1759)*overallRate)))))</f>
        <v>Effectuez l’étape 1</v>
      </c>
      <c r="P1759" s="3">
        <f t="shared" si="27"/>
        <v>0</v>
      </c>
    </row>
    <row r="1760" spans="12:16" x14ac:dyDescent="0.5">
      <c r="L1760" s="68" t="str">
        <f>IF(ISTEXT(overallRate),"Effectuez l’étape 1",IF(OR(COUNT($C1760,H1760)&lt;&gt;2,overallRate=0),0,IF(D1760="Yes",ROUND(MAX(IF($B1760="Non - avec lien de dépendance",0,MIN((0.75*H1760),847)),MIN(H1760,(0.75*$C1760),847)),2),IF(revenueReduction&gt;0.3,MAX(IF($B1760="Non - avec lien de dépendance",MIN(1129,H1760,$C1760)*overallRate,MIN(1129,H1760)*overallRate),ROUND(MAX(IF($B1760="Non - avec lien de dépendance",0,MIN((0.75*H1760),847)),MIN(H1760,(0.75*$C1760),847)),2)),IF($B1760="Non - avec lien de dépendance",MIN(1129,H1760,$C1760)*overallRate,MIN(1129,H1760)*overallRate)))))</f>
        <v>Effectuez l’étape 1</v>
      </c>
      <c r="M1760" s="68" t="str">
        <f>IF(ISTEXT(overallRate),"Effectuez l’étape 1",IF(OR(COUNT($C1760,I1760)&lt;&gt;2,overallRate=0),0,IF(E1760="Yes",ROUND(MAX(IF($B1760="Non - avec lien de dépendance",0,MIN((0.75*I1760),847)),MIN(I1760,(0.75*$C1760),847)),2),IF(revenueReduction&gt;0.3,MAX(IF($B1760="Non - avec lien de dépendance",MIN(1129,I1760,$C1760)*overallRate,MIN(1129,I1760)*overallRate),ROUND(MAX(IF($B1760="Non - avec lien de dépendance",0,MIN((0.75*I1760),847)),MIN(I1760,(0.75*$C1760),847)),2)),IF($B1760="Non - avec lien de dépendance",MIN(1129,I1760,$C1760)*overallRate,MIN(1129,I1760)*overallRate)))))</f>
        <v>Effectuez l’étape 1</v>
      </c>
      <c r="N1760" s="68" t="str">
        <f>IF(ISTEXT(overallRate),"Effectuez l’étape 1",IF(OR(COUNT($C1760,J1760)&lt;&gt;2,overallRate=0),0,IF(F1760="Yes",ROUND(MAX(IF($B1760="Non - avec lien de dépendance",0,MIN((0.75*J1760),847)),MIN(J1760,(0.75*$C1760),847)),2),IF(revenueReduction&gt;0.3,MAX(IF($B1760="Non - avec lien de dépendance",MIN(1129,J1760,$C1760)*overallRate,MIN(1129,J1760)*overallRate),ROUND(MAX(IF($B1760="Non - avec lien de dépendance",0,MIN((0.75*J1760),847)),MIN(J1760,(0.75*$C1760),847)),2)),IF($B1760="Non - avec lien de dépendance",MIN(1129,J1760,$C1760)*overallRate,MIN(1129,J1760)*overallRate)))))</f>
        <v>Effectuez l’étape 1</v>
      </c>
      <c r="O1760" s="68" t="str">
        <f>IF(ISTEXT(overallRate),"Effectuez l’étape 1",IF(OR(COUNT($C1760,K1760)&lt;&gt;2,overallRate=0),0,IF(G1760="Yes",ROUND(MAX(IF($B1760="Non - avec lien de dépendance",0,MIN((0.75*K1760),847)),MIN(K1760,(0.75*$C1760),847)),2),IF(revenueReduction&gt;0.3,MAX(IF($B1760="Non - avec lien de dépendance",MIN(1129,K1760,$C1760)*overallRate,MIN(1129,K1760)*overallRate),ROUND(MAX(IF($B1760="Non - avec lien de dépendance",0,MIN((0.75*K1760),847)),MIN(K1760,(0.75*$C1760),847)),2)),IF($B1760="Non - avec lien de dépendance",MIN(1129,K1760,$C1760)*overallRate,MIN(1129,K1760)*overallRate)))))</f>
        <v>Effectuez l’étape 1</v>
      </c>
      <c r="P1760" s="3">
        <f t="shared" si="27"/>
        <v>0</v>
      </c>
    </row>
    <row r="1761" spans="12:16" x14ac:dyDescent="0.5">
      <c r="L1761" s="68" t="str">
        <f>IF(ISTEXT(overallRate),"Effectuez l’étape 1",IF(OR(COUNT($C1761,H1761)&lt;&gt;2,overallRate=0),0,IF(D1761="Yes",ROUND(MAX(IF($B1761="Non - avec lien de dépendance",0,MIN((0.75*H1761),847)),MIN(H1761,(0.75*$C1761),847)),2),IF(revenueReduction&gt;0.3,MAX(IF($B1761="Non - avec lien de dépendance",MIN(1129,H1761,$C1761)*overallRate,MIN(1129,H1761)*overallRate),ROUND(MAX(IF($B1761="Non - avec lien de dépendance",0,MIN((0.75*H1761),847)),MIN(H1761,(0.75*$C1761),847)),2)),IF($B1761="Non - avec lien de dépendance",MIN(1129,H1761,$C1761)*overallRate,MIN(1129,H1761)*overallRate)))))</f>
        <v>Effectuez l’étape 1</v>
      </c>
      <c r="M1761" s="68" t="str">
        <f>IF(ISTEXT(overallRate),"Effectuez l’étape 1",IF(OR(COUNT($C1761,I1761)&lt;&gt;2,overallRate=0),0,IF(E1761="Yes",ROUND(MAX(IF($B1761="Non - avec lien de dépendance",0,MIN((0.75*I1761),847)),MIN(I1761,(0.75*$C1761),847)),2),IF(revenueReduction&gt;0.3,MAX(IF($B1761="Non - avec lien de dépendance",MIN(1129,I1761,$C1761)*overallRate,MIN(1129,I1761)*overallRate),ROUND(MAX(IF($B1761="Non - avec lien de dépendance",0,MIN((0.75*I1761),847)),MIN(I1761,(0.75*$C1761),847)),2)),IF($B1761="Non - avec lien de dépendance",MIN(1129,I1761,$C1761)*overallRate,MIN(1129,I1761)*overallRate)))))</f>
        <v>Effectuez l’étape 1</v>
      </c>
      <c r="N1761" s="68" t="str">
        <f>IF(ISTEXT(overallRate),"Effectuez l’étape 1",IF(OR(COUNT($C1761,J1761)&lt;&gt;2,overallRate=0),0,IF(F1761="Yes",ROUND(MAX(IF($B1761="Non - avec lien de dépendance",0,MIN((0.75*J1761),847)),MIN(J1761,(0.75*$C1761),847)),2),IF(revenueReduction&gt;0.3,MAX(IF($B1761="Non - avec lien de dépendance",MIN(1129,J1761,$C1761)*overallRate,MIN(1129,J1761)*overallRate),ROUND(MAX(IF($B1761="Non - avec lien de dépendance",0,MIN((0.75*J1761),847)),MIN(J1761,(0.75*$C1761),847)),2)),IF($B1761="Non - avec lien de dépendance",MIN(1129,J1761,$C1761)*overallRate,MIN(1129,J1761)*overallRate)))))</f>
        <v>Effectuez l’étape 1</v>
      </c>
      <c r="O1761" s="68" t="str">
        <f>IF(ISTEXT(overallRate),"Effectuez l’étape 1",IF(OR(COUNT($C1761,K1761)&lt;&gt;2,overallRate=0),0,IF(G1761="Yes",ROUND(MAX(IF($B1761="Non - avec lien de dépendance",0,MIN((0.75*K1761),847)),MIN(K1761,(0.75*$C1761),847)),2),IF(revenueReduction&gt;0.3,MAX(IF($B1761="Non - avec lien de dépendance",MIN(1129,K1761,$C1761)*overallRate,MIN(1129,K1761)*overallRate),ROUND(MAX(IF($B1761="Non - avec lien de dépendance",0,MIN((0.75*K1761),847)),MIN(K1761,(0.75*$C1761),847)),2)),IF($B1761="Non - avec lien de dépendance",MIN(1129,K1761,$C1761)*overallRate,MIN(1129,K1761)*overallRate)))))</f>
        <v>Effectuez l’étape 1</v>
      </c>
      <c r="P1761" s="3">
        <f t="shared" si="27"/>
        <v>0</v>
      </c>
    </row>
    <row r="1762" spans="12:16" x14ac:dyDescent="0.5">
      <c r="L1762" s="68" t="str">
        <f>IF(ISTEXT(overallRate),"Effectuez l’étape 1",IF(OR(COUNT($C1762,H1762)&lt;&gt;2,overallRate=0),0,IF(D1762="Yes",ROUND(MAX(IF($B1762="Non - avec lien de dépendance",0,MIN((0.75*H1762),847)),MIN(H1762,(0.75*$C1762),847)),2),IF(revenueReduction&gt;0.3,MAX(IF($B1762="Non - avec lien de dépendance",MIN(1129,H1762,$C1762)*overallRate,MIN(1129,H1762)*overallRate),ROUND(MAX(IF($B1762="Non - avec lien de dépendance",0,MIN((0.75*H1762),847)),MIN(H1762,(0.75*$C1762),847)),2)),IF($B1762="Non - avec lien de dépendance",MIN(1129,H1762,$C1762)*overallRate,MIN(1129,H1762)*overallRate)))))</f>
        <v>Effectuez l’étape 1</v>
      </c>
      <c r="M1762" s="68" t="str">
        <f>IF(ISTEXT(overallRate),"Effectuez l’étape 1",IF(OR(COUNT($C1762,I1762)&lt;&gt;2,overallRate=0),0,IF(E1762="Yes",ROUND(MAX(IF($B1762="Non - avec lien de dépendance",0,MIN((0.75*I1762),847)),MIN(I1762,(0.75*$C1762),847)),2),IF(revenueReduction&gt;0.3,MAX(IF($B1762="Non - avec lien de dépendance",MIN(1129,I1762,$C1762)*overallRate,MIN(1129,I1762)*overallRate),ROUND(MAX(IF($B1762="Non - avec lien de dépendance",0,MIN((0.75*I1762),847)),MIN(I1762,(0.75*$C1762),847)),2)),IF($B1762="Non - avec lien de dépendance",MIN(1129,I1762,$C1762)*overallRate,MIN(1129,I1762)*overallRate)))))</f>
        <v>Effectuez l’étape 1</v>
      </c>
      <c r="N1762" s="68" t="str">
        <f>IF(ISTEXT(overallRate),"Effectuez l’étape 1",IF(OR(COUNT($C1762,J1762)&lt;&gt;2,overallRate=0),0,IF(F1762="Yes",ROUND(MAX(IF($B1762="Non - avec lien de dépendance",0,MIN((0.75*J1762),847)),MIN(J1762,(0.75*$C1762),847)),2),IF(revenueReduction&gt;0.3,MAX(IF($B1762="Non - avec lien de dépendance",MIN(1129,J1762,$C1762)*overallRate,MIN(1129,J1762)*overallRate),ROUND(MAX(IF($B1762="Non - avec lien de dépendance",0,MIN((0.75*J1762),847)),MIN(J1762,(0.75*$C1762),847)),2)),IF($B1762="Non - avec lien de dépendance",MIN(1129,J1762,$C1762)*overallRate,MIN(1129,J1762)*overallRate)))))</f>
        <v>Effectuez l’étape 1</v>
      </c>
      <c r="O1762" s="68" t="str">
        <f>IF(ISTEXT(overallRate),"Effectuez l’étape 1",IF(OR(COUNT($C1762,K1762)&lt;&gt;2,overallRate=0),0,IF(G1762="Yes",ROUND(MAX(IF($B1762="Non - avec lien de dépendance",0,MIN((0.75*K1762),847)),MIN(K1762,(0.75*$C1762),847)),2),IF(revenueReduction&gt;0.3,MAX(IF($B1762="Non - avec lien de dépendance",MIN(1129,K1762,$C1762)*overallRate,MIN(1129,K1762)*overallRate),ROUND(MAX(IF($B1762="Non - avec lien de dépendance",0,MIN((0.75*K1762),847)),MIN(K1762,(0.75*$C1762),847)),2)),IF($B1762="Non - avec lien de dépendance",MIN(1129,K1762,$C1762)*overallRate,MIN(1129,K1762)*overallRate)))))</f>
        <v>Effectuez l’étape 1</v>
      </c>
      <c r="P1762" s="3">
        <f t="shared" si="27"/>
        <v>0</v>
      </c>
    </row>
    <row r="1763" spans="12:16" x14ac:dyDescent="0.5">
      <c r="L1763" s="68" t="str">
        <f>IF(ISTEXT(overallRate),"Effectuez l’étape 1",IF(OR(COUNT($C1763,H1763)&lt;&gt;2,overallRate=0),0,IF(D1763="Yes",ROUND(MAX(IF($B1763="Non - avec lien de dépendance",0,MIN((0.75*H1763),847)),MIN(H1763,(0.75*$C1763),847)),2),IF(revenueReduction&gt;0.3,MAX(IF($B1763="Non - avec lien de dépendance",MIN(1129,H1763,$C1763)*overallRate,MIN(1129,H1763)*overallRate),ROUND(MAX(IF($B1763="Non - avec lien de dépendance",0,MIN((0.75*H1763),847)),MIN(H1763,(0.75*$C1763),847)),2)),IF($B1763="Non - avec lien de dépendance",MIN(1129,H1763,$C1763)*overallRate,MIN(1129,H1763)*overallRate)))))</f>
        <v>Effectuez l’étape 1</v>
      </c>
      <c r="M1763" s="68" t="str">
        <f>IF(ISTEXT(overallRate),"Effectuez l’étape 1",IF(OR(COUNT($C1763,I1763)&lt;&gt;2,overallRate=0),0,IF(E1763="Yes",ROUND(MAX(IF($B1763="Non - avec lien de dépendance",0,MIN((0.75*I1763),847)),MIN(I1763,(0.75*$C1763),847)),2),IF(revenueReduction&gt;0.3,MAX(IF($B1763="Non - avec lien de dépendance",MIN(1129,I1763,$C1763)*overallRate,MIN(1129,I1763)*overallRate),ROUND(MAX(IF($B1763="Non - avec lien de dépendance",0,MIN((0.75*I1763),847)),MIN(I1763,(0.75*$C1763),847)),2)),IF($B1763="Non - avec lien de dépendance",MIN(1129,I1763,$C1763)*overallRate,MIN(1129,I1763)*overallRate)))))</f>
        <v>Effectuez l’étape 1</v>
      </c>
      <c r="N1763" s="68" t="str">
        <f>IF(ISTEXT(overallRate),"Effectuez l’étape 1",IF(OR(COUNT($C1763,J1763)&lt;&gt;2,overallRate=0),0,IF(F1763="Yes",ROUND(MAX(IF($B1763="Non - avec lien de dépendance",0,MIN((0.75*J1763),847)),MIN(J1763,(0.75*$C1763),847)),2),IF(revenueReduction&gt;0.3,MAX(IF($B1763="Non - avec lien de dépendance",MIN(1129,J1763,$C1763)*overallRate,MIN(1129,J1763)*overallRate),ROUND(MAX(IF($B1763="Non - avec lien de dépendance",0,MIN((0.75*J1763),847)),MIN(J1763,(0.75*$C1763),847)),2)),IF($B1763="Non - avec lien de dépendance",MIN(1129,J1763,$C1763)*overallRate,MIN(1129,J1763)*overallRate)))))</f>
        <v>Effectuez l’étape 1</v>
      </c>
      <c r="O1763" s="68" t="str">
        <f>IF(ISTEXT(overallRate),"Effectuez l’étape 1",IF(OR(COUNT($C1763,K1763)&lt;&gt;2,overallRate=0),0,IF(G1763="Yes",ROUND(MAX(IF($B1763="Non - avec lien de dépendance",0,MIN((0.75*K1763),847)),MIN(K1763,(0.75*$C1763),847)),2),IF(revenueReduction&gt;0.3,MAX(IF($B1763="Non - avec lien de dépendance",MIN(1129,K1763,$C1763)*overallRate,MIN(1129,K1763)*overallRate),ROUND(MAX(IF($B1763="Non - avec lien de dépendance",0,MIN((0.75*K1763),847)),MIN(K1763,(0.75*$C1763),847)),2)),IF($B1763="Non - avec lien de dépendance",MIN(1129,K1763,$C1763)*overallRate,MIN(1129,K1763)*overallRate)))))</f>
        <v>Effectuez l’étape 1</v>
      </c>
      <c r="P1763" s="3">
        <f t="shared" si="27"/>
        <v>0</v>
      </c>
    </row>
    <row r="1764" spans="12:16" x14ac:dyDescent="0.5">
      <c r="L1764" s="68" t="str">
        <f>IF(ISTEXT(overallRate),"Effectuez l’étape 1",IF(OR(COUNT($C1764,H1764)&lt;&gt;2,overallRate=0),0,IF(D1764="Yes",ROUND(MAX(IF($B1764="Non - avec lien de dépendance",0,MIN((0.75*H1764),847)),MIN(H1764,(0.75*$C1764),847)),2),IF(revenueReduction&gt;0.3,MAX(IF($B1764="Non - avec lien de dépendance",MIN(1129,H1764,$C1764)*overallRate,MIN(1129,H1764)*overallRate),ROUND(MAX(IF($B1764="Non - avec lien de dépendance",0,MIN((0.75*H1764),847)),MIN(H1764,(0.75*$C1764),847)),2)),IF($B1764="Non - avec lien de dépendance",MIN(1129,H1764,$C1764)*overallRate,MIN(1129,H1764)*overallRate)))))</f>
        <v>Effectuez l’étape 1</v>
      </c>
      <c r="M1764" s="68" t="str">
        <f>IF(ISTEXT(overallRate),"Effectuez l’étape 1",IF(OR(COUNT($C1764,I1764)&lt;&gt;2,overallRate=0),0,IF(E1764="Yes",ROUND(MAX(IF($B1764="Non - avec lien de dépendance",0,MIN((0.75*I1764),847)),MIN(I1764,(0.75*$C1764),847)),2),IF(revenueReduction&gt;0.3,MAX(IF($B1764="Non - avec lien de dépendance",MIN(1129,I1764,$C1764)*overallRate,MIN(1129,I1764)*overallRate),ROUND(MAX(IF($B1764="Non - avec lien de dépendance",0,MIN((0.75*I1764),847)),MIN(I1764,(0.75*$C1764),847)),2)),IF($B1764="Non - avec lien de dépendance",MIN(1129,I1764,$C1764)*overallRate,MIN(1129,I1764)*overallRate)))))</f>
        <v>Effectuez l’étape 1</v>
      </c>
      <c r="N1764" s="68" t="str">
        <f>IF(ISTEXT(overallRate),"Effectuez l’étape 1",IF(OR(COUNT($C1764,J1764)&lt;&gt;2,overallRate=0),0,IF(F1764="Yes",ROUND(MAX(IF($B1764="Non - avec lien de dépendance",0,MIN((0.75*J1764),847)),MIN(J1764,(0.75*$C1764),847)),2),IF(revenueReduction&gt;0.3,MAX(IF($B1764="Non - avec lien de dépendance",MIN(1129,J1764,$C1764)*overallRate,MIN(1129,J1764)*overallRate),ROUND(MAX(IF($B1764="Non - avec lien de dépendance",0,MIN((0.75*J1764),847)),MIN(J1764,(0.75*$C1764),847)),2)),IF($B1764="Non - avec lien de dépendance",MIN(1129,J1764,$C1764)*overallRate,MIN(1129,J1764)*overallRate)))))</f>
        <v>Effectuez l’étape 1</v>
      </c>
      <c r="O1764" s="68" t="str">
        <f>IF(ISTEXT(overallRate),"Effectuez l’étape 1",IF(OR(COUNT($C1764,K1764)&lt;&gt;2,overallRate=0),0,IF(G1764="Yes",ROUND(MAX(IF($B1764="Non - avec lien de dépendance",0,MIN((0.75*K1764),847)),MIN(K1764,(0.75*$C1764),847)),2),IF(revenueReduction&gt;0.3,MAX(IF($B1764="Non - avec lien de dépendance",MIN(1129,K1764,$C1764)*overallRate,MIN(1129,K1764)*overallRate),ROUND(MAX(IF($B1764="Non - avec lien de dépendance",0,MIN((0.75*K1764),847)),MIN(K1764,(0.75*$C1764),847)),2)),IF($B1764="Non - avec lien de dépendance",MIN(1129,K1764,$C1764)*overallRate,MIN(1129,K1764)*overallRate)))))</f>
        <v>Effectuez l’étape 1</v>
      </c>
      <c r="P1764" s="3">
        <f t="shared" si="27"/>
        <v>0</v>
      </c>
    </row>
    <row r="1765" spans="12:16" x14ac:dyDescent="0.5">
      <c r="L1765" s="68" t="str">
        <f>IF(ISTEXT(overallRate),"Effectuez l’étape 1",IF(OR(COUNT($C1765,H1765)&lt;&gt;2,overallRate=0),0,IF(D1765="Yes",ROUND(MAX(IF($B1765="Non - avec lien de dépendance",0,MIN((0.75*H1765),847)),MIN(H1765,(0.75*$C1765),847)),2),IF(revenueReduction&gt;0.3,MAX(IF($B1765="Non - avec lien de dépendance",MIN(1129,H1765,$C1765)*overallRate,MIN(1129,H1765)*overallRate),ROUND(MAX(IF($B1765="Non - avec lien de dépendance",0,MIN((0.75*H1765),847)),MIN(H1765,(0.75*$C1765),847)),2)),IF($B1765="Non - avec lien de dépendance",MIN(1129,H1765,$C1765)*overallRate,MIN(1129,H1765)*overallRate)))))</f>
        <v>Effectuez l’étape 1</v>
      </c>
      <c r="M1765" s="68" t="str">
        <f>IF(ISTEXT(overallRate),"Effectuez l’étape 1",IF(OR(COUNT($C1765,I1765)&lt;&gt;2,overallRate=0),0,IF(E1765="Yes",ROUND(MAX(IF($B1765="Non - avec lien de dépendance",0,MIN((0.75*I1765),847)),MIN(I1765,(0.75*$C1765),847)),2),IF(revenueReduction&gt;0.3,MAX(IF($B1765="Non - avec lien de dépendance",MIN(1129,I1765,$C1765)*overallRate,MIN(1129,I1765)*overallRate),ROUND(MAX(IF($B1765="Non - avec lien de dépendance",0,MIN((0.75*I1765),847)),MIN(I1765,(0.75*$C1765),847)),2)),IF($B1765="Non - avec lien de dépendance",MIN(1129,I1765,$C1765)*overallRate,MIN(1129,I1765)*overallRate)))))</f>
        <v>Effectuez l’étape 1</v>
      </c>
      <c r="N1765" s="68" t="str">
        <f>IF(ISTEXT(overallRate),"Effectuez l’étape 1",IF(OR(COUNT($C1765,J1765)&lt;&gt;2,overallRate=0),0,IF(F1765="Yes",ROUND(MAX(IF($B1765="Non - avec lien de dépendance",0,MIN((0.75*J1765),847)),MIN(J1765,(0.75*$C1765),847)),2),IF(revenueReduction&gt;0.3,MAX(IF($B1765="Non - avec lien de dépendance",MIN(1129,J1765,$C1765)*overallRate,MIN(1129,J1765)*overallRate),ROUND(MAX(IF($B1765="Non - avec lien de dépendance",0,MIN((0.75*J1765),847)),MIN(J1765,(0.75*$C1765),847)),2)),IF($B1765="Non - avec lien de dépendance",MIN(1129,J1765,$C1765)*overallRate,MIN(1129,J1765)*overallRate)))))</f>
        <v>Effectuez l’étape 1</v>
      </c>
      <c r="O1765" s="68" t="str">
        <f>IF(ISTEXT(overallRate),"Effectuez l’étape 1",IF(OR(COUNT($C1765,K1765)&lt;&gt;2,overallRate=0),0,IF(G1765="Yes",ROUND(MAX(IF($B1765="Non - avec lien de dépendance",0,MIN((0.75*K1765),847)),MIN(K1765,(0.75*$C1765),847)),2),IF(revenueReduction&gt;0.3,MAX(IF($B1765="Non - avec lien de dépendance",MIN(1129,K1765,$C1765)*overallRate,MIN(1129,K1765)*overallRate),ROUND(MAX(IF($B1765="Non - avec lien de dépendance",0,MIN((0.75*K1765),847)),MIN(K1765,(0.75*$C1765),847)),2)),IF($B1765="Non - avec lien de dépendance",MIN(1129,K1765,$C1765)*overallRate,MIN(1129,K1765)*overallRate)))))</f>
        <v>Effectuez l’étape 1</v>
      </c>
      <c r="P1765" s="3">
        <f t="shared" si="27"/>
        <v>0</v>
      </c>
    </row>
    <row r="1766" spans="12:16" x14ac:dyDescent="0.5">
      <c r="L1766" s="68" t="str">
        <f>IF(ISTEXT(overallRate),"Effectuez l’étape 1",IF(OR(COUNT($C1766,H1766)&lt;&gt;2,overallRate=0),0,IF(D1766="Yes",ROUND(MAX(IF($B1766="Non - avec lien de dépendance",0,MIN((0.75*H1766),847)),MIN(H1766,(0.75*$C1766),847)),2),IF(revenueReduction&gt;0.3,MAX(IF($B1766="Non - avec lien de dépendance",MIN(1129,H1766,$C1766)*overallRate,MIN(1129,H1766)*overallRate),ROUND(MAX(IF($B1766="Non - avec lien de dépendance",0,MIN((0.75*H1766),847)),MIN(H1766,(0.75*$C1766),847)),2)),IF($B1766="Non - avec lien de dépendance",MIN(1129,H1766,$C1766)*overallRate,MIN(1129,H1766)*overallRate)))))</f>
        <v>Effectuez l’étape 1</v>
      </c>
      <c r="M1766" s="68" t="str">
        <f>IF(ISTEXT(overallRate),"Effectuez l’étape 1",IF(OR(COUNT($C1766,I1766)&lt;&gt;2,overallRate=0),0,IF(E1766="Yes",ROUND(MAX(IF($B1766="Non - avec lien de dépendance",0,MIN((0.75*I1766),847)),MIN(I1766,(0.75*$C1766),847)),2),IF(revenueReduction&gt;0.3,MAX(IF($B1766="Non - avec lien de dépendance",MIN(1129,I1766,$C1766)*overallRate,MIN(1129,I1766)*overallRate),ROUND(MAX(IF($B1766="Non - avec lien de dépendance",0,MIN((0.75*I1766),847)),MIN(I1766,(0.75*$C1766),847)),2)),IF($B1766="Non - avec lien de dépendance",MIN(1129,I1766,$C1766)*overallRate,MIN(1129,I1766)*overallRate)))))</f>
        <v>Effectuez l’étape 1</v>
      </c>
      <c r="N1766" s="68" t="str">
        <f>IF(ISTEXT(overallRate),"Effectuez l’étape 1",IF(OR(COUNT($C1766,J1766)&lt;&gt;2,overallRate=0),0,IF(F1766="Yes",ROUND(MAX(IF($B1766="Non - avec lien de dépendance",0,MIN((0.75*J1766),847)),MIN(J1766,(0.75*$C1766),847)),2),IF(revenueReduction&gt;0.3,MAX(IF($B1766="Non - avec lien de dépendance",MIN(1129,J1766,$C1766)*overallRate,MIN(1129,J1766)*overallRate),ROUND(MAX(IF($B1766="Non - avec lien de dépendance",0,MIN((0.75*J1766),847)),MIN(J1766,(0.75*$C1766),847)),2)),IF($B1766="Non - avec lien de dépendance",MIN(1129,J1766,$C1766)*overallRate,MIN(1129,J1766)*overallRate)))))</f>
        <v>Effectuez l’étape 1</v>
      </c>
      <c r="O1766" s="68" t="str">
        <f>IF(ISTEXT(overallRate),"Effectuez l’étape 1",IF(OR(COUNT($C1766,K1766)&lt;&gt;2,overallRate=0),0,IF(G1766="Yes",ROUND(MAX(IF($B1766="Non - avec lien de dépendance",0,MIN((0.75*K1766),847)),MIN(K1766,(0.75*$C1766),847)),2),IF(revenueReduction&gt;0.3,MAX(IF($B1766="Non - avec lien de dépendance",MIN(1129,K1766,$C1766)*overallRate,MIN(1129,K1766)*overallRate),ROUND(MAX(IF($B1766="Non - avec lien de dépendance",0,MIN((0.75*K1766),847)),MIN(K1766,(0.75*$C1766),847)),2)),IF($B1766="Non - avec lien de dépendance",MIN(1129,K1766,$C1766)*overallRate,MIN(1129,K1766)*overallRate)))))</f>
        <v>Effectuez l’étape 1</v>
      </c>
      <c r="P1766" s="3">
        <f t="shared" si="27"/>
        <v>0</v>
      </c>
    </row>
    <row r="1767" spans="12:16" x14ac:dyDescent="0.5">
      <c r="L1767" s="68" t="str">
        <f>IF(ISTEXT(overallRate),"Effectuez l’étape 1",IF(OR(COUNT($C1767,H1767)&lt;&gt;2,overallRate=0),0,IF(D1767="Yes",ROUND(MAX(IF($B1767="Non - avec lien de dépendance",0,MIN((0.75*H1767),847)),MIN(H1767,(0.75*$C1767),847)),2),IF(revenueReduction&gt;0.3,MAX(IF($B1767="Non - avec lien de dépendance",MIN(1129,H1767,$C1767)*overallRate,MIN(1129,H1767)*overallRate),ROUND(MAX(IF($B1767="Non - avec lien de dépendance",0,MIN((0.75*H1767),847)),MIN(H1767,(0.75*$C1767),847)),2)),IF($B1767="Non - avec lien de dépendance",MIN(1129,H1767,$C1767)*overallRate,MIN(1129,H1767)*overallRate)))))</f>
        <v>Effectuez l’étape 1</v>
      </c>
      <c r="M1767" s="68" t="str">
        <f>IF(ISTEXT(overallRate),"Effectuez l’étape 1",IF(OR(COUNT($C1767,I1767)&lt;&gt;2,overallRate=0),0,IF(E1767="Yes",ROUND(MAX(IF($B1767="Non - avec lien de dépendance",0,MIN((0.75*I1767),847)),MIN(I1767,(0.75*$C1767),847)),2),IF(revenueReduction&gt;0.3,MAX(IF($B1767="Non - avec lien de dépendance",MIN(1129,I1767,$C1767)*overallRate,MIN(1129,I1767)*overallRate),ROUND(MAX(IF($B1767="Non - avec lien de dépendance",0,MIN((0.75*I1767),847)),MIN(I1767,(0.75*$C1767),847)),2)),IF($B1767="Non - avec lien de dépendance",MIN(1129,I1767,$C1767)*overallRate,MIN(1129,I1767)*overallRate)))))</f>
        <v>Effectuez l’étape 1</v>
      </c>
      <c r="N1767" s="68" t="str">
        <f>IF(ISTEXT(overallRate),"Effectuez l’étape 1",IF(OR(COUNT($C1767,J1767)&lt;&gt;2,overallRate=0),0,IF(F1767="Yes",ROUND(MAX(IF($B1767="Non - avec lien de dépendance",0,MIN((0.75*J1767),847)),MIN(J1767,(0.75*$C1767),847)),2),IF(revenueReduction&gt;0.3,MAX(IF($B1767="Non - avec lien de dépendance",MIN(1129,J1767,$C1767)*overallRate,MIN(1129,J1767)*overallRate),ROUND(MAX(IF($B1767="Non - avec lien de dépendance",0,MIN((0.75*J1767),847)),MIN(J1767,(0.75*$C1767),847)),2)),IF($B1767="Non - avec lien de dépendance",MIN(1129,J1767,$C1767)*overallRate,MIN(1129,J1767)*overallRate)))))</f>
        <v>Effectuez l’étape 1</v>
      </c>
      <c r="O1767" s="68" t="str">
        <f>IF(ISTEXT(overallRate),"Effectuez l’étape 1",IF(OR(COUNT($C1767,K1767)&lt;&gt;2,overallRate=0),0,IF(G1767="Yes",ROUND(MAX(IF($B1767="Non - avec lien de dépendance",0,MIN((0.75*K1767),847)),MIN(K1767,(0.75*$C1767),847)),2),IF(revenueReduction&gt;0.3,MAX(IF($B1767="Non - avec lien de dépendance",MIN(1129,K1767,$C1767)*overallRate,MIN(1129,K1767)*overallRate),ROUND(MAX(IF($B1767="Non - avec lien de dépendance",0,MIN((0.75*K1767),847)),MIN(K1767,(0.75*$C1767),847)),2)),IF($B1767="Non - avec lien de dépendance",MIN(1129,K1767,$C1767)*overallRate,MIN(1129,K1767)*overallRate)))))</f>
        <v>Effectuez l’étape 1</v>
      </c>
      <c r="P1767" s="3">
        <f t="shared" si="27"/>
        <v>0</v>
      </c>
    </row>
    <row r="1768" spans="12:16" x14ac:dyDescent="0.5">
      <c r="L1768" s="68" t="str">
        <f>IF(ISTEXT(overallRate),"Effectuez l’étape 1",IF(OR(COUNT($C1768,H1768)&lt;&gt;2,overallRate=0),0,IF(D1768="Yes",ROUND(MAX(IF($B1768="Non - avec lien de dépendance",0,MIN((0.75*H1768),847)),MIN(H1768,(0.75*$C1768),847)),2),IF(revenueReduction&gt;0.3,MAX(IF($B1768="Non - avec lien de dépendance",MIN(1129,H1768,$C1768)*overallRate,MIN(1129,H1768)*overallRate),ROUND(MAX(IF($B1768="Non - avec lien de dépendance",0,MIN((0.75*H1768),847)),MIN(H1768,(0.75*$C1768),847)),2)),IF($B1768="Non - avec lien de dépendance",MIN(1129,H1768,$C1768)*overallRate,MIN(1129,H1768)*overallRate)))))</f>
        <v>Effectuez l’étape 1</v>
      </c>
      <c r="M1768" s="68" t="str">
        <f>IF(ISTEXT(overallRate),"Effectuez l’étape 1",IF(OR(COUNT($C1768,I1768)&lt;&gt;2,overallRate=0),0,IF(E1768="Yes",ROUND(MAX(IF($B1768="Non - avec lien de dépendance",0,MIN((0.75*I1768),847)),MIN(I1768,(0.75*$C1768),847)),2),IF(revenueReduction&gt;0.3,MAX(IF($B1768="Non - avec lien de dépendance",MIN(1129,I1768,$C1768)*overallRate,MIN(1129,I1768)*overallRate),ROUND(MAX(IF($B1768="Non - avec lien de dépendance",0,MIN((0.75*I1768),847)),MIN(I1768,(0.75*$C1768),847)),2)),IF($B1768="Non - avec lien de dépendance",MIN(1129,I1768,$C1768)*overallRate,MIN(1129,I1768)*overallRate)))))</f>
        <v>Effectuez l’étape 1</v>
      </c>
      <c r="N1768" s="68" t="str">
        <f>IF(ISTEXT(overallRate),"Effectuez l’étape 1",IF(OR(COUNT($C1768,J1768)&lt;&gt;2,overallRate=0),0,IF(F1768="Yes",ROUND(MAX(IF($B1768="Non - avec lien de dépendance",0,MIN((0.75*J1768),847)),MIN(J1768,(0.75*$C1768),847)),2),IF(revenueReduction&gt;0.3,MAX(IF($B1768="Non - avec lien de dépendance",MIN(1129,J1768,$C1768)*overallRate,MIN(1129,J1768)*overallRate),ROUND(MAX(IF($B1768="Non - avec lien de dépendance",0,MIN((0.75*J1768),847)),MIN(J1768,(0.75*$C1768),847)),2)),IF($B1768="Non - avec lien de dépendance",MIN(1129,J1768,$C1768)*overallRate,MIN(1129,J1768)*overallRate)))))</f>
        <v>Effectuez l’étape 1</v>
      </c>
      <c r="O1768" s="68" t="str">
        <f>IF(ISTEXT(overallRate),"Effectuez l’étape 1",IF(OR(COUNT($C1768,K1768)&lt;&gt;2,overallRate=0),0,IF(G1768="Yes",ROUND(MAX(IF($B1768="Non - avec lien de dépendance",0,MIN((0.75*K1768),847)),MIN(K1768,(0.75*$C1768),847)),2),IF(revenueReduction&gt;0.3,MAX(IF($B1768="Non - avec lien de dépendance",MIN(1129,K1768,$C1768)*overallRate,MIN(1129,K1768)*overallRate),ROUND(MAX(IF($B1768="Non - avec lien de dépendance",0,MIN((0.75*K1768),847)),MIN(K1768,(0.75*$C1768),847)),2)),IF($B1768="Non - avec lien de dépendance",MIN(1129,K1768,$C1768)*overallRate,MIN(1129,K1768)*overallRate)))))</f>
        <v>Effectuez l’étape 1</v>
      </c>
      <c r="P1768" s="3">
        <f t="shared" si="27"/>
        <v>0</v>
      </c>
    </row>
    <row r="1769" spans="12:16" x14ac:dyDescent="0.5">
      <c r="L1769" s="68" t="str">
        <f>IF(ISTEXT(overallRate),"Effectuez l’étape 1",IF(OR(COUNT($C1769,H1769)&lt;&gt;2,overallRate=0),0,IF(D1769="Yes",ROUND(MAX(IF($B1769="Non - avec lien de dépendance",0,MIN((0.75*H1769),847)),MIN(H1769,(0.75*$C1769),847)),2),IF(revenueReduction&gt;0.3,MAX(IF($B1769="Non - avec lien de dépendance",MIN(1129,H1769,$C1769)*overallRate,MIN(1129,H1769)*overallRate),ROUND(MAX(IF($B1769="Non - avec lien de dépendance",0,MIN((0.75*H1769),847)),MIN(H1769,(0.75*$C1769),847)),2)),IF($B1769="Non - avec lien de dépendance",MIN(1129,H1769,$C1769)*overallRate,MIN(1129,H1769)*overallRate)))))</f>
        <v>Effectuez l’étape 1</v>
      </c>
      <c r="M1769" s="68" t="str">
        <f>IF(ISTEXT(overallRate),"Effectuez l’étape 1",IF(OR(COUNT($C1769,I1769)&lt;&gt;2,overallRate=0),0,IF(E1769="Yes",ROUND(MAX(IF($B1769="Non - avec lien de dépendance",0,MIN((0.75*I1769),847)),MIN(I1769,(0.75*$C1769),847)),2),IF(revenueReduction&gt;0.3,MAX(IF($B1769="Non - avec lien de dépendance",MIN(1129,I1769,$C1769)*overallRate,MIN(1129,I1769)*overallRate),ROUND(MAX(IF($B1769="Non - avec lien de dépendance",0,MIN((0.75*I1769),847)),MIN(I1769,(0.75*$C1769),847)),2)),IF($B1769="Non - avec lien de dépendance",MIN(1129,I1769,$C1769)*overallRate,MIN(1129,I1769)*overallRate)))))</f>
        <v>Effectuez l’étape 1</v>
      </c>
      <c r="N1769" s="68" t="str">
        <f>IF(ISTEXT(overallRate),"Effectuez l’étape 1",IF(OR(COUNT($C1769,J1769)&lt;&gt;2,overallRate=0),0,IF(F1769="Yes",ROUND(MAX(IF($B1769="Non - avec lien de dépendance",0,MIN((0.75*J1769),847)),MIN(J1769,(0.75*$C1769),847)),2),IF(revenueReduction&gt;0.3,MAX(IF($B1769="Non - avec lien de dépendance",MIN(1129,J1769,$C1769)*overallRate,MIN(1129,J1769)*overallRate),ROUND(MAX(IF($B1769="Non - avec lien de dépendance",0,MIN((0.75*J1769),847)),MIN(J1769,(0.75*$C1769),847)),2)),IF($B1769="Non - avec lien de dépendance",MIN(1129,J1769,$C1769)*overallRate,MIN(1129,J1769)*overallRate)))))</f>
        <v>Effectuez l’étape 1</v>
      </c>
      <c r="O1769" s="68" t="str">
        <f>IF(ISTEXT(overallRate),"Effectuez l’étape 1",IF(OR(COUNT($C1769,K1769)&lt;&gt;2,overallRate=0),0,IF(G1769="Yes",ROUND(MAX(IF($B1769="Non - avec lien de dépendance",0,MIN((0.75*K1769),847)),MIN(K1769,(0.75*$C1769),847)),2),IF(revenueReduction&gt;0.3,MAX(IF($B1769="Non - avec lien de dépendance",MIN(1129,K1769,$C1769)*overallRate,MIN(1129,K1769)*overallRate),ROUND(MAX(IF($B1769="Non - avec lien de dépendance",0,MIN((0.75*K1769),847)),MIN(K1769,(0.75*$C1769),847)),2)),IF($B1769="Non - avec lien de dépendance",MIN(1129,K1769,$C1769)*overallRate,MIN(1129,K1769)*overallRate)))))</f>
        <v>Effectuez l’étape 1</v>
      </c>
      <c r="P1769" s="3">
        <f t="shared" si="27"/>
        <v>0</v>
      </c>
    </row>
    <row r="1770" spans="12:16" x14ac:dyDescent="0.5">
      <c r="L1770" s="68" t="str">
        <f>IF(ISTEXT(overallRate),"Effectuez l’étape 1",IF(OR(COUNT($C1770,H1770)&lt;&gt;2,overallRate=0),0,IF(D1770="Yes",ROUND(MAX(IF($B1770="Non - avec lien de dépendance",0,MIN((0.75*H1770),847)),MIN(H1770,(0.75*$C1770),847)),2),IF(revenueReduction&gt;0.3,MAX(IF($B1770="Non - avec lien de dépendance",MIN(1129,H1770,$C1770)*overallRate,MIN(1129,H1770)*overallRate),ROUND(MAX(IF($B1770="Non - avec lien de dépendance",0,MIN((0.75*H1770),847)),MIN(H1770,(0.75*$C1770),847)),2)),IF($B1770="Non - avec lien de dépendance",MIN(1129,H1770,$C1770)*overallRate,MIN(1129,H1770)*overallRate)))))</f>
        <v>Effectuez l’étape 1</v>
      </c>
      <c r="M1770" s="68" t="str">
        <f>IF(ISTEXT(overallRate),"Effectuez l’étape 1",IF(OR(COUNT($C1770,I1770)&lt;&gt;2,overallRate=0),0,IF(E1770="Yes",ROUND(MAX(IF($B1770="Non - avec lien de dépendance",0,MIN((0.75*I1770),847)),MIN(I1770,(0.75*$C1770),847)),2),IF(revenueReduction&gt;0.3,MAX(IF($B1770="Non - avec lien de dépendance",MIN(1129,I1770,$C1770)*overallRate,MIN(1129,I1770)*overallRate),ROUND(MAX(IF($B1770="Non - avec lien de dépendance",0,MIN((0.75*I1770),847)),MIN(I1770,(0.75*$C1770),847)),2)),IF($B1770="Non - avec lien de dépendance",MIN(1129,I1770,$C1770)*overallRate,MIN(1129,I1770)*overallRate)))))</f>
        <v>Effectuez l’étape 1</v>
      </c>
      <c r="N1770" s="68" t="str">
        <f>IF(ISTEXT(overallRate),"Effectuez l’étape 1",IF(OR(COUNT($C1770,J1770)&lt;&gt;2,overallRate=0),0,IF(F1770="Yes",ROUND(MAX(IF($B1770="Non - avec lien de dépendance",0,MIN((0.75*J1770),847)),MIN(J1770,(0.75*$C1770),847)),2),IF(revenueReduction&gt;0.3,MAX(IF($B1770="Non - avec lien de dépendance",MIN(1129,J1770,$C1770)*overallRate,MIN(1129,J1770)*overallRate),ROUND(MAX(IF($B1770="Non - avec lien de dépendance",0,MIN((0.75*J1770),847)),MIN(J1770,(0.75*$C1770),847)),2)),IF($B1770="Non - avec lien de dépendance",MIN(1129,J1770,$C1770)*overallRate,MIN(1129,J1770)*overallRate)))))</f>
        <v>Effectuez l’étape 1</v>
      </c>
      <c r="O1770" s="68" t="str">
        <f>IF(ISTEXT(overallRate),"Effectuez l’étape 1",IF(OR(COUNT($C1770,K1770)&lt;&gt;2,overallRate=0),0,IF(G1770="Yes",ROUND(MAX(IF($B1770="Non - avec lien de dépendance",0,MIN((0.75*K1770),847)),MIN(K1770,(0.75*$C1770),847)),2),IF(revenueReduction&gt;0.3,MAX(IF($B1770="Non - avec lien de dépendance",MIN(1129,K1770,$C1770)*overallRate,MIN(1129,K1770)*overallRate),ROUND(MAX(IF($B1770="Non - avec lien de dépendance",0,MIN((0.75*K1770),847)),MIN(K1770,(0.75*$C1770),847)),2)),IF($B1770="Non - avec lien de dépendance",MIN(1129,K1770,$C1770)*overallRate,MIN(1129,K1770)*overallRate)))))</f>
        <v>Effectuez l’étape 1</v>
      </c>
      <c r="P1770" s="3">
        <f t="shared" si="27"/>
        <v>0</v>
      </c>
    </row>
    <row r="1771" spans="12:16" x14ac:dyDescent="0.5">
      <c r="L1771" s="68" t="str">
        <f>IF(ISTEXT(overallRate),"Effectuez l’étape 1",IF(OR(COUNT($C1771,H1771)&lt;&gt;2,overallRate=0),0,IF(D1771="Yes",ROUND(MAX(IF($B1771="Non - avec lien de dépendance",0,MIN((0.75*H1771),847)),MIN(H1771,(0.75*$C1771),847)),2),IF(revenueReduction&gt;0.3,MAX(IF($B1771="Non - avec lien de dépendance",MIN(1129,H1771,$C1771)*overallRate,MIN(1129,H1771)*overallRate),ROUND(MAX(IF($B1771="Non - avec lien de dépendance",0,MIN((0.75*H1771),847)),MIN(H1771,(0.75*$C1771),847)),2)),IF($B1771="Non - avec lien de dépendance",MIN(1129,H1771,$C1771)*overallRate,MIN(1129,H1771)*overallRate)))))</f>
        <v>Effectuez l’étape 1</v>
      </c>
      <c r="M1771" s="68" t="str">
        <f>IF(ISTEXT(overallRate),"Effectuez l’étape 1",IF(OR(COUNT($C1771,I1771)&lt;&gt;2,overallRate=0),0,IF(E1771="Yes",ROUND(MAX(IF($B1771="Non - avec lien de dépendance",0,MIN((0.75*I1771),847)),MIN(I1771,(0.75*$C1771),847)),2),IF(revenueReduction&gt;0.3,MAX(IF($B1771="Non - avec lien de dépendance",MIN(1129,I1771,$C1771)*overallRate,MIN(1129,I1771)*overallRate),ROUND(MAX(IF($B1771="Non - avec lien de dépendance",0,MIN((0.75*I1771),847)),MIN(I1771,(0.75*$C1771),847)),2)),IF($B1771="Non - avec lien de dépendance",MIN(1129,I1771,$C1771)*overallRate,MIN(1129,I1771)*overallRate)))))</f>
        <v>Effectuez l’étape 1</v>
      </c>
      <c r="N1771" s="68" t="str">
        <f>IF(ISTEXT(overallRate),"Effectuez l’étape 1",IF(OR(COUNT($C1771,J1771)&lt;&gt;2,overallRate=0),0,IF(F1771="Yes",ROUND(MAX(IF($B1771="Non - avec lien de dépendance",0,MIN((0.75*J1771),847)),MIN(J1771,(0.75*$C1771),847)),2),IF(revenueReduction&gt;0.3,MAX(IF($B1771="Non - avec lien de dépendance",MIN(1129,J1771,$C1771)*overallRate,MIN(1129,J1771)*overallRate),ROUND(MAX(IF($B1771="Non - avec lien de dépendance",0,MIN((0.75*J1771),847)),MIN(J1771,(0.75*$C1771),847)),2)),IF($B1771="Non - avec lien de dépendance",MIN(1129,J1771,$C1771)*overallRate,MIN(1129,J1771)*overallRate)))))</f>
        <v>Effectuez l’étape 1</v>
      </c>
      <c r="O1771" s="68" t="str">
        <f>IF(ISTEXT(overallRate),"Effectuez l’étape 1",IF(OR(COUNT($C1771,K1771)&lt;&gt;2,overallRate=0),0,IF(G1771="Yes",ROUND(MAX(IF($B1771="Non - avec lien de dépendance",0,MIN((0.75*K1771),847)),MIN(K1771,(0.75*$C1771),847)),2),IF(revenueReduction&gt;0.3,MAX(IF($B1771="Non - avec lien de dépendance",MIN(1129,K1771,$C1771)*overallRate,MIN(1129,K1771)*overallRate),ROUND(MAX(IF($B1771="Non - avec lien de dépendance",0,MIN((0.75*K1771),847)),MIN(K1771,(0.75*$C1771),847)),2)),IF($B1771="Non - avec lien de dépendance",MIN(1129,K1771,$C1771)*overallRate,MIN(1129,K1771)*overallRate)))))</f>
        <v>Effectuez l’étape 1</v>
      </c>
      <c r="P1771" s="3">
        <f t="shared" si="27"/>
        <v>0</v>
      </c>
    </row>
    <row r="1772" spans="12:16" x14ac:dyDescent="0.5">
      <c r="L1772" s="68" t="str">
        <f>IF(ISTEXT(overallRate),"Effectuez l’étape 1",IF(OR(COUNT($C1772,H1772)&lt;&gt;2,overallRate=0),0,IF(D1772="Yes",ROUND(MAX(IF($B1772="Non - avec lien de dépendance",0,MIN((0.75*H1772),847)),MIN(H1772,(0.75*$C1772),847)),2),IF(revenueReduction&gt;0.3,MAX(IF($B1772="Non - avec lien de dépendance",MIN(1129,H1772,$C1772)*overallRate,MIN(1129,H1772)*overallRate),ROUND(MAX(IF($B1772="Non - avec lien de dépendance",0,MIN((0.75*H1772),847)),MIN(H1772,(0.75*$C1772),847)),2)),IF($B1772="Non - avec lien de dépendance",MIN(1129,H1772,$C1772)*overallRate,MIN(1129,H1772)*overallRate)))))</f>
        <v>Effectuez l’étape 1</v>
      </c>
      <c r="M1772" s="68" t="str">
        <f>IF(ISTEXT(overallRate),"Effectuez l’étape 1",IF(OR(COUNT($C1772,I1772)&lt;&gt;2,overallRate=0),0,IF(E1772="Yes",ROUND(MAX(IF($B1772="Non - avec lien de dépendance",0,MIN((0.75*I1772),847)),MIN(I1772,(0.75*$C1772),847)),2),IF(revenueReduction&gt;0.3,MAX(IF($B1772="Non - avec lien de dépendance",MIN(1129,I1772,$C1772)*overallRate,MIN(1129,I1772)*overallRate),ROUND(MAX(IF($B1772="Non - avec lien de dépendance",0,MIN((0.75*I1772),847)),MIN(I1772,(0.75*$C1772),847)),2)),IF($B1772="Non - avec lien de dépendance",MIN(1129,I1772,$C1772)*overallRate,MIN(1129,I1772)*overallRate)))))</f>
        <v>Effectuez l’étape 1</v>
      </c>
      <c r="N1772" s="68" t="str">
        <f>IF(ISTEXT(overallRate),"Effectuez l’étape 1",IF(OR(COUNT($C1772,J1772)&lt;&gt;2,overallRate=0),0,IF(F1772="Yes",ROUND(MAX(IF($B1772="Non - avec lien de dépendance",0,MIN((0.75*J1772),847)),MIN(J1772,(0.75*$C1772),847)),2),IF(revenueReduction&gt;0.3,MAX(IF($B1772="Non - avec lien de dépendance",MIN(1129,J1772,$C1772)*overallRate,MIN(1129,J1772)*overallRate),ROUND(MAX(IF($B1772="Non - avec lien de dépendance",0,MIN((0.75*J1772),847)),MIN(J1772,(0.75*$C1772),847)),2)),IF($B1772="Non - avec lien de dépendance",MIN(1129,J1772,$C1772)*overallRate,MIN(1129,J1772)*overallRate)))))</f>
        <v>Effectuez l’étape 1</v>
      </c>
      <c r="O1772" s="68" t="str">
        <f>IF(ISTEXT(overallRate),"Effectuez l’étape 1",IF(OR(COUNT($C1772,K1772)&lt;&gt;2,overallRate=0),0,IF(G1772="Yes",ROUND(MAX(IF($B1772="Non - avec lien de dépendance",0,MIN((0.75*K1772),847)),MIN(K1772,(0.75*$C1772),847)),2),IF(revenueReduction&gt;0.3,MAX(IF($B1772="Non - avec lien de dépendance",MIN(1129,K1772,$C1772)*overallRate,MIN(1129,K1772)*overallRate),ROUND(MAX(IF($B1772="Non - avec lien de dépendance",0,MIN((0.75*K1772),847)),MIN(K1772,(0.75*$C1772),847)),2)),IF($B1772="Non - avec lien de dépendance",MIN(1129,K1772,$C1772)*overallRate,MIN(1129,K1772)*overallRate)))))</f>
        <v>Effectuez l’étape 1</v>
      </c>
      <c r="P1772" s="3">
        <f t="shared" si="27"/>
        <v>0</v>
      </c>
    </row>
    <row r="1773" spans="12:16" x14ac:dyDescent="0.5">
      <c r="L1773" s="68" t="str">
        <f>IF(ISTEXT(overallRate),"Effectuez l’étape 1",IF(OR(COUNT($C1773,H1773)&lt;&gt;2,overallRate=0),0,IF(D1773="Yes",ROUND(MAX(IF($B1773="Non - avec lien de dépendance",0,MIN((0.75*H1773),847)),MIN(H1773,(0.75*$C1773),847)),2),IF(revenueReduction&gt;0.3,MAX(IF($B1773="Non - avec lien de dépendance",MIN(1129,H1773,$C1773)*overallRate,MIN(1129,H1773)*overallRate),ROUND(MAX(IF($B1773="Non - avec lien de dépendance",0,MIN((0.75*H1773),847)),MIN(H1773,(0.75*$C1773),847)),2)),IF($B1773="Non - avec lien de dépendance",MIN(1129,H1773,$C1773)*overallRate,MIN(1129,H1773)*overallRate)))))</f>
        <v>Effectuez l’étape 1</v>
      </c>
      <c r="M1773" s="68" t="str">
        <f>IF(ISTEXT(overallRate),"Effectuez l’étape 1",IF(OR(COUNT($C1773,I1773)&lt;&gt;2,overallRate=0),0,IF(E1773="Yes",ROUND(MAX(IF($B1773="Non - avec lien de dépendance",0,MIN((0.75*I1773),847)),MIN(I1773,(0.75*$C1773),847)),2),IF(revenueReduction&gt;0.3,MAX(IF($B1773="Non - avec lien de dépendance",MIN(1129,I1773,$C1773)*overallRate,MIN(1129,I1773)*overallRate),ROUND(MAX(IF($B1773="Non - avec lien de dépendance",0,MIN((0.75*I1773),847)),MIN(I1773,(0.75*$C1773),847)),2)),IF($B1773="Non - avec lien de dépendance",MIN(1129,I1773,$C1773)*overallRate,MIN(1129,I1773)*overallRate)))))</f>
        <v>Effectuez l’étape 1</v>
      </c>
      <c r="N1773" s="68" t="str">
        <f>IF(ISTEXT(overallRate),"Effectuez l’étape 1",IF(OR(COUNT($C1773,J1773)&lt;&gt;2,overallRate=0),0,IF(F1773="Yes",ROUND(MAX(IF($B1773="Non - avec lien de dépendance",0,MIN((0.75*J1773),847)),MIN(J1773,(0.75*$C1773),847)),2),IF(revenueReduction&gt;0.3,MAX(IF($B1773="Non - avec lien de dépendance",MIN(1129,J1773,$C1773)*overallRate,MIN(1129,J1773)*overallRate),ROUND(MAX(IF($B1773="Non - avec lien de dépendance",0,MIN((0.75*J1773),847)),MIN(J1773,(0.75*$C1773),847)),2)),IF($B1773="Non - avec lien de dépendance",MIN(1129,J1773,$C1773)*overallRate,MIN(1129,J1773)*overallRate)))))</f>
        <v>Effectuez l’étape 1</v>
      </c>
      <c r="O1773" s="68" t="str">
        <f>IF(ISTEXT(overallRate),"Effectuez l’étape 1",IF(OR(COUNT($C1773,K1773)&lt;&gt;2,overallRate=0),0,IF(G1773="Yes",ROUND(MAX(IF($B1773="Non - avec lien de dépendance",0,MIN((0.75*K1773),847)),MIN(K1773,(0.75*$C1773),847)),2),IF(revenueReduction&gt;0.3,MAX(IF($B1773="Non - avec lien de dépendance",MIN(1129,K1773,$C1773)*overallRate,MIN(1129,K1773)*overallRate),ROUND(MAX(IF($B1773="Non - avec lien de dépendance",0,MIN((0.75*K1773),847)),MIN(K1773,(0.75*$C1773),847)),2)),IF($B1773="Non - avec lien de dépendance",MIN(1129,K1773,$C1773)*overallRate,MIN(1129,K1773)*overallRate)))))</f>
        <v>Effectuez l’étape 1</v>
      </c>
      <c r="P1773" s="3">
        <f t="shared" si="27"/>
        <v>0</v>
      </c>
    </row>
    <row r="1774" spans="12:16" x14ac:dyDescent="0.5">
      <c r="L1774" s="68" t="str">
        <f>IF(ISTEXT(overallRate),"Effectuez l’étape 1",IF(OR(COUNT($C1774,H1774)&lt;&gt;2,overallRate=0),0,IF(D1774="Yes",ROUND(MAX(IF($B1774="Non - avec lien de dépendance",0,MIN((0.75*H1774),847)),MIN(H1774,(0.75*$C1774),847)),2),IF(revenueReduction&gt;0.3,MAX(IF($B1774="Non - avec lien de dépendance",MIN(1129,H1774,$C1774)*overallRate,MIN(1129,H1774)*overallRate),ROUND(MAX(IF($B1774="Non - avec lien de dépendance",0,MIN((0.75*H1774),847)),MIN(H1774,(0.75*$C1774),847)),2)),IF($B1774="Non - avec lien de dépendance",MIN(1129,H1774,$C1774)*overallRate,MIN(1129,H1774)*overallRate)))))</f>
        <v>Effectuez l’étape 1</v>
      </c>
      <c r="M1774" s="68" t="str">
        <f>IF(ISTEXT(overallRate),"Effectuez l’étape 1",IF(OR(COUNT($C1774,I1774)&lt;&gt;2,overallRate=0),0,IF(E1774="Yes",ROUND(MAX(IF($B1774="Non - avec lien de dépendance",0,MIN((0.75*I1774),847)),MIN(I1774,(0.75*$C1774),847)),2),IF(revenueReduction&gt;0.3,MAX(IF($B1774="Non - avec lien de dépendance",MIN(1129,I1774,$C1774)*overallRate,MIN(1129,I1774)*overallRate),ROUND(MAX(IF($B1774="Non - avec lien de dépendance",0,MIN((0.75*I1774),847)),MIN(I1774,(0.75*$C1774),847)),2)),IF($B1774="Non - avec lien de dépendance",MIN(1129,I1774,$C1774)*overallRate,MIN(1129,I1774)*overallRate)))))</f>
        <v>Effectuez l’étape 1</v>
      </c>
      <c r="N1774" s="68" t="str">
        <f>IF(ISTEXT(overallRate),"Effectuez l’étape 1",IF(OR(COUNT($C1774,J1774)&lt;&gt;2,overallRate=0),0,IF(F1774="Yes",ROUND(MAX(IF($B1774="Non - avec lien de dépendance",0,MIN((0.75*J1774),847)),MIN(J1774,(0.75*$C1774),847)),2),IF(revenueReduction&gt;0.3,MAX(IF($B1774="Non - avec lien de dépendance",MIN(1129,J1774,$C1774)*overallRate,MIN(1129,J1774)*overallRate),ROUND(MAX(IF($B1774="Non - avec lien de dépendance",0,MIN((0.75*J1774),847)),MIN(J1774,(0.75*$C1774),847)),2)),IF($B1774="Non - avec lien de dépendance",MIN(1129,J1774,$C1774)*overallRate,MIN(1129,J1774)*overallRate)))))</f>
        <v>Effectuez l’étape 1</v>
      </c>
      <c r="O1774" s="68" t="str">
        <f>IF(ISTEXT(overallRate),"Effectuez l’étape 1",IF(OR(COUNT($C1774,K1774)&lt;&gt;2,overallRate=0),0,IF(G1774="Yes",ROUND(MAX(IF($B1774="Non - avec lien de dépendance",0,MIN((0.75*K1774),847)),MIN(K1774,(0.75*$C1774),847)),2),IF(revenueReduction&gt;0.3,MAX(IF($B1774="Non - avec lien de dépendance",MIN(1129,K1774,$C1774)*overallRate,MIN(1129,K1774)*overallRate),ROUND(MAX(IF($B1774="Non - avec lien de dépendance",0,MIN((0.75*K1774),847)),MIN(K1774,(0.75*$C1774),847)),2)),IF($B1774="Non - avec lien de dépendance",MIN(1129,K1774,$C1774)*overallRate,MIN(1129,K1774)*overallRate)))))</f>
        <v>Effectuez l’étape 1</v>
      </c>
      <c r="P1774" s="3">
        <f t="shared" si="27"/>
        <v>0</v>
      </c>
    </row>
    <row r="1775" spans="12:16" x14ac:dyDescent="0.5">
      <c r="L1775" s="68" t="str">
        <f>IF(ISTEXT(overallRate),"Effectuez l’étape 1",IF(OR(COUNT($C1775,H1775)&lt;&gt;2,overallRate=0),0,IF(D1775="Yes",ROUND(MAX(IF($B1775="Non - avec lien de dépendance",0,MIN((0.75*H1775),847)),MIN(H1775,(0.75*$C1775),847)),2),IF(revenueReduction&gt;0.3,MAX(IF($B1775="Non - avec lien de dépendance",MIN(1129,H1775,$C1775)*overallRate,MIN(1129,H1775)*overallRate),ROUND(MAX(IF($B1775="Non - avec lien de dépendance",0,MIN((0.75*H1775),847)),MIN(H1775,(0.75*$C1775),847)),2)),IF($B1775="Non - avec lien de dépendance",MIN(1129,H1775,$C1775)*overallRate,MIN(1129,H1775)*overallRate)))))</f>
        <v>Effectuez l’étape 1</v>
      </c>
      <c r="M1775" s="68" t="str">
        <f>IF(ISTEXT(overallRate),"Effectuez l’étape 1",IF(OR(COUNT($C1775,I1775)&lt;&gt;2,overallRate=0),0,IF(E1775="Yes",ROUND(MAX(IF($B1775="Non - avec lien de dépendance",0,MIN((0.75*I1775),847)),MIN(I1775,(0.75*$C1775),847)),2),IF(revenueReduction&gt;0.3,MAX(IF($B1775="Non - avec lien de dépendance",MIN(1129,I1775,$C1775)*overallRate,MIN(1129,I1775)*overallRate),ROUND(MAX(IF($B1775="Non - avec lien de dépendance",0,MIN((0.75*I1775),847)),MIN(I1775,(0.75*$C1775),847)),2)),IF($B1775="Non - avec lien de dépendance",MIN(1129,I1775,$C1775)*overallRate,MIN(1129,I1775)*overallRate)))))</f>
        <v>Effectuez l’étape 1</v>
      </c>
      <c r="N1775" s="68" t="str">
        <f>IF(ISTEXT(overallRate),"Effectuez l’étape 1",IF(OR(COUNT($C1775,J1775)&lt;&gt;2,overallRate=0),0,IF(F1775="Yes",ROUND(MAX(IF($B1775="Non - avec lien de dépendance",0,MIN((0.75*J1775),847)),MIN(J1775,(0.75*$C1775),847)),2),IF(revenueReduction&gt;0.3,MAX(IF($B1775="Non - avec lien de dépendance",MIN(1129,J1775,$C1775)*overallRate,MIN(1129,J1775)*overallRate),ROUND(MAX(IF($B1775="Non - avec lien de dépendance",0,MIN((0.75*J1775),847)),MIN(J1775,(0.75*$C1775),847)),2)),IF($B1775="Non - avec lien de dépendance",MIN(1129,J1775,$C1775)*overallRate,MIN(1129,J1775)*overallRate)))))</f>
        <v>Effectuez l’étape 1</v>
      </c>
      <c r="O1775" s="68" t="str">
        <f>IF(ISTEXT(overallRate),"Effectuez l’étape 1",IF(OR(COUNT($C1775,K1775)&lt;&gt;2,overallRate=0),0,IF(G1775="Yes",ROUND(MAX(IF($B1775="Non - avec lien de dépendance",0,MIN((0.75*K1775),847)),MIN(K1775,(0.75*$C1775),847)),2),IF(revenueReduction&gt;0.3,MAX(IF($B1775="Non - avec lien de dépendance",MIN(1129,K1775,$C1775)*overallRate,MIN(1129,K1775)*overallRate),ROUND(MAX(IF($B1775="Non - avec lien de dépendance",0,MIN((0.75*K1775),847)),MIN(K1775,(0.75*$C1775),847)),2)),IF($B1775="Non - avec lien de dépendance",MIN(1129,K1775,$C1775)*overallRate,MIN(1129,K1775)*overallRate)))))</f>
        <v>Effectuez l’étape 1</v>
      </c>
      <c r="P1775" s="3">
        <f t="shared" si="27"/>
        <v>0</v>
      </c>
    </row>
    <row r="1776" spans="12:16" x14ac:dyDescent="0.5">
      <c r="L1776" s="68" t="str">
        <f>IF(ISTEXT(overallRate),"Effectuez l’étape 1",IF(OR(COUNT($C1776,H1776)&lt;&gt;2,overallRate=0),0,IF(D1776="Yes",ROUND(MAX(IF($B1776="Non - avec lien de dépendance",0,MIN((0.75*H1776),847)),MIN(H1776,(0.75*$C1776),847)),2),IF(revenueReduction&gt;0.3,MAX(IF($B1776="Non - avec lien de dépendance",MIN(1129,H1776,$C1776)*overallRate,MIN(1129,H1776)*overallRate),ROUND(MAX(IF($B1776="Non - avec lien de dépendance",0,MIN((0.75*H1776),847)),MIN(H1776,(0.75*$C1776),847)),2)),IF($B1776="Non - avec lien de dépendance",MIN(1129,H1776,$C1776)*overallRate,MIN(1129,H1776)*overallRate)))))</f>
        <v>Effectuez l’étape 1</v>
      </c>
      <c r="M1776" s="68" t="str">
        <f>IF(ISTEXT(overallRate),"Effectuez l’étape 1",IF(OR(COUNT($C1776,I1776)&lt;&gt;2,overallRate=0),0,IF(E1776="Yes",ROUND(MAX(IF($B1776="Non - avec lien de dépendance",0,MIN((0.75*I1776),847)),MIN(I1776,(0.75*$C1776),847)),2),IF(revenueReduction&gt;0.3,MAX(IF($B1776="Non - avec lien de dépendance",MIN(1129,I1776,$C1776)*overallRate,MIN(1129,I1776)*overallRate),ROUND(MAX(IF($B1776="Non - avec lien de dépendance",0,MIN((0.75*I1776),847)),MIN(I1776,(0.75*$C1776),847)),2)),IF($B1776="Non - avec lien de dépendance",MIN(1129,I1776,$C1776)*overallRate,MIN(1129,I1776)*overallRate)))))</f>
        <v>Effectuez l’étape 1</v>
      </c>
      <c r="N1776" s="68" t="str">
        <f>IF(ISTEXT(overallRate),"Effectuez l’étape 1",IF(OR(COUNT($C1776,J1776)&lt;&gt;2,overallRate=0),0,IF(F1776="Yes",ROUND(MAX(IF($B1776="Non - avec lien de dépendance",0,MIN((0.75*J1776),847)),MIN(J1776,(0.75*$C1776),847)),2),IF(revenueReduction&gt;0.3,MAX(IF($B1776="Non - avec lien de dépendance",MIN(1129,J1776,$C1776)*overallRate,MIN(1129,J1776)*overallRate),ROUND(MAX(IF($B1776="Non - avec lien de dépendance",0,MIN((0.75*J1776),847)),MIN(J1776,(0.75*$C1776),847)),2)),IF($B1776="Non - avec lien de dépendance",MIN(1129,J1776,$C1776)*overallRate,MIN(1129,J1776)*overallRate)))))</f>
        <v>Effectuez l’étape 1</v>
      </c>
      <c r="O1776" s="68" t="str">
        <f>IF(ISTEXT(overallRate),"Effectuez l’étape 1",IF(OR(COUNT($C1776,K1776)&lt;&gt;2,overallRate=0),0,IF(G1776="Yes",ROUND(MAX(IF($B1776="Non - avec lien de dépendance",0,MIN((0.75*K1776),847)),MIN(K1776,(0.75*$C1776),847)),2),IF(revenueReduction&gt;0.3,MAX(IF($B1776="Non - avec lien de dépendance",MIN(1129,K1776,$C1776)*overallRate,MIN(1129,K1776)*overallRate),ROUND(MAX(IF($B1776="Non - avec lien de dépendance",0,MIN((0.75*K1776),847)),MIN(K1776,(0.75*$C1776),847)),2)),IF($B1776="Non - avec lien de dépendance",MIN(1129,K1776,$C1776)*overallRate,MIN(1129,K1776)*overallRate)))))</f>
        <v>Effectuez l’étape 1</v>
      </c>
      <c r="P1776" s="3">
        <f t="shared" si="27"/>
        <v>0</v>
      </c>
    </row>
    <row r="1777" spans="12:16" x14ac:dyDescent="0.5">
      <c r="L1777" s="68" t="str">
        <f>IF(ISTEXT(overallRate),"Effectuez l’étape 1",IF(OR(COUNT($C1777,H1777)&lt;&gt;2,overallRate=0),0,IF(D1777="Yes",ROUND(MAX(IF($B1777="Non - avec lien de dépendance",0,MIN((0.75*H1777),847)),MIN(H1777,(0.75*$C1777),847)),2),IF(revenueReduction&gt;0.3,MAX(IF($B1777="Non - avec lien de dépendance",MIN(1129,H1777,$C1777)*overallRate,MIN(1129,H1777)*overallRate),ROUND(MAX(IF($B1777="Non - avec lien de dépendance",0,MIN((0.75*H1777),847)),MIN(H1777,(0.75*$C1777),847)),2)),IF($B1777="Non - avec lien de dépendance",MIN(1129,H1777,$C1777)*overallRate,MIN(1129,H1777)*overallRate)))))</f>
        <v>Effectuez l’étape 1</v>
      </c>
      <c r="M1777" s="68" t="str">
        <f>IF(ISTEXT(overallRate),"Effectuez l’étape 1",IF(OR(COUNT($C1777,I1777)&lt;&gt;2,overallRate=0),0,IF(E1777="Yes",ROUND(MAX(IF($B1777="Non - avec lien de dépendance",0,MIN((0.75*I1777),847)),MIN(I1777,(0.75*$C1777),847)),2),IF(revenueReduction&gt;0.3,MAX(IF($B1777="Non - avec lien de dépendance",MIN(1129,I1777,$C1777)*overallRate,MIN(1129,I1777)*overallRate),ROUND(MAX(IF($B1777="Non - avec lien de dépendance",0,MIN((0.75*I1777),847)),MIN(I1777,(0.75*$C1777),847)),2)),IF($B1777="Non - avec lien de dépendance",MIN(1129,I1777,$C1777)*overallRate,MIN(1129,I1777)*overallRate)))))</f>
        <v>Effectuez l’étape 1</v>
      </c>
      <c r="N1777" s="68" t="str">
        <f>IF(ISTEXT(overallRate),"Effectuez l’étape 1",IF(OR(COUNT($C1777,J1777)&lt;&gt;2,overallRate=0),0,IF(F1777="Yes",ROUND(MAX(IF($B1777="Non - avec lien de dépendance",0,MIN((0.75*J1777),847)),MIN(J1777,(0.75*$C1777),847)),2),IF(revenueReduction&gt;0.3,MAX(IF($B1777="Non - avec lien de dépendance",MIN(1129,J1777,$C1777)*overallRate,MIN(1129,J1777)*overallRate),ROUND(MAX(IF($B1777="Non - avec lien de dépendance",0,MIN((0.75*J1777),847)),MIN(J1777,(0.75*$C1777),847)),2)),IF($B1777="Non - avec lien de dépendance",MIN(1129,J1777,$C1777)*overallRate,MIN(1129,J1777)*overallRate)))))</f>
        <v>Effectuez l’étape 1</v>
      </c>
      <c r="O1777" s="68" t="str">
        <f>IF(ISTEXT(overallRate),"Effectuez l’étape 1",IF(OR(COUNT($C1777,K1777)&lt;&gt;2,overallRate=0),0,IF(G1777="Yes",ROUND(MAX(IF($B1777="Non - avec lien de dépendance",0,MIN((0.75*K1777),847)),MIN(K1777,(0.75*$C1777),847)),2),IF(revenueReduction&gt;0.3,MAX(IF($B1777="Non - avec lien de dépendance",MIN(1129,K1777,$C1777)*overallRate,MIN(1129,K1777)*overallRate),ROUND(MAX(IF($B1777="Non - avec lien de dépendance",0,MIN((0.75*K1777),847)),MIN(K1777,(0.75*$C1777),847)),2)),IF($B1777="Non - avec lien de dépendance",MIN(1129,K1777,$C1777)*overallRate,MIN(1129,K1777)*overallRate)))))</f>
        <v>Effectuez l’étape 1</v>
      </c>
      <c r="P1777" s="3">
        <f t="shared" si="27"/>
        <v>0</v>
      </c>
    </row>
    <row r="1778" spans="12:16" x14ac:dyDescent="0.5">
      <c r="L1778" s="68" t="str">
        <f>IF(ISTEXT(overallRate),"Effectuez l’étape 1",IF(OR(COUNT($C1778,H1778)&lt;&gt;2,overallRate=0),0,IF(D1778="Yes",ROUND(MAX(IF($B1778="Non - avec lien de dépendance",0,MIN((0.75*H1778),847)),MIN(H1778,(0.75*$C1778),847)),2),IF(revenueReduction&gt;0.3,MAX(IF($B1778="Non - avec lien de dépendance",MIN(1129,H1778,$C1778)*overallRate,MIN(1129,H1778)*overallRate),ROUND(MAX(IF($B1778="Non - avec lien de dépendance",0,MIN((0.75*H1778),847)),MIN(H1778,(0.75*$C1778),847)),2)),IF($B1778="Non - avec lien de dépendance",MIN(1129,H1778,$C1778)*overallRate,MIN(1129,H1778)*overallRate)))))</f>
        <v>Effectuez l’étape 1</v>
      </c>
      <c r="M1778" s="68" t="str">
        <f>IF(ISTEXT(overallRate),"Effectuez l’étape 1",IF(OR(COUNT($C1778,I1778)&lt;&gt;2,overallRate=0),0,IF(E1778="Yes",ROUND(MAX(IF($B1778="Non - avec lien de dépendance",0,MIN((0.75*I1778),847)),MIN(I1778,(0.75*$C1778),847)),2),IF(revenueReduction&gt;0.3,MAX(IF($B1778="Non - avec lien de dépendance",MIN(1129,I1778,$C1778)*overallRate,MIN(1129,I1778)*overallRate),ROUND(MAX(IF($B1778="Non - avec lien de dépendance",0,MIN((0.75*I1778),847)),MIN(I1778,(0.75*$C1778),847)),2)),IF($B1778="Non - avec lien de dépendance",MIN(1129,I1778,$C1778)*overallRate,MIN(1129,I1778)*overallRate)))))</f>
        <v>Effectuez l’étape 1</v>
      </c>
      <c r="N1778" s="68" t="str">
        <f>IF(ISTEXT(overallRate),"Effectuez l’étape 1",IF(OR(COUNT($C1778,J1778)&lt;&gt;2,overallRate=0),0,IF(F1778="Yes",ROUND(MAX(IF($B1778="Non - avec lien de dépendance",0,MIN((0.75*J1778),847)),MIN(J1778,(0.75*$C1778),847)),2),IF(revenueReduction&gt;0.3,MAX(IF($B1778="Non - avec lien de dépendance",MIN(1129,J1778,$C1778)*overallRate,MIN(1129,J1778)*overallRate),ROUND(MAX(IF($B1778="Non - avec lien de dépendance",0,MIN((0.75*J1778),847)),MIN(J1778,(0.75*$C1778),847)),2)),IF($B1778="Non - avec lien de dépendance",MIN(1129,J1778,$C1778)*overallRate,MIN(1129,J1778)*overallRate)))))</f>
        <v>Effectuez l’étape 1</v>
      </c>
      <c r="O1778" s="68" t="str">
        <f>IF(ISTEXT(overallRate),"Effectuez l’étape 1",IF(OR(COUNT($C1778,K1778)&lt;&gt;2,overallRate=0),0,IF(G1778="Yes",ROUND(MAX(IF($B1778="Non - avec lien de dépendance",0,MIN((0.75*K1778),847)),MIN(K1778,(0.75*$C1778),847)),2),IF(revenueReduction&gt;0.3,MAX(IF($B1778="Non - avec lien de dépendance",MIN(1129,K1778,$C1778)*overallRate,MIN(1129,K1778)*overallRate),ROUND(MAX(IF($B1778="Non - avec lien de dépendance",0,MIN((0.75*K1778),847)),MIN(K1778,(0.75*$C1778),847)),2)),IF($B1778="Non - avec lien de dépendance",MIN(1129,K1778,$C1778)*overallRate,MIN(1129,K1778)*overallRate)))))</f>
        <v>Effectuez l’étape 1</v>
      </c>
      <c r="P1778" s="3">
        <f t="shared" si="27"/>
        <v>0</v>
      </c>
    </row>
    <row r="1779" spans="12:16" x14ac:dyDescent="0.5">
      <c r="L1779" s="68" t="str">
        <f>IF(ISTEXT(overallRate),"Effectuez l’étape 1",IF(OR(COUNT($C1779,H1779)&lt;&gt;2,overallRate=0),0,IF(D1779="Yes",ROUND(MAX(IF($B1779="Non - avec lien de dépendance",0,MIN((0.75*H1779),847)),MIN(H1779,(0.75*$C1779),847)),2),IF(revenueReduction&gt;0.3,MAX(IF($B1779="Non - avec lien de dépendance",MIN(1129,H1779,$C1779)*overallRate,MIN(1129,H1779)*overallRate),ROUND(MAX(IF($B1779="Non - avec lien de dépendance",0,MIN((0.75*H1779),847)),MIN(H1779,(0.75*$C1779),847)),2)),IF($B1779="Non - avec lien de dépendance",MIN(1129,H1779,$C1779)*overallRate,MIN(1129,H1779)*overallRate)))))</f>
        <v>Effectuez l’étape 1</v>
      </c>
      <c r="M1779" s="68" t="str">
        <f>IF(ISTEXT(overallRate),"Effectuez l’étape 1",IF(OR(COUNT($C1779,I1779)&lt;&gt;2,overallRate=0),0,IF(E1779="Yes",ROUND(MAX(IF($B1779="Non - avec lien de dépendance",0,MIN((0.75*I1779),847)),MIN(I1779,(0.75*$C1779),847)),2),IF(revenueReduction&gt;0.3,MAX(IF($B1779="Non - avec lien de dépendance",MIN(1129,I1779,$C1779)*overallRate,MIN(1129,I1779)*overallRate),ROUND(MAX(IF($B1779="Non - avec lien de dépendance",0,MIN((0.75*I1779),847)),MIN(I1779,(0.75*$C1779),847)),2)),IF($B1779="Non - avec lien de dépendance",MIN(1129,I1779,$C1779)*overallRate,MIN(1129,I1779)*overallRate)))))</f>
        <v>Effectuez l’étape 1</v>
      </c>
      <c r="N1779" s="68" t="str">
        <f>IF(ISTEXT(overallRate),"Effectuez l’étape 1",IF(OR(COUNT($C1779,J1779)&lt;&gt;2,overallRate=0),0,IF(F1779="Yes",ROUND(MAX(IF($B1779="Non - avec lien de dépendance",0,MIN((0.75*J1779),847)),MIN(J1779,(0.75*$C1779),847)),2),IF(revenueReduction&gt;0.3,MAX(IF($B1779="Non - avec lien de dépendance",MIN(1129,J1779,$C1779)*overallRate,MIN(1129,J1779)*overallRate),ROUND(MAX(IF($B1779="Non - avec lien de dépendance",0,MIN((0.75*J1779),847)),MIN(J1779,(0.75*$C1779),847)),2)),IF($B1779="Non - avec lien de dépendance",MIN(1129,J1779,$C1779)*overallRate,MIN(1129,J1779)*overallRate)))))</f>
        <v>Effectuez l’étape 1</v>
      </c>
      <c r="O1779" s="68" t="str">
        <f>IF(ISTEXT(overallRate),"Effectuez l’étape 1",IF(OR(COUNT($C1779,K1779)&lt;&gt;2,overallRate=0),0,IF(G1779="Yes",ROUND(MAX(IF($B1779="Non - avec lien de dépendance",0,MIN((0.75*K1779),847)),MIN(K1779,(0.75*$C1779),847)),2),IF(revenueReduction&gt;0.3,MAX(IF($B1779="Non - avec lien de dépendance",MIN(1129,K1779,$C1779)*overallRate,MIN(1129,K1779)*overallRate),ROUND(MAX(IF($B1779="Non - avec lien de dépendance",0,MIN((0.75*K1779),847)),MIN(K1779,(0.75*$C1779),847)),2)),IF($B1779="Non - avec lien de dépendance",MIN(1129,K1779,$C1779)*overallRate,MIN(1129,K1779)*overallRate)))))</f>
        <v>Effectuez l’étape 1</v>
      </c>
      <c r="P1779" s="3">
        <f t="shared" si="27"/>
        <v>0</v>
      </c>
    </row>
    <row r="1780" spans="12:16" x14ac:dyDescent="0.5">
      <c r="L1780" s="68" t="str">
        <f>IF(ISTEXT(overallRate),"Effectuez l’étape 1",IF(OR(COUNT($C1780,H1780)&lt;&gt;2,overallRate=0),0,IF(D1780="Yes",ROUND(MAX(IF($B1780="Non - avec lien de dépendance",0,MIN((0.75*H1780),847)),MIN(H1780,(0.75*$C1780),847)),2),IF(revenueReduction&gt;0.3,MAX(IF($B1780="Non - avec lien de dépendance",MIN(1129,H1780,$C1780)*overallRate,MIN(1129,H1780)*overallRate),ROUND(MAX(IF($B1780="Non - avec lien de dépendance",0,MIN((0.75*H1780),847)),MIN(H1780,(0.75*$C1780),847)),2)),IF($B1780="Non - avec lien de dépendance",MIN(1129,H1780,$C1780)*overallRate,MIN(1129,H1780)*overallRate)))))</f>
        <v>Effectuez l’étape 1</v>
      </c>
      <c r="M1780" s="68" t="str">
        <f>IF(ISTEXT(overallRate),"Effectuez l’étape 1",IF(OR(COUNT($C1780,I1780)&lt;&gt;2,overallRate=0),0,IF(E1780="Yes",ROUND(MAX(IF($B1780="Non - avec lien de dépendance",0,MIN((0.75*I1780),847)),MIN(I1780,(0.75*$C1780),847)),2),IF(revenueReduction&gt;0.3,MAX(IF($B1780="Non - avec lien de dépendance",MIN(1129,I1780,$C1780)*overallRate,MIN(1129,I1780)*overallRate),ROUND(MAX(IF($B1780="Non - avec lien de dépendance",0,MIN((0.75*I1780),847)),MIN(I1780,(0.75*$C1780),847)),2)),IF($B1780="Non - avec lien de dépendance",MIN(1129,I1780,$C1780)*overallRate,MIN(1129,I1780)*overallRate)))))</f>
        <v>Effectuez l’étape 1</v>
      </c>
      <c r="N1780" s="68" t="str">
        <f>IF(ISTEXT(overallRate),"Effectuez l’étape 1",IF(OR(COUNT($C1780,J1780)&lt;&gt;2,overallRate=0),0,IF(F1780="Yes",ROUND(MAX(IF($B1780="Non - avec lien de dépendance",0,MIN((0.75*J1780),847)),MIN(J1780,(0.75*$C1780),847)),2),IF(revenueReduction&gt;0.3,MAX(IF($B1780="Non - avec lien de dépendance",MIN(1129,J1780,$C1780)*overallRate,MIN(1129,J1780)*overallRate),ROUND(MAX(IF($B1780="Non - avec lien de dépendance",0,MIN((0.75*J1780),847)),MIN(J1780,(0.75*$C1780),847)),2)),IF($B1780="Non - avec lien de dépendance",MIN(1129,J1780,$C1780)*overallRate,MIN(1129,J1780)*overallRate)))))</f>
        <v>Effectuez l’étape 1</v>
      </c>
      <c r="O1780" s="68" t="str">
        <f>IF(ISTEXT(overallRate),"Effectuez l’étape 1",IF(OR(COUNT($C1780,K1780)&lt;&gt;2,overallRate=0),0,IF(G1780="Yes",ROUND(MAX(IF($B1780="Non - avec lien de dépendance",0,MIN((0.75*K1780),847)),MIN(K1780,(0.75*$C1780),847)),2),IF(revenueReduction&gt;0.3,MAX(IF($B1780="Non - avec lien de dépendance",MIN(1129,K1780,$C1780)*overallRate,MIN(1129,K1780)*overallRate),ROUND(MAX(IF($B1780="Non - avec lien de dépendance",0,MIN((0.75*K1780),847)),MIN(K1780,(0.75*$C1780),847)),2)),IF($B1780="Non - avec lien de dépendance",MIN(1129,K1780,$C1780)*overallRate,MIN(1129,K1780)*overallRate)))))</f>
        <v>Effectuez l’étape 1</v>
      </c>
      <c r="P1780" s="3">
        <f t="shared" si="27"/>
        <v>0</v>
      </c>
    </row>
    <row r="1781" spans="12:16" x14ac:dyDescent="0.5">
      <c r="L1781" s="68" t="str">
        <f>IF(ISTEXT(overallRate),"Effectuez l’étape 1",IF(OR(COUNT($C1781,H1781)&lt;&gt;2,overallRate=0),0,IF(D1781="Yes",ROUND(MAX(IF($B1781="Non - avec lien de dépendance",0,MIN((0.75*H1781),847)),MIN(H1781,(0.75*$C1781),847)),2),IF(revenueReduction&gt;0.3,MAX(IF($B1781="Non - avec lien de dépendance",MIN(1129,H1781,$C1781)*overallRate,MIN(1129,H1781)*overallRate),ROUND(MAX(IF($B1781="Non - avec lien de dépendance",0,MIN((0.75*H1781),847)),MIN(H1781,(0.75*$C1781),847)),2)),IF($B1781="Non - avec lien de dépendance",MIN(1129,H1781,$C1781)*overallRate,MIN(1129,H1781)*overallRate)))))</f>
        <v>Effectuez l’étape 1</v>
      </c>
      <c r="M1781" s="68" t="str">
        <f>IF(ISTEXT(overallRate),"Effectuez l’étape 1",IF(OR(COUNT($C1781,I1781)&lt;&gt;2,overallRate=0),0,IF(E1781="Yes",ROUND(MAX(IF($B1781="Non - avec lien de dépendance",0,MIN((0.75*I1781),847)),MIN(I1781,(0.75*$C1781),847)),2),IF(revenueReduction&gt;0.3,MAX(IF($B1781="Non - avec lien de dépendance",MIN(1129,I1781,$C1781)*overallRate,MIN(1129,I1781)*overallRate),ROUND(MAX(IF($B1781="Non - avec lien de dépendance",0,MIN((0.75*I1781),847)),MIN(I1781,(0.75*$C1781),847)),2)),IF($B1781="Non - avec lien de dépendance",MIN(1129,I1781,$C1781)*overallRate,MIN(1129,I1781)*overallRate)))))</f>
        <v>Effectuez l’étape 1</v>
      </c>
      <c r="N1781" s="68" t="str">
        <f>IF(ISTEXT(overallRate),"Effectuez l’étape 1",IF(OR(COUNT($C1781,J1781)&lt;&gt;2,overallRate=0),0,IF(F1781="Yes",ROUND(MAX(IF($B1781="Non - avec lien de dépendance",0,MIN((0.75*J1781),847)),MIN(J1781,(0.75*$C1781),847)),2),IF(revenueReduction&gt;0.3,MAX(IF($B1781="Non - avec lien de dépendance",MIN(1129,J1781,$C1781)*overallRate,MIN(1129,J1781)*overallRate),ROUND(MAX(IF($B1781="Non - avec lien de dépendance",0,MIN((0.75*J1781),847)),MIN(J1781,(0.75*$C1781),847)),2)),IF($B1781="Non - avec lien de dépendance",MIN(1129,J1781,$C1781)*overallRate,MIN(1129,J1781)*overallRate)))))</f>
        <v>Effectuez l’étape 1</v>
      </c>
      <c r="O1781" s="68" t="str">
        <f>IF(ISTEXT(overallRate),"Effectuez l’étape 1",IF(OR(COUNT($C1781,K1781)&lt;&gt;2,overallRate=0),0,IF(G1781="Yes",ROUND(MAX(IF($B1781="Non - avec lien de dépendance",0,MIN((0.75*K1781),847)),MIN(K1781,(0.75*$C1781),847)),2),IF(revenueReduction&gt;0.3,MAX(IF($B1781="Non - avec lien de dépendance",MIN(1129,K1781,$C1781)*overallRate,MIN(1129,K1781)*overallRate),ROUND(MAX(IF($B1781="Non - avec lien de dépendance",0,MIN((0.75*K1781),847)),MIN(K1781,(0.75*$C1781),847)),2)),IF($B1781="Non - avec lien de dépendance",MIN(1129,K1781,$C1781)*overallRate,MIN(1129,K1781)*overallRate)))))</f>
        <v>Effectuez l’étape 1</v>
      </c>
      <c r="P1781" s="3">
        <f t="shared" si="27"/>
        <v>0</v>
      </c>
    </row>
    <row r="1782" spans="12:16" x14ac:dyDescent="0.5">
      <c r="L1782" s="68" t="str">
        <f>IF(ISTEXT(overallRate),"Effectuez l’étape 1",IF(OR(COUNT($C1782,H1782)&lt;&gt;2,overallRate=0),0,IF(D1782="Yes",ROUND(MAX(IF($B1782="Non - avec lien de dépendance",0,MIN((0.75*H1782),847)),MIN(H1782,(0.75*$C1782),847)),2),IF(revenueReduction&gt;0.3,MAX(IF($B1782="Non - avec lien de dépendance",MIN(1129,H1782,$C1782)*overallRate,MIN(1129,H1782)*overallRate),ROUND(MAX(IF($B1782="Non - avec lien de dépendance",0,MIN((0.75*H1782),847)),MIN(H1782,(0.75*$C1782),847)),2)),IF($B1782="Non - avec lien de dépendance",MIN(1129,H1782,$C1782)*overallRate,MIN(1129,H1782)*overallRate)))))</f>
        <v>Effectuez l’étape 1</v>
      </c>
      <c r="M1782" s="68" t="str">
        <f>IF(ISTEXT(overallRate),"Effectuez l’étape 1",IF(OR(COUNT($C1782,I1782)&lt;&gt;2,overallRate=0),0,IF(E1782="Yes",ROUND(MAX(IF($B1782="Non - avec lien de dépendance",0,MIN((0.75*I1782),847)),MIN(I1782,(0.75*$C1782),847)),2),IF(revenueReduction&gt;0.3,MAX(IF($B1782="Non - avec lien de dépendance",MIN(1129,I1782,$C1782)*overallRate,MIN(1129,I1782)*overallRate),ROUND(MAX(IF($B1782="Non - avec lien de dépendance",0,MIN((0.75*I1782),847)),MIN(I1782,(0.75*$C1782),847)),2)),IF($B1782="Non - avec lien de dépendance",MIN(1129,I1782,$C1782)*overallRate,MIN(1129,I1782)*overallRate)))))</f>
        <v>Effectuez l’étape 1</v>
      </c>
      <c r="N1782" s="68" t="str">
        <f>IF(ISTEXT(overallRate),"Effectuez l’étape 1",IF(OR(COUNT($C1782,J1782)&lt;&gt;2,overallRate=0),0,IF(F1782="Yes",ROUND(MAX(IF($B1782="Non - avec lien de dépendance",0,MIN((0.75*J1782),847)),MIN(J1782,(0.75*$C1782),847)),2),IF(revenueReduction&gt;0.3,MAX(IF($B1782="Non - avec lien de dépendance",MIN(1129,J1782,$C1782)*overallRate,MIN(1129,J1782)*overallRate),ROUND(MAX(IF($B1782="Non - avec lien de dépendance",0,MIN((0.75*J1782),847)),MIN(J1782,(0.75*$C1782),847)),2)),IF($B1782="Non - avec lien de dépendance",MIN(1129,J1782,$C1782)*overallRate,MIN(1129,J1782)*overallRate)))))</f>
        <v>Effectuez l’étape 1</v>
      </c>
      <c r="O1782" s="68" t="str">
        <f>IF(ISTEXT(overallRate),"Effectuez l’étape 1",IF(OR(COUNT($C1782,K1782)&lt;&gt;2,overallRate=0),0,IF(G1782="Yes",ROUND(MAX(IF($B1782="Non - avec lien de dépendance",0,MIN((0.75*K1782),847)),MIN(K1782,(0.75*$C1782),847)),2),IF(revenueReduction&gt;0.3,MAX(IF($B1782="Non - avec lien de dépendance",MIN(1129,K1782,$C1782)*overallRate,MIN(1129,K1782)*overallRate),ROUND(MAX(IF($B1782="Non - avec lien de dépendance",0,MIN((0.75*K1782),847)),MIN(K1782,(0.75*$C1782),847)),2)),IF($B1782="Non - avec lien de dépendance",MIN(1129,K1782,$C1782)*overallRate,MIN(1129,K1782)*overallRate)))))</f>
        <v>Effectuez l’étape 1</v>
      </c>
      <c r="P1782" s="3">
        <f t="shared" si="27"/>
        <v>0</v>
      </c>
    </row>
    <row r="1783" spans="12:16" x14ac:dyDescent="0.5">
      <c r="L1783" s="68" t="str">
        <f>IF(ISTEXT(overallRate),"Effectuez l’étape 1",IF(OR(COUNT($C1783,H1783)&lt;&gt;2,overallRate=0),0,IF(D1783="Yes",ROUND(MAX(IF($B1783="Non - avec lien de dépendance",0,MIN((0.75*H1783),847)),MIN(H1783,(0.75*$C1783),847)),2),IF(revenueReduction&gt;0.3,MAX(IF($B1783="Non - avec lien de dépendance",MIN(1129,H1783,$C1783)*overallRate,MIN(1129,H1783)*overallRate),ROUND(MAX(IF($B1783="Non - avec lien de dépendance",0,MIN((0.75*H1783),847)),MIN(H1783,(0.75*$C1783),847)),2)),IF($B1783="Non - avec lien de dépendance",MIN(1129,H1783,$C1783)*overallRate,MIN(1129,H1783)*overallRate)))))</f>
        <v>Effectuez l’étape 1</v>
      </c>
      <c r="M1783" s="68" t="str">
        <f>IF(ISTEXT(overallRate),"Effectuez l’étape 1",IF(OR(COUNT($C1783,I1783)&lt;&gt;2,overallRate=0),0,IF(E1783="Yes",ROUND(MAX(IF($B1783="Non - avec lien de dépendance",0,MIN((0.75*I1783),847)),MIN(I1783,(0.75*$C1783),847)),2),IF(revenueReduction&gt;0.3,MAX(IF($B1783="Non - avec lien de dépendance",MIN(1129,I1783,$C1783)*overallRate,MIN(1129,I1783)*overallRate),ROUND(MAX(IF($B1783="Non - avec lien de dépendance",0,MIN((0.75*I1783),847)),MIN(I1783,(0.75*$C1783),847)),2)),IF($B1783="Non - avec lien de dépendance",MIN(1129,I1783,$C1783)*overallRate,MIN(1129,I1783)*overallRate)))))</f>
        <v>Effectuez l’étape 1</v>
      </c>
      <c r="N1783" s="68" t="str">
        <f>IF(ISTEXT(overallRate),"Effectuez l’étape 1",IF(OR(COUNT($C1783,J1783)&lt;&gt;2,overallRate=0),0,IF(F1783="Yes",ROUND(MAX(IF($B1783="Non - avec lien de dépendance",0,MIN((0.75*J1783),847)),MIN(J1783,(0.75*$C1783),847)),2),IF(revenueReduction&gt;0.3,MAX(IF($B1783="Non - avec lien de dépendance",MIN(1129,J1783,$C1783)*overallRate,MIN(1129,J1783)*overallRate),ROUND(MAX(IF($B1783="Non - avec lien de dépendance",0,MIN((0.75*J1783),847)),MIN(J1783,(0.75*$C1783),847)),2)),IF($B1783="Non - avec lien de dépendance",MIN(1129,J1783,$C1783)*overallRate,MIN(1129,J1783)*overallRate)))))</f>
        <v>Effectuez l’étape 1</v>
      </c>
      <c r="O1783" s="68" t="str">
        <f>IF(ISTEXT(overallRate),"Effectuez l’étape 1",IF(OR(COUNT($C1783,K1783)&lt;&gt;2,overallRate=0),0,IF(G1783="Yes",ROUND(MAX(IF($B1783="Non - avec lien de dépendance",0,MIN((0.75*K1783),847)),MIN(K1783,(0.75*$C1783),847)),2),IF(revenueReduction&gt;0.3,MAX(IF($B1783="Non - avec lien de dépendance",MIN(1129,K1783,$C1783)*overallRate,MIN(1129,K1783)*overallRate),ROUND(MAX(IF($B1783="Non - avec lien de dépendance",0,MIN((0.75*K1783),847)),MIN(K1783,(0.75*$C1783),847)),2)),IF($B1783="Non - avec lien de dépendance",MIN(1129,K1783,$C1783)*overallRate,MIN(1129,K1783)*overallRate)))))</f>
        <v>Effectuez l’étape 1</v>
      </c>
      <c r="P1783" s="3">
        <f t="shared" si="27"/>
        <v>0</v>
      </c>
    </row>
    <row r="1784" spans="12:16" x14ac:dyDescent="0.5">
      <c r="L1784" s="68" t="str">
        <f>IF(ISTEXT(overallRate),"Effectuez l’étape 1",IF(OR(COUNT($C1784,H1784)&lt;&gt;2,overallRate=0),0,IF(D1784="Yes",ROUND(MAX(IF($B1784="Non - avec lien de dépendance",0,MIN((0.75*H1784),847)),MIN(H1784,(0.75*$C1784),847)),2),IF(revenueReduction&gt;0.3,MAX(IF($B1784="Non - avec lien de dépendance",MIN(1129,H1784,$C1784)*overallRate,MIN(1129,H1784)*overallRate),ROUND(MAX(IF($B1784="Non - avec lien de dépendance",0,MIN((0.75*H1784),847)),MIN(H1784,(0.75*$C1784),847)),2)),IF($B1784="Non - avec lien de dépendance",MIN(1129,H1784,$C1784)*overallRate,MIN(1129,H1784)*overallRate)))))</f>
        <v>Effectuez l’étape 1</v>
      </c>
      <c r="M1784" s="68" t="str">
        <f>IF(ISTEXT(overallRate),"Effectuez l’étape 1",IF(OR(COUNT($C1784,I1784)&lt;&gt;2,overallRate=0),0,IF(E1784="Yes",ROUND(MAX(IF($B1784="Non - avec lien de dépendance",0,MIN((0.75*I1784),847)),MIN(I1784,(0.75*$C1784),847)),2),IF(revenueReduction&gt;0.3,MAX(IF($B1784="Non - avec lien de dépendance",MIN(1129,I1784,$C1784)*overallRate,MIN(1129,I1784)*overallRate),ROUND(MAX(IF($B1784="Non - avec lien de dépendance",0,MIN((0.75*I1784),847)),MIN(I1784,(0.75*$C1784),847)),2)),IF($B1784="Non - avec lien de dépendance",MIN(1129,I1784,$C1784)*overallRate,MIN(1129,I1784)*overallRate)))))</f>
        <v>Effectuez l’étape 1</v>
      </c>
      <c r="N1784" s="68" t="str">
        <f>IF(ISTEXT(overallRate),"Effectuez l’étape 1",IF(OR(COUNT($C1784,J1784)&lt;&gt;2,overallRate=0),0,IF(F1784="Yes",ROUND(MAX(IF($B1784="Non - avec lien de dépendance",0,MIN((0.75*J1784),847)),MIN(J1784,(0.75*$C1784),847)),2),IF(revenueReduction&gt;0.3,MAX(IF($B1784="Non - avec lien de dépendance",MIN(1129,J1784,$C1784)*overallRate,MIN(1129,J1784)*overallRate),ROUND(MAX(IF($B1784="Non - avec lien de dépendance",0,MIN((0.75*J1784),847)),MIN(J1784,(0.75*$C1784),847)),2)),IF($B1784="Non - avec lien de dépendance",MIN(1129,J1784,$C1784)*overallRate,MIN(1129,J1784)*overallRate)))))</f>
        <v>Effectuez l’étape 1</v>
      </c>
      <c r="O1784" s="68" t="str">
        <f>IF(ISTEXT(overallRate),"Effectuez l’étape 1",IF(OR(COUNT($C1784,K1784)&lt;&gt;2,overallRate=0),0,IF(G1784="Yes",ROUND(MAX(IF($B1784="Non - avec lien de dépendance",0,MIN((0.75*K1784),847)),MIN(K1784,(0.75*$C1784),847)),2),IF(revenueReduction&gt;0.3,MAX(IF($B1784="Non - avec lien de dépendance",MIN(1129,K1784,$C1784)*overallRate,MIN(1129,K1784)*overallRate),ROUND(MAX(IF($B1784="Non - avec lien de dépendance",0,MIN((0.75*K1784),847)),MIN(K1784,(0.75*$C1784),847)),2)),IF($B1784="Non - avec lien de dépendance",MIN(1129,K1784,$C1784)*overallRate,MIN(1129,K1784)*overallRate)))))</f>
        <v>Effectuez l’étape 1</v>
      </c>
      <c r="P1784" s="3">
        <f t="shared" si="27"/>
        <v>0</v>
      </c>
    </row>
    <row r="1785" spans="12:16" x14ac:dyDescent="0.5">
      <c r="L1785" s="68" t="str">
        <f>IF(ISTEXT(overallRate),"Effectuez l’étape 1",IF(OR(COUNT($C1785,H1785)&lt;&gt;2,overallRate=0),0,IF(D1785="Yes",ROUND(MAX(IF($B1785="Non - avec lien de dépendance",0,MIN((0.75*H1785),847)),MIN(H1785,(0.75*$C1785),847)),2),IF(revenueReduction&gt;0.3,MAX(IF($B1785="Non - avec lien de dépendance",MIN(1129,H1785,$C1785)*overallRate,MIN(1129,H1785)*overallRate),ROUND(MAX(IF($B1785="Non - avec lien de dépendance",0,MIN((0.75*H1785),847)),MIN(H1785,(0.75*$C1785),847)),2)),IF($B1785="Non - avec lien de dépendance",MIN(1129,H1785,$C1785)*overallRate,MIN(1129,H1785)*overallRate)))))</f>
        <v>Effectuez l’étape 1</v>
      </c>
      <c r="M1785" s="68" t="str">
        <f>IF(ISTEXT(overallRate),"Effectuez l’étape 1",IF(OR(COUNT($C1785,I1785)&lt;&gt;2,overallRate=0),0,IF(E1785="Yes",ROUND(MAX(IF($B1785="Non - avec lien de dépendance",0,MIN((0.75*I1785),847)),MIN(I1785,(0.75*$C1785),847)),2),IF(revenueReduction&gt;0.3,MAX(IF($B1785="Non - avec lien de dépendance",MIN(1129,I1785,$C1785)*overallRate,MIN(1129,I1785)*overallRate),ROUND(MAX(IF($B1785="Non - avec lien de dépendance",0,MIN((0.75*I1785),847)),MIN(I1785,(0.75*$C1785),847)),2)),IF($B1785="Non - avec lien de dépendance",MIN(1129,I1785,$C1785)*overallRate,MIN(1129,I1785)*overallRate)))))</f>
        <v>Effectuez l’étape 1</v>
      </c>
      <c r="N1785" s="68" t="str">
        <f>IF(ISTEXT(overallRate),"Effectuez l’étape 1",IF(OR(COUNT($C1785,J1785)&lt;&gt;2,overallRate=0),0,IF(F1785="Yes",ROUND(MAX(IF($B1785="Non - avec lien de dépendance",0,MIN((0.75*J1785),847)),MIN(J1785,(0.75*$C1785),847)),2),IF(revenueReduction&gt;0.3,MAX(IF($B1785="Non - avec lien de dépendance",MIN(1129,J1785,$C1785)*overallRate,MIN(1129,J1785)*overallRate),ROUND(MAX(IF($B1785="Non - avec lien de dépendance",0,MIN((0.75*J1785),847)),MIN(J1785,(0.75*$C1785),847)),2)),IF($B1785="Non - avec lien de dépendance",MIN(1129,J1785,$C1785)*overallRate,MIN(1129,J1785)*overallRate)))))</f>
        <v>Effectuez l’étape 1</v>
      </c>
      <c r="O1785" s="68" t="str">
        <f>IF(ISTEXT(overallRate),"Effectuez l’étape 1",IF(OR(COUNT($C1785,K1785)&lt;&gt;2,overallRate=0),0,IF(G1785="Yes",ROUND(MAX(IF($B1785="Non - avec lien de dépendance",0,MIN((0.75*K1785),847)),MIN(K1785,(0.75*$C1785),847)),2),IF(revenueReduction&gt;0.3,MAX(IF($B1785="Non - avec lien de dépendance",MIN(1129,K1785,$C1785)*overallRate,MIN(1129,K1785)*overallRate),ROUND(MAX(IF($B1785="Non - avec lien de dépendance",0,MIN((0.75*K1785),847)),MIN(K1785,(0.75*$C1785),847)),2)),IF($B1785="Non - avec lien de dépendance",MIN(1129,K1785,$C1785)*overallRate,MIN(1129,K1785)*overallRate)))))</f>
        <v>Effectuez l’étape 1</v>
      </c>
      <c r="P1785" s="3">
        <f t="shared" si="27"/>
        <v>0</v>
      </c>
    </row>
    <row r="1786" spans="12:16" x14ac:dyDescent="0.5">
      <c r="L1786" s="68" t="str">
        <f>IF(ISTEXT(overallRate),"Effectuez l’étape 1",IF(OR(COUNT($C1786,H1786)&lt;&gt;2,overallRate=0),0,IF(D1786="Yes",ROUND(MAX(IF($B1786="Non - avec lien de dépendance",0,MIN((0.75*H1786),847)),MIN(H1786,(0.75*$C1786),847)),2),IF(revenueReduction&gt;0.3,MAX(IF($B1786="Non - avec lien de dépendance",MIN(1129,H1786,$C1786)*overallRate,MIN(1129,H1786)*overallRate),ROUND(MAX(IF($B1786="Non - avec lien de dépendance",0,MIN((0.75*H1786),847)),MIN(H1786,(0.75*$C1786),847)),2)),IF($B1786="Non - avec lien de dépendance",MIN(1129,H1786,$C1786)*overallRate,MIN(1129,H1786)*overallRate)))))</f>
        <v>Effectuez l’étape 1</v>
      </c>
      <c r="M1786" s="68" t="str">
        <f>IF(ISTEXT(overallRate),"Effectuez l’étape 1",IF(OR(COUNT($C1786,I1786)&lt;&gt;2,overallRate=0),0,IF(E1786="Yes",ROUND(MAX(IF($B1786="Non - avec lien de dépendance",0,MIN((0.75*I1786),847)),MIN(I1786,(0.75*$C1786),847)),2),IF(revenueReduction&gt;0.3,MAX(IF($B1786="Non - avec lien de dépendance",MIN(1129,I1786,$C1786)*overallRate,MIN(1129,I1786)*overallRate),ROUND(MAX(IF($B1786="Non - avec lien de dépendance",0,MIN((0.75*I1786),847)),MIN(I1786,(0.75*$C1786),847)),2)),IF($B1786="Non - avec lien de dépendance",MIN(1129,I1786,$C1786)*overallRate,MIN(1129,I1786)*overallRate)))))</f>
        <v>Effectuez l’étape 1</v>
      </c>
      <c r="N1786" s="68" t="str">
        <f>IF(ISTEXT(overallRate),"Effectuez l’étape 1",IF(OR(COUNT($C1786,J1786)&lt;&gt;2,overallRate=0),0,IF(F1786="Yes",ROUND(MAX(IF($B1786="Non - avec lien de dépendance",0,MIN((0.75*J1786),847)),MIN(J1786,(0.75*$C1786),847)),2),IF(revenueReduction&gt;0.3,MAX(IF($B1786="Non - avec lien de dépendance",MIN(1129,J1786,$C1786)*overallRate,MIN(1129,J1786)*overallRate),ROUND(MAX(IF($B1786="Non - avec lien de dépendance",0,MIN((0.75*J1786),847)),MIN(J1786,(0.75*$C1786),847)),2)),IF($B1786="Non - avec lien de dépendance",MIN(1129,J1786,$C1786)*overallRate,MIN(1129,J1786)*overallRate)))))</f>
        <v>Effectuez l’étape 1</v>
      </c>
      <c r="O1786" s="68" t="str">
        <f>IF(ISTEXT(overallRate),"Effectuez l’étape 1",IF(OR(COUNT($C1786,K1786)&lt;&gt;2,overallRate=0),0,IF(G1786="Yes",ROUND(MAX(IF($B1786="Non - avec lien de dépendance",0,MIN((0.75*K1786),847)),MIN(K1786,(0.75*$C1786),847)),2),IF(revenueReduction&gt;0.3,MAX(IF($B1786="Non - avec lien de dépendance",MIN(1129,K1786,$C1786)*overallRate,MIN(1129,K1786)*overallRate),ROUND(MAX(IF($B1786="Non - avec lien de dépendance",0,MIN((0.75*K1786),847)),MIN(K1786,(0.75*$C1786),847)),2)),IF($B1786="Non - avec lien de dépendance",MIN(1129,K1786,$C1786)*overallRate,MIN(1129,K1786)*overallRate)))))</f>
        <v>Effectuez l’étape 1</v>
      </c>
      <c r="P1786" s="3">
        <f t="shared" si="27"/>
        <v>0</v>
      </c>
    </row>
    <row r="1787" spans="12:16" x14ac:dyDescent="0.5">
      <c r="L1787" s="68" t="str">
        <f>IF(ISTEXT(overallRate),"Effectuez l’étape 1",IF(OR(COUNT($C1787,H1787)&lt;&gt;2,overallRate=0),0,IF(D1787="Yes",ROUND(MAX(IF($B1787="Non - avec lien de dépendance",0,MIN((0.75*H1787),847)),MIN(H1787,(0.75*$C1787),847)),2),IF(revenueReduction&gt;0.3,MAX(IF($B1787="Non - avec lien de dépendance",MIN(1129,H1787,$C1787)*overallRate,MIN(1129,H1787)*overallRate),ROUND(MAX(IF($B1787="Non - avec lien de dépendance",0,MIN((0.75*H1787),847)),MIN(H1787,(0.75*$C1787),847)),2)),IF($B1787="Non - avec lien de dépendance",MIN(1129,H1787,$C1787)*overallRate,MIN(1129,H1787)*overallRate)))))</f>
        <v>Effectuez l’étape 1</v>
      </c>
      <c r="M1787" s="68" t="str">
        <f>IF(ISTEXT(overallRate),"Effectuez l’étape 1",IF(OR(COUNT($C1787,I1787)&lt;&gt;2,overallRate=0),0,IF(E1787="Yes",ROUND(MAX(IF($B1787="Non - avec lien de dépendance",0,MIN((0.75*I1787),847)),MIN(I1787,(0.75*$C1787),847)),2),IF(revenueReduction&gt;0.3,MAX(IF($B1787="Non - avec lien de dépendance",MIN(1129,I1787,$C1787)*overallRate,MIN(1129,I1787)*overallRate),ROUND(MAX(IF($B1787="Non - avec lien de dépendance",0,MIN((0.75*I1787),847)),MIN(I1787,(0.75*$C1787),847)),2)),IF($B1787="Non - avec lien de dépendance",MIN(1129,I1787,$C1787)*overallRate,MIN(1129,I1787)*overallRate)))))</f>
        <v>Effectuez l’étape 1</v>
      </c>
      <c r="N1787" s="68" t="str">
        <f>IF(ISTEXT(overallRate),"Effectuez l’étape 1",IF(OR(COUNT($C1787,J1787)&lt;&gt;2,overallRate=0),0,IF(F1787="Yes",ROUND(MAX(IF($B1787="Non - avec lien de dépendance",0,MIN((0.75*J1787),847)),MIN(J1787,(0.75*$C1787),847)),2),IF(revenueReduction&gt;0.3,MAX(IF($B1787="Non - avec lien de dépendance",MIN(1129,J1787,$C1787)*overallRate,MIN(1129,J1787)*overallRate),ROUND(MAX(IF($B1787="Non - avec lien de dépendance",0,MIN((0.75*J1787),847)),MIN(J1787,(0.75*$C1787),847)),2)),IF($B1787="Non - avec lien de dépendance",MIN(1129,J1787,$C1787)*overallRate,MIN(1129,J1787)*overallRate)))))</f>
        <v>Effectuez l’étape 1</v>
      </c>
      <c r="O1787" s="68" t="str">
        <f>IF(ISTEXT(overallRate),"Effectuez l’étape 1",IF(OR(COUNT($C1787,K1787)&lt;&gt;2,overallRate=0),0,IF(G1787="Yes",ROUND(MAX(IF($B1787="Non - avec lien de dépendance",0,MIN((0.75*K1787),847)),MIN(K1787,(0.75*$C1787),847)),2),IF(revenueReduction&gt;0.3,MAX(IF($B1787="Non - avec lien de dépendance",MIN(1129,K1787,$C1787)*overallRate,MIN(1129,K1787)*overallRate),ROUND(MAX(IF($B1787="Non - avec lien de dépendance",0,MIN((0.75*K1787),847)),MIN(K1787,(0.75*$C1787),847)),2)),IF($B1787="Non - avec lien de dépendance",MIN(1129,K1787,$C1787)*overallRate,MIN(1129,K1787)*overallRate)))))</f>
        <v>Effectuez l’étape 1</v>
      </c>
      <c r="P1787" s="3">
        <f t="shared" si="27"/>
        <v>0</v>
      </c>
    </row>
    <row r="1788" spans="12:16" x14ac:dyDescent="0.5">
      <c r="L1788" s="68" t="str">
        <f>IF(ISTEXT(overallRate),"Effectuez l’étape 1",IF(OR(COUNT($C1788,H1788)&lt;&gt;2,overallRate=0),0,IF(D1788="Yes",ROUND(MAX(IF($B1788="Non - avec lien de dépendance",0,MIN((0.75*H1788),847)),MIN(H1788,(0.75*$C1788),847)),2),IF(revenueReduction&gt;0.3,MAX(IF($B1788="Non - avec lien de dépendance",MIN(1129,H1788,$C1788)*overallRate,MIN(1129,H1788)*overallRate),ROUND(MAX(IF($B1788="Non - avec lien de dépendance",0,MIN((0.75*H1788),847)),MIN(H1788,(0.75*$C1788),847)),2)),IF($B1788="Non - avec lien de dépendance",MIN(1129,H1788,$C1788)*overallRate,MIN(1129,H1788)*overallRate)))))</f>
        <v>Effectuez l’étape 1</v>
      </c>
      <c r="M1788" s="68" t="str">
        <f>IF(ISTEXT(overallRate),"Effectuez l’étape 1",IF(OR(COUNT($C1788,I1788)&lt;&gt;2,overallRate=0),0,IF(E1788="Yes",ROUND(MAX(IF($B1788="Non - avec lien de dépendance",0,MIN((0.75*I1788),847)),MIN(I1788,(0.75*$C1788),847)),2),IF(revenueReduction&gt;0.3,MAX(IF($B1788="Non - avec lien de dépendance",MIN(1129,I1788,$C1788)*overallRate,MIN(1129,I1788)*overallRate),ROUND(MAX(IF($B1788="Non - avec lien de dépendance",0,MIN((0.75*I1788),847)),MIN(I1788,(0.75*$C1788),847)),2)),IF($B1788="Non - avec lien de dépendance",MIN(1129,I1788,$C1788)*overallRate,MIN(1129,I1788)*overallRate)))))</f>
        <v>Effectuez l’étape 1</v>
      </c>
      <c r="N1788" s="68" t="str">
        <f>IF(ISTEXT(overallRate),"Effectuez l’étape 1",IF(OR(COUNT($C1788,J1788)&lt;&gt;2,overallRate=0),0,IF(F1788="Yes",ROUND(MAX(IF($B1788="Non - avec lien de dépendance",0,MIN((0.75*J1788),847)),MIN(J1788,(0.75*$C1788),847)),2),IF(revenueReduction&gt;0.3,MAX(IF($B1788="Non - avec lien de dépendance",MIN(1129,J1788,$C1788)*overallRate,MIN(1129,J1788)*overallRate),ROUND(MAX(IF($B1788="Non - avec lien de dépendance",0,MIN((0.75*J1788),847)),MIN(J1788,(0.75*$C1788),847)),2)),IF($B1788="Non - avec lien de dépendance",MIN(1129,J1788,$C1788)*overallRate,MIN(1129,J1788)*overallRate)))))</f>
        <v>Effectuez l’étape 1</v>
      </c>
      <c r="O1788" s="68" t="str">
        <f>IF(ISTEXT(overallRate),"Effectuez l’étape 1",IF(OR(COUNT($C1788,K1788)&lt;&gt;2,overallRate=0),0,IF(G1788="Yes",ROUND(MAX(IF($B1788="Non - avec lien de dépendance",0,MIN((0.75*K1788),847)),MIN(K1788,(0.75*$C1788),847)),2),IF(revenueReduction&gt;0.3,MAX(IF($B1788="Non - avec lien de dépendance",MIN(1129,K1788,$C1788)*overallRate,MIN(1129,K1788)*overallRate),ROUND(MAX(IF($B1788="Non - avec lien de dépendance",0,MIN((0.75*K1788),847)),MIN(K1788,(0.75*$C1788),847)),2)),IF($B1788="Non - avec lien de dépendance",MIN(1129,K1788,$C1788)*overallRate,MIN(1129,K1788)*overallRate)))))</f>
        <v>Effectuez l’étape 1</v>
      </c>
      <c r="P1788" s="3">
        <f t="shared" si="27"/>
        <v>0</v>
      </c>
    </row>
    <row r="1789" spans="12:16" x14ac:dyDescent="0.5">
      <c r="L1789" s="68" t="str">
        <f>IF(ISTEXT(overallRate),"Effectuez l’étape 1",IF(OR(COUNT($C1789,H1789)&lt;&gt;2,overallRate=0),0,IF(D1789="Yes",ROUND(MAX(IF($B1789="Non - avec lien de dépendance",0,MIN((0.75*H1789),847)),MIN(H1789,(0.75*$C1789),847)),2),IF(revenueReduction&gt;0.3,MAX(IF($B1789="Non - avec lien de dépendance",MIN(1129,H1789,$C1789)*overallRate,MIN(1129,H1789)*overallRate),ROUND(MAX(IF($B1789="Non - avec lien de dépendance",0,MIN((0.75*H1789),847)),MIN(H1789,(0.75*$C1789),847)),2)),IF($B1789="Non - avec lien de dépendance",MIN(1129,H1789,$C1789)*overallRate,MIN(1129,H1789)*overallRate)))))</f>
        <v>Effectuez l’étape 1</v>
      </c>
      <c r="M1789" s="68" t="str">
        <f>IF(ISTEXT(overallRate),"Effectuez l’étape 1",IF(OR(COUNT($C1789,I1789)&lt;&gt;2,overallRate=0),0,IF(E1789="Yes",ROUND(MAX(IF($B1789="Non - avec lien de dépendance",0,MIN((0.75*I1789),847)),MIN(I1789,(0.75*$C1789),847)),2),IF(revenueReduction&gt;0.3,MAX(IF($B1789="Non - avec lien de dépendance",MIN(1129,I1789,$C1789)*overallRate,MIN(1129,I1789)*overallRate),ROUND(MAX(IF($B1789="Non - avec lien de dépendance",0,MIN((0.75*I1789),847)),MIN(I1789,(0.75*$C1789),847)),2)),IF($B1789="Non - avec lien de dépendance",MIN(1129,I1789,$C1789)*overallRate,MIN(1129,I1789)*overallRate)))))</f>
        <v>Effectuez l’étape 1</v>
      </c>
      <c r="N1789" s="68" t="str">
        <f>IF(ISTEXT(overallRate),"Effectuez l’étape 1",IF(OR(COUNT($C1789,J1789)&lt;&gt;2,overallRate=0),0,IF(F1789="Yes",ROUND(MAX(IF($B1789="Non - avec lien de dépendance",0,MIN((0.75*J1789),847)),MIN(J1789,(0.75*$C1789),847)),2),IF(revenueReduction&gt;0.3,MAX(IF($B1789="Non - avec lien de dépendance",MIN(1129,J1789,$C1789)*overallRate,MIN(1129,J1789)*overallRate),ROUND(MAX(IF($B1789="Non - avec lien de dépendance",0,MIN((0.75*J1789),847)),MIN(J1789,(0.75*$C1789),847)),2)),IF($B1789="Non - avec lien de dépendance",MIN(1129,J1789,$C1789)*overallRate,MIN(1129,J1789)*overallRate)))))</f>
        <v>Effectuez l’étape 1</v>
      </c>
      <c r="O1789" s="68" t="str">
        <f>IF(ISTEXT(overallRate),"Effectuez l’étape 1",IF(OR(COUNT($C1789,K1789)&lt;&gt;2,overallRate=0),0,IF(G1789="Yes",ROUND(MAX(IF($B1789="Non - avec lien de dépendance",0,MIN((0.75*K1789),847)),MIN(K1789,(0.75*$C1789),847)),2),IF(revenueReduction&gt;0.3,MAX(IF($B1789="Non - avec lien de dépendance",MIN(1129,K1789,$C1789)*overallRate,MIN(1129,K1789)*overallRate),ROUND(MAX(IF($B1789="Non - avec lien de dépendance",0,MIN((0.75*K1789),847)),MIN(K1789,(0.75*$C1789),847)),2)),IF($B1789="Non - avec lien de dépendance",MIN(1129,K1789,$C1789)*overallRate,MIN(1129,K1789)*overallRate)))))</f>
        <v>Effectuez l’étape 1</v>
      </c>
      <c r="P1789" s="3">
        <f t="shared" si="27"/>
        <v>0</v>
      </c>
    </row>
    <row r="1790" spans="12:16" x14ac:dyDescent="0.5">
      <c r="L1790" s="68" t="str">
        <f>IF(ISTEXT(overallRate),"Effectuez l’étape 1",IF(OR(COUNT($C1790,H1790)&lt;&gt;2,overallRate=0),0,IF(D1790="Yes",ROUND(MAX(IF($B1790="Non - avec lien de dépendance",0,MIN((0.75*H1790),847)),MIN(H1790,(0.75*$C1790),847)),2),IF(revenueReduction&gt;0.3,MAX(IF($B1790="Non - avec lien de dépendance",MIN(1129,H1790,$C1790)*overallRate,MIN(1129,H1790)*overallRate),ROUND(MAX(IF($B1790="Non - avec lien de dépendance",0,MIN((0.75*H1790),847)),MIN(H1790,(0.75*$C1790),847)),2)),IF($B1790="Non - avec lien de dépendance",MIN(1129,H1790,$C1790)*overallRate,MIN(1129,H1790)*overallRate)))))</f>
        <v>Effectuez l’étape 1</v>
      </c>
      <c r="M1790" s="68" t="str">
        <f>IF(ISTEXT(overallRate),"Effectuez l’étape 1",IF(OR(COUNT($C1790,I1790)&lt;&gt;2,overallRate=0),0,IF(E1790="Yes",ROUND(MAX(IF($B1790="Non - avec lien de dépendance",0,MIN((0.75*I1790),847)),MIN(I1790,(0.75*$C1790),847)),2),IF(revenueReduction&gt;0.3,MAX(IF($B1790="Non - avec lien de dépendance",MIN(1129,I1790,$C1790)*overallRate,MIN(1129,I1790)*overallRate),ROUND(MAX(IF($B1790="Non - avec lien de dépendance",0,MIN((0.75*I1790),847)),MIN(I1790,(0.75*$C1790),847)),2)),IF($B1790="Non - avec lien de dépendance",MIN(1129,I1790,$C1790)*overallRate,MIN(1129,I1790)*overallRate)))))</f>
        <v>Effectuez l’étape 1</v>
      </c>
      <c r="N1790" s="68" t="str">
        <f>IF(ISTEXT(overallRate),"Effectuez l’étape 1",IF(OR(COUNT($C1790,J1790)&lt;&gt;2,overallRate=0),0,IF(F1790="Yes",ROUND(MAX(IF($B1790="Non - avec lien de dépendance",0,MIN((0.75*J1790),847)),MIN(J1790,(0.75*$C1790),847)),2),IF(revenueReduction&gt;0.3,MAX(IF($B1790="Non - avec lien de dépendance",MIN(1129,J1790,$C1790)*overallRate,MIN(1129,J1790)*overallRate),ROUND(MAX(IF($B1790="Non - avec lien de dépendance",0,MIN((0.75*J1790),847)),MIN(J1790,(0.75*$C1790),847)),2)),IF($B1790="Non - avec lien de dépendance",MIN(1129,J1790,$C1790)*overallRate,MIN(1129,J1790)*overallRate)))))</f>
        <v>Effectuez l’étape 1</v>
      </c>
      <c r="O1790" s="68" t="str">
        <f>IF(ISTEXT(overallRate),"Effectuez l’étape 1",IF(OR(COUNT($C1790,K1790)&lt;&gt;2,overallRate=0),0,IF(G1790="Yes",ROUND(MAX(IF($B1790="Non - avec lien de dépendance",0,MIN((0.75*K1790),847)),MIN(K1790,(0.75*$C1790),847)),2),IF(revenueReduction&gt;0.3,MAX(IF($B1790="Non - avec lien de dépendance",MIN(1129,K1790,$C1790)*overallRate,MIN(1129,K1790)*overallRate),ROUND(MAX(IF($B1790="Non - avec lien de dépendance",0,MIN((0.75*K1790),847)),MIN(K1790,(0.75*$C1790),847)),2)),IF($B1790="Non - avec lien de dépendance",MIN(1129,K1790,$C1790)*overallRate,MIN(1129,K1790)*overallRate)))))</f>
        <v>Effectuez l’étape 1</v>
      </c>
      <c r="P1790" s="3">
        <f t="shared" si="27"/>
        <v>0</v>
      </c>
    </row>
    <row r="1791" spans="12:16" x14ac:dyDescent="0.5">
      <c r="L1791" s="68" t="str">
        <f>IF(ISTEXT(overallRate),"Effectuez l’étape 1",IF(OR(COUNT($C1791,H1791)&lt;&gt;2,overallRate=0),0,IF(D1791="Yes",ROUND(MAX(IF($B1791="Non - avec lien de dépendance",0,MIN((0.75*H1791),847)),MIN(H1791,(0.75*$C1791),847)),2),IF(revenueReduction&gt;0.3,MAX(IF($B1791="Non - avec lien de dépendance",MIN(1129,H1791,$C1791)*overallRate,MIN(1129,H1791)*overallRate),ROUND(MAX(IF($B1791="Non - avec lien de dépendance",0,MIN((0.75*H1791),847)),MIN(H1791,(0.75*$C1791),847)),2)),IF($B1791="Non - avec lien de dépendance",MIN(1129,H1791,$C1791)*overallRate,MIN(1129,H1791)*overallRate)))))</f>
        <v>Effectuez l’étape 1</v>
      </c>
      <c r="M1791" s="68" t="str">
        <f>IF(ISTEXT(overallRate),"Effectuez l’étape 1",IF(OR(COUNT($C1791,I1791)&lt;&gt;2,overallRate=0),0,IF(E1791="Yes",ROUND(MAX(IF($B1791="Non - avec lien de dépendance",0,MIN((0.75*I1791),847)),MIN(I1791,(0.75*$C1791),847)),2),IF(revenueReduction&gt;0.3,MAX(IF($B1791="Non - avec lien de dépendance",MIN(1129,I1791,$C1791)*overallRate,MIN(1129,I1791)*overallRate),ROUND(MAX(IF($B1791="Non - avec lien de dépendance",0,MIN((0.75*I1791),847)),MIN(I1791,(0.75*$C1791),847)),2)),IF($B1791="Non - avec lien de dépendance",MIN(1129,I1791,$C1791)*overallRate,MIN(1129,I1791)*overallRate)))))</f>
        <v>Effectuez l’étape 1</v>
      </c>
      <c r="N1791" s="68" t="str">
        <f>IF(ISTEXT(overallRate),"Effectuez l’étape 1",IF(OR(COUNT($C1791,J1791)&lt;&gt;2,overallRate=0),0,IF(F1791="Yes",ROUND(MAX(IF($B1791="Non - avec lien de dépendance",0,MIN((0.75*J1791),847)),MIN(J1791,(0.75*$C1791),847)),2),IF(revenueReduction&gt;0.3,MAX(IF($B1791="Non - avec lien de dépendance",MIN(1129,J1791,$C1791)*overallRate,MIN(1129,J1791)*overallRate),ROUND(MAX(IF($B1791="Non - avec lien de dépendance",0,MIN((0.75*J1791),847)),MIN(J1791,(0.75*$C1791),847)),2)),IF($B1791="Non - avec lien de dépendance",MIN(1129,J1791,$C1791)*overallRate,MIN(1129,J1791)*overallRate)))))</f>
        <v>Effectuez l’étape 1</v>
      </c>
      <c r="O1791" s="68" t="str">
        <f>IF(ISTEXT(overallRate),"Effectuez l’étape 1",IF(OR(COUNT($C1791,K1791)&lt;&gt;2,overallRate=0),0,IF(G1791="Yes",ROUND(MAX(IF($B1791="Non - avec lien de dépendance",0,MIN((0.75*K1791),847)),MIN(K1791,(0.75*$C1791),847)),2),IF(revenueReduction&gt;0.3,MAX(IF($B1791="Non - avec lien de dépendance",MIN(1129,K1791,$C1791)*overallRate,MIN(1129,K1791)*overallRate),ROUND(MAX(IF($B1791="Non - avec lien de dépendance",0,MIN((0.75*K1791),847)),MIN(K1791,(0.75*$C1791),847)),2)),IF($B1791="Non - avec lien de dépendance",MIN(1129,K1791,$C1791)*overallRate,MIN(1129,K1791)*overallRate)))))</f>
        <v>Effectuez l’étape 1</v>
      </c>
      <c r="P1791" s="3">
        <f t="shared" si="27"/>
        <v>0</v>
      </c>
    </row>
    <row r="1792" spans="12:16" x14ac:dyDescent="0.5">
      <c r="L1792" s="68" t="str">
        <f>IF(ISTEXT(overallRate),"Effectuez l’étape 1",IF(OR(COUNT($C1792,H1792)&lt;&gt;2,overallRate=0),0,IF(D1792="Yes",ROUND(MAX(IF($B1792="Non - avec lien de dépendance",0,MIN((0.75*H1792),847)),MIN(H1792,(0.75*$C1792),847)),2),IF(revenueReduction&gt;0.3,MAX(IF($B1792="Non - avec lien de dépendance",MIN(1129,H1792,$C1792)*overallRate,MIN(1129,H1792)*overallRate),ROUND(MAX(IF($B1792="Non - avec lien de dépendance",0,MIN((0.75*H1792),847)),MIN(H1792,(0.75*$C1792),847)),2)),IF($B1792="Non - avec lien de dépendance",MIN(1129,H1792,$C1792)*overallRate,MIN(1129,H1792)*overallRate)))))</f>
        <v>Effectuez l’étape 1</v>
      </c>
      <c r="M1792" s="68" t="str">
        <f>IF(ISTEXT(overallRate),"Effectuez l’étape 1",IF(OR(COUNT($C1792,I1792)&lt;&gt;2,overallRate=0),0,IF(E1792="Yes",ROUND(MAX(IF($B1792="Non - avec lien de dépendance",0,MIN((0.75*I1792),847)),MIN(I1792,(0.75*$C1792),847)),2),IF(revenueReduction&gt;0.3,MAX(IF($B1792="Non - avec lien de dépendance",MIN(1129,I1792,$C1792)*overallRate,MIN(1129,I1792)*overallRate),ROUND(MAX(IF($B1792="Non - avec lien de dépendance",0,MIN((0.75*I1792),847)),MIN(I1792,(0.75*$C1792),847)),2)),IF($B1792="Non - avec lien de dépendance",MIN(1129,I1792,$C1792)*overallRate,MIN(1129,I1792)*overallRate)))))</f>
        <v>Effectuez l’étape 1</v>
      </c>
      <c r="N1792" s="68" t="str">
        <f>IF(ISTEXT(overallRate),"Effectuez l’étape 1",IF(OR(COUNT($C1792,J1792)&lt;&gt;2,overallRate=0),0,IF(F1792="Yes",ROUND(MAX(IF($B1792="Non - avec lien de dépendance",0,MIN((0.75*J1792),847)),MIN(J1792,(0.75*$C1792),847)),2),IF(revenueReduction&gt;0.3,MAX(IF($B1792="Non - avec lien de dépendance",MIN(1129,J1792,$C1792)*overallRate,MIN(1129,J1792)*overallRate),ROUND(MAX(IF($B1792="Non - avec lien de dépendance",0,MIN((0.75*J1792),847)),MIN(J1792,(0.75*$C1792),847)),2)),IF($B1792="Non - avec lien de dépendance",MIN(1129,J1792,$C1792)*overallRate,MIN(1129,J1792)*overallRate)))))</f>
        <v>Effectuez l’étape 1</v>
      </c>
      <c r="O1792" s="68" t="str">
        <f>IF(ISTEXT(overallRate),"Effectuez l’étape 1",IF(OR(COUNT($C1792,K1792)&lt;&gt;2,overallRate=0),0,IF(G1792="Yes",ROUND(MAX(IF($B1792="Non - avec lien de dépendance",0,MIN((0.75*K1792),847)),MIN(K1792,(0.75*$C1792),847)),2),IF(revenueReduction&gt;0.3,MAX(IF($B1792="Non - avec lien de dépendance",MIN(1129,K1792,$C1792)*overallRate,MIN(1129,K1792)*overallRate),ROUND(MAX(IF($B1792="Non - avec lien de dépendance",0,MIN((0.75*K1792),847)),MIN(K1792,(0.75*$C1792),847)),2)),IF($B1792="Non - avec lien de dépendance",MIN(1129,K1792,$C1792)*overallRate,MIN(1129,K1792)*overallRate)))))</f>
        <v>Effectuez l’étape 1</v>
      </c>
      <c r="P1792" s="3">
        <f t="shared" si="27"/>
        <v>0</v>
      </c>
    </row>
    <row r="1793" spans="12:16" x14ac:dyDescent="0.5">
      <c r="L1793" s="68" t="str">
        <f>IF(ISTEXT(overallRate),"Effectuez l’étape 1",IF(OR(COUNT($C1793,H1793)&lt;&gt;2,overallRate=0),0,IF(D1793="Yes",ROUND(MAX(IF($B1793="Non - avec lien de dépendance",0,MIN((0.75*H1793),847)),MIN(H1793,(0.75*$C1793),847)),2),IF(revenueReduction&gt;0.3,MAX(IF($B1793="Non - avec lien de dépendance",MIN(1129,H1793,$C1793)*overallRate,MIN(1129,H1793)*overallRate),ROUND(MAX(IF($B1793="Non - avec lien de dépendance",0,MIN((0.75*H1793),847)),MIN(H1793,(0.75*$C1793),847)),2)),IF($B1793="Non - avec lien de dépendance",MIN(1129,H1793,$C1793)*overallRate,MIN(1129,H1793)*overallRate)))))</f>
        <v>Effectuez l’étape 1</v>
      </c>
      <c r="M1793" s="68" t="str">
        <f>IF(ISTEXT(overallRate),"Effectuez l’étape 1",IF(OR(COUNT($C1793,I1793)&lt;&gt;2,overallRate=0),0,IF(E1793="Yes",ROUND(MAX(IF($B1793="Non - avec lien de dépendance",0,MIN((0.75*I1793),847)),MIN(I1793,(0.75*$C1793),847)),2),IF(revenueReduction&gt;0.3,MAX(IF($B1793="Non - avec lien de dépendance",MIN(1129,I1793,$C1793)*overallRate,MIN(1129,I1793)*overallRate),ROUND(MAX(IF($B1793="Non - avec lien de dépendance",0,MIN((0.75*I1793),847)),MIN(I1793,(0.75*$C1793),847)),2)),IF($B1793="Non - avec lien de dépendance",MIN(1129,I1793,$C1793)*overallRate,MIN(1129,I1793)*overallRate)))))</f>
        <v>Effectuez l’étape 1</v>
      </c>
      <c r="N1793" s="68" t="str">
        <f>IF(ISTEXT(overallRate),"Effectuez l’étape 1",IF(OR(COUNT($C1793,J1793)&lt;&gt;2,overallRate=0),0,IF(F1793="Yes",ROUND(MAX(IF($B1793="Non - avec lien de dépendance",0,MIN((0.75*J1793),847)),MIN(J1793,(0.75*$C1793),847)),2),IF(revenueReduction&gt;0.3,MAX(IF($B1793="Non - avec lien de dépendance",MIN(1129,J1793,$C1793)*overallRate,MIN(1129,J1793)*overallRate),ROUND(MAX(IF($B1793="Non - avec lien de dépendance",0,MIN((0.75*J1793),847)),MIN(J1793,(0.75*$C1793),847)),2)),IF($B1793="Non - avec lien de dépendance",MIN(1129,J1793,$C1793)*overallRate,MIN(1129,J1793)*overallRate)))))</f>
        <v>Effectuez l’étape 1</v>
      </c>
      <c r="O1793" s="68" t="str">
        <f>IF(ISTEXT(overallRate),"Effectuez l’étape 1",IF(OR(COUNT($C1793,K1793)&lt;&gt;2,overallRate=0),0,IF(G1793="Yes",ROUND(MAX(IF($B1793="Non - avec lien de dépendance",0,MIN((0.75*K1793),847)),MIN(K1793,(0.75*$C1793),847)),2),IF(revenueReduction&gt;0.3,MAX(IF($B1793="Non - avec lien de dépendance",MIN(1129,K1793,$C1793)*overallRate,MIN(1129,K1793)*overallRate),ROUND(MAX(IF($B1793="Non - avec lien de dépendance",0,MIN((0.75*K1793),847)),MIN(K1793,(0.75*$C1793),847)),2)),IF($B1793="Non - avec lien de dépendance",MIN(1129,K1793,$C1793)*overallRate,MIN(1129,K1793)*overallRate)))))</f>
        <v>Effectuez l’étape 1</v>
      </c>
      <c r="P1793" s="3">
        <f t="shared" si="27"/>
        <v>0</v>
      </c>
    </row>
    <row r="1794" spans="12:16" x14ac:dyDescent="0.5">
      <c r="L1794" s="68" t="str">
        <f>IF(ISTEXT(overallRate),"Effectuez l’étape 1",IF(OR(COUNT($C1794,H1794)&lt;&gt;2,overallRate=0),0,IF(D1794="Yes",ROUND(MAX(IF($B1794="Non - avec lien de dépendance",0,MIN((0.75*H1794),847)),MIN(H1794,(0.75*$C1794),847)),2),IF(revenueReduction&gt;0.3,MAX(IF($B1794="Non - avec lien de dépendance",MIN(1129,H1794,$C1794)*overallRate,MIN(1129,H1794)*overallRate),ROUND(MAX(IF($B1794="Non - avec lien de dépendance",0,MIN((0.75*H1794),847)),MIN(H1794,(0.75*$C1794),847)),2)),IF($B1794="Non - avec lien de dépendance",MIN(1129,H1794,$C1794)*overallRate,MIN(1129,H1794)*overallRate)))))</f>
        <v>Effectuez l’étape 1</v>
      </c>
      <c r="M1794" s="68" t="str">
        <f>IF(ISTEXT(overallRate),"Effectuez l’étape 1",IF(OR(COUNT($C1794,I1794)&lt;&gt;2,overallRate=0),0,IF(E1794="Yes",ROUND(MAX(IF($B1794="Non - avec lien de dépendance",0,MIN((0.75*I1794),847)),MIN(I1794,(0.75*$C1794),847)),2),IF(revenueReduction&gt;0.3,MAX(IF($B1794="Non - avec lien de dépendance",MIN(1129,I1794,$C1794)*overallRate,MIN(1129,I1794)*overallRate),ROUND(MAX(IF($B1794="Non - avec lien de dépendance",0,MIN((0.75*I1794),847)),MIN(I1794,(0.75*$C1794),847)),2)),IF($B1794="Non - avec lien de dépendance",MIN(1129,I1794,$C1794)*overallRate,MIN(1129,I1794)*overallRate)))))</f>
        <v>Effectuez l’étape 1</v>
      </c>
      <c r="N1794" s="68" t="str">
        <f>IF(ISTEXT(overallRate),"Effectuez l’étape 1",IF(OR(COUNT($C1794,J1794)&lt;&gt;2,overallRate=0),0,IF(F1794="Yes",ROUND(MAX(IF($B1794="Non - avec lien de dépendance",0,MIN((0.75*J1794),847)),MIN(J1794,(0.75*$C1794),847)),2),IF(revenueReduction&gt;0.3,MAX(IF($B1794="Non - avec lien de dépendance",MIN(1129,J1794,$C1794)*overallRate,MIN(1129,J1794)*overallRate),ROUND(MAX(IF($B1794="Non - avec lien de dépendance",0,MIN((0.75*J1794),847)),MIN(J1794,(0.75*$C1794),847)),2)),IF($B1794="Non - avec lien de dépendance",MIN(1129,J1794,$C1794)*overallRate,MIN(1129,J1794)*overallRate)))))</f>
        <v>Effectuez l’étape 1</v>
      </c>
      <c r="O1794" s="68" t="str">
        <f>IF(ISTEXT(overallRate),"Effectuez l’étape 1",IF(OR(COUNT($C1794,K1794)&lt;&gt;2,overallRate=0),0,IF(G1794="Yes",ROUND(MAX(IF($B1794="Non - avec lien de dépendance",0,MIN((0.75*K1794),847)),MIN(K1794,(0.75*$C1794),847)),2),IF(revenueReduction&gt;0.3,MAX(IF($B1794="Non - avec lien de dépendance",MIN(1129,K1794,$C1794)*overallRate,MIN(1129,K1794)*overallRate),ROUND(MAX(IF($B1794="Non - avec lien de dépendance",0,MIN((0.75*K1794),847)),MIN(K1794,(0.75*$C1794),847)),2)),IF($B1794="Non - avec lien de dépendance",MIN(1129,K1794,$C1794)*overallRate,MIN(1129,K1794)*overallRate)))))</f>
        <v>Effectuez l’étape 1</v>
      </c>
      <c r="P1794" s="3">
        <f t="shared" si="27"/>
        <v>0</v>
      </c>
    </row>
    <row r="1795" spans="12:16" x14ac:dyDescent="0.5">
      <c r="L1795" s="68" t="str">
        <f>IF(ISTEXT(overallRate),"Effectuez l’étape 1",IF(OR(COUNT($C1795,H1795)&lt;&gt;2,overallRate=0),0,IF(D1795="Yes",ROUND(MAX(IF($B1795="Non - avec lien de dépendance",0,MIN((0.75*H1795),847)),MIN(H1795,(0.75*$C1795),847)),2),IF(revenueReduction&gt;0.3,MAX(IF($B1795="Non - avec lien de dépendance",MIN(1129,H1795,$C1795)*overallRate,MIN(1129,H1795)*overallRate),ROUND(MAX(IF($B1795="Non - avec lien de dépendance",0,MIN((0.75*H1795),847)),MIN(H1795,(0.75*$C1795),847)),2)),IF($B1795="Non - avec lien de dépendance",MIN(1129,H1795,$C1795)*overallRate,MIN(1129,H1795)*overallRate)))))</f>
        <v>Effectuez l’étape 1</v>
      </c>
      <c r="M1795" s="68" t="str">
        <f>IF(ISTEXT(overallRate),"Effectuez l’étape 1",IF(OR(COUNT($C1795,I1795)&lt;&gt;2,overallRate=0),0,IF(E1795="Yes",ROUND(MAX(IF($B1795="Non - avec lien de dépendance",0,MIN((0.75*I1795),847)),MIN(I1795,(0.75*$C1795),847)),2),IF(revenueReduction&gt;0.3,MAX(IF($B1795="Non - avec lien de dépendance",MIN(1129,I1795,$C1795)*overallRate,MIN(1129,I1795)*overallRate),ROUND(MAX(IF($B1795="Non - avec lien de dépendance",0,MIN((0.75*I1795),847)),MIN(I1795,(0.75*$C1795),847)),2)),IF($B1795="Non - avec lien de dépendance",MIN(1129,I1795,$C1795)*overallRate,MIN(1129,I1795)*overallRate)))))</f>
        <v>Effectuez l’étape 1</v>
      </c>
      <c r="N1795" s="68" t="str">
        <f>IF(ISTEXT(overallRate),"Effectuez l’étape 1",IF(OR(COUNT($C1795,J1795)&lt;&gt;2,overallRate=0),0,IF(F1795="Yes",ROUND(MAX(IF($B1795="Non - avec lien de dépendance",0,MIN((0.75*J1795),847)),MIN(J1795,(0.75*$C1795),847)),2),IF(revenueReduction&gt;0.3,MAX(IF($B1795="Non - avec lien de dépendance",MIN(1129,J1795,$C1795)*overallRate,MIN(1129,J1795)*overallRate),ROUND(MAX(IF($B1795="Non - avec lien de dépendance",0,MIN((0.75*J1795),847)),MIN(J1795,(0.75*$C1795),847)),2)),IF($B1795="Non - avec lien de dépendance",MIN(1129,J1795,$C1795)*overallRate,MIN(1129,J1795)*overallRate)))))</f>
        <v>Effectuez l’étape 1</v>
      </c>
      <c r="O1795" s="68" t="str">
        <f>IF(ISTEXT(overallRate),"Effectuez l’étape 1",IF(OR(COUNT($C1795,K1795)&lt;&gt;2,overallRate=0),0,IF(G1795="Yes",ROUND(MAX(IF($B1795="Non - avec lien de dépendance",0,MIN((0.75*K1795),847)),MIN(K1795,(0.75*$C1795),847)),2),IF(revenueReduction&gt;0.3,MAX(IF($B1795="Non - avec lien de dépendance",MIN(1129,K1795,$C1795)*overallRate,MIN(1129,K1795)*overallRate),ROUND(MAX(IF($B1795="Non - avec lien de dépendance",0,MIN((0.75*K1795),847)),MIN(K1795,(0.75*$C1795),847)),2)),IF($B1795="Non - avec lien de dépendance",MIN(1129,K1795,$C1795)*overallRate,MIN(1129,K1795)*overallRate)))))</f>
        <v>Effectuez l’étape 1</v>
      </c>
      <c r="P1795" s="3">
        <f t="shared" si="27"/>
        <v>0</v>
      </c>
    </row>
    <row r="1796" spans="12:16" x14ac:dyDescent="0.5">
      <c r="L1796" s="68" t="str">
        <f>IF(ISTEXT(overallRate),"Effectuez l’étape 1",IF(OR(COUNT($C1796,H1796)&lt;&gt;2,overallRate=0),0,IF(D1796="Yes",ROUND(MAX(IF($B1796="Non - avec lien de dépendance",0,MIN((0.75*H1796),847)),MIN(H1796,(0.75*$C1796),847)),2),IF(revenueReduction&gt;0.3,MAX(IF($B1796="Non - avec lien de dépendance",MIN(1129,H1796,$C1796)*overallRate,MIN(1129,H1796)*overallRate),ROUND(MAX(IF($B1796="Non - avec lien de dépendance",0,MIN((0.75*H1796),847)),MIN(H1796,(0.75*$C1796),847)),2)),IF($B1796="Non - avec lien de dépendance",MIN(1129,H1796,$C1796)*overallRate,MIN(1129,H1796)*overallRate)))))</f>
        <v>Effectuez l’étape 1</v>
      </c>
      <c r="M1796" s="68" t="str">
        <f>IF(ISTEXT(overallRate),"Effectuez l’étape 1",IF(OR(COUNT($C1796,I1796)&lt;&gt;2,overallRate=0),0,IF(E1796="Yes",ROUND(MAX(IF($B1796="Non - avec lien de dépendance",0,MIN((0.75*I1796),847)),MIN(I1796,(0.75*$C1796),847)),2),IF(revenueReduction&gt;0.3,MAX(IF($B1796="Non - avec lien de dépendance",MIN(1129,I1796,$C1796)*overallRate,MIN(1129,I1796)*overallRate),ROUND(MAX(IF($B1796="Non - avec lien de dépendance",0,MIN((0.75*I1796),847)),MIN(I1796,(0.75*$C1796),847)),2)),IF($B1796="Non - avec lien de dépendance",MIN(1129,I1796,$C1796)*overallRate,MIN(1129,I1796)*overallRate)))))</f>
        <v>Effectuez l’étape 1</v>
      </c>
      <c r="N1796" s="68" t="str">
        <f>IF(ISTEXT(overallRate),"Effectuez l’étape 1",IF(OR(COUNT($C1796,J1796)&lt;&gt;2,overallRate=0),0,IF(F1796="Yes",ROUND(MAX(IF($B1796="Non - avec lien de dépendance",0,MIN((0.75*J1796),847)),MIN(J1796,(0.75*$C1796),847)),2),IF(revenueReduction&gt;0.3,MAX(IF($B1796="Non - avec lien de dépendance",MIN(1129,J1796,$C1796)*overallRate,MIN(1129,J1796)*overallRate),ROUND(MAX(IF($B1796="Non - avec lien de dépendance",0,MIN((0.75*J1796),847)),MIN(J1796,(0.75*$C1796),847)),2)),IF($B1796="Non - avec lien de dépendance",MIN(1129,J1796,$C1796)*overallRate,MIN(1129,J1796)*overallRate)))))</f>
        <v>Effectuez l’étape 1</v>
      </c>
      <c r="O1796" s="68" t="str">
        <f>IF(ISTEXT(overallRate),"Effectuez l’étape 1",IF(OR(COUNT($C1796,K1796)&lt;&gt;2,overallRate=0),0,IF(G1796="Yes",ROUND(MAX(IF($B1796="Non - avec lien de dépendance",0,MIN((0.75*K1796),847)),MIN(K1796,(0.75*$C1796),847)),2),IF(revenueReduction&gt;0.3,MAX(IF($B1796="Non - avec lien de dépendance",MIN(1129,K1796,$C1796)*overallRate,MIN(1129,K1796)*overallRate),ROUND(MAX(IF($B1796="Non - avec lien de dépendance",0,MIN((0.75*K1796),847)),MIN(K1796,(0.75*$C1796),847)),2)),IF($B1796="Non - avec lien de dépendance",MIN(1129,K1796,$C1796)*overallRate,MIN(1129,K1796)*overallRate)))))</f>
        <v>Effectuez l’étape 1</v>
      </c>
      <c r="P1796" s="3">
        <f t="shared" si="27"/>
        <v>0</v>
      </c>
    </row>
    <row r="1797" spans="12:16" x14ac:dyDescent="0.5">
      <c r="L1797" s="68" t="str">
        <f>IF(ISTEXT(overallRate),"Effectuez l’étape 1",IF(OR(COUNT($C1797,H1797)&lt;&gt;2,overallRate=0),0,IF(D1797="Yes",ROUND(MAX(IF($B1797="Non - avec lien de dépendance",0,MIN((0.75*H1797),847)),MIN(H1797,(0.75*$C1797),847)),2),IF(revenueReduction&gt;0.3,MAX(IF($B1797="Non - avec lien de dépendance",MIN(1129,H1797,$C1797)*overallRate,MIN(1129,H1797)*overallRate),ROUND(MAX(IF($B1797="Non - avec lien de dépendance",0,MIN((0.75*H1797),847)),MIN(H1797,(0.75*$C1797),847)),2)),IF($B1797="Non - avec lien de dépendance",MIN(1129,H1797,$C1797)*overallRate,MIN(1129,H1797)*overallRate)))))</f>
        <v>Effectuez l’étape 1</v>
      </c>
      <c r="M1797" s="68" t="str">
        <f>IF(ISTEXT(overallRate),"Effectuez l’étape 1",IF(OR(COUNT($C1797,I1797)&lt;&gt;2,overallRate=0),0,IF(E1797="Yes",ROUND(MAX(IF($B1797="Non - avec lien de dépendance",0,MIN((0.75*I1797),847)),MIN(I1797,(0.75*$C1797),847)),2),IF(revenueReduction&gt;0.3,MAX(IF($B1797="Non - avec lien de dépendance",MIN(1129,I1797,$C1797)*overallRate,MIN(1129,I1797)*overallRate),ROUND(MAX(IF($B1797="Non - avec lien de dépendance",0,MIN((0.75*I1797),847)),MIN(I1797,(0.75*$C1797),847)),2)),IF($B1797="Non - avec lien de dépendance",MIN(1129,I1797,$C1797)*overallRate,MIN(1129,I1797)*overallRate)))))</f>
        <v>Effectuez l’étape 1</v>
      </c>
      <c r="N1797" s="68" t="str">
        <f>IF(ISTEXT(overallRate),"Effectuez l’étape 1",IF(OR(COUNT($C1797,J1797)&lt;&gt;2,overallRate=0),0,IF(F1797="Yes",ROUND(MAX(IF($B1797="Non - avec lien de dépendance",0,MIN((0.75*J1797),847)),MIN(J1797,(0.75*$C1797),847)),2),IF(revenueReduction&gt;0.3,MAX(IF($B1797="Non - avec lien de dépendance",MIN(1129,J1797,$C1797)*overallRate,MIN(1129,J1797)*overallRate),ROUND(MAX(IF($B1797="Non - avec lien de dépendance",0,MIN((0.75*J1797),847)),MIN(J1797,(0.75*$C1797),847)),2)),IF($B1797="Non - avec lien de dépendance",MIN(1129,J1797,$C1797)*overallRate,MIN(1129,J1797)*overallRate)))))</f>
        <v>Effectuez l’étape 1</v>
      </c>
      <c r="O1797" s="68" t="str">
        <f>IF(ISTEXT(overallRate),"Effectuez l’étape 1",IF(OR(COUNT($C1797,K1797)&lt;&gt;2,overallRate=0),0,IF(G1797="Yes",ROUND(MAX(IF($B1797="Non - avec lien de dépendance",0,MIN((0.75*K1797),847)),MIN(K1797,(0.75*$C1797),847)),2),IF(revenueReduction&gt;0.3,MAX(IF($B1797="Non - avec lien de dépendance",MIN(1129,K1797,$C1797)*overallRate,MIN(1129,K1797)*overallRate),ROUND(MAX(IF($B1797="Non - avec lien de dépendance",0,MIN((0.75*K1797),847)),MIN(K1797,(0.75*$C1797),847)),2)),IF($B1797="Non - avec lien de dépendance",MIN(1129,K1797,$C1797)*overallRate,MIN(1129,K1797)*overallRate)))))</f>
        <v>Effectuez l’étape 1</v>
      </c>
      <c r="P1797" s="3">
        <f t="shared" si="27"/>
        <v>0</v>
      </c>
    </row>
    <row r="1798" spans="12:16" x14ac:dyDescent="0.5">
      <c r="L1798" s="68" t="str">
        <f>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28">IF(AND(COUNT(C1798:K1798)&gt;0,OR(COUNT(C1798:K1798)&lt;&gt;5,ISBLANK(B1798))),"Fill out all amounts",IF(OR(COUNTIF(H1798,0)+COUNTIF(I1798,0)&gt;1,COUNTIF(I1798,0)+COUNTIF(J1798,0)&gt;1,COUNTIF(J1798,0)+COUNTIF(K1798,0)&gt;1),0,SUM(L1798:O1798)))</f>
        <v>0</v>
      </c>
    </row>
    <row r="1799" spans="12:16" x14ac:dyDescent="0.5">
      <c r="L1799" s="68" t="str">
        <f>IF(ISTEXT(overallRate),"Effectuez l’étape 1",IF(OR(COUNT($C1799,H1799)&lt;&gt;2,overallRate=0),0,IF(D1799="Yes",ROUND(MAX(IF($B1799="Non - avec lien de dépendance",0,MIN((0.75*H1799),847)),MIN(H1799,(0.75*$C1799),847)),2),IF(revenueReduction&gt;0.3,MAX(IF($B1799="Non - avec lien de dépendance",MIN(1129,H1799,$C1799)*overallRate,MIN(1129,H1799)*overallRate),ROUND(MAX(IF($B1799="Non - avec lien de dépendance",0,MIN((0.75*H1799),847)),MIN(H1799,(0.75*$C1799),847)),2)),IF($B1799="Non - avec lien de dépendance",MIN(1129,H1799,$C1799)*overallRate,MIN(1129,H1799)*overallRate)))))</f>
        <v>Effectuez l’étape 1</v>
      </c>
      <c r="M1799" s="68" t="str">
        <f>IF(ISTEXT(overallRate),"Effectuez l’étape 1",IF(OR(COUNT($C1799,I1799)&lt;&gt;2,overallRate=0),0,IF(E1799="Yes",ROUND(MAX(IF($B1799="Non - avec lien de dépendance",0,MIN((0.75*I1799),847)),MIN(I1799,(0.75*$C1799),847)),2),IF(revenueReduction&gt;0.3,MAX(IF($B1799="Non - avec lien de dépendance",MIN(1129,I1799,$C1799)*overallRate,MIN(1129,I1799)*overallRate),ROUND(MAX(IF($B1799="Non - avec lien de dépendance",0,MIN((0.75*I1799),847)),MIN(I1799,(0.75*$C1799),847)),2)),IF($B1799="Non - avec lien de dépendance",MIN(1129,I1799,$C1799)*overallRate,MIN(1129,I1799)*overallRate)))))</f>
        <v>Effectuez l’étape 1</v>
      </c>
      <c r="N1799" s="68" t="str">
        <f>IF(ISTEXT(overallRate),"Effectuez l’étape 1",IF(OR(COUNT($C1799,J1799)&lt;&gt;2,overallRate=0),0,IF(F1799="Yes",ROUND(MAX(IF($B1799="Non - avec lien de dépendance",0,MIN((0.75*J1799),847)),MIN(J1799,(0.75*$C1799),847)),2),IF(revenueReduction&gt;0.3,MAX(IF($B1799="Non - avec lien de dépendance",MIN(1129,J1799,$C1799)*overallRate,MIN(1129,J1799)*overallRate),ROUND(MAX(IF($B1799="Non - avec lien de dépendance",0,MIN((0.75*J1799),847)),MIN(J1799,(0.75*$C1799),847)),2)),IF($B1799="Non - avec lien de dépendance",MIN(1129,J1799,$C1799)*overallRate,MIN(1129,J1799)*overallRate)))))</f>
        <v>Effectuez l’étape 1</v>
      </c>
      <c r="O1799" s="68" t="str">
        <f>IF(ISTEXT(overallRate),"Effectuez l’étape 1",IF(OR(COUNT($C1799,K1799)&lt;&gt;2,overallRate=0),0,IF(G1799="Yes",ROUND(MAX(IF($B1799="Non - avec lien de dépendance",0,MIN((0.75*K1799),847)),MIN(K1799,(0.75*$C1799),847)),2),IF(revenueReduction&gt;0.3,MAX(IF($B1799="Non - avec lien de dépendance",MIN(1129,K1799,$C1799)*overallRate,MIN(1129,K1799)*overallRate),ROUND(MAX(IF($B1799="Non - avec lien de dépendance",0,MIN((0.75*K1799),847)),MIN(K1799,(0.75*$C1799),847)),2)),IF($B1799="Non - avec lien de dépendance",MIN(1129,K1799,$C1799)*overallRate,MIN(1129,K1799)*overallRate)))))</f>
        <v>Effectuez l’étape 1</v>
      </c>
      <c r="P1799" s="3">
        <f t="shared" si="28"/>
        <v>0</v>
      </c>
    </row>
    <row r="1800" spans="12:16" x14ac:dyDescent="0.5">
      <c r="L1800" s="68" t="str">
        <f>IF(ISTEXT(overallRate),"Effectuez l’étape 1",IF(OR(COUNT($C1800,H1800)&lt;&gt;2,overallRate=0),0,IF(D1800="Yes",ROUND(MAX(IF($B1800="Non - avec lien de dépendance",0,MIN((0.75*H1800),847)),MIN(H1800,(0.75*$C1800),847)),2),IF(revenueReduction&gt;0.3,MAX(IF($B1800="Non - avec lien de dépendance",MIN(1129,H1800,$C1800)*overallRate,MIN(1129,H1800)*overallRate),ROUND(MAX(IF($B1800="Non - avec lien de dépendance",0,MIN((0.75*H1800),847)),MIN(H1800,(0.75*$C1800),847)),2)),IF($B1800="Non - avec lien de dépendance",MIN(1129,H1800,$C1800)*overallRate,MIN(1129,H1800)*overallRate)))))</f>
        <v>Effectuez l’étape 1</v>
      </c>
      <c r="M1800" s="68" t="str">
        <f>IF(ISTEXT(overallRate),"Effectuez l’étape 1",IF(OR(COUNT($C1800,I1800)&lt;&gt;2,overallRate=0),0,IF(E1800="Yes",ROUND(MAX(IF($B1800="Non - avec lien de dépendance",0,MIN((0.75*I1800),847)),MIN(I1800,(0.75*$C1800),847)),2),IF(revenueReduction&gt;0.3,MAX(IF($B1800="Non - avec lien de dépendance",MIN(1129,I1800,$C1800)*overallRate,MIN(1129,I1800)*overallRate),ROUND(MAX(IF($B1800="Non - avec lien de dépendance",0,MIN((0.75*I1800),847)),MIN(I1800,(0.75*$C1800),847)),2)),IF($B1800="Non - avec lien de dépendance",MIN(1129,I1800,$C1800)*overallRate,MIN(1129,I1800)*overallRate)))))</f>
        <v>Effectuez l’étape 1</v>
      </c>
      <c r="N1800" s="68" t="str">
        <f>IF(ISTEXT(overallRate),"Effectuez l’étape 1",IF(OR(COUNT($C1800,J1800)&lt;&gt;2,overallRate=0),0,IF(F1800="Yes",ROUND(MAX(IF($B1800="Non - avec lien de dépendance",0,MIN((0.75*J1800),847)),MIN(J1800,(0.75*$C1800),847)),2),IF(revenueReduction&gt;0.3,MAX(IF($B1800="Non - avec lien de dépendance",MIN(1129,J1800,$C1800)*overallRate,MIN(1129,J1800)*overallRate),ROUND(MAX(IF($B1800="Non - avec lien de dépendance",0,MIN((0.75*J1800),847)),MIN(J1800,(0.75*$C1800),847)),2)),IF($B1800="Non - avec lien de dépendance",MIN(1129,J1800,$C1800)*overallRate,MIN(1129,J1800)*overallRate)))))</f>
        <v>Effectuez l’étape 1</v>
      </c>
      <c r="O1800" s="68" t="str">
        <f>IF(ISTEXT(overallRate),"Effectuez l’étape 1",IF(OR(COUNT($C1800,K1800)&lt;&gt;2,overallRate=0),0,IF(G1800="Yes",ROUND(MAX(IF($B1800="Non - avec lien de dépendance",0,MIN((0.75*K1800),847)),MIN(K1800,(0.75*$C1800),847)),2),IF(revenueReduction&gt;0.3,MAX(IF($B1800="Non - avec lien de dépendance",MIN(1129,K1800,$C1800)*overallRate,MIN(1129,K1800)*overallRate),ROUND(MAX(IF($B1800="Non - avec lien de dépendance",0,MIN((0.75*K1800),847)),MIN(K1800,(0.75*$C1800),847)),2)),IF($B1800="Non - avec lien de dépendance",MIN(1129,K1800,$C1800)*overallRate,MIN(1129,K1800)*overallRate)))))</f>
        <v>Effectuez l’étape 1</v>
      </c>
      <c r="P1800" s="3">
        <f t="shared" si="28"/>
        <v>0</v>
      </c>
    </row>
    <row r="1801" spans="12:16" x14ac:dyDescent="0.5">
      <c r="L1801" s="68" t="str">
        <f>IF(ISTEXT(overallRate),"Effectuez l’étape 1",IF(OR(COUNT($C1801,H1801)&lt;&gt;2,overallRate=0),0,IF(D1801="Yes",ROUND(MAX(IF($B1801="Non - avec lien de dépendance",0,MIN((0.75*H1801),847)),MIN(H1801,(0.75*$C1801),847)),2),IF(revenueReduction&gt;0.3,MAX(IF($B1801="Non - avec lien de dépendance",MIN(1129,H1801,$C1801)*overallRate,MIN(1129,H1801)*overallRate),ROUND(MAX(IF($B1801="Non - avec lien de dépendance",0,MIN((0.75*H1801),847)),MIN(H1801,(0.75*$C1801),847)),2)),IF($B1801="Non - avec lien de dépendance",MIN(1129,H1801,$C1801)*overallRate,MIN(1129,H1801)*overallRate)))))</f>
        <v>Effectuez l’étape 1</v>
      </c>
      <c r="M1801" s="68" t="str">
        <f>IF(ISTEXT(overallRate),"Effectuez l’étape 1",IF(OR(COUNT($C1801,I1801)&lt;&gt;2,overallRate=0),0,IF(E1801="Yes",ROUND(MAX(IF($B1801="Non - avec lien de dépendance",0,MIN((0.75*I1801),847)),MIN(I1801,(0.75*$C1801),847)),2),IF(revenueReduction&gt;0.3,MAX(IF($B1801="Non - avec lien de dépendance",MIN(1129,I1801,$C1801)*overallRate,MIN(1129,I1801)*overallRate),ROUND(MAX(IF($B1801="Non - avec lien de dépendance",0,MIN((0.75*I1801),847)),MIN(I1801,(0.75*$C1801),847)),2)),IF($B1801="Non - avec lien de dépendance",MIN(1129,I1801,$C1801)*overallRate,MIN(1129,I1801)*overallRate)))))</f>
        <v>Effectuez l’étape 1</v>
      </c>
      <c r="N1801" s="68" t="str">
        <f>IF(ISTEXT(overallRate),"Effectuez l’étape 1",IF(OR(COUNT($C1801,J1801)&lt;&gt;2,overallRate=0),0,IF(F1801="Yes",ROUND(MAX(IF($B1801="Non - avec lien de dépendance",0,MIN((0.75*J1801),847)),MIN(J1801,(0.75*$C1801),847)),2),IF(revenueReduction&gt;0.3,MAX(IF($B1801="Non - avec lien de dépendance",MIN(1129,J1801,$C1801)*overallRate,MIN(1129,J1801)*overallRate),ROUND(MAX(IF($B1801="Non - avec lien de dépendance",0,MIN((0.75*J1801),847)),MIN(J1801,(0.75*$C1801),847)),2)),IF($B1801="Non - avec lien de dépendance",MIN(1129,J1801,$C1801)*overallRate,MIN(1129,J1801)*overallRate)))))</f>
        <v>Effectuez l’étape 1</v>
      </c>
      <c r="O1801" s="68" t="str">
        <f>IF(ISTEXT(overallRate),"Effectuez l’étape 1",IF(OR(COUNT($C1801,K1801)&lt;&gt;2,overallRate=0),0,IF(G1801="Yes",ROUND(MAX(IF($B1801="Non - avec lien de dépendance",0,MIN((0.75*K1801),847)),MIN(K1801,(0.75*$C1801),847)),2),IF(revenueReduction&gt;0.3,MAX(IF($B1801="Non - avec lien de dépendance",MIN(1129,K1801,$C1801)*overallRate,MIN(1129,K1801)*overallRate),ROUND(MAX(IF($B1801="Non - avec lien de dépendance",0,MIN((0.75*K1801),847)),MIN(K1801,(0.75*$C1801),847)),2)),IF($B1801="Non - avec lien de dépendance",MIN(1129,K1801,$C1801)*overallRate,MIN(1129,K1801)*overallRate)))))</f>
        <v>Effectuez l’étape 1</v>
      </c>
      <c r="P1801" s="3">
        <f t="shared" si="28"/>
        <v>0</v>
      </c>
    </row>
    <row r="1802" spans="12:16" x14ac:dyDescent="0.5">
      <c r="L1802" s="68" t="str">
        <f>IF(ISTEXT(overallRate),"Effectuez l’étape 1",IF(OR(COUNT($C1802,H1802)&lt;&gt;2,overallRate=0),0,IF(D1802="Yes",ROUND(MAX(IF($B1802="Non - avec lien de dépendance",0,MIN((0.75*H1802),847)),MIN(H1802,(0.75*$C1802),847)),2),IF(revenueReduction&gt;0.3,MAX(IF($B1802="Non - avec lien de dépendance",MIN(1129,H1802,$C1802)*overallRate,MIN(1129,H1802)*overallRate),ROUND(MAX(IF($B1802="Non - avec lien de dépendance",0,MIN((0.75*H1802),847)),MIN(H1802,(0.75*$C1802),847)),2)),IF($B1802="Non - avec lien de dépendance",MIN(1129,H1802,$C1802)*overallRate,MIN(1129,H1802)*overallRate)))))</f>
        <v>Effectuez l’étape 1</v>
      </c>
      <c r="M1802" s="68" t="str">
        <f>IF(ISTEXT(overallRate),"Effectuez l’étape 1",IF(OR(COUNT($C1802,I1802)&lt;&gt;2,overallRate=0),0,IF(E1802="Yes",ROUND(MAX(IF($B1802="Non - avec lien de dépendance",0,MIN((0.75*I1802),847)),MIN(I1802,(0.75*$C1802),847)),2),IF(revenueReduction&gt;0.3,MAX(IF($B1802="Non - avec lien de dépendance",MIN(1129,I1802,$C1802)*overallRate,MIN(1129,I1802)*overallRate),ROUND(MAX(IF($B1802="Non - avec lien de dépendance",0,MIN((0.75*I1802),847)),MIN(I1802,(0.75*$C1802),847)),2)),IF($B1802="Non - avec lien de dépendance",MIN(1129,I1802,$C1802)*overallRate,MIN(1129,I1802)*overallRate)))))</f>
        <v>Effectuez l’étape 1</v>
      </c>
      <c r="N1802" s="68" t="str">
        <f>IF(ISTEXT(overallRate),"Effectuez l’étape 1",IF(OR(COUNT($C1802,J1802)&lt;&gt;2,overallRate=0),0,IF(F1802="Yes",ROUND(MAX(IF($B1802="Non - avec lien de dépendance",0,MIN((0.75*J1802),847)),MIN(J1802,(0.75*$C1802),847)),2),IF(revenueReduction&gt;0.3,MAX(IF($B1802="Non - avec lien de dépendance",MIN(1129,J1802,$C1802)*overallRate,MIN(1129,J1802)*overallRate),ROUND(MAX(IF($B1802="Non - avec lien de dépendance",0,MIN((0.75*J1802),847)),MIN(J1802,(0.75*$C1802),847)),2)),IF($B1802="Non - avec lien de dépendance",MIN(1129,J1802,$C1802)*overallRate,MIN(1129,J1802)*overallRate)))))</f>
        <v>Effectuez l’étape 1</v>
      </c>
      <c r="O1802" s="68" t="str">
        <f>IF(ISTEXT(overallRate),"Effectuez l’étape 1",IF(OR(COUNT($C1802,K1802)&lt;&gt;2,overallRate=0),0,IF(G1802="Yes",ROUND(MAX(IF($B1802="Non - avec lien de dépendance",0,MIN((0.75*K1802),847)),MIN(K1802,(0.75*$C1802),847)),2),IF(revenueReduction&gt;0.3,MAX(IF($B1802="Non - avec lien de dépendance",MIN(1129,K1802,$C1802)*overallRate,MIN(1129,K1802)*overallRate),ROUND(MAX(IF($B1802="Non - avec lien de dépendance",0,MIN((0.75*K1802),847)),MIN(K1802,(0.75*$C1802),847)),2)),IF($B1802="Non - avec lien de dépendance",MIN(1129,K1802,$C1802)*overallRate,MIN(1129,K1802)*overallRate)))))</f>
        <v>Effectuez l’étape 1</v>
      </c>
      <c r="P1802" s="3">
        <f t="shared" si="28"/>
        <v>0</v>
      </c>
    </row>
    <row r="1803" spans="12:16" x14ac:dyDescent="0.5">
      <c r="L1803" s="68" t="str">
        <f>IF(ISTEXT(overallRate),"Effectuez l’étape 1",IF(OR(COUNT($C1803,H1803)&lt;&gt;2,overallRate=0),0,IF(D1803="Yes",ROUND(MAX(IF($B1803="Non - avec lien de dépendance",0,MIN((0.75*H1803),847)),MIN(H1803,(0.75*$C1803),847)),2),IF(revenueReduction&gt;0.3,MAX(IF($B1803="Non - avec lien de dépendance",MIN(1129,H1803,$C1803)*overallRate,MIN(1129,H1803)*overallRate),ROUND(MAX(IF($B1803="Non - avec lien de dépendance",0,MIN((0.75*H1803),847)),MIN(H1803,(0.75*$C1803),847)),2)),IF($B1803="Non - avec lien de dépendance",MIN(1129,H1803,$C1803)*overallRate,MIN(1129,H1803)*overallRate)))))</f>
        <v>Effectuez l’étape 1</v>
      </c>
      <c r="M1803" s="68" t="str">
        <f>IF(ISTEXT(overallRate),"Effectuez l’étape 1",IF(OR(COUNT($C1803,I1803)&lt;&gt;2,overallRate=0),0,IF(E1803="Yes",ROUND(MAX(IF($B1803="Non - avec lien de dépendance",0,MIN((0.75*I1803),847)),MIN(I1803,(0.75*$C1803),847)),2),IF(revenueReduction&gt;0.3,MAX(IF($B1803="Non - avec lien de dépendance",MIN(1129,I1803,$C1803)*overallRate,MIN(1129,I1803)*overallRate),ROUND(MAX(IF($B1803="Non - avec lien de dépendance",0,MIN((0.75*I1803),847)),MIN(I1803,(0.75*$C1803),847)),2)),IF($B1803="Non - avec lien de dépendance",MIN(1129,I1803,$C1803)*overallRate,MIN(1129,I1803)*overallRate)))))</f>
        <v>Effectuez l’étape 1</v>
      </c>
      <c r="N1803" s="68" t="str">
        <f>IF(ISTEXT(overallRate),"Effectuez l’étape 1",IF(OR(COUNT($C1803,J1803)&lt;&gt;2,overallRate=0),0,IF(F1803="Yes",ROUND(MAX(IF($B1803="Non - avec lien de dépendance",0,MIN((0.75*J1803),847)),MIN(J1803,(0.75*$C1803),847)),2),IF(revenueReduction&gt;0.3,MAX(IF($B1803="Non - avec lien de dépendance",MIN(1129,J1803,$C1803)*overallRate,MIN(1129,J1803)*overallRate),ROUND(MAX(IF($B1803="Non - avec lien de dépendance",0,MIN((0.75*J1803),847)),MIN(J1803,(0.75*$C1803),847)),2)),IF($B1803="Non - avec lien de dépendance",MIN(1129,J1803,$C1803)*overallRate,MIN(1129,J1803)*overallRate)))))</f>
        <v>Effectuez l’étape 1</v>
      </c>
      <c r="O1803" s="68" t="str">
        <f>IF(ISTEXT(overallRate),"Effectuez l’étape 1",IF(OR(COUNT($C1803,K1803)&lt;&gt;2,overallRate=0),0,IF(G1803="Yes",ROUND(MAX(IF($B1803="Non - avec lien de dépendance",0,MIN((0.75*K1803),847)),MIN(K1803,(0.75*$C1803),847)),2),IF(revenueReduction&gt;0.3,MAX(IF($B1803="Non - avec lien de dépendance",MIN(1129,K1803,$C1803)*overallRate,MIN(1129,K1803)*overallRate),ROUND(MAX(IF($B1803="Non - avec lien de dépendance",0,MIN((0.75*K1803),847)),MIN(K1803,(0.75*$C1803),847)),2)),IF($B1803="Non - avec lien de dépendance",MIN(1129,K1803,$C1803)*overallRate,MIN(1129,K1803)*overallRate)))))</f>
        <v>Effectuez l’étape 1</v>
      </c>
      <c r="P1803" s="3">
        <f t="shared" si="28"/>
        <v>0</v>
      </c>
    </row>
    <row r="1804" spans="12:16" x14ac:dyDescent="0.5">
      <c r="L1804" s="68" t="str">
        <f>IF(ISTEXT(overallRate),"Effectuez l’étape 1",IF(OR(COUNT($C1804,H1804)&lt;&gt;2,overallRate=0),0,IF(D1804="Yes",ROUND(MAX(IF($B1804="Non - avec lien de dépendance",0,MIN((0.75*H1804),847)),MIN(H1804,(0.75*$C1804),847)),2),IF(revenueReduction&gt;0.3,MAX(IF($B1804="Non - avec lien de dépendance",MIN(1129,H1804,$C1804)*overallRate,MIN(1129,H1804)*overallRate),ROUND(MAX(IF($B1804="Non - avec lien de dépendance",0,MIN((0.75*H1804),847)),MIN(H1804,(0.75*$C1804),847)),2)),IF($B1804="Non - avec lien de dépendance",MIN(1129,H1804,$C1804)*overallRate,MIN(1129,H1804)*overallRate)))))</f>
        <v>Effectuez l’étape 1</v>
      </c>
      <c r="M1804" s="68" t="str">
        <f>IF(ISTEXT(overallRate),"Effectuez l’étape 1",IF(OR(COUNT($C1804,I1804)&lt;&gt;2,overallRate=0),0,IF(E1804="Yes",ROUND(MAX(IF($B1804="Non - avec lien de dépendance",0,MIN((0.75*I1804),847)),MIN(I1804,(0.75*$C1804),847)),2),IF(revenueReduction&gt;0.3,MAX(IF($B1804="Non - avec lien de dépendance",MIN(1129,I1804,$C1804)*overallRate,MIN(1129,I1804)*overallRate),ROUND(MAX(IF($B1804="Non - avec lien de dépendance",0,MIN((0.75*I1804),847)),MIN(I1804,(0.75*$C1804),847)),2)),IF($B1804="Non - avec lien de dépendance",MIN(1129,I1804,$C1804)*overallRate,MIN(1129,I1804)*overallRate)))))</f>
        <v>Effectuez l’étape 1</v>
      </c>
      <c r="N1804" s="68" t="str">
        <f>IF(ISTEXT(overallRate),"Effectuez l’étape 1",IF(OR(COUNT($C1804,J1804)&lt;&gt;2,overallRate=0),0,IF(F1804="Yes",ROUND(MAX(IF($B1804="Non - avec lien de dépendance",0,MIN((0.75*J1804),847)),MIN(J1804,(0.75*$C1804),847)),2),IF(revenueReduction&gt;0.3,MAX(IF($B1804="Non - avec lien de dépendance",MIN(1129,J1804,$C1804)*overallRate,MIN(1129,J1804)*overallRate),ROUND(MAX(IF($B1804="Non - avec lien de dépendance",0,MIN((0.75*J1804),847)),MIN(J1804,(0.75*$C1804),847)),2)),IF($B1804="Non - avec lien de dépendance",MIN(1129,J1804,$C1804)*overallRate,MIN(1129,J1804)*overallRate)))))</f>
        <v>Effectuez l’étape 1</v>
      </c>
      <c r="O1804" s="68" t="str">
        <f>IF(ISTEXT(overallRate),"Effectuez l’étape 1",IF(OR(COUNT($C1804,K1804)&lt;&gt;2,overallRate=0),0,IF(G1804="Yes",ROUND(MAX(IF($B1804="Non - avec lien de dépendance",0,MIN((0.75*K1804),847)),MIN(K1804,(0.75*$C1804),847)),2),IF(revenueReduction&gt;0.3,MAX(IF($B1804="Non - avec lien de dépendance",MIN(1129,K1804,$C1804)*overallRate,MIN(1129,K1804)*overallRate),ROUND(MAX(IF($B1804="Non - avec lien de dépendance",0,MIN((0.75*K1804),847)),MIN(K1804,(0.75*$C1804),847)),2)),IF($B1804="Non - avec lien de dépendance",MIN(1129,K1804,$C1804)*overallRate,MIN(1129,K1804)*overallRate)))))</f>
        <v>Effectuez l’étape 1</v>
      </c>
      <c r="P1804" s="3">
        <f t="shared" si="28"/>
        <v>0</v>
      </c>
    </row>
    <row r="1805" spans="12:16" x14ac:dyDescent="0.5">
      <c r="L1805" s="68" t="str">
        <f>IF(ISTEXT(overallRate),"Effectuez l’étape 1",IF(OR(COUNT($C1805,H1805)&lt;&gt;2,overallRate=0),0,IF(D1805="Yes",ROUND(MAX(IF($B1805="Non - avec lien de dépendance",0,MIN((0.75*H1805),847)),MIN(H1805,(0.75*$C1805),847)),2),IF(revenueReduction&gt;0.3,MAX(IF($B1805="Non - avec lien de dépendance",MIN(1129,H1805,$C1805)*overallRate,MIN(1129,H1805)*overallRate),ROUND(MAX(IF($B1805="Non - avec lien de dépendance",0,MIN((0.75*H1805),847)),MIN(H1805,(0.75*$C1805),847)),2)),IF($B1805="Non - avec lien de dépendance",MIN(1129,H1805,$C1805)*overallRate,MIN(1129,H1805)*overallRate)))))</f>
        <v>Effectuez l’étape 1</v>
      </c>
      <c r="M1805" s="68" t="str">
        <f>IF(ISTEXT(overallRate),"Effectuez l’étape 1",IF(OR(COUNT($C1805,I1805)&lt;&gt;2,overallRate=0),0,IF(E1805="Yes",ROUND(MAX(IF($B1805="Non - avec lien de dépendance",0,MIN((0.75*I1805),847)),MIN(I1805,(0.75*$C1805),847)),2),IF(revenueReduction&gt;0.3,MAX(IF($B1805="Non - avec lien de dépendance",MIN(1129,I1805,$C1805)*overallRate,MIN(1129,I1805)*overallRate),ROUND(MAX(IF($B1805="Non - avec lien de dépendance",0,MIN((0.75*I1805),847)),MIN(I1805,(0.75*$C1805),847)),2)),IF($B1805="Non - avec lien de dépendance",MIN(1129,I1805,$C1805)*overallRate,MIN(1129,I1805)*overallRate)))))</f>
        <v>Effectuez l’étape 1</v>
      </c>
      <c r="N1805" s="68" t="str">
        <f>IF(ISTEXT(overallRate),"Effectuez l’étape 1",IF(OR(COUNT($C1805,J1805)&lt;&gt;2,overallRate=0),0,IF(F1805="Yes",ROUND(MAX(IF($B1805="Non - avec lien de dépendance",0,MIN((0.75*J1805),847)),MIN(J1805,(0.75*$C1805),847)),2),IF(revenueReduction&gt;0.3,MAX(IF($B1805="Non - avec lien de dépendance",MIN(1129,J1805,$C1805)*overallRate,MIN(1129,J1805)*overallRate),ROUND(MAX(IF($B1805="Non - avec lien de dépendance",0,MIN((0.75*J1805),847)),MIN(J1805,(0.75*$C1805),847)),2)),IF($B1805="Non - avec lien de dépendance",MIN(1129,J1805,$C1805)*overallRate,MIN(1129,J1805)*overallRate)))))</f>
        <v>Effectuez l’étape 1</v>
      </c>
      <c r="O1805" s="68" t="str">
        <f>IF(ISTEXT(overallRate),"Effectuez l’étape 1",IF(OR(COUNT($C1805,K1805)&lt;&gt;2,overallRate=0),0,IF(G1805="Yes",ROUND(MAX(IF($B1805="Non - avec lien de dépendance",0,MIN((0.75*K1805),847)),MIN(K1805,(0.75*$C1805),847)),2),IF(revenueReduction&gt;0.3,MAX(IF($B1805="Non - avec lien de dépendance",MIN(1129,K1805,$C1805)*overallRate,MIN(1129,K1805)*overallRate),ROUND(MAX(IF($B1805="Non - avec lien de dépendance",0,MIN((0.75*K1805),847)),MIN(K1805,(0.75*$C1805),847)),2)),IF($B1805="Non - avec lien de dépendance",MIN(1129,K1805,$C1805)*overallRate,MIN(1129,K1805)*overallRate)))))</f>
        <v>Effectuez l’étape 1</v>
      </c>
      <c r="P1805" s="3">
        <f t="shared" si="28"/>
        <v>0</v>
      </c>
    </row>
    <row r="1806" spans="12:16" x14ac:dyDescent="0.5">
      <c r="L1806" s="68" t="str">
        <f>IF(ISTEXT(overallRate),"Effectuez l’étape 1",IF(OR(COUNT($C1806,H1806)&lt;&gt;2,overallRate=0),0,IF(D1806="Yes",ROUND(MAX(IF($B1806="Non - avec lien de dépendance",0,MIN((0.75*H1806),847)),MIN(H1806,(0.75*$C1806),847)),2),IF(revenueReduction&gt;0.3,MAX(IF($B1806="Non - avec lien de dépendance",MIN(1129,H1806,$C1806)*overallRate,MIN(1129,H1806)*overallRate),ROUND(MAX(IF($B1806="Non - avec lien de dépendance",0,MIN((0.75*H1806),847)),MIN(H1806,(0.75*$C1806),847)),2)),IF($B1806="Non - avec lien de dépendance",MIN(1129,H1806,$C1806)*overallRate,MIN(1129,H1806)*overallRate)))))</f>
        <v>Effectuez l’étape 1</v>
      </c>
      <c r="M1806" s="68" t="str">
        <f>IF(ISTEXT(overallRate),"Effectuez l’étape 1",IF(OR(COUNT($C1806,I1806)&lt;&gt;2,overallRate=0),0,IF(E1806="Yes",ROUND(MAX(IF($B1806="Non - avec lien de dépendance",0,MIN((0.75*I1806),847)),MIN(I1806,(0.75*$C1806),847)),2),IF(revenueReduction&gt;0.3,MAX(IF($B1806="Non - avec lien de dépendance",MIN(1129,I1806,$C1806)*overallRate,MIN(1129,I1806)*overallRate),ROUND(MAX(IF($B1806="Non - avec lien de dépendance",0,MIN((0.75*I1806),847)),MIN(I1806,(0.75*$C1806),847)),2)),IF($B1806="Non - avec lien de dépendance",MIN(1129,I1806,$C1806)*overallRate,MIN(1129,I1806)*overallRate)))))</f>
        <v>Effectuez l’étape 1</v>
      </c>
      <c r="N1806" s="68" t="str">
        <f>IF(ISTEXT(overallRate),"Effectuez l’étape 1",IF(OR(COUNT($C1806,J1806)&lt;&gt;2,overallRate=0),0,IF(F1806="Yes",ROUND(MAX(IF($B1806="Non - avec lien de dépendance",0,MIN((0.75*J1806),847)),MIN(J1806,(0.75*$C1806),847)),2),IF(revenueReduction&gt;0.3,MAX(IF($B1806="Non - avec lien de dépendance",MIN(1129,J1806,$C1806)*overallRate,MIN(1129,J1806)*overallRate),ROUND(MAX(IF($B1806="Non - avec lien de dépendance",0,MIN((0.75*J1806),847)),MIN(J1806,(0.75*$C1806),847)),2)),IF($B1806="Non - avec lien de dépendance",MIN(1129,J1806,$C1806)*overallRate,MIN(1129,J1806)*overallRate)))))</f>
        <v>Effectuez l’étape 1</v>
      </c>
      <c r="O1806" s="68" t="str">
        <f>IF(ISTEXT(overallRate),"Effectuez l’étape 1",IF(OR(COUNT($C1806,K1806)&lt;&gt;2,overallRate=0),0,IF(G1806="Yes",ROUND(MAX(IF($B1806="Non - avec lien de dépendance",0,MIN((0.75*K1806),847)),MIN(K1806,(0.75*$C1806),847)),2),IF(revenueReduction&gt;0.3,MAX(IF($B1806="Non - avec lien de dépendance",MIN(1129,K1806,$C1806)*overallRate,MIN(1129,K1806)*overallRate),ROUND(MAX(IF($B1806="Non - avec lien de dépendance",0,MIN((0.75*K1806),847)),MIN(K1806,(0.75*$C1806),847)),2)),IF($B1806="Non - avec lien de dépendance",MIN(1129,K1806,$C1806)*overallRate,MIN(1129,K1806)*overallRate)))))</f>
        <v>Effectuez l’étape 1</v>
      </c>
      <c r="P1806" s="3">
        <f t="shared" si="28"/>
        <v>0</v>
      </c>
    </row>
    <row r="1807" spans="12:16" x14ac:dyDescent="0.5">
      <c r="L1807" s="68" t="str">
        <f>IF(ISTEXT(overallRate),"Effectuez l’étape 1",IF(OR(COUNT($C1807,H1807)&lt;&gt;2,overallRate=0),0,IF(D1807="Yes",ROUND(MAX(IF($B1807="Non - avec lien de dépendance",0,MIN((0.75*H1807),847)),MIN(H1807,(0.75*$C1807),847)),2),IF(revenueReduction&gt;0.3,MAX(IF($B1807="Non - avec lien de dépendance",MIN(1129,H1807,$C1807)*overallRate,MIN(1129,H1807)*overallRate),ROUND(MAX(IF($B1807="Non - avec lien de dépendance",0,MIN((0.75*H1807),847)),MIN(H1807,(0.75*$C1807),847)),2)),IF($B1807="Non - avec lien de dépendance",MIN(1129,H1807,$C1807)*overallRate,MIN(1129,H1807)*overallRate)))))</f>
        <v>Effectuez l’étape 1</v>
      </c>
      <c r="M1807" s="68" t="str">
        <f>IF(ISTEXT(overallRate),"Effectuez l’étape 1",IF(OR(COUNT($C1807,I1807)&lt;&gt;2,overallRate=0),0,IF(E1807="Yes",ROUND(MAX(IF($B1807="Non - avec lien de dépendance",0,MIN((0.75*I1807),847)),MIN(I1807,(0.75*$C1807),847)),2),IF(revenueReduction&gt;0.3,MAX(IF($B1807="Non - avec lien de dépendance",MIN(1129,I1807,$C1807)*overallRate,MIN(1129,I1807)*overallRate),ROUND(MAX(IF($B1807="Non - avec lien de dépendance",0,MIN((0.75*I1807),847)),MIN(I1807,(0.75*$C1807),847)),2)),IF($B1807="Non - avec lien de dépendance",MIN(1129,I1807,$C1807)*overallRate,MIN(1129,I1807)*overallRate)))))</f>
        <v>Effectuez l’étape 1</v>
      </c>
      <c r="N1807" s="68" t="str">
        <f>IF(ISTEXT(overallRate),"Effectuez l’étape 1",IF(OR(COUNT($C1807,J1807)&lt;&gt;2,overallRate=0),0,IF(F1807="Yes",ROUND(MAX(IF($B1807="Non - avec lien de dépendance",0,MIN((0.75*J1807),847)),MIN(J1807,(0.75*$C1807),847)),2),IF(revenueReduction&gt;0.3,MAX(IF($B1807="Non - avec lien de dépendance",MIN(1129,J1807,$C1807)*overallRate,MIN(1129,J1807)*overallRate),ROUND(MAX(IF($B1807="Non - avec lien de dépendance",0,MIN((0.75*J1807),847)),MIN(J1807,(0.75*$C1807),847)),2)),IF($B1807="Non - avec lien de dépendance",MIN(1129,J1807,$C1807)*overallRate,MIN(1129,J1807)*overallRate)))))</f>
        <v>Effectuez l’étape 1</v>
      </c>
      <c r="O1807" s="68" t="str">
        <f>IF(ISTEXT(overallRate),"Effectuez l’étape 1",IF(OR(COUNT($C1807,K1807)&lt;&gt;2,overallRate=0),0,IF(G1807="Yes",ROUND(MAX(IF($B1807="Non - avec lien de dépendance",0,MIN((0.75*K1807),847)),MIN(K1807,(0.75*$C1807),847)),2),IF(revenueReduction&gt;0.3,MAX(IF($B1807="Non - avec lien de dépendance",MIN(1129,K1807,$C1807)*overallRate,MIN(1129,K1807)*overallRate),ROUND(MAX(IF($B1807="Non - avec lien de dépendance",0,MIN((0.75*K1807),847)),MIN(K1807,(0.75*$C1807),847)),2)),IF($B1807="Non - avec lien de dépendance",MIN(1129,K1807,$C1807)*overallRate,MIN(1129,K1807)*overallRate)))))</f>
        <v>Effectuez l’étape 1</v>
      </c>
      <c r="P1807" s="3">
        <f t="shared" si="28"/>
        <v>0</v>
      </c>
    </row>
    <row r="1808" spans="12:16" x14ac:dyDescent="0.5">
      <c r="L1808" s="68" t="str">
        <f>IF(ISTEXT(overallRate),"Effectuez l’étape 1",IF(OR(COUNT($C1808,H1808)&lt;&gt;2,overallRate=0),0,IF(D1808="Yes",ROUND(MAX(IF($B1808="Non - avec lien de dépendance",0,MIN((0.75*H1808),847)),MIN(H1808,(0.75*$C1808),847)),2),IF(revenueReduction&gt;0.3,MAX(IF($B1808="Non - avec lien de dépendance",MIN(1129,H1808,$C1808)*overallRate,MIN(1129,H1808)*overallRate),ROUND(MAX(IF($B1808="Non - avec lien de dépendance",0,MIN((0.75*H1808),847)),MIN(H1808,(0.75*$C1808),847)),2)),IF($B1808="Non - avec lien de dépendance",MIN(1129,H1808,$C1808)*overallRate,MIN(1129,H1808)*overallRate)))))</f>
        <v>Effectuez l’étape 1</v>
      </c>
      <c r="M1808" s="68" t="str">
        <f>IF(ISTEXT(overallRate),"Effectuez l’étape 1",IF(OR(COUNT($C1808,I1808)&lt;&gt;2,overallRate=0),0,IF(E1808="Yes",ROUND(MAX(IF($B1808="Non - avec lien de dépendance",0,MIN((0.75*I1808),847)),MIN(I1808,(0.75*$C1808),847)),2),IF(revenueReduction&gt;0.3,MAX(IF($B1808="Non - avec lien de dépendance",MIN(1129,I1808,$C1808)*overallRate,MIN(1129,I1808)*overallRate),ROUND(MAX(IF($B1808="Non - avec lien de dépendance",0,MIN((0.75*I1808),847)),MIN(I1808,(0.75*$C1808),847)),2)),IF($B1808="Non - avec lien de dépendance",MIN(1129,I1808,$C1808)*overallRate,MIN(1129,I1808)*overallRate)))))</f>
        <v>Effectuez l’étape 1</v>
      </c>
      <c r="N1808" s="68" t="str">
        <f>IF(ISTEXT(overallRate),"Effectuez l’étape 1",IF(OR(COUNT($C1808,J1808)&lt;&gt;2,overallRate=0),0,IF(F1808="Yes",ROUND(MAX(IF($B1808="Non - avec lien de dépendance",0,MIN((0.75*J1808),847)),MIN(J1808,(0.75*$C1808),847)),2),IF(revenueReduction&gt;0.3,MAX(IF($B1808="Non - avec lien de dépendance",MIN(1129,J1808,$C1808)*overallRate,MIN(1129,J1808)*overallRate),ROUND(MAX(IF($B1808="Non - avec lien de dépendance",0,MIN((0.75*J1808),847)),MIN(J1808,(0.75*$C1808),847)),2)),IF($B1808="Non - avec lien de dépendance",MIN(1129,J1808,$C1808)*overallRate,MIN(1129,J1808)*overallRate)))))</f>
        <v>Effectuez l’étape 1</v>
      </c>
      <c r="O1808" s="68" t="str">
        <f>IF(ISTEXT(overallRate),"Effectuez l’étape 1",IF(OR(COUNT($C1808,K1808)&lt;&gt;2,overallRate=0),0,IF(G1808="Yes",ROUND(MAX(IF($B1808="Non - avec lien de dépendance",0,MIN((0.75*K1808),847)),MIN(K1808,(0.75*$C1808),847)),2),IF(revenueReduction&gt;0.3,MAX(IF($B1808="Non - avec lien de dépendance",MIN(1129,K1808,$C1808)*overallRate,MIN(1129,K1808)*overallRate),ROUND(MAX(IF($B1808="Non - avec lien de dépendance",0,MIN((0.75*K1808),847)),MIN(K1808,(0.75*$C1808),847)),2)),IF($B1808="Non - avec lien de dépendance",MIN(1129,K1808,$C1808)*overallRate,MIN(1129,K1808)*overallRate)))))</f>
        <v>Effectuez l’étape 1</v>
      </c>
      <c r="P1808" s="3">
        <f t="shared" si="28"/>
        <v>0</v>
      </c>
    </row>
    <row r="1809" spans="12:16" x14ac:dyDescent="0.5">
      <c r="L1809" s="68" t="str">
        <f>IF(ISTEXT(overallRate),"Effectuez l’étape 1",IF(OR(COUNT($C1809,H1809)&lt;&gt;2,overallRate=0),0,IF(D1809="Yes",ROUND(MAX(IF($B1809="Non - avec lien de dépendance",0,MIN((0.75*H1809),847)),MIN(H1809,(0.75*$C1809),847)),2),IF(revenueReduction&gt;0.3,MAX(IF($B1809="Non - avec lien de dépendance",MIN(1129,H1809,$C1809)*overallRate,MIN(1129,H1809)*overallRate),ROUND(MAX(IF($B1809="Non - avec lien de dépendance",0,MIN((0.75*H1809),847)),MIN(H1809,(0.75*$C1809),847)),2)),IF($B1809="Non - avec lien de dépendance",MIN(1129,H1809,$C1809)*overallRate,MIN(1129,H1809)*overallRate)))))</f>
        <v>Effectuez l’étape 1</v>
      </c>
      <c r="M1809" s="68" t="str">
        <f>IF(ISTEXT(overallRate),"Effectuez l’étape 1",IF(OR(COUNT($C1809,I1809)&lt;&gt;2,overallRate=0),0,IF(E1809="Yes",ROUND(MAX(IF($B1809="Non - avec lien de dépendance",0,MIN((0.75*I1809),847)),MIN(I1809,(0.75*$C1809),847)),2),IF(revenueReduction&gt;0.3,MAX(IF($B1809="Non - avec lien de dépendance",MIN(1129,I1809,$C1809)*overallRate,MIN(1129,I1809)*overallRate),ROUND(MAX(IF($B1809="Non - avec lien de dépendance",0,MIN((0.75*I1809),847)),MIN(I1809,(0.75*$C1809),847)),2)),IF($B1809="Non - avec lien de dépendance",MIN(1129,I1809,$C1809)*overallRate,MIN(1129,I1809)*overallRate)))))</f>
        <v>Effectuez l’étape 1</v>
      </c>
      <c r="N1809" s="68" t="str">
        <f>IF(ISTEXT(overallRate),"Effectuez l’étape 1",IF(OR(COUNT($C1809,J1809)&lt;&gt;2,overallRate=0),0,IF(F1809="Yes",ROUND(MAX(IF($B1809="Non - avec lien de dépendance",0,MIN((0.75*J1809),847)),MIN(J1809,(0.75*$C1809),847)),2),IF(revenueReduction&gt;0.3,MAX(IF($B1809="Non - avec lien de dépendance",MIN(1129,J1809,$C1809)*overallRate,MIN(1129,J1809)*overallRate),ROUND(MAX(IF($B1809="Non - avec lien de dépendance",0,MIN((0.75*J1809),847)),MIN(J1809,(0.75*$C1809),847)),2)),IF($B1809="Non - avec lien de dépendance",MIN(1129,J1809,$C1809)*overallRate,MIN(1129,J1809)*overallRate)))))</f>
        <v>Effectuez l’étape 1</v>
      </c>
      <c r="O1809" s="68" t="str">
        <f>IF(ISTEXT(overallRate),"Effectuez l’étape 1",IF(OR(COUNT($C1809,K1809)&lt;&gt;2,overallRate=0),0,IF(G1809="Yes",ROUND(MAX(IF($B1809="Non - avec lien de dépendance",0,MIN((0.75*K1809),847)),MIN(K1809,(0.75*$C1809),847)),2),IF(revenueReduction&gt;0.3,MAX(IF($B1809="Non - avec lien de dépendance",MIN(1129,K1809,$C1809)*overallRate,MIN(1129,K1809)*overallRate),ROUND(MAX(IF($B1809="Non - avec lien de dépendance",0,MIN((0.75*K1809),847)),MIN(K1809,(0.75*$C1809),847)),2)),IF($B1809="Non - avec lien de dépendance",MIN(1129,K1809,$C1809)*overallRate,MIN(1129,K1809)*overallRate)))))</f>
        <v>Effectuez l’étape 1</v>
      </c>
      <c r="P1809" s="3">
        <f t="shared" si="28"/>
        <v>0</v>
      </c>
    </row>
    <row r="1810" spans="12:16" x14ac:dyDescent="0.5">
      <c r="L1810" s="68" t="str">
        <f>IF(ISTEXT(overallRate),"Effectuez l’étape 1",IF(OR(COUNT($C1810,H1810)&lt;&gt;2,overallRate=0),0,IF(D1810="Yes",ROUND(MAX(IF($B1810="Non - avec lien de dépendance",0,MIN((0.75*H1810),847)),MIN(H1810,(0.75*$C1810),847)),2),IF(revenueReduction&gt;0.3,MAX(IF($B1810="Non - avec lien de dépendance",MIN(1129,H1810,$C1810)*overallRate,MIN(1129,H1810)*overallRate),ROUND(MAX(IF($B1810="Non - avec lien de dépendance",0,MIN((0.75*H1810),847)),MIN(H1810,(0.75*$C1810),847)),2)),IF($B1810="Non - avec lien de dépendance",MIN(1129,H1810,$C1810)*overallRate,MIN(1129,H1810)*overallRate)))))</f>
        <v>Effectuez l’étape 1</v>
      </c>
      <c r="M1810" s="68" t="str">
        <f>IF(ISTEXT(overallRate),"Effectuez l’étape 1",IF(OR(COUNT($C1810,I1810)&lt;&gt;2,overallRate=0),0,IF(E1810="Yes",ROUND(MAX(IF($B1810="Non - avec lien de dépendance",0,MIN((0.75*I1810),847)),MIN(I1810,(0.75*$C1810),847)),2),IF(revenueReduction&gt;0.3,MAX(IF($B1810="Non - avec lien de dépendance",MIN(1129,I1810,$C1810)*overallRate,MIN(1129,I1810)*overallRate),ROUND(MAX(IF($B1810="Non - avec lien de dépendance",0,MIN((0.75*I1810),847)),MIN(I1810,(0.75*$C1810),847)),2)),IF($B1810="Non - avec lien de dépendance",MIN(1129,I1810,$C1810)*overallRate,MIN(1129,I1810)*overallRate)))))</f>
        <v>Effectuez l’étape 1</v>
      </c>
      <c r="N1810" s="68" t="str">
        <f>IF(ISTEXT(overallRate),"Effectuez l’étape 1",IF(OR(COUNT($C1810,J1810)&lt;&gt;2,overallRate=0),0,IF(F1810="Yes",ROUND(MAX(IF($B1810="Non - avec lien de dépendance",0,MIN((0.75*J1810),847)),MIN(J1810,(0.75*$C1810),847)),2),IF(revenueReduction&gt;0.3,MAX(IF($B1810="Non - avec lien de dépendance",MIN(1129,J1810,$C1810)*overallRate,MIN(1129,J1810)*overallRate),ROUND(MAX(IF($B1810="Non - avec lien de dépendance",0,MIN((0.75*J1810),847)),MIN(J1810,(0.75*$C1810),847)),2)),IF($B1810="Non - avec lien de dépendance",MIN(1129,J1810,$C1810)*overallRate,MIN(1129,J1810)*overallRate)))))</f>
        <v>Effectuez l’étape 1</v>
      </c>
      <c r="O1810" s="68" t="str">
        <f>IF(ISTEXT(overallRate),"Effectuez l’étape 1",IF(OR(COUNT($C1810,K1810)&lt;&gt;2,overallRate=0),0,IF(G1810="Yes",ROUND(MAX(IF($B1810="Non - avec lien de dépendance",0,MIN((0.75*K1810),847)),MIN(K1810,(0.75*$C1810),847)),2),IF(revenueReduction&gt;0.3,MAX(IF($B1810="Non - avec lien de dépendance",MIN(1129,K1810,$C1810)*overallRate,MIN(1129,K1810)*overallRate),ROUND(MAX(IF($B1810="Non - avec lien de dépendance",0,MIN((0.75*K1810),847)),MIN(K1810,(0.75*$C1810),847)),2)),IF($B1810="Non - avec lien de dépendance",MIN(1129,K1810,$C1810)*overallRate,MIN(1129,K1810)*overallRate)))))</f>
        <v>Effectuez l’étape 1</v>
      </c>
      <c r="P1810" s="3">
        <f t="shared" si="28"/>
        <v>0</v>
      </c>
    </row>
    <row r="1811" spans="12:16" x14ac:dyDescent="0.5">
      <c r="L1811" s="68" t="str">
        <f>IF(ISTEXT(overallRate),"Effectuez l’étape 1",IF(OR(COUNT($C1811,H1811)&lt;&gt;2,overallRate=0),0,IF(D1811="Yes",ROUND(MAX(IF($B1811="Non - avec lien de dépendance",0,MIN((0.75*H1811),847)),MIN(H1811,(0.75*$C1811),847)),2),IF(revenueReduction&gt;0.3,MAX(IF($B1811="Non - avec lien de dépendance",MIN(1129,H1811,$C1811)*overallRate,MIN(1129,H1811)*overallRate),ROUND(MAX(IF($B1811="Non - avec lien de dépendance",0,MIN((0.75*H1811),847)),MIN(H1811,(0.75*$C1811),847)),2)),IF($B1811="Non - avec lien de dépendance",MIN(1129,H1811,$C1811)*overallRate,MIN(1129,H1811)*overallRate)))))</f>
        <v>Effectuez l’étape 1</v>
      </c>
      <c r="M1811" s="68" t="str">
        <f>IF(ISTEXT(overallRate),"Effectuez l’étape 1",IF(OR(COUNT($C1811,I1811)&lt;&gt;2,overallRate=0),0,IF(E1811="Yes",ROUND(MAX(IF($B1811="Non - avec lien de dépendance",0,MIN((0.75*I1811),847)),MIN(I1811,(0.75*$C1811),847)),2),IF(revenueReduction&gt;0.3,MAX(IF($B1811="Non - avec lien de dépendance",MIN(1129,I1811,$C1811)*overallRate,MIN(1129,I1811)*overallRate),ROUND(MAX(IF($B1811="Non - avec lien de dépendance",0,MIN((0.75*I1811),847)),MIN(I1811,(0.75*$C1811),847)),2)),IF($B1811="Non - avec lien de dépendance",MIN(1129,I1811,$C1811)*overallRate,MIN(1129,I1811)*overallRate)))))</f>
        <v>Effectuez l’étape 1</v>
      </c>
      <c r="N1811" s="68" t="str">
        <f>IF(ISTEXT(overallRate),"Effectuez l’étape 1",IF(OR(COUNT($C1811,J1811)&lt;&gt;2,overallRate=0),0,IF(F1811="Yes",ROUND(MAX(IF($B1811="Non - avec lien de dépendance",0,MIN((0.75*J1811),847)),MIN(J1811,(0.75*$C1811),847)),2),IF(revenueReduction&gt;0.3,MAX(IF($B1811="Non - avec lien de dépendance",MIN(1129,J1811,$C1811)*overallRate,MIN(1129,J1811)*overallRate),ROUND(MAX(IF($B1811="Non - avec lien de dépendance",0,MIN((0.75*J1811),847)),MIN(J1811,(0.75*$C1811),847)),2)),IF($B1811="Non - avec lien de dépendance",MIN(1129,J1811,$C1811)*overallRate,MIN(1129,J1811)*overallRate)))))</f>
        <v>Effectuez l’étape 1</v>
      </c>
      <c r="O1811" s="68" t="str">
        <f>IF(ISTEXT(overallRate),"Effectuez l’étape 1",IF(OR(COUNT($C1811,K1811)&lt;&gt;2,overallRate=0),0,IF(G1811="Yes",ROUND(MAX(IF($B1811="Non - avec lien de dépendance",0,MIN((0.75*K1811),847)),MIN(K1811,(0.75*$C1811),847)),2),IF(revenueReduction&gt;0.3,MAX(IF($B1811="Non - avec lien de dépendance",MIN(1129,K1811,$C1811)*overallRate,MIN(1129,K1811)*overallRate),ROUND(MAX(IF($B1811="Non - avec lien de dépendance",0,MIN((0.75*K1811),847)),MIN(K1811,(0.75*$C1811),847)),2)),IF($B1811="Non - avec lien de dépendance",MIN(1129,K1811,$C1811)*overallRate,MIN(1129,K1811)*overallRate)))))</f>
        <v>Effectuez l’étape 1</v>
      </c>
      <c r="P1811" s="3">
        <f t="shared" si="28"/>
        <v>0</v>
      </c>
    </row>
    <row r="1812" spans="12:16" x14ac:dyDescent="0.5">
      <c r="L1812" s="68" t="str">
        <f>IF(ISTEXT(overallRate),"Effectuez l’étape 1",IF(OR(COUNT($C1812,H1812)&lt;&gt;2,overallRate=0),0,IF(D1812="Yes",ROUND(MAX(IF($B1812="Non - avec lien de dépendance",0,MIN((0.75*H1812),847)),MIN(H1812,(0.75*$C1812),847)),2),IF(revenueReduction&gt;0.3,MAX(IF($B1812="Non - avec lien de dépendance",MIN(1129,H1812,$C1812)*overallRate,MIN(1129,H1812)*overallRate),ROUND(MAX(IF($B1812="Non - avec lien de dépendance",0,MIN((0.75*H1812),847)),MIN(H1812,(0.75*$C1812),847)),2)),IF($B1812="Non - avec lien de dépendance",MIN(1129,H1812,$C1812)*overallRate,MIN(1129,H1812)*overallRate)))))</f>
        <v>Effectuez l’étape 1</v>
      </c>
      <c r="M1812" s="68" t="str">
        <f>IF(ISTEXT(overallRate),"Effectuez l’étape 1",IF(OR(COUNT($C1812,I1812)&lt;&gt;2,overallRate=0),0,IF(E1812="Yes",ROUND(MAX(IF($B1812="Non - avec lien de dépendance",0,MIN((0.75*I1812),847)),MIN(I1812,(0.75*$C1812),847)),2),IF(revenueReduction&gt;0.3,MAX(IF($B1812="Non - avec lien de dépendance",MIN(1129,I1812,$C1812)*overallRate,MIN(1129,I1812)*overallRate),ROUND(MAX(IF($B1812="Non - avec lien de dépendance",0,MIN((0.75*I1812),847)),MIN(I1812,(0.75*$C1812),847)),2)),IF($B1812="Non - avec lien de dépendance",MIN(1129,I1812,$C1812)*overallRate,MIN(1129,I1812)*overallRate)))))</f>
        <v>Effectuez l’étape 1</v>
      </c>
      <c r="N1812" s="68" t="str">
        <f>IF(ISTEXT(overallRate),"Effectuez l’étape 1",IF(OR(COUNT($C1812,J1812)&lt;&gt;2,overallRate=0),0,IF(F1812="Yes",ROUND(MAX(IF($B1812="Non - avec lien de dépendance",0,MIN((0.75*J1812),847)),MIN(J1812,(0.75*$C1812),847)),2),IF(revenueReduction&gt;0.3,MAX(IF($B1812="Non - avec lien de dépendance",MIN(1129,J1812,$C1812)*overallRate,MIN(1129,J1812)*overallRate),ROUND(MAX(IF($B1812="Non - avec lien de dépendance",0,MIN((0.75*J1812),847)),MIN(J1812,(0.75*$C1812),847)),2)),IF($B1812="Non - avec lien de dépendance",MIN(1129,J1812,$C1812)*overallRate,MIN(1129,J1812)*overallRate)))))</f>
        <v>Effectuez l’étape 1</v>
      </c>
      <c r="O1812" s="68" t="str">
        <f>IF(ISTEXT(overallRate),"Effectuez l’étape 1",IF(OR(COUNT($C1812,K1812)&lt;&gt;2,overallRate=0),0,IF(G1812="Yes",ROUND(MAX(IF($B1812="Non - avec lien de dépendance",0,MIN((0.75*K1812),847)),MIN(K1812,(0.75*$C1812),847)),2),IF(revenueReduction&gt;0.3,MAX(IF($B1812="Non - avec lien de dépendance",MIN(1129,K1812,$C1812)*overallRate,MIN(1129,K1812)*overallRate),ROUND(MAX(IF($B1812="Non - avec lien de dépendance",0,MIN((0.75*K1812),847)),MIN(K1812,(0.75*$C1812),847)),2)),IF($B1812="Non - avec lien de dépendance",MIN(1129,K1812,$C1812)*overallRate,MIN(1129,K1812)*overallRate)))))</f>
        <v>Effectuez l’étape 1</v>
      </c>
      <c r="P1812" s="3">
        <f t="shared" si="28"/>
        <v>0</v>
      </c>
    </row>
    <row r="1813" spans="12:16" x14ac:dyDescent="0.5">
      <c r="L1813" s="68" t="str">
        <f>IF(ISTEXT(overallRate),"Effectuez l’étape 1",IF(OR(COUNT($C1813,H1813)&lt;&gt;2,overallRate=0),0,IF(D1813="Yes",ROUND(MAX(IF($B1813="Non - avec lien de dépendance",0,MIN((0.75*H1813),847)),MIN(H1813,(0.75*$C1813),847)),2),IF(revenueReduction&gt;0.3,MAX(IF($B1813="Non - avec lien de dépendance",MIN(1129,H1813,$C1813)*overallRate,MIN(1129,H1813)*overallRate),ROUND(MAX(IF($B1813="Non - avec lien de dépendance",0,MIN((0.75*H1813),847)),MIN(H1813,(0.75*$C1813),847)),2)),IF($B1813="Non - avec lien de dépendance",MIN(1129,H1813,$C1813)*overallRate,MIN(1129,H1813)*overallRate)))))</f>
        <v>Effectuez l’étape 1</v>
      </c>
      <c r="M1813" s="68" t="str">
        <f>IF(ISTEXT(overallRate),"Effectuez l’étape 1",IF(OR(COUNT($C1813,I1813)&lt;&gt;2,overallRate=0),0,IF(E1813="Yes",ROUND(MAX(IF($B1813="Non - avec lien de dépendance",0,MIN((0.75*I1813),847)),MIN(I1813,(0.75*$C1813),847)),2),IF(revenueReduction&gt;0.3,MAX(IF($B1813="Non - avec lien de dépendance",MIN(1129,I1813,$C1813)*overallRate,MIN(1129,I1813)*overallRate),ROUND(MAX(IF($B1813="Non - avec lien de dépendance",0,MIN((0.75*I1813),847)),MIN(I1813,(0.75*$C1813),847)),2)),IF($B1813="Non - avec lien de dépendance",MIN(1129,I1813,$C1813)*overallRate,MIN(1129,I1813)*overallRate)))))</f>
        <v>Effectuez l’étape 1</v>
      </c>
      <c r="N1813" s="68" t="str">
        <f>IF(ISTEXT(overallRate),"Effectuez l’étape 1",IF(OR(COUNT($C1813,J1813)&lt;&gt;2,overallRate=0),0,IF(F1813="Yes",ROUND(MAX(IF($B1813="Non - avec lien de dépendance",0,MIN((0.75*J1813),847)),MIN(J1813,(0.75*$C1813),847)),2),IF(revenueReduction&gt;0.3,MAX(IF($B1813="Non - avec lien de dépendance",MIN(1129,J1813,$C1813)*overallRate,MIN(1129,J1813)*overallRate),ROUND(MAX(IF($B1813="Non - avec lien de dépendance",0,MIN((0.75*J1813),847)),MIN(J1813,(0.75*$C1813),847)),2)),IF($B1813="Non - avec lien de dépendance",MIN(1129,J1813,$C1813)*overallRate,MIN(1129,J1813)*overallRate)))))</f>
        <v>Effectuez l’étape 1</v>
      </c>
      <c r="O1813" s="68" t="str">
        <f>IF(ISTEXT(overallRate),"Effectuez l’étape 1",IF(OR(COUNT($C1813,K1813)&lt;&gt;2,overallRate=0),0,IF(G1813="Yes",ROUND(MAX(IF($B1813="Non - avec lien de dépendance",0,MIN((0.75*K1813),847)),MIN(K1813,(0.75*$C1813),847)),2),IF(revenueReduction&gt;0.3,MAX(IF($B1813="Non - avec lien de dépendance",MIN(1129,K1813,$C1813)*overallRate,MIN(1129,K1813)*overallRate),ROUND(MAX(IF($B1813="Non - avec lien de dépendance",0,MIN((0.75*K1813),847)),MIN(K1813,(0.75*$C1813),847)),2)),IF($B1813="Non - avec lien de dépendance",MIN(1129,K1813,$C1813)*overallRate,MIN(1129,K1813)*overallRate)))))</f>
        <v>Effectuez l’étape 1</v>
      </c>
      <c r="P1813" s="3">
        <f t="shared" si="28"/>
        <v>0</v>
      </c>
    </row>
    <row r="1814" spans="12:16" x14ac:dyDescent="0.5">
      <c r="L1814" s="68" t="str">
        <f>IF(ISTEXT(overallRate),"Effectuez l’étape 1",IF(OR(COUNT($C1814,H1814)&lt;&gt;2,overallRate=0),0,IF(D1814="Yes",ROUND(MAX(IF($B1814="Non - avec lien de dépendance",0,MIN((0.75*H1814),847)),MIN(H1814,(0.75*$C1814),847)),2),IF(revenueReduction&gt;0.3,MAX(IF($B1814="Non - avec lien de dépendance",MIN(1129,H1814,$C1814)*overallRate,MIN(1129,H1814)*overallRate),ROUND(MAX(IF($B1814="Non - avec lien de dépendance",0,MIN((0.75*H1814),847)),MIN(H1814,(0.75*$C1814),847)),2)),IF($B1814="Non - avec lien de dépendance",MIN(1129,H1814,$C1814)*overallRate,MIN(1129,H1814)*overallRate)))))</f>
        <v>Effectuez l’étape 1</v>
      </c>
      <c r="M1814" s="68" t="str">
        <f>IF(ISTEXT(overallRate),"Effectuez l’étape 1",IF(OR(COUNT($C1814,I1814)&lt;&gt;2,overallRate=0),0,IF(E1814="Yes",ROUND(MAX(IF($B1814="Non - avec lien de dépendance",0,MIN((0.75*I1814),847)),MIN(I1814,(0.75*$C1814),847)),2),IF(revenueReduction&gt;0.3,MAX(IF($B1814="Non - avec lien de dépendance",MIN(1129,I1814,$C1814)*overallRate,MIN(1129,I1814)*overallRate),ROUND(MAX(IF($B1814="Non - avec lien de dépendance",0,MIN((0.75*I1814),847)),MIN(I1814,(0.75*$C1814),847)),2)),IF($B1814="Non - avec lien de dépendance",MIN(1129,I1814,$C1814)*overallRate,MIN(1129,I1814)*overallRate)))))</f>
        <v>Effectuez l’étape 1</v>
      </c>
      <c r="N1814" s="68" t="str">
        <f>IF(ISTEXT(overallRate),"Effectuez l’étape 1",IF(OR(COUNT($C1814,J1814)&lt;&gt;2,overallRate=0),0,IF(F1814="Yes",ROUND(MAX(IF($B1814="Non - avec lien de dépendance",0,MIN((0.75*J1814),847)),MIN(J1814,(0.75*$C1814),847)),2),IF(revenueReduction&gt;0.3,MAX(IF($B1814="Non - avec lien de dépendance",MIN(1129,J1814,$C1814)*overallRate,MIN(1129,J1814)*overallRate),ROUND(MAX(IF($B1814="Non - avec lien de dépendance",0,MIN((0.75*J1814),847)),MIN(J1814,(0.75*$C1814),847)),2)),IF($B1814="Non - avec lien de dépendance",MIN(1129,J1814,$C1814)*overallRate,MIN(1129,J1814)*overallRate)))))</f>
        <v>Effectuez l’étape 1</v>
      </c>
      <c r="O1814" s="68" t="str">
        <f>IF(ISTEXT(overallRate),"Effectuez l’étape 1",IF(OR(COUNT($C1814,K1814)&lt;&gt;2,overallRate=0),0,IF(G1814="Yes",ROUND(MAX(IF($B1814="Non - avec lien de dépendance",0,MIN((0.75*K1814),847)),MIN(K1814,(0.75*$C1814),847)),2),IF(revenueReduction&gt;0.3,MAX(IF($B1814="Non - avec lien de dépendance",MIN(1129,K1814,$C1814)*overallRate,MIN(1129,K1814)*overallRate),ROUND(MAX(IF($B1814="Non - avec lien de dépendance",0,MIN((0.75*K1814),847)),MIN(K1814,(0.75*$C1814),847)),2)),IF($B1814="Non - avec lien de dépendance",MIN(1129,K1814,$C1814)*overallRate,MIN(1129,K1814)*overallRate)))))</f>
        <v>Effectuez l’étape 1</v>
      </c>
      <c r="P1814" s="3">
        <f t="shared" si="28"/>
        <v>0</v>
      </c>
    </row>
    <row r="1815" spans="12:16" x14ac:dyDescent="0.5">
      <c r="L1815" s="68" t="str">
        <f>IF(ISTEXT(overallRate),"Effectuez l’étape 1",IF(OR(COUNT($C1815,H1815)&lt;&gt;2,overallRate=0),0,IF(D1815="Yes",ROUND(MAX(IF($B1815="Non - avec lien de dépendance",0,MIN((0.75*H1815),847)),MIN(H1815,(0.75*$C1815),847)),2),IF(revenueReduction&gt;0.3,MAX(IF($B1815="Non - avec lien de dépendance",MIN(1129,H1815,$C1815)*overallRate,MIN(1129,H1815)*overallRate),ROUND(MAX(IF($B1815="Non - avec lien de dépendance",0,MIN((0.75*H1815),847)),MIN(H1815,(0.75*$C1815),847)),2)),IF($B1815="Non - avec lien de dépendance",MIN(1129,H1815,$C1815)*overallRate,MIN(1129,H1815)*overallRate)))))</f>
        <v>Effectuez l’étape 1</v>
      </c>
      <c r="M1815" s="68" t="str">
        <f>IF(ISTEXT(overallRate),"Effectuez l’étape 1",IF(OR(COUNT($C1815,I1815)&lt;&gt;2,overallRate=0),0,IF(E1815="Yes",ROUND(MAX(IF($B1815="Non - avec lien de dépendance",0,MIN((0.75*I1815),847)),MIN(I1815,(0.75*$C1815),847)),2),IF(revenueReduction&gt;0.3,MAX(IF($B1815="Non - avec lien de dépendance",MIN(1129,I1815,$C1815)*overallRate,MIN(1129,I1815)*overallRate),ROUND(MAX(IF($B1815="Non - avec lien de dépendance",0,MIN((0.75*I1815),847)),MIN(I1815,(0.75*$C1815),847)),2)),IF($B1815="Non - avec lien de dépendance",MIN(1129,I1815,$C1815)*overallRate,MIN(1129,I1815)*overallRate)))))</f>
        <v>Effectuez l’étape 1</v>
      </c>
      <c r="N1815" s="68" t="str">
        <f>IF(ISTEXT(overallRate),"Effectuez l’étape 1",IF(OR(COUNT($C1815,J1815)&lt;&gt;2,overallRate=0),0,IF(F1815="Yes",ROUND(MAX(IF($B1815="Non - avec lien de dépendance",0,MIN((0.75*J1815),847)),MIN(J1815,(0.75*$C1815),847)),2),IF(revenueReduction&gt;0.3,MAX(IF($B1815="Non - avec lien de dépendance",MIN(1129,J1815,$C1815)*overallRate,MIN(1129,J1815)*overallRate),ROUND(MAX(IF($B1815="Non - avec lien de dépendance",0,MIN((0.75*J1815),847)),MIN(J1815,(0.75*$C1815),847)),2)),IF($B1815="Non - avec lien de dépendance",MIN(1129,J1815,$C1815)*overallRate,MIN(1129,J1815)*overallRate)))))</f>
        <v>Effectuez l’étape 1</v>
      </c>
      <c r="O1815" s="68" t="str">
        <f>IF(ISTEXT(overallRate),"Effectuez l’étape 1",IF(OR(COUNT($C1815,K1815)&lt;&gt;2,overallRate=0),0,IF(G1815="Yes",ROUND(MAX(IF($B1815="Non - avec lien de dépendance",0,MIN((0.75*K1815),847)),MIN(K1815,(0.75*$C1815),847)),2),IF(revenueReduction&gt;0.3,MAX(IF($B1815="Non - avec lien de dépendance",MIN(1129,K1815,$C1815)*overallRate,MIN(1129,K1815)*overallRate),ROUND(MAX(IF($B1815="Non - avec lien de dépendance",0,MIN((0.75*K1815),847)),MIN(K1815,(0.75*$C1815),847)),2)),IF($B1815="Non - avec lien de dépendance",MIN(1129,K1815,$C1815)*overallRate,MIN(1129,K1815)*overallRate)))))</f>
        <v>Effectuez l’étape 1</v>
      </c>
      <c r="P1815" s="3">
        <f t="shared" si="28"/>
        <v>0</v>
      </c>
    </row>
    <row r="1816" spans="12:16" x14ac:dyDescent="0.5">
      <c r="L1816" s="68" t="str">
        <f>IF(ISTEXT(overallRate),"Effectuez l’étape 1",IF(OR(COUNT($C1816,H1816)&lt;&gt;2,overallRate=0),0,IF(D1816="Yes",ROUND(MAX(IF($B1816="Non - avec lien de dépendance",0,MIN((0.75*H1816),847)),MIN(H1816,(0.75*$C1816),847)),2),IF(revenueReduction&gt;0.3,MAX(IF($B1816="Non - avec lien de dépendance",MIN(1129,H1816,$C1816)*overallRate,MIN(1129,H1816)*overallRate),ROUND(MAX(IF($B1816="Non - avec lien de dépendance",0,MIN((0.75*H1816),847)),MIN(H1816,(0.75*$C1816),847)),2)),IF($B1816="Non - avec lien de dépendance",MIN(1129,H1816,$C1816)*overallRate,MIN(1129,H1816)*overallRate)))))</f>
        <v>Effectuez l’étape 1</v>
      </c>
      <c r="M1816" s="68" t="str">
        <f>IF(ISTEXT(overallRate),"Effectuez l’étape 1",IF(OR(COUNT($C1816,I1816)&lt;&gt;2,overallRate=0),0,IF(E1816="Yes",ROUND(MAX(IF($B1816="Non - avec lien de dépendance",0,MIN((0.75*I1816),847)),MIN(I1816,(0.75*$C1816),847)),2),IF(revenueReduction&gt;0.3,MAX(IF($B1816="Non - avec lien de dépendance",MIN(1129,I1816,$C1816)*overallRate,MIN(1129,I1816)*overallRate),ROUND(MAX(IF($B1816="Non - avec lien de dépendance",0,MIN((0.75*I1816),847)),MIN(I1816,(0.75*$C1816),847)),2)),IF($B1816="Non - avec lien de dépendance",MIN(1129,I1816,$C1816)*overallRate,MIN(1129,I1816)*overallRate)))))</f>
        <v>Effectuez l’étape 1</v>
      </c>
      <c r="N1816" s="68" t="str">
        <f>IF(ISTEXT(overallRate),"Effectuez l’étape 1",IF(OR(COUNT($C1816,J1816)&lt;&gt;2,overallRate=0),0,IF(F1816="Yes",ROUND(MAX(IF($B1816="Non - avec lien de dépendance",0,MIN((0.75*J1816),847)),MIN(J1816,(0.75*$C1816),847)),2),IF(revenueReduction&gt;0.3,MAX(IF($B1816="Non - avec lien de dépendance",MIN(1129,J1816,$C1816)*overallRate,MIN(1129,J1816)*overallRate),ROUND(MAX(IF($B1816="Non - avec lien de dépendance",0,MIN((0.75*J1816),847)),MIN(J1816,(0.75*$C1816),847)),2)),IF($B1816="Non - avec lien de dépendance",MIN(1129,J1816,$C1816)*overallRate,MIN(1129,J1816)*overallRate)))))</f>
        <v>Effectuez l’étape 1</v>
      </c>
      <c r="O1816" s="68" t="str">
        <f>IF(ISTEXT(overallRate),"Effectuez l’étape 1",IF(OR(COUNT($C1816,K1816)&lt;&gt;2,overallRate=0),0,IF(G1816="Yes",ROUND(MAX(IF($B1816="Non - avec lien de dépendance",0,MIN((0.75*K1816),847)),MIN(K1816,(0.75*$C1816),847)),2),IF(revenueReduction&gt;0.3,MAX(IF($B1816="Non - avec lien de dépendance",MIN(1129,K1816,$C1816)*overallRate,MIN(1129,K1816)*overallRate),ROUND(MAX(IF($B1816="Non - avec lien de dépendance",0,MIN((0.75*K1816),847)),MIN(K1816,(0.75*$C1816),847)),2)),IF($B1816="Non - avec lien de dépendance",MIN(1129,K1816,$C1816)*overallRate,MIN(1129,K1816)*overallRate)))))</f>
        <v>Effectuez l’étape 1</v>
      </c>
      <c r="P1816" s="3">
        <f t="shared" si="28"/>
        <v>0</v>
      </c>
    </row>
    <row r="1817" spans="12:16" x14ac:dyDescent="0.5">
      <c r="L1817" s="68" t="str">
        <f>IF(ISTEXT(overallRate),"Effectuez l’étape 1",IF(OR(COUNT($C1817,H1817)&lt;&gt;2,overallRate=0),0,IF(D1817="Yes",ROUND(MAX(IF($B1817="Non - avec lien de dépendance",0,MIN((0.75*H1817),847)),MIN(H1817,(0.75*$C1817),847)),2),IF(revenueReduction&gt;0.3,MAX(IF($B1817="Non - avec lien de dépendance",MIN(1129,H1817,$C1817)*overallRate,MIN(1129,H1817)*overallRate),ROUND(MAX(IF($B1817="Non - avec lien de dépendance",0,MIN((0.75*H1817),847)),MIN(H1817,(0.75*$C1817),847)),2)),IF($B1817="Non - avec lien de dépendance",MIN(1129,H1817,$C1817)*overallRate,MIN(1129,H1817)*overallRate)))))</f>
        <v>Effectuez l’étape 1</v>
      </c>
      <c r="M1817" s="68" t="str">
        <f>IF(ISTEXT(overallRate),"Effectuez l’étape 1",IF(OR(COUNT($C1817,I1817)&lt;&gt;2,overallRate=0),0,IF(E1817="Yes",ROUND(MAX(IF($B1817="Non - avec lien de dépendance",0,MIN((0.75*I1817),847)),MIN(I1817,(0.75*$C1817),847)),2),IF(revenueReduction&gt;0.3,MAX(IF($B1817="Non - avec lien de dépendance",MIN(1129,I1817,$C1817)*overallRate,MIN(1129,I1817)*overallRate),ROUND(MAX(IF($B1817="Non - avec lien de dépendance",0,MIN((0.75*I1817),847)),MIN(I1817,(0.75*$C1817),847)),2)),IF($B1817="Non - avec lien de dépendance",MIN(1129,I1817,$C1817)*overallRate,MIN(1129,I1817)*overallRate)))))</f>
        <v>Effectuez l’étape 1</v>
      </c>
      <c r="N1817" s="68" t="str">
        <f>IF(ISTEXT(overallRate),"Effectuez l’étape 1",IF(OR(COUNT($C1817,J1817)&lt;&gt;2,overallRate=0),0,IF(F1817="Yes",ROUND(MAX(IF($B1817="Non - avec lien de dépendance",0,MIN((0.75*J1817),847)),MIN(J1817,(0.75*$C1817),847)),2),IF(revenueReduction&gt;0.3,MAX(IF($B1817="Non - avec lien de dépendance",MIN(1129,J1817,$C1817)*overallRate,MIN(1129,J1817)*overallRate),ROUND(MAX(IF($B1817="Non - avec lien de dépendance",0,MIN((0.75*J1817),847)),MIN(J1817,(0.75*$C1817),847)),2)),IF($B1817="Non - avec lien de dépendance",MIN(1129,J1817,$C1817)*overallRate,MIN(1129,J1817)*overallRate)))))</f>
        <v>Effectuez l’étape 1</v>
      </c>
      <c r="O1817" s="68" t="str">
        <f>IF(ISTEXT(overallRate),"Effectuez l’étape 1",IF(OR(COUNT($C1817,K1817)&lt;&gt;2,overallRate=0),0,IF(G1817="Yes",ROUND(MAX(IF($B1817="Non - avec lien de dépendance",0,MIN((0.75*K1817),847)),MIN(K1817,(0.75*$C1817),847)),2),IF(revenueReduction&gt;0.3,MAX(IF($B1817="Non - avec lien de dépendance",MIN(1129,K1817,$C1817)*overallRate,MIN(1129,K1817)*overallRate),ROUND(MAX(IF($B1817="Non - avec lien de dépendance",0,MIN((0.75*K1817),847)),MIN(K1817,(0.75*$C1817),847)),2)),IF($B1817="Non - avec lien de dépendance",MIN(1129,K1817,$C1817)*overallRate,MIN(1129,K1817)*overallRate)))))</f>
        <v>Effectuez l’étape 1</v>
      </c>
      <c r="P1817" s="3">
        <f t="shared" si="28"/>
        <v>0</v>
      </c>
    </row>
    <row r="1818" spans="12:16" x14ac:dyDescent="0.5">
      <c r="L1818" s="68" t="str">
        <f>IF(ISTEXT(overallRate),"Effectuez l’étape 1",IF(OR(COUNT($C1818,H1818)&lt;&gt;2,overallRate=0),0,IF(D1818="Yes",ROUND(MAX(IF($B1818="Non - avec lien de dépendance",0,MIN((0.75*H1818),847)),MIN(H1818,(0.75*$C1818),847)),2),IF(revenueReduction&gt;0.3,MAX(IF($B1818="Non - avec lien de dépendance",MIN(1129,H1818,$C1818)*overallRate,MIN(1129,H1818)*overallRate),ROUND(MAX(IF($B1818="Non - avec lien de dépendance",0,MIN((0.75*H1818),847)),MIN(H1818,(0.75*$C1818),847)),2)),IF($B1818="Non - avec lien de dépendance",MIN(1129,H1818,$C1818)*overallRate,MIN(1129,H1818)*overallRate)))))</f>
        <v>Effectuez l’étape 1</v>
      </c>
      <c r="M1818" s="68" t="str">
        <f>IF(ISTEXT(overallRate),"Effectuez l’étape 1",IF(OR(COUNT($C1818,I1818)&lt;&gt;2,overallRate=0),0,IF(E1818="Yes",ROUND(MAX(IF($B1818="Non - avec lien de dépendance",0,MIN((0.75*I1818),847)),MIN(I1818,(0.75*$C1818),847)),2),IF(revenueReduction&gt;0.3,MAX(IF($B1818="Non - avec lien de dépendance",MIN(1129,I1818,$C1818)*overallRate,MIN(1129,I1818)*overallRate),ROUND(MAX(IF($B1818="Non - avec lien de dépendance",0,MIN((0.75*I1818),847)),MIN(I1818,(0.75*$C1818),847)),2)),IF($B1818="Non - avec lien de dépendance",MIN(1129,I1818,$C1818)*overallRate,MIN(1129,I1818)*overallRate)))))</f>
        <v>Effectuez l’étape 1</v>
      </c>
      <c r="N1818" s="68" t="str">
        <f>IF(ISTEXT(overallRate),"Effectuez l’étape 1",IF(OR(COUNT($C1818,J1818)&lt;&gt;2,overallRate=0),0,IF(F1818="Yes",ROUND(MAX(IF($B1818="Non - avec lien de dépendance",0,MIN((0.75*J1818),847)),MIN(J1818,(0.75*$C1818),847)),2),IF(revenueReduction&gt;0.3,MAX(IF($B1818="Non - avec lien de dépendance",MIN(1129,J1818,$C1818)*overallRate,MIN(1129,J1818)*overallRate),ROUND(MAX(IF($B1818="Non - avec lien de dépendance",0,MIN((0.75*J1818),847)),MIN(J1818,(0.75*$C1818),847)),2)),IF($B1818="Non - avec lien de dépendance",MIN(1129,J1818,$C1818)*overallRate,MIN(1129,J1818)*overallRate)))))</f>
        <v>Effectuez l’étape 1</v>
      </c>
      <c r="O1818" s="68" t="str">
        <f>IF(ISTEXT(overallRate),"Effectuez l’étape 1",IF(OR(COUNT($C1818,K1818)&lt;&gt;2,overallRate=0),0,IF(G1818="Yes",ROUND(MAX(IF($B1818="Non - avec lien de dépendance",0,MIN((0.75*K1818),847)),MIN(K1818,(0.75*$C1818),847)),2),IF(revenueReduction&gt;0.3,MAX(IF($B1818="Non - avec lien de dépendance",MIN(1129,K1818,$C1818)*overallRate,MIN(1129,K1818)*overallRate),ROUND(MAX(IF($B1818="Non - avec lien de dépendance",0,MIN((0.75*K1818),847)),MIN(K1818,(0.75*$C1818),847)),2)),IF($B1818="Non - avec lien de dépendance",MIN(1129,K1818,$C1818)*overallRate,MIN(1129,K1818)*overallRate)))))</f>
        <v>Effectuez l’étape 1</v>
      </c>
      <c r="P1818" s="3">
        <f t="shared" si="28"/>
        <v>0</v>
      </c>
    </row>
    <row r="1819" spans="12:16" x14ac:dyDescent="0.5">
      <c r="L1819" s="68" t="str">
        <f>IF(ISTEXT(overallRate),"Effectuez l’étape 1",IF(OR(COUNT($C1819,H1819)&lt;&gt;2,overallRate=0),0,IF(D1819="Yes",ROUND(MAX(IF($B1819="Non - avec lien de dépendance",0,MIN((0.75*H1819),847)),MIN(H1819,(0.75*$C1819),847)),2),IF(revenueReduction&gt;0.3,MAX(IF($B1819="Non - avec lien de dépendance",MIN(1129,H1819,$C1819)*overallRate,MIN(1129,H1819)*overallRate),ROUND(MAX(IF($B1819="Non - avec lien de dépendance",0,MIN((0.75*H1819),847)),MIN(H1819,(0.75*$C1819),847)),2)),IF($B1819="Non - avec lien de dépendance",MIN(1129,H1819,$C1819)*overallRate,MIN(1129,H1819)*overallRate)))))</f>
        <v>Effectuez l’étape 1</v>
      </c>
      <c r="M1819" s="68" t="str">
        <f>IF(ISTEXT(overallRate),"Effectuez l’étape 1",IF(OR(COUNT($C1819,I1819)&lt;&gt;2,overallRate=0),0,IF(E1819="Yes",ROUND(MAX(IF($B1819="Non - avec lien de dépendance",0,MIN((0.75*I1819),847)),MIN(I1819,(0.75*$C1819),847)),2),IF(revenueReduction&gt;0.3,MAX(IF($B1819="Non - avec lien de dépendance",MIN(1129,I1819,$C1819)*overallRate,MIN(1129,I1819)*overallRate),ROUND(MAX(IF($B1819="Non - avec lien de dépendance",0,MIN((0.75*I1819),847)),MIN(I1819,(0.75*$C1819),847)),2)),IF($B1819="Non - avec lien de dépendance",MIN(1129,I1819,$C1819)*overallRate,MIN(1129,I1819)*overallRate)))))</f>
        <v>Effectuez l’étape 1</v>
      </c>
      <c r="N1819" s="68" t="str">
        <f>IF(ISTEXT(overallRate),"Effectuez l’étape 1",IF(OR(COUNT($C1819,J1819)&lt;&gt;2,overallRate=0),0,IF(F1819="Yes",ROUND(MAX(IF($B1819="Non - avec lien de dépendance",0,MIN((0.75*J1819),847)),MIN(J1819,(0.75*$C1819),847)),2),IF(revenueReduction&gt;0.3,MAX(IF($B1819="Non - avec lien de dépendance",MIN(1129,J1819,$C1819)*overallRate,MIN(1129,J1819)*overallRate),ROUND(MAX(IF($B1819="Non - avec lien de dépendance",0,MIN((0.75*J1819),847)),MIN(J1819,(0.75*$C1819),847)),2)),IF($B1819="Non - avec lien de dépendance",MIN(1129,J1819,$C1819)*overallRate,MIN(1129,J1819)*overallRate)))))</f>
        <v>Effectuez l’étape 1</v>
      </c>
      <c r="O1819" s="68" t="str">
        <f>IF(ISTEXT(overallRate),"Effectuez l’étape 1",IF(OR(COUNT($C1819,K1819)&lt;&gt;2,overallRate=0),0,IF(G1819="Yes",ROUND(MAX(IF($B1819="Non - avec lien de dépendance",0,MIN((0.75*K1819),847)),MIN(K1819,(0.75*$C1819),847)),2),IF(revenueReduction&gt;0.3,MAX(IF($B1819="Non - avec lien de dépendance",MIN(1129,K1819,$C1819)*overallRate,MIN(1129,K1819)*overallRate),ROUND(MAX(IF($B1819="Non - avec lien de dépendance",0,MIN((0.75*K1819),847)),MIN(K1819,(0.75*$C1819),847)),2)),IF($B1819="Non - avec lien de dépendance",MIN(1129,K1819,$C1819)*overallRate,MIN(1129,K1819)*overallRate)))))</f>
        <v>Effectuez l’étape 1</v>
      </c>
      <c r="P1819" s="3">
        <f t="shared" si="28"/>
        <v>0</v>
      </c>
    </row>
    <row r="1820" spans="12:16" x14ac:dyDescent="0.5">
      <c r="L1820" s="68" t="str">
        <f>IF(ISTEXT(overallRate),"Effectuez l’étape 1",IF(OR(COUNT($C1820,H1820)&lt;&gt;2,overallRate=0),0,IF(D1820="Yes",ROUND(MAX(IF($B1820="Non - avec lien de dépendance",0,MIN((0.75*H1820),847)),MIN(H1820,(0.75*$C1820),847)),2),IF(revenueReduction&gt;0.3,MAX(IF($B1820="Non - avec lien de dépendance",MIN(1129,H1820,$C1820)*overallRate,MIN(1129,H1820)*overallRate),ROUND(MAX(IF($B1820="Non - avec lien de dépendance",0,MIN((0.75*H1820),847)),MIN(H1820,(0.75*$C1820),847)),2)),IF($B1820="Non - avec lien de dépendance",MIN(1129,H1820,$C1820)*overallRate,MIN(1129,H1820)*overallRate)))))</f>
        <v>Effectuez l’étape 1</v>
      </c>
      <c r="M1820" s="68" t="str">
        <f>IF(ISTEXT(overallRate),"Effectuez l’étape 1",IF(OR(COUNT($C1820,I1820)&lt;&gt;2,overallRate=0),0,IF(E1820="Yes",ROUND(MAX(IF($B1820="Non - avec lien de dépendance",0,MIN((0.75*I1820),847)),MIN(I1820,(0.75*$C1820),847)),2),IF(revenueReduction&gt;0.3,MAX(IF($B1820="Non - avec lien de dépendance",MIN(1129,I1820,$C1820)*overallRate,MIN(1129,I1820)*overallRate),ROUND(MAX(IF($B1820="Non - avec lien de dépendance",0,MIN((0.75*I1820),847)),MIN(I1820,(0.75*$C1820),847)),2)),IF($B1820="Non - avec lien de dépendance",MIN(1129,I1820,$C1820)*overallRate,MIN(1129,I1820)*overallRate)))))</f>
        <v>Effectuez l’étape 1</v>
      </c>
      <c r="N1820" s="68" t="str">
        <f>IF(ISTEXT(overallRate),"Effectuez l’étape 1",IF(OR(COUNT($C1820,J1820)&lt;&gt;2,overallRate=0),0,IF(F1820="Yes",ROUND(MAX(IF($B1820="Non - avec lien de dépendance",0,MIN((0.75*J1820),847)),MIN(J1820,(0.75*$C1820),847)),2),IF(revenueReduction&gt;0.3,MAX(IF($B1820="Non - avec lien de dépendance",MIN(1129,J1820,$C1820)*overallRate,MIN(1129,J1820)*overallRate),ROUND(MAX(IF($B1820="Non - avec lien de dépendance",0,MIN((0.75*J1820),847)),MIN(J1820,(0.75*$C1820),847)),2)),IF($B1820="Non - avec lien de dépendance",MIN(1129,J1820,$C1820)*overallRate,MIN(1129,J1820)*overallRate)))))</f>
        <v>Effectuez l’étape 1</v>
      </c>
      <c r="O1820" s="68" t="str">
        <f>IF(ISTEXT(overallRate),"Effectuez l’étape 1",IF(OR(COUNT($C1820,K1820)&lt;&gt;2,overallRate=0),0,IF(G1820="Yes",ROUND(MAX(IF($B1820="Non - avec lien de dépendance",0,MIN((0.75*K1820),847)),MIN(K1820,(0.75*$C1820),847)),2),IF(revenueReduction&gt;0.3,MAX(IF($B1820="Non - avec lien de dépendance",MIN(1129,K1820,$C1820)*overallRate,MIN(1129,K1820)*overallRate),ROUND(MAX(IF($B1820="Non - avec lien de dépendance",0,MIN((0.75*K1820),847)),MIN(K1820,(0.75*$C1820),847)),2)),IF($B1820="Non - avec lien de dépendance",MIN(1129,K1820,$C1820)*overallRate,MIN(1129,K1820)*overallRate)))))</f>
        <v>Effectuez l’étape 1</v>
      </c>
      <c r="P1820" s="3">
        <f t="shared" si="28"/>
        <v>0</v>
      </c>
    </row>
    <row r="1821" spans="12:16" x14ac:dyDescent="0.5">
      <c r="L1821" s="68" t="str">
        <f>IF(ISTEXT(overallRate),"Effectuez l’étape 1",IF(OR(COUNT($C1821,H1821)&lt;&gt;2,overallRate=0),0,IF(D1821="Yes",ROUND(MAX(IF($B1821="Non - avec lien de dépendance",0,MIN((0.75*H1821),847)),MIN(H1821,(0.75*$C1821),847)),2),IF(revenueReduction&gt;0.3,MAX(IF($B1821="Non - avec lien de dépendance",MIN(1129,H1821,$C1821)*overallRate,MIN(1129,H1821)*overallRate),ROUND(MAX(IF($B1821="Non - avec lien de dépendance",0,MIN((0.75*H1821),847)),MIN(H1821,(0.75*$C1821),847)),2)),IF($B1821="Non - avec lien de dépendance",MIN(1129,H1821,$C1821)*overallRate,MIN(1129,H1821)*overallRate)))))</f>
        <v>Effectuez l’étape 1</v>
      </c>
      <c r="M1821" s="68" t="str">
        <f>IF(ISTEXT(overallRate),"Effectuez l’étape 1",IF(OR(COUNT($C1821,I1821)&lt;&gt;2,overallRate=0),0,IF(E1821="Yes",ROUND(MAX(IF($B1821="Non - avec lien de dépendance",0,MIN((0.75*I1821),847)),MIN(I1821,(0.75*$C1821),847)),2),IF(revenueReduction&gt;0.3,MAX(IF($B1821="Non - avec lien de dépendance",MIN(1129,I1821,$C1821)*overallRate,MIN(1129,I1821)*overallRate),ROUND(MAX(IF($B1821="Non - avec lien de dépendance",0,MIN((0.75*I1821),847)),MIN(I1821,(0.75*$C1821),847)),2)),IF($B1821="Non - avec lien de dépendance",MIN(1129,I1821,$C1821)*overallRate,MIN(1129,I1821)*overallRate)))))</f>
        <v>Effectuez l’étape 1</v>
      </c>
      <c r="N1821" s="68" t="str">
        <f>IF(ISTEXT(overallRate),"Effectuez l’étape 1",IF(OR(COUNT($C1821,J1821)&lt;&gt;2,overallRate=0),0,IF(F1821="Yes",ROUND(MAX(IF($B1821="Non - avec lien de dépendance",0,MIN((0.75*J1821),847)),MIN(J1821,(0.75*$C1821),847)),2),IF(revenueReduction&gt;0.3,MAX(IF($B1821="Non - avec lien de dépendance",MIN(1129,J1821,$C1821)*overallRate,MIN(1129,J1821)*overallRate),ROUND(MAX(IF($B1821="Non - avec lien de dépendance",0,MIN((0.75*J1821),847)),MIN(J1821,(0.75*$C1821),847)),2)),IF($B1821="Non - avec lien de dépendance",MIN(1129,J1821,$C1821)*overallRate,MIN(1129,J1821)*overallRate)))))</f>
        <v>Effectuez l’étape 1</v>
      </c>
      <c r="O1821" s="68" t="str">
        <f>IF(ISTEXT(overallRate),"Effectuez l’étape 1",IF(OR(COUNT($C1821,K1821)&lt;&gt;2,overallRate=0),0,IF(G1821="Yes",ROUND(MAX(IF($B1821="Non - avec lien de dépendance",0,MIN((0.75*K1821),847)),MIN(K1821,(0.75*$C1821),847)),2),IF(revenueReduction&gt;0.3,MAX(IF($B1821="Non - avec lien de dépendance",MIN(1129,K1821,$C1821)*overallRate,MIN(1129,K1821)*overallRate),ROUND(MAX(IF($B1821="Non - avec lien de dépendance",0,MIN((0.75*K1821),847)),MIN(K1821,(0.75*$C1821),847)),2)),IF($B1821="Non - avec lien de dépendance",MIN(1129,K1821,$C1821)*overallRate,MIN(1129,K1821)*overallRate)))))</f>
        <v>Effectuez l’étape 1</v>
      </c>
      <c r="P1821" s="3">
        <f t="shared" si="28"/>
        <v>0</v>
      </c>
    </row>
    <row r="1822" spans="12:16" x14ac:dyDescent="0.5">
      <c r="L1822" s="68" t="str">
        <f>IF(ISTEXT(overallRate),"Effectuez l’étape 1",IF(OR(COUNT($C1822,H1822)&lt;&gt;2,overallRate=0),0,IF(D1822="Yes",ROUND(MAX(IF($B1822="Non - avec lien de dépendance",0,MIN((0.75*H1822),847)),MIN(H1822,(0.75*$C1822),847)),2),IF(revenueReduction&gt;0.3,MAX(IF($B1822="Non - avec lien de dépendance",MIN(1129,H1822,$C1822)*overallRate,MIN(1129,H1822)*overallRate),ROUND(MAX(IF($B1822="Non - avec lien de dépendance",0,MIN((0.75*H1822),847)),MIN(H1822,(0.75*$C1822),847)),2)),IF($B1822="Non - avec lien de dépendance",MIN(1129,H1822,$C1822)*overallRate,MIN(1129,H1822)*overallRate)))))</f>
        <v>Effectuez l’étape 1</v>
      </c>
      <c r="M1822" s="68" t="str">
        <f>IF(ISTEXT(overallRate),"Effectuez l’étape 1",IF(OR(COUNT($C1822,I1822)&lt;&gt;2,overallRate=0),0,IF(E1822="Yes",ROUND(MAX(IF($B1822="Non - avec lien de dépendance",0,MIN((0.75*I1822),847)),MIN(I1822,(0.75*$C1822),847)),2),IF(revenueReduction&gt;0.3,MAX(IF($B1822="Non - avec lien de dépendance",MIN(1129,I1822,$C1822)*overallRate,MIN(1129,I1822)*overallRate),ROUND(MAX(IF($B1822="Non - avec lien de dépendance",0,MIN((0.75*I1822),847)),MIN(I1822,(0.75*$C1822),847)),2)),IF($B1822="Non - avec lien de dépendance",MIN(1129,I1822,$C1822)*overallRate,MIN(1129,I1822)*overallRate)))))</f>
        <v>Effectuez l’étape 1</v>
      </c>
      <c r="N1822" s="68" t="str">
        <f>IF(ISTEXT(overallRate),"Effectuez l’étape 1",IF(OR(COUNT($C1822,J1822)&lt;&gt;2,overallRate=0),0,IF(F1822="Yes",ROUND(MAX(IF($B1822="Non - avec lien de dépendance",0,MIN((0.75*J1822),847)),MIN(J1822,(0.75*$C1822),847)),2),IF(revenueReduction&gt;0.3,MAX(IF($B1822="Non - avec lien de dépendance",MIN(1129,J1822,$C1822)*overallRate,MIN(1129,J1822)*overallRate),ROUND(MAX(IF($B1822="Non - avec lien de dépendance",0,MIN((0.75*J1822),847)),MIN(J1822,(0.75*$C1822),847)),2)),IF($B1822="Non - avec lien de dépendance",MIN(1129,J1822,$C1822)*overallRate,MIN(1129,J1822)*overallRate)))))</f>
        <v>Effectuez l’étape 1</v>
      </c>
      <c r="O1822" s="68" t="str">
        <f>IF(ISTEXT(overallRate),"Effectuez l’étape 1",IF(OR(COUNT($C1822,K1822)&lt;&gt;2,overallRate=0),0,IF(G1822="Yes",ROUND(MAX(IF($B1822="Non - avec lien de dépendance",0,MIN((0.75*K1822),847)),MIN(K1822,(0.75*$C1822),847)),2),IF(revenueReduction&gt;0.3,MAX(IF($B1822="Non - avec lien de dépendance",MIN(1129,K1822,$C1822)*overallRate,MIN(1129,K1822)*overallRate),ROUND(MAX(IF($B1822="Non - avec lien de dépendance",0,MIN((0.75*K1822),847)),MIN(K1822,(0.75*$C1822),847)),2)),IF($B1822="Non - avec lien de dépendance",MIN(1129,K1822,$C1822)*overallRate,MIN(1129,K1822)*overallRate)))))</f>
        <v>Effectuez l’étape 1</v>
      </c>
      <c r="P1822" s="3">
        <f t="shared" si="28"/>
        <v>0</v>
      </c>
    </row>
    <row r="1823" spans="12:16" x14ac:dyDescent="0.5">
      <c r="L1823" s="68" t="str">
        <f>IF(ISTEXT(overallRate),"Effectuez l’étape 1",IF(OR(COUNT($C1823,H1823)&lt;&gt;2,overallRate=0),0,IF(D1823="Yes",ROUND(MAX(IF($B1823="Non - avec lien de dépendance",0,MIN((0.75*H1823),847)),MIN(H1823,(0.75*$C1823),847)),2),IF(revenueReduction&gt;0.3,MAX(IF($B1823="Non - avec lien de dépendance",MIN(1129,H1823,$C1823)*overallRate,MIN(1129,H1823)*overallRate),ROUND(MAX(IF($B1823="Non - avec lien de dépendance",0,MIN((0.75*H1823),847)),MIN(H1823,(0.75*$C1823),847)),2)),IF($B1823="Non - avec lien de dépendance",MIN(1129,H1823,$C1823)*overallRate,MIN(1129,H1823)*overallRate)))))</f>
        <v>Effectuez l’étape 1</v>
      </c>
      <c r="M1823" s="68" t="str">
        <f>IF(ISTEXT(overallRate),"Effectuez l’étape 1",IF(OR(COUNT($C1823,I1823)&lt;&gt;2,overallRate=0),0,IF(E1823="Yes",ROUND(MAX(IF($B1823="Non - avec lien de dépendance",0,MIN((0.75*I1823),847)),MIN(I1823,(0.75*$C1823),847)),2),IF(revenueReduction&gt;0.3,MAX(IF($B1823="Non - avec lien de dépendance",MIN(1129,I1823,$C1823)*overallRate,MIN(1129,I1823)*overallRate),ROUND(MAX(IF($B1823="Non - avec lien de dépendance",0,MIN((0.75*I1823),847)),MIN(I1823,(0.75*$C1823),847)),2)),IF($B1823="Non - avec lien de dépendance",MIN(1129,I1823,$C1823)*overallRate,MIN(1129,I1823)*overallRate)))))</f>
        <v>Effectuez l’étape 1</v>
      </c>
      <c r="N1823" s="68" t="str">
        <f>IF(ISTEXT(overallRate),"Effectuez l’étape 1",IF(OR(COUNT($C1823,J1823)&lt;&gt;2,overallRate=0),0,IF(F1823="Yes",ROUND(MAX(IF($B1823="Non - avec lien de dépendance",0,MIN((0.75*J1823),847)),MIN(J1823,(0.75*$C1823),847)),2),IF(revenueReduction&gt;0.3,MAX(IF($B1823="Non - avec lien de dépendance",MIN(1129,J1823,$C1823)*overallRate,MIN(1129,J1823)*overallRate),ROUND(MAX(IF($B1823="Non - avec lien de dépendance",0,MIN((0.75*J1823),847)),MIN(J1823,(0.75*$C1823),847)),2)),IF($B1823="Non - avec lien de dépendance",MIN(1129,J1823,$C1823)*overallRate,MIN(1129,J1823)*overallRate)))))</f>
        <v>Effectuez l’étape 1</v>
      </c>
      <c r="O1823" s="68" t="str">
        <f>IF(ISTEXT(overallRate),"Effectuez l’étape 1",IF(OR(COUNT($C1823,K1823)&lt;&gt;2,overallRate=0),0,IF(G1823="Yes",ROUND(MAX(IF($B1823="Non - avec lien de dépendance",0,MIN((0.75*K1823),847)),MIN(K1823,(0.75*$C1823),847)),2),IF(revenueReduction&gt;0.3,MAX(IF($B1823="Non - avec lien de dépendance",MIN(1129,K1823,$C1823)*overallRate,MIN(1129,K1823)*overallRate),ROUND(MAX(IF($B1823="Non - avec lien de dépendance",0,MIN((0.75*K1823),847)),MIN(K1823,(0.75*$C1823),847)),2)),IF($B1823="Non - avec lien de dépendance",MIN(1129,K1823,$C1823)*overallRate,MIN(1129,K1823)*overallRate)))))</f>
        <v>Effectuez l’étape 1</v>
      </c>
      <c r="P1823" s="3">
        <f t="shared" si="28"/>
        <v>0</v>
      </c>
    </row>
    <row r="1824" spans="12:16" x14ac:dyDescent="0.5">
      <c r="L1824" s="68" t="str">
        <f>IF(ISTEXT(overallRate),"Effectuez l’étape 1",IF(OR(COUNT($C1824,H1824)&lt;&gt;2,overallRate=0),0,IF(D1824="Yes",ROUND(MAX(IF($B1824="Non - avec lien de dépendance",0,MIN((0.75*H1824),847)),MIN(H1824,(0.75*$C1824),847)),2),IF(revenueReduction&gt;0.3,MAX(IF($B1824="Non - avec lien de dépendance",MIN(1129,H1824,$C1824)*overallRate,MIN(1129,H1824)*overallRate),ROUND(MAX(IF($B1824="Non - avec lien de dépendance",0,MIN((0.75*H1824),847)),MIN(H1824,(0.75*$C1824),847)),2)),IF($B1824="Non - avec lien de dépendance",MIN(1129,H1824,$C1824)*overallRate,MIN(1129,H1824)*overallRate)))))</f>
        <v>Effectuez l’étape 1</v>
      </c>
      <c r="M1824" s="68" t="str">
        <f>IF(ISTEXT(overallRate),"Effectuez l’étape 1",IF(OR(COUNT($C1824,I1824)&lt;&gt;2,overallRate=0),0,IF(E1824="Yes",ROUND(MAX(IF($B1824="Non - avec lien de dépendance",0,MIN((0.75*I1824),847)),MIN(I1824,(0.75*$C1824),847)),2),IF(revenueReduction&gt;0.3,MAX(IF($B1824="Non - avec lien de dépendance",MIN(1129,I1824,$C1824)*overallRate,MIN(1129,I1824)*overallRate),ROUND(MAX(IF($B1824="Non - avec lien de dépendance",0,MIN((0.75*I1824),847)),MIN(I1824,(0.75*$C1824),847)),2)),IF($B1824="Non - avec lien de dépendance",MIN(1129,I1824,$C1824)*overallRate,MIN(1129,I1824)*overallRate)))))</f>
        <v>Effectuez l’étape 1</v>
      </c>
      <c r="N1824" s="68" t="str">
        <f>IF(ISTEXT(overallRate),"Effectuez l’étape 1",IF(OR(COUNT($C1824,J1824)&lt;&gt;2,overallRate=0),0,IF(F1824="Yes",ROUND(MAX(IF($B1824="Non - avec lien de dépendance",0,MIN((0.75*J1824),847)),MIN(J1824,(0.75*$C1824),847)),2),IF(revenueReduction&gt;0.3,MAX(IF($B1824="Non - avec lien de dépendance",MIN(1129,J1824,$C1824)*overallRate,MIN(1129,J1824)*overallRate),ROUND(MAX(IF($B1824="Non - avec lien de dépendance",0,MIN((0.75*J1824),847)),MIN(J1824,(0.75*$C1824),847)),2)),IF($B1824="Non - avec lien de dépendance",MIN(1129,J1824,$C1824)*overallRate,MIN(1129,J1824)*overallRate)))))</f>
        <v>Effectuez l’étape 1</v>
      </c>
      <c r="O1824" s="68" t="str">
        <f>IF(ISTEXT(overallRate),"Effectuez l’étape 1",IF(OR(COUNT($C1824,K1824)&lt;&gt;2,overallRate=0),0,IF(G1824="Yes",ROUND(MAX(IF($B1824="Non - avec lien de dépendance",0,MIN((0.75*K1824),847)),MIN(K1824,(0.75*$C1824),847)),2),IF(revenueReduction&gt;0.3,MAX(IF($B1824="Non - avec lien de dépendance",MIN(1129,K1824,$C1824)*overallRate,MIN(1129,K1824)*overallRate),ROUND(MAX(IF($B1824="Non - avec lien de dépendance",0,MIN((0.75*K1824),847)),MIN(K1824,(0.75*$C1824),847)),2)),IF($B1824="Non - avec lien de dépendance",MIN(1129,K1824,$C1824)*overallRate,MIN(1129,K1824)*overallRate)))))</f>
        <v>Effectuez l’étape 1</v>
      </c>
      <c r="P1824" s="3">
        <f t="shared" si="28"/>
        <v>0</v>
      </c>
    </row>
    <row r="1825" spans="12:16" x14ac:dyDescent="0.5">
      <c r="L1825" s="68" t="str">
        <f>IF(ISTEXT(overallRate),"Effectuez l’étape 1",IF(OR(COUNT($C1825,H1825)&lt;&gt;2,overallRate=0),0,IF(D1825="Yes",ROUND(MAX(IF($B1825="Non - avec lien de dépendance",0,MIN((0.75*H1825),847)),MIN(H1825,(0.75*$C1825),847)),2),IF(revenueReduction&gt;0.3,MAX(IF($B1825="Non - avec lien de dépendance",MIN(1129,H1825,$C1825)*overallRate,MIN(1129,H1825)*overallRate),ROUND(MAX(IF($B1825="Non - avec lien de dépendance",0,MIN((0.75*H1825),847)),MIN(H1825,(0.75*$C1825),847)),2)),IF($B1825="Non - avec lien de dépendance",MIN(1129,H1825,$C1825)*overallRate,MIN(1129,H1825)*overallRate)))))</f>
        <v>Effectuez l’étape 1</v>
      </c>
      <c r="M1825" s="68" t="str">
        <f>IF(ISTEXT(overallRate),"Effectuez l’étape 1",IF(OR(COUNT($C1825,I1825)&lt;&gt;2,overallRate=0),0,IF(E1825="Yes",ROUND(MAX(IF($B1825="Non - avec lien de dépendance",0,MIN((0.75*I1825),847)),MIN(I1825,(0.75*$C1825),847)),2),IF(revenueReduction&gt;0.3,MAX(IF($B1825="Non - avec lien de dépendance",MIN(1129,I1825,$C1825)*overallRate,MIN(1129,I1825)*overallRate),ROUND(MAX(IF($B1825="Non - avec lien de dépendance",0,MIN((0.75*I1825),847)),MIN(I1825,(0.75*$C1825),847)),2)),IF($B1825="Non - avec lien de dépendance",MIN(1129,I1825,$C1825)*overallRate,MIN(1129,I1825)*overallRate)))))</f>
        <v>Effectuez l’étape 1</v>
      </c>
      <c r="N1825" s="68" t="str">
        <f>IF(ISTEXT(overallRate),"Effectuez l’étape 1",IF(OR(COUNT($C1825,J1825)&lt;&gt;2,overallRate=0),0,IF(F1825="Yes",ROUND(MAX(IF($B1825="Non - avec lien de dépendance",0,MIN((0.75*J1825),847)),MIN(J1825,(0.75*$C1825),847)),2),IF(revenueReduction&gt;0.3,MAX(IF($B1825="Non - avec lien de dépendance",MIN(1129,J1825,$C1825)*overallRate,MIN(1129,J1825)*overallRate),ROUND(MAX(IF($B1825="Non - avec lien de dépendance",0,MIN((0.75*J1825),847)),MIN(J1825,(0.75*$C1825),847)),2)),IF($B1825="Non - avec lien de dépendance",MIN(1129,J1825,$C1825)*overallRate,MIN(1129,J1825)*overallRate)))))</f>
        <v>Effectuez l’étape 1</v>
      </c>
      <c r="O1825" s="68" t="str">
        <f>IF(ISTEXT(overallRate),"Effectuez l’étape 1",IF(OR(COUNT($C1825,K1825)&lt;&gt;2,overallRate=0),0,IF(G1825="Yes",ROUND(MAX(IF($B1825="Non - avec lien de dépendance",0,MIN((0.75*K1825),847)),MIN(K1825,(0.75*$C1825),847)),2),IF(revenueReduction&gt;0.3,MAX(IF($B1825="Non - avec lien de dépendance",MIN(1129,K1825,$C1825)*overallRate,MIN(1129,K1825)*overallRate),ROUND(MAX(IF($B1825="Non - avec lien de dépendance",0,MIN((0.75*K1825),847)),MIN(K1825,(0.75*$C1825),847)),2)),IF($B1825="Non - avec lien de dépendance",MIN(1129,K1825,$C1825)*overallRate,MIN(1129,K1825)*overallRate)))))</f>
        <v>Effectuez l’étape 1</v>
      </c>
      <c r="P1825" s="3">
        <f t="shared" si="28"/>
        <v>0</v>
      </c>
    </row>
    <row r="1826" spans="12:16" x14ac:dyDescent="0.5">
      <c r="L1826" s="68" t="str">
        <f>IF(ISTEXT(overallRate),"Effectuez l’étape 1",IF(OR(COUNT($C1826,H1826)&lt;&gt;2,overallRate=0),0,IF(D1826="Yes",ROUND(MAX(IF($B1826="Non - avec lien de dépendance",0,MIN((0.75*H1826),847)),MIN(H1826,(0.75*$C1826),847)),2),IF(revenueReduction&gt;0.3,MAX(IF($B1826="Non - avec lien de dépendance",MIN(1129,H1826,$C1826)*overallRate,MIN(1129,H1826)*overallRate),ROUND(MAX(IF($B1826="Non - avec lien de dépendance",0,MIN((0.75*H1826),847)),MIN(H1826,(0.75*$C1826),847)),2)),IF($B1826="Non - avec lien de dépendance",MIN(1129,H1826,$C1826)*overallRate,MIN(1129,H1826)*overallRate)))))</f>
        <v>Effectuez l’étape 1</v>
      </c>
      <c r="M1826" s="68" t="str">
        <f>IF(ISTEXT(overallRate),"Effectuez l’étape 1",IF(OR(COUNT($C1826,I1826)&lt;&gt;2,overallRate=0),0,IF(E1826="Yes",ROUND(MAX(IF($B1826="Non - avec lien de dépendance",0,MIN((0.75*I1826),847)),MIN(I1826,(0.75*$C1826),847)),2),IF(revenueReduction&gt;0.3,MAX(IF($B1826="Non - avec lien de dépendance",MIN(1129,I1826,$C1826)*overallRate,MIN(1129,I1826)*overallRate),ROUND(MAX(IF($B1826="Non - avec lien de dépendance",0,MIN((0.75*I1826),847)),MIN(I1826,(0.75*$C1826),847)),2)),IF($B1826="Non - avec lien de dépendance",MIN(1129,I1826,$C1826)*overallRate,MIN(1129,I1826)*overallRate)))))</f>
        <v>Effectuez l’étape 1</v>
      </c>
      <c r="N1826" s="68" t="str">
        <f>IF(ISTEXT(overallRate),"Effectuez l’étape 1",IF(OR(COUNT($C1826,J1826)&lt;&gt;2,overallRate=0),0,IF(F1826="Yes",ROUND(MAX(IF($B1826="Non - avec lien de dépendance",0,MIN((0.75*J1826),847)),MIN(J1826,(0.75*$C1826),847)),2),IF(revenueReduction&gt;0.3,MAX(IF($B1826="Non - avec lien de dépendance",MIN(1129,J1826,$C1826)*overallRate,MIN(1129,J1826)*overallRate),ROUND(MAX(IF($B1826="Non - avec lien de dépendance",0,MIN((0.75*J1826),847)),MIN(J1826,(0.75*$C1826),847)),2)),IF($B1826="Non - avec lien de dépendance",MIN(1129,J1826,$C1826)*overallRate,MIN(1129,J1826)*overallRate)))))</f>
        <v>Effectuez l’étape 1</v>
      </c>
      <c r="O1826" s="68" t="str">
        <f>IF(ISTEXT(overallRate),"Effectuez l’étape 1",IF(OR(COUNT($C1826,K1826)&lt;&gt;2,overallRate=0),0,IF(G1826="Yes",ROUND(MAX(IF($B1826="Non - avec lien de dépendance",0,MIN((0.75*K1826),847)),MIN(K1826,(0.75*$C1826),847)),2),IF(revenueReduction&gt;0.3,MAX(IF($B1826="Non - avec lien de dépendance",MIN(1129,K1826,$C1826)*overallRate,MIN(1129,K1826)*overallRate),ROUND(MAX(IF($B1826="Non - avec lien de dépendance",0,MIN((0.75*K1826),847)),MIN(K1826,(0.75*$C1826),847)),2)),IF($B1826="Non - avec lien de dépendance",MIN(1129,K1826,$C1826)*overallRate,MIN(1129,K1826)*overallRate)))))</f>
        <v>Effectuez l’étape 1</v>
      </c>
      <c r="P1826" s="3">
        <f t="shared" si="28"/>
        <v>0</v>
      </c>
    </row>
    <row r="1827" spans="12:16" x14ac:dyDescent="0.5">
      <c r="L1827" s="68" t="str">
        <f>IF(ISTEXT(overallRate),"Effectuez l’étape 1",IF(OR(COUNT($C1827,H1827)&lt;&gt;2,overallRate=0),0,IF(D1827="Yes",ROUND(MAX(IF($B1827="Non - avec lien de dépendance",0,MIN((0.75*H1827),847)),MIN(H1827,(0.75*$C1827),847)),2),IF(revenueReduction&gt;0.3,MAX(IF($B1827="Non - avec lien de dépendance",MIN(1129,H1827,$C1827)*overallRate,MIN(1129,H1827)*overallRate),ROUND(MAX(IF($B1827="Non - avec lien de dépendance",0,MIN((0.75*H1827),847)),MIN(H1827,(0.75*$C1827),847)),2)),IF($B1827="Non - avec lien de dépendance",MIN(1129,H1827,$C1827)*overallRate,MIN(1129,H1827)*overallRate)))))</f>
        <v>Effectuez l’étape 1</v>
      </c>
      <c r="M1827" s="68" t="str">
        <f>IF(ISTEXT(overallRate),"Effectuez l’étape 1",IF(OR(COUNT($C1827,I1827)&lt;&gt;2,overallRate=0),0,IF(E1827="Yes",ROUND(MAX(IF($B1827="Non - avec lien de dépendance",0,MIN((0.75*I1827),847)),MIN(I1827,(0.75*$C1827),847)),2),IF(revenueReduction&gt;0.3,MAX(IF($B1827="Non - avec lien de dépendance",MIN(1129,I1827,$C1827)*overallRate,MIN(1129,I1827)*overallRate),ROUND(MAX(IF($B1827="Non - avec lien de dépendance",0,MIN((0.75*I1827),847)),MIN(I1827,(0.75*$C1827),847)),2)),IF($B1827="Non - avec lien de dépendance",MIN(1129,I1827,$C1827)*overallRate,MIN(1129,I1827)*overallRate)))))</f>
        <v>Effectuez l’étape 1</v>
      </c>
      <c r="N1827" s="68" t="str">
        <f>IF(ISTEXT(overallRate),"Effectuez l’étape 1",IF(OR(COUNT($C1827,J1827)&lt;&gt;2,overallRate=0),0,IF(F1827="Yes",ROUND(MAX(IF($B1827="Non - avec lien de dépendance",0,MIN((0.75*J1827),847)),MIN(J1827,(0.75*$C1827),847)),2),IF(revenueReduction&gt;0.3,MAX(IF($B1827="Non - avec lien de dépendance",MIN(1129,J1827,$C1827)*overallRate,MIN(1129,J1827)*overallRate),ROUND(MAX(IF($B1827="Non - avec lien de dépendance",0,MIN((0.75*J1827),847)),MIN(J1827,(0.75*$C1827),847)),2)),IF($B1827="Non - avec lien de dépendance",MIN(1129,J1827,$C1827)*overallRate,MIN(1129,J1827)*overallRate)))))</f>
        <v>Effectuez l’étape 1</v>
      </c>
      <c r="O1827" s="68" t="str">
        <f>IF(ISTEXT(overallRate),"Effectuez l’étape 1",IF(OR(COUNT($C1827,K1827)&lt;&gt;2,overallRate=0),0,IF(G1827="Yes",ROUND(MAX(IF($B1827="Non - avec lien de dépendance",0,MIN((0.75*K1827),847)),MIN(K1827,(0.75*$C1827),847)),2),IF(revenueReduction&gt;0.3,MAX(IF($B1827="Non - avec lien de dépendance",MIN(1129,K1827,$C1827)*overallRate,MIN(1129,K1827)*overallRate),ROUND(MAX(IF($B1827="Non - avec lien de dépendance",0,MIN((0.75*K1827),847)),MIN(K1827,(0.75*$C1827),847)),2)),IF($B1827="Non - avec lien de dépendance",MIN(1129,K1827,$C1827)*overallRate,MIN(1129,K1827)*overallRate)))))</f>
        <v>Effectuez l’étape 1</v>
      </c>
      <c r="P1827" s="3">
        <f t="shared" si="28"/>
        <v>0</v>
      </c>
    </row>
    <row r="1828" spans="12:16" x14ac:dyDescent="0.5">
      <c r="L1828" s="68" t="str">
        <f>IF(ISTEXT(overallRate),"Effectuez l’étape 1",IF(OR(COUNT($C1828,H1828)&lt;&gt;2,overallRate=0),0,IF(D1828="Yes",ROUND(MAX(IF($B1828="Non - avec lien de dépendance",0,MIN((0.75*H1828),847)),MIN(H1828,(0.75*$C1828),847)),2),IF(revenueReduction&gt;0.3,MAX(IF($B1828="Non - avec lien de dépendance",MIN(1129,H1828,$C1828)*overallRate,MIN(1129,H1828)*overallRate),ROUND(MAX(IF($B1828="Non - avec lien de dépendance",0,MIN((0.75*H1828),847)),MIN(H1828,(0.75*$C1828),847)),2)),IF($B1828="Non - avec lien de dépendance",MIN(1129,H1828,$C1828)*overallRate,MIN(1129,H1828)*overallRate)))))</f>
        <v>Effectuez l’étape 1</v>
      </c>
      <c r="M1828" s="68" t="str">
        <f>IF(ISTEXT(overallRate),"Effectuez l’étape 1",IF(OR(COUNT($C1828,I1828)&lt;&gt;2,overallRate=0),0,IF(E1828="Yes",ROUND(MAX(IF($B1828="Non - avec lien de dépendance",0,MIN((0.75*I1828),847)),MIN(I1828,(0.75*$C1828),847)),2),IF(revenueReduction&gt;0.3,MAX(IF($B1828="Non - avec lien de dépendance",MIN(1129,I1828,$C1828)*overallRate,MIN(1129,I1828)*overallRate),ROUND(MAX(IF($B1828="Non - avec lien de dépendance",0,MIN((0.75*I1828),847)),MIN(I1828,(0.75*$C1828),847)),2)),IF($B1828="Non - avec lien de dépendance",MIN(1129,I1828,$C1828)*overallRate,MIN(1129,I1828)*overallRate)))))</f>
        <v>Effectuez l’étape 1</v>
      </c>
      <c r="N1828" s="68" t="str">
        <f>IF(ISTEXT(overallRate),"Effectuez l’étape 1",IF(OR(COUNT($C1828,J1828)&lt;&gt;2,overallRate=0),0,IF(F1828="Yes",ROUND(MAX(IF($B1828="Non - avec lien de dépendance",0,MIN((0.75*J1828),847)),MIN(J1828,(0.75*$C1828),847)),2),IF(revenueReduction&gt;0.3,MAX(IF($B1828="Non - avec lien de dépendance",MIN(1129,J1828,$C1828)*overallRate,MIN(1129,J1828)*overallRate),ROUND(MAX(IF($B1828="Non - avec lien de dépendance",0,MIN((0.75*J1828),847)),MIN(J1828,(0.75*$C1828),847)),2)),IF($B1828="Non - avec lien de dépendance",MIN(1129,J1828,$C1828)*overallRate,MIN(1129,J1828)*overallRate)))))</f>
        <v>Effectuez l’étape 1</v>
      </c>
      <c r="O1828" s="68" t="str">
        <f>IF(ISTEXT(overallRate),"Effectuez l’étape 1",IF(OR(COUNT($C1828,K1828)&lt;&gt;2,overallRate=0),0,IF(G1828="Yes",ROUND(MAX(IF($B1828="Non - avec lien de dépendance",0,MIN((0.75*K1828),847)),MIN(K1828,(0.75*$C1828),847)),2),IF(revenueReduction&gt;0.3,MAX(IF($B1828="Non - avec lien de dépendance",MIN(1129,K1828,$C1828)*overallRate,MIN(1129,K1828)*overallRate),ROUND(MAX(IF($B1828="Non - avec lien de dépendance",0,MIN((0.75*K1828),847)),MIN(K1828,(0.75*$C1828),847)),2)),IF($B1828="Non - avec lien de dépendance",MIN(1129,K1828,$C1828)*overallRate,MIN(1129,K1828)*overallRate)))))</f>
        <v>Effectuez l’étape 1</v>
      </c>
      <c r="P1828" s="3">
        <f t="shared" si="28"/>
        <v>0</v>
      </c>
    </row>
    <row r="1829" spans="12:16" x14ac:dyDescent="0.5">
      <c r="L1829" s="68" t="str">
        <f>IF(ISTEXT(overallRate),"Effectuez l’étape 1",IF(OR(COUNT($C1829,H1829)&lt;&gt;2,overallRate=0),0,IF(D1829="Yes",ROUND(MAX(IF($B1829="Non - avec lien de dépendance",0,MIN((0.75*H1829),847)),MIN(H1829,(0.75*$C1829),847)),2),IF(revenueReduction&gt;0.3,MAX(IF($B1829="Non - avec lien de dépendance",MIN(1129,H1829,$C1829)*overallRate,MIN(1129,H1829)*overallRate),ROUND(MAX(IF($B1829="Non - avec lien de dépendance",0,MIN((0.75*H1829),847)),MIN(H1829,(0.75*$C1829),847)),2)),IF($B1829="Non - avec lien de dépendance",MIN(1129,H1829,$C1829)*overallRate,MIN(1129,H1829)*overallRate)))))</f>
        <v>Effectuez l’étape 1</v>
      </c>
      <c r="M1829" s="68" t="str">
        <f>IF(ISTEXT(overallRate),"Effectuez l’étape 1",IF(OR(COUNT($C1829,I1829)&lt;&gt;2,overallRate=0),0,IF(E1829="Yes",ROUND(MAX(IF($B1829="Non - avec lien de dépendance",0,MIN((0.75*I1829),847)),MIN(I1829,(0.75*$C1829),847)),2),IF(revenueReduction&gt;0.3,MAX(IF($B1829="Non - avec lien de dépendance",MIN(1129,I1829,$C1829)*overallRate,MIN(1129,I1829)*overallRate),ROUND(MAX(IF($B1829="Non - avec lien de dépendance",0,MIN((0.75*I1829),847)),MIN(I1829,(0.75*$C1829),847)),2)),IF($B1829="Non - avec lien de dépendance",MIN(1129,I1829,$C1829)*overallRate,MIN(1129,I1829)*overallRate)))))</f>
        <v>Effectuez l’étape 1</v>
      </c>
      <c r="N1829" s="68" t="str">
        <f>IF(ISTEXT(overallRate),"Effectuez l’étape 1",IF(OR(COUNT($C1829,J1829)&lt;&gt;2,overallRate=0),0,IF(F1829="Yes",ROUND(MAX(IF($B1829="Non - avec lien de dépendance",0,MIN((0.75*J1829),847)),MIN(J1829,(0.75*$C1829),847)),2),IF(revenueReduction&gt;0.3,MAX(IF($B1829="Non - avec lien de dépendance",MIN(1129,J1829,$C1829)*overallRate,MIN(1129,J1829)*overallRate),ROUND(MAX(IF($B1829="Non - avec lien de dépendance",0,MIN((0.75*J1829),847)),MIN(J1829,(0.75*$C1829),847)),2)),IF($B1829="Non - avec lien de dépendance",MIN(1129,J1829,$C1829)*overallRate,MIN(1129,J1829)*overallRate)))))</f>
        <v>Effectuez l’étape 1</v>
      </c>
      <c r="O1829" s="68" t="str">
        <f>IF(ISTEXT(overallRate),"Effectuez l’étape 1",IF(OR(COUNT($C1829,K1829)&lt;&gt;2,overallRate=0),0,IF(G1829="Yes",ROUND(MAX(IF($B1829="Non - avec lien de dépendance",0,MIN((0.75*K1829),847)),MIN(K1829,(0.75*$C1829),847)),2),IF(revenueReduction&gt;0.3,MAX(IF($B1829="Non - avec lien de dépendance",MIN(1129,K1829,$C1829)*overallRate,MIN(1129,K1829)*overallRate),ROUND(MAX(IF($B1829="Non - avec lien de dépendance",0,MIN((0.75*K1829),847)),MIN(K1829,(0.75*$C1829),847)),2)),IF($B1829="Non - avec lien de dépendance",MIN(1129,K1829,$C1829)*overallRate,MIN(1129,K1829)*overallRate)))))</f>
        <v>Effectuez l’étape 1</v>
      </c>
      <c r="P1829" s="3">
        <f t="shared" si="28"/>
        <v>0</v>
      </c>
    </row>
    <row r="1830" spans="12:16" x14ac:dyDescent="0.5">
      <c r="L1830" s="68" t="str">
        <f>IF(ISTEXT(overallRate),"Effectuez l’étape 1",IF(OR(COUNT($C1830,H1830)&lt;&gt;2,overallRate=0),0,IF(D1830="Yes",ROUND(MAX(IF($B1830="Non - avec lien de dépendance",0,MIN((0.75*H1830),847)),MIN(H1830,(0.75*$C1830),847)),2),IF(revenueReduction&gt;0.3,MAX(IF($B1830="Non - avec lien de dépendance",MIN(1129,H1830,$C1830)*overallRate,MIN(1129,H1830)*overallRate),ROUND(MAX(IF($B1830="Non - avec lien de dépendance",0,MIN((0.75*H1830),847)),MIN(H1830,(0.75*$C1830),847)),2)),IF($B1830="Non - avec lien de dépendance",MIN(1129,H1830,$C1830)*overallRate,MIN(1129,H1830)*overallRate)))))</f>
        <v>Effectuez l’étape 1</v>
      </c>
      <c r="M1830" s="68" t="str">
        <f>IF(ISTEXT(overallRate),"Effectuez l’étape 1",IF(OR(COUNT($C1830,I1830)&lt;&gt;2,overallRate=0),0,IF(E1830="Yes",ROUND(MAX(IF($B1830="Non - avec lien de dépendance",0,MIN((0.75*I1830),847)),MIN(I1830,(0.75*$C1830),847)),2),IF(revenueReduction&gt;0.3,MAX(IF($B1830="Non - avec lien de dépendance",MIN(1129,I1830,$C1830)*overallRate,MIN(1129,I1830)*overallRate),ROUND(MAX(IF($B1830="Non - avec lien de dépendance",0,MIN((0.75*I1830),847)),MIN(I1830,(0.75*$C1830),847)),2)),IF($B1830="Non - avec lien de dépendance",MIN(1129,I1830,$C1830)*overallRate,MIN(1129,I1830)*overallRate)))))</f>
        <v>Effectuez l’étape 1</v>
      </c>
      <c r="N1830" s="68" t="str">
        <f>IF(ISTEXT(overallRate),"Effectuez l’étape 1",IF(OR(COUNT($C1830,J1830)&lt;&gt;2,overallRate=0),0,IF(F1830="Yes",ROUND(MAX(IF($B1830="Non - avec lien de dépendance",0,MIN((0.75*J1830),847)),MIN(J1830,(0.75*$C1830),847)),2),IF(revenueReduction&gt;0.3,MAX(IF($B1830="Non - avec lien de dépendance",MIN(1129,J1830,$C1830)*overallRate,MIN(1129,J1830)*overallRate),ROUND(MAX(IF($B1830="Non - avec lien de dépendance",0,MIN((0.75*J1830),847)),MIN(J1830,(0.75*$C1830),847)),2)),IF($B1830="Non - avec lien de dépendance",MIN(1129,J1830,$C1830)*overallRate,MIN(1129,J1830)*overallRate)))))</f>
        <v>Effectuez l’étape 1</v>
      </c>
      <c r="O1830" s="68" t="str">
        <f>IF(ISTEXT(overallRate),"Effectuez l’étape 1",IF(OR(COUNT($C1830,K1830)&lt;&gt;2,overallRate=0),0,IF(G1830="Yes",ROUND(MAX(IF($B1830="Non - avec lien de dépendance",0,MIN((0.75*K1830),847)),MIN(K1830,(0.75*$C1830),847)),2),IF(revenueReduction&gt;0.3,MAX(IF($B1830="Non - avec lien de dépendance",MIN(1129,K1830,$C1830)*overallRate,MIN(1129,K1830)*overallRate),ROUND(MAX(IF($B1830="Non - avec lien de dépendance",0,MIN((0.75*K1830),847)),MIN(K1830,(0.75*$C1830),847)),2)),IF($B1830="Non - avec lien de dépendance",MIN(1129,K1830,$C1830)*overallRate,MIN(1129,K1830)*overallRate)))))</f>
        <v>Effectuez l’étape 1</v>
      </c>
      <c r="P1830" s="3">
        <f t="shared" si="28"/>
        <v>0</v>
      </c>
    </row>
    <row r="1831" spans="12:16" x14ac:dyDescent="0.5">
      <c r="L1831" s="68" t="str">
        <f>IF(ISTEXT(overallRate),"Effectuez l’étape 1",IF(OR(COUNT($C1831,H1831)&lt;&gt;2,overallRate=0),0,IF(D1831="Yes",ROUND(MAX(IF($B1831="Non - avec lien de dépendance",0,MIN((0.75*H1831),847)),MIN(H1831,(0.75*$C1831),847)),2),IF(revenueReduction&gt;0.3,MAX(IF($B1831="Non - avec lien de dépendance",MIN(1129,H1831,$C1831)*overallRate,MIN(1129,H1831)*overallRate),ROUND(MAX(IF($B1831="Non - avec lien de dépendance",0,MIN((0.75*H1831),847)),MIN(H1831,(0.75*$C1831),847)),2)),IF($B1831="Non - avec lien de dépendance",MIN(1129,H1831,$C1831)*overallRate,MIN(1129,H1831)*overallRate)))))</f>
        <v>Effectuez l’étape 1</v>
      </c>
      <c r="M1831" s="68" t="str">
        <f>IF(ISTEXT(overallRate),"Effectuez l’étape 1",IF(OR(COUNT($C1831,I1831)&lt;&gt;2,overallRate=0),0,IF(E1831="Yes",ROUND(MAX(IF($B1831="Non - avec lien de dépendance",0,MIN((0.75*I1831),847)),MIN(I1831,(0.75*$C1831),847)),2),IF(revenueReduction&gt;0.3,MAX(IF($B1831="Non - avec lien de dépendance",MIN(1129,I1831,$C1831)*overallRate,MIN(1129,I1831)*overallRate),ROUND(MAX(IF($B1831="Non - avec lien de dépendance",0,MIN((0.75*I1831),847)),MIN(I1831,(0.75*$C1831),847)),2)),IF($B1831="Non - avec lien de dépendance",MIN(1129,I1831,$C1831)*overallRate,MIN(1129,I1831)*overallRate)))))</f>
        <v>Effectuez l’étape 1</v>
      </c>
      <c r="N1831" s="68" t="str">
        <f>IF(ISTEXT(overallRate),"Effectuez l’étape 1",IF(OR(COUNT($C1831,J1831)&lt;&gt;2,overallRate=0),0,IF(F1831="Yes",ROUND(MAX(IF($B1831="Non - avec lien de dépendance",0,MIN((0.75*J1831),847)),MIN(J1831,(0.75*$C1831),847)),2),IF(revenueReduction&gt;0.3,MAX(IF($B1831="Non - avec lien de dépendance",MIN(1129,J1831,$C1831)*overallRate,MIN(1129,J1831)*overallRate),ROUND(MAX(IF($B1831="Non - avec lien de dépendance",0,MIN((0.75*J1831),847)),MIN(J1831,(0.75*$C1831),847)),2)),IF($B1831="Non - avec lien de dépendance",MIN(1129,J1831,$C1831)*overallRate,MIN(1129,J1831)*overallRate)))))</f>
        <v>Effectuez l’étape 1</v>
      </c>
      <c r="O1831" s="68" t="str">
        <f>IF(ISTEXT(overallRate),"Effectuez l’étape 1",IF(OR(COUNT($C1831,K1831)&lt;&gt;2,overallRate=0),0,IF(G1831="Yes",ROUND(MAX(IF($B1831="Non - avec lien de dépendance",0,MIN((0.75*K1831),847)),MIN(K1831,(0.75*$C1831),847)),2),IF(revenueReduction&gt;0.3,MAX(IF($B1831="Non - avec lien de dépendance",MIN(1129,K1831,$C1831)*overallRate,MIN(1129,K1831)*overallRate),ROUND(MAX(IF($B1831="Non - avec lien de dépendance",0,MIN((0.75*K1831),847)),MIN(K1831,(0.75*$C1831),847)),2)),IF($B1831="Non - avec lien de dépendance",MIN(1129,K1831,$C1831)*overallRate,MIN(1129,K1831)*overallRate)))))</f>
        <v>Effectuez l’étape 1</v>
      </c>
      <c r="P1831" s="3">
        <f t="shared" si="28"/>
        <v>0</v>
      </c>
    </row>
    <row r="1832" spans="12:16" x14ac:dyDescent="0.5">
      <c r="L1832" s="68" t="str">
        <f>IF(ISTEXT(overallRate),"Effectuez l’étape 1",IF(OR(COUNT($C1832,H1832)&lt;&gt;2,overallRate=0),0,IF(D1832="Yes",ROUND(MAX(IF($B1832="Non - avec lien de dépendance",0,MIN((0.75*H1832),847)),MIN(H1832,(0.75*$C1832),847)),2),IF(revenueReduction&gt;0.3,MAX(IF($B1832="Non - avec lien de dépendance",MIN(1129,H1832,$C1832)*overallRate,MIN(1129,H1832)*overallRate),ROUND(MAX(IF($B1832="Non - avec lien de dépendance",0,MIN((0.75*H1832),847)),MIN(H1832,(0.75*$C1832),847)),2)),IF($B1832="Non - avec lien de dépendance",MIN(1129,H1832,$C1832)*overallRate,MIN(1129,H1832)*overallRate)))))</f>
        <v>Effectuez l’étape 1</v>
      </c>
      <c r="M1832" s="68" t="str">
        <f>IF(ISTEXT(overallRate),"Effectuez l’étape 1",IF(OR(COUNT($C1832,I1832)&lt;&gt;2,overallRate=0),0,IF(E1832="Yes",ROUND(MAX(IF($B1832="Non - avec lien de dépendance",0,MIN((0.75*I1832),847)),MIN(I1832,(0.75*$C1832),847)),2),IF(revenueReduction&gt;0.3,MAX(IF($B1832="Non - avec lien de dépendance",MIN(1129,I1832,$C1832)*overallRate,MIN(1129,I1832)*overallRate),ROUND(MAX(IF($B1832="Non - avec lien de dépendance",0,MIN((0.75*I1832),847)),MIN(I1832,(0.75*$C1832),847)),2)),IF($B1832="Non - avec lien de dépendance",MIN(1129,I1832,$C1832)*overallRate,MIN(1129,I1832)*overallRate)))))</f>
        <v>Effectuez l’étape 1</v>
      </c>
      <c r="N1832" s="68" t="str">
        <f>IF(ISTEXT(overallRate),"Effectuez l’étape 1",IF(OR(COUNT($C1832,J1832)&lt;&gt;2,overallRate=0),0,IF(F1832="Yes",ROUND(MAX(IF($B1832="Non - avec lien de dépendance",0,MIN((0.75*J1832),847)),MIN(J1832,(0.75*$C1832),847)),2),IF(revenueReduction&gt;0.3,MAX(IF($B1832="Non - avec lien de dépendance",MIN(1129,J1832,$C1832)*overallRate,MIN(1129,J1832)*overallRate),ROUND(MAX(IF($B1832="Non - avec lien de dépendance",0,MIN((0.75*J1832),847)),MIN(J1832,(0.75*$C1832),847)),2)),IF($B1832="Non - avec lien de dépendance",MIN(1129,J1832,$C1832)*overallRate,MIN(1129,J1832)*overallRate)))))</f>
        <v>Effectuez l’étape 1</v>
      </c>
      <c r="O1832" s="68" t="str">
        <f>IF(ISTEXT(overallRate),"Effectuez l’étape 1",IF(OR(COUNT($C1832,K1832)&lt;&gt;2,overallRate=0),0,IF(G1832="Yes",ROUND(MAX(IF($B1832="Non - avec lien de dépendance",0,MIN((0.75*K1832),847)),MIN(K1832,(0.75*$C1832),847)),2),IF(revenueReduction&gt;0.3,MAX(IF($B1832="Non - avec lien de dépendance",MIN(1129,K1832,$C1832)*overallRate,MIN(1129,K1832)*overallRate),ROUND(MAX(IF($B1832="Non - avec lien de dépendance",0,MIN((0.75*K1832),847)),MIN(K1832,(0.75*$C1832),847)),2)),IF($B1832="Non - avec lien de dépendance",MIN(1129,K1832,$C1832)*overallRate,MIN(1129,K1832)*overallRate)))))</f>
        <v>Effectuez l’étape 1</v>
      </c>
      <c r="P1832" s="3">
        <f t="shared" si="28"/>
        <v>0</v>
      </c>
    </row>
    <row r="1833" spans="12:16" x14ac:dyDescent="0.5">
      <c r="L1833" s="68" t="str">
        <f>IF(ISTEXT(overallRate),"Effectuez l’étape 1",IF(OR(COUNT($C1833,H1833)&lt;&gt;2,overallRate=0),0,IF(D1833="Yes",ROUND(MAX(IF($B1833="Non - avec lien de dépendance",0,MIN((0.75*H1833),847)),MIN(H1833,(0.75*$C1833),847)),2),IF(revenueReduction&gt;0.3,MAX(IF($B1833="Non - avec lien de dépendance",MIN(1129,H1833,$C1833)*overallRate,MIN(1129,H1833)*overallRate),ROUND(MAX(IF($B1833="Non - avec lien de dépendance",0,MIN((0.75*H1833),847)),MIN(H1833,(0.75*$C1833),847)),2)),IF($B1833="Non - avec lien de dépendance",MIN(1129,H1833,$C1833)*overallRate,MIN(1129,H1833)*overallRate)))))</f>
        <v>Effectuez l’étape 1</v>
      </c>
      <c r="M1833" s="68" t="str">
        <f>IF(ISTEXT(overallRate),"Effectuez l’étape 1",IF(OR(COUNT($C1833,I1833)&lt;&gt;2,overallRate=0),0,IF(E1833="Yes",ROUND(MAX(IF($B1833="Non - avec lien de dépendance",0,MIN((0.75*I1833),847)),MIN(I1833,(0.75*$C1833),847)),2),IF(revenueReduction&gt;0.3,MAX(IF($B1833="Non - avec lien de dépendance",MIN(1129,I1833,$C1833)*overallRate,MIN(1129,I1833)*overallRate),ROUND(MAX(IF($B1833="Non - avec lien de dépendance",0,MIN((0.75*I1833),847)),MIN(I1833,(0.75*$C1833),847)),2)),IF($B1833="Non - avec lien de dépendance",MIN(1129,I1833,$C1833)*overallRate,MIN(1129,I1833)*overallRate)))))</f>
        <v>Effectuez l’étape 1</v>
      </c>
      <c r="N1833" s="68" t="str">
        <f>IF(ISTEXT(overallRate),"Effectuez l’étape 1",IF(OR(COUNT($C1833,J1833)&lt;&gt;2,overallRate=0),0,IF(F1833="Yes",ROUND(MAX(IF($B1833="Non - avec lien de dépendance",0,MIN((0.75*J1833),847)),MIN(J1833,(0.75*$C1833),847)),2),IF(revenueReduction&gt;0.3,MAX(IF($B1833="Non - avec lien de dépendance",MIN(1129,J1833,$C1833)*overallRate,MIN(1129,J1833)*overallRate),ROUND(MAX(IF($B1833="Non - avec lien de dépendance",0,MIN((0.75*J1833),847)),MIN(J1833,(0.75*$C1833),847)),2)),IF($B1833="Non - avec lien de dépendance",MIN(1129,J1833,$C1833)*overallRate,MIN(1129,J1833)*overallRate)))))</f>
        <v>Effectuez l’étape 1</v>
      </c>
      <c r="O1833" s="68" t="str">
        <f>IF(ISTEXT(overallRate),"Effectuez l’étape 1",IF(OR(COUNT($C1833,K1833)&lt;&gt;2,overallRate=0),0,IF(G1833="Yes",ROUND(MAX(IF($B1833="Non - avec lien de dépendance",0,MIN((0.75*K1833),847)),MIN(K1833,(0.75*$C1833),847)),2),IF(revenueReduction&gt;0.3,MAX(IF($B1833="Non - avec lien de dépendance",MIN(1129,K1833,$C1833)*overallRate,MIN(1129,K1833)*overallRate),ROUND(MAX(IF($B1833="Non - avec lien de dépendance",0,MIN((0.75*K1833),847)),MIN(K1833,(0.75*$C1833),847)),2)),IF($B1833="Non - avec lien de dépendance",MIN(1129,K1833,$C1833)*overallRate,MIN(1129,K1833)*overallRate)))))</f>
        <v>Effectuez l’étape 1</v>
      </c>
      <c r="P1833" s="3">
        <f t="shared" si="28"/>
        <v>0</v>
      </c>
    </row>
    <row r="1834" spans="12:16" x14ac:dyDescent="0.5">
      <c r="L1834" s="68" t="str">
        <f>IF(ISTEXT(overallRate),"Effectuez l’étape 1",IF(OR(COUNT($C1834,H1834)&lt;&gt;2,overallRate=0),0,IF(D1834="Yes",ROUND(MAX(IF($B1834="Non - avec lien de dépendance",0,MIN((0.75*H1834),847)),MIN(H1834,(0.75*$C1834),847)),2),IF(revenueReduction&gt;0.3,MAX(IF($B1834="Non - avec lien de dépendance",MIN(1129,H1834,$C1834)*overallRate,MIN(1129,H1834)*overallRate),ROUND(MAX(IF($B1834="Non - avec lien de dépendance",0,MIN((0.75*H1834),847)),MIN(H1834,(0.75*$C1834),847)),2)),IF($B1834="Non - avec lien de dépendance",MIN(1129,H1834,$C1834)*overallRate,MIN(1129,H1834)*overallRate)))))</f>
        <v>Effectuez l’étape 1</v>
      </c>
      <c r="M1834" s="68" t="str">
        <f>IF(ISTEXT(overallRate),"Effectuez l’étape 1",IF(OR(COUNT($C1834,I1834)&lt;&gt;2,overallRate=0),0,IF(E1834="Yes",ROUND(MAX(IF($B1834="Non - avec lien de dépendance",0,MIN((0.75*I1834),847)),MIN(I1834,(0.75*$C1834),847)),2),IF(revenueReduction&gt;0.3,MAX(IF($B1834="Non - avec lien de dépendance",MIN(1129,I1834,$C1834)*overallRate,MIN(1129,I1834)*overallRate),ROUND(MAX(IF($B1834="Non - avec lien de dépendance",0,MIN((0.75*I1834),847)),MIN(I1834,(0.75*$C1834),847)),2)),IF($B1834="Non - avec lien de dépendance",MIN(1129,I1834,$C1834)*overallRate,MIN(1129,I1834)*overallRate)))))</f>
        <v>Effectuez l’étape 1</v>
      </c>
      <c r="N1834" s="68" t="str">
        <f>IF(ISTEXT(overallRate),"Effectuez l’étape 1",IF(OR(COUNT($C1834,J1834)&lt;&gt;2,overallRate=0),0,IF(F1834="Yes",ROUND(MAX(IF($B1834="Non - avec lien de dépendance",0,MIN((0.75*J1834),847)),MIN(J1834,(0.75*$C1834),847)),2),IF(revenueReduction&gt;0.3,MAX(IF($B1834="Non - avec lien de dépendance",MIN(1129,J1834,$C1834)*overallRate,MIN(1129,J1834)*overallRate),ROUND(MAX(IF($B1834="Non - avec lien de dépendance",0,MIN((0.75*J1834),847)),MIN(J1834,(0.75*$C1834),847)),2)),IF($B1834="Non - avec lien de dépendance",MIN(1129,J1834,$C1834)*overallRate,MIN(1129,J1834)*overallRate)))))</f>
        <v>Effectuez l’étape 1</v>
      </c>
      <c r="O1834" s="68" t="str">
        <f>IF(ISTEXT(overallRate),"Effectuez l’étape 1",IF(OR(COUNT($C1834,K1834)&lt;&gt;2,overallRate=0),0,IF(G1834="Yes",ROUND(MAX(IF($B1834="Non - avec lien de dépendance",0,MIN((0.75*K1834),847)),MIN(K1834,(0.75*$C1834),847)),2),IF(revenueReduction&gt;0.3,MAX(IF($B1834="Non - avec lien de dépendance",MIN(1129,K1834,$C1834)*overallRate,MIN(1129,K1834)*overallRate),ROUND(MAX(IF($B1834="Non - avec lien de dépendance",0,MIN((0.75*K1834),847)),MIN(K1834,(0.75*$C1834),847)),2)),IF($B1834="Non - avec lien de dépendance",MIN(1129,K1834,$C1834)*overallRate,MIN(1129,K1834)*overallRate)))))</f>
        <v>Effectuez l’étape 1</v>
      </c>
      <c r="P1834" s="3">
        <f t="shared" si="28"/>
        <v>0</v>
      </c>
    </row>
    <row r="1835" spans="12:16" x14ac:dyDescent="0.5">
      <c r="L1835" s="68" t="str">
        <f>IF(ISTEXT(overallRate),"Effectuez l’étape 1",IF(OR(COUNT($C1835,H1835)&lt;&gt;2,overallRate=0),0,IF(D1835="Yes",ROUND(MAX(IF($B1835="Non - avec lien de dépendance",0,MIN((0.75*H1835),847)),MIN(H1835,(0.75*$C1835),847)),2),IF(revenueReduction&gt;0.3,MAX(IF($B1835="Non - avec lien de dépendance",MIN(1129,H1835,$C1835)*overallRate,MIN(1129,H1835)*overallRate),ROUND(MAX(IF($B1835="Non - avec lien de dépendance",0,MIN((0.75*H1835),847)),MIN(H1835,(0.75*$C1835),847)),2)),IF($B1835="Non - avec lien de dépendance",MIN(1129,H1835,$C1835)*overallRate,MIN(1129,H1835)*overallRate)))))</f>
        <v>Effectuez l’étape 1</v>
      </c>
      <c r="M1835" s="68" t="str">
        <f>IF(ISTEXT(overallRate),"Effectuez l’étape 1",IF(OR(COUNT($C1835,I1835)&lt;&gt;2,overallRate=0),0,IF(E1835="Yes",ROUND(MAX(IF($B1835="Non - avec lien de dépendance",0,MIN((0.75*I1835),847)),MIN(I1835,(0.75*$C1835),847)),2),IF(revenueReduction&gt;0.3,MAX(IF($B1835="Non - avec lien de dépendance",MIN(1129,I1835,$C1835)*overallRate,MIN(1129,I1835)*overallRate),ROUND(MAX(IF($B1835="Non - avec lien de dépendance",0,MIN((0.75*I1835),847)),MIN(I1835,(0.75*$C1835),847)),2)),IF($B1835="Non - avec lien de dépendance",MIN(1129,I1835,$C1835)*overallRate,MIN(1129,I1835)*overallRate)))))</f>
        <v>Effectuez l’étape 1</v>
      </c>
      <c r="N1835" s="68" t="str">
        <f>IF(ISTEXT(overallRate),"Effectuez l’étape 1",IF(OR(COUNT($C1835,J1835)&lt;&gt;2,overallRate=0),0,IF(F1835="Yes",ROUND(MAX(IF($B1835="Non - avec lien de dépendance",0,MIN((0.75*J1835),847)),MIN(J1835,(0.75*$C1835),847)),2),IF(revenueReduction&gt;0.3,MAX(IF($B1835="Non - avec lien de dépendance",MIN(1129,J1835,$C1835)*overallRate,MIN(1129,J1835)*overallRate),ROUND(MAX(IF($B1835="Non - avec lien de dépendance",0,MIN((0.75*J1835),847)),MIN(J1835,(0.75*$C1835),847)),2)),IF($B1835="Non - avec lien de dépendance",MIN(1129,J1835,$C1835)*overallRate,MIN(1129,J1835)*overallRate)))))</f>
        <v>Effectuez l’étape 1</v>
      </c>
      <c r="O1835" s="68" t="str">
        <f>IF(ISTEXT(overallRate),"Effectuez l’étape 1",IF(OR(COUNT($C1835,K1835)&lt;&gt;2,overallRate=0),0,IF(G1835="Yes",ROUND(MAX(IF($B1835="Non - avec lien de dépendance",0,MIN((0.75*K1835),847)),MIN(K1835,(0.75*$C1835),847)),2),IF(revenueReduction&gt;0.3,MAX(IF($B1835="Non - avec lien de dépendance",MIN(1129,K1835,$C1835)*overallRate,MIN(1129,K1835)*overallRate),ROUND(MAX(IF($B1835="Non - avec lien de dépendance",0,MIN((0.75*K1835),847)),MIN(K1835,(0.75*$C1835),847)),2)),IF($B1835="Non - avec lien de dépendance",MIN(1129,K1835,$C1835)*overallRate,MIN(1129,K1835)*overallRate)))))</f>
        <v>Effectuez l’étape 1</v>
      </c>
      <c r="P1835" s="3">
        <f t="shared" si="28"/>
        <v>0</v>
      </c>
    </row>
    <row r="1836" spans="12:16" x14ac:dyDescent="0.5">
      <c r="L1836" s="68" t="str">
        <f>IF(ISTEXT(overallRate),"Effectuez l’étape 1",IF(OR(COUNT($C1836,H1836)&lt;&gt;2,overallRate=0),0,IF(D1836="Yes",ROUND(MAX(IF($B1836="Non - avec lien de dépendance",0,MIN((0.75*H1836),847)),MIN(H1836,(0.75*$C1836),847)),2),IF(revenueReduction&gt;0.3,MAX(IF($B1836="Non - avec lien de dépendance",MIN(1129,H1836,$C1836)*overallRate,MIN(1129,H1836)*overallRate),ROUND(MAX(IF($B1836="Non - avec lien de dépendance",0,MIN((0.75*H1836),847)),MIN(H1836,(0.75*$C1836),847)),2)),IF($B1836="Non - avec lien de dépendance",MIN(1129,H1836,$C1836)*overallRate,MIN(1129,H1836)*overallRate)))))</f>
        <v>Effectuez l’étape 1</v>
      </c>
      <c r="M1836" s="68" t="str">
        <f>IF(ISTEXT(overallRate),"Effectuez l’étape 1",IF(OR(COUNT($C1836,I1836)&lt;&gt;2,overallRate=0),0,IF(E1836="Yes",ROUND(MAX(IF($B1836="Non - avec lien de dépendance",0,MIN((0.75*I1836),847)),MIN(I1836,(0.75*$C1836),847)),2),IF(revenueReduction&gt;0.3,MAX(IF($B1836="Non - avec lien de dépendance",MIN(1129,I1836,$C1836)*overallRate,MIN(1129,I1836)*overallRate),ROUND(MAX(IF($B1836="Non - avec lien de dépendance",0,MIN((0.75*I1836),847)),MIN(I1836,(0.75*$C1836),847)),2)),IF($B1836="Non - avec lien de dépendance",MIN(1129,I1836,$C1836)*overallRate,MIN(1129,I1836)*overallRate)))))</f>
        <v>Effectuez l’étape 1</v>
      </c>
      <c r="N1836" s="68" t="str">
        <f>IF(ISTEXT(overallRate),"Effectuez l’étape 1",IF(OR(COUNT($C1836,J1836)&lt;&gt;2,overallRate=0),0,IF(F1836="Yes",ROUND(MAX(IF($B1836="Non - avec lien de dépendance",0,MIN((0.75*J1836),847)),MIN(J1836,(0.75*$C1836),847)),2),IF(revenueReduction&gt;0.3,MAX(IF($B1836="Non - avec lien de dépendance",MIN(1129,J1836,$C1836)*overallRate,MIN(1129,J1836)*overallRate),ROUND(MAX(IF($B1836="Non - avec lien de dépendance",0,MIN((0.75*J1836),847)),MIN(J1836,(0.75*$C1836),847)),2)),IF($B1836="Non - avec lien de dépendance",MIN(1129,J1836,$C1836)*overallRate,MIN(1129,J1836)*overallRate)))))</f>
        <v>Effectuez l’étape 1</v>
      </c>
      <c r="O1836" s="68" t="str">
        <f>IF(ISTEXT(overallRate),"Effectuez l’étape 1",IF(OR(COUNT($C1836,K1836)&lt;&gt;2,overallRate=0),0,IF(G1836="Yes",ROUND(MAX(IF($B1836="Non - avec lien de dépendance",0,MIN((0.75*K1836),847)),MIN(K1836,(0.75*$C1836),847)),2),IF(revenueReduction&gt;0.3,MAX(IF($B1836="Non - avec lien de dépendance",MIN(1129,K1836,$C1836)*overallRate,MIN(1129,K1836)*overallRate),ROUND(MAX(IF($B1836="Non - avec lien de dépendance",0,MIN((0.75*K1836),847)),MIN(K1836,(0.75*$C1836),847)),2)),IF($B1836="Non - avec lien de dépendance",MIN(1129,K1836,$C1836)*overallRate,MIN(1129,K1836)*overallRate)))))</f>
        <v>Effectuez l’étape 1</v>
      </c>
      <c r="P1836" s="3">
        <f t="shared" si="28"/>
        <v>0</v>
      </c>
    </row>
    <row r="1837" spans="12:16" x14ac:dyDescent="0.5">
      <c r="L1837" s="68" t="str">
        <f>IF(ISTEXT(overallRate),"Effectuez l’étape 1",IF(OR(COUNT($C1837,H1837)&lt;&gt;2,overallRate=0),0,IF(D1837="Yes",ROUND(MAX(IF($B1837="Non - avec lien de dépendance",0,MIN((0.75*H1837),847)),MIN(H1837,(0.75*$C1837),847)),2),IF(revenueReduction&gt;0.3,MAX(IF($B1837="Non - avec lien de dépendance",MIN(1129,H1837,$C1837)*overallRate,MIN(1129,H1837)*overallRate),ROUND(MAX(IF($B1837="Non - avec lien de dépendance",0,MIN((0.75*H1837),847)),MIN(H1837,(0.75*$C1837),847)),2)),IF($B1837="Non - avec lien de dépendance",MIN(1129,H1837,$C1837)*overallRate,MIN(1129,H1837)*overallRate)))))</f>
        <v>Effectuez l’étape 1</v>
      </c>
      <c r="M1837" s="68" t="str">
        <f>IF(ISTEXT(overallRate),"Effectuez l’étape 1",IF(OR(COUNT($C1837,I1837)&lt;&gt;2,overallRate=0),0,IF(E1837="Yes",ROUND(MAX(IF($B1837="Non - avec lien de dépendance",0,MIN((0.75*I1837),847)),MIN(I1837,(0.75*$C1837),847)),2),IF(revenueReduction&gt;0.3,MAX(IF($B1837="Non - avec lien de dépendance",MIN(1129,I1837,$C1837)*overallRate,MIN(1129,I1837)*overallRate),ROUND(MAX(IF($B1837="Non - avec lien de dépendance",0,MIN((0.75*I1837),847)),MIN(I1837,(0.75*$C1837),847)),2)),IF($B1837="Non - avec lien de dépendance",MIN(1129,I1837,$C1837)*overallRate,MIN(1129,I1837)*overallRate)))))</f>
        <v>Effectuez l’étape 1</v>
      </c>
      <c r="N1837" s="68" t="str">
        <f>IF(ISTEXT(overallRate),"Effectuez l’étape 1",IF(OR(COUNT($C1837,J1837)&lt;&gt;2,overallRate=0),0,IF(F1837="Yes",ROUND(MAX(IF($B1837="Non - avec lien de dépendance",0,MIN((0.75*J1837),847)),MIN(J1837,(0.75*$C1837),847)),2),IF(revenueReduction&gt;0.3,MAX(IF($B1837="Non - avec lien de dépendance",MIN(1129,J1837,$C1837)*overallRate,MIN(1129,J1837)*overallRate),ROUND(MAX(IF($B1837="Non - avec lien de dépendance",0,MIN((0.75*J1837),847)),MIN(J1837,(0.75*$C1837),847)),2)),IF($B1837="Non - avec lien de dépendance",MIN(1129,J1837,$C1837)*overallRate,MIN(1129,J1837)*overallRate)))))</f>
        <v>Effectuez l’étape 1</v>
      </c>
      <c r="O1837" s="68" t="str">
        <f>IF(ISTEXT(overallRate),"Effectuez l’étape 1",IF(OR(COUNT($C1837,K1837)&lt;&gt;2,overallRate=0),0,IF(G1837="Yes",ROUND(MAX(IF($B1837="Non - avec lien de dépendance",0,MIN((0.75*K1837),847)),MIN(K1837,(0.75*$C1837),847)),2),IF(revenueReduction&gt;0.3,MAX(IF($B1837="Non - avec lien de dépendance",MIN(1129,K1837,$C1837)*overallRate,MIN(1129,K1837)*overallRate),ROUND(MAX(IF($B1837="Non - avec lien de dépendance",0,MIN((0.75*K1837),847)),MIN(K1837,(0.75*$C1837),847)),2)),IF($B1837="Non - avec lien de dépendance",MIN(1129,K1837,$C1837)*overallRate,MIN(1129,K1837)*overallRate)))))</f>
        <v>Effectuez l’étape 1</v>
      </c>
      <c r="P1837" s="3">
        <f t="shared" si="28"/>
        <v>0</v>
      </c>
    </row>
    <row r="1838" spans="12:16" x14ac:dyDescent="0.5">
      <c r="L1838" s="68" t="str">
        <f>IF(ISTEXT(overallRate),"Effectuez l’étape 1",IF(OR(COUNT($C1838,H1838)&lt;&gt;2,overallRate=0),0,IF(D1838="Yes",ROUND(MAX(IF($B1838="Non - avec lien de dépendance",0,MIN((0.75*H1838),847)),MIN(H1838,(0.75*$C1838),847)),2),IF(revenueReduction&gt;0.3,MAX(IF($B1838="Non - avec lien de dépendance",MIN(1129,H1838,$C1838)*overallRate,MIN(1129,H1838)*overallRate),ROUND(MAX(IF($B1838="Non - avec lien de dépendance",0,MIN((0.75*H1838),847)),MIN(H1838,(0.75*$C1838),847)),2)),IF($B1838="Non - avec lien de dépendance",MIN(1129,H1838,$C1838)*overallRate,MIN(1129,H1838)*overallRate)))))</f>
        <v>Effectuez l’étape 1</v>
      </c>
      <c r="M1838" s="68" t="str">
        <f>IF(ISTEXT(overallRate),"Effectuez l’étape 1",IF(OR(COUNT($C1838,I1838)&lt;&gt;2,overallRate=0),0,IF(E1838="Yes",ROUND(MAX(IF($B1838="Non - avec lien de dépendance",0,MIN((0.75*I1838),847)),MIN(I1838,(0.75*$C1838),847)),2),IF(revenueReduction&gt;0.3,MAX(IF($B1838="Non - avec lien de dépendance",MIN(1129,I1838,$C1838)*overallRate,MIN(1129,I1838)*overallRate),ROUND(MAX(IF($B1838="Non - avec lien de dépendance",0,MIN((0.75*I1838),847)),MIN(I1838,(0.75*$C1838),847)),2)),IF($B1838="Non - avec lien de dépendance",MIN(1129,I1838,$C1838)*overallRate,MIN(1129,I1838)*overallRate)))))</f>
        <v>Effectuez l’étape 1</v>
      </c>
      <c r="N1838" s="68" t="str">
        <f>IF(ISTEXT(overallRate),"Effectuez l’étape 1",IF(OR(COUNT($C1838,J1838)&lt;&gt;2,overallRate=0),0,IF(F1838="Yes",ROUND(MAX(IF($B1838="Non - avec lien de dépendance",0,MIN((0.75*J1838),847)),MIN(J1838,(0.75*$C1838),847)),2),IF(revenueReduction&gt;0.3,MAX(IF($B1838="Non - avec lien de dépendance",MIN(1129,J1838,$C1838)*overallRate,MIN(1129,J1838)*overallRate),ROUND(MAX(IF($B1838="Non - avec lien de dépendance",0,MIN((0.75*J1838),847)),MIN(J1838,(0.75*$C1838),847)),2)),IF($B1838="Non - avec lien de dépendance",MIN(1129,J1838,$C1838)*overallRate,MIN(1129,J1838)*overallRate)))))</f>
        <v>Effectuez l’étape 1</v>
      </c>
      <c r="O1838" s="68" t="str">
        <f>IF(ISTEXT(overallRate),"Effectuez l’étape 1",IF(OR(COUNT($C1838,K1838)&lt;&gt;2,overallRate=0),0,IF(G1838="Yes",ROUND(MAX(IF($B1838="Non - avec lien de dépendance",0,MIN((0.75*K1838),847)),MIN(K1838,(0.75*$C1838),847)),2),IF(revenueReduction&gt;0.3,MAX(IF($B1838="Non - avec lien de dépendance",MIN(1129,K1838,$C1838)*overallRate,MIN(1129,K1838)*overallRate),ROUND(MAX(IF($B1838="Non - avec lien de dépendance",0,MIN((0.75*K1838),847)),MIN(K1838,(0.75*$C1838),847)),2)),IF($B1838="Non - avec lien de dépendance",MIN(1129,K1838,$C1838)*overallRate,MIN(1129,K1838)*overallRate)))))</f>
        <v>Effectuez l’étape 1</v>
      </c>
      <c r="P1838" s="3">
        <f t="shared" si="28"/>
        <v>0</v>
      </c>
    </row>
    <row r="1839" spans="12:16" x14ac:dyDescent="0.5">
      <c r="L1839" s="68" t="str">
        <f>IF(ISTEXT(overallRate),"Effectuez l’étape 1",IF(OR(COUNT($C1839,H1839)&lt;&gt;2,overallRate=0),0,IF(D1839="Yes",ROUND(MAX(IF($B1839="Non - avec lien de dépendance",0,MIN((0.75*H1839),847)),MIN(H1839,(0.75*$C1839),847)),2),IF(revenueReduction&gt;0.3,MAX(IF($B1839="Non - avec lien de dépendance",MIN(1129,H1839,$C1839)*overallRate,MIN(1129,H1839)*overallRate),ROUND(MAX(IF($B1839="Non - avec lien de dépendance",0,MIN((0.75*H1839),847)),MIN(H1839,(0.75*$C1839),847)),2)),IF($B1839="Non - avec lien de dépendance",MIN(1129,H1839,$C1839)*overallRate,MIN(1129,H1839)*overallRate)))))</f>
        <v>Effectuez l’étape 1</v>
      </c>
      <c r="M1839" s="68" t="str">
        <f>IF(ISTEXT(overallRate),"Effectuez l’étape 1",IF(OR(COUNT($C1839,I1839)&lt;&gt;2,overallRate=0),0,IF(E1839="Yes",ROUND(MAX(IF($B1839="Non - avec lien de dépendance",0,MIN((0.75*I1839),847)),MIN(I1839,(0.75*$C1839),847)),2),IF(revenueReduction&gt;0.3,MAX(IF($B1839="Non - avec lien de dépendance",MIN(1129,I1839,$C1839)*overallRate,MIN(1129,I1839)*overallRate),ROUND(MAX(IF($B1839="Non - avec lien de dépendance",0,MIN((0.75*I1839),847)),MIN(I1839,(0.75*$C1839),847)),2)),IF($B1839="Non - avec lien de dépendance",MIN(1129,I1839,$C1839)*overallRate,MIN(1129,I1839)*overallRate)))))</f>
        <v>Effectuez l’étape 1</v>
      </c>
      <c r="N1839" s="68" t="str">
        <f>IF(ISTEXT(overallRate),"Effectuez l’étape 1",IF(OR(COUNT($C1839,J1839)&lt;&gt;2,overallRate=0),0,IF(F1839="Yes",ROUND(MAX(IF($B1839="Non - avec lien de dépendance",0,MIN((0.75*J1839),847)),MIN(J1839,(0.75*$C1839),847)),2),IF(revenueReduction&gt;0.3,MAX(IF($B1839="Non - avec lien de dépendance",MIN(1129,J1839,$C1839)*overallRate,MIN(1129,J1839)*overallRate),ROUND(MAX(IF($B1839="Non - avec lien de dépendance",0,MIN((0.75*J1839),847)),MIN(J1839,(0.75*$C1839),847)),2)),IF($B1839="Non - avec lien de dépendance",MIN(1129,J1839,$C1839)*overallRate,MIN(1129,J1839)*overallRate)))))</f>
        <v>Effectuez l’étape 1</v>
      </c>
      <c r="O1839" s="68" t="str">
        <f>IF(ISTEXT(overallRate),"Effectuez l’étape 1",IF(OR(COUNT($C1839,K1839)&lt;&gt;2,overallRate=0),0,IF(G1839="Yes",ROUND(MAX(IF($B1839="Non - avec lien de dépendance",0,MIN((0.75*K1839),847)),MIN(K1839,(0.75*$C1839),847)),2),IF(revenueReduction&gt;0.3,MAX(IF($B1839="Non - avec lien de dépendance",MIN(1129,K1839,$C1839)*overallRate,MIN(1129,K1839)*overallRate),ROUND(MAX(IF($B1839="Non - avec lien de dépendance",0,MIN((0.75*K1839),847)),MIN(K1839,(0.75*$C1839),847)),2)),IF($B1839="Non - avec lien de dépendance",MIN(1129,K1839,$C1839)*overallRate,MIN(1129,K1839)*overallRate)))))</f>
        <v>Effectuez l’étape 1</v>
      </c>
      <c r="P1839" s="3">
        <f t="shared" si="28"/>
        <v>0</v>
      </c>
    </row>
    <row r="1840" spans="12:16" x14ac:dyDescent="0.5">
      <c r="L1840" s="68" t="str">
        <f>IF(ISTEXT(overallRate),"Effectuez l’étape 1",IF(OR(COUNT($C1840,H1840)&lt;&gt;2,overallRate=0),0,IF(D1840="Yes",ROUND(MAX(IF($B1840="Non - avec lien de dépendance",0,MIN((0.75*H1840),847)),MIN(H1840,(0.75*$C1840),847)),2),IF(revenueReduction&gt;0.3,MAX(IF($B1840="Non - avec lien de dépendance",MIN(1129,H1840,$C1840)*overallRate,MIN(1129,H1840)*overallRate),ROUND(MAX(IF($B1840="Non - avec lien de dépendance",0,MIN((0.75*H1840),847)),MIN(H1840,(0.75*$C1840),847)),2)),IF($B1840="Non - avec lien de dépendance",MIN(1129,H1840,$C1840)*overallRate,MIN(1129,H1840)*overallRate)))))</f>
        <v>Effectuez l’étape 1</v>
      </c>
      <c r="M1840" s="68" t="str">
        <f>IF(ISTEXT(overallRate),"Effectuez l’étape 1",IF(OR(COUNT($C1840,I1840)&lt;&gt;2,overallRate=0),0,IF(E1840="Yes",ROUND(MAX(IF($B1840="Non - avec lien de dépendance",0,MIN((0.75*I1840),847)),MIN(I1840,(0.75*$C1840),847)),2),IF(revenueReduction&gt;0.3,MAX(IF($B1840="Non - avec lien de dépendance",MIN(1129,I1840,$C1840)*overallRate,MIN(1129,I1840)*overallRate),ROUND(MAX(IF($B1840="Non - avec lien de dépendance",0,MIN((0.75*I1840),847)),MIN(I1840,(0.75*$C1840),847)),2)),IF($B1840="Non - avec lien de dépendance",MIN(1129,I1840,$C1840)*overallRate,MIN(1129,I1840)*overallRate)))))</f>
        <v>Effectuez l’étape 1</v>
      </c>
      <c r="N1840" s="68" t="str">
        <f>IF(ISTEXT(overallRate),"Effectuez l’étape 1",IF(OR(COUNT($C1840,J1840)&lt;&gt;2,overallRate=0),0,IF(F1840="Yes",ROUND(MAX(IF($B1840="Non - avec lien de dépendance",0,MIN((0.75*J1840),847)),MIN(J1840,(0.75*$C1840),847)),2),IF(revenueReduction&gt;0.3,MAX(IF($B1840="Non - avec lien de dépendance",MIN(1129,J1840,$C1840)*overallRate,MIN(1129,J1840)*overallRate),ROUND(MAX(IF($B1840="Non - avec lien de dépendance",0,MIN((0.75*J1840),847)),MIN(J1840,(0.75*$C1840),847)),2)),IF($B1840="Non - avec lien de dépendance",MIN(1129,J1840,$C1840)*overallRate,MIN(1129,J1840)*overallRate)))))</f>
        <v>Effectuez l’étape 1</v>
      </c>
      <c r="O1840" s="68" t="str">
        <f>IF(ISTEXT(overallRate),"Effectuez l’étape 1",IF(OR(COUNT($C1840,K1840)&lt;&gt;2,overallRate=0),0,IF(G1840="Yes",ROUND(MAX(IF($B1840="Non - avec lien de dépendance",0,MIN((0.75*K1840),847)),MIN(K1840,(0.75*$C1840),847)),2),IF(revenueReduction&gt;0.3,MAX(IF($B1840="Non - avec lien de dépendance",MIN(1129,K1840,$C1840)*overallRate,MIN(1129,K1840)*overallRate),ROUND(MAX(IF($B1840="Non - avec lien de dépendance",0,MIN((0.75*K1840),847)),MIN(K1840,(0.75*$C1840),847)),2)),IF($B1840="Non - avec lien de dépendance",MIN(1129,K1840,$C1840)*overallRate,MIN(1129,K1840)*overallRate)))))</f>
        <v>Effectuez l’étape 1</v>
      </c>
      <c r="P1840" s="3">
        <f t="shared" si="28"/>
        <v>0</v>
      </c>
    </row>
    <row r="1841" spans="12:16" x14ac:dyDescent="0.5">
      <c r="L1841" s="68" t="str">
        <f>IF(ISTEXT(overallRate),"Effectuez l’étape 1",IF(OR(COUNT($C1841,H1841)&lt;&gt;2,overallRate=0),0,IF(D1841="Yes",ROUND(MAX(IF($B1841="Non - avec lien de dépendance",0,MIN((0.75*H1841),847)),MIN(H1841,(0.75*$C1841),847)),2),IF(revenueReduction&gt;0.3,MAX(IF($B1841="Non - avec lien de dépendance",MIN(1129,H1841,$C1841)*overallRate,MIN(1129,H1841)*overallRate),ROUND(MAX(IF($B1841="Non - avec lien de dépendance",0,MIN((0.75*H1841),847)),MIN(H1841,(0.75*$C1841),847)),2)),IF($B1841="Non - avec lien de dépendance",MIN(1129,H1841,$C1841)*overallRate,MIN(1129,H1841)*overallRate)))))</f>
        <v>Effectuez l’étape 1</v>
      </c>
      <c r="M1841" s="68" t="str">
        <f>IF(ISTEXT(overallRate),"Effectuez l’étape 1",IF(OR(COUNT($C1841,I1841)&lt;&gt;2,overallRate=0),0,IF(E1841="Yes",ROUND(MAX(IF($B1841="Non - avec lien de dépendance",0,MIN((0.75*I1841),847)),MIN(I1841,(0.75*$C1841),847)),2),IF(revenueReduction&gt;0.3,MAX(IF($B1841="Non - avec lien de dépendance",MIN(1129,I1841,$C1841)*overallRate,MIN(1129,I1841)*overallRate),ROUND(MAX(IF($B1841="Non - avec lien de dépendance",0,MIN((0.75*I1841),847)),MIN(I1841,(0.75*$C1841),847)),2)),IF($B1841="Non - avec lien de dépendance",MIN(1129,I1841,$C1841)*overallRate,MIN(1129,I1841)*overallRate)))))</f>
        <v>Effectuez l’étape 1</v>
      </c>
      <c r="N1841" s="68" t="str">
        <f>IF(ISTEXT(overallRate),"Effectuez l’étape 1",IF(OR(COUNT($C1841,J1841)&lt;&gt;2,overallRate=0),0,IF(F1841="Yes",ROUND(MAX(IF($B1841="Non - avec lien de dépendance",0,MIN((0.75*J1841),847)),MIN(J1841,(0.75*$C1841),847)),2),IF(revenueReduction&gt;0.3,MAX(IF($B1841="Non - avec lien de dépendance",MIN(1129,J1841,$C1841)*overallRate,MIN(1129,J1841)*overallRate),ROUND(MAX(IF($B1841="Non - avec lien de dépendance",0,MIN((0.75*J1841),847)),MIN(J1841,(0.75*$C1841),847)),2)),IF($B1841="Non - avec lien de dépendance",MIN(1129,J1841,$C1841)*overallRate,MIN(1129,J1841)*overallRate)))))</f>
        <v>Effectuez l’étape 1</v>
      </c>
      <c r="O1841" s="68" t="str">
        <f>IF(ISTEXT(overallRate),"Effectuez l’étape 1",IF(OR(COUNT($C1841,K1841)&lt;&gt;2,overallRate=0),0,IF(G1841="Yes",ROUND(MAX(IF($B1841="Non - avec lien de dépendance",0,MIN((0.75*K1841),847)),MIN(K1841,(0.75*$C1841),847)),2),IF(revenueReduction&gt;0.3,MAX(IF($B1841="Non - avec lien de dépendance",MIN(1129,K1841,$C1841)*overallRate,MIN(1129,K1841)*overallRate),ROUND(MAX(IF($B1841="Non - avec lien de dépendance",0,MIN((0.75*K1841),847)),MIN(K1841,(0.75*$C1841),847)),2)),IF($B1841="Non - avec lien de dépendance",MIN(1129,K1841,$C1841)*overallRate,MIN(1129,K1841)*overallRate)))))</f>
        <v>Effectuez l’étape 1</v>
      </c>
      <c r="P1841" s="3">
        <f t="shared" si="28"/>
        <v>0</v>
      </c>
    </row>
    <row r="1842" spans="12:16" x14ac:dyDescent="0.5">
      <c r="L1842" s="68" t="str">
        <f>IF(ISTEXT(overallRate),"Effectuez l’étape 1",IF(OR(COUNT($C1842,H1842)&lt;&gt;2,overallRate=0),0,IF(D1842="Yes",ROUND(MAX(IF($B1842="Non - avec lien de dépendance",0,MIN((0.75*H1842),847)),MIN(H1842,(0.75*$C1842),847)),2),IF(revenueReduction&gt;0.3,MAX(IF($B1842="Non - avec lien de dépendance",MIN(1129,H1842,$C1842)*overallRate,MIN(1129,H1842)*overallRate),ROUND(MAX(IF($B1842="Non - avec lien de dépendance",0,MIN((0.75*H1842),847)),MIN(H1842,(0.75*$C1842),847)),2)),IF($B1842="Non - avec lien de dépendance",MIN(1129,H1842,$C1842)*overallRate,MIN(1129,H1842)*overallRate)))))</f>
        <v>Effectuez l’étape 1</v>
      </c>
      <c r="M1842" s="68" t="str">
        <f>IF(ISTEXT(overallRate),"Effectuez l’étape 1",IF(OR(COUNT($C1842,I1842)&lt;&gt;2,overallRate=0),0,IF(E1842="Yes",ROUND(MAX(IF($B1842="Non - avec lien de dépendance",0,MIN((0.75*I1842),847)),MIN(I1842,(0.75*$C1842),847)),2),IF(revenueReduction&gt;0.3,MAX(IF($B1842="Non - avec lien de dépendance",MIN(1129,I1842,$C1842)*overallRate,MIN(1129,I1842)*overallRate),ROUND(MAX(IF($B1842="Non - avec lien de dépendance",0,MIN((0.75*I1842),847)),MIN(I1842,(0.75*$C1842),847)),2)),IF($B1842="Non - avec lien de dépendance",MIN(1129,I1842,$C1842)*overallRate,MIN(1129,I1842)*overallRate)))))</f>
        <v>Effectuez l’étape 1</v>
      </c>
      <c r="N1842" s="68" t="str">
        <f>IF(ISTEXT(overallRate),"Effectuez l’étape 1",IF(OR(COUNT($C1842,J1842)&lt;&gt;2,overallRate=0),0,IF(F1842="Yes",ROUND(MAX(IF($B1842="Non - avec lien de dépendance",0,MIN((0.75*J1842),847)),MIN(J1842,(0.75*$C1842),847)),2),IF(revenueReduction&gt;0.3,MAX(IF($B1842="Non - avec lien de dépendance",MIN(1129,J1842,$C1842)*overallRate,MIN(1129,J1842)*overallRate),ROUND(MAX(IF($B1842="Non - avec lien de dépendance",0,MIN((0.75*J1842),847)),MIN(J1842,(0.75*$C1842),847)),2)),IF($B1842="Non - avec lien de dépendance",MIN(1129,J1842,$C1842)*overallRate,MIN(1129,J1842)*overallRate)))))</f>
        <v>Effectuez l’étape 1</v>
      </c>
      <c r="O1842" s="68" t="str">
        <f>IF(ISTEXT(overallRate),"Effectuez l’étape 1",IF(OR(COUNT($C1842,K1842)&lt;&gt;2,overallRate=0),0,IF(G1842="Yes",ROUND(MAX(IF($B1842="Non - avec lien de dépendance",0,MIN((0.75*K1842),847)),MIN(K1842,(0.75*$C1842),847)),2),IF(revenueReduction&gt;0.3,MAX(IF($B1842="Non - avec lien de dépendance",MIN(1129,K1842,$C1842)*overallRate,MIN(1129,K1842)*overallRate),ROUND(MAX(IF($B1842="Non - avec lien de dépendance",0,MIN((0.75*K1842),847)),MIN(K1842,(0.75*$C1842),847)),2)),IF($B1842="Non - avec lien de dépendance",MIN(1129,K1842,$C1842)*overallRate,MIN(1129,K1842)*overallRate)))))</f>
        <v>Effectuez l’étape 1</v>
      </c>
      <c r="P1842" s="3">
        <f t="shared" si="28"/>
        <v>0</v>
      </c>
    </row>
    <row r="1843" spans="12:16" x14ac:dyDescent="0.5">
      <c r="L1843" s="68" t="str">
        <f>IF(ISTEXT(overallRate),"Effectuez l’étape 1",IF(OR(COUNT($C1843,H1843)&lt;&gt;2,overallRate=0),0,IF(D1843="Yes",ROUND(MAX(IF($B1843="Non - avec lien de dépendance",0,MIN((0.75*H1843),847)),MIN(H1843,(0.75*$C1843),847)),2),IF(revenueReduction&gt;0.3,MAX(IF($B1843="Non - avec lien de dépendance",MIN(1129,H1843,$C1843)*overallRate,MIN(1129,H1843)*overallRate),ROUND(MAX(IF($B1843="Non - avec lien de dépendance",0,MIN((0.75*H1843),847)),MIN(H1843,(0.75*$C1843),847)),2)),IF($B1843="Non - avec lien de dépendance",MIN(1129,H1843,$C1843)*overallRate,MIN(1129,H1843)*overallRate)))))</f>
        <v>Effectuez l’étape 1</v>
      </c>
      <c r="M1843" s="68" t="str">
        <f>IF(ISTEXT(overallRate),"Effectuez l’étape 1",IF(OR(COUNT($C1843,I1843)&lt;&gt;2,overallRate=0),0,IF(E1843="Yes",ROUND(MAX(IF($B1843="Non - avec lien de dépendance",0,MIN((0.75*I1843),847)),MIN(I1843,(0.75*$C1843),847)),2),IF(revenueReduction&gt;0.3,MAX(IF($B1843="Non - avec lien de dépendance",MIN(1129,I1843,$C1843)*overallRate,MIN(1129,I1843)*overallRate),ROUND(MAX(IF($B1843="Non - avec lien de dépendance",0,MIN((0.75*I1843),847)),MIN(I1843,(0.75*$C1843),847)),2)),IF($B1843="Non - avec lien de dépendance",MIN(1129,I1843,$C1843)*overallRate,MIN(1129,I1843)*overallRate)))))</f>
        <v>Effectuez l’étape 1</v>
      </c>
      <c r="N1843" s="68" t="str">
        <f>IF(ISTEXT(overallRate),"Effectuez l’étape 1",IF(OR(COUNT($C1843,J1843)&lt;&gt;2,overallRate=0),0,IF(F1843="Yes",ROUND(MAX(IF($B1843="Non - avec lien de dépendance",0,MIN((0.75*J1843),847)),MIN(J1843,(0.75*$C1843),847)),2),IF(revenueReduction&gt;0.3,MAX(IF($B1843="Non - avec lien de dépendance",MIN(1129,J1843,$C1843)*overallRate,MIN(1129,J1843)*overallRate),ROUND(MAX(IF($B1843="Non - avec lien de dépendance",0,MIN((0.75*J1843),847)),MIN(J1843,(0.75*$C1843),847)),2)),IF($B1843="Non - avec lien de dépendance",MIN(1129,J1843,$C1843)*overallRate,MIN(1129,J1843)*overallRate)))))</f>
        <v>Effectuez l’étape 1</v>
      </c>
      <c r="O1843" s="68" t="str">
        <f>IF(ISTEXT(overallRate),"Effectuez l’étape 1",IF(OR(COUNT($C1843,K1843)&lt;&gt;2,overallRate=0),0,IF(G1843="Yes",ROUND(MAX(IF($B1843="Non - avec lien de dépendance",0,MIN((0.75*K1843),847)),MIN(K1843,(0.75*$C1843),847)),2),IF(revenueReduction&gt;0.3,MAX(IF($B1843="Non - avec lien de dépendance",MIN(1129,K1843,$C1843)*overallRate,MIN(1129,K1843)*overallRate),ROUND(MAX(IF($B1843="Non - avec lien de dépendance",0,MIN((0.75*K1843),847)),MIN(K1843,(0.75*$C1843),847)),2)),IF($B1843="Non - avec lien de dépendance",MIN(1129,K1843,$C1843)*overallRate,MIN(1129,K1843)*overallRate)))))</f>
        <v>Effectuez l’étape 1</v>
      </c>
      <c r="P1843" s="3">
        <f t="shared" si="28"/>
        <v>0</v>
      </c>
    </row>
    <row r="1844" spans="12:16" x14ac:dyDescent="0.5">
      <c r="L1844" s="68" t="str">
        <f>IF(ISTEXT(overallRate),"Effectuez l’étape 1",IF(OR(COUNT($C1844,H1844)&lt;&gt;2,overallRate=0),0,IF(D1844="Yes",ROUND(MAX(IF($B1844="Non - avec lien de dépendance",0,MIN((0.75*H1844),847)),MIN(H1844,(0.75*$C1844),847)),2),IF(revenueReduction&gt;0.3,MAX(IF($B1844="Non - avec lien de dépendance",MIN(1129,H1844,$C1844)*overallRate,MIN(1129,H1844)*overallRate),ROUND(MAX(IF($B1844="Non - avec lien de dépendance",0,MIN((0.75*H1844),847)),MIN(H1844,(0.75*$C1844),847)),2)),IF($B1844="Non - avec lien de dépendance",MIN(1129,H1844,$C1844)*overallRate,MIN(1129,H1844)*overallRate)))))</f>
        <v>Effectuez l’étape 1</v>
      </c>
      <c r="M1844" s="68" t="str">
        <f>IF(ISTEXT(overallRate),"Effectuez l’étape 1",IF(OR(COUNT($C1844,I1844)&lt;&gt;2,overallRate=0),0,IF(E1844="Yes",ROUND(MAX(IF($B1844="Non - avec lien de dépendance",0,MIN((0.75*I1844),847)),MIN(I1844,(0.75*$C1844),847)),2),IF(revenueReduction&gt;0.3,MAX(IF($B1844="Non - avec lien de dépendance",MIN(1129,I1844,$C1844)*overallRate,MIN(1129,I1844)*overallRate),ROUND(MAX(IF($B1844="Non - avec lien de dépendance",0,MIN((0.75*I1844),847)),MIN(I1844,(0.75*$C1844),847)),2)),IF($B1844="Non - avec lien de dépendance",MIN(1129,I1844,$C1844)*overallRate,MIN(1129,I1844)*overallRate)))))</f>
        <v>Effectuez l’étape 1</v>
      </c>
      <c r="N1844" s="68" t="str">
        <f>IF(ISTEXT(overallRate),"Effectuez l’étape 1",IF(OR(COUNT($C1844,J1844)&lt;&gt;2,overallRate=0),0,IF(F1844="Yes",ROUND(MAX(IF($B1844="Non - avec lien de dépendance",0,MIN((0.75*J1844),847)),MIN(J1844,(0.75*$C1844),847)),2),IF(revenueReduction&gt;0.3,MAX(IF($B1844="Non - avec lien de dépendance",MIN(1129,J1844,$C1844)*overallRate,MIN(1129,J1844)*overallRate),ROUND(MAX(IF($B1844="Non - avec lien de dépendance",0,MIN((0.75*J1844),847)),MIN(J1844,(0.75*$C1844),847)),2)),IF($B1844="Non - avec lien de dépendance",MIN(1129,J1844,$C1844)*overallRate,MIN(1129,J1844)*overallRate)))))</f>
        <v>Effectuez l’étape 1</v>
      </c>
      <c r="O1844" s="68" t="str">
        <f>IF(ISTEXT(overallRate),"Effectuez l’étape 1",IF(OR(COUNT($C1844,K1844)&lt;&gt;2,overallRate=0),0,IF(G1844="Yes",ROUND(MAX(IF($B1844="Non - avec lien de dépendance",0,MIN((0.75*K1844),847)),MIN(K1844,(0.75*$C1844),847)),2),IF(revenueReduction&gt;0.3,MAX(IF($B1844="Non - avec lien de dépendance",MIN(1129,K1844,$C1844)*overallRate,MIN(1129,K1844)*overallRate),ROUND(MAX(IF($B1844="Non - avec lien de dépendance",0,MIN((0.75*K1844),847)),MIN(K1844,(0.75*$C1844),847)),2)),IF($B1844="Non - avec lien de dépendance",MIN(1129,K1844,$C1844)*overallRate,MIN(1129,K1844)*overallRate)))))</f>
        <v>Effectuez l’étape 1</v>
      </c>
      <c r="P1844" s="3">
        <f t="shared" si="28"/>
        <v>0</v>
      </c>
    </row>
    <row r="1845" spans="12:16" x14ac:dyDescent="0.5">
      <c r="L1845" s="68" t="str">
        <f>IF(ISTEXT(overallRate),"Effectuez l’étape 1",IF(OR(COUNT($C1845,H1845)&lt;&gt;2,overallRate=0),0,IF(D1845="Yes",ROUND(MAX(IF($B1845="Non - avec lien de dépendance",0,MIN((0.75*H1845),847)),MIN(H1845,(0.75*$C1845),847)),2),IF(revenueReduction&gt;0.3,MAX(IF($B1845="Non - avec lien de dépendance",MIN(1129,H1845,$C1845)*overallRate,MIN(1129,H1845)*overallRate),ROUND(MAX(IF($B1845="Non - avec lien de dépendance",0,MIN((0.75*H1845),847)),MIN(H1845,(0.75*$C1845),847)),2)),IF($B1845="Non - avec lien de dépendance",MIN(1129,H1845,$C1845)*overallRate,MIN(1129,H1845)*overallRate)))))</f>
        <v>Effectuez l’étape 1</v>
      </c>
      <c r="M1845" s="68" t="str">
        <f>IF(ISTEXT(overallRate),"Effectuez l’étape 1",IF(OR(COUNT($C1845,I1845)&lt;&gt;2,overallRate=0),0,IF(E1845="Yes",ROUND(MAX(IF($B1845="Non - avec lien de dépendance",0,MIN((0.75*I1845),847)),MIN(I1845,(0.75*$C1845),847)),2),IF(revenueReduction&gt;0.3,MAX(IF($B1845="Non - avec lien de dépendance",MIN(1129,I1845,$C1845)*overallRate,MIN(1129,I1845)*overallRate),ROUND(MAX(IF($B1845="Non - avec lien de dépendance",0,MIN((0.75*I1845),847)),MIN(I1845,(0.75*$C1845),847)),2)),IF($B1845="Non - avec lien de dépendance",MIN(1129,I1845,$C1845)*overallRate,MIN(1129,I1845)*overallRate)))))</f>
        <v>Effectuez l’étape 1</v>
      </c>
      <c r="N1845" s="68" t="str">
        <f>IF(ISTEXT(overallRate),"Effectuez l’étape 1",IF(OR(COUNT($C1845,J1845)&lt;&gt;2,overallRate=0),0,IF(F1845="Yes",ROUND(MAX(IF($B1845="Non - avec lien de dépendance",0,MIN((0.75*J1845),847)),MIN(J1845,(0.75*$C1845),847)),2),IF(revenueReduction&gt;0.3,MAX(IF($B1845="Non - avec lien de dépendance",MIN(1129,J1845,$C1845)*overallRate,MIN(1129,J1845)*overallRate),ROUND(MAX(IF($B1845="Non - avec lien de dépendance",0,MIN((0.75*J1845),847)),MIN(J1845,(0.75*$C1845),847)),2)),IF($B1845="Non - avec lien de dépendance",MIN(1129,J1845,$C1845)*overallRate,MIN(1129,J1845)*overallRate)))))</f>
        <v>Effectuez l’étape 1</v>
      </c>
      <c r="O1845" s="68" t="str">
        <f>IF(ISTEXT(overallRate),"Effectuez l’étape 1",IF(OR(COUNT($C1845,K1845)&lt;&gt;2,overallRate=0),0,IF(G1845="Yes",ROUND(MAX(IF($B1845="Non - avec lien de dépendance",0,MIN((0.75*K1845),847)),MIN(K1845,(0.75*$C1845),847)),2),IF(revenueReduction&gt;0.3,MAX(IF($B1845="Non - avec lien de dépendance",MIN(1129,K1845,$C1845)*overallRate,MIN(1129,K1845)*overallRate),ROUND(MAX(IF($B1845="Non - avec lien de dépendance",0,MIN((0.75*K1845),847)),MIN(K1845,(0.75*$C1845),847)),2)),IF($B1845="Non - avec lien de dépendance",MIN(1129,K1845,$C1845)*overallRate,MIN(1129,K1845)*overallRate)))))</f>
        <v>Effectuez l’étape 1</v>
      </c>
      <c r="P1845" s="3">
        <f t="shared" si="28"/>
        <v>0</v>
      </c>
    </row>
    <row r="1846" spans="12:16" x14ac:dyDescent="0.5">
      <c r="L1846" s="68" t="str">
        <f>IF(ISTEXT(overallRate),"Effectuez l’étape 1",IF(OR(COUNT($C1846,H1846)&lt;&gt;2,overallRate=0),0,IF(D1846="Yes",ROUND(MAX(IF($B1846="Non - avec lien de dépendance",0,MIN((0.75*H1846),847)),MIN(H1846,(0.75*$C1846),847)),2),IF(revenueReduction&gt;0.3,MAX(IF($B1846="Non - avec lien de dépendance",MIN(1129,H1846,$C1846)*overallRate,MIN(1129,H1846)*overallRate),ROUND(MAX(IF($B1846="Non - avec lien de dépendance",0,MIN((0.75*H1846),847)),MIN(H1846,(0.75*$C1846),847)),2)),IF($B1846="Non - avec lien de dépendance",MIN(1129,H1846,$C1846)*overallRate,MIN(1129,H1846)*overallRate)))))</f>
        <v>Effectuez l’étape 1</v>
      </c>
      <c r="M1846" s="68" t="str">
        <f>IF(ISTEXT(overallRate),"Effectuez l’étape 1",IF(OR(COUNT($C1846,I1846)&lt;&gt;2,overallRate=0),0,IF(E1846="Yes",ROUND(MAX(IF($B1846="Non - avec lien de dépendance",0,MIN((0.75*I1846),847)),MIN(I1846,(0.75*$C1846),847)),2),IF(revenueReduction&gt;0.3,MAX(IF($B1846="Non - avec lien de dépendance",MIN(1129,I1846,$C1846)*overallRate,MIN(1129,I1846)*overallRate),ROUND(MAX(IF($B1846="Non - avec lien de dépendance",0,MIN((0.75*I1846),847)),MIN(I1846,(0.75*$C1846),847)),2)),IF($B1846="Non - avec lien de dépendance",MIN(1129,I1846,$C1846)*overallRate,MIN(1129,I1846)*overallRate)))))</f>
        <v>Effectuez l’étape 1</v>
      </c>
      <c r="N1846" s="68" t="str">
        <f>IF(ISTEXT(overallRate),"Effectuez l’étape 1",IF(OR(COUNT($C1846,J1846)&lt;&gt;2,overallRate=0),0,IF(F1846="Yes",ROUND(MAX(IF($B1846="Non - avec lien de dépendance",0,MIN((0.75*J1846),847)),MIN(J1846,(0.75*$C1846),847)),2),IF(revenueReduction&gt;0.3,MAX(IF($B1846="Non - avec lien de dépendance",MIN(1129,J1846,$C1846)*overallRate,MIN(1129,J1846)*overallRate),ROUND(MAX(IF($B1846="Non - avec lien de dépendance",0,MIN((0.75*J1846),847)),MIN(J1846,(0.75*$C1846),847)),2)),IF($B1846="Non - avec lien de dépendance",MIN(1129,J1846,$C1846)*overallRate,MIN(1129,J1846)*overallRate)))))</f>
        <v>Effectuez l’étape 1</v>
      </c>
      <c r="O1846" s="68" t="str">
        <f>IF(ISTEXT(overallRate),"Effectuez l’étape 1",IF(OR(COUNT($C1846,K1846)&lt;&gt;2,overallRate=0),0,IF(G1846="Yes",ROUND(MAX(IF($B1846="Non - avec lien de dépendance",0,MIN((0.75*K1846),847)),MIN(K1846,(0.75*$C1846),847)),2),IF(revenueReduction&gt;0.3,MAX(IF($B1846="Non - avec lien de dépendance",MIN(1129,K1846,$C1846)*overallRate,MIN(1129,K1846)*overallRate),ROUND(MAX(IF($B1846="Non - avec lien de dépendance",0,MIN((0.75*K1846),847)),MIN(K1846,(0.75*$C1846),847)),2)),IF($B1846="Non - avec lien de dépendance",MIN(1129,K1846,$C1846)*overallRate,MIN(1129,K1846)*overallRate)))))</f>
        <v>Effectuez l’étape 1</v>
      </c>
      <c r="P1846" s="3">
        <f t="shared" si="28"/>
        <v>0</v>
      </c>
    </row>
    <row r="1847" spans="12:16" x14ac:dyDescent="0.5">
      <c r="L1847" s="68" t="str">
        <f>IF(ISTEXT(overallRate),"Effectuez l’étape 1",IF(OR(COUNT($C1847,H1847)&lt;&gt;2,overallRate=0),0,IF(D1847="Yes",ROUND(MAX(IF($B1847="Non - avec lien de dépendance",0,MIN((0.75*H1847),847)),MIN(H1847,(0.75*$C1847),847)),2),IF(revenueReduction&gt;0.3,MAX(IF($B1847="Non - avec lien de dépendance",MIN(1129,H1847,$C1847)*overallRate,MIN(1129,H1847)*overallRate),ROUND(MAX(IF($B1847="Non - avec lien de dépendance",0,MIN((0.75*H1847),847)),MIN(H1847,(0.75*$C1847),847)),2)),IF($B1847="Non - avec lien de dépendance",MIN(1129,H1847,$C1847)*overallRate,MIN(1129,H1847)*overallRate)))))</f>
        <v>Effectuez l’étape 1</v>
      </c>
      <c r="M1847" s="68" t="str">
        <f>IF(ISTEXT(overallRate),"Effectuez l’étape 1",IF(OR(COUNT($C1847,I1847)&lt;&gt;2,overallRate=0),0,IF(E1847="Yes",ROUND(MAX(IF($B1847="Non - avec lien de dépendance",0,MIN((0.75*I1847),847)),MIN(I1847,(0.75*$C1847),847)),2),IF(revenueReduction&gt;0.3,MAX(IF($B1847="Non - avec lien de dépendance",MIN(1129,I1847,$C1847)*overallRate,MIN(1129,I1847)*overallRate),ROUND(MAX(IF($B1847="Non - avec lien de dépendance",0,MIN((0.75*I1847),847)),MIN(I1847,(0.75*$C1847),847)),2)),IF($B1847="Non - avec lien de dépendance",MIN(1129,I1847,$C1847)*overallRate,MIN(1129,I1847)*overallRate)))))</f>
        <v>Effectuez l’étape 1</v>
      </c>
      <c r="N1847" s="68" t="str">
        <f>IF(ISTEXT(overallRate),"Effectuez l’étape 1",IF(OR(COUNT($C1847,J1847)&lt;&gt;2,overallRate=0),0,IF(F1847="Yes",ROUND(MAX(IF($B1847="Non - avec lien de dépendance",0,MIN((0.75*J1847),847)),MIN(J1847,(0.75*$C1847),847)),2),IF(revenueReduction&gt;0.3,MAX(IF($B1847="Non - avec lien de dépendance",MIN(1129,J1847,$C1847)*overallRate,MIN(1129,J1847)*overallRate),ROUND(MAX(IF($B1847="Non - avec lien de dépendance",0,MIN((0.75*J1847),847)),MIN(J1847,(0.75*$C1847),847)),2)),IF($B1847="Non - avec lien de dépendance",MIN(1129,J1847,$C1847)*overallRate,MIN(1129,J1847)*overallRate)))))</f>
        <v>Effectuez l’étape 1</v>
      </c>
      <c r="O1847" s="68" t="str">
        <f>IF(ISTEXT(overallRate),"Effectuez l’étape 1",IF(OR(COUNT($C1847,K1847)&lt;&gt;2,overallRate=0),0,IF(G1847="Yes",ROUND(MAX(IF($B1847="Non - avec lien de dépendance",0,MIN((0.75*K1847),847)),MIN(K1847,(0.75*$C1847),847)),2),IF(revenueReduction&gt;0.3,MAX(IF($B1847="Non - avec lien de dépendance",MIN(1129,K1847,$C1847)*overallRate,MIN(1129,K1847)*overallRate),ROUND(MAX(IF($B1847="Non - avec lien de dépendance",0,MIN((0.75*K1847),847)),MIN(K1847,(0.75*$C1847),847)),2)),IF($B1847="Non - avec lien de dépendance",MIN(1129,K1847,$C1847)*overallRate,MIN(1129,K1847)*overallRate)))))</f>
        <v>Effectuez l’étape 1</v>
      </c>
      <c r="P1847" s="3">
        <f t="shared" si="28"/>
        <v>0</v>
      </c>
    </row>
    <row r="1848" spans="12:16" x14ac:dyDescent="0.5">
      <c r="L1848" s="68" t="str">
        <f>IF(ISTEXT(overallRate),"Effectuez l’étape 1",IF(OR(COUNT($C1848,H1848)&lt;&gt;2,overallRate=0),0,IF(D1848="Yes",ROUND(MAX(IF($B1848="Non - avec lien de dépendance",0,MIN((0.75*H1848),847)),MIN(H1848,(0.75*$C1848),847)),2),IF(revenueReduction&gt;0.3,MAX(IF($B1848="Non - avec lien de dépendance",MIN(1129,H1848,$C1848)*overallRate,MIN(1129,H1848)*overallRate),ROUND(MAX(IF($B1848="Non - avec lien de dépendance",0,MIN((0.75*H1848),847)),MIN(H1848,(0.75*$C1848),847)),2)),IF($B1848="Non - avec lien de dépendance",MIN(1129,H1848,$C1848)*overallRate,MIN(1129,H1848)*overallRate)))))</f>
        <v>Effectuez l’étape 1</v>
      </c>
      <c r="M1848" s="68" t="str">
        <f>IF(ISTEXT(overallRate),"Effectuez l’étape 1",IF(OR(COUNT($C1848,I1848)&lt;&gt;2,overallRate=0),0,IF(E1848="Yes",ROUND(MAX(IF($B1848="Non - avec lien de dépendance",0,MIN((0.75*I1848),847)),MIN(I1848,(0.75*$C1848),847)),2),IF(revenueReduction&gt;0.3,MAX(IF($B1848="Non - avec lien de dépendance",MIN(1129,I1848,$C1848)*overallRate,MIN(1129,I1848)*overallRate),ROUND(MAX(IF($B1848="Non - avec lien de dépendance",0,MIN((0.75*I1848),847)),MIN(I1848,(0.75*$C1848),847)),2)),IF($B1848="Non - avec lien de dépendance",MIN(1129,I1848,$C1848)*overallRate,MIN(1129,I1848)*overallRate)))))</f>
        <v>Effectuez l’étape 1</v>
      </c>
      <c r="N1848" s="68" t="str">
        <f>IF(ISTEXT(overallRate),"Effectuez l’étape 1",IF(OR(COUNT($C1848,J1848)&lt;&gt;2,overallRate=0),0,IF(F1848="Yes",ROUND(MAX(IF($B1848="Non - avec lien de dépendance",0,MIN((0.75*J1848),847)),MIN(J1848,(0.75*$C1848),847)),2),IF(revenueReduction&gt;0.3,MAX(IF($B1848="Non - avec lien de dépendance",MIN(1129,J1848,$C1848)*overallRate,MIN(1129,J1848)*overallRate),ROUND(MAX(IF($B1848="Non - avec lien de dépendance",0,MIN((0.75*J1848),847)),MIN(J1848,(0.75*$C1848),847)),2)),IF($B1848="Non - avec lien de dépendance",MIN(1129,J1848,$C1848)*overallRate,MIN(1129,J1848)*overallRate)))))</f>
        <v>Effectuez l’étape 1</v>
      </c>
      <c r="O1848" s="68" t="str">
        <f>IF(ISTEXT(overallRate),"Effectuez l’étape 1",IF(OR(COUNT($C1848,K1848)&lt;&gt;2,overallRate=0),0,IF(G1848="Yes",ROUND(MAX(IF($B1848="Non - avec lien de dépendance",0,MIN((0.75*K1848),847)),MIN(K1848,(0.75*$C1848),847)),2),IF(revenueReduction&gt;0.3,MAX(IF($B1848="Non - avec lien de dépendance",MIN(1129,K1848,$C1848)*overallRate,MIN(1129,K1848)*overallRate),ROUND(MAX(IF($B1848="Non - avec lien de dépendance",0,MIN((0.75*K1848),847)),MIN(K1848,(0.75*$C1848),847)),2)),IF($B1848="Non - avec lien de dépendance",MIN(1129,K1848,$C1848)*overallRate,MIN(1129,K1848)*overallRate)))))</f>
        <v>Effectuez l’étape 1</v>
      </c>
      <c r="P1848" s="3">
        <f t="shared" si="28"/>
        <v>0</v>
      </c>
    </row>
    <row r="1849" spans="12:16" x14ac:dyDescent="0.5">
      <c r="L1849" s="68" t="str">
        <f>IF(ISTEXT(overallRate),"Effectuez l’étape 1",IF(OR(COUNT($C1849,H1849)&lt;&gt;2,overallRate=0),0,IF(D1849="Yes",ROUND(MAX(IF($B1849="Non - avec lien de dépendance",0,MIN((0.75*H1849),847)),MIN(H1849,(0.75*$C1849),847)),2),IF(revenueReduction&gt;0.3,MAX(IF($B1849="Non - avec lien de dépendance",MIN(1129,H1849,$C1849)*overallRate,MIN(1129,H1849)*overallRate),ROUND(MAX(IF($B1849="Non - avec lien de dépendance",0,MIN((0.75*H1849),847)),MIN(H1849,(0.75*$C1849),847)),2)),IF($B1849="Non - avec lien de dépendance",MIN(1129,H1849,$C1849)*overallRate,MIN(1129,H1849)*overallRate)))))</f>
        <v>Effectuez l’étape 1</v>
      </c>
      <c r="M1849" s="68" t="str">
        <f>IF(ISTEXT(overallRate),"Effectuez l’étape 1",IF(OR(COUNT($C1849,I1849)&lt;&gt;2,overallRate=0),0,IF(E1849="Yes",ROUND(MAX(IF($B1849="Non - avec lien de dépendance",0,MIN((0.75*I1849),847)),MIN(I1849,(0.75*$C1849),847)),2),IF(revenueReduction&gt;0.3,MAX(IF($B1849="Non - avec lien de dépendance",MIN(1129,I1849,$C1849)*overallRate,MIN(1129,I1849)*overallRate),ROUND(MAX(IF($B1849="Non - avec lien de dépendance",0,MIN((0.75*I1849),847)),MIN(I1849,(0.75*$C1849),847)),2)),IF($B1849="Non - avec lien de dépendance",MIN(1129,I1849,$C1849)*overallRate,MIN(1129,I1849)*overallRate)))))</f>
        <v>Effectuez l’étape 1</v>
      </c>
      <c r="N1849" s="68" t="str">
        <f>IF(ISTEXT(overallRate),"Effectuez l’étape 1",IF(OR(COUNT($C1849,J1849)&lt;&gt;2,overallRate=0),0,IF(F1849="Yes",ROUND(MAX(IF($B1849="Non - avec lien de dépendance",0,MIN((0.75*J1849),847)),MIN(J1849,(0.75*$C1849),847)),2),IF(revenueReduction&gt;0.3,MAX(IF($B1849="Non - avec lien de dépendance",MIN(1129,J1849,$C1849)*overallRate,MIN(1129,J1849)*overallRate),ROUND(MAX(IF($B1849="Non - avec lien de dépendance",0,MIN((0.75*J1849),847)),MIN(J1849,(0.75*$C1849),847)),2)),IF($B1849="Non - avec lien de dépendance",MIN(1129,J1849,$C1849)*overallRate,MIN(1129,J1849)*overallRate)))))</f>
        <v>Effectuez l’étape 1</v>
      </c>
      <c r="O1849" s="68" t="str">
        <f>IF(ISTEXT(overallRate),"Effectuez l’étape 1",IF(OR(COUNT($C1849,K1849)&lt;&gt;2,overallRate=0),0,IF(G1849="Yes",ROUND(MAX(IF($B1849="Non - avec lien de dépendance",0,MIN((0.75*K1849),847)),MIN(K1849,(0.75*$C1849),847)),2),IF(revenueReduction&gt;0.3,MAX(IF($B1849="Non - avec lien de dépendance",MIN(1129,K1849,$C1849)*overallRate,MIN(1129,K1849)*overallRate),ROUND(MAX(IF($B1849="Non - avec lien de dépendance",0,MIN((0.75*K1849),847)),MIN(K1849,(0.75*$C1849),847)),2)),IF($B1849="Non - avec lien de dépendance",MIN(1129,K1849,$C1849)*overallRate,MIN(1129,K1849)*overallRate)))))</f>
        <v>Effectuez l’étape 1</v>
      </c>
      <c r="P1849" s="3">
        <f t="shared" si="28"/>
        <v>0</v>
      </c>
    </row>
    <row r="1850" spans="12:16" x14ac:dyDescent="0.5">
      <c r="L1850" s="68" t="str">
        <f>IF(ISTEXT(overallRate),"Effectuez l’étape 1",IF(OR(COUNT($C1850,H1850)&lt;&gt;2,overallRate=0),0,IF(D1850="Yes",ROUND(MAX(IF($B1850="Non - avec lien de dépendance",0,MIN((0.75*H1850),847)),MIN(H1850,(0.75*$C1850),847)),2),IF(revenueReduction&gt;0.3,MAX(IF($B1850="Non - avec lien de dépendance",MIN(1129,H1850,$C1850)*overallRate,MIN(1129,H1850)*overallRate),ROUND(MAX(IF($B1850="Non - avec lien de dépendance",0,MIN((0.75*H1850),847)),MIN(H1850,(0.75*$C1850),847)),2)),IF($B1850="Non - avec lien de dépendance",MIN(1129,H1850,$C1850)*overallRate,MIN(1129,H1850)*overallRate)))))</f>
        <v>Effectuez l’étape 1</v>
      </c>
      <c r="M1850" s="68" t="str">
        <f>IF(ISTEXT(overallRate),"Effectuez l’étape 1",IF(OR(COUNT($C1850,I1850)&lt;&gt;2,overallRate=0),0,IF(E1850="Yes",ROUND(MAX(IF($B1850="Non - avec lien de dépendance",0,MIN((0.75*I1850),847)),MIN(I1850,(0.75*$C1850),847)),2),IF(revenueReduction&gt;0.3,MAX(IF($B1850="Non - avec lien de dépendance",MIN(1129,I1850,$C1850)*overallRate,MIN(1129,I1850)*overallRate),ROUND(MAX(IF($B1850="Non - avec lien de dépendance",0,MIN((0.75*I1850),847)),MIN(I1850,(0.75*$C1850),847)),2)),IF($B1850="Non - avec lien de dépendance",MIN(1129,I1850,$C1850)*overallRate,MIN(1129,I1850)*overallRate)))))</f>
        <v>Effectuez l’étape 1</v>
      </c>
      <c r="N1850" s="68" t="str">
        <f>IF(ISTEXT(overallRate),"Effectuez l’étape 1",IF(OR(COUNT($C1850,J1850)&lt;&gt;2,overallRate=0),0,IF(F1850="Yes",ROUND(MAX(IF($B1850="Non - avec lien de dépendance",0,MIN((0.75*J1850),847)),MIN(J1850,(0.75*$C1850),847)),2),IF(revenueReduction&gt;0.3,MAX(IF($B1850="Non - avec lien de dépendance",MIN(1129,J1850,$C1850)*overallRate,MIN(1129,J1850)*overallRate),ROUND(MAX(IF($B1850="Non - avec lien de dépendance",0,MIN((0.75*J1850),847)),MIN(J1850,(0.75*$C1850),847)),2)),IF($B1850="Non - avec lien de dépendance",MIN(1129,J1850,$C1850)*overallRate,MIN(1129,J1850)*overallRate)))))</f>
        <v>Effectuez l’étape 1</v>
      </c>
      <c r="O1850" s="68" t="str">
        <f>IF(ISTEXT(overallRate),"Effectuez l’étape 1",IF(OR(COUNT($C1850,K1850)&lt;&gt;2,overallRate=0),0,IF(G1850="Yes",ROUND(MAX(IF($B1850="Non - avec lien de dépendance",0,MIN((0.75*K1850),847)),MIN(K1850,(0.75*$C1850),847)),2),IF(revenueReduction&gt;0.3,MAX(IF($B1850="Non - avec lien de dépendance",MIN(1129,K1850,$C1850)*overallRate,MIN(1129,K1850)*overallRate),ROUND(MAX(IF($B1850="Non - avec lien de dépendance",0,MIN((0.75*K1850),847)),MIN(K1850,(0.75*$C1850),847)),2)),IF($B1850="Non - avec lien de dépendance",MIN(1129,K1850,$C1850)*overallRate,MIN(1129,K1850)*overallRate)))))</f>
        <v>Effectuez l’étape 1</v>
      </c>
      <c r="P1850" s="3">
        <f t="shared" si="28"/>
        <v>0</v>
      </c>
    </row>
    <row r="1851" spans="12:16" x14ac:dyDescent="0.5">
      <c r="L1851" s="68" t="str">
        <f>IF(ISTEXT(overallRate),"Effectuez l’étape 1",IF(OR(COUNT($C1851,H1851)&lt;&gt;2,overallRate=0),0,IF(D1851="Yes",ROUND(MAX(IF($B1851="Non - avec lien de dépendance",0,MIN((0.75*H1851),847)),MIN(H1851,(0.75*$C1851),847)),2),IF(revenueReduction&gt;0.3,MAX(IF($B1851="Non - avec lien de dépendance",MIN(1129,H1851,$C1851)*overallRate,MIN(1129,H1851)*overallRate),ROUND(MAX(IF($B1851="Non - avec lien de dépendance",0,MIN((0.75*H1851),847)),MIN(H1851,(0.75*$C1851),847)),2)),IF($B1851="Non - avec lien de dépendance",MIN(1129,H1851,$C1851)*overallRate,MIN(1129,H1851)*overallRate)))))</f>
        <v>Effectuez l’étape 1</v>
      </c>
      <c r="M1851" s="68" t="str">
        <f>IF(ISTEXT(overallRate),"Effectuez l’étape 1",IF(OR(COUNT($C1851,I1851)&lt;&gt;2,overallRate=0),0,IF(E1851="Yes",ROUND(MAX(IF($B1851="Non - avec lien de dépendance",0,MIN((0.75*I1851),847)),MIN(I1851,(0.75*$C1851),847)),2),IF(revenueReduction&gt;0.3,MAX(IF($B1851="Non - avec lien de dépendance",MIN(1129,I1851,$C1851)*overallRate,MIN(1129,I1851)*overallRate),ROUND(MAX(IF($B1851="Non - avec lien de dépendance",0,MIN((0.75*I1851),847)),MIN(I1851,(0.75*$C1851),847)),2)),IF($B1851="Non - avec lien de dépendance",MIN(1129,I1851,$C1851)*overallRate,MIN(1129,I1851)*overallRate)))))</f>
        <v>Effectuez l’étape 1</v>
      </c>
      <c r="N1851" s="68" t="str">
        <f>IF(ISTEXT(overallRate),"Effectuez l’étape 1",IF(OR(COUNT($C1851,J1851)&lt;&gt;2,overallRate=0),0,IF(F1851="Yes",ROUND(MAX(IF($B1851="Non - avec lien de dépendance",0,MIN((0.75*J1851),847)),MIN(J1851,(0.75*$C1851),847)),2),IF(revenueReduction&gt;0.3,MAX(IF($B1851="Non - avec lien de dépendance",MIN(1129,J1851,$C1851)*overallRate,MIN(1129,J1851)*overallRate),ROUND(MAX(IF($B1851="Non - avec lien de dépendance",0,MIN((0.75*J1851),847)),MIN(J1851,(0.75*$C1851),847)),2)),IF($B1851="Non - avec lien de dépendance",MIN(1129,J1851,$C1851)*overallRate,MIN(1129,J1851)*overallRate)))))</f>
        <v>Effectuez l’étape 1</v>
      </c>
      <c r="O1851" s="68" t="str">
        <f>IF(ISTEXT(overallRate),"Effectuez l’étape 1",IF(OR(COUNT($C1851,K1851)&lt;&gt;2,overallRate=0),0,IF(G1851="Yes",ROUND(MAX(IF($B1851="Non - avec lien de dépendance",0,MIN((0.75*K1851),847)),MIN(K1851,(0.75*$C1851),847)),2),IF(revenueReduction&gt;0.3,MAX(IF($B1851="Non - avec lien de dépendance",MIN(1129,K1851,$C1851)*overallRate,MIN(1129,K1851)*overallRate),ROUND(MAX(IF($B1851="Non - avec lien de dépendance",0,MIN((0.75*K1851),847)),MIN(K1851,(0.75*$C1851),847)),2)),IF($B1851="Non - avec lien de dépendance",MIN(1129,K1851,$C1851)*overallRate,MIN(1129,K1851)*overallRate)))))</f>
        <v>Effectuez l’étape 1</v>
      </c>
      <c r="P1851" s="3">
        <f t="shared" si="28"/>
        <v>0</v>
      </c>
    </row>
    <row r="1852" spans="12:16" x14ac:dyDescent="0.5">
      <c r="L1852" s="68" t="str">
        <f>IF(ISTEXT(overallRate),"Effectuez l’étape 1",IF(OR(COUNT($C1852,H1852)&lt;&gt;2,overallRate=0),0,IF(D1852="Yes",ROUND(MAX(IF($B1852="Non - avec lien de dépendance",0,MIN((0.75*H1852),847)),MIN(H1852,(0.75*$C1852),847)),2),IF(revenueReduction&gt;0.3,MAX(IF($B1852="Non - avec lien de dépendance",MIN(1129,H1852,$C1852)*overallRate,MIN(1129,H1852)*overallRate),ROUND(MAX(IF($B1852="Non - avec lien de dépendance",0,MIN((0.75*H1852),847)),MIN(H1852,(0.75*$C1852),847)),2)),IF($B1852="Non - avec lien de dépendance",MIN(1129,H1852,$C1852)*overallRate,MIN(1129,H1852)*overallRate)))))</f>
        <v>Effectuez l’étape 1</v>
      </c>
      <c r="M1852" s="68" t="str">
        <f>IF(ISTEXT(overallRate),"Effectuez l’étape 1",IF(OR(COUNT($C1852,I1852)&lt;&gt;2,overallRate=0),0,IF(E1852="Yes",ROUND(MAX(IF($B1852="Non - avec lien de dépendance",0,MIN((0.75*I1852),847)),MIN(I1852,(0.75*$C1852),847)),2),IF(revenueReduction&gt;0.3,MAX(IF($B1852="Non - avec lien de dépendance",MIN(1129,I1852,$C1852)*overallRate,MIN(1129,I1852)*overallRate),ROUND(MAX(IF($B1852="Non - avec lien de dépendance",0,MIN((0.75*I1852),847)),MIN(I1852,(0.75*$C1852),847)),2)),IF($B1852="Non - avec lien de dépendance",MIN(1129,I1852,$C1852)*overallRate,MIN(1129,I1852)*overallRate)))))</f>
        <v>Effectuez l’étape 1</v>
      </c>
      <c r="N1852" s="68" t="str">
        <f>IF(ISTEXT(overallRate),"Effectuez l’étape 1",IF(OR(COUNT($C1852,J1852)&lt;&gt;2,overallRate=0),0,IF(F1852="Yes",ROUND(MAX(IF($B1852="Non - avec lien de dépendance",0,MIN((0.75*J1852),847)),MIN(J1852,(0.75*$C1852),847)),2),IF(revenueReduction&gt;0.3,MAX(IF($B1852="Non - avec lien de dépendance",MIN(1129,J1852,$C1852)*overallRate,MIN(1129,J1852)*overallRate),ROUND(MAX(IF($B1852="Non - avec lien de dépendance",0,MIN((0.75*J1852),847)),MIN(J1852,(0.75*$C1852),847)),2)),IF($B1852="Non - avec lien de dépendance",MIN(1129,J1852,$C1852)*overallRate,MIN(1129,J1852)*overallRate)))))</f>
        <v>Effectuez l’étape 1</v>
      </c>
      <c r="O1852" s="68" t="str">
        <f>IF(ISTEXT(overallRate),"Effectuez l’étape 1",IF(OR(COUNT($C1852,K1852)&lt;&gt;2,overallRate=0),0,IF(G1852="Yes",ROUND(MAX(IF($B1852="Non - avec lien de dépendance",0,MIN((0.75*K1852),847)),MIN(K1852,(0.75*$C1852),847)),2),IF(revenueReduction&gt;0.3,MAX(IF($B1852="Non - avec lien de dépendance",MIN(1129,K1852,$C1852)*overallRate,MIN(1129,K1852)*overallRate),ROUND(MAX(IF($B1852="Non - avec lien de dépendance",0,MIN((0.75*K1852),847)),MIN(K1852,(0.75*$C1852),847)),2)),IF($B1852="Non - avec lien de dépendance",MIN(1129,K1852,$C1852)*overallRate,MIN(1129,K1852)*overallRate)))))</f>
        <v>Effectuez l’étape 1</v>
      </c>
      <c r="P1852" s="3">
        <f t="shared" si="28"/>
        <v>0</v>
      </c>
    </row>
    <row r="1853" spans="12:16" x14ac:dyDescent="0.5">
      <c r="L1853" s="68" t="str">
        <f>IF(ISTEXT(overallRate),"Effectuez l’étape 1",IF(OR(COUNT($C1853,H1853)&lt;&gt;2,overallRate=0),0,IF(D1853="Yes",ROUND(MAX(IF($B1853="Non - avec lien de dépendance",0,MIN((0.75*H1853),847)),MIN(H1853,(0.75*$C1853),847)),2),IF(revenueReduction&gt;0.3,MAX(IF($B1853="Non - avec lien de dépendance",MIN(1129,H1853,$C1853)*overallRate,MIN(1129,H1853)*overallRate),ROUND(MAX(IF($B1853="Non - avec lien de dépendance",0,MIN((0.75*H1853),847)),MIN(H1853,(0.75*$C1853),847)),2)),IF($B1853="Non - avec lien de dépendance",MIN(1129,H1853,$C1853)*overallRate,MIN(1129,H1853)*overallRate)))))</f>
        <v>Effectuez l’étape 1</v>
      </c>
      <c r="M1853" s="68" t="str">
        <f>IF(ISTEXT(overallRate),"Effectuez l’étape 1",IF(OR(COUNT($C1853,I1853)&lt;&gt;2,overallRate=0),0,IF(E1853="Yes",ROUND(MAX(IF($B1853="Non - avec lien de dépendance",0,MIN((0.75*I1853),847)),MIN(I1853,(0.75*$C1853),847)),2),IF(revenueReduction&gt;0.3,MAX(IF($B1853="Non - avec lien de dépendance",MIN(1129,I1853,$C1853)*overallRate,MIN(1129,I1853)*overallRate),ROUND(MAX(IF($B1853="Non - avec lien de dépendance",0,MIN((0.75*I1853),847)),MIN(I1853,(0.75*$C1853),847)),2)),IF($B1853="Non - avec lien de dépendance",MIN(1129,I1853,$C1853)*overallRate,MIN(1129,I1853)*overallRate)))))</f>
        <v>Effectuez l’étape 1</v>
      </c>
      <c r="N1853" s="68" t="str">
        <f>IF(ISTEXT(overallRate),"Effectuez l’étape 1",IF(OR(COUNT($C1853,J1853)&lt;&gt;2,overallRate=0),0,IF(F1853="Yes",ROUND(MAX(IF($B1853="Non - avec lien de dépendance",0,MIN((0.75*J1853),847)),MIN(J1853,(0.75*$C1853),847)),2),IF(revenueReduction&gt;0.3,MAX(IF($B1853="Non - avec lien de dépendance",MIN(1129,J1853,$C1853)*overallRate,MIN(1129,J1853)*overallRate),ROUND(MAX(IF($B1853="Non - avec lien de dépendance",0,MIN((0.75*J1853),847)),MIN(J1853,(0.75*$C1853),847)),2)),IF($B1853="Non - avec lien de dépendance",MIN(1129,J1853,$C1853)*overallRate,MIN(1129,J1853)*overallRate)))))</f>
        <v>Effectuez l’étape 1</v>
      </c>
      <c r="O1853" s="68" t="str">
        <f>IF(ISTEXT(overallRate),"Effectuez l’étape 1",IF(OR(COUNT($C1853,K1853)&lt;&gt;2,overallRate=0),0,IF(G1853="Yes",ROUND(MAX(IF($B1853="Non - avec lien de dépendance",0,MIN((0.75*K1853),847)),MIN(K1853,(0.75*$C1853),847)),2),IF(revenueReduction&gt;0.3,MAX(IF($B1853="Non - avec lien de dépendance",MIN(1129,K1853,$C1853)*overallRate,MIN(1129,K1853)*overallRate),ROUND(MAX(IF($B1853="Non - avec lien de dépendance",0,MIN((0.75*K1853),847)),MIN(K1853,(0.75*$C1853),847)),2)),IF($B1853="Non - avec lien de dépendance",MIN(1129,K1853,$C1853)*overallRate,MIN(1129,K1853)*overallRate)))))</f>
        <v>Effectuez l’étape 1</v>
      </c>
      <c r="P1853" s="3">
        <f t="shared" si="28"/>
        <v>0</v>
      </c>
    </row>
    <row r="1854" spans="12:16" x14ac:dyDescent="0.5">
      <c r="L1854" s="68" t="str">
        <f>IF(ISTEXT(overallRate),"Effectuez l’étape 1",IF(OR(COUNT($C1854,H1854)&lt;&gt;2,overallRate=0),0,IF(D1854="Yes",ROUND(MAX(IF($B1854="Non - avec lien de dépendance",0,MIN((0.75*H1854),847)),MIN(H1854,(0.75*$C1854),847)),2),IF(revenueReduction&gt;0.3,MAX(IF($B1854="Non - avec lien de dépendance",MIN(1129,H1854,$C1854)*overallRate,MIN(1129,H1854)*overallRate),ROUND(MAX(IF($B1854="Non - avec lien de dépendance",0,MIN((0.75*H1854),847)),MIN(H1854,(0.75*$C1854),847)),2)),IF($B1854="Non - avec lien de dépendance",MIN(1129,H1854,$C1854)*overallRate,MIN(1129,H1854)*overallRate)))))</f>
        <v>Effectuez l’étape 1</v>
      </c>
      <c r="M1854" s="68" t="str">
        <f>IF(ISTEXT(overallRate),"Effectuez l’étape 1",IF(OR(COUNT($C1854,I1854)&lt;&gt;2,overallRate=0),0,IF(E1854="Yes",ROUND(MAX(IF($B1854="Non - avec lien de dépendance",0,MIN((0.75*I1854),847)),MIN(I1854,(0.75*$C1854),847)),2),IF(revenueReduction&gt;0.3,MAX(IF($B1854="Non - avec lien de dépendance",MIN(1129,I1854,$C1854)*overallRate,MIN(1129,I1854)*overallRate),ROUND(MAX(IF($B1854="Non - avec lien de dépendance",0,MIN((0.75*I1854),847)),MIN(I1854,(0.75*$C1854),847)),2)),IF($B1854="Non - avec lien de dépendance",MIN(1129,I1854,$C1854)*overallRate,MIN(1129,I1854)*overallRate)))))</f>
        <v>Effectuez l’étape 1</v>
      </c>
      <c r="N1854" s="68" t="str">
        <f>IF(ISTEXT(overallRate),"Effectuez l’étape 1",IF(OR(COUNT($C1854,J1854)&lt;&gt;2,overallRate=0),0,IF(F1854="Yes",ROUND(MAX(IF($B1854="Non - avec lien de dépendance",0,MIN((0.75*J1854),847)),MIN(J1854,(0.75*$C1854),847)),2),IF(revenueReduction&gt;0.3,MAX(IF($B1854="Non - avec lien de dépendance",MIN(1129,J1854,$C1854)*overallRate,MIN(1129,J1854)*overallRate),ROUND(MAX(IF($B1854="Non - avec lien de dépendance",0,MIN((0.75*J1854),847)),MIN(J1854,(0.75*$C1854),847)),2)),IF($B1854="Non - avec lien de dépendance",MIN(1129,J1854,$C1854)*overallRate,MIN(1129,J1854)*overallRate)))))</f>
        <v>Effectuez l’étape 1</v>
      </c>
      <c r="O1854" s="68" t="str">
        <f>IF(ISTEXT(overallRate),"Effectuez l’étape 1",IF(OR(COUNT($C1854,K1854)&lt;&gt;2,overallRate=0),0,IF(G1854="Yes",ROUND(MAX(IF($B1854="Non - avec lien de dépendance",0,MIN((0.75*K1854),847)),MIN(K1854,(0.75*$C1854),847)),2),IF(revenueReduction&gt;0.3,MAX(IF($B1854="Non - avec lien de dépendance",MIN(1129,K1854,$C1854)*overallRate,MIN(1129,K1854)*overallRate),ROUND(MAX(IF($B1854="Non - avec lien de dépendance",0,MIN((0.75*K1854),847)),MIN(K1854,(0.75*$C1854),847)),2)),IF($B1854="Non - avec lien de dépendance",MIN(1129,K1854,$C1854)*overallRate,MIN(1129,K1854)*overallRate)))))</f>
        <v>Effectuez l’étape 1</v>
      </c>
      <c r="P1854" s="3">
        <f t="shared" si="28"/>
        <v>0</v>
      </c>
    </row>
    <row r="1855" spans="12:16" x14ac:dyDescent="0.5">
      <c r="L1855" s="68" t="str">
        <f>IF(ISTEXT(overallRate),"Effectuez l’étape 1",IF(OR(COUNT($C1855,H1855)&lt;&gt;2,overallRate=0),0,IF(D1855="Yes",ROUND(MAX(IF($B1855="Non - avec lien de dépendance",0,MIN((0.75*H1855),847)),MIN(H1855,(0.75*$C1855),847)),2),IF(revenueReduction&gt;0.3,MAX(IF($B1855="Non - avec lien de dépendance",MIN(1129,H1855,$C1855)*overallRate,MIN(1129,H1855)*overallRate),ROUND(MAX(IF($B1855="Non - avec lien de dépendance",0,MIN((0.75*H1855),847)),MIN(H1855,(0.75*$C1855),847)),2)),IF($B1855="Non - avec lien de dépendance",MIN(1129,H1855,$C1855)*overallRate,MIN(1129,H1855)*overallRate)))))</f>
        <v>Effectuez l’étape 1</v>
      </c>
      <c r="M1855" s="68" t="str">
        <f>IF(ISTEXT(overallRate),"Effectuez l’étape 1",IF(OR(COUNT($C1855,I1855)&lt;&gt;2,overallRate=0),0,IF(E1855="Yes",ROUND(MAX(IF($B1855="Non - avec lien de dépendance",0,MIN((0.75*I1855),847)),MIN(I1855,(0.75*$C1855),847)),2),IF(revenueReduction&gt;0.3,MAX(IF($B1855="Non - avec lien de dépendance",MIN(1129,I1855,$C1855)*overallRate,MIN(1129,I1855)*overallRate),ROUND(MAX(IF($B1855="Non - avec lien de dépendance",0,MIN((0.75*I1855),847)),MIN(I1855,(0.75*$C1855),847)),2)),IF($B1855="Non - avec lien de dépendance",MIN(1129,I1855,$C1855)*overallRate,MIN(1129,I1855)*overallRate)))))</f>
        <v>Effectuez l’étape 1</v>
      </c>
      <c r="N1855" s="68" t="str">
        <f>IF(ISTEXT(overallRate),"Effectuez l’étape 1",IF(OR(COUNT($C1855,J1855)&lt;&gt;2,overallRate=0),0,IF(F1855="Yes",ROUND(MAX(IF($B1855="Non - avec lien de dépendance",0,MIN((0.75*J1855),847)),MIN(J1855,(0.75*$C1855),847)),2),IF(revenueReduction&gt;0.3,MAX(IF($B1855="Non - avec lien de dépendance",MIN(1129,J1855,$C1855)*overallRate,MIN(1129,J1855)*overallRate),ROUND(MAX(IF($B1855="Non - avec lien de dépendance",0,MIN((0.75*J1855),847)),MIN(J1855,(0.75*$C1855),847)),2)),IF($B1855="Non - avec lien de dépendance",MIN(1129,J1855,$C1855)*overallRate,MIN(1129,J1855)*overallRate)))))</f>
        <v>Effectuez l’étape 1</v>
      </c>
      <c r="O1855" s="68" t="str">
        <f>IF(ISTEXT(overallRate),"Effectuez l’étape 1",IF(OR(COUNT($C1855,K1855)&lt;&gt;2,overallRate=0),0,IF(G1855="Yes",ROUND(MAX(IF($B1855="Non - avec lien de dépendance",0,MIN((0.75*K1855),847)),MIN(K1855,(0.75*$C1855),847)),2),IF(revenueReduction&gt;0.3,MAX(IF($B1855="Non - avec lien de dépendance",MIN(1129,K1855,$C1855)*overallRate,MIN(1129,K1855)*overallRate),ROUND(MAX(IF($B1855="Non - avec lien de dépendance",0,MIN((0.75*K1855),847)),MIN(K1855,(0.75*$C1855),847)),2)),IF($B1855="Non - avec lien de dépendance",MIN(1129,K1855,$C1855)*overallRate,MIN(1129,K1855)*overallRate)))))</f>
        <v>Effectuez l’étape 1</v>
      </c>
      <c r="P1855" s="3">
        <f t="shared" si="28"/>
        <v>0</v>
      </c>
    </row>
    <row r="1856" spans="12:16" x14ac:dyDescent="0.5">
      <c r="L1856" s="68" t="str">
        <f>IF(ISTEXT(overallRate),"Effectuez l’étape 1",IF(OR(COUNT($C1856,H1856)&lt;&gt;2,overallRate=0),0,IF(D1856="Yes",ROUND(MAX(IF($B1856="Non - avec lien de dépendance",0,MIN((0.75*H1856),847)),MIN(H1856,(0.75*$C1856),847)),2),IF(revenueReduction&gt;0.3,MAX(IF($B1856="Non - avec lien de dépendance",MIN(1129,H1856,$C1856)*overallRate,MIN(1129,H1856)*overallRate),ROUND(MAX(IF($B1856="Non - avec lien de dépendance",0,MIN((0.75*H1856),847)),MIN(H1856,(0.75*$C1856),847)),2)),IF($B1856="Non - avec lien de dépendance",MIN(1129,H1856,$C1856)*overallRate,MIN(1129,H1856)*overallRate)))))</f>
        <v>Effectuez l’étape 1</v>
      </c>
      <c r="M1856" s="68" t="str">
        <f>IF(ISTEXT(overallRate),"Effectuez l’étape 1",IF(OR(COUNT($C1856,I1856)&lt;&gt;2,overallRate=0),0,IF(E1856="Yes",ROUND(MAX(IF($B1856="Non - avec lien de dépendance",0,MIN((0.75*I1856),847)),MIN(I1856,(0.75*$C1856),847)),2),IF(revenueReduction&gt;0.3,MAX(IF($B1856="Non - avec lien de dépendance",MIN(1129,I1856,$C1856)*overallRate,MIN(1129,I1856)*overallRate),ROUND(MAX(IF($B1856="Non - avec lien de dépendance",0,MIN((0.75*I1856),847)),MIN(I1856,(0.75*$C1856),847)),2)),IF($B1856="Non - avec lien de dépendance",MIN(1129,I1856,$C1856)*overallRate,MIN(1129,I1856)*overallRate)))))</f>
        <v>Effectuez l’étape 1</v>
      </c>
      <c r="N1856" s="68" t="str">
        <f>IF(ISTEXT(overallRate),"Effectuez l’étape 1",IF(OR(COUNT($C1856,J1856)&lt;&gt;2,overallRate=0),0,IF(F1856="Yes",ROUND(MAX(IF($B1856="Non - avec lien de dépendance",0,MIN((0.75*J1856),847)),MIN(J1856,(0.75*$C1856),847)),2),IF(revenueReduction&gt;0.3,MAX(IF($B1856="Non - avec lien de dépendance",MIN(1129,J1856,$C1856)*overallRate,MIN(1129,J1856)*overallRate),ROUND(MAX(IF($B1856="Non - avec lien de dépendance",0,MIN((0.75*J1856),847)),MIN(J1856,(0.75*$C1856),847)),2)),IF($B1856="Non - avec lien de dépendance",MIN(1129,J1856,$C1856)*overallRate,MIN(1129,J1856)*overallRate)))))</f>
        <v>Effectuez l’étape 1</v>
      </c>
      <c r="O1856" s="68" t="str">
        <f>IF(ISTEXT(overallRate),"Effectuez l’étape 1",IF(OR(COUNT($C1856,K1856)&lt;&gt;2,overallRate=0),0,IF(G1856="Yes",ROUND(MAX(IF($B1856="Non - avec lien de dépendance",0,MIN((0.75*K1856),847)),MIN(K1856,(0.75*$C1856),847)),2),IF(revenueReduction&gt;0.3,MAX(IF($B1856="Non - avec lien de dépendance",MIN(1129,K1856,$C1856)*overallRate,MIN(1129,K1856)*overallRate),ROUND(MAX(IF($B1856="Non - avec lien de dépendance",0,MIN((0.75*K1856),847)),MIN(K1856,(0.75*$C1856),847)),2)),IF($B1856="Non - avec lien de dépendance",MIN(1129,K1856,$C1856)*overallRate,MIN(1129,K1856)*overallRate)))))</f>
        <v>Effectuez l’étape 1</v>
      </c>
      <c r="P1856" s="3">
        <f t="shared" si="28"/>
        <v>0</v>
      </c>
    </row>
    <row r="1857" spans="12:16" x14ac:dyDescent="0.5">
      <c r="L1857" s="68" t="str">
        <f>IF(ISTEXT(overallRate),"Effectuez l’étape 1",IF(OR(COUNT($C1857,H1857)&lt;&gt;2,overallRate=0),0,IF(D1857="Yes",ROUND(MAX(IF($B1857="Non - avec lien de dépendance",0,MIN((0.75*H1857),847)),MIN(H1857,(0.75*$C1857),847)),2),IF(revenueReduction&gt;0.3,MAX(IF($B1857="Non - avec lien de dépendance",MIN(1129,H1857,$C1857)*overallRate,MIN(1129,H1857)*overallRate),ROUND(MAX(IF($B1857="Non - avec lien de dépendance",0,MIN((0.75*H1857),847)),MIN(H1857,(0.75*$C1857),847)),2)),IF($B1857="Non - avec lien de dépendance",MIN(1129,H1857,$C1857)*overallRate,MIN(1129,H1857)*overallRate)))))</f>
        <v>Effectuez l’étape 1</v>
      </c>
      <c r="M1857" s="68" t="str">
        <f>IF(ISTEXT(overallRate),"Effectuez l’étape 1",IF(OR(COUNT($C1857,I1857)&lt;&gt;2,overallRate=0),0,IF(E1857="Yes",ROUND(MAX(IF($B1857="Non - avec lien de dépendance",0,MIN((0.75*I1857),847)),MIN(I1857,(0.75*$C1857),847)),2),IF(revenueReduction&gt;0.3,MAX(IF($B1857="Non - avec lien de dépendance",MIN(1129,I1857,$C1857)*overallRate,MIN(1129,I1857)*overallRate),ROUND(MAX(IF($B1857="Non - avec lien de dépendance",0,MIN((0.75*I1857),847)),MIN(I1857,(0.75*$C1857),847)),2)),IF($B1857="Non - avec lien de dépendance",MIN(1129,I1857,$C1857)*overallRate,MIN(1129,I1857)*overallRate)))))</f>
        <v>Effectuez l’étape 1</v>
      </c>
      <c r="N1857" s="68" t="str">
        <f>IF(ISTEXT(overallRate),"Effectuez l’étape 1",IF(OR(COUNT($C1857,J1857)&lt;&gt;2,overallRate=0),0,IF(F1857="Yes",ROUND(MAX(IF($B1857="Non - avec lien de dépendance",0,MIN((0.75*J1857),847)),MIN(J1857,(0.75*$C1857),847)),2),IF(revenueReduction&gt;0.3,MAX(IF($B1857="Non - avec lien de dépendance",MIN(1129,J1857,$C1857)*overallRate,MIN(1129,J1857)*overallRate),ROUND(MAX(IF($B1857="Non - avec lien de dépendance",0,MIN((0.75*J1857),847)),MIN(J1857,(0.75*$C1857),847)),2)),IF($B1857="Non - avec lien de dépendance",MIN(1129,J1857,$C1857)*overallRate,MIN(1129,J1857)*overallRate)))))</f>
        <v>Effectuez l’étape 1</v>
      </c>
      <c r="O1857" s="68" t="str">
        <f>IF(ISTEXT(overallRate),"Effectuez l’étape 1",IF(OR(COUNT($C1857,K1857)&lt;&gt;2,overallRate=0),0,IF(G1857="Yes",ROUND(MAX(IF($B1857="Non - avec lien de dépendance",0,MIN((0.75*K1857),847)),MIN(K1857,(0.75*$C1857),847)),2),IF(revenueReduction&gt;0.3,MAX(IF($B1857="Non - avec lien de dépendance",MIN(1129,K1857,$C1857)*overallRate,MIN(1129,K1857)*overallRate),ROUND(MAX(IF($B1857="Non - avec lien de dépendance",0,MIN((0.75*K1857),847)),MIN(K1857,(0.75*$C1857),847)),2)),IF($B1857="Non - avec lien de dépendance",MIN(1129,K1857,$C1857)*overallRate,MIN(1129,K1857)*overallRate)))))</f>
        <v>Effectuez l’étape 1</v>
      </c>
      <c r="P1857" s="3">
        <f t="shared" si="28"/>
        <v>0</v>
      </c>
    </row>
    <row r="1858" spans="12:16" x14ac:dyDescent="0.5">
      <c r="L1858" s="68" t="str">
        <f>IF(ISTEXT(overallRate),"Effectuez l’étape 1",IF(OR(COUNT($C1858,H1858)&lt;&gt;2,overallRate=0),0,IF(D1858="Yes",ROUND(MAX(IF($B1858="Non - avec lien de dépendance",0,MIN((0.75*H1858),847)),MIN(H1858,(0.75*$C1858),847)),2),IF(revenueReduction&gt;0.3,MAX(IF($B1858="Non - avec lien de dépendance",MIN(1129,H1858,$C1858)*overallRate,MIN(1129,H1858)*overallRate),ROUND(MAX(IF($B1858="Non - avec lien de dépendance",0,MIN((0.75*H1858),847)),MIN(H1858,(0.75*$C1858),847)),2)),IF($B1858="Non - avec lien de dépendance",MIN(1129,H1858,$C1858)*overallRate,MIN(1129,H1858)*overallRate)))))</f>
        <v>Effectuez l’étape 1</v>
      </c>
      <c r="M1858" s="68" t="str">
        <f>IF(ISTEXT(overallRate),"Effectuez l’étape 1",IF(OR(COUNT($C1858,I1858)&lt;&gt;2,overallRate=0),0,IF(E1858="Yes",ROUND(MAX(IF($B1858="Non - avec lien de dépendance",0,MIN((0.75*I1858),847)),MIN(I1858,(0.75*$C1858),847)),2),IF(revenueReduction&gt;0.3,MAX(IF($B1858="Non - avec lien de dépendance",MIN(1129,I1858,$C1858)*overallRate,MIN(1129,I1858)*overallRate),ROUND(MAX(IF($B1858="Non - avec lien de dépendance",0,MIN((0.75*I1858),847)),MIN(I1858,(0.75*$C1858),847)),2)),IF($B1858="Non - avec lien de dépendance",MIN(1129,I1858,$C1858)*overallRate,MIN(1129,I1858)*overallRate)))))</f>
        <v>Effectuez l’étape 1</v>
      </c>
      <c r="N1858" s="68" t="str">
        <f>IF(ISTEXT(overallRate),"Effectuez l’étape 1",IF(OR(COUNT($C1858,J1858)&lt;&gt;2,overallRate=0),0,IF(F1858="Yes",ROUND(MAX(IF($B1858="Non - avec lien de dépendance",0,MIN((0.75*J1858),847)),MIN(J1858,(0.75*$C1858),847)),2),IF(revenueReduction&gt;0.3,MAX(IF($B1858="Non - avec lien de dépendance",MIN(1129,J1858,$C1858)*overallRate,MIN(1129,J1858)*overallRate),ROUND(MAX(IF($B1858="Non - avec lien de dépendance",0,MIN((0.75*J1858),847)),MIN(J1858,(0.75*$C1858),847)),2)),IF($B1858="Non - avec lien de dépendance",MIN(1129,J1858,$C1858)*overallRate,MIN(1129,J1858)*overallRate)))))</f>
        <v>Effectuez l’étape 1</v>
      </c>
      <c r="O1858" s="68" t="str">
        <f>IF(ISTEXT(overallRate),"Effectuez l’étape 1",IF(OR(COUNT($C1858,K1858)&lt;&gt;2,overallRate=0),0,IF(G1858="Yes",ROUND(MAX(IF($B1858="Non - avec lien de dépendance",0,MIN((0.75*K1858),847)),MIN(K1858,(0.75*$C1858),847)),2),IF(revenueReduction&gt;0.3,MAX(IF($B1858="Non - avec lien de dépendance",MIN(1129,K1858,$C1858)*overallRate,MIN(1129,K1858)*overallRate),ROUND(MAX(IF($B1858="Non - avec lien de dépendance",0,MIN((0.75*K1858),847)),MIN(K1858,(0.75*$C1858),847)),2)),IF($B1858="Non - avec lien de dépendance",MIN(1129,K1858,$C1858)*overallRate,MIN(1129,K1858)*overallRate)))))</f>
        <v>Effectuez l’étape 1</v>
      </c>
      <c r="P1858" s="3">
        <f t="shared" si="28"/>
        <v>0</v>
      </c>
    </row>
    <row r="1859" spans="12:16" x14ac:dyDescent="0.5">
      <c r="L1859" s="68" t="str">
        <f>IF(ISTEXT(overallRate),"Effectuez l’étape 1",IF(OR(COUNT($C1859,H1859)&lt;&gt;2,overallRate=0),0,IF(D1859="Yes",ROUND(MAX(IF($B1859="Non - avec lien de dépendance",0,MIN((0.75*H1859),847)),MIN(H1859,(0.75*$C1859),847)),2),IF(revenueReduction&gt;0.3,MAX(IF($B1859="Non - avec lien de dépendance",MIN(1129,H1859,$C1859)*overallRate,MIN(1129,H1859)*overallRate),ROUND(MAX(IF($B1859="Non - avec lien de dépendance",0,MIN((0.75*H1859),847)),MIN(H1859,(0.75*$C1859),847)),2)),IF($B1859="Non - avec lien de dépendance",MIN(1129,H1859,$C1859)*overallRate,MIN(1129,H1859)*overallRate)))))</f>
        <v>Effectuez l’étape 1</v>
      </c>
      <c r="M1859" s="68" t="str">
        <f>IF(ISTEXT(overallRate),"Effectuez l’étape 1",IF(OR(COUNT($C1859,I1859)&lt;&gt;2,overallRate=0),0,IF(E1859="Yes",ROUND(MAX(IF($B1859="Non - avec lien de dépendance",0,MIN((0.75*I1859),847)),MIN(I1859,(0.75*$C1859),847)),2),IF(revenueReduction&gt;0.3,MAX(IF($B1859="Non - avec lien de dépendance",MIN(1129,I1859,$C1859)*overallRate,MIN(1129,I1859)*overallRate),ROUND(MAX(IF($B1859="Non - avec lien de dépendance",0,MIN((0.75*I1859),847)),MIN(I1859,(0.75*$C1859),847)),2)),IF($B1859="Non - avec lien de dépendance",MIN(1129,I1859,$C1859)*overallRate,MIN(1129,I1859)*overallRate)))))</f>
        <v>Effectuez l’étape 1</v>
      </c>
      <c r="N1859" s="68" t="str">
        <f>IF(ISTEXT(overallRate),"Effectuez l’étape 1",IF(OR(COUNT($C1859,J1859)&lt;&gt;2,overallRate=0),0,IF(F1859="Yes",ROUND(MAX(IF($B1859="Non - avec lien de dépendance",0,MIN((0.75*J1859),847)),MIN(J1859,(0.75*$C1859),847)),2),IF(revenueReduction&gt;0.3,MAX(IF($B1859="Non - avec lien de dépendance",MIN(1129,J1859,$C1859)*overallRate,MIN(1129,J1859)*overallRate),ROUND(MAX(IF($B1859="Non - avec lien de dépendance",0,MIN((0.75*J1859),847)),MIN(J1859,(0.75*$C1859),847)),2)),IF($B1859="Non - avec lien de dépendance",MIN(1129,J1859,$C1859)*overallRate,MIN(1129,J1859)*overallRate)))))</f>
        <v>Effectuez l’étape 1</v>
      </c>
      <c r="O1859" s="68" t="str">
        <f>IF(ISTEXT(overallRate),"Effectuez l’étape 1",IF(OR(COUNT($C1859,K1859)&lt;&gt;2,overallRate=0),0,IF(G1859="Yes",ROUND(MAX(IF($B1859="Non - avec lien de dépendance",0,MIN((0.75*K1859),847)),MIN(K1859,(0.75*$C1859),847)),2),IF(revenueReduction&gt;0.3,MAX(IF($B1859="Non - avec lien de dépendance",MIN(1129,K1859,$C1859)*overallRate,MIN(1129,K1859)*overallRate),ROUND(MAX(IF($B1859="Non - avec lien de dépendance",0,MIN((0.75*K1859),847)),MIN(K1859,(0.75*$C1859),847)),2)),IF($B1859="Non - avec lien de dépendance",MIN(1129,K1859,$C1859)*overallRate,MIN(1129,K1859)*overallRate)))))</f>
        <v>Effectuez l’étape 1</v>
      </c>
      <c r="P1859" s="3">
        <f t="shared" si="28"/>
        <v>0</v>
      </c>
    </row>
    <row r="1860" spans="12:16" x14ac:dyDescent="0.5">
      <c r="L1860" s="68" t="str">
        <f>IF(ISTEXT(overallRate),"Effectuez l’étape 1",IF(OR(COUNT($C1860,H1860)&lt;&gt;2,overallRate=0),0,IF(D1860="Yes",ROUND(MAX(IF($B1860="Non - avec lien de dépendance",0,MIN((0.75*H1860),847)),MIN(H1860,(0.75*$C1860),847)),2),IF(revenueReduction&gt;0.3,MAX(IF($B1860="Non - avec lien de dépendance",MIN(1129,H1860,$C1860)*overallRate,MIN(1129,H1860)*overallRate),ROUND(MAX(IF($B1860="Non - avec lien de dépendance",0,MIN((0.75*H1860),847)),MIN(H1860,(0.75*$C1860),847)),2)),IF($B1860="Non - avec lien de dépendance",MIN(1129,H1860,$C1860)*overallRate,MIN(1129,H1860)*overallRate)))))</f>
        <v>Effectuez l’étape 1</v>
      </c>
      <c r="M1860" s="68" t="str">
        <f>IF(ISTEXT(overallRate),"Effectuez l’étape 1",IF(OR(COUNT($C1860,I1860)&lt;&gt;2,overallRate=0),0,IF(E1860="Yes",ROUND(MAX(IF($B1860="Non - avec lien de dépendance",0,MIN((0.75*I1860),847)),MIN(I1860,(0.75*$C1860),847)),2),IF(revenueReduction&gt;0.3,MAX(IF($B1860="Non - avec lien de dépendance",MIN(1129,I1860,$C1860)*overallRate,MIN(1129,I1860)*overallRate),ROUND(MAX(IF($B1860="Non - avec lien de dépendance",0,MIN((0.75*I1860),847)),MIN(I1860,(0.75*$C1860),847)),2)),IF($B1860="Non - avec lien de dépendance",MIN(1129,I1860,$C1860)*overallRate,MIN(1129,I1860)*overallRate)))))</f>
        <v>Effectuez l’étape 1</v>
      </c>
      <c r="N1860" s="68" t="str">
        <f>IF(ISTEXT(overallRate),"Effectuez l’étape 1",IF(OR(COUNT($C1860,J1860)&lt;&gt;2,overallRate=0),0,IF(F1860="Yes",ROUND(MAX(IF($B1860="Non - avec lien de dépendance",0,MIN((0.75*J1860),847)),MIN(J1860,(0.75*$C1860),847)),2),IF(revenueReduction&gt;0.3,MAX(IF($B1860="Non - avec lien de dépendance",MIN(1129,J1860,$C1860)*overallRate,MIN(1129,J1860)*overallRate),ROUND(MAX(IF($B1860="Non - avec lien de dépendance",0,MIN((0.75*J1860),847)),MIN(J1860,(0.75*$C1860),847)),2)),IF($B1860="Non - avec lien de dépendance",MIN(1129,J1860,$C1860)*overallRate,MIN(1129,J1860)*overallRate)))))</f>
        <v>Effectuez l’étape 1</v>
      </c>
      <c r="O1860" s="68" t="str">
        <f>IF(ISTEXT(overallRate),"Effectuez l’étape 1",IF(OR(COUNT($C1860,K1860)&lt;&gt;2,overallRate=0),0,IF(G1860="Yes",ROUND(MAX(IF($B1860="Non - avec lien de dépendance",0,MIN((0.75*K1860),847)),MIN(K1860,(0.75*$C1860),847)),2),IF(revenueReduction&gt;0.3,MAX(IF($B1860="Non - avec lien de dépendance",MIN(1129,K1860,$C1860)*overallRate,MIN(1129,K1860)*overallRate),ROUND(MAX(IF($B1860="Non - avec lien de dépendance",0,MIN((0.75*K1860),847)),MIN(K1860,(0.75*$C1860),847)),2)),IF($B1860="Non - avec lien de dépendance",MIN(1129,K1860,$C1860)*overallRate,MIN(1129,K1860)*overallRate)))))</f>
        <v>Effectuez l’étape 1</v>
      </c>
      <c r="P1860" s="3">
        <f t="shared" si="28"/>
        <v>0</v>
      </c>
    </row>
    <row r="1861" spans="12:16" x14ac:dyDescent="0.5">
      <c r="L1861" s="68" t="str">
        <f>IF(ISTEXT(overallRate),"Effectuez l’étape 1",IF(OR(COUNT($C1861,H1861)&lt;&gt;2,overallRate=0),0,IF(D1861="Yes",ROUND(MAX(IF($B1861="Non - avec lien de dépendance",0,MIN((0.75*H1861),847)),MIN(H1861,(0.75*$C1861),847)),2),IF(revenueReduction&gt;0.3,MAX(IF($B1861="Non - avec lien de dépendance",MIN(1129,H1861,$C1861)*overallRate,MIN(1129,H1861)*overallRate),ROUND(MAX(IF($B1861="Non - avec lien de dépendance",0,MIN((0.75*H1861),847)),MIN(H1861,(0.75*$C1861),847)),2)),IF($B1861="Non - avec lien de dépendance",MIN(1129,H1861,$C1861)*overallRate,MIN(1129,H1861)*overallRate)))))</f>
        <v>Effectuez l’étape 1</v>
      </c>
      <c r="M1861" s="68" t="str">
        <f>IF(ISTEXT(overallRate),"Effectuez l’étape 1",IF(OR(COUNT($C1861,I1861)&lt;&gt;2,overallRate=0),0,IF(E1861="Yes",ROUND(MAX(IF($B1861="Non - avec lien de dépendance",0,MIN((0.75*I1861),847)),MIN(I1861,(0.75*$C1861),847)),2),IF(revenueReduction&gt;0.3,MAX(IF($B1861="Non - avec lien de dépendance",MIN(1129,I1861,$C1861)*overallRate,MIN(1129,I1861)*overallRate),ROUND(MAX(IF($B1861="Non - avec lien de dépendance",0,MIN((0.75*I1861),847)),MIN(I1861,(0.75*$C1861),847)),2)),IF($B1861="Non - avec lien de dépendance",MIN(1129,I1861,$C1861)*overallRate,MIN(1129,I1861)*overallRate)))))</f>
        <v>Effectuez l’étape 1</v>
      </c>
      <c r="N1861" s="68" t="str">
        <f>IF(ISTEXT(overallRate),"Effectuez l’étape 1",IF(OR(COUNT($C1861,J1861)&lt;&gt;2,overallRate=0),0,IF(F1861="Yes",ROUND(MAX(IF($B1861="Non - avec lien de dépendance",0,MIN((0.75*J1861),847)),MIN(J1861,(0.75*$C1861),847)),2),IF(revenueReduction&gt;0.3,MAX(IF($B1861="Non - avec lien de dépendance",MIN(1129,J1861,$C1861)*overallRate,MIN(1129,J1861)*overallRate),ROUND(MAX(IF($B1861="Non - avec lien de dépendance",0,MIN((0.75*J1861),847)),MIN(J1861,(0.75*$C1861),847)),2)),IF($B1861="Non - avec lien de dépendance",MIN(1129,J1861,$C1861)*overallRate,MIN(1129,J1861)*overallRate)))))</f>
        <v>Effectuez l’étape 1</v>
      </c>
      <c r="O1861" s="68" t="str">
        <f>IF(ISTEXT(overallRate),"Effectuez l’étape 1",IF(OR(COUNT($C1861,K1861)&lt;&gt;2,overallRate=0),0,IF(G1861="Yes",ROUND(MAX(IF($B1861="Non - avec lien de dépendance",0,MIN((0.75*K1861),847)),MIN(K1861,(0.75*$C1861),847)),2),IF(revenueReduction&gt;0.3,MAX(IF($B1861="Non - avec lien de dépendance",MIN(1129,K1861,$C1861)*overallRate,MIN(1129,K1861)*overallRate),ROUND(MAX(IF($B1861="Non - avec lien de dépendance",0,MIN((0.75*K1861),847)),MIN(K1861,(0.75*$C1861),847)),2)),IF($B1861="Non - avec lien de dépendance",MIN(1129,K1861,$C1861)*overallRate,MIN(1129,K1861)*overallRate)))))</f>
        <v>Effectuez l’étape 1</v>
      </c>
      <c r="P1861" s="3">
        <f t="shared" si="28"/>
        <v>0</v>
      </c>
    </row>
    <row r="1862" spans="12:16" x14ac:dyDescent="0.5">
      <c r="L1862" s="68" t="str">
        <f>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29">IF(AND(COUNT(C1862:K1862)&gt;0,OR(COUNT(C1862:K1862)&lt;&gt;5,ISBLANK(B1862))),"Fill out all amounts",IF(OR(COUNTIF(H1862,0)+COUNTIF(I1862,0)&gt;1,COUNTIF(I1862,0)+COUNTIF(J1862,0)&gt;1,COUNTIF(J1862,0)+COUNTIF(K1862,0)&gt;1),0,SUM(L1862:O1862)))</f>
        <v>0</v>
      </c>
    </row>
    <row r="1863" spans="12:16" x14ac:dyDescent="0.5">
      <c r="L1863" s="68" t="str">
        <f>IF(ISTEXT(overallRate),"Effectuez l’étape 1",IF(OR(COUNT($C1863,H1863)&lt;&gt;2,overallRate=0),0,IF(D1863="Yes",ROUND(MAX(IF($B1863="Non - avec lien de dépendance",0,MIN((0.75*H1863),847)),MIN(H1863,(0.75*$C1863),847)),2),IF(revenueReduction&gt;0.3,MAX(IF($B1863="Non - avec lien de dépendance",MIN(1129,H1863,$C1863)*overallRate,MIN(1129,H1863)*overallRate),ROUND(MAX(IF($B1863="Non - avec lien de dépendance",0,MIN((0.75*H1863),847)),MIN(H1863,(0.75*$C1863),847)),2)),IF($B1863="Non - avec lien de dépendance",MIN(1129,H1863,$C1863)*overallRate,MIN(1129,H1863)*overallRate)))))</f>
        <v>Effectuez l’étape 1</v>
      </c>
      <c r="M1863" s="68" t="str">
        <f>IF(ISTEXT(overallRate),"Effectuez l’étape 1",IF(OR(COUNT($C1863,I1863)&lt;&gt;2,overallRate=0),0,IF(E1863="Yes",ROUND(MAX(IF($B1863="Non - avec lien de dépendance",0,MIN((0.75*I1863),847)),MIN(I1863,(0.75*$C1863),847)),2),IF(revenueReduction&gt;0.3,MAX(IF($B1863="Non - avec lien de dépendance",MIN(1129,I1863,$C1863)*overallRate,MIN(1129,I1863)*overallRate),ROUND(MAX(IF($B1863="Non - avec lien de dépendance",0,MIN((0.75*I1863),847)),MIN(I1863,(0.75*$C1863),847)),2)),IF($B1863="Non - avec lien de dépendance",MIN(1129,I1863,$C1863)*overallRate,MIN(1129,I1863)*overallRate)))))</f>
        <v>Effectuez l’étape 1</v>
      </c>
      <c r="N1863" s="68" t="str">
        <f>IF(ISTEXT(overallRate),"Effectuez l’étape 1",IF(OR(COUNT($C1863,J1863)&lt;&gt;2,overallRate=0),0,IF(F1863="Yes",ROUND(MAX(IF($B1863="Non - avec lien de dépendance",0,MIN((0.75*J1863),847)),MIN(J1863,(0.75*$C1863),847)),2),IF(revenueReduction&gt;0.3,MAX(IF($B1863="Non - avec lien de dépendance",MIN(1129,J1863,$C1863)*overallRate,MIN(1129,J1863)*overallRate),ROUND(MAX(IF($B1863="Non - avec lien de dépendance",0,MIN((0.75*J1863),847)),MIN(J1863,(0.75*$C1863),847)),2)),IF($B1863="Non - avec lien de dépendance",MIN(1129,J1863,$C1863)*overallRate,MIN(1129,J1863)*overallRate)))))</f>
        <v>Effectuez l’étape 1</v>
      </c>
      <c r="O1863" s="68" t="str">
        <f>IF(ISTEXT(overallRate),"Effectuez l’étape 1",IF(OR(COUNT($C1863,K1863)&lt;&gt;2,overallRate=0),0,IF(G1863="Yes",ROUND(MAX(IF($B1863="Non - avec lien de dépendance",0,MIN((0.75*K1863),847)),MIN(K1863,(0.75*$C1863),847)),2),IF(revenueReduction&gt;0.3,MAX(IF($B1863="Non - avec lien de dépendance",MIN(1129,K1863,$C1863)*overallRate,MIN(1129,K1863)*overallRate),ROUND(MAX(IF($B1863="Non - avec lien de dépendance",0,MIN((0.75*K1863),847)),MIN(K1863,(0.75*$C1863),847)),2)),IF($B1863="Non - avec lien de dépendance",MIN(1129,K1863,$C1863)*overallRate,MIN(1129,K1863)*overallRate)))))</f>
        <v>Effectuez l’étape 1</v>
      </c>
      <c r="P1863" s="3">
        <f t="shared" si="29"/>
        <v>0</v>
      </c>
    </row>
    <row r="1864" spans="12:16" x14ac:dyDescent="0.5">
      <c r="L1864" s="68" t="str">
        <f>IF(ISTEXT(overallRate),"Effectuez l’étape 1",IF(OR(COUNT($C1864,H1864)&lt;&gt;2,overallRate=0),0,IF(D1864="Yes",ROUND(MAX(IF($B1864="Non - avec lien de dépendance",0,MIN((0.75*H1864),847)),MIN(H1864,(0.75*$C1864),847)),2),IF(revenueReduction&gt;0.3,MAX(IF($B1864="Non - avec lien de dépendance",MIN(1129,H1864,$C1864)*overallRate,MIN(1129,H1864)*overallRate),ROUND(MAX(IF($B1864="Non - avec lien de dépendance",0,MIN((0.75*H1864),847)),MIN(H1864,(0.75*$C1864),847)),2)),IF($B1864="Non - avec lien de dépendance",MIN(1129,H1864,$C1864)*overallRate,MIN(1129,H1864)*overallRate)))))</f>
        <v>Effectuez l’étape 1</v>
      </c>
      <c r="M1864" s="68" t="str">
        <f>IF(ISTEXT(overallRate),"Effectuez l’étape 1",IF(OR(COUNT($C1864,I1864)&lt;&gt;2,overallRate=0),0,IF(E1864="Yes",ROUND(MAX(IF($B1864="Non - avec lien de dépendance",0,MIN((0.75*I1864),847)),MIN(I1864,(0.75*$C1864),847)),2),IF(revenueReduction&gt;0.3,MAX(IF($B1864="Non - avec lien de dépendance",MIN(1129,I1864,$C1864)*overallRate,MIN(1129,I1864)*overallRate),ROUND(MAX(IF($B1864="Non - avec lien de dépendance",0,MIN((0.75*I1864),847)),MIN(I1864,(0.75*$C1864),847)),2)),IF($B1864="Non - avec lien de dépendance",MIN(1129,I1864,$C1864)*overallRate,MIN(1129,I1864)*overallRate)))))</f>
        <v>Effectuez l’étape 1</v>
      </c>
      <c r="N1864" s="68" t="str">
        <f>IF(ISTEXT(overallRate),"Effectuez l’étape 1",IF(OR(COUNT($C1864,J1864)&lt;&gt;2,overallRate=0),0,IF(F1864="Yes",ROUND(MAX(IF($B1864="Non - avec lien de dépendance",0,MIN((0.75*J1864),847)),MIN(J1864,(0.75*$C1864),847)),2),IF(revenueReduction&gt;0.3,MAX(IF($B1864="Non - avec lien de dépendance",MIN(1129,J1864,$C1864)*overallRate,MIN(1129,J1864)*overallRate),ROUND(MAX(IF($B1864="Non - avec lien de dépendance",0,MIN((0.75*J1864),847)),MIN(J1864,(0.75*$C1864),847)),2)),IF($B1864="Non - avec lien de dépendance",MIN(1129,J1864,$C1864)*overallRate,MIN(1129,J1864)*overallRate)))))</f>
        <v>Effectuez l’étape 1</v>
      </c>
      <c r="O1864" s="68" t="str">
        <f>IF(ISTEXT(overallRate),"Effectuez l’étape 1",IF(OR(COUNT($C1864,K1864)&lt;&gt;2,overallRate=0),0,IF(G1864="Yes",ROUND(MAX(IF($B1864="Non - avec lien de dépendance",0,MIN((0.75*K1864),847)),MIN(K1864,(0.75*$C1864),847)),2),IF(revenueReduction&gt;0.3,MAX(IF($B1864="Non - avec lien de dépendance",MIN(1129,K1864,$C1864)*overallRate,MIN(1129,K1864)*overallRate),ROUND(MAX(IF($B1864="Non - avec lien de dépendance",0,MIN((0.75*K1864),847)),MIN(K1864,(0.75*$C1864),847)),2)),IF($B1864="Non - avec lien de dépendance",MIN(1129,K1864,$C1864)*overallRate,MIN(1129,K1864)*overallRate)))))</f>
        <v>Effectuez l’étape 1</v>
      </c>
      <c r="P1864" s="3">
        <f t="shared" si="29"/>
        <v>0</v>
      </c>
    </row>
    <row r="1865" spans="12:16" x14ac:dyDescent="0.5">
      <c r="L1865" s="68" t="str">
        <f>IF(ISTEXT(overallRate),"Effectuez l’étape 1",IF(OR(COUNT($C1865,H1865)&lt;&gt;2,overallRate=0),0,IF(D1865="Yes",ROUND(MAX(IF($B1865="Non - avec lien de dépendance",0,MIN((0.75*H1865),847)),MIN(H1865,(0.75*$C1865),847)),2),IF(revenueReduction&gt;0.3,MAX(IF($B1865="Non - avec lien de dépendance",MIN(1129,H1865,$C1865)*overallRate,MIN(1129,H1865)*overallRate),ROUND(MAX(IF($B1865="Non - avec lien de dépendance",0,MIN((0.75*H1865),847)),MIN(H1865,(0.75*$C1865),847)),2)),IF($B1865="Non - avec lien de dépendance",MIN(1129,H1865,$C1865)*overallRate,MIN(1129,H1865)*overallRate)))))</f>
        <v>Effectuez l’étape 1</v>
      </c>
      <c r="M1865" s="68" t="str">
        <f>IF(ISTEXT(overallRate),"Effectuez l’étape 1",IF(OR(COUNT($C1865,I1865)&lt;&gt;2,overallRate=0),0,IF(E1865="Yes",ROUND(MAX(IF($B1865="Non - avec lien de dépendance",0,MIN((0.75*I1865),847)),MIN(I1865,(0.75*$C1865),847)),2),IF(revenueReduction&gt;0.3,MAX(IF($B1865="Non - avec lien de dépendance",MIN(1129,I1865,$C1865)*overallRate,MIN(1129,I1865)*overallRate),ROUND(MAX(IF($B1865="Non - avec lien de dépendance",0,MIN((0.75*I1865),847)),MIN(I1865,(0.75*$C1865),847)),2)),IF($B1865="Non - avec lien de dépendance",MIN(1129,I1865,$C1865)*overallRate,MIN(1129,I1865)*overallRate)))))</f>
        <v>Effectuez l’étape 1</v>
      </c>
      <c r="N1865" s="68" t="str">
        <f>IF(ISTEXT(overallRate),"Effectuez l’étape 1",IF(OR(COUNT($C1865,J1865)&lt;&gt;2,overallRate=0),0,IF(F1865="Yes",ROUND(MAX(IF($B1865="Non - avec lien de dépendance",0,MIN((0.75*J1865),847)),MIN(J1865,(0.75*$C1865),847)),2),IF(revenueReduction&gt;0.3,MAX(IF($B1865="Non - avec lien de dépendance",MIN(1129,J1865,$C1865)*overallRate,MIN(1129,J1865)*overallRate),ROUND(MAX(IF($B1865="Non - avec lien de dépendance",0,MIN((0.75*J1865),847)),MIN(J1865,(0.75*$C1865),847)),2)),IF($B1865="Non - avec lien de dépendance",MIN(1129,J1865,$C1865)*overallRate,MIN(1129,J1865)*overallRate)))))</f>
        <v>Effectuez l’étape 1</v>
      </c>
      <c r="O1865" s="68" t="str">
        <f>IF(ISTEXT(overallRate),"Effectuez l’étape 1",IF(OR(COUNT($C1865,K1865)&lt;&gt;2,overallRate=0),0,IF(G1865="Yes",ROUND(MAX(IF($B1865="Non - avec lien de dépendance",0,MIN((0.75*K1865),847)),MIN(K1865,(0.75*$C1865),847)),2),IF(revenueReduction&gt;0.3,MAX(IF($B1865="Non - avec lien de dépendance",MIN(1129,K1865,$C1865)*overallRate,MIN(1129,K1865)*overallRate),ROUND(MAX(IF($B1865="Non - avec lien de dépendance",0,MIN((0.75*K1865),847)),MIN(K1865,(0.75*$C1865),847)),2)),IF($B1865="Non - avec lien de dépendance",MIN(1129,K1865,$C1865)*overallRate,MIN(1129,K1865)*overallRate)))))</f>
        <v>Effectuez l’étape 1</v>
      </c>
      <c r="P1865" s="3">
        <f t="shared" si="29"/>
        <v>0</v>
      </c>
    </row>
    <row r="1866" spans="12:16" x14ac:dyDescent="0.5">
      <c r="L1866" s="68" t="str">
        <f>IF(ISTEXT(overallRate),"Effectuez l’étape 1",IF(OR(COUNT($C1866,H1866)&lt;&gt;2,overallRate=0),0,IF(D1866="Yes",ROUND(MAX(IF($B1866="Non - avec lien de dépendance",0,MIN((0.75*H1866),847)),MIN(H1866,(0.75*$C1866),847)),2),IF(revenueReduction&gt;0.3,MAX(IF($B1866="Non - avec lien de dépendance",MIN(1129,H1866,$C1866)*overallRate,MIN(1129,H1866)*overallRate),ROUND(MAX(IF($B1866="Non - avec lien de dépendance",0,MIN((0.75*H1866),847)),MIN(H1866,(0.75*$C1866),847)),2)),IF($B1866="Non - avec lien de dépendance",MIN(1129,H1866,$C1866)*overallRate,MIN(1129,H1866)*overallRate)))))</f>
        <v>Effectuez l’étape 1</v>
      </c>
      <c r="M1866" s="68" t="str">
        <f>IF(ISTEXT(overallRate),"Effectuez l’étape 1",IF(OR(COUNT($C1866,I1866)&lt;&gt;2,overallRate=0),0,IF(E1866="Yes",ROUND(MAX(IF($B1866="Non - avec lien de dépendance",0,MIN((0.75*I1866),847)),MIN(I1866,(0.75*$C1866),847)),2),IF(revenueReduction&gt;0.3,MAX(IF($B1866="Non - avec lien de dépendance",MIN(1129,I1866,$C1866)*overallRate,MIN(1129,I1866)*overallRate),ROUND(MAX(IF($B1866="Non - avec lien de dépendance",0,MIN((0.75*I1866),847)),MIN(I1866,(0.75*$C1866),847)),2)),IF($B1866="Non - avec lien de dépendance",MIN(1129,I1866,$C1866)*overallRate,MIN(1129,I1866)*overallRate)))))</f>
        <v>Effectuez l’étape 1</v>
      </c>
      <c r="N1866" s="68" t="str">
        <f>IF(ISTEXT(overallRate),"Effectuez l’étape 1",IF(OR(COUNT($C1866,J1866)&lt;&gt;2,overallRate=0),0,IF(F1866="Yes",ROUND(MAX(IF($B1866="Non - avec lien de dépendance",0,MIN((0.75*J1866),847)),MIN(J1866,(0.75*$C1866),847)),2),IF(revenueReduction&gt;0.3,MAX(IF($B1866="Non - avec lien de dépendance",MIN(1129,J1866,$C1866)*overallRate,MIN(1129,J1866)*overallRate),ROUND(MAX(IF($B1866="Non - avec lien de dépendance",0,MIN((0.75*J1866),847)),MIN(J1866,(0.75*$C1866),847)),2)),IF($B1866="Non - avec lien de dépendance",MIN(1129,J1866,$C1866)*overallRate,MIN(1129,J1866)*overallRate)))))</f>
        <v>Effectuez l’étape 1</v>
      </c>
      <c r="O1866" s="68" t="str">
        <f>IF(ISTEXT(overallRate),"Effectuez l’étape 1",IF(OR(COUNT($C1866,K1866)&lt;&gt;2,overallRate=0),0,IF(G1866="Yes",ROUND(MAX(IF($B1866="Non - avec lien de dépendance",0,MIN((0.75*K1866),847)),MIN(K1866,(0.75*$C1866),847)),2),IF(revenueReduction&gt;0.3,MAX(IF($B1866="Non - avec lien de dépendance",MIN(1129,K1866,$C1866)*overallRate,MIN(1129,K1866)*overallRate),ROUND(MAX(IF($B1866="Non - avec lien de dépendance",0,MIN((0.75*K1866),847)),MIN(K1866,(0.75*$C1866),847)),2)),IF($B1866="Non - avec lien de dépendance",MIN(1129,K1866,$C1866)*overallRate,MIN(1129,K1866)*overallRate)))))</f>
        <v>Effectuez l’étape 1</v>
      </c>
      <c r="P1866" s="3">
        <f t="shared" si="29"/>
        <v>0</v>
      </c>
    </row>
    <row r="1867" spans="12:16" x14ac:dyDescent="0.5">
      <c r="L1867" s="68" t="str">
        <f>IF(ISTEXT(overallRate),"Effectuez l’étape 1",IF(OR(COUNT($C1867,H1867)&lt;&gt;2,overallRate=0),0,IF(D1867="Yes",ROUND(MAX(IF($B1867="Non - avec lien de dépendance",0,MIN((0.75*H1867),847)),MIN(H1867,(0.75*$C1867),847)),2),IF(revenueReduction&gt;0.3,MAX(IF($B1867="Non - avec lien de dépendance",MIN(1129,H1867,$C1867)*overallRate,MIN(1129,H1867)*overallRate),ROUND(MAX(IF($B1867="Non - avec lien de dépendance",0,MIN((0.75*H1867),847)),MIN(H1867,(0.75*$C1867),847)),2)),IF($B1867="Non - avec lien de dépendance",MIN(1129,H1867,$C1867)*overallRate,MIN(1129,H1867)*overallRate)))))</f>
        <v>Effectuez l’étape 1</v>
      </c>
      <c r="M1867" s="68" t="str">
        <f>IF(ISTEXT(overallRate),"Effectuez l’étape 1",IF(OR(COUNT($C1867,I1867)&lt;&gt;2,overallRate=0),0,IF(E1867="Yes",ROUND(MAX(IF($B1867="Non - avec lien de dépendance",0,MIN((0.75*I1867),847)),MIN(I1867,(0.75*$C1867),847)),2),IF(revenueReduction&gt;0.3,MAX(IF($B1867="Non - avec lien de dépendance",MIN(1129,I1867,$C1867)*overallRate,MIN(1129,I1867)*overallRate),ROUND(MAX(IF($B1867="Non - avec lien de dépendance",0,MIN((0.75*I1867),847)),MIN(I1867,(0.75*$C1867),847)),2)),IF($B1867="Non - avec lien de dépendance",MIN(1129,I1867,$C1867)*overallRate,MIN(1129,I1867)*overallRate)))))</f>
        <v>Effectuez l’étape 1</v>
      </c>
      <c r="N1867" s="68" t="str">
        <f>IF(ISTEXT(overallRate),"Effectuez l’étape 1",IF(OR(COUNT($C1867,J1867)&lt;&gt;2,overallRate=0),0,IF(F1867="Yes",ROUND(MAX(IF($B1867="Non - avec lien de dépendance",0,MIN((0.75*J1867),847)),MIN(J1867,(0.75*$C1867),847)),2),IF(revenueReduction&gt;0.3,MAX(IF($B1867="Non - avec lien de dépendance",MIN(1129,J1867,$C1867)*overallRate,MIN(1129,J1867)*overallRate),ROUND(MAX(IF($B1867="Non - avec lien de dépendance",0,MIN((0.75*J1867),847)),MIN(J1867,(0.75*$C1867),847)),2)),IF($B1867="Non - avec lien de dépendance",MIN(1129,J1867,$C1867)*overallRate,MIN(1129,J1867)*overallRate)))))</f>
        <v>Effectuez l’étape 1</v>
      </c>
      <c r="O1867" s="68" t="str">
        <f>IF(ISTEXT(overallRate),"Effectuez l’étape 1",IF(OR(COUNT($C1867,K1867)&lt;&gt;2,overallRate=0),0,IF(G1867="Yes",ROUND(MAX(IF($B1867="Non - avec lien de dépendance",0,MIN((0.75*K1867),847)),MIN(K1867,(0.75*$C1867),847)),2),IF(revenueReduction&gt;0.3,MAX(IF($B1867="Non - avec lien de dépendance",MIN(1129,K1867,$C1867)*overallRate,MIN(1129,K1867)*overallRate),ROUND(MAX(IF($B1867="Non - avec lien de dépendance",0,MIN((0.75*K1867),847)),MIN(K1867,(0.75*$C1867),847)),2)),IF($B1867="Non - avec lien de dépendance",MIN(1129,K1867,$C1867)*overallRate,MIN(1129,K1867)*overallRate)))))</f>
        <v>Effectuez l’étape 1</v>
      </c>
      <c r="P1867" s="3">
        <f t="shared" si="29"/>
        <v>0</v>
      </c>
    </row>
    <row r="1868" spans="12:16" x14ac:dyDescent="0.5">
      <c r="L1868" s="68" t="str">
        <f>IF(ISTEXT(overallRate),"Effectuez l’étape 1",IF(OR(COUNT($C1868,H1868)&lt;&gt;2,overallRate=0),0,IF(D1868="Yes",ROUND(MAX(IF($B1868="Non - avec lien de dépendance",0,MIN((0.75*H1868),847)),MIN(H1868,(0.75*$C1868),847)),2),IF(revenueReduction&gt;0.3,MAX(IF($B1868="Non - avec lien de dépendance",MIN(1129,H1868,$C1868)*overallRate,MIN(1129,H1868)*overallRate),ROUND(MAX(IF($B1868="Non - avec lien de dépendance",0,MIN((0.75*H1868),847)),MIN(H1868,(0.75*$C1868),847)),2)),IF($B1868="Non - avec lien de dépendance",MIN(1129,H1868,$C1868)*overallRate,MIN(1129,H1868)*overallRate)))))</f>
        <v>Effectuez l’étape 1</v>
      </c>
      <c r="M1868" s="68" t="str">
        <f>IF(ISTEXT(overallRate),"Effectuez l’étape 1",IF(OR(COUNT($C1868,I1868)&lt;&gt;2,overallRate=0),0,IF(E1868="Yes",ROUND(MAX(IF($B1868="Non - avec lien de dépendance",0,MIN((0.75*I1868),847)),MIN(I1868,(0.75*$C1868),847)),2),IF(revenueReduction&gt;0.3,MAX(IF($B1868="Non - avec lien de dépendance",MIN(1129,I1868,$C1868)*overallRate,MIN(1129,I1868)*overallRate),ROUND(MAX(IF($B1868="Non - avec lien de dépendance",0,MIN((0.75*I1868),847)),MIN(I1868,(0.75*$C1868),847)),2)),IF($B1868="Non - avec lien de dépendance",MIN(1129,I1868,$C1868)*overallRate,MIN(1129,I1868)*overallRate)))))</f>
        <v>Effectuez l’étape 1</v>
      </c>
      <c r="N1868" s="68" t="str">
        <f>IF(ISTEXT(overallRate),"Effectuez l’étape 1",IF(OR(COUNT($C1868,J1868)&lt;&gt;2,overallRate=0),0,IF(F1868="Yes",ROUND(MAX(IF($B1868="Non - avec lien de dépendance",0,MIN((0.75*J1868),847)),MIN(J1868,(0.75*$C1868),847)),2),IF(revenueReduction&gt;0.3,MAX(IF($B1868="Non - avec lien de dépendance",MIN(1129,J1868,$C1868)*overallRate,MIN(1129,J1868)*overallRate),ROUND(MAX(IF($B1868="Non - avec lien de dépendance",0,MIN((0.75*J1868),847)),MIN(J1868,(0.75*$C1868),847)),2)),IF($B1868="Non - avec lien de dépendance",MIN(1129,J1868,$C1868)*overallRate,MIN(1129,J1868)*overallRate)))))</f>
        <v>Effectuez l’étape 1</v>
      </c>
      <c r="O1868" s="68" t="str">
        <f>IF(ISTEXT(overallRate),"Effectuez l’étape 1",IF(OR(COUNT($C1868,K1868)&lt;&gt;2,overallRate=0),0,IF(G1868="Yes",ROUND(MAX(IF($B1868="Non - avec lien de dépendance",0,MIN((0.75*K1868),847)),MIN(K1868,(0.75*$C1868),847)),2),IF(revenueReduction&gt;0.3,MAX(IF($B1868="Non - avec lien de dépendance",MIN(1129,K1868,$C1868)*overallRate,MIN(1129,K1868)*overallRate),ROUND(MAX(IF($B1868="Non - avec lien de dépendance",0,MIN((0.75*K1868),847)),MIN(K1868,(0.75*$C1868),847)),2)),IF($B1868="Non - avec lien de dépendance",MIN(1129,K1868,$C1868)*overallRate,MIN(1129,K1868)*overallRate)))))</f>
        <v>Effectuez l’étape 1</v>
      </c>
      <c r="P1868" s="3">
        <f t="shared" si="29"/>
        <v>0</v>
      </c>
    </row>
    <row r="1869" spans="12:16" x14ac:dyDescent="0.5">
      <c r="L1869" s="68" t="str">
        <f>IF(ISTEXT(overallRate),"Effectuez l’étape 1",IF(OR(COUNT($C1869,H1869)&lt;&gt;2,overallRate=0),0,IF(D1869="Yes",ROUND(MAX(IF($B1869="Non - avec lien de dépendance",0,MIN((0.75*H1869),847)),MIN(H1869,(0.75*$C1869),847)),2),IF(revenueReduction&gt;0.3,MAX(IF($B1869="Non - avec lien de dépendance",MIN(1129,H1869,$C1869)*overallRate,MIN(1129,H1869)*overallRate),ROUND(MAX(IF($B1869="Non - avec lien de dépendance",0,MIN((0.75*H1869),847)),MIN(H1869,(0.75*$C1869),847)),2)),IF($B1869="Non - avec lien de dépendance",MIN(1129,H1869,$C1869)*overallRate,MIN(1129,H1869)*overallRate)))))</f>
        <v>Effectuez l’étape 1</v>
      </c>
      <c r="M1869" s="68" t="str">
        <f>IF(ISTEXT(overallRate),"Effectuez l’étape 1",IF(OR(COUNT($C1869,I1869)&lt;&gt;2,overallRate=0),0,IF(E1869="Yes",ROUND(MAX(IF($B1869="Non - avec lien de dépendance",0,MIN((0.75*I1869),847)),MIN(I1869,(0.75*$C1869),847)),2),IF(revenueReduction&gt;0.3,MAX(IF($B1869="Non - avec lien de dépendance",MIN(1129,I1869,$C1869)*overallRate,MIN(1129,I1869)*overallRate),ROUND(MAX(IF($B1869="Non - avec lien de dépendance",0,MIN((0.75*I1869),847)),MIN(I1869,(0.75*$C1869),847)),2)),IF($B1869="Non - avec lien de dépendance",MIN(1129,I1869,$C1869)*overallRate,MIN(1129,I1869)*overallRate)))))</f>
        <v>Effectuez l’étape 1</v>
      </c>
      <c r="N1869" s="68" t="str">
        <f>IF(ISTEXT(overallRate),"Effectuez l’étape 1",IF(OR(COUNT($C1869,J1869)&lt;&gt;2,overallRate=0),0,IF(F1869="Yes",ROUND(MAX(IF($B1869="Non - avec lien de dépendance",0,MIN((0.75*J1869),847)),MIN(J1869,(0.75*$C1869),847)),2),IF(revenueReduction&gt;0.3,MAX(IF($B1869="Non - avec lien de dépendance",MIN(1129,J1869,$C1869)*overallRate,MIN(1129,J1869)*overallRate),ROUND(MAX(IF($B1869="Non - avec lien de dépendance",0,MIN((0.75*J1869),847)),MIN(J1869,(0.75*$C1869),847)),2)),IF($B1869="Non - avec lien de dépendance",MIN(1129,J1869,$C1869)*overallRate,MIN(1129,J1869)*overallRate)))))</f>
        <v>Effectuez l’étape 1</v>
      </c>
      <c r="O1869" s="68" t="str">
        <f>IF(ISTEXT(overallRate),"Effectuez l’étape 1",IF(OR(COUNT($C1869,K1869)&lt;&gt;2,overallRate=0),0,IF(G1869="Yes",ROUND(MAX(IF($B1869="Non - avec lien de dépendance",0,MIN((0.75*K1869),847)),MIN(K1869,(0.75*$C1869),847)),2),IF(revenueReduction&gt;0.3,MAX(IF($B1869="Non - avec lien de dépendance",MIN(1129,K1869,$C1869)*overallRate,MIN(1129,K1869)*overallRate),ROUND(MAX(IF($B1869="Non - avec lien de dépendance",0,MIN((0.75*K1869),847)),MIN(K1869,(0.75*$C1869),847)),2)),IF($B1869="Non - avec lien de dépendance",MIN(1129,K1869,$C1869)*overallRate,MIN(1129,K1869)*overallRate)))))</f>
        <v>Effectuez l’étape 1</v>
      </c>
      <c r="P1869" s="3">
        <f t="shared" si="29"/>
        <v>0</v>
      </c>
    </row>
    <row r="1870" spans="12:16" x14ac:dyDescent="0.5">
      <c r="L1870" s="68" t="str">
        <f>IF(ISTEXT(overallRate),"Effectuez l’étape 1",IF(OR(COUNT($C1870,H1870)&lt;&gt;2,overallRate=0),0,IF(D1870="Yes",ROUND(MAX(IF($B1870="Non - avec lien de dépendance",0,MIN((0.75*H1870),847)),MIN(H1870,(0.75*$C1870),847)),2),IF(revenueReduction&gt;0.3,MAX(IF($B1870="Non - avec lien de dépendance",MIN(1129,H1870,$C1870)*overallRate,MIN(1129,H1870)*overallRate),ROUND(MAX(IF($B1870="Non - avec lien de dépendance",0,MIN((0.75*H1870),847)),MIN(H1870,(0.75*$C1870),847)),2)),IF($B1870="Non - avec lien de dépendance",MIN(1129,H1870,$C1870)*overallRate,MIN(1129,H1870)*overallRate)))))</f>
        <v>Effectuez l’étape 1</v>
      </c>
      <c r="M1870" s="68" t="str">
        <f>IF(ISTEXT(overallRate),"Effectuez l’étape 1",IF(OR(COUNT($C1870,I1870)&lt;&gt;2,overallRate=0),0,IF(E1870="Yes",ROUND(MAX(IF($B1870="Non - avec lien de dépendance",0,MIN((0.75*I1870),847)),MIN(I1870,(0.75*$C1870),847)),2),IF(revenueReduction&gt;0.3,MAX(IF($B1870="Non - avec lien de dépendance",MIN(1129,I1870,$C1870)*overallRate,MIN(1129,I1870)*overallRate),ROUND(MAX(IF($B1870="Non - avec lien de dépendance",0,MIN((0.75*I1870),847)),MIN(I1870,(0.75*$C1870),847)),2)),IF($B1870="Non - avec lien de dépendance",MIN(1129,I1870,$C1870)*overallRate,MIN(1129,I1870)*overallRate)))))</f>
        <v>Effectuez l’étape 1</v>
      </c>
      <c r="N1870" s="68" t="str">
        <f>IF(ISTEXT(overallRate),"Effectuez l’étape 1",IF(OR(COUNT($C1870,J1870)&lt;&gt;2,overallRate=0),0,IF(F1870="Yes",ROUND(MAX(IF($B1870="Non - avec lien de dépendance",0,MIN((0.75*J1870),847)),MIN(J1870,(0.75*$C1870),847)),2),IF(revenueReduction&gt;0.3,MAX(IF($B1870="Non - avec lien de dépendance",MIN(1129,J1870,$C1870)*overallRate,MIN(1129,J1870)*overallRate),ROUND(MAX(IF($B1870="Non - avec lien de dépendance",0,MIN((0.75*J1870),847)),MIN(J1870,(0.75*$C1870),847)),2)),IF($B1870="Non - avec lien de dépendance",MIN(1129,J1870,$C1870)*overallRate,MIN(1129,J1870)*overallRate)))))</f>
        <v>Effectuez l’étape 1</v>
      </c>
      <c r="O1870" s="68" t="str">
        <f>IF(ISTEXT(overallRate),"Effectuez l’étape 1",IF(OR(COUNT($C1870,K1870)&lt;&gt;2,overallRate=0),0,IF(G1870="Yes",ROUND(MAX(IF($B1870="Non - avec lien de dépendance",0,MIN((0.75*K1870),847)),MIN(K1870,(0.75*$C1870),847)),2),IF(revenueReduction&gt;0.3,MAX(IF($B1870="Non - avec lien de dépendance",MIN(1129,K1870,$C1870)*overallRate,MIN(1129,K1870)*overallRate),ROUND(MAX(IF($B1870="Non - avec lien de dépendance",0,MIN((0.75*K1870),847)),MIN(K1870,(0.75*$C1870),847)),2)),IF($B1870="Non - avec lien de dépendance",MIN(1129,K1870,$C1870)*overallRate,MIN(1129,K1870)*overallRate)))))</f>
        <v>Effectuez l’étape 1</v>
      </c>
      <c r="P1870" s="3">
        <f t="shared" si="29"/>
        <v>0</v>
      </c>
    </row>
    <row r="1871" spans="12:16" x14ac:dyDescent="0.5">
      <c r="L1871" s="68" t="str">
        <f>IF(ISTEXT(overallRate),"Effectuez l’étape 1",IF(OR(COUNT($C1871,H1871)&lt;&gt;2,overallRate=0),0,IF(D1871="Yes",ROUND(MAX(IF($B1871="Non - avec lien de dépendance",0,MIN((0.75*H1871),847)),MIN(H1871,(0.75*$C1871),847)),2),IF(revenueReduction&gt;0.3,MAX(IF($B1871="Non - avec lien de dépendance",MIN(1129,H1871,$C1871)*overallRate,MIN(1129,H1871)*overallRate),ROUND(MAX(IF($B1871="Non - avec lien de dépendance",0,MIN((0.75*H1871),847)),MIN(H1871,(0.75*$C1871),847)),2)),IF($B1871="Non - avec lien de dépendance",MIN(1129,H1871,$C1871)*overallRate,MIN(1129,H1871)*overallRate)))))</f>
        <v>Effectuez l’étape 1</v>
      </c>
      <c r="M1871" s="68" t="str">
        <f>IF(ISTEXT(overallRate),"Effectuez l’étape 1",IF(OR(COUNT($C1871,I1871)&lt;&gt;2,overallRate=0),0,IF(E1871="Yes",ROUND(MAX(IF($B1871="Non - avec lien de dépendance",0,MIN((0.75*I1871),847)),MIN(I1871,(0.75*$C1871),847)),2),IF(revenueReduction&gt;0.3,MAX(IF($B1871="Non - avec lien de dépendance",MIN(1129,I1871,$C1871)*overallRate,MIN(1129,I1871)*overallRate),ROUND(MAX(IF($B1871="Non - avec lien de dépendance",0,MIN((0.75*I1871),847)),MIN(I1871,(0.75*$C1871),847)),2)),IF($B1871="Non - avec lien de dépendance",MIN(1129,I1871,$C1871)*overallRate,MIN(1129,I1871)*overallRate)))))</f>
        <v>Effectuez l’étape 1</v>
      </c>
      <c r="N1871" s="68" t="str">
        <f>IF(ISTEXT(overallRate),"Effectuez l’étape 1",IF(OR(COUNT($C1871,J1871)&lt;&gt;2,overallRate=0),0,IF(F1871="Yes",ROUND(MAX(IF($B1871="Non - avec lien de dépendance",0,MIN((0.75*J1871),847)),MIN(J1871,(0.75*$C1871),847)),2),IF(revenueReduction&gt;0.3,MAX(IF($B1871="Non - avec lien de dépendance",MIN(1129,J1871,$C1871)*overallRate,MIN(1129,J1871)*overallRate),ROUND(MAX(IF($B1871="Non - avec lien de dépendance",0,MIN((0.75*J1871),847)),MIN(J1871,(0.75*$C1871),847)),2)),IF($B1871="Non - avec lien de dépendance",MIN(1129,J1871,$C1871)*overallRate,MIN(1129,J1871)*overallRate)))))</f>
        <v>Effectuez l’étape 1</v>
      </c>
      <c r="O1871" s="68" t="str">
        <f>IF(ISTEXT(overallRate),"Effectuez l’étape 1",IF(OR(COUNT($C1871,K1871)&lt;&gt;2,overallRate=0),0,IF(G1871="Yes",ROUND(MAX(IF($B1871="Non - avec lien de dépendance",0,MIN((0.75*K1871),847)),MIN(K1871,(0.75*$C1871),847)),2),IF(revenueReduction&gt;0.3,MAX(IF($B1871="Non - avec lien de dépendance",MIN(1129,K1871,$C1871)*overallRate,MIN(1129,K1871)*overallRate),ROUND(MAX(IF($B1871="Non - avec lien de dépendance",0,MIN((0.75*K1871),847)),MIN(K1871,(0.75*$C1871),847)),2)),IF($B1871="Non - avec lien de dépendance",MIN(1129,K1871,$C1871)*overallRate,MIN(1129,K1871)*overallRate)))))</f>
        <v>Effectuez l’étape 1</v>
      </c>
      <c r="P1871" s="3">
        <f t="shared" si="29"/>
        <v>0</v>
      </c>
    </row>
    <row r="1872" spans="12:16" x14ac:dyDescent="0.5">
      <c r="L1872" s="68" t="str">
        <f>IF(ISTEXT(overallRate),"Effectuez l’étape 1",IF(OR(COUNT($C1872,H1872)&lt;&gt;2,overallRate=0),0,IF(D1872="Yes",ROUND(MAX(IF($B1872="Non - avec lien de dépendance",0,MIN((0.75*H1872),847)),MIN(H1872,(0.75*$C1872),847)),2),IF(revenueReduction&gt;0.3,MAX(IF($B1872="Non - avec lien de dépendance",MIN(1129,H1872,$C1872)*overallRate,MIN(1129,H1872)*overallRate),ROUND(MAX(IF($B1872="Non - avec lien de dépendance",0,MIN((0.75*H1872),847)),MIN(H1872,(0.75*$C1872),847)),2)),IF($B1872="Non - avec lien de dépendance",MIN(1129,H1872,$C1872)*overallRate,MIN(1129,H1872)*overallRate)))))</f>
        <v>Effectuez l’étape 1</v>
      </c>
      <c r="M1872" s="68" t="str">
        <f>IF(ISTEXT(overallRate),"Effectuez l’étape 1",IF(OR(COUNT($C1872,I1872)&lt;&gt;2,overallRate=0),0,IF(E1872="Yes",ROUND(MAX(IF($B1872="Non - avec lien de dépendance",0,MIN((0.75*I1872),847)),MIN(I1872,(0.75*$C1872),847)),2),IF(revenueReduction&gt;0.3,MAX(IF($B1872="Non - avec lien de dépendance",MIN(1129,I1872,$C1872)*overallRate,MIN(1129,I1872)*overallRate),ROUND(MAX(IF($B1872="Non - avec lien de dépendance",0,MIN((0.75*I1872),847)),MIN(I1872,(0.75*$C1872),847)),2)),IF($B1872="Non - avec lien de dépendance",MIN(1129,I1872,$C1872)*overallRate,MIN(1129,I1872)*overallRate)))))</f>
        <v>Effectuez l’étape 1</v>
      </c>
      <c r="N1872" s="68" t="str">
        <f>IF(ISTEXT(overallRate),"Effectuez l’étape 1",IF(OR(COUNT($C1872,J1872)&lt;&gt;2,overallRate=0),0,IF(F1872="Yes",ROUND(MAX(IF($B1872="Non - avec lien de dépendance",0,MIN((0.75*J1872),847)),MIN(J1872,(0.75*$C1872),847)),2),IF(revenueReduction&gt;0.3,MAX(IF($B1872="Non - avec lien de dépendance",MIN(1129,J1872,$C1872)*overallRate,MIN(1129,J1872)*overallRate),ROUND(MAX(IF($B1872="Non - avec lien de dépendance",0,MIN((0.75*J1872),847)),MIN(J1872,(0.75*$C1872),847)),2)),IF($B1872="Non - avec lien de dépendance",MIN(1129,J1872,$C1872)*overallRate,MIN(1129,J1872)*overallRate)))))</f>
        <v>Effectuez l’étape 1</v>
      </c>
      <c r="O1872" s="68" t="str">
        <f>IF(ISTEXT(overallRate),"Effectuez l’étape 1",IF(OR(COUNT($C1872,K1872)&lt;&gt;2,overallRate=0),0,IF(G1872="Yes",ROUND(MAX(IF($B1872="Non - avec lien de dépendance",0,MIN((0.75*K1872),847)),MIN(K1872,(0.75*$C1872),847)),2),IF(revenueReduction&gt;0.3,MAX(IF($B1872="Non - avec lien de dépendance",MIN(1129,K1872,$C1872)*overallRate,MIN(1129,K1872)*overallRate),ROUND(MAX(IF($B1872="Non - avec lien de dépendance",0,MIN((0.75*K1872),847)),MIN(K1872,(0.75*$C1872),847)),2)),IF($B1872="Non - avec lien de dépendance",MIN(1129,K1872,$C1872)*overallRate,MIN(1129,K1872)*overallRate)))))</f>
        <v>Effectuez l’étape 1</v>
      </c>
      <c r="P1872" s="3">
        <f t="shared" si="29"/>
        <v>0</v>
      </c>
    </row>
    <row r="1873" spans="12:16" x14ac:dyDescent="0.5">
      <c r="L1873" s="68" t="str">
        <f>IF(ISTEXT(overallRate),"Effectuez l’étape 1",IF(OR(COUNT($C1873,H1873)&lt;&gt;2,overallRate=0),0,IF(D1873="Yes",ROUND(MAX(IF($B1873="Non - avec lien de dépendance",0,MIN((0.75*H1873),847)),MIN(H1873,(0.75*$C1873),847)),2),IF(revenueReduction&gt;0.3,MAX(IF($B1873="Non - avec lien de dépendance",MIN(1129,H1873,$C1873)*overallRate,MIN(1129,H1873)*overallRate),ROUND(MAX(IF($B1873="Non - avec lien de dépendance",0,MIN((0.75*H1873),847)),MIN(H1873,(0.75*$C1873),847)),2)),IF($B1873="Non - avec lien de dépendance",MIN(1129,H1873,$C1873)*overallRate,MIN(1129,H1873)*overallRate)))))</f>
        <v>Effectuez l’étape 1</v>
      </c>
      <c r="M1873" s="68" t="str">
        <f>IF(ISTEXT(overallRate),"Effectuez l’étape 1",IF(OR(COUNT($C1873,I1873)&lt;&gt;2,overallRate=0),0,IF(E1873="Yes",ROUND(MAX(IF($B1873="Non - avec lien de dépendance",0,MIN((0.75*I1873),847)),MIN(I1873,(0.75*$C1873),847)),2),IF(revenueReduction&gt;0.3,MAX(IF($B1873="Non - avec lien de dépendance",MIN(1129,I1873,$C1873)*overallRate,MIN(1129,I1873)*overallRate),ROUND(MAX(IF($B1873="Non - avec lien de dépendance",0,MIN((0.75*I1873),847)),MIN(I1873,(0.75*$C1873),847)),2)),IF($B1873="Non - avec lien de dépendance",MIN(1129,I1873,$C1873)*overallRate,MIN(1129,I1873)*overallRate)))))</f>
        <v>Effectuez l’étape 1</v>
      </c>
      <c r="N1873" s="68" t="str">
        <f>IF(ISTEXT(overallRate),"Effectuez l’étape 1",IF(OR(COUNT($C1873,J1873)&lt;&gt;2,overallRate=0),0,IF(F1873="Yes",ROUND(MAX(IF($B1873="Non - avec lien de dépendance",0,MIN((0.75*J1873),847)),MIN(J1873,(0.75*$C1873),847)),2),IF(revenueReduction&gt;0.3,MAX(IF($B1873="Non - avec lien de dépendance",MIN(1129,J1873,$C1873)*overallRate,MIN(1129,J1873)*overallRate),ROUND(MAX(IF($B1873="Non - avec lien de dépendance",0,MIN((0.75*J1873),847)),MIN(J1873,(0.75*$C1873),847)),2)),IF($B1873="Non - avec lien de dépendance",MIN(1129,J1873,$C1873)*overallRate,MIN(1129,J1873)*overallRate)))))</f>
        <v>Effectuez l’étape 1</v>
      </c>
      <c r="O1873" s="68" t="str">
        <f>IF(ISTEXT(overallRate),"Effectuez l’étape 1",IF(OR(COUNT($C1873,K1873)&lt;&gt;2,overallRate=0),0,IF(G1873="Yes",ROUND(MAX(IF($B1873="Non - avec lien de dépendance",0,MIN((0.75*K1873),847)),MIN(K1873,(0.75*$C1873),847)),2),IF(revenueReduction&gt;0.3,MAX(IF($B1873="Non - avec lien de dépendance",MIN(1129,K1873,$C1873)*overallRate,MIN(1129,K1873)*overallRate),ROUND(MAX(IF($B1873="Non - avec lien de dépendance",0,MIN((0.75*K1873),847)),MIN(K1873,(0.75*$C1873),847)),2)),IF($B1873="Non - avec lien de dépendance",MIN(1129,K1873,$C1873)*overallRate,MIN(1129,K1873)*overallRate)))))</f>
        <v>Effectuez l’étape 1</v>
      </c>
      <c r="P1873" s="3">
        <f t="shared" si="29"/>
        <v>0</v>
      </c>
    </row>
    <row r="1874" spans="12:16" x14ac:dyDescent="0.5">
      <c r="L1874" s="68" t="str">
        <f>IF(ISTEXT(overallRate),"Effectuez l’étape 1",IF(OR(COUNT($C1874,H1874)&lt;&gt;2,overallRate=0),0,IF(D1874="Yes",ROUND(MAX(IF($B1874="Non - avec lien de dépendance",0,MIN((0.75*H1874),847)),MIN(H1874,(0.75*$C1874),847)),2),IF(revenueReduction&gt;0.3,MAX(IF($B1874="Non - avec lien de dépendance",MIN(1129,H1874,$C1874)*overallRate,MIN(1129,H1874)*overallRate),ROUND(MAX(IF($B1874="Non - avec lien de dépendance",0,MIN((0.75*H1874),847)),MIN(H1874,(0.75*$C1874),847)),2)),IF($B1874="Non - avec lien de dépendance",MIN(1129,H1874,$C1874)*overallRate,MIN(1129,H1874)*overallRate)))))</f>
        <v>Effectuez l’étape 1</v>
      </c>
      <c r="M1874" s="68" t="str">
        <f>IF(ISTEXT(overallRate),"Effectuez l’étape 1",IF(OR(COUNT($C1874,I1874)&lt;&gt;2,overallRate=0),0,IF(E1874="Yes",ROUND(MAX(IF($B1874="Non - avec lien de dépendance",0,MIN((0.75*I1874),847)),MIN(I1874,(0.75*$C1874),847)),2),IF(revenueReduction&gt;0.3,MAX(IF($B1874="Non - avec lien de dépendance",MIN(1129,I1874,$C1874)*overallRate,MIN(1129,I1874)*overallRate),ROUND(MAX(IF($B1874="Non - avec lien de dépendance",0,MIN((0.75*I1874),847)),MIN(I1874,(0.75*$C1874),847)),2)),IF($B1874="Non - avec lien de dépendance",MIN(1129,I1874,$C1874)*overallRate,MIN(1129,I1874)*overallRate)))))</f>
        <v>Effectuez l’étape 1</v>
      </c>
      <c r="N1874" s="68" t="str">
        <f>IF(ISTEXT(overallRate),"Effectuez l’étape 1",IF(OR(COUNT($C1874,J1874)&lt;&gt;2,overallRate=0),0,IF(F1874="Yes",ROUND(MAX(IF($B1874="Non - avec lien de dépendance",0,MIN((0.75*J1874),847)),MIN(J1874,(0.75*$C1874),847)),2),IF(revenueReduction&gt;0.3,MAX(IF($B1874="Non - avec lien de dépendance",MIN(1129,J1874,$C1874)*overallRate,MIN(1129,J1874)*overallRate),ROUND(MAX(IF($B1874="Non - avec lien de dépendance",0,MIN((0.75*J1874),847)),MIN(J1874,(0.75*$C1874),847)),2)),IF($B1874="Non - avec lien de dépendance",MIN(1129,J1874,$C1874)*overallRate,MIN(1129,J1874)*overallRate)))))</f>
        <v>Effectuez l’étape 1</v>
      </c>
      <c r="O1874" s="68" t="str">
        <f>IF(ISTEXT(overallRate),"Effectuez l’étape 1",IF(OR(COUNT($C1874,K1874)&lt;&gt;2,overallRate=0),0,IF(G1874="Yes",ROUND(MAX(IF($B1874="Non - avec lien de dépendance",0,MIN((0.75*K1874),847)),MIN(K1874,(0.75*$C1874),847)),2),IF(revenueReduction&gt;0.3,MAX(IF($B1874="Non - avec lien de dépendance",MIN(1129,K1874,$C1874)*overallRate,MIN(1129,K1874)*overallRate),ROUND(MAX(IF($B1874="Non - avec lien de dépendance",0,MIN((0.75*K1874),847)),MIN(K1874,(0.75*$C1874),847)),2)),IF($B1874="Non - avec lien de dépendance",MIN(1129,K1874,$C1874)*overallRate,MIN(1129,K1874)*overallRate)))))</f>
        <v>Effectuez l’étape 1</v>
      </c>
      <c r="P1874" s="3">
        <f t="shared" si="29"/>
        <v>0</v>
      </c>
    </row>
    <row r="1875" spans="12:16" x14ac:dyDescent="0.5">
      <c r="L1875" s="68" t="str">
        <f>IF(ISTEXT(overallRate),"Effectuez l’étape 1",IF(OR(COUNT($C1875,H1875)&lt;&gt;2,overallRate=0),0,IF(D1875="Yes",ROUND(MAX(IF($B1875="Non - avec lien de dépendance",0,MIN((0.75*H1875),847)),MIN(H1875,(0.75*$C1875),847)),2),IF(revenueReduction&gt;0.3,MAX(IF($B1875="Non - avec lien de dépendance",MIN(1129,H1875,$C1875)*overallRate,MIN(1129,H1875)*overallRate),ROUND(MAX(IF($B1875="Non - avec lien de dépendance",0,MIN((0.75*H1875),847)),MIN(H1875,(0.75*$C1875),847)),2)),IF($B1875="Non - avec lien de dépendance",MIN(1129,H1875,$C1875)*overallRate,MIN(1129,H1875)*overallRate)))))</f>
        <v>Effectuez l’étape 1</v>
      </c>
      <c r="M1875" s="68" t="str">
        <f>IF(ISTEXT(overallRate),"Effectuez l’étape 1",IF(OR(COUNT($C1875,I1875)&lt;&gt;2,overallRate=0),0,IF(E1875="Yes",ROUND(MAX(IF($B1875="Non - avec lien de dépendance",0,MIN((0.75*I1875),847)),MIN(I1875,(0.75*$C1875),847)),2),IF(revenueReduction&gt;0.3,MAX(IF($B1875="Non - avec lien de dépendance",MIN(1129,I1875,$C1875)*overallRate,MIN(1129,I1875)*overallRate),ROUND(MAX(IF($B1875="Non - avec lien de dépendance",0,MIN((0.75*I1875),847)),MIN(I1875,(0.75*$C1875),847)),2)),IF($B1875="Non - avec lien de dépendance",MIN(1129,I1875,$C1875)*overallRate,MIN(1129,I1875)*overallRate)))))</f>
        <v>Effectuez l’étape 1</v>
      </c>
      <c r="N1875" s="68" t="str">
        <f>IF(ISTEXT(overallRate),"Effectuez l’étape 1",IF(OR(COUNT($C1875,J1875)&lt;&gt;2,overallRate=0),0,IF(F1875="Yes",ROUND(MAX(IF($B1875="Non - avec lien de dépendance",0,MIN((0.75*J1875),847)),MIN(J1875,(0.75*$C1875),847)),2),IF(revenueReduction&gt;0.3,MAX(IF($B1875="Non - avec lien de dépendance",MIN(1129,J1875,$C1875)*overallRate,MIN(1129,J1875)*overallRate),ROUND(MAX(IF($B1875="Non - avec lien de dépendance",0,MIN((0.75*J1875),847)),MIN(J1875,(0.75*$C1875),847)),2)),IF($B1875="Non - avec lien de dépendance",MIN(1129,J1875,$C1875)*overallRate,MIN(1129,J1875)*overallRate)))))</f>
        <v>Effectuez l’étape 1</v>
      </c>
      <c r="O1875" s="68" t="str">
        <f>IF(ISTEXT(overallRate),"Effectuez l’étape 1",IF(OR(COUNT($C1875,K1875)&lt;&gt;2,overallRate=0),0,IF(G1875="Yes",ROUND(MAX(IF($B1875="Non - avec lien de dépendance",0,MIN((0.75*K1875),847)),MIN(K1875,(0.75*$C1875),847)),2),IF(revenueReduction&gt;0.3,MAX(IF($B1875="Non - avec lien de dépendance",MIN(1129,K1875,$C1875)*overallRate,MIN(1129,K1875)*overallRate),ROUND(MAX(IF($B1875="Non - avec lien de dépendance",0,MIN((0.75*K1875),847)),MIN(K1875,(0.75*$C1875),847)),2)),IF($B1875="Non - avec lien de dépendance",MIN(1129,K1875,$C1875)*overallRate,MIN(1129,K1875)*overallRate)))))</f>
        <v>Effectuez l’étape 1</v>
      </c>
      <c r="P1875" s="3">
        <f t="shared" si="29"/>
        <v>0</v>
      </c>
    </row>
    <row r="1876" spans="12:16" x14ac:dyDescent="0.5">
      <c r="L1876" s="68" t="str">
        <f>IF(ISTEXT(overallRate),"Effectuez l’étape 1",IF(OR(COUNT($C1876,H1876)&lt;&gt;2,overallRate=0),0,IF(D1876="Yes",ROUND(MAX(IF($B1876="Non - avec lien de dépendance",0,MIN((0.75*H1876),847)),MIN(H1876,(0.75*$C1876),847)),2),IF(revenueReduction&gt;0.3,MAX(IF($B1876="Non - avec lien de dépendance",MIN(1129,H1876,$C1876)*overallRate,MIN(1129,H1876)*overallRate),ROUND(MAX(IF($B1876="Non - avec lien de dépendance",0,MIN((0.75*H1876),847)),MIN(H1876,(0.75*$C1876),847)),2)),IF($B1876="Non - avec lien de dépendance",MIN(1129,H1876,$C1876)*overallRate,MIN(1129,H1876)*overallRate)))))</f>
        <v>Effectuez l’étape 1</v>
      </c>
      <c r="M1876" s="68" t="str">
        <f>IF(ISTEXT(overallRate),"Effectuez l’étape 1",IF(OR(COUNT($C1876,I1876)&lt;&gt;2,overallRate=0),0,IF(E1876="Yes",ROUND(MAX(IF($B1876="Non - avec lien de dépendance",0,MIN((0.75*I1876),847)),MIN(I1876,(0.75*$C1876),847)),2),IF(revenueReduction&gt;0.3,MAX(IF($B1876="Non - avec lien de dépendance",MIN(1129,I1876,$C1876)*overallRate,MIN(1129,I1876)*overallRate),ROUND(MAX(IF($B1876="Non - avec lien de dépendance",0,MIN((0.75*I1876),847)),MIN(I1876,(0.75*$C1876),847)),2)),IF($B1876="Non - avec lien de dépendance",MIN(1129,I1876,$C1876)*overallRate,MIN(1129,I1876)*overallRate)))))</f>
        <v>Effectuez l’étape 1</v>
      </c>
      <c r="N1876" s="68" t="str">
        <f>IF(ISTEXT(overallRate),"Effectuez l’étape 1",IF(OR(COUNT($C1876,J1876)&lt;&gt;2,overallRate=0),0,IF(F1876="Yes",ROUND(MAX(IF($B1876="Non - avec lien de dépendance",0,MIN((0.75*J1876),847)),MIN(J1876,(0.75*$C1876),847)),2),IF(revenueReduction&gt;0.3,MAX(IF($B1876="Non - avec lien de dépendance",MIN(1129,J1876,$C1876)*overallRate,MIN(1129,J1876)*overallRate),ROUND(MAX(IF($B1876="Non - avec lien de dépendance",0,MIN((0.75*J1876),847)),MIN(J1876,(0.75*$C1876),847)),2)),IF($B1876="Non - avec lien de dépendance",MIN(1129,J1876,$C1876)*overallRate,MIN(1129,J1876)*overallRate)))))</f>
        <v>Effectuez l’étape 1</v>
      </c>
      <c r="O1876" s="68" t="str">
        <f>IF(ISTEXT(overallRate),"Effectuez l’étape 1",IF(OR(COUNT($C1876,K1876)&lt;&gt;2,overallRate=0),0,IF(G1876="Yes",ROUND(MAX(IF($B1876="Non - avec lien de dépendance",0,MIN((0.75*K1876),847)),MIN(K1876,(0.75*$C1876),847)),2),IF(revenueReduction&gt;0.3,MAX(IF($B1876="Non - avec lien de dépendance",MIN(1129,K1876,$C1876)*overallRate,MIN(1129,K1876)*overallRate),ROUND(MAX(IF($B1876="Non - avec lien de dépendance",0,MIN((0.75*K1876),847)),MIN(K1876,(0.75*$C1876),847)),2)),IF($B1876="Non - avec lien de dépendance",MIN(1129,K1876,$C1876)*overallRate,MIN(1129,K1876)*overallRate)))))</f>
        <v>Effectuez l’étape 1</v>
      </c>
      <c r="P1876" s="3">
        <f t="shared" si="29"/>
        <v>0</v>
      </c>
    </row>
    <row r="1877" spans="12:16" x14ac:dyDescent="0.5">
      <c r="L1877" s="68" t="str">
        <f>IF(ISTEXT(overallRate),"Effectuez l’étape 1",IF(OR(COUNT($C1877,H1877)&lt;&gt;2,overallRate=0),0,IF(D1877="Yes",ROUND(MAX(IF($B1877="Non - avec lien de dépendance",0,MIN((0.75*H1877),847)),MIN(H1877,(0.75*$C1877),847)),2),IF(revenueReduction&gt;0.3,MAX(IF($B1877="Non - avec lien de dépendance",MIN(1129,H1877,$C1877)*overallRate,MIN(1129,H1877)*overallRate),ROUND(MAX(IF($B1877="Non - avec lien de dépendance",0,MIN((0.75*H1877),847)),MIN(H1877,(0.75*$C1877),847)),2)),IF($B1877="Non - avec lien de dépendance",MIN(1129,H1877,$C1877)*overallRate,MIN(1129,H1877)*overallRate)))))</f>
        <v>Effectuez l’étape 1</v>
      </c>
      <c r="M1877" s="68" t="str">
        <f>IF(ISTEXT(overallRate),"Effectuez l’étape 1",IF(OR(COUNT($C1877,I1877)&lt;&gt;2,overallRate=0),0,IF(E1877="Yes",ROUND(MAX(IF($B1877="Non - avec lien de dépendance",0,MIN((0.75*I1877),847)),MIN(I1877,(0.75*$C1877),847)),2),IF(revenueReduction&gt;0.3,MAX(IF($B1877="Non - avec lien de dépendance",MIN(1129,I1877,$C1877)*overallRate,MIN(1129,I1877)*overallRate),ROUND(MAX(IF($B1877="Non - avec lien de dépendance",0,MIN((0.75*I1877),847)),MIN(I1877,(0.75*$C1877),847)),2)),IF($B1877="Non - avec lien de dépendance",MIN(1129,I1877,$C1877)*overallRate,MIN(1129,I1877)*overallRate)))))</f>
        <v>Effectuez l’étape 1</v>
      </c>
      <c r="N1877" s="68" t="str">
        <f>IF(ISTEXT(overallRate),"Effectuez l’étape 1",IF(OR(COUNT($C1877,J1877)&lt;&gt;2,overallRate=0),0,IF(F1877="Yes",ROUND(MAX(IF($B1877="Non - avec lien de dépendance",0,MIN((0.75*J1877),847)),MIN(J1877,(0.75*$C1877),847)),2),IF(revenueReduction&gt;0.3,MAX(IF($B1877="Non - avec lien de dépendance",MIN(1129,J1877,$C1877)*overallRate,MIN(1129,J1877)*overallRate),ROUND(MAX(IF($B1877="Non - avec lien de dépendance",0,MIN((0.75*J1877),847)),MIN(J1877,(0.75*$C1877),847)),2)),IF($B1877="Non - avec lien de dépendance",MIN(1129,J1877,$C1877)*overallRate,MIN(1129,J1877)*overallRate)))))</f>
        <v>Effectuez l’étape 1</v>
      </c>
      <c r="O1877" s="68" t="str">
        <f>IF(ISTEXT(overallRate),"Effectuez l’étape 1",IF(OR(COUNT($C1877,K1877)&lt;&gt;2,overallRate=0),0,IF(G1877="Yes",ROUND(MAX(IF($B1877="Non - avec lien de dépendance",0,MIN((0.75*K1877),847)),MIN(K1877,(0.75*$C1877),847)),2),IF(revenueReduction&gt;0.3,MAX(IF($B1877="Non - avec lien de dépendance",MIN(1129,K1877,$C1877)*overallRate,MIN(1129,K1877)*overallRate),ROUND(MAX(IF($B1877="Non - avec lien de dépendance",0,MIN((0.75*K1877),847)),MIN(K1877,(0.75*$C1877),847)),2)),IF($B1877="Non - avec lien de dépendance",MIN(1129,K1877,$C1877)*overallRate,MIN(1129,K1877)*overallRate)))))</f>
        <v>Effectuez l’étape 1</v>
      </c>
      <c r="P1877" s="3">
        <f t="shared" si="29"/>
        <v>0</v>
      </c>
    </row>
    <row r="1878" spans="12:16" x14ac:dyDescent="0.5">
      <c r="L1878" s="68" t="str">
        <f>IF(ISTEXT(overallRate),"Effectuez l’étape 1",IF(OR(COUNT($C1878,H1878)&lt;&gt;2,overallRate=0),0,IF(D1878="Yes",ROUND(MAX(IF($B1878="Non - avec lien de dépendance",0,MIN((0.75*H1878),847)),MIN(H1878,(0.75*$C1878),847)),2),IF(revenueReduction&gt;0.3,MAX(IF($B1878="Non - avec lien de dépendance",MIN(1129,H1878,$C1878)*overallRate,MIN(1129,H1878)*overallRate),ROUND(MAX(IF($B1878="Non - avec lien de dépendance",0,MIN((0.75*H1878),847)),MIN(H1878,(0.75*$C1878),847)),2)),IF($B1878="Non - avec lien de dépendance",MIN(1129,H1878,$C1878)*overallRate,MIN(1129,H1878)*overallRate)))))</f>
        <v>Effectuez l’étape 1</v>
      </c>
      <c r="M1878" s="68" t="str">
        <f>IF(ISTEXT(overallRate),"Effectuez l’étape 1",IF(OR(COUNT($C1878,I1878)&lt;&gt;2,overallRate=0),0,IF(E1878="Yes",ROUND(MAX(IF($B1878="Non - avec lien de dépendance",0,MIN((0.75*I1878),847)),MIN(I1878,(0.75*$C1878),847)),2),IF(revenueReduction&gt;0.3,MAX(IF($B1878="Non - avec lien de dépendance",MIN(1129,I1878,$C1878)*overallRate,MIN(1129,I1878)*overallRate),ROUND(MAX(IF($B1878="Non - avec lien de dépendance",0,MIN((0.75*I1878),847)),MIN(I1878,(0.75*$C1878),847)),2)),IF($B1878="Non - avec lien de dépendance",MIN(1129,I1878,$C1878)*overallRate,MIN(1129,I1878)*overallRate)))))</f>
        <v>Effectuez l’étape 1</v>
      </c>
      <c r="N1878" s="68" t="str">
        <f>IF(ISTEXT(overallRate),"Effectuez l’étape 1",IF(OR(COUNT($C1878,J1878)&lt;&gt;2,overallRate=0),0,IF(F1878="Yes",ROUND(MAX(IF($B1878="Non - avec lien de dépendance",0,MIN((0.75*J1878),847)),MIN(J1878,(0.75*$C1878),847)),2),IF(revenueReduction&gt;0.3,MAX(IF($B1878="Non - avec lien de dépendance",MIN(1129,J1878,$C1878)*overallRate,MIN(1129,J1878)*overallRate),ROUND(MAX(IF($B1878="Non - avec lien de dépendance",0,MIN((0.75*J1878),847)),MIN(J1878,(0.75*$C1878),847)),2)),IF($B1878="Non - avec lien de dépendance",MIN(1129,J1878,$C1878)*overallRate,MIN(1129,J1878)*overallRate)))))</f>
        <v>Effectuez l’étape 1</v>
      </c>
      <c r="O1878" s="68" t="str">
        <f>IF(ISTEXT(overallRate),"Effectuez l’étape 1",IF(OR(COUNT($C1878,K1878)&lt;&gt;2,overallRate=0),0,IF(G1878="Yes",ROUND(MAX(IF($B1878="Non - avec lien de dépendance",0,MIN((0.75*K1878),847)),MIN(K1878,(0.75*$C1878),847)),2),IF(revenueReduction&gt;0.3,MAX(IF($B1878="Non - avec lien de dépendance",MIN(1129,K1878,$C1878)*overallRate,MIN(1129,K1878)*overallRate),ROUND(MAX(IF($B1878="Non - avec lien de dépendance",0,MIN((0.75*K1878),847)),MIN(K1878,(0.75*$C1878),847)),2)),IF($B1878="Non - avec lien de dépendance",MIN(1129,K1878,$C1878)*overallRate,MIN(1129,K1878)*overallRate)))))</f>
        <v>Effectuez l’étape 1</v>
      </c>
      <c r="P1878" s="3">
        <f t="shared" si="29"/>
        <v>0</v>
      </c>
    </row>
    <row r="1879" spans="12:16" x14ac:dyDescent="0.5">
      <c r="L1879" s="68" t="str">
        <f>IF(ISTEXT(overallRate),"Effectuez l’étape 1",IF(OR(COUNT($C1879,H1879)&lt;&gt;2,overallRate=0),0,IF(D1879="Yes",ROUND(MAX(IF($B1879="Non - avec lien de dépendance",0,MIN((0.75*H1879),847)),MIN(H1879,(0.75*$C1879),847)),2),IF(revenueReduction&gt;0.3,MAX(IF($B1879="Non - avec lien de dépendance",MIN(1129,H1879,$C1879)*overallRate,MIN(1129,H1879)*overallRate),ROUND(MAX(IF($B1879="Non - avec lien de dépendance",0,MIN((0.75*H1879),847)),MIN(H1879,(0.75*$C1879),847)),2)),IF($B1879="Non - avec lien de dépendance",MIN(1129,H1879,$C1879)*overallRate,MIN(1129,H1879)*overallRate)))))</f>
        <v>Effectuez l’étape 1</v>
      </c>
      <c r="M1879" s="68" t="str">
        <f>IF(ISTEXT(overallRate),"Effectuez l’étape 1",IF(OR(COUNT($C1879,I1879)&lt;&gt;2,overallRate=0),0,IF(E1879="Yes",ROUND(MAX(IF($B1879="Non - avec lien de dépendance",0,MIN((0.75*I1879),847)),MIN(I1879,(0.75*$C1879),847)),2),IF(revenueReduction&gt;0.3,MAX(IF($B1879="Non - avec lien de dépendance",MIN(1129,I1879,$C1879)*overallRate,MIN(1129,I1879)*overallRate),ROUND(MAX(IF($B1879="Non - avec lien de dépendance",0,MIN((0.75*I1879),847)),MIN(I1879,(0.75*$C1879),847)),2)),IF($B1879="Non - avec lien de dépendance",MIN(1129,I1879,$C1879)*overallRate,MIN(1129,I1879)*overallRate)))))</f>
        <v>Effectuez l’étape 1</v>
      </c>
      <c r="N1879" s="68" t="str">
        <f>IF(ISTEXT(overallRate),"Effectuez l’étape 1",IF(OR(COUNT($C1879,J1879)&lt;&gt;2,overallRate=0),0,IF(F1879="Yes",ROUND(MAX(IF($B1879="Non - avec lien de dépendance",0,MIN((0.75*J1879),847)),MIN(J1879,(0.75*$C1879),847)),2),IF(revenueReduction&gt;0.3,MAX(IF($B1879="Non - avec lien de dépendance",MIN(1129,J1879,$C1879)*overallRate,MIN(1129,J1879)*overallRate),ROUND(MAX(IF($B1879="Non - avec lien de dépendance",0,MIN((0.75*J1879),847)),MIN(J1879,(0.75*$C1879),847)),2)),IF($B1879="Non - avec lien de dépendance",MIN(1129,J1879,$C1879)*overallRate,MIN(1129,J1879)*overallRate)))))</f>
        <v>Effectuez l’étape 1</v>
      </c>
      <c r="O1879" s="68" t="str">
        <f>IF(ISTEXT(overallRate),"Effectuez l’étape 1",IF(OR(COUNT($C1879,K1879)&lt;&gt;2,overallRate=0),0,IF(G1879="Yes",ROUND(MAX(IF($B1879="Non - avec lien de dépendance",0,MIN((0.75*K1879),847)),MIN(K1879,(0.75*$C1879),847)),2),IF(revenueReduction&gt;0.3,MAX(IF($B1879="Non - avec lien de dépendance",MIN(1129,K1879,$C1879)*overallRate,MIN(1129,K1879)*overallRate),ROUND(MAX(IF($B1879="Non - avec lien de dépendance",0,MIN((0.75*K1879),847)),MIN(K1879,(0.75*$C1879),847)),2)),IF($B1879="Non - avec lien de dépendance",MIN(1129,K1879,$C1879)*overallRate,MIN(1129,K1879)*overallRate)))))</f>
        <v>Effectuez l’étape 1</v>
      </c>
      <c r="P1879" s="3">
        <f t="shared" si="29"/>
        <v>0</v>
      </c>
    </row>
    <row r="1880" spans="12:16" x14ac:dyDescent="0.5">
      <c r="L1880" s="68" t="str">
        <f>IF(ISTEXT(overallRate),"Effectuez l’étape 1",IF(OR(COUNT($C1880,H1880)&lt;&gt;2,overallRate=0),0,IF(D1880="Yes",ROUND(MAX(IF($B1880="Non - avec lien de dépendance",0,MIN((0.75*H1880),847)),MIN(H1880,(0.75*$C1880),847)),2),IF(revenueReduction&gt;0.3,MAX(IF($B1880="Non - avec lien de dépendance",MIN(1129,H1880,$C1880)*overallRate,MIN(1129,H1880)*overallRate),ROUND(MAX(IF($B1880="Non - avec lien de dépendance",0,MIN((0.75*H1880),847)),MIN(H1880,(0.75*$C1880),847)),2)),IF($B1880="Non - avec lien de dépendance",MIN(1129,H1880,$C1880)*overallRate,MIN(1129,H1880)*overallRate)))))</f>
        <v>Effectuez l’étape 1</v>
      </c>
      <c r="M1880" s="68" t="str">
        <f>IF(ISTEXT(overallRate),"Effectuez l’étape 1",IF(OR(COUNT($C1880,I1880)&lt;&gt;2,overallRate=0),0,IF(E1880="Yes",ROUND(MAX(IF($B1880="Non - avec lien de dépendance",0,MIN((0.75*I1880),847)),MIN(I1880,(0.75*$C1880),847)),2),IF(revenueReduction&gt;0.3,MAX(IF($B1880="Non - avec lien de dépendance",MIN(1129,I1880,$C1880)*overallRate,MIN(1129,I1880)*overallRate),ROUND(MAX(IF($B1880="Non - avec lien de dépendance",0,MIN((0.75*I1880),847)),MIN(I1880,(0.75*$C1880),847)),2)),IF($B1880="Non - avec lien de dépendance",MIN(1129,I1880,$C1880)*overallRate,MIN(1129,I1880)*overallRate)))))</f>
        <v>Effectuez l’étape 1</v>
      </c>
      <c r="N1880" s="68" t="str">
        <f>IF(ISTEXT(overallRate),"Effectuez l’étape 1",IF(OR(COUNT($C1880,J1880)&lt;&gt;2,overallRate=0),0,IF(F1880="Yes",ROUND(MAX(IF($B1880="Non - avec lien de dépendance",0,MIN((0.75*J1880),847)),MIN(J1880,(0.75*$C1880),847)),2),IF(revenueReduction&gt;0.3,MAX(IF($B1880="Non - avec lien de dépendance",MIN(1129,J1880,$C1880)*overallRate,MIN(1129,J1880)*overallRate),ROUND(MAX(IF($B1880="Non - avec lien de dépendance",0,MIN((0.75*J1880),847)),MIN(J1880,(0.75*$C1880),847)),2)),IF($B1880="Non - avec lien de dépendance",MIN(1129,J1880,$C1880)*overallRate,MIN(1129,J1880)*overallRate)))))</f>
        <v>Effectuez l’étape 1</v>
      </c>
      <c r="O1880" s="68" t="str">
        <f>IF(ISTEXT(overallRate),"Effectuez l’étape 1",IF(OR(COUNT($C1880,K1880)&lt;&gt;2,overallRate=0),0,IF(G1880="Yes",ROUND(MAX(IF($B1880="Non - avec lien de dépendance",0,MIN((0.75*K1880),847)),MIN(K1880,(0.75*$C1880),847)),2),IF(revenueReduction&gt;0.3,MAX(IF($B1880="Non - avec lien de dépendance",MIN(1129,K1880,$C1880)*overallRate,MIN(1129,K1880)*overallRate),ROUND(MAX(IF($B1880="Non - avec lien de dépendance",0,MIN((0.75*K1880),847)),MIN(K1880,(0.75*$C1880),847)),2)),IF($B1880="Non - avec lien de dépendance",MIN(1129,K1880,$C1880)*overallRate,MIN(1129,K1880)*overallRate)))))</f>
        <v>Effectuez l’étape 1</v>
      </c>
      <c r="P1880" s="3">
        <f t="shared" si="29"/>
        <v>0</v>
      </c>
    </row>
    <row r="1881" spans="12:16" x14ac:dyDescent="0.5">
      <c r="L1881" s="68" t="str">
        <f>IF(ISTEXT(overallRate),"Effectuez l’étape 1",IF(OR(COUNT($C1881,H1881)&lt;&gt;2,overallRate=0),0,IF(D1881="Yes",ROUND(MAX(IF($B1881="Non - avec lien de dépendance",0,MIN((0.75*H1881),847)),MIN(H1881,(0.75*$C1881),847)),2),IF(revenueReduction&gt;0.3,MAX(IF($B1881="Non - avec lien de dépendance",MIN(1129,H1881,$C1881)*overallRate,MIN(1129,H1881)*overallRate),ROUND(MAX(IF($B1881="Non - avec lien de dépendance",0,MIN((0.75*H1881),847)),MIN(H1881,(0.75*$C1881),847)),2)),IF($B1881="Non - avec lien de dépendance",MIN(1129,H1881,$C1881)*overallRate,MIN(1129,H1881)*overallRate)))))</f>
        <v>Effectuez l’étape 1</v>
      </c>
      <c r="M1881" s="68" t="str">
        <f>IF(ISTEXT(overallRate),"Effectuez l’étape 1",IF(OR(COUNT($C1881,I1881)&lt;&gt;2,overallRate=0),0,IF(E1881="Yes",ROUND(MAX(IF($B1881="Non - avec lien de dépendance",0,MIN((0.75*I1881),847)),MIN(I1881,(0.75*$C1881),847)),2),IF(revenueReduction&gt;0.3,MAX(IF($B1881="Non - avec lien de dépendance",MIN(1129,I1881,$C1881)*overallRate,MIN(1129,I1881)*overallRate),ROUND(MAX(IF($B1881="Non - avec lien de dépendance",0,MIN((0.75*I1881),847)),MIN(I1881,(0.75*$C1881),847)),2)),IF($B1881="Non - avec lien de dépendance",MIN(1129,I1881,$C1881)*overallRate,MIN(1129,I1881)*overallRate)))))</f>
        <v>Effectuez l’étape 1</v>
      </c>
      <c r="N1881" s="68" t="str">
        <f>IF(ISTEXT(overallRate),"Effectuez l’étape 1",IF(OR(COUNT($C1881,J1881)&lt;&gt;2,overallRate=0),0,IF(F1881="Yes",ROUND(MAX(IF($B1881="Non - avec lien de dépendance",0,MIN((0.75*J1881),847)),MIN(J1881,(0.75*$C1881),847)),2),IF(revenueReduction&gt;0.3,MAX(IF($B1881="Non - avec lien de dépendance",MIN(1129,J1881,$C1881)*overallRate,MIN(1129,J1881)*overallRate),ROUND(MAX(IF($B1881="Non - avec lien de dépendance",0,MIN((0.75*J1881),847)),MIN(J1881,(0.75*$C1881),847)),2)),IF($B1881="Non - avec lien de dépendance",MIN(1129,J1881,$C1881)*overallRate,MIN(1129,J1881)*overallRate)))))</f>
        <v>Effectuez l’étape 1</v>
      </c>
      <c r="O1881" s="68" t="str">
        <f>IF(ISTEXT(overallRate),"Effectuez l’étape 1",IF(OR(COUNT($C1881,K1881)&lt;&gt;2,overallRate=0),0,IF(G1881="Yes",ROUND(MAX(IF($B1881="Non - avec lien de dépendance",0,MIN((0.75*K1881),847)),MIN(K1881,(0.75*$C1881),847)),2),IF(revenueReduction&gt;0.3,MAX(IF($B1881="Non - avec lien de dépendance",MIN(1129,K1881,$C1881)*overallRate,MIN(1129,K1881)*overallRate),ROUND(MAX(IF($B1881="Non - avec lien de dépendance",0,MIN((0.75*K1881),847)),MIN(K1881,(0.75*$C1881),847)),2)),IF($B1881="Non - avec lien de dépendance",MIN(1129,K1881,$C1881)*overallRate,MIN(1129,K1881)*overallRate)))))</f>
        <v>Effectuez l’étape 1</v>
      </c>
      <c r="P1881" s="3">
        <f t="shared" si="29"/>
        <v>0</v>
      </c>
    </row>
    <row r="1882" spans="12:16" x14ac:dyDescent="0.5">
      <c r="L1882" s="68" t="str">
        <f>IF(ISTEXT(overallRate),"Effectuez l’étape 1",IF(OR(COUNT($C1882,H1882)&lt;&gt;2,overallRate=0),0,IF(D1882="Yes",ROUND(MAX(IF($B1882="Non - avec lien de dépendance",0,MIN((0.75*H1882),847)),MIN(H1882,(0.75*$C1882),847)),2),IF(revenueReduction&gt;0.3,MAX(IF($B1882="Non - avec lien de dépendance",MIN(1129,H1882,$C1882)*overallRate,MIN(1129,H1882)*overallRate),ROUND(MAX(IF($B1882="Non - avec lien de dépendance",0,MIN((0.75*H1882),847)),MIN(H1882,(0.75*$C1882),847)),2)),IF($B1882="Non - avec lien de dépendance",MIN(1129,H1882,$C1882)*overallRate,MIN(1129,H1882)*overallRate)))))</f>
        <v>Effectuez l’étape 1</v>
      </c>
      <c r="M1882" s="68" t="str">
        <f>IF(ISTEXT(overallRate),"Effectuez l’étape 1",IF(OR(COUNT($C1882,I1882)&lt;&gt;2,overallRate=0),0,IF(E1882="Yes",ROUND(MAX(IF($B1882="Non - avec lien de dépendance",0,MIN((0.75*I1882),847)),MIN(I1882,(0.75*$C1882),847)),2),IF(revenueReduction&gt;0.3,MAX(IF($B1882="Non - avec lien de dépendance",MIN(1129,I1882,$C1882)*overallRate,MIN(1129,I1882)*overallRate),ROUND(MAX(IF($B1882="Non - avec lien de dépendance",0,MIN((0.75*I1882),847)),MIN(I1882,(0.75*$C1882),847)),2)),IF($B1882="Non - avec lien de dépendance",MIN(1129,I1882,$C1882)*overallRate,MIN(1129,I1882)*overallRate)))))</f>
        <v>Effectuez l’étape 1</v>
      </c>
      <c r="N1882" s="68" t="str">
        <f>IF(ISTEXT(overallRate),"Effectuez l’étape 1",IF(OR(COUNT($C1882,J1882)&lt;&gt;2,overallRate=0),0,IF(F1882="Yes",ROUND(MAX(IF($B1882="Non - avec lien de dépendance",0,MIN((0.75*J1882),847)),MIN(J1882,(0.75*$C1882),847)),2),IF(revenueReduction&gt;0.3,MAX(IF($B1882="Non - avec lien de dépendance",MIN(1129,J1882,$C1882)*overallRate,MIN(1129,J1882)*overallRate),ROUND(MAX(IF($B1882="Non - avec lien de dépendance",0,MIN((0.75*J1882),847)),MIN(J1882,(0.75*$C1882),847)),2)),IF($B1882="Non - avec lien de dépendance",MIN(1129,J1882,$C1882)*overallRate,MIN(1129,J1882)*overallRate)))))</f>
        <v>Effectuez l’étape 1</v>
      </c>
      <c r="O1882" s="68" t="str">
        <f>IF(ISTEXT(overallRate),"Effectuez l’étape 1",IF(OR(COUNT($C1882,K1882)&lt;&gt;2,overallRate=0),0,IF(G1882="Yes",ROUND(MAX(IF($B1882="Non - avec lien de dépendance",0,MIN((0.75*K1882),847)),MIN(K1882,(0.75*$C1882),847)),2),IF(revenueReduction&gt;0.3,MAX(IF($B1882="Non - avec lien de dépendance",MIN(1129,K1882,$C1882)*overallRate,MIN(1129,K1882)*overallRate),ROUND(MAX(IF($B1882="Non - avec lien de dépendance",0,MIN((0.75*K1882),847)),MIN(K1882,(0.75*$C1882),847)),2)),IF($B1882="Non - avec lien de dépendance",MIN(1129,K1882,$C1882)*overallRate,MIN(1129,K1882)*overallRate)))))</f>
        <v>Effectuez l’étape 1</v>
      </c>
      <c r="P1882" s="3">
        <f t="shared" si="29"/>
        <v>0</v>
      </c>
    </row>
    <row r="1883" spans="12:16" x14ac:dyDescent="0.5">
      <c r="L1883" s="68" t="str">
        <f>IF(ISTEXT(overallRate),"Effectuez l’étape 1",IF(OR(COUNT($C1883,H1883)&lt;&gt;2,overallRate=0),0,IF(D1883="Yes",ROUND(MAX(IF($B1883="Non - avec lien de dépendance",0,MIN((0.75*H1883),847)),MIN(H1883,(0.75*$C1883),847)),2),IF(revenueReduction&gt;0.3,MAX(IF($B1883="Non - avec lien de dépendance",MIN(1129,H1883,$C1883)*overallRate,MIN(1129,H1883)*overallRate),ROUND(MAX(IF($B1883="Non - avec lien de dépendance",0,MIN((0.75*H1883),847)),MIN(H1883,(0.75*$C1883),847)),2)),IF($B1883="Non - avec lien de dépendance",MIN(1129,H1883,$C1883)*overallRate,MIN(1129,H1883)*overallRate)))))</f>
        <v>Effectuez l’étape 1</v>
      </c>
      <c r="M1883" s="68" t="str">
        <f>IF(ISTEXT(overallRate),"Effectuez l’étape 1",IF(OR(COUNT($C1883,I1883)&lt;&gt;2,overallRate=0),0,IF(E1883="Yes",ROUND(MAX(IF($B1883="Non - avec lien de dépendance",0,MIN((0.75*I1883),847)),MIN(I1883,(0.75*$C1883),847)),2),IF(revenueReduction&gt;0.3,MAX(IF($B1883="Non - avec lien de dépendance",MIN(1129,I1883,$C1883)*overallRate,MIN(1129,I1883)*overallRate),ROUND(MAX(IF($B1883="Non - avec lien de dépendance",0,MIN((0.75*I1883),847)),MIN(I1883,(0.75*$C1883),847)),2)),IF($B1883="Non - avec lien de dépendance",MIN(1129,I1883,$C1883)*overallRate,MIN(1129,I1883)*overallRate)))))</f>
        <v>Effectuez l’étape 1</v>
      </c>
      <c r="N1883" s="68" t="str">
        <f>IF(ISTEXT(overallRate),"Effectuez l’étape 1",IF(OR(COUNT($C1883,J1883)&lt;&gt;2,overallRate=0),0,IF(F1883="Yes",ROUND(MAX(IF($B1883="Non - avec lien de dépendance",0,MIN((0.75*J1883),847)),MIN(J1883,(0.75*$C1883),847)),2),IF(revenueReduction&gt;0.3,MAX(IF($B1883="Non - avec lien de dépendance",MIN(1129,J1883,$C1883)*overallRate,MIN(1129,J1883)*overallRate),ROUND(MAX(IF($B1883="Non - avec lien de dépendance",0,MIN((0.75*J1883),847)),MIN(J1883,(0.75*$C1883),847)),2)),IF($B1883="Non - avec lien de dépendance",MIN(1129,J1883,$C1883)*overallRate,MIN(1129,J1883)*overallRate)))))</f>
        <v>Effectuez l’étape 1</v>
      </c>
      <c r="O1883" s="68" t="str">
        <f>IF(ISTEXT(overallRate),"Effectuez l’étape 1",IF(OR(COUNT($C1883,K1883)&lt;&gt;2,overallRate=0),0,IF(G1883="Yes",ROUND(MAX(IF($B1883="Non - avec lien de dépendance",0,MIN((0.75*K1883),847)),MIN(K1883,(0.75*$C1883),847)),2),IF(revenueReduction&gt;0.3,MAX(IF($B1883="Non - avec lien de dépendance",MIN(1129,K1883,$C1883)*overallRate,MIN(1129,K1883)*overallRate),ROUND(MAX(IF($B1883="Non - avec lien de dépendance",0,MIN((0.75*K1883),847)),MIN(K1883,(0.75*$C1883),847)),2)),IF($B1883="Non - avec lien de dépendance",MIN(1129,K1883,$C1883)*overallRate,MIN(1129,K1883)*overallRate)))))</f>
        <v>Effectuez l’étape 1</v>
      </c>
      <c r="P1883" s="3">
        <f t="shared" si="29"/>
        <v>0</v>
      </c>
    </row>
    <row r="1884" spans="12:16" x14ac:dyDescent="0.5">
      <c r="L1884" s="68" t="str">
        <f>IF(ISTEXT(overallRate),"Effectuez l’étape 1",IF(OR(COUNT($C1884,H1884)&lt;&gt;2,overallRate=0),0,IF(D1884="Yes",ROUND(MAX(IF($B1884="Non - avec lien de dépendance",0,MIN((0.75*H1884),847)),MIN(H1884,(0.75*$C1884),847)),2),IF(revenueReduction&gt;0.3,MAX(IF($B1884="Non - avec lien de dépendance",MIN(1129,H1884,$C1884)*overallRate,MIN(1129,H1884)*overallRate),ROUND(MAX(IF($B1884="Non - avec lien de dépendance",0,MIN((0.75*H1884),847)),MIN(H1884,(0.75*$C1884),847)),2)),IF($B1884="Non - avec lien de dépendance",MIN(1129,H1884,$C1884)*overallRate,MIN(1129,H1884)*overallRate)))))</f>
        <v>Effectuez l’étape 1</v>
      </c>
      <c r="M1884" s="68" t="str">
        <f>IF(ISTEXT(overallRate),"Effectuez l’étape 1",IF(OR(COUNT($C1884,I1884)&lt;&gt;2,overallRate=0),0,IF(E1884="Yes",ROUND(MAX(IF($B1884="Non - avec lien de dépendance",0,MIN((0.75*I1884),847)),MIN(I1884,(0.75*$C1884),847)),2),IF(revenueReduction&gt;0.3,MAX(IF($B1884="Non - avec lien de dépendance",MIN(1129,I1884,$C1884)*overallRate,MIN(1129,I1884)*overallRate),ROUND(MAX(IF($B1884="Non - avec lien de dépendance",0,MIN((0.75*I1884),847)),MIN(I1884,(0.75*$C1884),847)),2)),IF($B1884="Non - avec lien de dépendance",MIN(1129,I1884,$C1884)*overallRate,MIN(1129,I1884)*overallRate)))))</f>
        <v>Effectuez l’étape 1</v>
      </c>
      <c r="N1884" s="68" t="str">
        <f>IF(ISTEXT(overallRate),"Effectuez l’étape 1",IF(OR(COUNT($C1884,J1884)&lt;&gt;2,overallRate=0),0,IF(F1884="Yes",ROUND(MAX(IF($B1884="Non - avec lien de dépendance",0,MIN((0.75*J1884),847)),MIN(J1884,(0.75*$C1884),847)),2),IF(revenueReduction&gt;0.3,MAX(IF($B1884="Non - avec lien de dépendance",MIN(1129,J1884,$C1884)*overallRate,MIN(1129,J1884)*overallRate),ROUND(MAX(IF($B1884="Non - avec lien de dépendance",0,MIN((0.75*J1884),847)),MIN(J1884,(0.75*$C1884),847)),2)),IF($B1884="Non - avec lien de dépendance",MIN(1129,J1884,$C1884)*overallRate,MIN(1129,J1884)*overallRate)))))</f>
        <v>Effectuez l’étape 1</v>
      </c>
      <c r="O1884" s="68" t="str">
        <f>IF(ISTEXT(overallRate),"Effectuez l’étape 1",IF(OR(COUNT($C1884,K1884)&lt;&gt;2,overallRate=0),0,IF(G1884="Yes",ROUND(MAX(IF($B1884="Non - avec lien de dépendance",0,MIN((0.75*K1884),847)),MIN(K1884,(0.75*$C1884),847)),2),IF(revenueReduction&gt;0.3,MAX(IF($B1884="Non - avec lien de dépendance",MIN(1129,K1884,$C1884)*overallRate,MIN(1129,K1884)*overallRate),ROUND(MAX(IF($B1884="Non - avec lien de dépendance",0,MIN((0.75*K1884),847)),MIN(K1884,(0.75*$C1884),847)),2)),IF($B1884="Non - avec lien de dépendance",MIN(1129,K1884,$C1884)*overallRate,MIN(1129,K1884)*overallRate)))))</f>
        <v>Effectuez l’étape 1</v>
      </c>
      <c r="P1884" s="3">
        <f t="shared" si="29"/>
        <v>0</v>
      </c>
    </row>
    <row r="1885" spans="12:16" x14ac:dyDescent="0.5">
      <c r="L1885" s="68" t="str">
        <f>IF(ISTEXT(overallRate),"Effectuez l’étape 1",IF(OR(COUNT($C1885,H1885)&lt;&gt;2,overallRate=0),0,IF(D1885="Yes",ROUND(MAX(IF($B1885="Non - avec lien de dépendance",0,MIN((0.75*H1885),847)),MIN(H1885,(0.75*$C1885),847)),2),IF(revenueReduction&gt;0.3,MAX(IF($B1885="Non - avec lien de dépendance",MIN(1129,H1885,$C1885)*overallRate,MIN(1129,H1885)*overallRate),ROUND(MAX(IF($B1885="Non - avec lien de dépendance",0,MIN((0.75*H1885),847)),MIN(H1885,(0.75*$C1885),847)),2)),IF($B1885="Non - avec lien de dépendance",MIN(1129,H1885,$C1885)*overallRate,MIN(1129,H1885)*overallRate)))))</f>
        <v>Effectuez l’étape 1</v>
      </c>
      <c r="M1885" s="68" t="str">
        <f>IF(ISTEXT(overallRate),"Effectuez l’étape 1",IF(OR(COUNT($C1885,I1885)&lt;&gt;2,overallRate=0),0,IF(E1885="Yes",ROUND(MAX(IF($B1885="Non - avec lien de dépendance",0,MIN((0.75*I1885),847)),MIN(I1885,(0.75*$C1885),847)),2),IF(revenueReduction&gt;0.3,MAX(IF($B1885="Non - avec lien de dépendance",MIN(1129,I1885,$C1885)*overallRate,MIN(1129,I1885)*overallRate),ROUND(MAX(IF($B1885="Non - avec lien de dépendance",0,MIN((0.75*I1885),847)),MIN(I1885,(0.75*$C1885),847)),2)),IF($B1885="Non - avec lien de dépendance",MIN(1129,I1885,$C1885)*overallRate,MIN(1129,I1885)*overallRate)))))</f>
        <v>Effectuez l’étape 1</v>
      </c>
      <c r="N1885" s="68" t="str">
        <f>IF(ISTEXT(overallRate),"Effectuez l’étape 1",IF(OR(COUNT($C1885,J1885)&lt;&gt;2,overallRate=0),0,IF(F1885="Yes",ROUND(MAX(IF($B1885="Non - avec lien de dépendance",0,MIN((0.75*J1885),847)),MIN(J1885,(0.75*$C1885),847)),2),IF(revenueReduction&gt;0.3,MAX(IF($B1885="Non - avec lien de dépendance",MIN(1129,J1885,$C1885)*overallRate,MIN(1129,J1885)*overallRate),ROUND(MAX(IF($B1885="Non - avec lien de dépendance",0,MIN((0.75*J1885),847)),MIN(J1885,(0.75*$C1885),847)),2)),IF($B1885="Non - avec lien de dépendance",MIN(1129,J1885,$C1885)*overallRate,MIN(1129,J1885)*overallRate)))))</f>
        <v>Effectuez l’étape 1</v>
      </c>
      <c r="O1885" s="68" t="str">
        <f>IF(ISTEXT(overallRate),"Effectuez l’étape 1",IF(OR(COUNT($C1885,K1885)&lt;&gt;2,overallRate=0),0,IF(G1885="Yes",ROUND(MAX(IF($B1885="Non - avec lien de dépendance",0,MIN((0.75*K1885),847)),MIN(K1885,(0.75*$C1885),847)),2),IF(revenueReduction&gt;0.3,MAX(IF($B1885="Non - avec lien de dépendance",MIN(1129,K1885,$C1885)*overallRate,MIN(1129,K1885)*overallRate),ROUND(MAX(IF($B1885="Non - avec lien de dépendance",0,MIN((0.75*K1885),847)),MIN(K1885,(0.75*$C1885),847)),2)),IF($B1885="Non - avec lien de dépendance",MIN(1129,K1885,$C1885)*overallRate,MIN(1129,K1885)*overallRate)))))</f>
        <v>Effectuez l’étape 1</v>
      </c>
      <c r="P1885" s="3">
        <f t="shared" si="29"/>
        <v>0</v>
      </c>
    </row>
    <row r="1886" spans="12:16" x14ac:dyDescent="0.5">
      <c r="L1886" s="68" t="str">
        <f>IF(ISTEXT(overallRate),"Effectuez l’étape 1",IF(OR(COUNT($C1886,H1886)&lt;&gt;2,overallRate=0),0,IF(D1886="Yes",ROUND(MAX(IF($B1886="Non - avec lien de dépendance",0,MIN((0.75*H1886),847)),MIN(H1886,(0.75*$C1886),847)),2),IF(revenueReduction&gt;0.3,MAX(IF($B1886="Non - avec lien de dépendance",MIN(1129,H1886,$C1886)*overallRate,MIN(1129,H1886)*overallRate),ROUND(MAX(IF($B1886="Non - avec lien de dépendance",0,MIN((0.75*H1886),847)),MIN(H1886,(0.75*$C1886),847)),2)),IF($B1886="Non - avec lien de dépendance",MIN(1129,H1886,$C1886)*overallRate,MIN(1129,H1886)*overallRate)))))</f>
        <v>Effectuez l’étape 1</v>
      </c>
      <c r="M1886" s="68" t="str">
        <f>IF(ISTEXT(overallRate),"Effectuez l’étape 1",IF(OR(COUNT($C1886,I1886)&lt;&gt;2,overallRate=0),0,IF(E1886="Yes",ROUND(MAX(IF($B1886="Non - avec lien de dépendance",0,MIN((0.75*I1886),847)),MIN(I1886,(0.75*$C1886),847)),2),IF(revenueReduction&gt;0.3,MAX(IF($B1886="Non - avec lien de dépendance",MIN(1129,I1886,$C1886)*overallRate,MIN(1129,I1886)*overallRate),ROUND(MAX(IF($B1886="Non - avec lien de dépendance",0,MIN((0.75*I1886),847)),MIN(I1886,(0.75*$C1886),847)),2)),IF($B1886="Non - avec lien de dépendance",MIN(1129,I1886,$C1886)*overallRate,MIN(1129,I1886)*overallRate)))))</f>
        <v>Effectuez l’étape 1</v>
      </c>
      <c r="N1886" s="68" t="str">
        <f>IF(ISTEXT(overallRate),"Effectuez l’étape 1",IF(OR(COUNT($C1886,J1886)&lt;&gt;2,overallRate=0),0,IF(F1886="Yes",ROUND(MAX(IF($B1886="Non - avec lien de dépendance",0,MIN((0.75*J1886),847)),MIN(J1886,(0.75*$C1886),847)),2),IF(revenueReduction&gt;0.3,MAX(IF($B1886="Non - avec lien de dépendance",MIN(1129,J1886,$C1886)*overallRate,MIN(1129,J1886)*overallRate),ROUND(MAX(IF($B1886="Non - avec lien de dépendance",0,MIN((0.75*J1886),847)),MIN(J1886,(0.75*$C1886),847)),2)),IF($B1886="Non - avec lien de dépendance",MIN(1129,J1886,$C1886)*overallRate,MIN(1129,J1886)*overallRate)))))</f>
        <v>Effectuez l’étape 1</v>
      </c>
      <c r="O1886" s="68" t="str">
        <f>IF(ISTEXT(overallRate),"Effectuez l’étape 1",IF(OR(COUNT($C1886,K1886)&lt;&gt;2,overallRate=0),0,IF(G1886="Yes",ROUND(MAX(IF($B1886="Non - avec lien de dépendance",0,MIN((0.75*K1886),847)),MIN(K1886,(0.75*$C1886),847)),2),IF(revenueReduction&gt;0.3,MAX(IF($B1886="Non - avec lien de dépendance",MIN(1129,K1886,$C1886)*overallRate,MIN(1129,K1886)*overallRate),ROUND(MAX(IF($B1886="Non - avec lien de dépendance",0,MIN((0.75*K1886),847)),MIN(K1886,(0.75*$C1886),847)),2)),IF($B1886="Non - avec lien de dépendance",MIN(1129,K1886,$C1886)*overallRate,MIN(1129,K1886)*overallRate)))))</f>
        <v>Effectuez l’étape 1</v>
      </c>
      <c r="P1886" s="3">
        <f t="shared" si="29"/>
        <v>0</v>
      </c>
    </row>
    <row r="1887" spans="12:16" x14ac:dyDescent="0.5">
      <c r="L1887" s="68" t="str">
        <f>IF(ISTEXT(overallRate),"Effectuez l’étape 1",IF(OR(COUNT($C1887,H1887)&lt;&gt;2,overallRate=0),0,IF(D1887="Yes",ROUND(MAX(IF($B1887="Non - avec lien de dépendance",0,MIN((0.75*H1887),847)),MIN(H1887,(0.75*$C1887),847)),2),IF(revenueReduction&gt;0.3,MAX(IF($B1887="Non - avec lien de dépendance",MIN(1129,H1887,$C1887)*overallRate,MIN(1129,H1887)*overallRate),ROUND(MAX(IF($B1887="Non - avec lien de dépendance",0,MIN((0.75*H1887),847)),MIN(H1887,(0.75*$C1887),847)),2)),IF($B1887="Non - avec lien de dépendance",MIN(1129,H1887,$C1887)*overallRate,MIN(1129,H1887)*overallRate)))))</f>
        <v>Effectuez l’étape 1</v>
      </c>
      <c r="M1887" s="68" t="str">
        <f>IF(ISTEXT(overallRate),"Effectuez l’étape 1",IF(OR(COUNT($C1887,I1887)&lt;&gt;2,overallRate=0),0,IF(E1887="Yes",ROUND(MAX(IF($B1887="Non - avec lien de dépendance",0,MIN((0.75*I1887),847)),MIN(I1887,(0.75*$C1887),847)),2),IF(revenueReduction&gt;0.3,MAX(IF($B1887="Non - avec lien de dépendance",MIN(1129,I1887,$C1887)*overallRate,MIN(1129,I1887)*overallRate),ROUND(MAX(IF($B1887="Non - avec lien de dépendance",0,MIN((0.75*I1887),847)),MIN(I1887,(0.75*$C1887),847)),2)),IF($B1887="Non - avec lien de dépendance",MIN(1129,I1887,$C1887)*overallRate,MIN(1129,I1887)*overallRate)))))</f>
        <v>Effectuez l’étape 1</v>
      </c>
      <c r="N1887" s="68" t="str">
        <f>IF(ISTEXT(overallRate),"Effectuez l’étape 1",IF(OR(COUNT($C1887,J1887)&lt;&gt;2,overallRate=0),0,IF(F1887="Yes",ROUND(MAX(IF($B1887="Non - avec lien de dépendance",0,MIN((0.75*J1887),847)),MIN(J1887,(0.75*$C1887),847)),2),IF(revenueReduction&gt;0.3,MAX(IF($B1887="Non - avec lien de dépendance",MIN(1129,J1887,$C1887)*overallRate,MIN(1129,J1887)*overallRate),ROUND(MAX(IF($B1887="Non - avec lien de dépendance",0,MIN((0.75*J1887),847)),MIN(J1887,(0.75*$C1887),847)),2)),IF($B1887="Non - avec lien de dépendance",MIN(1129,J1887,$C1887)*overallRate,MIN(1129,J1887)*overallRate)))))</f>
        <v>Effectuez l’étape 1</v>
      </c>
      <c r="O1887" s="68" t="str">
        <f>IF(ISTEXT(overallRate),"Effectuez l’étape 1",IF(OR(COUNT($C1887,K1887)&lt;&gt;2,overallRate=0),0,IF(G1887="Yes",ROUND(MAX(IF($B1887="Non - avec lien de dépendance",0,MIN((0.75*K1887),847)),MIN(K1887,(0.75*$C1887),847)),2),IF(revenueReduction&gt;0.3,MAX(IF($B1887="Non - avec lien de dépendance",MIN(1129,K1887,$C1887)*overallRate,MIN(1129,K1887)*overallRate),ROUND(MAX(IF($B1887="Non - avec lien de dépendance",0,MIN((0.75*K1887),847)),MIN(K1887,(0.75*$C1887),847)),2)),IF($B1887="Non - avec lien de dépendance",MIN(1129,K1887,$C1887)*overallRate,MIN(1129,K1887)*overallRate)))))</f>
        <v>Effectuez l’étape 1</v>
      </c>
      <c r="P1887" s="3">
        <f t="shared" si="29"/>
        <v>0</v>
      </c>
    </row>
    <row r="1888" spans="12:16" x14ac:dyDescent="0.5">
      <c r="L1888" s="68" t="str">
        <f>IF(ISTEXT(overallRate),"Effectuez l’étape 1",IF(OR(COUNT($C1888,H1888)&lt;&gt;2,overallRate=0),0,IF(D1888="Yes",ROUND(MAX(IF($B1888="Non - avec lien de dépendance",0,MIN((0.75*H1888),847)),MIN(H1888,(0.75*$C1888),847)),2),IF(revenueReduction&gt;0.3,MAX(IF($B1888="Non - avec lien de dépendance",MIN(1129,H1888,$C1888)*overallRate,MIN(1129,H1888)*overallRate),ROUND(MAX(IF($B1888="Non - avec lien de dépendance",0,MIN((0.75*H1888),847)),MIN(H1888,(0.75*$C1888),847)),2)),IF($B1888="Non - avec lien de dépendance",MIN(1129,H1888,$C1888)*overallRate,MIN(1129,H1888)*overallRate)))))</f>
        <v>Effectuez l’étape 1</v>
      </c>
      <c r="M1888" s="68" t="str">
        <f>IF(ISTEXT(overallRate),"Effectuez l’étape 1",IF(OR(COUNT($C1888,I1888)&lt;&gt;2,overallRate=0),0,IF(E1888="Yes",ROUND(MAX(IF($B1888="Non - avec lien de dépendance",0,MIN((0.75*I1888),847)),MIN(I1888,(0.75*$C1888),847)),2),IF(revenueReduction&gt;0.3,MAX(IF($B1888="Non - avec lien de dépendance",MIN(1129,I1888,$C1888)*overallRate,MIN(1129,I1888)*overallRate),ROUND(MAX(IF($B1888="Non - avec lien de dépendance",0,MIN((0.75*I1888),847)),MIN(I1888,(0.75*$C1888),847)),2)),IF($B1888="Non - avec lien de dépendance",MIN(1129,I1888,$C1888)*overallRate,MIN(1129,I1888)*overallRate)))))</f>
        <v>Effectuez l’étape 1</v>
      </c>
      <c r="N1888" s="68" t="str">
        <f>IF(ISTEXT(overallRate),"Effectuez l’étape 1",IF(OR(COUNT($C1888,J1888)&lt;&gt;2,overallRate=0),0,IF(F1888="Yes",ROUND(MAX(IF($B1888="Non - avec lien de dépendance",0,MIN((0.75*J1888),847)),MIN(J1888,(0.75*$C1888),847)),2),IF(revenueReduction&gt;0.3,MAX(IF($B1888="Non - avec lien de dépendance",MIN(1129,J1888,$C1888)*overallRate,MIN(1129,J1888)*overallRate),ROUND(MAX(IF($B1888="Non - avec lien de dépendance",0,MIN((0.75*J1888),847)),MIN(J1888,(0.75*$C1888),847)),2)),IF($B1888="Non - avec lien de dépendance",MIN(1129,J1888,$C1888)*overallRate,MIN(1129,J1888)*overallRate)))))</f>
        <v>Effectuez l’étape 1</v>
      </c>
      <c r="O1888" s="68" t="str">
        <f>IF(ISTEXT(overallRate),"Effectuez l’étape 1",IF(OR(COUNT($C1888,K1888)&lt;&gt;2,overallRate=0),0,IF(G1888="Yes",ROUND(MAX(IF($B1888="Non - avec lien de dépendance",0,MIN((0.75*K1888),847)),MIN(K1888,(0.75*$C1888),847)),2),IF(revenueReduction&gt;0.3,MAX(IF($B1888="Non - avec lien de dépendance",MIN(1129,K1888,$C1888)*overallRate,MIN(1129,K1888)*overallRate),ROUND(MAX(IF($B1888="Non - avec lien de dépendance",0,MIN((0.75*K1888),847)),MIN(K1888,(0.75*$C1888),847)),2)),IF($B1888="Non - avec lien de dépendance",MIN(1129,K1888,$C1888)*overallRate,MIN(1129,K1888)*overallRate)))))</f>
        <v>Effectuez l’étape 1</v>
      </c>
      <c r="P1888" s="3">
        <f t="shared" si="29"/>
        <v>0</v>
      </c>
    </row>
    <row r="1889" spans="12:16" x14ac:dyDescent="0.5">
      <c r="L1889" s="68" t="str">
        <f>IF(ISTEXT(overallRate),"Effectuez l’étape 1",IF(OR(COUNT($C1889,H1889)&lt;&gt;2,overallRate=0),0,IF(D1889="Yes",ROUND(MAX(IF($B1889="Non - avec lien de dépendance",0,MIN((0.75*H1889),847)),MIN(H1889,(0.75*$C1889),847)),2),IF(revenueReduction&gt;0.3,MAX(IF($B1889="Non - avec lien de dépendance",MIN(1129,H1889,$C1889)*overallRate,MIN(1129,H1889)*overallRate),ROUND(MAX(IF($B1889="Non - avec lien de dépendance",0,MIN((0.75*H1889),847)),MIN(H1889,(0.75*$C1889),847)),2)),IF($B1889="Non - avec lien de dépendance",MIN(1129,H1889,$C1889)*overallRate,MIN(1129,H1889)*overallRate)))))</f>
        <v>Effectuez l’étape 1</v>
      </c>
      <c r="M1889" s="68" t="str">
        <f>IF(ISTEXT(overallRate),"Effectuez l’étape 1",IF(OR(COUNT($C1889,I1889)&lt;&gt;2,overallRate=0),0,IF(E1889="Yes",ROUND(MAX(IF($B1889="Non - avec lien de dépendance",0,MIN((0.75*I1889),847)),MIN(I1889,(0.75*$C1889),847)),2),IF(revenueReduction&gt;0.3,MAX(IF($B1889="Non - avec lien de dépendance",MIN(1129,I1889,$C1889)*overallRate,MIN(1129,I1889)*overallRate),ROUND(MAX(IF($B1889="Non - avec lien de dépendance",0,MIN((0.75*I1889),847)),MIN(I1889,(0.75*$C1889),847)),2)),IF($B1889="Non - avec lien de dépendance",MIN(1129,I1889,$C1889)*overallRate,MIN(1129,I1889)*overallRate)))))</f>
        <v>Effectuez l’étape 1</v>
      </c>
      <c r="N1889" s="68" t="str">
        <f>IF(ISTEXT(overallRate),"Effectuez l’étape 1",IF(OR(COUNT($C1889,J1889)&lt;&gt;2,overallRate=0),0,IF(F1889="Yes",ROUND(MAX(IF($B1889="Non - avec lien de dépendance",0,MIN((0.75*J1889),847)),MIN(J1889,(0.75*$C1889),847)),2),IF(revenueReduction&gt;0.3,MAX(IF($B1889="Non - avec lien de dépendance",MIN(1129,J1889,$C1889)*overallRate,MIN(1129,J1889)*overallRate),ROUND(MAX(IF($B1889="Non - avec lien de dépendance",0,MIN((0.75*J1889),847)),MIN(J1889,(0.75*$C1889),847)),2)),IF($B1889="Non - avec lien de dépendance",MIN(1129,J1889,$C1889)*overallRate,MIN(1129,J1889)*overallRate)))))</f>
        <v>Effectuez l’étape 1</v>
      </c>
      <c r="O1889" s="68" t="str">
        <f>IF(ISTEXT(overallRate),"Effectuez l’étape 1",IF(OR(COUNT($C1889,K1889)&lt;&gt;2,overallRate=0),0,IF(G1889="Yes",ROUND(MAX(IF($B1889="Non - avec lien de dépendance",0,MIN((0.75*K1889),847)),MIN(K1889,(0.75*$C1889),847)),2),IF(revenueReduction&gt;0.3,MAX(IF($B1889="Non - avec lien de dépendance",MIN(1129,K1889,$C1889)*overallRate,MIN(1129,K1889)*overallRate),ROUND(MAX(IF($B1889="Non - avec lien de dépendance",0,MIN((0.75*K1889),847)),MIN(K1889,(0.75*$C1889),847)),2)),IF($B1889="Non - avec lien de dépendance",MIN(1129,K1889,$C1889)*overallRate,MIN(1129,K1889)*overallRate)))))</f>
        <v>Effectuez l’étape 1</v>
      </c>
      <c r="P1889" s="3">
        <f t="shared" si="29"/>
        <v>0</v>
      </c>
    </row>
    <row r="1890" spans="12:16" x14ac:dyDescent="0.5">
      <c r="L1890" s="68" t="str">
        <f>IF(ISTEXT(overallRate),"Effectuez l’étape 1",IF(OR(COUNT($C1890,H1890)&lt;&gt;2,overallRate=0),0,IF(D1890="Yes",ROUND(MAX(IF($B1890="Non - avec lien de dépendance",0,MIN((0.75*H1890),847)),MIN(H1890,(0.75*$C1890),847)),2),IF(revenueReduction&gt;0.3,MAX(IF($B1890="Non - avec lien de dépendance",MIN(1129,H1890,$C1890)*overallRate,MIN(1129,H1890)*overallRate),ROUND(MAX(IF($B1890="Non - avec lien de dépendance",0,MIN((0.75*H1890),847)),MIN(H1890,(0.75*$C1890),847)),2)),IF($B1890="Non - avec lien de dépendance",MIN(1129,H1890,$C1890)*overallRate,MIN(1129,H1890)*overallRate)))))</f>
        <v>Effectuez l’étape 1</v>
      </c>
      <c r="M1890" s="68" t="str">
        <f>IF(ISTEXT(overallRate),"Effectuez l’étape 1",IF(OR(COUNT($C1890,I1890)&lt;&gt;2,overallRate=0),0,IF(E1890="Yes",ROUND(MAX(IF($B1890="Non - avec lien de dépendance",0,MIN((0.75*I1890),847)),MIN(I1890,(0.75*$C1890),847)),2),IF(revenueReduction&gt;0.3,MAX(IF($B1890="Non - avec lien de dépendance",MIN(1129,I1890,$C1890)*overallRate,MIN(1129,I1890)*overallRate),ROUND(MAX(IF($B1890="Non - avec lien de dépendance",0,MIN((0.75*I1890),847)),MIN(I1890,(0.75*$C1890),847)),2)),IF($B1890="Non - avec lien de dépendance",MIN(1129,I1890,$C1890)*overallRate,MIN(1129,I1890)*overallRate)))))</f>
        <v>Effectuez l’étape 1</v>
      </c>
      <c r="N1890" s="68" t="str">
        <f>IF(ISTEXT(overallRate),"Effectuez l’étape 1",IF(OR(COUNT($C1890,J1890)&lt;&gt;2,overallRate=0),0,IF(F1890="Yes",ROUND(MAX(IF($B1890="Non - avec lien de dépendance",0,MIN((0.75*J1890),847)),MIN(J1890,(0.75*$C1890),847)),2),IF(revenueReduction&gt;0.3,MAX(IF($B1890="Non - avec lien de dépendance",MIN(1129,J1890,$C1890)*overallRate,MIN(1129,J1890)*overallRate),ROUND(MAX(IF($B1890="Non - avec lien de dépendance",0,MIN((0.75*J1890),847)),MIN(J1890,(0.75*$C1890),847)),2)),IF($B1890="Non - avec lien de dépendance",MIN(1129,J1890,$C1890)*overallRate,MIN(1129,J1890)*overallRate)))))</f>
        <v>Effectuez l’étape 1</v>
      </c>
      <c r="O1890" s="68" t="str">
        <f>IF(ISTEXT(overallRate),"Effectuez l’étape 1",IF(OR(COUNT($C1890,K1890)&lt;&gt;2,overallRate=0),0,IF(G1890="Yes",ROUND(MAX(IF($B1890="Non - avec lien de dépendance",0,MIN((0.75*K1890),847)),MIN(K1890,(0.75*$C1890),847)),2),IF(revenueReduction&gt;0.3,MAX(IF($B1890="Non - avec lien de dépendance",MIN(1129,K1890,$C1890)*overallRate,MIN(1129,K1890)*overallRate),ROUND(MAX(IF($B1890="Non - avec lien de dépendance",0,MIN((0.75*K1890),847)),MIN(K1890,(0.75*$C1890),847)),2)),IF($B1890="Non - avec lien de dépendance",MIN(1129,K1890,$C1890)*overallRate,MIN(1129,K1890)*overallRate)))))</f>
        <v>Effectuez l’étape 1</v>
      </c>
      <c r="P1890" s="3">
        <f t="shared" si="29"/>
        <v>0</v>
      </c>
    </row>
    <row r="1891" spans="12:16" x14ac:dyDescent="0.5">
      <c r="L1891" s="68" t="str">
        <f>IF(ISTEXT(overallRate),"Effectuez l’étape 1",IF(OR(COUNT($C1891,H1891)&lt;&gt;2,overallRate=0),0,IF(D1891="Yes",ROUND(MAX(IF($B1891="Non - avec lien de dépendance",0,MIN((0.75*H1891),847)),MIN(H1891,(0.75*$C1891),847)),2),IF(revenueReduction&gt;0.3,MAX(IF($B1891="Non - avec lien de dépendance",MIN(1129,H1891,$C1891)*overallRate,MIN(1129,H1891)*overallRate),ROUND(MAX(IF($B1891="Non - avec lien de dépendance",0,MIN((0.75*H1891),847)),MIN(H1891,(0.75*$C1891),847)),2)),IF($B1891="Non - avec lien de dépendance",MIN(1129,H1891,$C1891)*overallRate,MIN(1129,H1891)*overallRate)))))</f>
        <v>Effectuez l’étape 1</v>
      </c>
      <c r="M1891" s="68" t="str">
        <f>IF(ISTEXT(overallRate),"Effectuez l’étape 1",IF(OR(COUNT($C1891,I1891)&lt;&gt;2,overallRate=0),0,IF(E1891="Yes",ROUND(MAX(IF($B1891="Non - avec lien de dépendance",0,MIN((0.75*I1891),847)),MIN(I1891,(0.75*$C1891),847)),2),IF(revenueReduction&gt;0.3,MAX(IF($B1891="Non - avec lien de dépendance",MIN(1129,I1891,$C1891)*overallRate,MIN(1129,I1891)*overallRate),ROUND(MAX(IF($B1891="Non - avec lien de dépendance",0,MIN((0.75*I1891),847)),MIN(I1891,(0.75*$C1891),847)),2)),IF($B1891="Non - avec lien de dépendance",MIN(1129,I1891,$C1891)*overallRate,MIN(1129,I1891)*overallRate)))))</f>
        <v>Effectuez l’étape 1</v>
      </c>
      <c r="N1891" s="68" t="str">
        <f>IF(ISTEXT(overallRate),"Effectuez l’étape 1",IF(OR(COUNT($C1891,J1891)&lt;&gt;2,overallRate=0),0,IF(F1891="Yes",ROUND(MAX(IF($B1891="Non - avec lien de dépendance",0,MIN((0.75*J1891),847)),MIN(J1891,(0.75*$C1891),847)),2),IF(revenueReduction&gt;0.3,MAX(IF($B1891="Non - avec lien de dépendance",MIN(1129,J1891,$C1891)*overallRate,MIN(1129,J1891)*overallRate),ROUND(MAX(IF($B1891="Non - avec lien de dépendance",0,MIN((0.75*J1891),847)),MIN(J1891,(0.75*$C1891),847)),2)),IF($B1891="Non - avec lien de dépendance",MIN(1129,J1891,$C1891)*overallRate,MIN(1129,J1891)*overallRate)))))</f>
        <v>Effectuez l’étape 1</v>
      </c>
      <c r="O1891" s="68" t="str">
        <f>IF(ISTEXT(overallRate),"Effectuez l’étape 1",IF(OR(COUNT($C1891,K1891)&lt;&gt;2,overallRate=0),0,IF(G1891="Yes",ROUND(MAX(IF($B1891="Non - avec lien de dépendance",0,MIN((0.75*K1891),847)),MIN(K1891,(0.75*$C1891),847)),2),IF(revenueReduction&gt;0.3,MAX(IF($B1891="Non - avec lien de dépendance",MIN(1129,K1891,$C1891)*overallRate,MIN(1129,K1891)*overallRate),ROUND(MAX(IF($B1891="Non - avec lien de dépendance",0,MIN((0.75*K1891),847)),MIN(K1891,(0.75*$C1891),847)),2)),IF($B1891="Non - avec lien de dépendance",MIN(1129,K1891,$C1891)*overallRate,MIN(1129,K1891)*overallRate)))))</f>
        <v>Effectuez l’étape 1</v>
      </c>
      <c r="P1891" s="3">
        <f t="shared" si="29"/>
        <v>0</v>
      </c>
    </row>
    <row r="1892" spans="12:16" x14ac:dyDescent="0.5">
      <c r="L1892" s="68" t="str">
        <f>IF(ISTEXT(overallRate),"Effectuez l’étape 1",IF(OR(COUNT($C1892,H1892)&lt;&gt;2,overallRate=0),0,IF(D1892="Yes",ROUND(MAX(IF($B1892="Non - avec lien de dépendance",0,MIN((0.75*H1892),847)),MIN(H1892,(0.75*$C1892),847)),2),IF(revenueReduction&gt;0.3,MAX(IF($B1892="Non - avec lien de dépendance",MIN(1129,H1892,$C1892)*overallRate,MIN(1129,H1892)*overallRate),ROUND(MAX(IF($B1892="Non - avec lien de dépendance",0,MIN((0.75*H1892),847)),MIN(H1892,(0.75*$C1892),847)),2)),IF($B1892="Non - avec lien de dépendance",MIN(1129,H1892,$C1892)*overallRate,MIN(1129,H1892)*overallRate)))))</f>
        <v>Effectuez l’étape 1</v>
      </c>
      <c r="M1892" s="68" t="str">
        <f>IF(ISTEXT(overallRate),"Effectuez l’étape 1",IF(OR(COUNT($C1892,I1892)&lt;&gt;2,overallRate=0),0,IF(E1892="Yes",ROUND(MAX(IF($B1892="Non - avec lien de dépendance",0,MIN((0.75*I1892),847)),MIN(I1892,(0.75*$C1892),847)),2),IF(revenueReduction&gt;0.3,MAX(IF($B1892="Non - avec lien de dépendance",MIN(1129,I1892,$C1892)*overallRate,MIN(1129,I1892)*overallRate),ROUND(MAX(IF($B1892="Non - avec lien de dépendance",0,MIN((0.75*I1892),847)),MIN(I1892,(0.75*$C1892),847)),2)),IF($B1892="Non - avec lien de dépendance",MIN(1129,I1892,$C1892)*overallRate,MIN(1129,I1892)*overallRate)))))</f>
        <v>Effectuez l’étape 1</v>
      </c>
      <c r="N1892" s="68" t="str">
        <f>IF(ISTEXT(overallRate),"Effectuez l’étape 1",IF(OR(COUNT($C1892,J1892)&lt;&gt;2,overallRate=0),0,IF(F1892="Yes",ROUND(MAX(IF($B1892="Non - avec lien de dépendance",0,MIN((0.75*J1892),847)),MIN(J1892,(0.75*$C1892),847)),2),IF(revenueReduction&gt;0.3,MAX(IF($B1892="Non - avec lien de dépendance",MIN(1129,J1892,$C1892)*overallRate,MIN(1129,J1892)*overallRate),ROUND(MAX(IF($B1892="Non - avec lien de dépendance",0,MIN((0.75*J1892),847)),MIN(J1892,(0.75*$C1892),847)),2)),IF($B1892="Non - avec lien de dépendance",MIN(1129,J1892,$C1892)*overallRate,MIN(1129,J1892)*overallRate)))))</f>
        <v>Effectuez l’étape 1</v>
      </c>
      <c r="O1892" s="68" t="str">
        <f>IF(ISTEXT(overallRate),"Effectuez l’étape 1",IF(OR(COUNT($C1892,K1892)&lt;&gt;2,overallRate=0),0,IF(G1892="Yes",ROUND(MAX(IF($B1892="Non - avec lien de dépendance",0,MIN((0.75*K1892),847)),MIN(K1892,(0.75*$C1892),847)),2),IF(revenueReduction&gt;0.3,MAX(IF($B1892="Non - avec lien de dépendance",MIN(1129,K1892,$C1892)*overallRate,MIN(1129,K1892)*overallRate),ROUND(MAX(IF($B1892="Non - avec lien de dépendance",0,MIN((0.75*K1892),847)),MIN(K1892,(0.75*$C1892),847)),2)),IF($B1892="Non - avec lien de dépendance",MIN(1129,K1892,$C1892)*overallRate,MIN(1129,K1892)*overallRate)))))</f>
        <v>Effectuez l’étape 1</v>
      </c>
      <c r="P1892" s="3">
        <f t="shared" si="29"/>
        <v>0</v>
      </c>
    </row>
    <row r="1893" spans="12:16" x14ac:dyDescent="0.5">
      <c r="L1893" s="68" t="str">
        <f>IF(ISTEXT(overallRate),"Effectuez l’étape 1",IF(OR(COUNT($C1893,H1893)&lt;&gt;2,overallRate=0),0,IF(D1893="Yes",ROUND(MAX(IF($B1893="Non - avec lien de dépendance",0,MIN((0.75*H1893),847)),MIN(H1893,(0.75*$C1893),847)),2),IF(revenueReduction&gt;0.3,MAX(IF($B1893="Non - avec lien de dépendance",MIN(1129,H1893,$C1893)*overallRate,MIN(1129,H1893)*overallRate),ROUND(MAX(IF($B1893="Non - avec lien de dépendance",0,MIN((0.75*H1893),847)),MIN(H1893,(0.75*$C1893),847)),2)),IF($B1893="Non - avec lien de dépendance",MIN(1129,H1893,$C1893)*overallRate,MIN(1129,H1893)*overallRate)))))</f>
        <v>Effectuez l’étape 1</v>
      </c>
      <c r="M1893" s="68" t="str">
        <f>IF(ISTEXT(overallRate),"Effectuez l’étape 1",IF(OR(COUNT($C1893,I1893)&lt;&gt;2,overallRate=0),0,IF(E1893="Yes",ROUND(MAX(IF($B1893="Non - avec lien de dépendance",0,MIN((0.75*I1893),847)),MIN(I1893,(0.75*$C1893),847)),2),IF(revenueReduction&gt;0.3,MAX(IF($B1893="Non - avec lien de dépendance",MIN(1129,I1893,$C1893)*overallRate,MIN(1129,I1893)*overallRate),ROUND(MAX(IF($B1893="Non - avec lien de dépendance",0,MIN((0.75*I1893),847)),MIN(I1893,(0.75*$C1893),847)),2)),IF($B1893="Non - avec lien de dépendance",MIN(1129,I1893,$C1893)*overallRate,MIN(1129,I1893)*overallRate)))))</f>
        <v>Effectuez l’étape 1</v>
      </c>
      <c r="N1893" s="68" t="str">
        <f>IF(ISTEXT(overallRate),"Effectuez l’étape 1",IF(OR(COUNT($C1893,J1893)&lt;&gt;2,overallRate=0),0,IF(F1893="Yes",ROUND(MAX(IF($B1893="Non - avec lien de dépendance",0,MIN((0.75*J1893),847)),MIN(J1893,(0.75*$C1893),847)),2),IF(revenueReduction&gt;0.3,MAX(IF($B1893="Non - avec lien de dépendance",MIN(1129,J1893,$C1893)*overallRate,MIN(1129,J1893)*overallRate),ROUND(MAX(IF($B1893="Non - avec lien de dépendance",0,MIN((0.75*J1893),847)),MIN(J1893,(0.75*$C1893),847)),2)),IF($B1893="Non - avec lien de dépendance",MIN(1129,J1893,$C1893)*overallRate,MIN(1129,J1893)*overallRate)))))</f>
        <v>Effectuez l’étape 1</v>
      </c>
      <c r="O1893" s="68" t="str">
        <f>IF(ISTEXT(overallRate),"Effectuez l’étape 1",IF(OR(COUNT($C1893,K1893)&lt;&gt;2,overallRate=0),0,IF(G1893="Yes",ROUND(MAX(IF($B1893="Non - avec lien de dépendance",0,MIN((0.75*K1893),847)),MIN(K1893,(0.75*$C1893),847)),2),IF(revenueReduction&gt;0.3,MAX(IF($B1893="Non - avec lien de dépendance",MIN(1129,K1893,$C1893)*overallRate,MIN(1129,K1893)*overallRate),ROUND(MAX(IF($B1893="Non - avec lien de dépendance",0,MIN((0.75*K1893),847)),MIN(K1893,(0.75*$C1893),847)),2)),IF($B1893="Non - avec lien de dépendance",MIN(1129,K1893,$C1893)*overallRate,MIN(1129,K1893)*overallRate)))))</f>
        <v>Effectuez l’étape 1</v>
      </c>
      <c r="P1893" s="3">
        <f t="shared" si="29"/>
        <v>0</v>
      </c>
    </row>
    <row r="1894" spans="12:16" x14ac:dyDescent="0.5">
      <c r="L1894" s="68" t="str">
        <f>IF(ISTEXT(overallRate),"Effectuez l’étape 1",IF(OR(COUNT($C1894,H1894)&lt;&gt;2,overallRate=0),0,IF(D1894="Yes",ROUND(MAX(IF($B1894="Non - avec lien de dépendance",0,MIN((0.75*H1894),847)),MIN(H1894,(0.75*$C1894),847)),2),IF(revenueReduction&gt;0.3,MAX(IF($B1894="Non - avec lien de dépendance",MIN(1129,H1894,$C1894)*overallRate,MIN(1129,H1894)*overallRate),ROUND(MAX(IF($B1894="Non - avec lien de dépendance",0,MIN((0.75*H1894),847)),MIN(H1894,(0.75*$C1894),847)),2)),IF($B1894="Non - avec lien de dépendance",MIN(1129,H1894,$C1894)*overallRate,MIN(1129,H1894)*overallRate)))))</f>
        <v>Effectuez l’étape 1</v>
      </c>
      <c r="M1894" s="68" t="str">
        <f>IF(ISTEXT(overallRate),"Effectuez l’étape 1",IF(OR(COUNT($C1894,I1894)&lt;&gt;2,overallRate=0),0,IF(E1894="Yes",ROUND(MAX(IF($B1894="Non - avec lien de dépendance",0,MIN((0.75*I1894),847)),MIN(I1894,(0.75*$C1894),847)),2),IF(revenueReduction&gt;0.3,MAX(IF($B1894="Non - avec lien de dépendance",MIN(1129,I1894,$C1894)*overallRate,MIN(1129,I1894)*overallRate),ROUND(MAX(IF($B1894="Non - avec lien de dépendance",0,MIN((0.75*I1894),847)),MIN(I1894,(0.75*$C1894),847)),2)),IF($B1894="Non - avec lien de dépendance",MIN(1129,I1894,$C1894)*overallRate,MIN(1129,I1894)*overallRate)))))</f>
        <v>Effectuez l’étape 1</v>
      </c>
      <c r="N1894" s="68" t="str">
        <f>IF(ISTEXT(overallRate),"Effectuez l’étape 1",IF(OR(COUNT($C1894,J1894)&lt;&gt;2,overallRate=0),0,IF(F1894="Yes",ROUND(MAX(IF($B1894="Non - avec lien de dépendance",0,MIN((0.75*J1894),847)),MIN(J1894,(0.75*$C1894),847)),2),IF(revenueReduction&gt;0.3,MAX(IF($B1894="Non - avec lien de dépendance",MIN(1129,J1894,$C1894)*overallRate,MIN(1129,J1894)*overallRate),ROUND(MAX(IF($B1894="Non - avec lien de dépendance",0,MIN((0.75*J1894),847)),MIN(J1894,(0.75*$C1894),847)),2)),IF($B1894="Non - avec lien de dépendance",MIN(1129,J1894,$C1894)*overallRate,MIN(1129,J1894)*overallRate)))))</f>
        <v>Effectuez l’étape 1</v>
      </c>
      <c r="O1894" s="68" t="str">
        <f>IF(ISTEXT(overallRate),"Effectuez l’étape 1",IF(OR(COUNT($C1894,K1894)&lt;&gt;2,overallRate=0),0,IF(G1894="Yes",ROUND(MAX(IF($B1894="Non - avec lien de dépendance",0,MIN((0.75*K1894),847)),MIN(K1894,(0.75*$C1894),847)),2),IF(revenueReduction&gt;0.3,MAX(IF($B1894="Non - avec lien de dépendance",MIN(1129,K1894,$C1894)*overallRate,MIN(1129,K1894)*overallRate),ROUND(MAX(IF($B1894="Non - avec lien de dépendance",0,MIN((0.75*K1894),847)),MIN(K1894,(0.75*$C1894),847)),2)),IF($B1894="Non - avec lien de dépendance",MIN(1129,K1894,$C1894)*overallRate,MIN(1129,K1894)*overallRate)))))</f>
        <v>Effectuez l’étape 1</v>
      </c>
      <c r="P1894" s="3">
        <f t="shared" si="29"/>
        <v>0</v>
      </c>
    </row>
    <row r="1895" spans="12:16" x14ac:dyDescent="0.5">
      <c r="L1895" s="68" t="str">
        <f>IF(ISTEXT(overallRate),"Effectuez l’étape 1",IF(OR(COUNT($C1895,H1895)&lt;&gt;2,overallRate=0),0,IF(D1895="Yes",ROUND(MAX(IF($B1895="Non - avec lien de dépendance",0,MIN((0.75*H1895),847)),MIN(H1895,(0.75*$C1895),847)),2),IF(revenueReduction&gt;0.3,MAX(IF($B1895="Non - avec lien de dépendance",MIN(1129,H1895,$C1895)*overallRate,MIN(1129,H1895)*overallRate),ROUND(MAX(IF($B1895="Non - avec lien de dépendance",0,MIN((0.75*H1895),847)),MIN(H1895,(0.75*$C1895),847)),2)),IF($B1895="Non - avec lien de dépendance",MIN(1129,H1895,$C1895)*overallRate,MIN(1129,H1895)*overallRate)))))</f>
        <v>Effectuez l’étape 1</v>
      </c>
      <c r="M1895" s="68" t="str">
        <f>IF(ISTEXT(overallRate),"Effectuez l’étape 1",IF(OR(COUNT($C1895,I1895)&lt;&gt;2,overallRate=0),0,IF(E1895="Yes",ROUND(MAX(IF($B1895="Non - avec lien de dépendance",0,MIN((0.75*I1895),847)),MIN(I1895,(0.75*$C1895),847)),2),IF(revenueReduction&gt;0.3,MAX(IF($B1895="Non - avec lien de dépendance",MIN(1129,I1895,$C1895)*overallRate,MIN(1129,I1895)*overallRate),ROUND(MAX(IF($B1895="Non - avec lien de dépendance",0,MIN((0.75*I1895),847)),MIN(I1895,(0.75*$C1895),847)),2)),IF($B1895="Non - avec lien de dépendance",MIN(1129,I1895,$C1895)*overallRate,MIN(1129,I1895)*overallRate)))))</f>
        <v>Effectuez l’étape 1</v>
      </c>
      <c r="N1895" s="68" t="str">
        <f>IF(ISTEXT(overallRate),"Effectuez l’étape 1",IF(OR(COUNT($C1895,J1895)&lt;&gt;2,overallRate=0),0,IF(F1895="Yes",ROUND(MAX(IF($B1895="Non - avec lien de dépendance",0,MIN((0.75*J1895),847)),MIN(J1895,(0.75*$C1895),847)),2),IF(revenueReduction&gt;0.3,MAX(IF($B1895="Non - avec lien de dépendance",MIN(1129,J1895,$C1895)*overallRate,MIN(1129,J1895)*overallRate),ROUND(MAX(IF($B1895="Non - avec lien de dépendance",0,MIN((0.75*J1895),847)),MIN(J1895,(0.75*$C1895),847)),2)),IF($B1895="Non - avec lien de dépendance",MIN(1129,J1895,$C1895)*overallRate,MIN(1129,J1895)*overallRate)))))</f>
        <v>Effectuez l’étape 1</v>
      </c>
      <c r="O1895" s="68" t="str">
        <f>IF(ISTEXT(overallRate),"Effectuez l’étape 1",IF(OR(COUNT($C1895,K1895)&lt;&gt;2,overallRate=0),0,IF(G1895="Yes",ROUND(MAX(IF($B1895="Non - avec lien de dépendance",0,MIN((0.75*K1895),847)),MIN(K1895,(0.75*$C1895),847)),2),IF(revenueReduction&gt;0.3,MAX(IF($B1895="Non - avec lien de dépendance",MIN(1129,K1895,$C1895)*overallRate,MIN(1129,K1895)*overallRate),ROUND(MAX(IF($B1895="Non - avec lien de dépendance",0,MIN((0.75*K1895),847)),MIN(K1895,(0.75*$C1895),847)),2)),IF($B1895="Non - avec lien de dépendance",MIN(1129,K1895,$C1895)*overallRate,MIN(1129,K1895)*overallRate)))))</f>
        <v>Effectuez l’étape 1</v>
      </c>
      <c r="P1895" s="3">
        <f t="shared" si="29"/>
        <v>0</v>
      </c>
    </row>
    <row r="1896" spans="12:16" x14ac:dyDescent="0.5">
      <c r="L1896" s="68" t="str">
        <f>IF(ISTEXT(overallRate),"Effectuez l’étape 1",IF(OR(COUNT($C1896,H1896)&lt;&gt;2,overallRate=0),0,IF(D1896="Yes",ROUND(MAX(IF($B1896="Non - avec lien de dépendance",0,MIN((0.75*H1896),847)),MIN(H1896,(0.75*$C1896),847)),2),IF(revenueReduction&gt;0.3,MAX(IF($B1896="Non - avec lien de dépendance",MIN(1129,H1896,$C1896)*overallRate,MIN(1129,H1896)*overallRate),ROUND(MAX(IF($B1896="Non - avec lien de dépendance",0,MIN((0.75*H1896),847)),MIN(H1896,(0.75*$C1896),847)),2)),IF($B1896="Non - avec lien de dépendance",MIN(1129,H1896,$C1896)*overallRate,MIN(1129,H1896)*overallRate)))))</f>
        <v>Effectuez l’étape 1</v>
      </c>
      <c r="M1896" s="68" t="str">
        <f>IF(ISTEXT(overallRate),"Effectuez l’étape 1",IF(OR(COUNT($C1896,I1896)&lt;&gt;2,overallRate=0),0,IF(E1896="Yes",ROUND(MAX(IF($B1896="Non - avec lien de dépendance",0,MIN((0.75*I1896),847)),MIN(I1896,(0.75*$C1896),847)),2),IF(revenueReduction&gt;0.3,MAX(IF($B1896="Non - avec lien de dépendance",MIN(1129,I1896,$C1896)*overallRate,MIN(1129,I1896)*overallRate),ROUND(MAX(IF($B1896="Non - avec lien de dépendance",0,MIN((0.75*I1896),847)),MIN(I1896,(0.75*$C1896),847)),2)),IF($B1896="Non - avec lien de dépendance",MIN(1129,I1896,$C1896)*overallRate,MIN(1129,I1896)*overallRate)))))</f>
        <v>Effectuez l’étape 1</v>
      </c>
      <c r="N1896" s="68" t="str">
        <f>IF(ISTEXT(overallRate),"Effectuez l’étape 1",IF(OR(COUNT($C1896,J1896)&lt;&gt;2,overallRate=0),0,IF(F1896="Yes",ROUND(MAX(IF($B1896="Non - avec lien de dépendance",0,MIN((0.75*J1896),847)),MIN(J1896,(0.75*$C1896),847)),2),IF(revenueReduction&gt;0.3,MAX(IF($B1896="Non - avec lien de dépendance",MIN(1129,J1896,$C1896)*overallRate,MIN(1129,J1896)*overallRate),ROUND(MAX(IF($B1896="Non - avec lien de dépendance",0,MIN((0.75*J1896),847)),MIN(J1896,(0.75*$C1896),847)),2)),IF($B1896="Non - avec lien de dépendance",MIN(1129,J1896,$C1896)*overallRate,MIN(1129,J1896)*overallRate)))))</f>
        <v>Effectuez l’étape 1</v>
      </c>
      <c r="O1896" s="68" t="str">
        <f>IF(ISTEXT(overallRate),"Effectuez l’étape 1",IF(OR(COUNT($C1896,K1896)&lt;&gt;2,overallRate=0),0,IF(G1896="Yes",ROUND(MAX(IF($B1896="Non - avec lien de dépendance",0,MIN((0.75*K1896),847)),MIN(K1896,(0.75*$C1896),847)),2),IF(revenueReduction&gt;0.3,MAX(IF($B1896="Non - avec lien de dépendance",MIN(1129,K1896,$C1896)*overallRate,MIN(1129,K1896)*overallRate),ROUND(MAX(IF($B1896="Non - avec lien de dépendance",0,MIN((0.75*K1896),847)),MIN(K1896,(0.75*$C1896),847)),2)),IF($B1896="Non - avec lien de dépendance",MIN(1129,K1896,$C1896)*overallRate,MIN(1129,K1896)*overallRate)))))</f>
        <v>Effectuez l’étape 1</v>
      </c>
      <c r="P1896" s="3">
        <f t="shared" si="29"/>
        <v>0</v>
      </c>
    </row>
    <row r="1897" spans="12:16" x14ac:dyDescent="0.5">
      <c r="L1897" s="68" t="str">
        <f>IF(ISTEXT(overallRate),"Effectuez l’étape 1",IF(OR(COUNT($C1897,H1897)&lt;&gt;2,overallRate=0),0,IF(D1897="Yes",ROUND(MAX(IF($B1897="Non - avec lien de dépendance",0,MIN((0.75*H1897),847)),MIN(H1897,(0.75*$C1897),847)),2),IF(revenueReduction&gt;0.3,MAX(IF($B1897="Non - avec lien de dépendance",MIN(1129,H1897,$C1897)*overallRate,MIN(1129,H1897)*overallRate),ROUND(MAX(IF($B1897="Non - avec lien de dépendance",0,MIN((0.75*H1897),847)),MIN(H1897,(0.75*$C1897),847)),2)),IF($B1897="Non - avec lien de dépendance",MIN(1129,H1897,$C1897)*overallRate,MIN(1129,H1897)*overallRate)))))</f>
        <v>Effectuez l’étape 1</v>
      </c>
      <c r="M1897" s="68" t="str">
        <f>IF(ISTEXT(overallRate),"Effectuez l’étape 1",IF(OR(COUNT($C1897,I1897)&lt;&gt;2,overallRate=0),0,IF(E1897="Yes",ROUND(MAX(IF($B1897="Non - avec lien de dépendance",0,MIN((0.75*I1897),847)),MIN(I1897,(0.75*$C1897),847)),2),IF(revenueReduction&gt;0.3,MAX(IF($B1897="Non - avec lien de dépendance",MIN(1129,I1897,$C1897)*overallRate,MIN(1129,I1897)*overallRate),ROUND(MAX(IF($B1897="Non - avec lien de dépendance",0,MIN((0.75*I1897),847)),MIN(I1897,(0.75*$C1897),847)),2)),IF($B1897="Non - avec lien de dépendance",MIN(1129,I1897,$C1897)*overallRate,MIN(1129,I1897)*overallRate)))))</f>
        <v>Effectuez l’étape 1</v>
      </c>
      <c r="N1897" s="68" t="str">
        <f>IF(ISTEXT(overallRate),"Effectuez l’étape 1",IF(OR(COUNT($C1897,J1897)&lt;&gt;2,overallRate=0),0,IF(F1897="Yes",ROUND(MAX(IF($B1897="Non - avec lien de dépendance",0,MIN((0.75*J1897),847)),MIN(J1897,(0.75*$C1897),847)),2),IF(revenueReduction&gt;0.3,MAX(IF($B1897="Non - avec lien de dépendance",MIN(1129,J1897,$C1897)*overallRate,MIN(1129,J1897)*overallRate),ROUND(MAX(IF($B1897="Non - avec lien de dépendance",0,MIN((0.75*J1897),847)),MIN(J1897,(0.75*$C1897),847)),2)),IF($B1897="Non - avec lien de dépendance",MIN(1129,J1897,$C1897)*overallRate,MIN(1129,J1897)*overallRate)))))</f>
        <v>Effectuez l’étape 1</v>
      </c>
      <c r="O1897" s="68" t="str">
        <f>IF(ISTEXT(overallRate),"Effectuez l’étape 1",IF(OR(COUNT($C1897,K1897)&lt;&gt;2,overallRate=0),0,IF(G1897="Yes",ROUND(MAX(IF($B1897="Non - avec lien de dépendance",0,MIN((0.75*K1897),847)),MIN(K1897,(0.75*$C1897),847)),2),IF(revenueReduction&gt;0.3,MAX(IF($B1897="Non - avec lien de dépendance",MIN(1129,K1897,$C1897)*overallRate,MIN(1129,K1897)*overallRate),ROUND(MAX(IF($B1897="Non - avec lien de dépendance",0,MIN((0.75*K1897),847)),MIN(K1897,(0.75*$C1897),847)),2)),IF($B1897="Non - avec lien de dépendance",MIN(1129,K1897,$C1897)*overallRate,MIN(1129,K1897)*overallRate)))))</f>
        <v>Effectuez l’étape 1</v>
      </c>
      <c r="P1897" s="3">
        <f t="shared" si="29"/>
        <v>0</v>
      </c>
    </row>
    <row r="1898" spans="12:16" x14ac:dyDescent="0.5">
      <c r="L1898" s="68" t="str">
        <f>IF(ISTEXT(overallRate),"Effectuez l’étape 1",IF(OR(COUNT($C1898,H1898)&lt;&gt;2,overallRate=0),0,IF(D1898="Yes",ROUND(MAX(IF($B1898="Non - avec lien de dépendance",0,MIN((0.75*H1898),847)),MIN(H1898,(0.75*$C1898),847)),2),IF(revenueReduction&gt;0.3,MAX(IF($B1898="Non - avec lien de dépendance",MIN(1129,H1898,$C1898)*overallRate,MIN(1129,H1898)*overallRate),ROUND(MAX(IF($B1898="Non - avec lien de dépendance",0,MIN((0.75*H1898),847)),MIN(H1898,(0.75*$C1898),847)),2)),IF($B1898="Non - avec lien de dépendance",MIN(1129,H1898,$C1898)*overallRate,MIN(1129,H1898)*overallRate)))))</f>
        <v>Effectuez l’étape 1</v>
      </c>
      <c r="M1898" s="68" t="str">
        <f>IF(ISTEXT(overallRate),"Effectuez l’étape 1",IF(OR(COUNT($C1898,I1898)&lt;&gt;2,overallRate=0),0,IF(E1898="Yes",ROUND(MAX(IF($B1898="Non - avec lien de dépendance",0,MIN((0.75*I1898),847)),MIN(I1898,(0.75*$C1898),847)),2),IF(revenueReduction&gt;0.3,MAX(IF($B1898="Non - avec lien de dépendance",MIN(1129,I1898,$C1898)*overallRate,MIN(1129,I1898)*overallRate),ROUND(MAX(IF($B1898="Non - avec lien de dépendance",0,MIN((0.75*I1898),847)),MIN(I1898,(0.75*$C1898),847)),2)),IF($B1898="Non - avec lien de dépendance",MIN(1129,I1898,$C1898)*overallRate,MIN(1129,I1898)*overallRate)))))</f>
        <v>Effectuez l’étape 1</v>
      </c>
      <c r="N1898" s="68" t="str">
        <f>IF(ISTEXT(overallRate),"Effectuez l’étape 1",IF(OR(COUNT($C1898,J1898)&lt;&gt;2,overallRate=0),0,IF(F1898="Yes",ROUND(MAX(IF($B1898="Non - avec lien de dépendance",0,MIN((0.75*J1898),847)),MIN(J1898,(0.75*$C1898),847)),2),IF(revenueReduction&gt;0.3,MAX(IF($B1898="Non - avec lien de dépendance",MIN(1129,J1898,$C1898)*overallRate,MIN(1129,J1898)*overallRate),ROUND(MAX(IF($B1898="Non - avec lien de dépendance",0,MIN((0.75*J1898),847)),MIN(J1898,(0.75*$C1898),847)),2)),IF($B1898="Non - avec lien de dépendance",MIN(1129,J1898,$C1898)*overallRate,MIN(1129,J1898)*overallRate)))))</f>
        <v>Effectuez l’étape 1</v>
      </c>
      <c r="O1898" s="68" t="str">
        <f>IF(ISTEXT(overallRate),"Effectuez l’étape 1",IF(OR(COUNT($C1898,K1898)&lt;&gt;2,overallRate=0),0,IF(G1898="Yes",ROUND(MAX(IF($B1898="Non - avec lien de dépendance",0,MIN((0.75*K1898),847)),MIN(K1898,(0.75*$C1898),847)),2),IF(revenueReduction&gt;0.3,MAX(IF($B1898="Non - avec lien de dépendance",MIN(1129,K1898,$C1898)*overallRate,MIN(1129,K1898)*overallRate),ROUND(MAX(IF($B1898="Non - avec lien de dépendance",0,MIN((0.75*K1898),847)),MIN(K1898,(0.75*$C1898),847)),2)),IF($B1898="Non - avec lien de dépendance",MIN(1129,K1898,$C1898)*overallRate,MIN(1129,K1898)*overallRate)))))</f>
        <v>Effectuez l’étape 1</v>
      </c>
      <c r="P1898" s="3">
        <f t="shared" si="29"/>
        <v>0</v>
      </c>
    </row>
    <row r="1899" spans="12:16" x14ac:dyDescent="0.5">
      <c r="L1899" s="68" t="str">
        <f>IF(ISTEXT(overallRate),"Effectuez l’étape 1",IF(OR(COUNT($C1899,H1899)&lt;&gt;2,overallRate=0),0,IF(D1899="Yes",ROUND(MAX(IF($B1899="Non - avec lien de dépendance",0,MIN((0.75*H1899),847)),MIN(H1899,(0.75*$C1899),847)),2),IF(revenueReduction&gt;0.3,MAX(IF($B1899="Non - avec lien de dépendance",MIN(1129,H1899,$C1899)*overallRate,MIN(1129,H1899)*overallRate),ROUND(MAX(IF($B1899="Non - avec lien de dépendance",0,MIN((0.75*H1899),847)),MIN(H1899,(0.75*$C1899),847)),2)),IF($B1899="Non - avec lien de dépendance",MIN(1129,H1899,$C1899)*overallRate,MIN(1129,H1899)*overallRate)))))</f>
        <v>Effectuez l’étape 1</v>
      </c>
      <c r="M1899" s="68" t="str">
        <f>IF(ISTEXT(overallRate),"Effectuez l’étape 1",IF(OR(COUNT($C1899,I1899)&lt;&gt;2,overallRate=0),0,IF(E1899="Yes",ROUND(MAX(IF($B1899="Non - avec lien de dépendance",0,MIN((0.75*I1899),847)),MIN(I1899,(0.75*$C1899),847)),2),IF(revenueReduction&gt;0.3,MAX(IF($B1899="Non - avec lien de dépendance",MIN(1129,I1899,$C1899)*overallRate,MIN(1129,I1899)*overallRate),ROUND(MAX(IF($B1899="Non - avec lien de dépendance",0,MIN((0.75*I1899),847)),MIN(I1899,(0.75*$C1899),847)),2)),IF($B1899="Non - avec lien de dépendance",MIN(1129,I1899,$C1899)*overallRate,MIN(1129,I1899)*overallRate)))))</f>
        <v>Effectuez l’étape 1</v>
      </c>
      <c r="N1899" s="68" t="str">
        <f>IF(ISTEXT(overallRate),"Effectuez l’étape 1",IF(OR(COUNT($C1899,J1899)&lt;&gt;2,overallRate=0),0,IF(F1899="Yes",ROUND(MAX(IF($B1899="Non - avec lien de dépendance",0,MIN((0.75*J1899),847)),MIN(J1899,(0.75*$C1899),847)),2),IF(revenueReduction&gt;0.3,MAX(IF($B1899="Non - avec lien de dépendance",MIN(1129,J1899,$C1899)*overallRate,MIN(1129,J1899)*overallRate),ROUND(MAX(IF($B1899="Non - avec lien de dépendance",0,MIN((0.75*J1899),847)),MIN(J1899,(0.75*$C1899),847)),2)),IF($B1899="Non - avec lien de dépendance",MIN(1129,J1899,$C1899)*overallRate,MIN(1129,J1899)*overallRate)))))</f>
        <v>Effectuez l’étape 1</v>
      </c>
      <c r="O1899" s="68" t="str">
        <f>IF(ISTEXT(overallRate),"Effectuez l’étape 1",IF(OR(COUNT($C1899,K1899)&lt;&gt;2,overallRate=0),0,IF(G1899="Yes",ROUND(MAX(IF($B1899="Non - avec lien de dépendance",0,MIN((0.75*K1899),847)),MIN(K1899,(0.75*$C1899),847)),2),IF(revenueReduction&gt;0.3,MAX(IF($B1899="Non - avec lien de dépendance",MIN(1129,K1899,$C1899)*overallRate,MIN(1129,K1899)*overallRate),ROUND(MAX(IF($B1899="Non - avec lien de dépendance",0,MIN((0.75*K1899),847)),MIN(K1899,(0.75*$C1899),847)),2)),IF($B1899="Non - avec lien de dépendance",MIN(1129,K1899,$C1899)*overallRate,MIN(1129,K1899)*overallRate)))))</f>
        <v>Effectuez l’étape 1</v>
      </c>
      <c r="P1899" s="3">
        <f t="shared" si="29"/>
        <v>0</v>
      </c>
    </row>
    <row r="1900" spans="12:16" x14ac:dyDescent="0.5">
      <c r="L1900" s="68" t="str">
        <f>IF(ISTEXT(overallRate),"Effectuez l’étape 1",IF(OR(COUNT($C1900,H1900)&lt;&gt;2,overallRate=0),0,IF(D1900="Yes",ROUND(MAX(IF($B1900="Non - avec lien de dépendance",0,MIN((0.75*H1900),847)),MIN(H1900,(0.75*$C1900),847)),2),IF(revenueReduction&gt;0.3,MAX(IF($B1900="Non - avec lien de dépendance",MIN(1129,H1900,$C1900)*overallRate,MIN(1129,H1900)*overallRate),ROUND(MAX(IF($B1900="Non - avec lien de dépendance",0,MIN((0.75*H1900),847)),MIN(H1900,(0.75*$C1900),847)),2)),IF($B1900="Non - avec lien de dépendance",MIN(1129,H1900,$C1900)*overallRate,MIN(1129,H1900)*overallRate)))))</f>
        <v>Effectuez l’étape 1</v>
      </c>
      <c r="M1900" s="68" t="str">
        <f>IF(ISTEXT(overallRate),"Effectuez l’étape 1",IF(OR(COUNT($C1900,I1900)&lt;&gt;2,overallRate=0),0,IF(E1900="Yes",ROUND(MAX(IF($B1900="Non - avec lien de dépendance",0,MIN((0.75*I1900),847)),MIN(I1900,(0.75*$C1900),847)),2),IF(revenueReduction&gt;0.3,MAX(IF($B1900="Non - avec lien de dépendance",MIN(1129,I1900,$C1900)*overallRate,MIN(1129,I1900)*overallRate),ROUND(MAX(IF($B1900="Non - avec lien de dépendance",0,MIN((0.75*I1900),847)),MIN(I1900,(0.75*$C1900),847)),2)),IF($B1900="Non - avec lien de dépendance",MIN(1129,I1900,$C1900)*overallRate,MIN(1129,I1900)*overallRate)))))</f>
        <v>Effectuez l’étape 1</v>
      </c>
      <c r="N1900" s="68" t="str">
        <f>IF(ISTEXT(overallRate),"Effectuez l’étape 1",IF(OR(COUNT($C1900,J1900)&lt;&gt;2,overallRate=0),0,IF(F1900="Yes",ROUND(MAX(IF($B1900="Non - avec lien de dépendance",0,MIN((0.75*J1900),847)),MIN(J1900,(0.75*$C1900),847)),2),IF(revenueReduction&gt;0.3,MAX(IF($B1900="Non - avec lien de dépendance",MIN(1129,J1900,$C1900)*overallRate,MIN(1129,J1900)*overallRate),ROUND(MAX(IF($B1900="Non - avec lien de dépendance",0,MIN((0.75*J1900),847)),MIN(J1900,(0.75*$C1900),847)),2)),IF($B1900="Non - avec lien de dépendance",MIN(1129,J1900,$C1900)*overallRate,MIN(1129,J1900)*overallRate)))))</f>
        <v>Effectuez l’étape 1</v>
      </c>
      <c r="O1900" s="68" t="str">
        <f>IF(ISTEXT(overallRate),"Effectuez l’étape 1",IF(OR(COUNT($C1900,K1900)&lt;&gt;2,overallRate=0),0,IF(G1900="Yes",ROUND(MAX(IF($B1900="Non - avec lien de dépendance",0,MIN((0.75*K1900),847)),MIN(K1900,(0.75*$C1900),847)),2),IF(revenueReduction&gt;0.3,MAX(IF($B1900="Non - avec lien de dépendance",MIN(1129,K1900,$C1900)*overallRate,MIN(1129,K1900)*overallRate),ROUND(MAX(IF($B1900="Non - avec lien de dépendance",0,MIN((0.75*K1900),847)),MIN(K1900,(0.75*$C1900),847)),2)),IF($B1900="Non - avec lien de dépendance",MIN(1129,K1900,$C1900)*overallRate,MIN(1129,K1900)*overallRate)))))</f>
        <v>Effectuez l’étape 1</v>
      </c>
      <c r="P1900" s="3">
        <f t="shared" si="29"/>
        <v>0</v>
      </c>
    </row>
    <row r="1901" spans="12:16" x14ac:dyDescent="0.5">
      <c r="L1901" s="68" t="str">
        <f>IF(ISTEXT(overallRate),"Effectuez l’étape 1",IF(OR(COUNT($C1901,H1901)&lt;&gt;2,overallRate=0),0,IF(D1901="Yes",ROUND(MAX(IF($B1901="Non - avec lien de dépendance",0,MIN((0.75*H1901),847)),MIN(H1901,(0.75*$C1901),847)),2),IF(revenueReduction&gt;0.3,MAX(IF($B1901="Non - avec lien de dépendance",MIN(1129,H1901,$C1901)*overallRate,MIN(1129,H1901)*overallRate),ROUND(MAX(IF($B1901="Non - avec lien de dépendance",0,MIN((0.75*H1901),847)),MIN(H1901,(0.75*$C1901),847)),2)),IF($B1901="Non - avec lien de dépendance",MIN(1129,H1901,$C1901)*overallRate,MIN(1129,H1901)*overallRate)))))</f>
        <v>Effectuez l’étape 1</v>
      </c>
      <c r="M1901" s="68" t="str">
        <f>IF(ISTEXT(overallRate),"Effectuez l’étape 1",IF(OR(COUNT($C1901,I1901)&lt;&gt;2,overallRate=0),0,IF(E1901="Yes",ROUND(MAX(IF($B1901="Non - avec lien de dépendance",0,MIN((0.75*I1901),847)),MIN(I1901,(0.75*$C1901),847)),2),IF(revenueReduction&gt;0.3,MAX(IF($B1901="Non - avec lien de dépendance",MIN(1129,I1901,$C1901)*overallRate,MIN(1129,I1901)*overallRate),ROUND(MAX(IF($B1901="Non - avec lien de dépendance",0,MIN((0.75*I1901),847)),MIN(I1901,(0.75*$C1901),847)),2)),IF($B1901="Non - avec lien de dépendance",MIN(1129,I1901,$C1901)*overallRate,MIN(1129,I1901)*overallRate)))))</f>
        <v>Effectuez l’étape 1</v>
      </c>
      <c r="N1901" s="68" t="str">
        <f>IF(ISTEXT(overallRate),"Effectuez l’étape 1",IF(OR(COUNT($C1901,J1901)&lt;&gt;2,overallRate=0),0,IF(F1901="Yes",ROUND(MAX(IF($B1901="Non - avec lien de dépendance",0,MIN((0.75*J1901),847)),MIN(J1901,(0.75*$C1901),847)),2),IF(revenueReduction&gt;0.3,MAX(IF($B1901="Non - avec lien de dépendance",MIN(1129,J1901,$C1901)*overallRate,MIN(1129,J1901)*overallRate),ROUND(MAX(IF($B1901="Non - avec lien de dépendance",0,MIN((0.75*J1901),847)),MIN(J1901,(0.75*$C1901),847)),2)),IF($B1901="Non - avec lien de dépendance",MIN(1129,J1901,$C1901)*overallRate,MIN(1129,J1901)*overallRate)))))</f>
        <v>Effectuez l’étape 1</v>
      </c>
      <c r="O1901" s="68" t="str">
        <f>IF(ISTEXT(overallRate),"Effectuez l’étape 1",IF(OR(COUNT($C1901,K1901)&lt;&gt;2,overallRate=0),0,IF(G1901="Yes",ROUND(MAX(IF($B1901="Non - avec lien de dépendance",0,MIN((0.75*K1901),847)),MIN(K1901,(0.75*$C1901),847)),2),IF(revenueReduction&gt;0.3,MAX(IF($B1901="Non - avec lien de dépendance",MIN(1129,K1901,$C1901)*overallRate,MIN(1129,K1901)*overallRate),ROUND(MAX(IF($B1901="Non - avec lien de dépendance",0,MIN((0.75*K1901),847)),MIN(K1901,(0.75*$C1901),847)),2)),IF($B1901="Non - avec lien de dépendance",MIN(1129,K1901,$C1901)*overallRate,MIN(1129,K1901)*overallRate)))))</f>
        <v>Effectuez l’étape 1</v>
      </c>
      <c r="P1901" s="3">
        <f t="shared" si="29"/>
        <v>0</v>
      </c>
    </row>
    <row r="1902" spans="12:16" x14ac:dyDescent="0.5">
      <c r="L1902" s="68" t="str">
        <f>IF(ISTEXT(overallRate),"Effectuez l’étape 1",IF(OR(COUNT($C1902,H1902)&lt;&gt;2,overallRate=0),0,IF(D1902="Yes",ROUND(MAX(IF($B1902="Non - avec lien de dépendance",0,MIN((0.75*H1902),847)),MIN(H1902,(0.75*$C1902),847)),2),IF(revenueReduction&gt;0.3,MAX(IF($B1902="Non - avec lien de dépendance",MIN(1129,H1902,$C1902)*overallRate,MIN(1129,H1902)*overallRate),ROUND(MAX(IF($B1902="Non - avec lien de dépendance",0,MIN((0.75*H1902),847)),MIN(H1902,(0.75*$C1902),847)),2)),IF($B1902="Non - avec lien de dépendance",MIN(1129,H1902,$C1902)*overallRate,MIN(1129,H1902)*overallRate)))))</f>
        <v>Effectuez l’étape 1</v>
      </c>
      <c r="M1902" s="68" t="str">
        <f>IF(ISTEXT(overallRate),"Effectuez l’étape 1",IF(OR(COUNT($C1902,I1902)&lt;&gt;2,overallRate=0),0,IF(E1902="Yes",ROUND(MAX(IF($B1902="Non - avec lien de dépendance",0,MIN((0.75*I1902),847)),MIN(I1902,(0.75*$C1902),847)),2),IF(revenueReduction&gt;0.3,MAX(IF($B1902="Non - avec lien de dépendance",MIN(1129,I1902,$C1902)*overallRate,MIN(1129,I1902)*overallRate),ROUND(MAX(IF($B1902="Non - avec lien de dépendance",0,MIN((0.75*I1902),847)),MIN(I1902,(0.75*$C1902),847)),2)),IF($B1902="Non - avec lien de dépendance",MIN(1129,I1902,$C1902)*overallRate,MIN(1129,I1902)*overallRate)))))</f>
        <v>Effectuez l’étape 1</v>
      </c>
      <c r="N1902" s="68" t="str">
        <f>IF(ISTEXT(overallRate),"Effectuez l’étape 1",IF(OR(COUNT($C1902,J1902)&lt;&gt;2,overallRate=0),0,IF(F1902="Yes",ROUND(MAX(IF($B1902="Non - avec lien de dépendance",0,MIN((0.75*J1902),847)),MIN(J1902,(0.75*$C1902),847)),2),IF(revenueReduction&gt;0.3,MAX(IF($B1902="Non - avec lien de dépendance",MIN(1129,J1902,$C1902)*overallRate,MIN(1129,J1902)*overallRate),ROUND(MAX(IF($B1902="Non - avec lien de dépendance",0,MIN((0.75*J1902),847)),MIN(J1902,(0.75*$C1902),847)),2)),IF($B1902="Non - avec lien de dépendance",MIN(1129,J1902,$C1902)*overallRate,MIN(1129,J1902)*overallRate)))))</f>
        <v>Effectuez l’étape 1</v>
      </c>
      <c r="O1902" s="68" t="str">
        <f>IF(ISTEXT(overallRate),"Effectuez l’étape 1",IF(OR(COUNT($C1902,K1902)&lt;&gt;2,overallRate=0),0,IF(G1902="Yes",ROUND(MAX(IF($B1902="Non - avec lien de dépendance",0,MIN((0.75*K1902),847)),MIN(K1902,(0.75*$C1902),847)),2),IF(revenueReduction&gt;0.3,MAX(IF($B1902="Non - avec lien de dépendance",MIN(1129,K1902,$C1902)*overallRate,MIN(1129,K1902)*overallRate),ROUND(MAX(IF($B1902="Non - avec lien de dépendance",0,MIN((0.75*K1902),847)),MIN(K1902,(0.75*$C1902),847)),2)),IF($B1902="Non - avec lien de dépendance",MIN(1129,K1902,$C1902)*overallRate,MIN(1129,K1902)*overallRate)))))</f>
        <v>Effectuez l’étape 1</v>
      </c>
      <c r="P1902" s="3">
        <f t="shared" si="29"/>
        <v>0</v>
      </c>
    </row>
    <row r="1903" spans="12:16" x14ac:dyDescent="0.5">
      <c r="L1903" s="68" t="str">
        <f>IF(ISTEXT(overallRate),"Effectuez l’étape 1",IF(OR(COUNT($C1903,H1903)&lt;&gt;2,overallRate=0),0,IF(D1903="Yes",ROUND(MAX(IF($B1903="Non - avec lien de dépendance",0,MIN((0.75*H1903),847)),MIN(H1903,(0.75*$C1903),847)),2),IF(revenueReduction&gt;0.3,MAX(IF($B1903="Non - avec lien de dépendance",MIN(1129,H1903,$C1903)*overallRate,MIN(1129,H1903)*overallRate),ROUND(MAX(IF($B1903="Non - avec lien de dépendance",0,MIN((0.75*H1903),847)),MIN(H1903,(0.75*$C1903),847)),2)),IF($B1903="Non - avec lien de dépendance",MIN(1129,H1903,$C1903)*overallRate,MIN(1129,H1903)*overallRate)))))</f>
        <v>Effectuez l’étape 1</v>
      </c>
      <c r="M1903" s="68" t="str">
        <f>IF(ISTEXT(overallRate),"Effectuez l’étape 1",IF(OR(COUNT($C1903,I1903)&lt;&gt;2,overallRate=0),0,IF(E1903="Yes",ROUND(MAX(IF($B1903="Non - avec lien de dépendance",0,MIN((0.75*I1903),847)),MIN(I1903,(0.75*$C1903),847)),2),IF(revenueReduction&gt;0.3,MAX(IF($B1903="Non - avec lien de dépendance",MIN(1129,I1903,$C1903)*overallRate,MIN(1129,I1903)*overallRate),ROUND(MAX(IF($B1903="Non - avec lien de dépendance",0,MIN((0.75*I1903),847)),MIN(I1903,(0.75*$C1903),847)),2)),IF($B1903="Non - avec lien de dépendance",MIN(1129,I1903,$C1903)*overallRate,MIN(1129,I1903)*overallRate)))))</f>
        <v>Effectuez l’étape 1</v>
      </c>
      <c r="N1903" s="68" t="str">
        <f>IF(ISTEXT(overallRate),"Effectuez l’étape 1",IF(OR(COUNT($C1903,J1903)&lt;&gt;2,overallRate=0),0,IF(F1903="Yes",ROUND(MAX(IF($B1903="Non - avec lien de dépendance",0,MIN((0.75*J1903),847)),MIN(J1903,(0.75*$C1903),847)),2),IF(revenueReduction&gt;0.3,MAX(IF($B1903="Non - avec lien de dépendance",MIN(1129,J1903,$C1903)*overallRate,MIN(1129,J1903)*overallRate),ROUND(MAX(IF($B1903="Non - avec lien de dépendance",0,MIN((0.75*J1903),847)),MIN(J1903,(0.75*$C1903),847)),2)),IF($B1903="Non - avec lien de dépendance",MIN(1129,J1903,$C1903)*overallRate,MIN(1129,J1903)*overallRate)))))</f>
        <v>Effectuez l’étape 1</v>
      </c>
      <c r="O1903" s="68" t="str">
        <f>IF(ISTEXT(overallRate),"Effectuez l’étape 1",IF(OR(COUNT($C1903,K1903)&lt;&gt;2,overallRate=0),0,IF(G1903="Yes",ROUND(MAX(IF($B1903="Non - avec lien de dépendance",0,MIN((0.75*K1903),847)),MIN(K1903,(0.75*$C1903),847)),2),IF(revenueReduction&gt;0.3,MAX(IF($B1903="Non - avec lien de dépendance",MIN(1129,K1903,$C1903)*overallRate,MIN(1129,K1903)*overallRate),ROUND(MAX(IF($B1903="Non - avec lien de dépendance",0,MIN((0.75*K1903),847)),MIN(K1903,(0.75*$C1903),847)),2)),IF($B1903="Non - avec lien de dépendance",MIN(1129,K1903,$C1903)*overallRate,MIN(1129,K1903)*overallRate)))))</f>
        <v>Effectuez l’étape 1</v>
      </c>
      <c r="P1903" s="3">
        <f t="shared" si="29"/>
        <v>0</v>
      </c>
    </row>
    <row r="1904" spans="12:16" x14ac:dyDescent="0.5">
      <c r="L1904" s="68" t="str">
        <f>IF(ISTEXT(overallRate),"Effectuez l’étape 1",IF(OR(COUNT($C1904,H1904)&lt;&gt;2,overallRate=0),0,IF(D1904="Yes",ROUND(MAX(IF($B1904="Non - avec lien de dépendance",0,MIN((0.75*H1904),847)),MIN(H1904,(0.75*$C1904),847)),2),IF(revenueReduction&gt;0.3,MAX(IF($B1904="Non - avec lien de dépendance",MIN(1129,H1904,$C1904)*overallRate,MIN(1129,H1904)*overallRate),ROUND(MAX(IF($B1904="Non - avec lien de dépendance",0,MIN((0.75*H1904),847)),MIN(H1904,(0.75*$C1904),847)),2)),IF($B1904="Non - avec lien de dépendance",MIN(1129,H1904,$C1904)*overallRate,MIN(1129,H1904)*overallRate)))))</f>
        <v>Effectuez l’étape 1</v>
      </c>
      <c r="M1904" s="68" t="str">
        <f>IF(ISTEXT(overallRate),"Effectuez l’étape 1",IF(OR(COUNT($C1904,I1904)&lt;&gt;2,overallRate=0),0,IF(E1904="Yes",ROUND(MAX(IF($B1904="Non - avec lien de dépendance",0,MIN((0.75*I1904),847)),MIN(I1904,(0.75*$C1904),847)),2),IF(revenueReduction&gt;0.3,MAX(IF($B1904="Non - avec lien de dépendance",MIN(1129,I1904,$C1904)*overallRate,MIN(1129,I1904)*overallRate),ROUND(MAX(IF($B1904="Non - avec lien de dépendance",0,MIN((0.75*I1904),847)),MIN(I1904,(0.75*$C1904),847)),2)),IF($B1904="Non - avec lien de dépendance",MIN(1129,I1904,$C1904)*overallRate,MIN(1129,I1904)*overallRate)))))</f>
        <v>Effectuez l’étape 1</v>
      </c>
      <c r="N1904" s="68" t="str">
        <f>IF(ISTEXT(overallRate),"Effectuez l’étape 1",IF(OR(COUNT($C1904,J1904)&lt;&gt;2,overallRate=0),0,IF(F1904="Yes",ROUND(MAX(IF($B1904="Non - avec lien de dépendance",0,MIN((0.75*J1904),847)),MIN(J1904,(0.75*$C1904),847)),2),IF(revenueReduction&gt;0.3,MAX(IF($B1904="Non - avec lien de dépendance",MIN(1129,J1904,$C1904)*overallRate,MIN(1129,J1904)*overallRate),ROUND(MAX(IF($B1904="Non - avec lien de dépendance",0,MIN((0.75*J1904),847)),MIN(J1904,(0.75*$C1904),847)),2)),IF($B1904="Non - avec lien de dépendance",MIN(1129,J1904,$C1904)*overallRate,MIN(1129,J1904)*overallRate)))))</f>
        <v>Effectuez l’étape 1</v>
      </c>
      <c r="O1904" s="68" t="str">
        <f>IF(ISTEXT(overallRate),"Effectuez l’étape 1",IF(OR(COUNT($C1904,K1904)&lt;&gt;2,overallRate=0),0,IF(G1904="Yes",ROUND(MAX(IF($B1904="Non - avec lien de dépendance",0,MIN((0.75*K1904),847)),MIN(K1904,(0.75*$C1904),847)),2),IF(revenueReduction&gt;0.3,MAX(IF($B1904="Non - avec lien de dépendance",MIN(1129,K1904,$C1904)*overallRate,MIN(1129,K1904)*overallRate),ROUND(MAX(IF($B1904="Non - avec lien de dépendance",0,MIN((0.75*K1904),847)),MIN(K1904,(0.75*$C1904),847)),2)),IF($B1904="Non - avec lien de dépendance",MIN(1129,K1904,$C1904)*overallRate,MIN(1129,K1904)*overallRate)))))</f>
        <v>Effectuez l’étape 1</v>
      </c>
      <c r="P1904" s="3">
        <f t="shared" si="29"/>
        <v>0</v>
      </c>
    </row>
    <row r="1905" spans="12:16" x14ac:dyDescent="0.5">
      <c r="L1905" s="68" t="str">
        <f>IF(ISTEXT(overallRate),"Effectuez l’étape 1",IF(OR(COUNT($C1905,H1905)&lt;&gt;2,overallRate=0),0,IF(D1905="Yes",ROUND(MAX(IF($B1905="Non - avec lien de dépendance",0,MIN((0.75*H1905),847)),MIN(H1905,(0.75*$C1905),847)),2),IF(revenueReduction&gt;0.3,MAX(IF($B1905="Non - avec lien de dépendance",MIN(1129,H1905,$C1905)*overallRate,MIN(1129,H1905)*overallRate),ROUND(MAX(IF($B1905="Non - avec lien de dépendance",0,MIN((0.75*H1905),847)),MIN(H1905,(0.75*$C1905),847)),2)),IF($B1905="Non - avec lien de dépendance",MIN(1129,H1905,$C1905)*overallRate,MIN(1129,H1905)*overallRate)))))</f>
        <v>Effectuez l’étape 1</v>
      </c>
      <c r="M1905" s="68" t="str">
        <f>IF(ISTEXT(overallRate),"Effectuez l’étape 1",IF(OR(COUNT($C1905,I1905)&lt;&gt;2,overallRate=0),0,IF(E1905="Yes",ROUND(MAX(IF($B1905="Non - avec lien de dépendance",0,MIN((0.75*I1905),847)),MIN(I1905,(0.75*$C1905),847)),2),IF(revenueReduction&gt;0.3,MAX(IF($B1905="Non - avec lien de dépendance",MIN(1129,I1905,$C1905)*overallRate,MIN(1129,I1905)*overallRate),ROUND(MAX(IF($B1905="Non - avec lien de dépendance",0,MIN((0.75*I1905),847)),MIN(I1905,(0.75*$C1905),847)),2)),IF($B1905="Non - avec lien de dépendance",MIN(1129,I1905,$C1905)*overallRate,MIN(1129,I1905)*overallRate)))))</f>
        <v>Effectuez l’étape 1</v>
      </c>
      <c r="N1905" s="68" t="str">
        <f>IF(ISTEXT(overallRate),"Effectuez l’étape 1",IF(OR(COUNT($C1905,J1905)&lt;&gt;2,overallRate=0),0,IF(F1905="Yes",ROUND(MAX(IF($B1905="Non - avec lien de dépendance",0,MIN((0.75*J1905),847)),MIN(J1905,(0.75*$C1905),847)),2),IF(revenueReduction&gt;0.3,MAX(IF($B1905="Non - avec lien de dépendance",MIN(1129,J1905,$C1905)*overallRate,MIN(1129,J1905)*overallRate),ROUND(MAX(IF($B1905="Non - avec lien de dépendance",0,MIN((0.75*J1905),847)),MIN(J1905,(0.75*$C1905),847)),2)),IF($B1905="Non - avec lien de dépendance",MIN(1129,J1905,$C1905)*overallRate,MIN(1129,J1905)*overallRate)))))</f>
        <v>Effectuez l’étape 1</v>
      </c>
      <c r="O1905" s="68" t="str">
        <f>IF(ISTEXT(overallRate),"Effectuez l’étape 1",IF(OR(COUNT($C1905,K1905)&lt;&gt;2,overallRate=0),0,IF(G1905="Yes",ROUND(MAX(IF($B1905="Non - avec lien de dépendance",0,MIN((0.75*K1905),847)),MIN(K1905,(0.75*$C1905),847)),2),IF(revenueReduction&gt;0.3,MAX(IF($B1905="Non - avec lien de dépendance",MIN(1129,K1905,$C1905)*overallRate,MIN(1129,K1905)*overallRate),ROUND(MAX(IF($B1905="Non - avec lien de dépendance",0,MIN((0.75*K1905),847)),MIN(K1905,(0.75*$C1905),847)),2)),IF($B1905="Non - avec lien de dépendance",MIN(1129,K1905,$C1905)*overallRate,MIN(1129,K1905)*overallRate)))))</f>
        <v>Effectuez l’étape 1</v>
      </c>
      <c r="P1905" s="3">
        <f t="shared" si="29"/>
        <v>0</v>
      </c>
    </row>
    <row r="1906" spans="12:16" x14ac:dyDescent="0.5">
      <c r="L1906" s="68" t="str">
        <f>IF(ISTEXT(overallRate),"Effectuez l’étape 1",IF(OR(COUNT($C1906,H1906)&lt;&gt;2,overallRate=0),0,IF(D1906="Yes",ROUND(MAX(IF($B1906="Non - avec lien de dépendance",0,MIN((0.75*H1906),847)),MIN(H1906,(0.75*$C1906),847)),2),IF(revenueReduction&gt;0.3,MAX(IF($B1906="Non - avec lien de dépendance",MIN(1129,H1906,$C1906)*overallRate,MIN(1129,H1906)*overallRate),ROUND(MAX(IF($B1906="Non - avec lien de dépendance",0,MIN((0.75*H1906),847)),MIN(H1906,(0.75*$C1906),847)),2)),IF($B1906="Non - avec lien de dépendance",MIN(1129,H1906,$C1906)*overallRate,MIN(1129,H1906)*overallRate)))))</f>
        <v>Effectuez l’étape 1</v>
      </c>
      <c r="M1906" s="68" t="str">
        <f>IF(ISTEXT(overallRate),"Effectuez l’étape 1",IF(OR(COUNT($C1906,I1906)&lt;&gt;2,overallRate=0),0,IF(E1906="Yes",ROUND(MAX(IF($B1906="Non - avec lien de dépendance",0,MIN((0.75*I1906),847)),MIN(I1906,(0.75*$C1906),847)),2),IF(revenueReduction&gt;0.3,MAX(IF($B1906="Non - avec lien de dépendance",MIN(1129,I1906,$C1906)*overallRate,MIN(1129,I1906)*overallRate),ROUND(MAX(IF($B1906="Non - avec lien de dépendance",0,MIN((0.75*I1906),847)),MIN(I1906,(0.75*$C1906),847)),2)),IF($B1906="Non - avec lien de dépendance",MIN(1129,I1906,$C1906)*overallRate,MIN(1129,I1906)*overallRate)))))</f>
        <v>Effectuez l’étape 1</v>
      </c>
      <c r="N1906" s="68" t="str">
        <f>IF(ISTEXT(overallRate),"Effectuez l’étape 1",IF(OR(COUNT($C1906,J1906)&lt;&gt;2,overallRate=0),0,IF(F1906="Yes",ROUND(MAX(IF($B1906="Non - avec lien de dépendance",0,MIN((0.75*J1906),847)),MIN(J1906,(0.75*$C1906),847)),2),IF(revenueReduction&gt;0.3,MAX(IF($B1906="Non - avec lien de dépendance",MIN(1129,J1906,$C1906)*overallRate,MIN(1129,J1906)*overallRate),ROUND(MAX(IF($B1906="Non - avec lien de dépendance",0,MIN((0.75*J1906),847)),MIN(J1906,(0.75*$C1906),847)),2)),IF($B1906="Non - avec lien de dépendance",MIN(1129,J1906,$C1906)*overallRate,MIN(1129,J1906)*overallRate)))))</f>
        <v>Effectuez l’étape 1</v>
      </c>
      <c r="O1906" s="68" t="str">
        <f>IF(ISTEXT(overallRate),"Effectuez l’étape 1",IF(OR(COUNT($C1906,K1906)&lt;&gt;2,overallRate=0),0,IF(G1906="Yes",ROUND(MAX(IF($B1906="Non - avec lien de dépendance",0,MIN((0.75*K1906),847)),MIN(K1906,(0.75*$C1906),847)),2),IF(revenueReduction&gt;0.3,MAX(IF($B1906="Non - avec lien de dépendance",MIN(1129,K1906,$C1906)*overallRate,MIN(1129,K1906)*overallRate),ROUND(MAX(IF($B1906="Non - avec lien de dépendance",0,MIN((0.75*K1906),847)),MIN(K1906,(0.75*$C1906),847)),2)),IF($B1906="Non - avec lien de dépendance",MIN(1129,K1906,$C1906)*overallRate,MIN(1129,K1906)*overallRate)))))</f>
        <v>Effectuez l’étape 1</v>
      </c>
      <c r="P1906" s="3">
        <f t="shared" si="29"/>
        <v>0</v>
      </c>
    </row>
    <row r="1907" spans="12:16" x14ac:dyDescent="0.5">
      <c r="L1907" s="68" t="str">
        <f>IF(ISTEXT(overallRate),"Effectuez l’étape 1",IF(OR(COUNT($C1907,H1907)&lt;&gt;2,overallRate=0),0,IF(D1907="Yes",ROUND(MAX(IF($B1907="Non - avec lien de dépendance",0,MIN((0.75*H1907),847)),MIN(H1907,(0.75*$C1907),847)),2),IF(revenueReduction&gt;0.3,MAX(IF($B1907="Non - avec lien de dépendance",MIN(1129,H1907,$C1907)*overallRate,MIN(1129,H1907)*overallRate),ROUND(MAX(IF($B1907="Non - avec lien de dépendance",0,MIN((0.75*H1907),847)),MIN(H1907,(0.75*$C1907),847)),2)),IF($B1907="Non - avec lien de dépendance",MIN(1129,H1907,$C1907)*overallRate,MIN(1129,H1907)*overallRate)))))</f>
        <v>Effectuez l’étape 1</v>
      </c>
      <c r="M1907" s="68" t="str">
        <f>IF(ISTEXT(overallRate),"Effectuez l’étape 1",IF(OR(COUNT($C1907,I1907)&lt;&gt;2,overallRate=0),0,IF(E1907="Yes",ROUND(MAX(IF($B1907="Non - avec lien de dépendance",0,MIN((0.75*I1907),847)),MIN(I1907,(0.75*$C1907),847)),2),IF(revenueReduction&gt;0.3,MAX(IF($B1907="Non - avec lien de dépendance",MIN(1129,I1907,$C1907)*overallRate,MIN(1129,I1907)*overallRate),ROUND(MAX(IF($B1907="Non - avec lien de dépendance",0,MIN((0.75*I1907),847)),MIN(I1907,(0.75*$C1907),847)),2)),IF($B1907="Non - avec lien de dépendance",MIN(1129,I1907,$C1907)*overallRate,MIN(1129,I1907)*overallRate)))))</f>
        <v>Effectuez l’étape 1</v>
      </c>
      <c r="N1907" s="68" t="str">
        <f>IF(ISTEXT(overallRate),"Effectuez l’étape 1",IF(OR(COUNT($C1907,J1907)&lt;&gt;2,overallRate=0),0,IF(F1907="Yes",ROUND(MAX(IF($B1907="Non - avec lien de dépendance",0,MIN((0.75*J1907),847)),MIN(J1907,(0.75*$C1907),847)),2),IF(revenueReduction&gt;0.3,MAX(IF($B1907="Non - avec lien de dépendance",MIN(1129,J1907,$C1907)*overallRate,MIN(1129,J1907)*overallRate),ROUND(MAX(IF($B1907="Non - avec lien de dépendance",0,MIN((0.75*J1907),847)),MIN(J1907,(0.75*$C1907),847)),2)),IF($B1907="Non - avec lien de dépendance",MIN(1129,J1907,$C1907)*overallRate,MIN(1129,J1907)*overallRate)))))</f>
        <v>Effectuez l’étape 1</v>
      </c>
      <c r="O1907" s="68" t="str">
        <f>IF(ISTEXT(overallRate),"Effectuez l’étape 1",IF(OR(COUNT($C1907,K1907)&lt;&gt;2,overallRate=0),0,IF(G1907="Yes",ROUND(MAX(IF($B1907="Non - avec lien de dépendance",0,MIN((0.75*K1907),847)),MIN(K1907,(0.75*$C1907),847)),2),IF(revenueReduction&gt;0.3,MAX(IF($B1907="Non - avec lien de dépendance",MIN(1129,K1907,$C1907)*overallRate,MIN(1129,K1907)*overallRate),ROUND(MAX(IF($B1907="Non - avec lien de dépendance",0,MIN((0.75*K1907),847)),MIN(K1907,(0.75*$C1907),847)),2)),IF($B1907="Non - avec lien de dépendance",MIN(1129,K1907,$C1907)*overallRate,MIN(1129,K1907)*overallRate)))))</f>
        <v>Effectuez l’étape 1</v>
      </c>
      <c r="P1907" s="3">
        <f t="shared" si="29"/>
        <v>0</v>
      </c>
    </row>
    <row r="1908" spans="12:16" x14ac:dyDescent="0.5">
      <c r="L1908" s="68" t="str">
        <f>IF(ISTEXT(overallRate),"Effectuez l’étape 1",IF(OR(COUNT($C1908,H1908)&lt;&gt;2,overallRate=0),0,IF(D1908="Yes",ROUND(MAX(IF($B1908="Non - avec lien de dépendance",0,MIN((0.75*H1908),847)),MIN(H1908,(0.75*$C1908),847)),2),IF(revenueReduction&gt;0.3,MAX(IF($B1908="Non - avec lien de dépendance",MIN(1129,H1908,$C1908)*overallRate,MIN(1129,H1908)*overallRate),ROUND(MAX(IF($B1908="Non - avec lien de dépendance",0,MIN((0.75*H1908),847)),MIN(H1908,(0.75*$C1908),847)),2)),IF($B1908="Non - avec lien de dépendance",MIN(1129,H1908,$C1908)*overallRate,MIN(1129,H1908)*overallRate)))))</f>
        <v>Effectuez l’étape 1</v>
      </c>
      <c r="M1908" s="68" t="str">
        <f>IF(ISTEXT(overallRate),"Effectuez l’étape 1",IF(OR(COUNT($C1908,I1908)&lt;&gt;2,overallRate=0),0,IF(E1908="Yes",ROUND(MAX(IF($B1908="Non - avec lien de dépendance",0,MIN((0.75*I1908),847)),MIN(I1908,(0.75*$C1908),847)),2),IF(revenueReduction&gt;0.3,MAX(IF($B1908="Non - avec lien de dépendance",MIN(1129,I1908,$C1908)*overallRate,MIN(1129,I1908)*overallRate),ROUND(MAX(IF($B1908="Non - avec lien de dépendance",0,MIN((0.75*I1908),847)),MIN(I1908,(0.75*$C1908),847)),2)),IF($B1908="Non - avec lien de dépendance",MIN(1129,I1908,$C1908)*overallRate,MIN(1129,I1908)*overallRate)))))</f>
        <v>Effectuez l’étape 1</v>
      </c>
      <c r="N1908" s="68" t="str">
        <f>IF(ISTEXT(overallRate),"Effectuez l’étape 1",IF(OR(COUNT($C1908,J1908)&lt;&gt;2,overallRate=0),0,IF(F1908="Yes",ROUND(MAX(IF($B1908="Non - avec lien de dépendance",0,MIN((0.75*J1908),847)),MIN(J1908,(0.75*$C1908),847)),2),IF(revenueReduction&gt;0.3,MAX(IF($B1908="Non - avec lien de dépendance",MIN(1129,J1908,$C1908)*overallRate,MIN(1129,J1908)*overallRate),ROUND(MAX(IF($B1908="Non - avec lien de dépendance",0,MIN((0.75*J1908),847)),MIN(J1908,(0.75*$C1908),847)),2)),IF($B1908="Non - avec lien de dépendance",MIN(1129,J1908,$C1908)*overallRate,MIN(1129,J1908)*overallRate)))))</f>
        <v>Effectuez l’étape 1</v>
      </c>
      <c r="O1908" s="68" t="str">
        <f>IF(ISTEXT(overallRate),"Effectuez l’étape 1",IF(OR(COUNT($C1908,K1908)&lt;&gt;2,overallRate=0),0,IF(G1908="Yes",ROUND(MAX(IF($B1908="Non - avec lien de dépendance",0,MIN((0.75*K1908),847)),MIN(K1908,(0.75*$C1908),847)),2),IF(revenueReduction&gt;0.3,MAX(IF($B1908="Non - avec lien de dépendance",MIN(1129,K1908,$C1908)*overallRate,MIN(1129,K1908)*overallRate),ROUND(MAX(IF($B1908="Non - avec lien de dépendance",0,MIN((0.75*K1908),847)),MIN(K1908,(0.75*$C1908),847)),2)),IF($B1908="Non - avec lien de dépendance",MIN(1129,K1908,$C1908)*overallRate,MIN(1129,K1908)*overallRate)))))</f>
        <v>Effectuez l’étape 1</v>
      </c>
      <c r="P1908" s="3">
        <f t="shared" si="29"/>
        <v>0</v>
      </c>
    </row>
    <row r="1909" spans="12:16" x14ac:dyDescent="0.5">
      <c r="L1909" s="68" t="str">
        <f>IF(ISTEXT(overallRate),"Effectuez l’étape 1",IF(OR(COUNT($C1909,H1909)&lt;&gt;2,overallRate=0),0,IF(D1909="Yes",ROUND(MAX(IF($B1909="Non - avec lien de dépendance",0,MIN((0.75*H1909),847)),MIN(H1909,(0.75*$C1909),847)),2),IF(revenueReduction&gt;0.3,MAX(IF($B1909="Non - avec lien de dépendance",MIN(1129,H1909,$C1909)*overallRate,MIN(1129,H1909)*overallRate),ROUND(MAX(IF($B1909="Non - avec lien de dépendance",0,MIN((0.75*H1909),847)),MIN(H1909,(0.75*$C1909),847)),2)),IF($B1909="Non - avec lien de dépendance",MIN(1129,H1909,$C1909)*overallRate,MIN(1129,H1909)*overallRate)))))</f>
        <v>Effectuez l’étape 1</v>
      </c>
      <c r="M1909" s="68" t="str">
        <f>IF(ISTEXT(overallRate),"Effectuez l’étape 1",IF(OR(COUNT($C1909,I1909)&lt;&gt;2,overallRate=0),0,IF(E1909="Yes",ROUND(MAX(IF($B1909="Non - avec lien de dépendance",0,MIN((0.75*I1909),847)),MIN(I1909,(0.75*$C1909),847)),2),IF(revenueReduction&gt;0.3,MAX(IF($B1909="Non - avec lien de dépendance",MIN(1129,I1909,$C1909)*overallRate,MIN(1129,I1909)*overallRate),ROUND(MAX(IF($B1909="Non - avec lien de dépendance",0,MIN((0.75*I1909),847)),MIN(I1909,(0.75*$C1909),847)),2)),IF($B1909="Non - avec lien de dépendance",MIN(1129,I1909,$C1909)*overallRate,MIN(1129,I1909)*overallRate)))))</f>
        <v>Effectuez l’étape 1</v>
      </c>
      <c r="N1909" s="68" t="str">
        <f>IF(ISTEXT(overallRate),"Effectuez l’étape 1",IF(OR(COUNT($C1909,J1909)&lt;&gt;2,overallRate=0),0,IF(F1909="Yes",ROUND(MAX(IF($B1909="Non - avec lien de dépendance",0,MIN((0.75*J1909),847)),MIN(J1909,(0.75*$C1909),847)),2),IF(revenueReduction&gt;0.3,MAX(IF($B1909="Non - avec lien de dépendance",MIN(1129,J1909,$C1909)*overallRate,MIN(1129,J1909)*overallRate),ROUND(MAX(IF($B1909="Non - avec lien de dépendance",0,MIN((0.75*J1909),847)),MIN(J1909,(0.75*$C1909),847)),2)),IF($B1909="Non - avec lien de dépendance",MIN(1129,J1909,$C1909)*overallRate,MIN(1129,J1909)*overallRate)))))</f>
        <v>Effectuez l’étape 1</v>
      </c>
      <c r="O1909" s="68" t="str">
        <f>IF(ISTEXT(overallRate),"Effectuez l’étape 1",IF(OR(COUNT($C1909,K1909)&lt;&gt;2,overallRate=0),0,IF(G1909="Yes",ROUND(MAX(IF($B1909="Non - avec lien de dépendance",0,MIN((0.75*K1909),847)),MIN(K1909,(0.75*$C1909),847)),2),IF(revenueReduction&gt;0.3,MAX(IF($B1909="Non - avec lien de dépendance",MIN(1129,K1909,$C1909)*overallRate,MIN(1129,K1909)*overallRate),ROUND(MAX(IF($B1909="Non - avec lien de dépendance",0,MIN((0.75*K1909),847)),MIN(K1909,(0.75*$C1909),847)),2)),IF($B1909="Non - avec lien de dépendance",MIN(1129,K1909,$C1909)*overallRate,MIN(1129,K1909)*overallRate)))))</f>
        <v>Effectuez l’étape 1</v>
      </c>
      <c r="P1909" s="3">
        <f t="shared" si="29"/>
        <v>0</v>
      </c>
    </row>
    <row r="1910" spans="12:16" x14ac:dyDescent="0.5">
      <c r="L1910" s="68" t="str">
        <f>IF(ISTEXT(overallRate),"Effectuez l’étape 1",IF(OR(COUNT($C1910,H1910)&lt;&gt;2,overallRate=0),0,IF(D1910="Yes",ROUND(MAX(IF($B1910="Non - avec lien de dépendance",0,MIN((0.75*H1910),847)),MIN(H1910,(0.75*$C1910),847)),2),IF(revenueReduction&gt;0.3,MAX(IF($B1910="Non - avec lien de dépendance",MIN(1129,H1910,$C1910)*overallRate,MIN(1129,H1910)*overallRate),ROUND(MAX(IF($B1910="Non - avec lien de dépendance",0,MIN((0.75*H1910),847)),MIN(H1910,(0.75*$C1910),847)),2)),IF($B1910="Non - avec lien de dépendance",MIN(1129,H1910,$C1910)*overallRate,MIN(1129,H1910)*overallRate)))))</f>
        <v>Effectuez l’étape 1</v>
      </c>
      <c r="M1910" s="68" t="str">
        <f>IF(ISTEXT(overallRate),"Effectuez l’étape 1",IF(OR(COUNT($C1910,I1910)&lt;&gt;2,overallRate=0),0,IF(E1910="Yes",ROUND(MAX(IF($B1910="Non - avec lien de dépendance",0,MIN((0.75*I1910),847)),MIN(I1910,(0.75*$C1910),847)),2),IF(revenueReduction&gt;0.3,MAX(IF($B1910="Non - avec lien de dépendance",MIN(1129,I1910,$C1910)*overallRate,MIN(1129,I1910)*overallRate),ROUND(MAX(IF($B1910="Non - avec lien de dépendance",0,MIN((0.75*I1910),847)),MIN(I1910,(0.75*$C1910),847)),2)),IF($B1910="Non - avec lien de dépendance",MIN(1129,I1910,$C1910)*overallRate,MIN(1129,I1910)*overallRate)))))</f>
        <v>Effectuez l’étape 1</v>
      </c>
      <c r="N1910" s="68" t="str">
        <f>IF(ISTEXT(overallRate),"Effectuez l’étape 1",IF(OR(COUNT($C1910,J1910)&lt;&gt;2,overallRate=0),0,IF(F1910="Yes",ROUND(MAX(IF($B1910="Non - avec lien de dépendance",0,MIN((0.75*J1910),847)),MIN(J1910,(0.75*$C1910),847)),2),IF(revenueReduction&gt;0.3,MAX(IF($B1910="Non - avec lien de dépendance",MIN(1129,J1910,$C1910)*overallRate,MIN(1129,J1910)*overallRate),ROUND(MAX(IF($B1910="Non - avec lien de dépendance",0,MIN((0.75*J1910),847)),MIN(J1910,(0.75*$C1910),847)),2)),IF($B1910="Non - avec lien de dépendance",MIN(1129,J1910,$C1910)*overallRate,MIN(1129,J1910)*overallRate)))))</f>
        <v>Effectuez l’étape 1</v>
      </c>
      <c r="O1910" s="68" t="str">
        <f>IF(ISTEXT(overallRate),"Effectuez l’étape 1",IF(OR(COUNT($C1910,K1910)&lt;&gt;2,overallRate=0),0,IF(G1910="Yes",ROUND(MAX(IF($B1910="Non - avec lien de dépendance",0,MIN((0.75*K1910),847)),MIN(K1910,(0.75*$C1910),847)),2),IF(revenueReduction&gt;0.3,MAX(IF($B1910="Non - avec lien de dépendance",MIN(1129,K1910,$C1910)*overallRate,MIN(1129,K1910)*overallRate),ROUND(MAX(IF($B1910="Non - avec lien de dépendance",0,MIN((0.75*K1910),847)),MIN(K1910,(0.75*$C1910),847)),2)),IF($B1910="Non - avec lien de dépendance",MIN(1129,K1910,$C1910)*overallRate,MIN(1129,K1910)*overallRate)))))</f>
        <v>Effectuez l’étape 1</v>
      </c>
      <c r="P1910" s="3">
        <f t="shared" si="29"/>
        <v>0</v>
      </c>
    </row>
    <row r="1911" spans="12:16" x14ac:dyDescent="0.5">
      <c r="L1911" s="68" t="str">
        <f>IF(ISTEXT(overallRate),"Effectuez l’étape 1",IF(OR(COUNT($C1911,H1911)&lt;&gt;2,overallRate=0),0,IF(D1911="Yes",ROUND(MAX(IF($B1911="Non - avec lien de dépendance",0,MIN((0.75*H1911),847)),MIN(H1911,(0.75*$C1911),847)),2),IF(revenueReduction&gt;0.3,MAX(IF($B1911="Non - avec lien de dépendance",MIN(1129,H1911,$C1911)*overallRate,MIN(1129,H1911)*overallRate),ROUND(MAX(IF($B1911="Non - avec lien de dépendance",0,MIN((0.75*H1911),847)),MIN(H1911,(0.75*$C1911),847)),2)),IF($B1911="Non - avec lien de dépendance",MIN(1129,H1911,$C1911)*overallRate,MIN(1129,H1911)*overallRate)))))</f>
        <v>Effectuez l’étape 1</v>
      </c>
      <c r="M1911" s="68" t="str">
        <f>IF(ISTEXT(overallRate),"Effectuez l’étape 1",IF(OR(COUNT($C1911,I1911)&lt;&gt;2,overallRate=0),0,IF(E1911="Yes",ROUND(MAX(IF($B1911="Non - avec lien de dépendance",0,MIN((0.75*I1911),847)),MIN(I1911,(0.75*$C1911),847)),2),IF(revenueReduction&gt;0.3,MAX(IF($B1911="Non - avec lien de dépendance",MIN(1129,I1911,$C1911)*overallRate,MIN(1129,I1911)*overallRate),ROUND(MAX(IF($B1911="Non - avec lien de dépendance",0,MIN((0.75*I1911),847)),MIN(I1911,(0.75*$C1911),847)),2)),IF($B1911="Non - avec lien de dépendance",MIN(1129,I1911,$C1911)*overallRate,MIN(1129,I1911)*overallRate)))))</f>
        <v>Effectuez l’étape 1</v>
      </c>
      <c r="N1911" s="68" t="str">
        <f>IF(ISTEXT(overallRate),"Effectuez l’étape 1",IF(OR(COUNT($C1911,J1911)&lt;&gt;2,overallRate=0),0,IF(F1911="Yes",ROUND(MAX(IF($B1911="Non - avec lien de dépendance",0,MIN((0.75*J1911),847)),MIN(J1911,(0.75*$C1911),847)),2),IF(revenueReduction&gt;0.3,MAX(IF($B1911="Non - avec lien de dépendance",MIN(1129,J1911,$C1911)*overallRate,MIN(1129,J1911)*overallRate),ROUND(MAX(IF($B1911="Non - avec lien de dépendance",0,MIN((0.75*J1911),847)),MIN(J1911,(0.75*$C1911),847)),2)),IF($B1911="Non - avec lien de dépendance",MIN(1129,J1911,$C1911)*overallRate,MIN(1129,J1911)*overallRate)))))</f>
        <v>Effectuez l’étape 1</v>
      </c>
      <c r="O1911" s="68" t="str">
        <f>IF(ISTEXT(overallRate),"Effectuez l’étape 1",IF(OR(COUNT($C1911,K1911)&lt;&gt;2,overallRate=0),0,IF(G1911="Yes",ROUND(MAX(IF($B1911="Non - avec lien de dépendance",0,MIN((0.75*K1911),847)),MIN(K1911,(0.75*$C1911),847)),2),IF(revenueReduction&gt;0.3,MAX(IF($B1911="Non - avec lien de dépendance",MIN(1129,K1911,$C1911)*overallRate,MIN(1129,K1911)*overallRate),ROUND(MAX(IF($B1911="Non - avec lien de dépendance",0,MIN((0.75*K1911),847)),MIN(K1911,(0.75*$C1911),847)),2)),IF($B1911="Non - avec lien de dépendance",MIN(1129,K1911,$C1911)*overallRate,MIN(1129,K1911)*overallRate)))))</f>
        <v>Effectuez l’étape 1</v>
      </c>
      <c r="P1911" s="3">
        <f t="shared" si="29"/>
        <v>0</v>
      </c>
    </row>
    <row r="1912" spans="12:16" x14ac:dyDescent="0.5">
      <c r="L1912" s="68" t="str">
        <f>IF(ISTEXT(overallRate),"Effectuez l’étape 1",IF(OR(COUNT($C1912,H1912)&lt;&gt;2,overallRate=0),0,IF(D1912="Yes",ROUND(MAX(IF($B1912="Non - avec lien de dépendance",0,MIN((0.75*H1912),847)),MIN(H1912,(0.75*$C1912),847)),2),IF(revenueReduction&gt;0.3,MAX(IF($B1912="Non - avec lien de dépendance",MIN(1129,H1912,$C1912)*overallRate,MIN(1129,H1912)*overallRate),ROUND(MAX(IF($B1912="Non - avec lien de dépendance",0,MIN((0.75*H1912),847)),MIN(H1912,(0.75*$C1912),847)),2)),IF($B1912="Non - avec lien de dépendance",MIN(1129,H1912,$C1912)*overallRate,MIN(1129,H1912)*overallRate)))))</f>
        <v>Effectuez l’étape 1</v>
      </c>
      <c r="M1912" s="68" t="str">
        <f>IF(ISTEXT(overallRate),"Effectuez l’étape 1",IF(OR(COUNT($C1912,I1912)&lt;&gt;2,overallRate=0),0,IF(E1912="Yes",ROUND(MAX(IF($B1912="Non - avec lien de dépendance",0,MIN((0.75*I1912),847)),MIN(I1912,(0.75*$C1912),847)),2),IF(revenueReduction&gt;0.3,MAX(IF($B1912="Non - avec lien de dépendance",MIN(1129,I1912,$C1912)*overallRate,MIN(1129,I1912)*overallRate),ROUND(MAX(IF($B1912="Non - avec lien de dépendance",0,MIN((0.75*I1912),847)),MIN(I1912,(0.75*$C1912),847)),2)),IF($B1912="Non - avec lien de dépendance",MIN(1129,I1912,$C1912)*overallRate,MIN(1129,I1912)*overallRate)))))</f>
        <v>Effectuez l’étape 1</v>
      </c>
      <c r="N1912" s="68" t="str">
        <f>IF(ISTEXT(overallRate),"Effectuez l’étape 1",IF(OR(COUNT($C1912,J1912)&lt;&gt;2,overallRate=0),0,IF(F1912="Yes",ROUND(MAX(IF($B1912="Non - avec lien de dépendance",0,MIN((0.75*J1912),847)),MIN(J1912,(0.75*$C1912),847)),2),IF(revenueReduction&gt;0.3,MAX(IF($B1912="Non - avec lien de dépendance",MIN(1129,J1912,$C1912)*overallRate,MIN(1129,J1912)*overallRate),ROUND(MAX(IF($B1912="Non - avec lien de dépendance",0,MIN((0.75*J1912),847)),MIN(J1912,(0.75*$C1912),847)),2)),IF($B1912="Non - avec lien de dépendance",MIN(1129,J1912,$C1912)*overallRate,MIN(1129,J1912)*overallRate)))))</f>
        <v>Effectuez l’étape 1</v>
      </c>
      <c r="O1912" s="68" t="str">
        <f>IF(ISTEXT(overallRate),"Effectuez l’étape 1",IF(OR(COUNT($C1912,K1912)&lt;&gt;2,overallRate=0),0,IF(G1912="Yes",ROUND(MAX(IF($B1912="Non - avec lien de dépendance",0,MIN((0.75*K1912),847)),MIN(K1912,(0.75*$C1912),847)),2),IF(revenueReduction&gt;0.3,MAX(IF($B1912="Non - avec lien de dépendance",MIN(1129,K1912,$C1912)*overallRate,MIN(1129,K1912)*overallRate),ROUND(MAX(IF($B1912="Non - avec lien de dépendance",0,MIN((0.75*K1912),847)),MIN(K1912,(0.75*$C1912),847)),2)),IF($B1912="Non - avec lien de dépendance",MIN(1129,K1912,$C1912)*overallRate,MIN(1129,K1912)*overallRate)))))</f>
        <v>Effectuez l’étape 1</v>
      </c>
      <c r="P1912" s="3">
        <f t="shared" si="29"/>
        <v>0</v>
      </c>
    </row>
    <row r="1913" spans="12:16" x14ac:dyDescent="0.5">
      <c r="L1913" s="68" t="str">
        <f>IF(ISTEXT(overallRate),"Effectuez l’étape 1",IF(OR(COUNT($C1913,H1913)&lt;&gt;2,overallRate=0),0,IF(D1913="Yes",ROUND(MAX(IF($B1913="Non - avec lien de dépendance",0,MIN((0.75*H1913),847)),MIN(H1913,(0.75*$C1913),847)),2),IF(revenueReduction&gt;0.3,MAX(IF($B1913="Non - avec lien de dépendance",MIN(1129,H1913,$C1913)*overallRate,MIN(1129,H1913)*overallRate),ROUND(MAX(IF($B1913="Non - avec lien de dépendance",0,MIN((0.75*H1913),847)),MIN(H1913,(0.75*$C1913),847)),2)),IF($B1913="Non - avec lien de dépendance",MIN(1129,H1913,$C1913)*overallRate,MIN(1129,H1913)*overallRate)))))</f>
        <v>Effectuez l’étape 1</v>
      </c>
      <c r="M1913" s="68" t="str">
        <f>IF(ISTEXT(overallRate),"Effectuez l’étape 1",IF(OR(COUNT($C1913,I1913)&lt;&gt;2,overallRate=0),0,IF(E1913="Yes",ROUND(MAX(IF($B1913="Non - avec lien de dépendance",0,MIN((0.75*I1913),847)),MIN(I1913,(0.75*$C1913),847)),2),IF(revenueReduction&gt;0.3,MAX(IF($B1913="Non - avec lien de dépendance",MIN(1129,I1913,$C1913)*overallRate,MIN(1129,I1913)*overallRate),ROUND(MAX(IF($B1913="Non - avec lien de dépendance",0,MIN((0.75*I1913),847)),MIN(I1913,(0.75*$C1913),847)),2)),IF($B1913="Non - avec lien de dépendance",MIN(1129,I1913,$C1913)*overallRate,MIN(1129,I1913)*overallRate)))))</f>
        <v>Effectuez l’étape 1</v>
      </c>
      <c r="N1913" s="68" t="str">
        <f>IF(ISTEXT(overallRate),"Effectuez l’étape 1",IF(OR(COUNT($C1913,J1913)&lt;&gt;2,overallRate=0),0,IF(F1913="Yes",ROUND(MAX(IF($B1913="Non - avec lien de dépendance",0,MIN((0.75*J1913),847)),MIN(J1913,(0.75*$C1913),847)),2),IF(revenueReduction&gt;0.3,MAX(IF($B1913="Non - avec lien de dépendance",MIN(1129,J1913,$C1913)*overallRate,MIN(1129,J1913)*overallRate),ROUND(MAX(IF($B1913="Non - avec lien de dépendance",0,MIN((0.75*J1913),847)),MIN(J1913,(0.75*$C1913),847)),2)),IF($B1913="Non - avec lien de dépendance",MIN(1129,J1913,$C1913)*overallRate,MIN(1129,J1913)*overallRate)))))</f>
        <v>Effectuez l’étape 1</v>
      </c>
      <c r="O1913" s="68" t="str">
        <f>IF(ISTEXT(overallRate),"Effectuez l’étape 1",IF(OR(COUNT($C1913,K1913)&lt;&gt;2,overallRate=0),0,IF(G1913="Yes",ROUND(MAX(IF($B1913="Non - avec lien de dépendance",0,MIN((0.75*K1913),847)),MIN(K1913,(0.75*$C1913),847)),2),IF(revenueReduction&gt;0.3,MAX(IF($B1913="Non - avec lien de dépendance",MIN(1129,K1913,$C1913)*overallRate,MIN(1129,K1913)*overallRate),ROUND(MAX(IF($B1913="Non - avec lien de dépendance",0,MIN((0.75*K1913),847)),MIN(K1913,(0.75*$C1913),847)),2)),IF($B1913="Non - avec lien de dépendance",MIN(1129,K1913,$C1913)*overallRate,MIN(1129,K1913)*overallRate)))))</f>
        <v>Effectuez l’étape 1</v>
      </c>
      <c r="P1913" s="3">
        <f t="shared" si="29"/>
        <v>0</v>
      </c>
    </row>
    <row r="1914" spans="12:16" x14ac:dyDescent="0.5">
      <c r="L1914" s="68" t="str">
        <f>IF(ISTEXT(overallRate),"Effectuez l’étape 1",IF(OR(COUNT($C1914,H1914)&lt;&gt;2,overallRate=0),0,IF(D1914="Yes",ROUND(MAX(IF($B1914="Non - avec lien de dépendance",0,MIN((0.75*H1914),847)),MIN(H1914,(0.75*$C1914),847)),2),IF(revenueReduction&gt;0.3,MAX(IF($B1914="Non - avec lien de dépendance",MIN(1129,H1914,$C1914)*overallRate,MIN(1129,H1914)*overallRate),ROUND(MAX(IF($B1914="Non - avec lien de dépendance",0,MIN((0.75*H1914),847)),MIN(H1914,(0.75*$C1914),847)),2)),IF($B1914="Non - avec lien de dépendance",MIN(1129,H1914,$C1914)*overallRate,MIN(1129,H1914)*overallRate)))))</f>
        <v>Effectuez l’étape 1</v>
      </c>
      <c r="M1914" s="68" t="str">
        <f>IF(ISTEXT(overallRate),"Effectuez l’étape 1",IF(OR(COUNT($C1914,I1914)&lt;&gt;2,overallRate=0),0,IF(E1914="Yes",ROUND(MAX(IF($B1914="Non - avec lien de dépendance",0,MIN((0.75*I1914),847)),MIN(I1914,(0.75*$C1914),847)),2),IF(revenueReduction&gt;0.3,MAX(IF($B1914="Non - avec lien de dépendance",MIN(1129,I1914,$C1914)*overallRate,MIN(1129,I1914)*overallRate),ROUND(MAX(IF($B1914="Non - avec lien de dépendance",0,MIN((0.75*I1914),847)),MIN(I1914,(0.75*$C1914),847)),2)),IF($B1914="Non - avec lien de dépendance",MIN(1129,I1914,$C1914)*overallRate,MIN(1129,I1914)*overallRate)))))</f>
        <v>Effectuez l’étape 1</v>
      </c>
      <c r="N1914" s="68" t="str">
        <f>IF(ISTEXT(overallRate),"Effectuez l’étape 1",IF(OR(COUNT($C1914,J1914)&lt;&gt;2,overallRate=0),0,IF(F1914="Yes",ROUND(MAX(IF($B1914="Non - avec lien de dépendance",0,MIN((0.75*J1914),847)),MIN(J1914,(0.75*$C1914),847)),2),IF(revenueReduction&gt;0.3,MAX(IF($B1914="Non - avec lien de dépendance",MIN(1129,J1914,$C1914)*overallRate,MIN(1129,J1914)*overallRate),ROUND(MAX(IF($B1914="Non - avec lien de dépendance",0,MIN((0.75*J1914),847)),MIN(J1914,(0.75*$C1914),847)),2)),IF($B1914="Non - avec lien de dépendance",MIN(1129,J1914,$C1914)*overallRate,MIN(1129,J1914)*overallRate)))))</f>
        <v>Effectuez l’étape 1</v>
      </c>
      <c r="O1914" s="68" t="str">
        <f>IF(ISTEXT(overallRate),"Effectuez l’étape 1",IF(OR(COUNT($C1914,K1914)&lt;&gt;2,overallRate=0),0,IF(G1914="Yes",ROUND(MAX(IF($B1914="Non - avec lien de dépendance",0,MIN((0.75*K1914),847)),MIN(K1914,(0.75*$C1914),847)),2),IF(revenueReduction&gt;0.3,MAX(IF($B1914="Non - avec lien de dépendance",MIN(1129,K1914,$C1914)*overallRate,MIN(1129,K1914)*overallRate),ROUND(MAX(IF($B1914="Non - avec lien de dépendance",0,MIN((0.75*K1914),847)),MIN(K1914,(0.75*$C1914),847)),2)),IF($B1914="Non - avec lien de dépendance",MIN(1129,K1914,$C1914)*overallRate,MIN(1129,K1914)*overallRate)))))</f>
        <v>Effectuez l’étape 1</v>
      </c>
      <c r="P1914" s="3">
        <f t="shared" si="29"/>
        <v>0</v>
      </c>
    </row>
    <row r="1915" spans="12:16" x14ac:dyDescent="0.5">
      <c r="L1915" s="68" t="str">
        <f>IF(ISTEXT(overallRate),"Effectuez l’étape 1",IF(OR(COUNT($C1915,H1915)&lt;&gt;2,overallRate=0),0,IF(D1915="Yes",ROUND(MAX(IF($B1915="Non - avec lien de dépendance",0,MIN((0.75*H1915),847)),MIN(H1915,(0.75*$C1915),847)),2),IF(revenueReduction&gt;0.3,MAX(IF($B1915="Non - avec lien de dépendance",MIN(1129,H1915,$C1915)*overallRate,MIN(1129,H1915)*overallRate),ROUND(MAX(IF($B1915="Non - avec lien de dépendance",0,MIN((0.75*H1915),847)),MIN(H1915,(0.75*$C1915),847)),2)),IF($B1915="Non - avec lien de dépendance",MIN(1129,H1915,$C1915)*overallRate,MIN(1129,H1915)*overallRate)))))</f>
        <v>Effectuez l’étape 1</v>
      </c>
      <c r="M1915" s="68" t="str">
        <f>IF(ISTEXT(overallRate),"Effectuez l’étape 1",IF(OR(COUNT($C1915,I1915)&lt;&gt;2,overallRate=0),0,IF(E1915="Yes",ROUND(MAX(IF($B1915="Non - avec lien de dépendance",0,MIN((0.75*I1915),847)),MIN(I1915,(0.75*$C1915),847)),2),IF(revenueReduction&gt;0.3,MAX(IF($B1915="Non - avec lien de dépendance",MIN(1129,I1915,$C1915)*overallRate,MIN(1129,I1915)*overallRate),ROUND(MAX(IF($B1915="Non - avec lien de dépendance",0,MIN((0.75*I1915),847)),MIN(I1915,(0.75*$C1915),847)),2)),IF($B1915="Non - avec lien de dépendance",MIN(1129,I1915,$C1915)*overallRate,MIN(1129,I1915)*overallRate)))))</f>
        <v>Effectuez l’étape 1</v>
      </c>
      <c r="N1915" s="68" t="str">
        <f>IF(ISTEXT(overallRate),"Effectuez l’étape 1",IF(OR(COUNT($C1915,J1915)&lt;&gt;2,overallRate=0),0,IF(F1915="Yes",ROUND(MAX(IF($B1915="Non - avec lien de dépendance",0,MIN((0.75*J1915),847)),MIN(J1915,(0.75*$C1915),847)),2),IF(revenueReduction&gt;0.3,MAX(IF($B1915="Non - avec lien de dépendance",MIN(1129,J1915,$C1915)*overallRate,MIN(1129,J1915)*overallRate),ROUND(MAX(IF($B1915="Non - avec lien de dépendance",0,MIN((0.75*J1915),847)),MIN(J1915,(0.75*$C1915),847)),2)),IF($B1915="Non - avec lien de dépendance",MIN(1129,J1915,$C1915)*overallRate,MIN(1129,J1915)*overallRate)))))</f>
        <v>Effectuez l’étape 1</v>
      </c>
      <c r="O1915" s="68" t="str">
        <f>IF(ISTEXT(overallRate),"Effectuez l’étape 1",IF(OR(COUNT($C1915,K1915)&lt;&gt;2,overallRate=0),0,IF(G1915="Yes",ROUND(MAX(IF($B1915="Non - avec lien de dépendance",0,MIN((0.75*K1915),847)),MIN(K1915,(0.75*$C1915),847)),2),IF(revenueReduction&gt;0.3,MAX(IF($B1915="Non - avec lien de dépendance",MIN(1129,K1915,$C1915)*overallRate,MIN(1129,K1915)*overallRate),ROUND(MAX(IF($B1915="Non - avec lien de dépendance",0,MIN((0.75*K1915),847)),MIN(K1915,(0.75*$C1915),847)),2)),IF($B1915="Non - avec lien de dépendance",MIN(1129,K1915,$C1915)*overallRate,MIN(1129,K1915)*overallRate)))))</f>
        <v>Effectuez l’étape 1</v>
      </c>
      <c r="P1915" s="3">
        <f t="shared" si="29"/>
        <v>0</v>
      </c>
    </row>
    <row r="1916" spans="12:16" x14ac:dyDescent="0.5">
      <c r="L1916" s="68" t="str">
        <f>IF(ISTEXT(overallRate),"Effectuez l’étape 1",IF(OR(COUNT($C1916,H1916)&lt;&gt;2,overallRate=0),0,IF(D1916="Yes",ROUND(MAX(IF($B1916="Non - avec lien de dépendance",0,MIN((0.75*H1916),847)),MIN(H1916,(0.75*$C1916),847)),2),IF(revenueReduction&gt;0.3,MAX(IF($B1916="Non - avec lien de dépendance",MIN(1129,H1916,$C1916)*overallRate,MIN(1129,H1916)*overallRate),ROUND(MAX(IF($B1916="Non - avec lien de dépendance",0,MIN((0.75*H1916),847)),MIN(H1916,(0.75*$C1916),847)),2)),IF($B1916="Non - avec lien de dépendance",MIN(1129,H1916,$C1916)*overallRate,MIN(1129,H1916)*overallRate)))))</f>
        <v>Effectuez l’étape 1</v>
      </c>
      <c r="M1916" s="68" t="str">
        <f>IF(ISTEXT(overallRate),"Effectuez l’étape 1",IF(OR(COUNT($C1916,I1916)&lt;&gt;2,overallRate=0),0,IF(E1916="Yes",ROUND(MAX(IF($B1916="Non - avec lien de dépendance",0,MIN((0.75*I1916),847)),MIN(I1916,(0.75*$C1916),847)),2),IF(revenueReduction&gt;0.3,MAX(IF($B1916="Non - avec lien de dépendance",MIN(1129,I1916,$C1916)*overallRate,MIN(1129,I1916)*overallRate),ROUND(MAX(IF($B1916="Non - avec lien de dépendance",0,MIN((0.75*I1916),847)),MIN(I1916,(0.75*$C1916),847)),2)),IF($B1916="Non - avec lien de dépendance",MIN(1129,I1916,$C1916)*overallRate,MIN(1129,I1916)*overallRate)))))</f>
        <v>Effectuez l’étape 1</v>
      </c>
      <c r="N1916" s="68" t="str">
        <f>IF(ISTEXT(overallRate),"Effectuez l’étape 1",IF(OR(COUNT($C1916,J1916)&lt;&gt;2,overallRate=0),0,IF(F1916="Yes",ROUND(MAX(IF($B1916="Non - avec lien de dépendance",0,MIN((0.75*J1916),847)),MIN(J1916,(0.75*$C1916),847)),2),IF(revenueReduction&gt;0.3,MAX(IF($B1916="Non - avec lien de dépendance",MIN(1129,J1916,$C1916)*overallRate,MIN(1129,J1916)*overallRate),ROUND(MAX(IF($B1916="Non - avec lien de dépendance",0,MIN((0.75*J1916),847)),MIN(J1916,(0.75*$C1916),847)),2)),IF($B1916="Non - avec lien de dépendance",MIN(1129,J1916,$C1916)*overallRate,MIN(1129,J1916)*overallRate)))))</f>
        <v>Effectuez l’étape 1</v>
      </c>
      <c r="O1916" s="68" t="str">
        <f>IF(ISTEXT(overallRate),"Effectuez l’étape 1",IF(OR(COUNT($C1916,K1916)&lt;&gt;2,overallRate=0),0,IF(G1916="Yes",ROUND(MAX(IF($B1916="Non - avec lien de dépendance",0,MIN((0.75*K1916),847)),MIN(K1916,(0.75*$C1916),847)),2),IF(revenueReduction&gt;0.3,MAX(IF($B1916="Non - avec lien de dépendance",MIN(1129,K1916,$C1916)*overallRate,MIN(1129,K1916)*overallRate),ROUND(MAX(IF($B1916="Non - avec lien de dépendance",0,MIN((0.75*K1916),847)),MIN(K1916,(0.75*$C1916),847)),2)),IF($B1916="Non - avec lien de dépendance",MIN(1129,K1916,$C1916)*overallRate,MIN(1129,K1916)*overallRate)))))</f>
        <v>Effectuez l’étape 1</v>
      </c>
      <c r="P1916" s="3">
        <f t="shared" si="29"/>
        <v>0</v>
      </c>
    </row>
    <row r="1917" spans="12:16" x14ac:dyDescent="0.5">
      <c r="L1917" s="68" t="str">
        <f>IF(ISTEXT(overallRate),"Effectuez l’étape 1",IF(OR(COUNT($C1917,H1917)&lt;&gt;2,overallRate=0),0,IF(D1917="Yes",ROUND(MAX(IF($B1917="Non - avec lien de dépendance",0,MIN((0.75*H1917),847)),MIN(H1917,(0.75*$C1917),847)),2),IF(revenueReduction&gt;0.3,MAX(IF($B1917="Non - avec lien de dépendance",MIN(1129,H1917,$C1917)*overallRate,MIN(1129,H1917)*overallRate),ROUND(MAX(IF($B1917="Non - avec lien de dépendance",0,MIN((0.75*H1917),847)),MIN(H1917,(0.75*$C1917),847)),2)),IF($B1917="Non - avec lien de dépendance",MIN(1129,H1917,$C1917)*overallRate,MIN(1129,H1917)*overallRate)))))</f>
        <v>Effectuez l’étape 1</v>
      </c>
      <c r="M1917" s="68" t="str">
        <f>IF(ISTEXT(overallRate),"Effectuez l’étape 1",IF(OR(COUNT($C1917,I1917)&lt;&gt;2,overallRate=0),0,IF(E1917="Yes",ROUND(MAX(IF($B1917="Non - avec lien de dépendance",0,MIN((0.75*I1917),847)),MIN(I1917,(0.75*$C1917),847)),2),IF(revenueReduction&gt;0.3,MAX(IF($B1917="Non - avec lien de dépendance",MIN(1129,I1917,$C1917)*overallRate,MIN(1129,I1917)*overallRate),ROUND(MAX(IF($B1917="Non - avec lien de dépendance",0,MIN((0.75*I1917),847)),MIN(I1917,(0.75*$C1917),847)),2)),IF($B1917="Non - avec lien de dépendance",MIN(1129,I1917,$C1917)*overallRate,MIN(1129,I1917)*overallRate)))))</f>
        <v>Effectuez l’étape 1</v>
      </c>
      <c r="N1917" s="68" t="str">
        <f>IF(ISTEXT(overallRate),"Effectuez l’étape 1",IF(OR(COUNT($C1917,J1917)&lt;&gt;2,overallRate=0),0,IF(F1917="Yes",ROUND(MAX(IF($B1917="Non - avec lien de dépendance",0,MIN((0.75*J1917),847)),MIN(J1917,(0.75*$C1917),847)),2),IF(revenueReduction&gt;0.3,MAX(IF($B1917="Non - avec lien de dépendance",MIN(1129,J1917,$C1917)*overallRate,MIN(1129,J1917)*overallRate),ROUND(MAX(IF($B1917="Non - avec lien de dépendance",0,MIN((0.75*J1917),847)),MIN(J1917,(0.75*$C1917),847)),2)),IF($B1917="Non - avec lien de dépendance",MIN(1129,J1917,$C1917)*overallRate,MIN(1129,J1917)*overallRate)))))</f>
        <v>Effectuez l’étape 1</v>
      </c>
      <c r="O1917" s="68" t="str">
        <f>IF(ISTEXT(overallRate),"Effectuez l’étape 1",IF(OR(COUNT($C1917,K1917)&lt;&gt;2,overallRate=0),0,IF(G1917="Yes",ROUND(MAX(IF($B1917="Non - avec lien de dépendance",0,MIN((0.75*K1917),847)),MIN(K1917,(0.75*$C1917),847)),2),IF(revenueReduction&gt;0.3,MAX(IF($B1917="Non - avec lien de dépendance",MIN(1129,K1917,$C1917)*overallRate,MIN(1129,K1917)*overallRate),ROUND(MAX(IF($B1917="Non - avec lien de dépendance",0,MIN((0.75*K1917),847)),MIN(K1917,(0.75*$C1917),847)),2)),IF($B1917="Non - avec lien de dépendance",MIN(1129,K1917,$C1917)*overallRate,MIN(1129,K1917)*overallRate)))))</f>
        <v>Effectuez l’étape 1</v>
      </c>
      <c r="P1917" s="3">
        <f t="shared" si="29"/>
        <v>0</v>
      </c>
    </row>
    <row r="1918" spans="12:16" x14ac:dyDescent="0.5">
      <c r="L1918" s="68" t="str">
        <f>IF(ISTEXT(overallRate),"Effectuez l’étape 1",IF(OR(COUNT($C1918,H1918)&lt;&gt;2,overallRate=0),0,IF(D1918="Yes",ROUND(MAX(IF($B1918="Non - avec lien de dépendance",0,MIN((0.75*H1918),847)),MIN(H1918,(0.75*$C1918),847)),2),IF(revenueReduction&gt;0.3,MAX(IF($B1918="Non - avec lien de dépendance",MIN(1129,H1918,$C1918)*overallRate,MIN(1129,H1918)*overallRate),ROUND(MAX(IF($B1918="Non - avec lien de dépendance",0,MIN((0.75*H1918),847)),MIN(H1918,(0.75*$C1918),847)),2)),IF($B1918="Non - avec lien de dépendance",MIN(1129,H1918,$C1918)*overallRate,MIN(1129,H1918)*overallRate)))))</f>
        <v>Effectuez l’étape 1</v>
      </c>
      <c r="M1918" s="68" t="str">
        <f>IF(ISTEXT(overallRate),"Effectuez l’étape 1",IF(OR(COUNT($C1918,I1918)&lt;&gt;2,overallRate=0),0,IF(E1918="Yes",ROUND(MAX(IF($B1918="Non - avec lien de dépendance",0,MIN((0.75*I1918),847)),MIN(I1918,(0.75*$C1918),847)),2),IF(revenueReduction&gt;0.3,MAX(IF($B1918="Non - avec lien de dépendance",MIN(1129,I1918,$C1918)*overallRate,MIN(1129,I1918)*overallRate),ROUND(MAX(IF($B1918="Non - avec lien de dépendance",0,MIN((0.75*I1918),847)),MIN(I1918,(0.75*$C1918),847)),2)),IF($B1918="Non - avec lien de dépendance",MIN(1129,I1918,$C1918)*overallRate,MIN(1129,I1918)*overallRate)))))</f>
        <v>Effectuez l’étape 1</v>
      </c>
      <c r="N1918" s="68" t="str">
        <f>IF(ISTEXT(overallRate),"Effectuez l’étape 1",IF(OR(COUNT($C1918,J1918)&lt;&gt;2,overallRate=0),0,IF(F1918="Yes",ROUND(MAX(IF($B1918="Non - avec lien de dépendance",0,MIN((0.75*J1918),847)),MIN(J1918,(0.75*$C1918),847)),2),IF(revenueReduction&gt;0.3,MAX(IF($B1918="Non - avec lien de dépendance",MIN(1129,J1918,$C1918)*overallRate,MIN(1129,J1918)*overallRate),ROUND(MAX(IF($B1918="Non - avec lien de dépendance",0,MIN((0.75*J1918),847)),MIN(J1918,(0.75*$C1918),847)),2)),IF($B1918="Non - avec lien de dépendance",MIN(1129,J1918,$C1918)*overallRate,MIN(1129,J1918)*overallRate)))))</f>
        <v>Effectuez l’étape 1</v>
      </c>
      <c r="O1918" s="68" t="str">
        <f>IF(ISTEXT(overallRate),"Effectuez l’étape 1",IF(OR(COUNT($C1918,K1918)&lt;&gt;2,overallRate=0),0,IF(G1918="Yes",ROUND(MAX(IF($B1918="Non - avec lien de dépendance",0,MIN((0.75*K1918),847)),MIN(K1918,(0.75*$C1918),847)),2),IF(revenueReduction&gt;0.3,MAX(IF($B1918="Non - avec lien de dépendance",MIN(1129,K1918,$C1918)*overallRate,MIN(1129,K1918)*overallRate),ROUND(MAX(IF($B1918="Non - avec lien de dépendance",0,MIN((0.75*K1918),847)),MIN(K1918,(0.75*$C1918),847)),2)),IF($B1918="Non - avec lien de dépendance",MIN(1129,K1918,$C1918)*overallRate,MIN(1129,K1918)*overallRate)))))</f>
        <v>Effectuez l’étape 1</v>
      </c>
      <c r="P1918" s="3">
        <f t="shared" si="29"/>
        <v>0</v>
      </c>
    </row>
    <row r="1919" spans="12:16" x14ac:dyDescent="0.5">
      <c r="L1919" s="68" t="str">
        <f>IF(ISTEXT(overallRate),"Effectuez l’étape 1",IF(OR(COUNT($C1919,H1919)&lt;&gt;2,overallRate=0),0,IF(D1919="Yes",ROUND(MAX(IF($B1919="Non - avec lien de dépendance",0,MIN((0.75*H1919),847)),MIN(H1919,(0.75*$C1919),847)),2),IF(revenueReduction&gt;0.3,MAX(IF($B1919="Non - avec lien de dépendance",MIN(1129,H1919,$C1919)*overallRate,MIN(1129,H1919)*overallRate),ROUND(MAX(IF($B1919="Non - avec lien de dépendance",0,MIN((0.75*H1919),847)),MIN(H1919,(0.75*$C1919),847)),2)),IF($B1919="Non - avec lien de dépendance",MIN(1129,H1919,$C1919)*overallRate,MIN(1129,H1919)*overallRate)))))</f>
        <v>Effectuez l’étape 1</v>
      </c>
      <c r="M1919" s="68" t="str">
        <f>IF(ISTEXT(overallRate),"Effectuez l’étape 1",IF(OR(COUNT($C1919,I1919)&lt;&gt;2,overallRate=0),0,IF(E1919="Yes",ROUND(MAX(IF($B1919="Non - avec lien de dépendance",0,MIN((0.75*I1919),847)),MIN(I1919,(0.75*$C1919),847)),2),IF(revenueReduction&gt;0.3,MAX(IF($B1919="Non - avec lien de dépendance",MIN(1129,I1919,$C1919)*overallRate,MIN(1129,I1919)*overallRate),ROUND(MAX(IF($B1919="Non - avec lien de dépendance",0,MIN((0.75*I1919),847)),MIN(I1919,(0.75*$C1919),847)),2)),IF($B1919="Non - avec lien de dépendance",MIN(1129,I1919,$C1919)*overallRate,MIN(1129,I1919)*overallRate)))))</f>
        <v>Effectuez l’étape 1</v>
      </c>
      <c r="N1919" s="68" t="str">
        <f>IF(ISTEXT(overallRate),"Effectuez l’étape 1",IF(OR(COUNT($C1919,J1919)&lt;&gt;2,overallRate=0),0,IF(F1919="Yes",ROUND(MAX(IF($B1919="Non - avec lien de dépendance",0,MIN((0.75*J1919),847)),MIN(J1919,(0.75*$C1919),847)),2),IF(revenueReduction&gt;0.3,MAX(IF($B1919="Non - avec lien de dépendance",MIN(1129,J1919,$C1919)*overallRate,MIN(1129,J1919)*overallRate),ROUND(MAX(IF($B1919="Non - avec lien de dépendance",0,MIN((0.75*J1919),847)),MIN(J1919,(0.75*$C1919),847)),2)),IF($B1919="Non - avec lien de dépendance",MIN(1129,J1919,$C1919)*overallRate,MIN(1129,J1919)*overallRate)))))</f>
        <v>Effectuez l’étape 1</v>
      </c>
      <c r="O1919" s="68" t="str">
        <f>IF(ISTEXT(overallRate),"Effectuez l’étape 1",IF(OR(COUNT($C1919,K1919)&lt;&gt;2,overallRate=0),0,IF(G1919="Yes",ROUND(MAX(IF($B1919="Non - avec lien de dépendance",0,MIN((0.75*K1919),847)),MIN(K1919,(0.75*$C1919),847)),2),IF(revenueReduction&gt;0.3,MAX(IF($B1919="Non - avec lien de dépendance",MIN(1129,K1919,$C1919)*overallRate,MIN(1129,K1919)*overallRate),ROUND(MAX(IF($B1919="Non - avec lien de dépendance",0,MIN((0.75*K1919),847)),MIN(K1919,(0.75*$C1919),847)),2)),IF($B1919="Non - avec lien de dépendance",MIN(1129,K1919,$C1919)*overallRate,MIN(1129,K1919)*overallRate)))))</f>
        <v>Effectuez l’étape 1</v>
      </c>
      <c r="P1919" s="3">
        <f t="shared" si="29"/>
        <v>0</v>
      </c>
    </row>
    <row r="1920" spans="12:16" x14ac:dyDescent="0.5">
      <c r="L1920" s="68" t="str">
        <f>IF(ISTEXT(overallRate),"Effectuez l’étape 1",IF(OR(COUNT($C1920,H1920)&lt;&gt;2,overallRate=0),0,IF(D1920="Yes",ROUND(MAX(IF($B1920="Non - avec lien de dépendance",0,MIN((0.75*H1920),847)),MIN(H1920,(0.75*$C1920),847)),2),IF(revenueReduction&gt;0.3,MAX(IF($B1920="Non - avec lien de dépendance",MIN(1129,H1920,$C1920)*overallRate,MIN(1129,H1920)*overallRate),ROUND(MAX(IF($B1920="Non - avec lien de dépendance",0,MIN((0.75*H1920),847)),MIN(H1920,(0.75*$C1920),847)),2)),IF($B1920="Non - avec lien de dépendance",MIN(1129,H1920,$C1920)*overallRate,MIN(1129,H1920)*overallRate)))))</f>
        <v>Effectuez l’étape 1</v>
      </c>
      <c r="M1920" s="68" t="str">
        <f>IF(ISTEXT(overallRate),"Effectuez l’étape 1",IF(OR(COUNT($C1920,I1920)&lt;&gt;2,overallRate=0),0,IF(E1920="Yes",ROUND(MAX(IF($B1920="Non - avec lien de dépendance",0,MIN((0.75*I1920),847)),MIN(I1920,(0.75*$C1920),847)),2),IF(revenueReduction&gt;0.3,MAX(IF($B1920="Non - avec lien de dépendance",MIN(1129,I1920,$C1920)*overallRate,MIN(1129,I1920)*overallRate),ROUND(MAX(IF($B1920="Non - avec lien de dépendance",0,MIN((0.75*I1920),847)),MIN(I1920,(0.75*$C1920),847)),2)),IF($B1920="Non - avec lien de dépendance",MIN(1129,I1920,$C1920)*overallRate,MIN(1129,I1920)*overallRate)))))</f>
        <v>Effectuez l’étape 1</v>
      </c>
      <c r="N1920" s="68" t="str">
        <f>IF(ISTEXT(overallRate),"Effectuez l’étape 1",IF(OR(COUNT($C1920,J1920)&lt;&gt;2,overallRate=0),0,IF(F1920="Yes",ROUND(MAX(IF($B1920="Non - avec lien de dépendance",0,MIN((0.75*J1920),847)),MIN(J1920,(0.75*$C1920),847)),2),IF(revenueReduction&gt;0.3,MAX(IF($B1920="Non - avec lien de dépendance",MIN(1129,J1920,$C1920)*overallRate,MIN(1129,J1920)*overallRate),ROUND(MAX(IF($B1920="Non - avec lien de dépendance",0,MIN((0.75*J1920),847)),MIN(J1920,(0.75*$C1920),847)),2)),IF($B1920="Non - avec lien de dépendance",MIN(1129,J1920,$C1920)*overallRate,MIN(1129,J1920)*overallRate)))))</f>
        <v>Effectuez l’étape 1</v>
      </c>
      <c r="O1920" s="68" t="str">
        <f>IF(ISTEXT(overallRate),"Effectuez l’étape 1",IF(OR(COUNT($C1920,K1920)&lt;&gt;2,overallRate=0),0,IF(G1920="Yes",ROUND(MAX(IF($B1920="Non - avec lien de dépendance",0,MIN((0.75*K1920),847)),MIN(K1920,(0.75*$C1920),847)),2),IF(revenueReduction&gt;0.3,MAX(IF($B1920="Non - avec lien de dépendance",MIN(1129,K1920,$C1920)*overallRate,MIN(1129,K1920)*overallRate),ROUND(MAX(IF($B1920="Non - avec lien de dépendance",0,MIN((0.75*K1920),847)),MIN(K1920,(0.75*$C1920),847)),2)),IF($B1920="Non - avec lien de dépendance",MIN(1129,K1920,$C1920)*overallRate,MIN(1129,K1920)*overallRate)))))</f>
        <v>Effectuez l’étape 1</v>
      </c>
      <c r="P1920" s="3">
        <f t="shared" si="29"/>
        <v>0</v>
      </c>
    </row>
    <row r="1921" spans="12:16" x14ac:dyDescent="0.5">
      <c r="L1921" s="68" t="str">
        <f>IF(ISTEXT(overallRate),"Effectuez l’étape 1",IF(OR(COUNT($C1921,H1921)&lt;&gt;2,overallRate=0),0,IF(D1921="Yes",ROUND(MAX(IF($B1921="Non - avec lien de dépendance",0,MIN((0.75*H1921),847)),MIN(H1921,(0.75*$C1921),847)),2),IF(revenueReduction&gt;0.3,MAX(IF($B1921="Non - avec lien de dépendance",MIN(1129,H1921,$C1921)*overallRate,MIN(1129,H1921)*overallRate),ROUND(MAX(IF($B1921="Non - avec lien de dépendance",0,MIN((0.75*H1921),847)),MIN(H1921,(0.75*$C1921),847)),2)),IF($B1921="Non - avec lien de dépendance",MIN(1129,H1921,$C1921)*overallRate,MIN(1129,H1921)*overallRate)))))</f>
        <v>Effectuez l’étape 1</v>
      </c>
      <c r="M1921" s="68" t="str">
        <f>IF(ISTEXT(overallRate),"Effectuez l’étape 1",IF(OR(COUNT($C1921,I1921)&lt;&gt;2,overallRate=0),0,IF(E1921="Yes",ROUND(MAX(IF($B1921="Non - avec lien de dépendance",0,MIN((0.75*I1921),847)),MIN(I1921,(0.75*$C1921),847)),2),IF(revenueReduction&gt;0.3,MAX(IF($B1921="Non - avec lien de dépendance",MIN(1129,I1921,$C1921)*overallRate,MIN(1129,I1921)*overallRate),ROUND(MAX(IF($B1921="Non - avec lien de dépendance",0,MIN((0.75*I1921),847)),MIN(I1921,(0.75*$C1921),847)),2)),IF($B1921="Non - avec lien de dépendance",MIN(1129,I1921,$C1921)*overallRate,MIN(1129,I1921)*overallRate)))))</f>
        <v>Effectuez l’étape 1</v>
      </c>
      <c r="N1921" s="68" t="str">
        <f>IF(ISTEXT(overallRate),"Effectuez l’étape 1",IF(OR(COUNT($C1921,J1921)&lt;&gt;2,overallRate=0),0,IF(F1921="Yes",ROUND(MAX(IF($B1921="Non - avec lien de dépendance",0,MIN((0.75*J1921),847)),MIN(J1921,(0.75*$C1921),847)),2),IF(revenueReduction&gt;0.3,MAX(IF($B1921="Non - avec lien de dépendance",MIN(1129,J1921,$C1921)*overallRate,MIN(1129,J1921)*overallRate),ROUND(MAX(IF($B1921="Non - avec lien de dépendance",0,MIN((0.75*J1921),847)),MIN(J1921,(0.75*$C1921),847)),2)),IF($B1921="Non - avec lien de dépendance",MIN(1129,J1921,$C1921)*overallRate,MIN(1129,J1921)*overallRate)))))</f>
        <v>Effectuez l’étape 1</v>
      </c>
      <c r="O1921" s="68" t="str">
        <f>IF(ISTEXT(overallRate),"Effectuez l’étape 1",IF(OR(COUNT($C1921,K1921)&lt;&gt;2,overallRate=0),0,IF(G1921="Yes",ROUND(MAX(IF($B1921="Non - avec lien de dépendance",0,MIN((0.75*K1921),847)),MIN(K1921,(0.75*$C1921),847)),2),IF(revenueReduction&gt;0.3,MAX(IF($B1921="Non - avec lien de dépendance",MIN(1129,K1921,$C1921)*overallRate,MIN(1129,K1921)*overallRate),ROUND(MAX(IF($B1921="Non - avec lien de dépendance",0,MIN((0.75*K1921),847)),MIN(K1921,(0.75*$C1921),847)),2)),IF($B1921="Non - avec lien de dépendance",MIN(1129,K1921,$C1921)*overallRate,MIN(1129,K1921)*overallRate)))))</f>
        <v>Effectuez l’étape 1</v>
      </c>
      <c r="P1921" s="3">
        <f t="shared" si="29"/>
        <v>0</v>
      </c>
    </row>
    <row r="1922" spans="12:16" x14ac:dyDescent="0.5">
      <c r="L1922" s="68" t="str">
        <f>IF(ISTEXT(overallRate),"Effectuez l’étape 1",IF(OR(COUNT($C1922,H1922)&lt;&gt;2,overallRate=0),0,IF(D1922="Yes",ROUND(MAX(IF($B1922="Non - avec lien de dépendance",0,MIN((0.75*H1922),847)),MIN(H1922,(0.75*$C1922),847)),2),IF(revenueReduction&gt;0.3,MAX(IF($B1922="Non - avec lien de dépendance",MIN(1129,H1922,$C1922)*overallRate,MIN(1129,H1922)*overallRate),ROUND(MAX(IF($B1922="Non - avec lien de dépendance",0,MIN((0.75*H1922),847)),MIN(H1922,(0.75*$C1922),847)),2)),IF($B1922="Non - avec lien de dépendance",MIN(1129,H1922,$C1922)*overallRate,MIN(1129,H1922)*overallRate)))))</f>
        <v>Effectuez l’étape 1</v>
      </c>
      <c r="M1922" s="68" t="str">
        <f>IF(ISTEXT(overallRate),"Effectuez l’étape 1",IF(OR(COUNT($C1922,I1922)&lt;&gt;2,overallRate=0),0,IF(E1922="Yes",ROUND(MAX(IF($B1922="Non - avec lien de dépendance",0,MIN((0.75*I1922),847)),MIN(I1922,(0.75*$C1922),847)),2),IF(revenueReduction&gt;0.3,MAX(IF($B1922="Non - avec lien de dépendance",MIN(1129,I1922,$C1922)*overallRate,MIN(1129,I1922)*overallRate),ROUND(MAX(IF($B1922="Non - avec lien de dépendance",0,MIN((0.75*I1922),847)),MIN(I1922,(0.75*$C1922),847)),2)),IF($B1922="Non - avec lien de dépendance",MIN(1129,I1922,$C1922)*overallRate,MIN(1129,I1922)*overallRate)))))</f>
        <v>Effectuez l’étape 1</v>
      </c>
      <c r="N1922" s="68" t="str">
        <f>IF(ISTEXT(overallRate),"Effectuez l’étape 1",IF(OR(COUNT($C1922,J1922)&lt;&gt;2,overallRate=0),0,IF(F1922="Yes",ROUND(MAX(IF($B1922="Non - avec lien de dépendance",0,MIN((0.75*J1922),847)),MIN(J1922,(0.75*$C1922),847)),2),IF(revenueReduction&gt;0.3,MAX(IF($B1922="Non - avec lien de dépendance",MIN(1129,J1922,$C1922)*overallRate,MIN(1129,J1922)*overallRate),ROUND(MAX(IF($B1922="Non - avec lien de dépendance",0,MIN((0.75*J1922),847)),MIN(J1922,(0.75*$C1922),847)),2)),IF($B1922="Non - avec lien de dépendance",MIN(1129,J1922,$C1922)*overallRate,MIN(1129,J1922)*overallRate)))))</f>
        <v>Effectuez l’étape 1</v>
      </c>
      <c r="O1922" s="68" t="str">
        <f>IF(ISTEXT(overallRate),"Effectuez l’étape 1",IF(OR(COUNT($C1922,K1922)&lt;&gt;2,overallRate=0),0,IF(G1922="Yes",ROUND(MAX(IF($B1922="Non - avec lien de dépendance",0,MIN((0.75*K1922),847)),MIN(K1922,(0.75*$C1922),847)),2),IF(revenueReduction&gt;0.3,MAX(IF($B1922="Non - avec lien de dépendance",MIN(1129,K1922,$C1922)*overallRate,MIN(1129,K1922)*overallRate),ROUND(MAX(IF($B1922="Non - avec lien de dépendance",0,MIN((0.75*K1922),847)),MIN(K1922,(0.75*$C1922),847)),2)),IF($B1922="Non - avec lien de dépendance",MIN(1129,K1922,$C1922)*overallRate,MIN(1129,K1922)*overallRate)))))</f>
        <v>Effectuez l’étape 1</v>
      </c>
      <c r="P1922" s="3">
        <f t="shared" si="29"/>
        <v>0</v>
      </c>
    </row>
    <row r="1923" spans="12:16" x14ac:dyDescent="0.5">
      <c r="L1923" s="68" t="str">
        <f>IF(ISTEXT(overallRate),"Effectuez l’étape 1",IF(OR(COUNT($C1923,H1923)&lt;&gt;2,overallRate=0),0,IF(D1923="Yes",ROUND(MAX(IF($B1923="Non - avec lien de dépendance",0,MIN((0.75*H1923),847)),MIN(H1923,(0.75*$C1923),847)),2),IF(revenueReduction&gt;0.3,MAX(IF($B1923="Non - avec lien de dépendance",MIN(1129,H1923,$C1923)*overallRate,MIN(1129,H1923)*overallRate),ROUND(MAX(IF($B1923="Non - avec lien de dépendance",0,MIN((0.75*H1923),847)),MIN(H1923,(0.75*$C1923),847)),2)),IF($B1923="Non - avec lien de dépendance",MIN(1129,H1923,$C1923)*overallRate,MIN(1129,H1923)*overallRate)))))</f>
        <v>Effectuez l’étape 1</v>
      </c>
      <c r="M1923" s="68" t="str">
        <f>IF(ISTEXT(overallRate),"Effectuez l’étape 1",IF(OR(COUNT($C1923,I1923)&lt;&gt;2,overallRate=0),0,IF(E1923="Yes",ROUND(MAX(IF($B1923="Non - avec lien de dépendance",0,MIN((0.75*I1923),847)),MIN(I1923,(0.75*$C1923),847)),2),IF(revenueReduction&gt;0.3,MAX(IF($B1923="Non - avec lien de dépendance",MIN(1129,I1923,$C1923)*overallRate,MIN(1129,I1923)*overallRate),ROUND(MAX(IF($B1923="Non - avec lien de dépendance",0,MIN((0.75*I1923),847)),MIN(I1923,(0.75*$C1923),847)),2)),IF($B1923="Non - avec lien de dépendance",MIN(1129,I1923,$C1923)*overallRate,MIN(1129,I1923)*overallRate)))))</f>
        <v>Effectuez l’étape 1</v>
      </c>
      <c r="N1923" s="68" t="str">
        <f>IF(ISTEXT(overallRate),"Effectuez l’étape 1",IF(OR(COUNT($C1923,J1923)&lt;&gt;2,overallRate=0),0,IF(F1923="Yes",ROUND(MAX(IF($B1923="Non - avec lien de dépendance",0,MIN((0.75*J1923),847)),MIN(J1923,(0.75*$C1923),847)),2),IF(revenueReduction&gt;0.3,MAX(IF($B1923="Non - avec lien de dépendance",MIN(1129,J1923,$C1923)*overallRate,MIN(1129,J1923)*overallRate),ROUND(MAX(IF($B1923="Non - avec lien de dépendance",0,MIN((0.75*J1923),847)),MIN(J1923,(0.75*$C1923),847)),2)),IF($B1923="Non - avec lien de dépendance",MIN(1129,J1923,$C1923)*overallRate,MIN(1129,J1923)*overallRate)))))</f>
        <v>Effectuez l’étape 1</v>
      </c>
      <c r="O1923" s="68" t="str">
        <f>IF(ISTEXT(overallRate),"Effectuez l’étape 1",IF(OR(COUNT($C1923,K1923)&lt;&gt;2,overallRate=0),0,IF(G1923="Yes",ROUND(MAX(IF($B1923="Non - avec lien de dépendance",0,MIN((0.75*K1923),847)),MIN(K1923,(0.75*$C1923),847)),2),IF(revenueReduction&gt;0.3,MAX(IF($B1923="Non - avec lien de dépendance",MIN(1129,K1923,$C1923)*overallRate,MIN(1129,K1923)*overallRate),ROUND(MAX(IF($B1923="Non - avec lien de dépendance",0,MIN((0.75*K1923),847)),MIN(K1923,(0.75*$C1923),847)),2)),IF($B1923="Non - avec lien de dépendance",MIN(1129,K1923,$C1923)*overallRate,MIN(1129,K1923)*overallRate)))))</f>
        <v>Effectuez l’étape 1</v>
      </c>
      <c r="P1923" s="3">
        <f t="shared" si="29"/>
        <v>0</v>
      </c>
    </row>
    <row r="1924" spans="12:16" x14ac:dyDescent="0.5">
      <c r="L1924" s="68" t="str">
        <f>IF(ISTEXT(overallRate),"Effectuez l’étape 1",IF(OR(COUNT($C1924,H1924)&lt;&gt;2,overallRate=0),0,IF(D1924="Yes",ROUND(MAX(IF($B1924="Non - avec lien de dépendance",0,MIN((0.75*H1924),847)),MIN(H1924,(0.75*$C1924),847)),2),IF(revenueReduction&gt;0.3,MAX(IF($B1924="Non - avec lien de dépendance",MIN(1129,H1924,$C1924)*overallRate,MIN(1129,H1924)*overallRate),ROUND(MAX(IF($B1924="Non - avec lien de dépendance",0,MIN((0.75*H1924),847)),MIN(H1924,(0.75*$C1924),847)),2)),IF($B1924="Non - avec lien de dépendance",MIN(1129,H1924,$C1924)*overallRate,MIN(1129,H1924)*overallRate)))))</f>
        <v>Effectuez l’étape 1</v>
      </c>
      <c r="M1924" s="68" t="str">
        <f>IF(ISTEXT(overallRate),"Effectuez l’étape 1",IF(OR(COUNT($C1924,I1924)&lt;&gt;2,overallRate=0),0,IF(E1924="Yes",ROUND(MAX(IF($B1924="Non - avec lien de dépendance",0,MIN((0.75*I1924),847)),MIN(I1924,(0.75*$C1924),847)),2),IF(revenueReduction&gt;0.3,MAX(IF($B1924="Non - avec lien de dépendance",MIN(1129,I1924,$C1924)*overallRate,MIN(1129,I1924)*overallRate),ROUND(MAX(IF($B1924="Non - avec lien de dépendance",0,MIN((0.75*I1924),847)),MIN(I1924,(0.75*$C1924),847)),2)),IF($B1924="Non - avec lien de dépendance",MIN(1129,I1924,$C1924)*overallRate,MIN(1129,I1924)*overallRate)))))</f>
        <v>Effectuez l’étape 1</v>
      </c>
      <c r="N1924" s="68" t="str">
        <f>IF(ISTEXT(overallRate),"Effectuez l’étape 1",IF(OR(COUNT($C1924,J1924)&lt;&gt;2,overallRate=0),0,IF(F1924="Yes",ROUND(MAX(IF($B1924="Non - avec lien de dépendance",0,MIN((0.75*J1924),847)),MIN(J1924,(0.75*$C1924),847)),2),IF(revenueReduction&gt;0.3,MAX(IF($B1924="Non - avec lien de dépendance",MIN(1129,J1924,$C1924)*overallRate,MIN(1129,J1924)*overallRate),ROUND(MAX(IF($B1924="Non - avec lien de dépendance",0,MIN((0.75*J1924),847)),MIN(J1924,(0.75*$C1924),847)),2)),IF($B1924="Non - avec lien de dépendance",MIN(1129,J1924,$C1924)*overallRate,MIN(1129,J1924)*overallRate)))))</f>
        <v>Effectuez l’étape 1</v>
      </c>
      <c r="O1924" s="68" t="str">
        <f>IF(ISTEXT(overallRate),"Effectuez l’étape 1",IF(OR(COUNT($C1924,K1924)&lt;&gt;2,overallRate=0),0,IF(G1924="Yes",ROUND(MAX(IF($B1924="Non - avec lien de dépendance",0,MIN((0.75*K1924),847)),MIN(K1924,(0.75*$C1924),847)),2),IF(revenueReduction&gt;0.3,MAX(IF($B1924="Non - avec lien de dépendance",MIN(1129,K1924,$C1924)*overallRate,MIN(1129,K1924)*overallRate),ROUND(MAX(IF($B1924="Non - avec lien de dépendance",0,MIN((0.75*K1924),847)),MIN(K1924,(0.75*$C1924),847)),2)),IF($B1924="Non - avec lien de dépendance",MIN(1129,K1924,$C1924)*overallRate,MIN(1129,K1924)*overallRate)))))</f>
        <v>Effectuez l’étape 1</v>
      </c>
      <c r="P1924" s="3">
        <f t="shared" si="29"/>
        <v>0</v>
      </c>
    </row>
    <row r="1925" spans="12:16" x14ac:dyDescent="0.5">
      <c r="L1925" s="68" t="str">
        <f>IF(ISTEXT(overallRate),"Effectuez l’étape 1",IF(OR(COUNT($C1925,H1925)&lt;&gt;2,overallRate=0),0,IF(D1925="Yes",ROUND(MAX(IF($B1925="Non - avec lien de dépendance",0,MIN((0.75*H1925),847)),MIN(H1925,(0.75*$C1925),847)),2),IF(revenueReduction&gt;0.3,MAX(IF($B1925="Non - avec lien de dépendance",MIN(1129,H1925,$C1925)*overallRate,MIN(1129,H1925)*overallRate),ROUND(MAX(IF($B1925="Non - avec lien de dépendance",0,MIN((0.75*H1925),847)),MIN(H1925,(0.75*$C1925),847)),2)),IF($B1925="Non - avec lien de dépendance",MIN(1129,H1925,$C1925)*overallRate,MIN(1129,H1925)*overallRate)))))</f>
        <v>Effectuez l’étape 1</v>
      </c>
      <c r="M1925" s="68" t="str">
        <f>IF(ISTEXT(overallRate),"Effectuez l’étape 1",IF(OR(COUNT($C1925,I1925)&lt;&gt;2,overallRate=0),0,IF(E1925="Yes",ROUND(MAX(IF($B1925="Non - avec lien de dépendance",0,MIN((0.75*I1925),847)),MIN(I1925,(0.75*$C1925),847)),2),IF(revenueReduction&gt;0.3,MAX(IF($B1925="Non - avec lien de dépendance",MIN(1129,I1925,$C1925)*overallRate,MIN(1129,I1925)*overallRate),ROUND(MAX(IF($B1925="Non - avec lien de dépendance",0,MIN((0.75*I1925),847)),MIN(I1925,(0.75*$C1925),847)),2)),IF($B1925="Non - avec lien de dépendance",MIN(1129,I1925,$C1925)*overallRate,MIN(1129,I1925)*overallRate)))))</f>
        <v>Effectuez l’étape 1</v>
      </c>
      <c r="N1925" s="68" t="str">
        <f>IF(ISTEXT(overallRate),"Effectuez l’étape 1",IF(OR(COUNT($C1925,J1925)&lt;&gt;2,overallRate=0),0,IF(F1925="Yes",ROUND(MAX(IF($B1925="Non - avec lien de dépendance",0,MIN((0.75*J1925),847)),MIN(J1925,(0.75*$C1925),847)),2),IF(revenueReduction&gt;0.3,MAX(IF($B1925="Non - avec lien de dépendance",MIN(1129,J1925,$C1925)*overallRate,MIN(1129,J1925)*overallRate),ROUND(MAX(IF($B1925="Non - avec lien de dépendance",0,MIN((0.75*J1925),847)),MIN(J1925,(0.75*$C1925),847)),2)),IF($B1925="Non - avec lien de dépendance",MIN(1129,J1925,$C1925)*overallRate,MIN(1129,J1925)*overallRate)))))</f>
        <v>Effectuez l’étape 1</v>
      </c>
      <c r="O1925" s="68" t="str">
        <f>IF(ISTEXT(overallRate),"Effectuez l’étape 1",IF(OR(COUNT($C1925,K1925)&lt;&gt;2,overallRate=0),0,IF(G1925="Yes",ROUND(MAX(IF($B1925="Non - avec lien de dépendance",0,MIN((0.75*K1925),847)),MIN(K1925,(0.75*$C1925),847)),2),IF(revenueReduction&gt;0.3,MAX(IF($B1925="Non - avec lien de dépendance",MIN(1129,K1925,$C1925)*overallRate,MIN(1129,K1925)*overallRate),ROUND(MAX(IF($B1925="Non - avec lien de dépendance",0,MIN((0.75*K1925),847)),MIN(K1925,(0.75*$C1925),847)),2)),IF($B1925="Non - avec lien de dépendance",MIN(1129,K1925,$C1925)*overallRate,MIN(1129,K1925)*overallRate)))))</f>
        <v>Effectuez l’étape 1</v>
      </c>
      <c r="P1925" s="3">
        <f t="shared" si="29"/>
        <v>0</v>
      </c>
    </row>
    <row r="1926" spans="12:16" x14ac:dyDescent="0.5">
      <c r="L1926" s="68" t="str">
        <f>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30">IF(AND(COUNT(C1926:K1926)&gt;0,OR(COUNT(C1926:K1926)&lt;&gt;5,ISBLANK(B1926))),"Fill out all amounts",IF(OR(COUNTIF(H1926,0)+COUNTIF(I1926,0)&gt;1,COUNTIF(I1926,0)+COUNTIF(J1926,0)&gt;1,COUNTIF(J1926,0)+COUNTIF(K1926,0)&gt;1),0,SUM(L1926:O1926)))</f>
        <v>0</v>
      </c>
    </row>
    <row r="1927" spans="12:16" x14ac:dyDescent="0.5">
      <c r="L1927" s="68" t="str">
        <f>IF(ISTEXT(overallRate),"Effectuez l’étape 1",IF(OR(COUNT($C1927,H1927)&lt;&gt;2,overallRate=0),0,IF(D1927="Yes",ROUND(MAX(IF($B1927="Non - avec lien de dépendance",0,MIN((0.75*H1927),847)),MIN(H1927,(0.75*$C1927),847)),2),IF(revenueReduction&gt;0.3,MAX(IF($B1927="Non - avec lien de dépendance",MIN(1129,H1927,$C1927)*overallRate,MIN(1129,H1927)*overallRate),ROUND(MAX(IF($B1927="Non - avec lien de dépendance",0,MIN((0.75*H1927),847)),MIN(H1927,(0.75*$C1927),847)),2)),IF($B1927="Non - avec lien de dépendance",MIN(1129,H1927,$C1927)*overallRate,MIN(1129,H1927)*overallRate)))))</f>
        <v>Effectuez l’étape 1</v>
      </c>
      <c r="M1927" s="68" t="str">
        <f>IF(ISTEXT(overallRate),"Effectuez l’étape 1",IF(OR(COUNT($C1927,I1927)&lt;&gt;2,overallRate=0),0,IF(E1927="Yes",ROUND(MAX(IF($B1927="Non - avec lien de dépendance",0,MIN((0.75*I1927),847)),MIN(I1927,(0.75*$C1927),847)),2),IF(revenueReduction&gt;0.3,MAX(IF($B1927="Non - avec lien de dépendance",MIN(1129,I1927,$C1927)*overallRate,MIN(1129,I1927)*overallRate),ROUND(MAX(IF($B1927="Non - avec lien de dépendance",0,MIN((0.75*I1927),847)),MIN(I1927,(0.75*$C1927),847)),2)),IF($B1927="Non - avec lien de dépendance",MIN(1129,I1927,$C1927)*overallRate,MIN(1129,I1927)*overallRate)))))</f>
        <v>Effectuez l’étape 1</v>
      </c>
      <c r="N1927" s="68" t="str">
        <f>IF(ISTEXT(overallRate),"Effectuez l’étape 1",IF(OR(COUNT($C1927,J1927)&lt;&gt;2,overallRate=0),0,IF(F1927="Yes",ROUND(MAX(IF($B1927="Non - avec lien de dépendance",0,MIN((0.75*J1927),847)),MIN(J1927,(0.75*$C1927),847)),2),IF(revenueReduction&gt;0.3,MAX(IF($B1927="Non - avec lien de dépendance",MIN(1129,J1927,$C1927)*overallRate,MIN(1129,J1927)*overallRate),ROUND(MAX(IF($B1927="Non - avec lien de dépendance",0,MIN((0.75*J1927),847)),MIN(J1927,(0.75*$C1927),847)),2)),IF($B1927="Non - avec lien de dépendance",MIN(1129,J1927,$C1927)*overallRate,MIN(1129,J1927)*overallRate)))))</f>
        <v>Effectuez l’étape 1</v>
      </c>
      <c r="O1927" s="68" t="str">
        <f>IF(ISTEXT(overallRate),"Effectuez l’étape 1",IF(OR(COUNT($C1927,K1927)&lt;&gt;2,overallRate=0),0,IF(G1927="Yes",ROUND(MAX(IF($B1927="Non - avec lien de dépendance",0,MIN((0.75*K1927),847)),MIN(K1927,(0.75*$C1927),847)),2),IF(revenueReduction&gt;0.3,MAX(IF($B1927="Non - avec lien de dépendance",MIN(1129,K1927,$C1927)*overallRate,MIN(1129,K1927)*overallRate),ROUND(MAX(IF($B1927="Non - avec lien de dépendance",0,MIN((0.75*K1927),847)),MIN(K1927,(0.75*$C1927),847)),2)),IF($B1927="Non - avec lien de dépendance",MIN(1129,K1927,$C1927)*overallRate,MIN(1129,K1927)*overallRate)))))</f>
        <v>Effectuez l’étape 1</v>
      </c>
      <c r="P1927" s="3">
        <f t="shared" si="30"/>
        <v>0</v>
      </c>
    </row>
    <row r="1928" spans="12:16" x14ac:dyDescent="0.5">
      <c r="L1928" s="68" t="str">
        <f>IF(ISTEXT(overallRate),"Effectuez l’étape 1",IF(OR(COUNT($C1928,H1928)&lt;&gt;2,overallRate=0),0,IF(D1928="Yes",ROUND(MAX(IF($B1928="Non - avec lien de dépendance",0,MIN((0.75*H1928),847)),MIN(H1928,(0.75*$C1928),847)),2),IF(revenueReduction&gt;0.3,MAX(IF($B1928="Non - avec lien de dépendance",MIN(1129,H1928,$C1928)*overallRate,MIN(1129,H1928)*overallRate),ROUND(MAX(IF($B1928="Non - avec lien de dépendance",0,MIN((0.75*H1928),847)),MIN(H1928,(0.75*$C1928),847)),2)),IF($B1928="Non - avec lien de dépendance",MIN(1129,H1928,$C1928)*overallRate,MIN(1129,H1928)*overallRate)))))</f>
        <v>Effectuez l’étape 1</v>
      </c>
      <c r="M1928" s="68" t="str">
        <f>IF(ISTEXT(overallRate),"Effectuez l’étape 1",IF(OR(COUNT($C1928,I1928)&lt;&gt;2,overallRate=0),0,IF(E1928="Yes",ROUND(MAX(IF($B1928="Non - avec lien de dépendance",0,MIN((0.75*I1928),847)),MIN(I1928,(0.75*$C1928),847)),2),IF(revenueReduction&gt;0.3,MAX(IF($B1928="Non - avec lien de dépendance",MIN(1129,I1928,$C1928)*overallRate,MIN(1129,I1928)*overallRate),ROUND(MAX(IF($B1928="Non - avec lien de dépendance",0,MIN((0.75*I1928),847)),MIN(I1928,(0.75*$C1928),847)),2)),IF($B1928="Non - avec lien de dépendance",MIN(1129,I1928,$C1928)*overallRate,MIN(1129,I1928)*overallRate)))))</f>
        <v>Effectuez l’étape 1</v>
      </c>
      <c r="N1928" s="68" t="str">
        <f>IF(ISTEXT(overallRate),"Effectuez l’étape 1",IF(OR(COUNT($C1928,J1928)&lt;&gt;2,overallRate=0),0,IF(F1928="Yes",ROUND(MAX(IF($B1928="Non - avec lien de dépendance",0,MIN((0.75*J1928),847)),MIN(J1928,(0.75*$C1928),847)),2),IF(revenueReduction&gt;0.3,MAX(IF($B1928="Non - avec lien de dépendance",MIN(1129,J1928,$C1928)*overallRate,MIN(1129,J1928)*overallRate),ROUND(MAX(IF($B1928="Non - avec lien de dépendance",0,MIN((0.75*J1928),847)),MIN(J1928,(0.75*$C1928),847)),2)),IF($B1928="Non - avec lien de dépendance",MIN(1129,J1928,$C1928)*overallRate,MIN(1129,J1928)*overallRate)))))</f>
        <v>Effectuez l’étape 1</v>
      </c>
      <c r="O1928" s="68" t="str">
        <f>IF(ISTEXT(overallRate),"Effectuez l’étape 1",IF(OR(COUNT($C1928,K1928)&lt;&gt;2,overallRate=0),0,IF(G1928="Yes",ROUND(MAX(IF($B1928="Non - avec lien de dépendance",0,MIN((0.75*K1928),847)),MIN(K1928,(0.75*$C1928),847)),2),IF(revenueReduction&gt;0.3,MAX(IF($B1928="Non - avec lien de dépendance",MIN(1129,K1928,$C1928)*overallRate,MIN(1129,K1928)*overallRate),ROUND(MAX(IF($B1928="Non - avec lien de dépendance",0,MIN((0.75*K1928),847)),MIN(K1928,(0.75*$C1928),847)),2)),IF($B1928="Non - avec lien de dépendance",MIN(1129,K1928,$C1928)*overallRate,MIN(1129,K1928)*overallRate)))))</f>
        <v>Effectuez l’étape 1</v>
      </c>
      <c r="P1928" s="3">
        <f t="shared" si="30"/>
        <v>0</v>
      </c>
    </row>
    <row r="1929" spans="12:16" x14ac:dyDescent="0.5">
      <c r="L1929" s="68" t="str">
        <f>IF(ISTEXT(overallRate),"Effectuez l’étape 1",IF(OR(COUNT($C1929,H1929)&lt;&gt;2,overallRate=0),0,IF(D1929="Yes",ROUND(MAX(IF($B1929="Non - avec lien de dépendance",0,MIN((0.75*H1929),847)),MIN(H1929,(0.75*$C1929),847)),2),IF(revenueReduction&gt;0.3,MAX(IF($B1929="Non - avec lien de dépendance",MIN(1129,H1929,$C1929)*overallRate,MIN(1129,H1929)*overallRate),ROUND(MAX(IF($B1929="Non - avec lien de dépendance",0,MIN((0.75*H1929),847)),MIN(H1929,(0.75*$C1929),847)),2)),IF($B1929="Non - avec lien de dépendance",MIN(1129,H1929,$C1929)*overallRate,MIN(1129,H1929)*overallRate)))))</f>
        <v>Effectuez l’étape 1</v>
      </c>
      <c r="M1929" s="68" t="str">
        <f>IF(ISTEXT(overallRate),"Effectuez l’étape 1",IF(OR(COUNT($C1929,I1929)&lt;&gt;2,overallRate=0),0,IF(E1929="Yes",ROUND(MAX(IF($B1929="Non - avec lien de dépendance",0,MIN((0.75*I1929),847)),MIN(I1929,(0.75*$C1929),847)),2),IF(revenueReduction&gt;0.3,MAX(IF($B1929="Non - avec lien de dépendance",MIN(1129,I1929,$C1929)*overallRate,MIN(1129,I1929)*overallRate),ROUND(MAX(IF($B1929="Non - avec lien de dépendance",0,MIN((0.75*I1929),847)),MIN(I1929,(0.75*$C1929),847)),2)),IF($B1929="Non - avec lien de dépendance",MIN(1129,I1929,$C1929)*overallRate,MIN(1129,I1929)*overallRate)))))</f>
        <v>Effectuez l’étape 1</v>
      </c>
      <c r="N1929" s="68" t="str">
        <f>IF(ISTEXT(overallRate),"Effectuez l’étape 1",IF(OR(COUNT($C1929,J1929)&lt;&gt;2,overallRate=0),0,IF(F1929="Yes",ROUND(MAX(IF($B1929="Non - avec lien de dépendance",0,MIN((0.75*J1929),847)),MIN(J1929,(0.75*$C1929),847)),2),IF(revenueReduction&gt;0.3,MAX(IF($B1929="Non - avec lien de dépendance",MIN(1129,J1929,$C1929)*overallRate,MIN(1129,J1929)*overallRate),ROUND(MAX(IF($B1929="Non - avec lien de dépendance",0,MIN((0.75*J1929),847)),MIN(J1929,(0.75*$C1929),847)),2)),IF($B1929="Non - avec lien de dépendance",MIN(1129,J1929,$C1929)*overallRate,MIN(1129,J1929)*overallRate)))))</f>
        <v>Effectuez l’étape 1</v>
      </c>
      <c r="O1929" s="68" t="str">
        <f>IF(ISTEXT(overallRate),"Effectuez l’étape 1",IF(OR(COUNT($C1929,K1929)&lt;&gt;2,overallRate=0),0,IF(G1929="Yes",ROUND(MAX(IF($B1929="Non - avec lien de dépendance",0,MIN((0.75*K1929),847)),MIN(K1929,(0.75*$C1929),847)),2),IF(revenueReduction&gt;0.3,MAX(IF($B1929="Non - avec lien de dépendance",MIN(1129,K1929,$C1929)*overallRate,MIN(1129,K1929)*overallRate),ROUND(MAX(IF($B1929="Non - avec lien de dépendance",0,MIN((0.75*K1929),847)),MIN(K1929,(0.75*$C1929),847)),2)),IF($B1929="Non - avec lien de dépendance",MIN(1129,K1929,$C1929)*overallRate,MIN(1129,K1929)*overallRate)))))</f>
        <v>Effectuez l’étape 1</v>
      </c>
      <c r="P1929" s="3">
        <f t="shared" si="30"/>
        <v>0</v>
      </c>
    </row>
    <row r="1930" spans="12:16" x14ac:dyDescent="0.5">
      <c r="L1930" s="68" t="str">
        <f>IF(ISTEXT(overallRate),"Effectuez l’étape 1",IF(OR(COUNT($C1930,H1930)&lt;&gt;2,overallRate=0),0,IF(D1930="Yes",ROUND(MAX(IF($B1930="Non - avec lien de dépendance",0,MIN((0.75*H1930),847)),MIN(H1930,(0.75*$C1930),847)),2),IF(revenueReduction&gt;0.3,MAX(IF($B1930="Non - avec lien de dépendance",MIN(1129,H1930,$C1930)*overallRate,MIN(1129,H1930)*overallRate),ROUND(MAX(IF($B1930="Non - avec lien de dépendance",0,MIN((0.75*H1930),847)),MIN(H1930,(0.75*$C1930),847)),2)),IF($B1930="Non - avec lien de dépendance",MIN(1129,H1930,$C1930)*overallRate,MIN(1129,H1930)*overallRate)))))</f>
        <v>Effectuez l’étape 1</v>
      </c>
      <c r="M1930" s="68" t="str">
        <f>IF(ISTEXT(overallRate),"Effectuez l’étape 1",IF(OR(COUNT($C1930,I1930)&lt;&gt;2,overallRate=0),0,IF(E1930="Yes",ROUND(MAX(IF($B1930="Non - avec lien de dépendance",0,MIN((0.75*I1930),847)),MIN(I1930,(0.75*$C1930),847)),2),IF(revenueReduction&gt;0.3,MAX(IF($B1930="Non - avec lien de dépendance",MIN(1129,I1930,$C1930)*overallRate,MIN(1129,I1930)*overallRate),ROUND(MAX(IF($B1930="Non - avec lien de dépendance",0,MIN((0.75*I1930),847)),MIN(I1930,(0.75*$C1930),847)),2)),IF($B1930="Non - avec lien de dépendance",MIN(1129,I1930,$C1930)*overallRate,MIN(1129,I1930)*overallRate)))))</f>
        <v>Effectuez l’étape 1</v>
      </c>
      <c r="N1930" s="68" t="str">
        <f>IF(ISTEXT(overallRate),"Effectuez l’étape 1",IF(OR(COUNT($C1930,J1930)&lt;&gt;2,overallRate=0),0,IF(F1930="Yes",ROUND(MAX(IF($B1930="Non - avec lien de dépendance",0,MIN((0.75*J1930),847)),MIN(J1930,(0.75*$C1930),847)),2),IF(revenueReduction&gt;0.3,MAX(IF($B1930="Non - avec lien de dépendance",MIN(1129,J1930,$C1930)*overallRate,MIN(1129,J1930)*overallRate),ROUND(MAX(IF($B1930="Non - avec lien de dépendance",0,MIN((0.75*J1930),847)),MIN(J1930,(0.75*$C1930),847)),2)),IF($B1930="Non - avec lien de dépendance",MIN(1129,J1930,$C1930)*overallRate,MIN(1129,J1930)*overallRate)))))</f>
        <v>Effectuez l’étape 1</v>
      </c>
      <c r="O1930" s="68" t="str">
        <f>IF(ISTEXT(overallRate),"Effectuez l’étape 1",IF(OR(COUNT($C1930,K1930)&lt;&gt;2,overallRate=0),0,IF(G1930="Yes",ROUND(MAX(IF($B1930="Non - avec lien de dépendance",0,MIN((0.75*K1930),847)),MIN(K1930,(0.75*$C1930),847)),2),IF(revenueReduction&gt;0.3,MAX(IF($B1930="Non - avec lien de dépendance",MIN(1129,K1930,$C1930)*overallRate,MIN(1129,K1930)*overallRate),ROUND(MAX(IF($B1930="Non - avec lien de dépendance",0,MIN((0.75*K1930),847)),MIN(K1930,(0.75*$C1930),847)),2)),IF($B1930="Non - avec lien de dépendance",MIN(1129,K1930,$C1930)*overallRate,MIN(1129,K1930)*overallRate)))))</f>
        <v>Effectuez l’étape 1</v>
      </c>
      <c r="P1930" s="3">
        <f t="shared" si="30"/>
        <v>0</v>
      </c>
    </row>
    <row r="1931" spans="12:16" x14ac:dyDescent="0.5">
      <c r="L1931" s="68" t="str">
        <f>IF(ISTEXT(overallRate),"Effectuez l’étape 1",IF(OR(COUNT($C1931,H1931)&lt;&gt;2,overallRate=0),0,IF(D1931="Yes",ROUND(MAX(IF($B1931="Non - avec lien de dépendance",0,MIN((0.75*H1931),847)),MIN(H1931,(0.75*$C1931),847)),2),IF(revenueReduction&gt;0.3,MAX(IF($B1931="Non - avec lien de dépendance",MIN(1129,H1931,$C1931)*overallRate,MIN(1129,H1931)*overallRate),ROUND(MAX(IF($B1931="Non - avec lien de dépendance",0,MIN((0.75*H1931),847)),MIN(H1931,(0.75*$C1931),847)),2)),IF($B1931="Non - avec lien de dépendance",MIN(1129,H1931,$C1931)*overallRate,MIN(1129,H1931)*overallRate)))))</f>
        <v>Effectuez l’étape 1</v>
      </c>
      <c r="M1931" s="68" t="str">
        <f>IF(ISTEXT(overallRate),"Effectuez l’étape 1",IF(OR(COUNT($C1931,I1931)&lt;&gt;2,overallRate=0),0,IF(E1931="Yes",ROUND(MAX(IF($B1931="Non - avec lien de dépendance",0,MIN((0.75*I1931),847)),MIN(I1931,(0.75*$C1931),847)),2),IF(revenueReduction&gt;0.3,MAX(IF($B1931="Non - avec lien de dépendance",MIN(1129,I1931,$C1931)*overallRate,MIN(1129,I1931)*overallRate),ROUND(MAX(IF($B1931="Non - avec lien de dépendance",0,MIN((0.75*I1931),847)),MIN(I1931,(0.75*$C1931),847)),2)),IF($B1931="Non - avec lien de dépendance",MIN(1129,I1931,$C1931)*overallRate,MIN(1129,I1931)*overallRate)))))</f>
        <v>Effectuez l’étape 1</v>
      </c>
      <c r="N1931" s="68" t="str">
        <f>IF(ISTEXT(overallRate),"Effectuez l’étape 1",IF(OR(COUNT($C1931,J1931)&lt;&gt;2,overallRate=0),0,IF(F1931="Yes",ROUND(MAX(IF($B1931="Non - avec lien de dépendance",0,MIN((0.75*J1931),847)),MIN(J1931,(0.75*$C1931),847)),2),IF(revenueReduction&gt;0.3,MAX(IF($B1931="Non - avec lien de dépendance",MIN(1129,J1931,$C1931)*overallRate,MIN(1129,J1931)*overallRate),ROUND(MAX(IF($B1931="Non - avec lien de dépendance",0,MIN((0.75*J1931),847)),MIN(J1931,(0.75*$C1931),847)),2)),IF($B1931="Non - avec lien de dépendance",MIN(1129,J1931,$C1931)*overallRate,MIN(1129,J1931)*overallRate)))))</f>
        <v>Effectuez l’étape 1</v>
      </c>
      <c r="O1931" s="68" t="str">
        <f>IF(ISTEXT(overallRate),"Effectuez l’étape 1",IF(OR(COUNT($C1931,K1931)&lt;&gt;2,overallRate=0),0,IF(G1931="Yes",ROUND(MAX(IF($B1931="Non - avec lien de dépendance",0,MIN((0.75*K1931),847)),MIN(K1931,(0.75*$C1931),847)),2),IF(revenueReduction&gt;0.3,MAX(IF($B1931="Non - avec lien de dépendance",MIN(1129,K1931,$C1931)*overallRate,MIN(1129,K1931)*overallRate),ROUND(MAX(IF($B1931="Non - avec lien de dépendance",0,MIN((0.75*K1931),847)),MIN(K1931,(0.75*$C1931),847)),2)),IF($B1931="Non - avec lien de dépendance",MIN(1129,K1931,$C1931)*overallRate,MIN(1129,K1931)*overallRate)))))</f>
        <v>Effectuez l’étape 1</v>
      </c>
      <c r="P1931" s="3">
        <f t="shared" si="30"/>
        <v>0</v>
      </c>
    </row>
    <row r="1932" spans="12:16" x14ac:dyDescent="0.5">
      <c r="L1932" s="68" t="str">
        <f>IF(ISTEXT(overallRate),"Effectuez l’étape 1",IF(OR(COUNT($C1932,H1932)&lt;&gt;2,overallRate=0),0,IF(D1932="Yes",ROUND(MAX(IF($B1932="Non - avec lien de dépendance",0,MIN((0.75*H1932),847)),MIN(H1932,(0.75*$C1932),847)),2),IF(revenueReduction&gt;0.3,MAX(IF($B1932="Non - avec lien de dépendance",MIN(1129,H1932,$C1932)*overallRate,MIN(1129,H1932)*overallRate),ROUND(MAX(IF($B1932="Non - avec lien de dépendance",0,MIN((0.75*H1932),847)),MIN(H1932,(0.75*$C1932),847)),2)),IF($B1932="Non - avec lien de dépendance",MIN(1129,H1932,$C1932)*overallRate,MIN(1129,H1932)*overallRate)))))</f>
        <v>Effectuez l’étape 1</v>
      </c>
      <c r="M1932" s="68" t="str">
        <f>IF(ISTEXT(overallRate),"Effectuez l’étape 1",IF(OR(COUNT($C1932,I1932)&lt;&gt;2,overallRate=0),0,IF(E1932="Yes",ROUND(MAX(IF($B1932="Non - avec lien de dépendance",0,MIN((0.75*I1932),847)),MIN(I1932,(0.75*$C1932),847)),2),IF(revenueReduction&gt;0.3,MAX(IF($B1932="Non - avec lien de dépendance",MIN(1129,I1932,$C1932)*overallRate,MIN(1129,I1932)*overallRate),ROUND(MAX(IF($B1932="Non - avec lien de dépendance",0,MIN((0.75*I1932),847)),MIN(I1932,(0.75*$C1932),847)),2)),IF($B1932="Non - avec lien de dépendance",MIN(1129,I1932,$C1932)*overallRate,MIN(1129,I1932)*overallRate)))))</f>
        <v>Effectuez l’étape 1</v>
      </c>
      <c r="N1932" s="68" t="str">
        <f>IF(ISTEXT(overallRate),"Effectuez l’étape 1",IF(OR(COUNT($C1932,J1932)&lt;&gt;2,overallRate=0),0,IF(F1932="Yes",ROUND(MAX(IF($B1932="Non - avec lien de dépendance",0,MIN((0.75*J1932),847)),MIN(J1932,(0.75*$C1932),847)),2),IF(revenueReduction&gt;0.3,MAX(IF($B1932="Non - avec lien de dépendance",MIN(1129,J1932,$C1932)*overallRate,MIN(1129,J1932)*overallRate),ROUND(MAX(IF($B1932="Non - avec lien de dépendance",0,MIN((0.75*J1932),847)),MIN(J1932,(0.75*$C1932),847)),2)),IF($B1932="Non - avec lien de dépendance",MIN(1129,J1932,$C1932)*overallRate,MIN(1129,J1932)*overallRate)))))</f>
        <v>Effectuez l’étape 1</v>
      </c>
      <c r="O1932" s="68" t="str">
        <f>IF(ISTEXT(overallRate),"Effectuez l’étape 1",IF(OR(COUNT($C1932,K1932)&lt;&gt;2,overallRate=0),0,IF(G1932="Yes",ROUND(MAX(IF($B1932="Non - avec lien de dépendance",0,MIN((0.75*K1932),847)),MIN(K1932,(0.75*$C1932),847)),2),IF(revenueReduction&gt;0.3,MAX(IF($B1932="Non - avec lien de dépendance",MIN(1129,K1932,$C1932)*overallRate,MIN(1129,K1932)*overallRate),ROUND(MAX(IF($B1932="Non - avec lien de dépendance",0,MIN((0.75*K1932),847)),MIN(K1932,(0.75*$C1932),847)),2)),IF($B1932="Non - avec lien de dépendance",MIN(1129,K1932,$C1932)*overallRate,MIN(1129,K1932)*overallRate)))))</f>
        <v>Effectuez l’étape 1</v>
      </c>
      <c r="P1932" s="3">
        <f t="shared" si="30"/>
        <v>0</v>
      </c>
    </row>
    <row r="1933" spans="12:16" x14ac:dyDescent="0.5">
      <c r="L1933" s="68" t="str">
        <f>IF(ISTEXT(overallRate),"Effectuez l’étape 1",IF(OR(COUNT($C1933,H1933)&lt;&gt;2,overallRate=0),0,IF(D1933="Yes",ROUND(MAX(IF($B1933="Non - avec lien de dépendance",0,MIN((0.75*H1933),847)),MIN(H1933,(0.75*$C1933),847)),2),IF(revenueReduction&gt;0.3,MAX(IF($B1933="Non - avec lien de dépendance",MIN(1129,H1933,$C1933)*overallRate,MIN(1129,H1933)*overallRate),ROUND(MAX(IF($B1933="Non - avec lien de dépendance",0,MIN((0.75*H1933),847)),MIN(H1933,(0.75*$C1933),847)),2)),IF($B1933="Non - avec lien de dépendance",MIN(1129,H1933,$C1933)*overallRate,MIN(1129,H1933)*overallRate)))))</f>
        <v>Effectuez l’étape 1</v>
      </c>
      <c r="M1933" s="68" t="str">
        <f>IF(ISTEXT(overallRate),"Effectuez l’étape 1",IF(OR(COUNT($C1933,I1933)&lt;&gt;2,overallRate=0),0,IF(E1933="Yes",ROUND(MAX(IF($B1933="Non - avec lien de dépendance",0,MIN((0.75*I1933),847)),MIN(I1933,(0.75*$C1933),847)),2),IF(revenueReduction&gt;0.3,MAX(IF($B1933="Non - avec lien de dépendance",MIN(1129,I1933,$C1933)*overallRate,MIN(1129,I1933)*overallRate),ROUND(MAX(IF($B1933="Non - avec lien de dépendance",0,MIN((0.75*I1933),847)),MIN(I1933,(0.75*$C1933),847)),2)),IF($B1933="Non - avec lien de dépendance",MIN(1129,I1933,$C1933)*overallRate,MIN(1129,I1933)*overallRate)))))</f>
        <v>Effectuez l’étape 1</v>
      </c>
      <c r="N1933" s="68" t="str">
        <f>IF(ISTEXT(overallRate),"Effectuez l’étape 1",IF(OR(COUNT($C1933,J1933)&lt;&gt;2,overallRate=0),0,IF(F1933="Yes",ROUND(MAX(IF($B1933="Non - avec lien de dépendance",0,MIN((0.75*J1933),847)),MIN(J1933,(0.75*$C1933),847)),2),IF(revenueReduction&gt;0.3,MAX(IF($B1933="Non - avec lien de dépendance",MIN(1129,J1933,$C1933)*overallRate,MIN(1129,J1933)*overallRate),ROUND(MAX(IF($B1933="Non - avec lien de dépendance",0,MIN((0.75*J1933),847)),MIN(J1933,(0.75*$C1933),847)),2)),IF($B1933="Non - avec lien de dépendance",MIN(1129,J1933,$C1933)*overallRate,MIN(1129,J1933)*overallRate)))))</f>
        <v>Effectuez l’étape 1</v>
      </c>
      <c r="O1933" s="68" t="str">
        <f>IF(ISTEXT(overallRate),"Effectuez l’étape 1",IF(OR(COUNT($C1933,K1933)&lt;&gt;2,overallRate=0),0,IF(G1933="Yes",ROUND(MAX(IF($B1933="Non - avec lien de dépendance",0,MIN((0.75*K1933),847)),MIN(K1933,(0.75*$C1933),847)),2),IF(revenueReduction&gt;0.3,MAX(IF($B1933="Non - avec lien de dépendance",MIN(1129,K1933,$C1933)*overallRate,MIN(1129,K1933)*overallRate),ROUND(MAX(IF($B1933="Non - avec lien de dépendance",0,MIN((0.75*K1933),847)),MIN(K1933,(0.75*$C1933),847)),2)),IF($B1933="Non - avec lien de dépendance",MIN(1129,K1933,$C1933)*overallRate,MIN(1129,K1933)*overallRate)))))</f>
        <v>Effectuez l’étape 1</v>
      </c>
      <c r="P1933" s="3">
        <f t="shared" si="30"/>
        <v>0</v>
      </c>
    </row>
    <row r="1934" spans="12:16" x14ac:dyDescent="0.5">
      <c r="L1934" s="68" t="str">
        <f>IF(ISTEXT(overallRate),"Effectuez l’étape 1",IF(OR(COUNT($C1934,H1934)&lt;&gt;2,overallRate=0),0,IF(D1934="Yes",ROUND(MAX(IF($B1934="Non - avec lien de dépendance",0,MIN((0.75*H1934),847)),MIN(H1934,(0.75*$C1934),847)),2),IF(revenueReduction&gt;0.3,MAX(IF($B1934="Non - avec lien de dépendance",MIN(1129,H1934,$C1934)*overallRate,MIN(1129,H1934)*overallRate),ROUND(MAX(IF($B1934="Non - avec lien de dépendance",0,MIN((0.75*H1934),847)),MIN(H1934,(0.75*$C1934),847)),2)),IF($B1934="Non - avec lien de dépendance",MIN(1129,H1934,$C1934)*overallRate,MIN(1129,H1934)*overallRate)))))</f>
        <v>Effectuez l’étape 1</v>
      </c>
      <c r="M1934" s="68" t="str">
        <f>IF(ISTEXT(overallRate),"Effectuez l’étape 1",IF(OR(COUNT($C1934,I1934)&lt;&gt;2,overallRate=0),0,IF(E1934="Yes",ROUND(MAX(IF($B1934="Non - avec lien de dépendance",0,MIN((0.75*I1934),847)),MIN(I1934,(0.75*$C1934),847)),2),IF(revenueReduction&gt;0.3,MAX(IF($B1934="Non - avec lien de dépendance",MIN(1129,I1934,$C1934)*overallRate,MIN(1129,I1934)*overallRate),ROUND(MAX(IF($B1934="Non - avec lien de dépendance",0,MIN((0.75*I1934),847)),MIN(I1934,(0.75*$C1934),847)),2)),IF($B1934="Non - avec lien de dépendance",MIN(1129,I1934,$C1934)*overallRate,MIN(1129,I1934)*overallRate)))))</f>
        <v>Effectuez l’étape 1</v>
      </c>
      <c r="N1934" s="68" t="str">
        <f>IF(ISTEXT(overallRate),"Effectuez l’étape 1",IF(OR(COUNT($C1934,J1934)&lt;&gt;2,overallRate=0),0,IF(F1934="Yes",ROUND(MAX(IF($B1934="Non - avec lien de dépendance",0,MIN((0.75*J1934),847)),MIN(J1934,(0.75*$C1934),847)),2),IF(revenueReduction&gt;0.3,MAX(IF($B1934="Non - avec lien de dépendance",MIN(1129,J1934,$C1934)*overallRate,MIN(1129,J1934)*overallRate),ROUND(MAX(IF($B1934="Non - avec lien de dépendance",0,MIN((0.75*J1934),847)),MIN(J1934,(0.75*$C1934),847)),2)),IF($B1934="Non - avec lien de dépendance",MIN(1129,J1934,$C1934)*overallRate,MIN(1129,J1934)*overallRate)))))</f>
        <v>Effectuez l’étape 1</v>
      </c>
      <c r="O1934" s="68" t="str">
        <f>IF(ISTEXT(overallRate),"Effectuez l’étape 1",IF(OR(COUNT($C1934,K1934)&lt;&gt;2,overallRate=0),0,IF(G1934="Yes",ROUND(MAX(IF($B1934="Non - avec lien de dépendance",0,MIN((0.75*K1934),847)),MIN(K1934,(0.75*$C1934),847)),2),IF(revenueReduction&gt;0.3,MAX(IF($B1934="Non - avec lien de dépendance",MIN(1129,K1934,$C1934)*overallRate,MIN(1129,K1934)*overallRate),ROUND(MAX(IF($B1934="Non - avec lien de dépendance",0,MIN((0.75*K1934),847)),MIN(K1934,(0.75*$C1934),847)),2)),IF($B1934="Non - avec lien de dépendance",MIN(1129,K1934,$C1934)*overallRate,MIN(1129,K1934)*overallRate)))))</f>
        <v>Effectuez l’étape 1</v>
      </c>
      <c r="P1934" s="3">
        <f t="shared" si="30"/>
        <v>0</v>
      </c>
    </row>
    <row r="1935" spans="12:16" x14ac:dyDescent="0.5">
      <c r="L1935" s="68" t="str">
        <f>IF(ISTEXT(overallRate),"Effectuez l’étape 1",IF(OR(COUNT($C1935,H1935)&lt;&gt;2,overallRate=0),0,IF(D1935="Yes",ROUND(MAX(IF($B1935="Non - avec lien de dépendance",0,MIN((0.75*H1935),847)),MIN(H1935,(0.75*$C1935),847)),2),IF(revenueReduction&gt;0.3,MAX(IF($B1935="Non - avec lien de dépendance",MIN(1129,H1935,$C1935)*overallRate,MIN(1129,H1935)*overallRate),ROUND(MAX(IF($B1935="Non - avec lien de dépendance",0,MIN((0.75*H1935),847)),MIN(H1935,(0.75*$C1935),847)),2)),IF($B1935="Non - avec lien de dépendance",MIN(1129,H1935,$C1935)*overallRate,MIN(1129,H1935)*overallRate)))))</f>
        <v>Effectuez l’étape 1</v>
      </c>
      <c r="M1935" s="68" t="str">
        <f>IF(ISTEXT(overallRate),"Effectuez l’étape 1",IF(OR(COUNT($C1935,I1935)&lt;&gt;2,overallRate=0),0,IF(E1935="Yes",ROUND(MAX(IF($B1935="Non - avec lien de dépendance",0,MIN((0.75*I1935),847)),MIN(I1935,(0.75*$C1935),847)),2),IF(revenueReduction&gt;0.3,MAX(IF($B1935="Non - avec lien de dépendance",MIN(1129,I1935,$C1935)*overallRate,MIN(1129,I1935)*overallRate),ROUND(MAX(IF($B1935="Non - avec lien de dépendance",0,MIN((0.75*I1935),847)),MIN(I1935,(0.75*$C1935),847)),2)),IF($B1935="Non - avec lien de dépendance",MIN(1129,I1935,$C1935)*overallRate,MIN(1129,I1935)*overallRate)))))</f>
        <v>Effectuez l’étape 1</v>
      </c>
      <c r="N1935" s="68" t="str">
        <f>IF(ISTEXT(overallRate),"Effectuez l’étape 1",IF(OR(COUNT($C1935,J1935)&lt;&gt;2,overallRate=0),0,IF(F1935="Yes",ROUND(MAX(IF($B1935="Non - avec lien de dépendance",0,MIN((0.75*J1935),847)),MIN(J1935,(0.75*$C1935),847)),2),IF(revenueReduction&gt;0.3,MAX(IF($B1935="Non - avec lien de dépendance",MIN(1129,J1935,$C1935)*overallRate,MIN(1129,J1935)*overallRate),ROUND(MAX(IF($B1935="Non - avec lien de dépendance",0,MIN((0.75*J1935),847)),MIN(J1935,(0.75*$C1935),847)),2)),IF($B1935="Non - avec lien de dépendance",MIN(1129,J1935,$C1935)*overallRate,MIN(1129,J1935)*overallRate)))))</f>
        <v>Effectuez l’étape 1</v>
      </c>
      <c r="O1935" s="68" t="str">
        <f>IF(ISTEXT(overallRate),"Effectuez l’étape 1",IF(OR(COUNT($C1935,K1935)&lt;&gt;2,overallRate=0),0,IF(G1935="Yes",ROUND(MAX(IF($B1935="Non - avec lien de dépendance",0,MIN((0.75*K1935),847)),MIN(K1935,(0.75*$C1935),847)),2),IF(revenueReduction&gt;0.3,MAX(IF($B1935="Non - avec lien de dépendance",MIN(1129,K1935,$C1935)*overallRate,MIN(1129,K1935)*overallRate),ROUND(MAX(IF($B1935="Non - avec lien de dépendance",0,MIN((0.75*K1935),847)),MIN(K1935,(0.75*$C1935),847)),2)),IF($B1935="Non - avec lien de dépendance",MIN(1129,K1935,$C1935)*overallRate,MIN(1129,K1935)*overallRate)))))</f>
        <v>Effectuez l’étape 1</v>
      </c>
      <c r="P1935" s="3">
        <f t="shared" si="30"/>
        <v>0</v>
      </c>
    </row>
    <row r="1936" spans="12:16" x14ac:dyDescent="0.5">
      <c r="L1936" s="68" t="str">
        <f>IF(ISTEXT(overallRate),"Effectuez l’étape 1",IF(OR(COUNT($C1936,H1936)&lt;&gt;2,overallRate=0),0,IF(D1936="Yes",ROUND(MAX(IF($B1936="Non - avec lien de dépendance",0,MIN((0.75*H1936),847)),MIN(H1936,(0.75*$C1936),847)),2),IF(revenueReduction&gt;0.3,MAX(IF($B1936="Non - avec lien de dépendance",MIN(1129,H1936,$C1936)*overallRate,MIN(1129,H1936)*overallRate),ROUND(MAX(IF($B1936="Non - avec lien de dépendance",0,MIN((0.75*H1936),847)),MIN(H1936,(0.75*$C1936),847)),2)),IF($B1936="Non - avec lien de dépendance",MIN(1129,H1936,$C1936)*overallRate,MIN(1129,H1936)*overallRate)))))</f>
        <v>Effectuez l’étape 1</v>
      </c>
      <c r="M1936" s="68" t="str">
        <f>IF(ISTEXT(overallRate),"Effectuez l’étape 1",IF(OR(COUNT($C1936,I1936)&lt;&gt;2,overallRate=0),0,IF(E1936="Yes",ROUND(MAX(IF($B1936="Non - avec lien de dépendance",0,MIN((0.75*I1936),847)),MIN(I1936,(0.75*$C1936),847)),2),IF(revenueReduction&gt;0.3,MAX(IF($B1936="Non - avec lien de dépendance",MIN(1129,I1936,$C1936)*overallRate,MIN(1129,I1936)*overallRate),ROUND(MAX(IF($B1936="Non - avec lien de dépendance",0,MIN((0.75*I1936),847)),MIN(I1936,(0.75*$C1936),847)),2)),IF($B1936="Non - avec lien de dépendance",MIN(1129,I1936,$C1936)*overallRate,MIN(1129,I1936)*overallRate)))))</f>
        <v>Effectuez l’étape 1</v>
      </c>
      <c r="N1936" s="68" t="str">
        <f>IF(ISTEXT(overallRate),"Effectuez l’étape 1",IF(OR(COUNT($C1936,J1936)&lt;&gt;2,overallRate=0),0,IF(F1936="Yes",ROUND(MAX(IF($B1936="Non - avec lien de dépendance",0,MIN((0.75*J1936),847)),MIN(J1936,(0.75*$C1936),847)),2),IF(revenueReduction&gt;0.3,MAX(IF($B1936="Non - avec lien de dépendance",MIN(1129,J1936,$C1936)*overallRate,MIN(1129,J1936)*overallRate),ROUND(MAX(IF($B1936="Non - avec lien de dépendance",0,MIN((0.75*J1936),847)),MIN(J1936,(0.75*$C1936),847)),2)),IF($B1936="Non - avec lien de dépendance",MIN(1129,J1936,$C1936)*overallRate,MIN(1129,J1936)*overallRate)))))</f>
        <v>Effectuez l’étape 1</v>
      </c>
      <c r="O1936" s="68" t="str">
        <f>IF(ISTEXT(overallRate),"Effectuez l’étape 1",IF(OR(COUNT($C1936,K1936)&lt;&gt;2,overallRate=0),0,IF(G1936="Yes",ROUND(MAX(IF($B1936="Non - avec lien de dépendance",0,MIN((0.75*K1936),847)),MIN(K1936,(0.75*$C1936),847)),2),IF(revenueReduction&gt;0.3,MAX(IF($B1936="Non - avec lien de dépendance",MIN(1129,K1936,$C1936)*overallRate,MIN(1129,K1936)*overallRate),ROUND(MAX(IF($B1936="Non - avec lien de dépendance",0,MIN((0.75*K1936),847)),MIN(K1936,(0.75*$C1936),847)),2)),IF($B1936="Non - avec lien de dépendance",MIN(1129,K1936,$C1936)*overallRate,MIN(1129,K1936)*overallRate)))))</f>
        <v>Effectuez l’étape 1</v>
      </c>
      <c r="P1936" s="3">
        <f t="shared" si="30"/>
        <v>0</v>
      </c>
    </row>
    <row r="1937" spans="12:16" x14ac:dyDescent="0.5">
      <c r="L1937" s="68" t="str">
        <f>IF(ISTEXT(overallRate),"Effectuez l’étape 1",IF(OR(COUNT($C1937,H1937)&lt;&gt;2,overallRate=0),0,IF(D1937="Yes",ROUND(MAX(IF($B1937="Non - avec lien de dépendance",0,MIN((0.75*H1937),847)),MIN(H1937,(0.75*$C1937),847)),2),IF(revenueReduction&gt;0.3,MAX(IF($B1937="Non - avec lien de dépendance",MIN(1129,H1937,$C1937)*overallRate,MIN(1129,H1937)*overallRate),ROUND(MAX(IF($B1937="Non - avec lien de dépendance",0,MIN((0.75*H1937),847)),MIN(H1937,(0.75*$C1937),847)),2)),IF($B1937="Non - avec lien de dépendance",MIN(1129,H1937,$C1937)*overallRate,MIN(1129,H1937)*overallRate)))))</f>
        <v>Effectuez l’étape 1</v>
      </c>
      <c r="M1937" s="68" t="str">
        <f>IF(ISTEXT(overallRate),"Effectuez l’étape 1",IF(OR(COUNT($C1937,I1937)&lt;&gt;2,overallRate=0),0,IF(E1937="Yes",ROUND(MAX(IF($B1937="Non - avec lien de dépendance",0,MIN((0.75*I1937),847)),MIN(I1937,(0.75*$C1937),847)),2),IF(revenueReduction&gt;0.3,MAX(IF($B1937="Non - avec lien de dépendance",MIN(1129,I1937,$C1937)*overallRate,MIN(1129,I1937)*overallRate),ROUND(MAX(IF($B1937="Non - avec lien de dépendance",0,MIN((0.75*I1937),847)),MIN(I1937,(0.75*$C1937),847)),2)),IF($B1937="Non - avec lien de dépendance",MIN(1129,I1937,$C1937)*overallRate,MIN(1129,I1937)*overallRate)))))</f>
        <v>Effectuez l’étape 1</v>
      </c>
      <c r="N1937" s="68" t="str">
        <f>IF(ISTEXT(overallRate),"Effectuez l’étape 1",IF(OR(COUNT($C1937,J1937)&lt;&gt;2,overallRate=0),0,IF(F1937="Yes",ROUND(MAX(IF($B1937="Non - avec lien de dépendance",0,MIN((0.75*J1937),847)),MIN(J1937,(0.75*$C1937),847)),2),IF(revenueReduction&gt;0.3,MAX(IF($B1937="Non - avec lien de dépendance",MIN(1129,J1937,$C1937)*overallRate,MIN(1129,J1937)*overallRate),ROUND(MAX(IF($B1937="Non - avec lien de dépendance",0,MIN((0.75*J1937),847)),MIN(J1937,(0.75*$C1937),847)),2)),IF($B1937="Non - avec lien de dépendance",MIN(1129,J1937,$C1937)*overallRate,MIN(1129,J1937)*overallRate)))))</f>
        <v>Effectuez l’étape 1</v>
      </c>
      <c r="O1937" s="68" t="str">
        <f>IF(ISTEXT(overallRate),"Effectuez l’étape 1",IF(OR(COUNT($C1937,K1937)&lt;&gt;2,overallRate=0),0,IF(G1937="Yes",ROUND(MAX(IF($B1937="Non - avec lien de dépendance",0,MIN((0.75*K1937),847)),MIN(K1937,(0.75*$C1937),847)),2),IF(revenueReduction&gt;0.3,MAX(IF($B1937="Non - avec lien de dépendance",MIN(1129,K1937,$C1937)*overallRate,MIN(1129,K1937)*overallRate),ROUND(MAX(IF($B1937="Non - avec lien de dépendance",0,MIN((0.75*K1937),847)),MIN(K1937,(0.75*$C1937),847)),2)),IF($B1937="Non - avec lien de dépendance",MIN(1129,K1937,$C1937)*overallRate,MIN(1129,K1937)*overallRate)))))</f>
        <v>Effectuez l’étape 1</v>
      </c>
      <c r="P1937" s="3">
        <f t="shared" si="30"/>
        <v>0</v>
      </c>
    </row>
    <row r="1938" spans="12:16" x14ac:dyDescent="0.5">
      <c r="L1938" s="68" t="str">
        <f>IF(ISTEXT(overallRate),"Effectuez l’étape 1",IF(OR(COUNT($C1938,H1938)&lt;&gt;2,overallRate=0),0,IF(D1938="Yes",ROUND(MAX(IF($B1938="Non - avec lien de dépendance",0,MIN((0.75*H1938),847)),MIN(H1938,(0.75*$C1938),847)),2),IF(revenueReduction&gt;0.3,MAX(IF($B1938="Non - avec lien de dépendance",MIN(1129,H1938,$C1938)*overallRate,MIN(1129,H1938)*overallRate),ROUND(MAX(IF($B1938="Non - avec lien de dépendance",0,MIN((0.75*H1938),847)),MIN(H1938,(0.75*$C1938),847)),2)),IF($B1938="Non - avec lien de dépendance",MIN(1129,H1938,$C1938)*overallRate,MIN(1129,H1938)*overallRate)))))</f>
        <v>Effectuez l’étape 1</v>
      </c>
      <c r="M1938" s="68" t="str">
        <f>IF(ISTEXT(overallRate),"Effectuez l’étape 1",IF(OR(COUNT($C1938,I1938)&lt;&gt;2,overallRate=0),0,IF(E1938="Yes",ROUND(MAX(IF($B1938="Non - avec lien de dépendance",0,MIN((0.75*I1938),847)),MIN(I1938,(0.75*$C1938),847)),2),IF(revenueReduction&gt;0.3,MAX(IF($B1938="Non - avec lien de dépendance",MIN(1129,I1938,$C1938)*overallRate,MIN(1129,I1938)*overallRate),ROUND(MAX(IF($B1938="Non - avec lien de dépendance",0,MIN((0.75*I1938),847)),MIN(I1938,(0.75*$C1938),847)),2)),IF($B1938="Non - avec lien de dépendance",MIN(1129,I1938,$C1938)*overallRate,MIN(1129,I1938)*overallRate)))))</f>
        <v>Effectuez l’étape 1</v>
      </c>
      <c r="N1938" s="68" t="str">
        <f>IF(ISTEXT(overallRate),"Effectuez l’étape 1",IF(OR(COUNT($C1938,J1938)&lt;&gt;2,overallRate=0),0,IF(F1938="Yes",ROUND(MAX(IF($B1938="Non - avec lien de dépendance",0,MIN((0.75*J1938),847)),MIN(J1938,(0.75*$C1938),847)),2),IF(revenueReduction&gt;0.3,MAX(IF($B1938="Non - avec lien de dépendance",MIN(1129,J1938,$C1938)*overallRate,MIN(1129,J1938)*overallRate),ROUND(MAX(IF($B1938="Non - avec lien de dépendance",0,MIN((0.75*J1938),847)),MIN(J1938,(0.75*$C1938),847)),2)),IF($B1938="Non - avec lien de dépendance",MIN(1129,J1938,$C1938)*overallRate,MIN(1129,J1938)*overallRate)))))</f>
        <v>Effectuez l’étape 1</v>
      </c>
      <c r="O1938" s="68" t="str">
        <f>IF(ISTEXT(overallRate),"Effectuez l’étape 1",IF(OR(COUNT($C1938,K1938)&lt;&gt;2,overallRate=0),0,IF(G1938="Yes",ROUND(MAX(IF($B1938="Non - avec lien de dépendance",0,MIN((0.75*K1938),847)),MIN(K1938,(0.75*$C1938),847)),2),IF(revenueReduction&gt;0.3,MAX(IF($B1938="Non - avec lien de dépendance",MIN(1129,K1938,$C1938)*overallRate,MIN(1129,K1938)*overallRate),ROUND(MAX(IF($B1938="Non - avec lien de dépendance",0,MIN((0.75*K1938),847)),MIN(K1938,(0.75*$C1938),847)),2)),IF($B1938="Non - avec lien de dépendance",MIN(1129,K1938,$C1938)*overallRate,MIN(1129,K1938)*overallRate)))))</f>
        <v>Effectuez l’étape 1</v>
      </c>
      <c r="P1938" s="3">
        <f t="shared" si="30"/>
        <v>0</v>
      </c>
    </row>
    <row r="1939" spans="12:16" x14ac:dyDescent="0.5">
      <c r="L1939" s="68" t="str">
        <f>IF(ISTEXT(overallRate),"Effectuez l’étape 1",IF(OR(COUNT($C1939,H1939)&lt;&gt;2,overallRate=0),0,IF(D1939="Yes",ROUND(MAX(IF($B1939="Non - avec lien de dépendance",0,MIN((0.75*H1939),847)),MIN(H1939,(0.75*$C1939),847)),2),IF(revenueReduction&gt;0.3,MAX(IF($B1939="Non - avec lien de dépendance",MIN(1129,H1939,$C1939)*overallRate,MIN(1129,H1939)*overallRate),ROUND(MAX(IF($B1939="Non - avec lien de dépendance",0,MIN((0.75*H1939),847)),MIN(H1939,(0.75*$C1939),847)),2)),IF($B1939="Non - avec lien de dépendance",MIN(1129,H1939,$C1939)*overallRate,MIN(1129,H1939)*overallRate)))))</f>
        <v>Effectuez l’étape 1</v>
      </c>
      <c r="M1939" s="68" t="str">
        <f>IF(ISTEXT(overallRate),"Effectuez l’étape 1",IF(OR(COUNT($C1939,I1939)&lt;&gt;2,overallRate=0),0,IF(E1939="Yes",ROUND(MAX(IF($B1939="Non - avec lien de dépendance",0,MIN((0.75*I1939),847)),MIN(I1939,(0.75*$C1939),847)),2),IF(revenueReduction&gt;0.3,MAX(IF($B1939="Non - avec lien de dépendance",MIN(1129,I1939,$C1939)*overallRate,MIN(1129,I1939)*overallRate),ROUND(MAX(IF($B1939="Non - avec lien de dépendance",0,MIN((0.75*I1939),847)),MIN(I1939,(0.75*$C1939),847)),2)),IF($B1939="Non - avec lien de dépendance",MIN(1129,I1939,$C1939)*overallRate,MIN(1129,I1939)*overallRate)))))</f>
        <v>Effectuez l’étape 1</v>
      </c>
      <c r="N1939" s="68" t="str">
        <f>IF(ISTEXT(overallRate),"Effectuez l’étape 1",IF(OR(COUNT($C1939,J1939)&lt;&gt;2,overallRate=0),0,IF(F1939="Yes",ROUND(MAX(IF($B1939="Non - avec lien de dépendance",0,MIN((0.75*J1939),847)),MIN(J1939,(0.75*$C1939),847)),2),IF(revenueReduction&gt;0.3,MAX(IF($B1939="Non - avec lien de dépendance",MIN(1129,J1939,$C1939)*overallRate,MIN(1129,J1939)*overallRate),ROUND(MAX(IF($B1939="Non - avec lien de dépendance",0,MIN((0.75*J1939),847)),MIN(J1939,(0.75*$C1939),847)),2)),IF($B1939="Non - avec lien de dépendance",MIN(1129,J1939,$C1939)*overallRate,MIN(1129,J1939)*overallRate)))))</f>
        <v>Effectuez l’étape 1</v>
      </c>
      <c r="O1939" s="68" t="str">
        <f>IF(ISTEXT(overallRate),"Effectuez l’étape 1",IF(OR(COUNT($C1939,K1939)&lt;&gt;2,overallRate=0),0,IF(G1939="Yes",ROUND(MAX(IF($B1939="Non - avec lien de dépendance",0,MIN((0.75*K1939),847)),MIN(K1939,(0.75*$C1939),847)),2),IF(revenueReduction&gt;0.3,MAX(IF($B1939="Non - avec lien de dépendance",MIN(1129,K1939,$C1939)*overallRate,MIN(1129,K1939)*overallRate),ROUND(MAX(IF($B1939="Non - avec lien de dépendance",0,MIN((0.75*K1939),847)),MIN(K1939,(0.75*$C1939),847)),2)),IF($B1939="Non - avec lien de dépendance",MIN(1129,K1939,$C1939)*overallRate,MIN(1129,K1939)*overallRate)))))</f>
        <v>Effectuez l’étape 1</v>
      </c>
      <c r="P1939" s="3">
        <f t="shared" si="30"/>
        <v>0</v>
      </c>
    </row>
    <row r="1940" spans="12:16" x14ac:dyDescent="0.5">
      <c r="L1940" s="68" t="str">
        <f>IF(ISTEXT(overallRate),"Effectuez l’étape 1",IF(OR(COUNT($C1940,H1940)&lt;&gt;2,overallRate=0),0,IF(D1940="Yes",ROUND(MAX(IF($B1940="Non - avec lien de dépendance",0,MIN((0.75*H1940),847)),MIN(H1940,(0.75*$C1940),847)),2),IF(revenueReduction&gt;0.3,MAX(IF($B1940="Non - avec lien de dépendance",MIN(1129,H1940,$C1940)*overallRate,MIN(1129,H1940)*overallRate),ROUND(MAX(IF($B1940="Non - avec lien de dépendance",0,MIN((0.75*H1940),847)),MIN(H1940,(0.75*$C1940),847)),2)),IF($B1940="Non - avec lien de dépendance",MIN(1129,H1940,$C1940)*overallRate,MIN(1129,H1940)*overallRate)))))</f>
        <v>Effectuez l’étape 1</v>
      </c>
      <c r="M1940" s="68" t="str">
        <f>IF(ISTEXT(overallRate),"Effectuez l’étape 1",IF(OR(COUNT($C1940,I1940)&lt;&gt;2,overallRate=0),0,IF(E1940="Yes",ROUND(MAX(IF($B1940="Non - avec lien de dépendance",0,MIN((0.75*I1940),847)),MIN(I1940,(0.75*$C1940),847)),2),IF(revenueReduction&gt;0.3,MAX(IF($B1940="Non - avec lien de dépendance",MIN(1129,I1940,$C1940)*overallRate,MIN(1129,I1940)*overallRate),ROUND(MAX(IF($B1940="Non - avec lien de dépendance",0,MIN((0.75*I1940),847)),MIN(I1940,(0.75*$C1940),847)),2)),IF($B1940="Non - avec lien de dépendance",MIN(1129,I1940,$C1940)*overallRate,MIN(1129,I1940)*overallRate)))))</f>
        <v>Effectuez l’étape 1</v>
      </c>
      <c r="N1940" s="68" t="str">
        <f>IF(ISTEXT(overallRate),"Effectuez l’étape 1",IF(OR(COUNT($C1940,J1940)&lt;&gt;2,overallRate=0),0,IF(F1940="Yes",ROUND(MAX(IF($B1940="Non - avec lien de dépendance",0,MIN((0.75*J1940),847)),MIN(J1940,(0.75*$C1940),847)),2),IF(revenueReduction&gt;0.3,MAX(IF($B1940="Non - avec lien de dépendance",MIN(1129,J1940,$C1940)*overallRate,MIN(1129,J1940)*overallRate),ROUND(MAX(IF($B1940="Non - avec lien de dépendance",0,MIN((0.75*J1940),847)),MIN(J1940,(0.75*$C1940),847)),2)),IF($B1940="Non - avec lien de dépendance",MIN(1129,J1940,$C1940)*overallRate,MIN(1129,J1940)*overallRate)))))</f>
        <v>Effectuez l’étape 1</v>
      </c>
      <c r="O1940" s="68" t="str">
        <f>IF(ISTEXT(overallRate),"Effectuez l’étape 1",IF(OR(COUNT($C1940,K1940)&lt;&gt;2,overallRate=0),0,IF(G1940="Yes",ROUND(MAX(IF($B1940="Non - avec lien de dépendance",0,MIN((0.75*K1940),847)),MIN(K1940,(0.75*$C1940),847)),2),IF(revenueReduction&gt;0.3,MAX(IF($B1940="Non - avec lien de dépendance",MIN(1129,K1940,$C1940)*overallRate,MIN(1129,K1940)*overallRate),ROUND(MAX(IF($B1940="Non - avec lien de dépendance",0,MIN((0.75*K1940),847)),MIN(K1940,(0.75*$C1940),847)),2)),IF($B1940="Non - avec lien de dépendance",MIN(1129,K1940,$C1940)*overallRate,MIN(1129,K1940)*overallRate)))))</f>
        <v>Effectuez l’étape 1</v>
      </c>
      <c r="P1940" s="3">
        <f t="shared" si="30"/>
        <v>0</v>
      </c>
    </row>
    <row r="1941" spans="12:16" x14ac:dyDescent="0.5">
      <c r="L1941" s="68" t="str">
        <f>IF(ISTEXT(overallRate),"Effectuez l’étape 1",IF(OR(COUNT($C1941,H1941)&lt;&gt;2,overallRate=0),0,IF(D1941="Yes",ROUND(MAX(IF($B1941="Non - avec lien de dépendance",0,MIN((0.75*H1941),847)),MIN(H1941,(0.75*$C1941),847)),2),IF(revenueReduction&gt;0.3,MAX(IF($B1941="Non - avec lien de dépendance",MIN(1129,H1941,$C1941)*overallRate,MIN(1129,H1941)*overallRate),ROUND(MAX(IF($B1941="Non - avec lien de dépendance",0,MIN((0.75*H1941),847)),MIN(H1941,(0.75*$C1941),847)),2)),IF($B1941="Non - avec lien de dépendance",MIN(1129,H1941,$C1941)*overallRate,MIN(1129,H1941)*overallRate)))))</f>
        <v>Effectuez l’étape 1</v>
      </c>
      <c r="M1941" s="68" t="str">
        <f>IF(ISTEXT(overallRate),"Effectuez l’étape 1",IF(OR(COUNT($C1941,I1941)&lt;&gt;2,overallRate=0),0,IF(E1941="Yes",ROUND(MAX(IF($B1941="Non - avec lien de dépendance",0,MIN((0.75*I1941),847)),MIN(I1941,(0.75*$C1941),847)),2),IF(revenueReduction&gt;0.3,MAX(IF($B1941="Non - avec lien de dépendance",MIN(1129,I1941,$C1941)*overallRate,MIN(1129,I1941)*overallRate),ROUND(MAX(IF($B1941="Non - avec lien de dépendance",0,MIN((0.75*I1941),847)),MIN(I1941,(0.75*$C1941),847)),2)),IF($B1941="Non - avec lien de dépendance",MIN(1129,I1941,$C1941)*overallRate,MIN(1129,I1941)*overallRate)))))</f>
        <v>Effectuez l’étape 1</v>
      </c>
      <c r="N1941" s="68" t="str">
        <f>IF(ISTEXT(overallRate),"Effectuez l’étape 1",IF(OR(COUNT($C1941,J1941)&lt;&gt;2,overallRate=0),0,IF(F1941="Yes",ROUND(MAX(IF($B1941="Non - avec lien de dépendance",0,MIN((0.75*J1941),847)),MIN(J1941,(0.75*$C1941),847)),2),IF(revenueReduction&gt;0.3,MAX(IF($B1941="Non - avec lien de dépendance",MIN(1129,J1941,$C1941)*overallRate,MIN(1129,J1941)*overallRate),ROUND(MAX(IF($B1941="Non - avec lien de dépendance",0,MIN((0.75*J1941),847)),MIN(J1941,(0.75*$C1941),847)),2)),IF($B1941="Non - avec lien de dépendance",MIN(1129,J1941,$C1941)*overallRate,MIN(1129,J1941)*overallRate)))))</f>
        <v>Effectuez l’étape 1</v>
      </c>
      <c r="O1941" s="68" t="str">
        <f>IF(ISTEXT(overallRate),"Effectuez l’étape 1",IF(OR(COUNT($C1941,K1941)&lt;&gt;2,overallRate=0),0,IF(G1941="Yes",ROUND(MAX(IF($B1941="Non - avec lien de dépendance",0,MIN((0.75*K1941),847)),MIN(K1941,(0.75*$C1941),847)),2),IF(revenueReduction&gt;0.3,MAX(IF($B1941="Non - avec lien de dépendance",MIN(1129,K1941,$C1941)*overallRate,MIN(1129,K1941)*overallRate),ROUND(MAX(IF($B1941="Non - avec lien de dépendance",0,MIN((0.75*K1941),847)),MIN(K1941,(0.75*$C1941),847)),2)),IF($B1941="Non - avec lien de dépendance",MIN(1129,K1941,$C1941)*overallRate,MIN(1129,K1941)*overallRate)))))</f>
        <v>Effectuez l’étape 1</v>
      </c>
      <c r="P1941" s="3">
        <f t="shared" si="30"/>
        <v>0</v>
      </c>
    </row>
    <row r="1942" spans="12:16" x14ac:dyDescent="0.5">
      <c r="L1942" s="68" t="str">
        <f>IF(ISTEXT(overallRate),"Effectuez l’étape 1",IF(OR(COUNT($C1942,H1942)&lt;&gt;2,overallRate=0),0,IF(D1942="Yes",ROUND(MAX(IF($B1942="Non - avec lien de dépendance",0,MIN((0.75*H1942),847)),MIN(H1942,(0.75*$C1942),847)),2),IF(revenueReduction&gt;0.3,MAX(IF($B1942="Non - avec lien de dépendance",MIN(1129,H1942,$C1942)*overallRate,MIN(1129,H1942)*overallRate),ROUND(MAX(IF($B1942="Non - avec lien de dépendance",0,MIN((0.75*H1942),847)),MIN(H1942,(0.75*$C1942),847)),2)),IF($B1942="Non - avec lien de dépendance",MIN(1129,H1942,$C1942)*overallRate,MIN(1129,H1942)*overallRate)))))</f>
        <v>Effectuez l’étape 1</v>
      </c>
      <c r="M1942" s="68" t="str">
        <f>IF(ISTEXT(overallRate),"Effectuez l’étape 1",IF(OR(COUNT($C1942,I1942)&lt;&gt;2,overallRate=0),0,IF(E1942="Yes",ROUND(MAX(IF($B1942="Non - avec lien de dépendance",0,MIN((0.75*I1942),847)),MIN(I1942,(0.75*$C1942),847)),2),IF(revenueReduction&gt;0.3,MAX(IF($B1942="Non - avec lien de dépendance",MIN(1129,I1942,$C1942)*overallRate,MIN(1129,I1942)*overallRate),ROUND(MAX(IF($B1942="Non - avec lien de dépendance",0,MIN((0.75*I1942),847)),MIN(I1942,(0.75*$C1942),847)),2)),IF($B1942="Non - avec lien de dépendance",MIN(1129,I1942,$C1942)*overallRate,MIN(1129,I1942)*overallRate)))))</f>
        <v>Effectuez l’étape 1</v>
      </c>
      <c r="N1942" s="68" t="str">
        <f>IF(ISTEXT(overallRate),"Effectuez l’étape 1",IF(OR(COUNT($C1942,J1942)&lt;&gt;2,overallRate=0),0,IF(F1942="Yes",ROUND(MAX(IF($B1942="Non - avec lien de dépendance",0,MIN((0.75*J1942),847)),MIN(J1942,(0.75*$C1942),847)),2),IF(revenueReduction&gt;0.3,MAX(IF($B1942="Non - avec lien de dépendance",MIN(1129,J1942,$C1942)*overallRate,MIN(1129,J1942)*overallRate),ROUND(MAX(IF($B1942="Non - avec lien de dépendance",0,MIN((0.75*J1942),847)),MIN(J1942,(0.75*$C1942),847)),2)),IF($B1942="Non - avec lien de dépendance",MIN(1129,J1942,$C1942)*overallRate,MIN(1129,J1942)*overallRate)))))</f>
        <v>Effectuez l’étape 1</v>
      </c>
      <c r="O1942" s="68" t="str">
        <f>IF(ISTEXT(overallRate),"Effectuez l’étape 1",IF(OR(COUNT($C1942,K1942)&lt;&gt;2,overallRate=0),0,IF(G1942="Yes",ROUND(MAX(IF($B1942="Non - avec lien de dépendance",0,MIN((0.75*K1942),847)),MIN(K1942,(0.75*$C1942),847)),2),IF(revenueReduction&gt;0.3,MAX(IF($B1942="Non - avec lien de dépendance",MIN(1129,K1942,$C1942)*overallRate,MIN(1129,K1942)*overallRate),ROUND(MAX(IF($B1942="Non - avec lien de dépendance",0,MIN((0.75*K1942),847)),MIN(K1942,(0.75*$C1942),847)),2)),IF($B1942="Non - avec lien de dépendance",MIN(1129,K1942,$C1942)*overallRate,MIN(1129,K1942)*overallRate)))))</f>
        <v>Effectuez l’étape 1</v>
      </c>
      <c r="P1942" s="3">
        <f t="shared" si="30"/>
        <v>0</v>
      </c>
    </row>
    <row r="1943" spans="12:16" x14ac:dyDescent="0.5">
      <c r="L1943" s="68" t="str">
        <f>IF(ISTEXT(overallRate),"Effectuez l’étape 1",IF(OR(COUNT($C1943,H1943)&lt;&gt;2,overallRate=0),0,IF(D1943="Yes",ROUND(MAX(IF($B1943="Non - avec lien de dépendance",0,MIN((0.75*H1943),847)),MIN(H1943,(0.75*$C1943),847)),2),IF(revenueReduction&gt;0.3,MAX(IF($B1943="Non - avec lien de dépendance",MIN(1129,H1943,$C1943)*overallRate,MIN(1129,H1943)*overallRate),ROUND(MAX(IF($B1943="Non - avec lien de dépendance",0,MIN((0.75*H1943),847)),MIN(H1943,(0.75*$C1943),847)),2)),IF($B1943="Non - avec lien de dépendance",MIN(1129,H1943,$C1943)*overallRate,MIN(1129,H1943)*overallRate)))))</f>
        <v>Effectuez l’étape 1</v>
      </c>
      <c r="M1943" s="68" t="str">
        <f>IF(ISTEXT(overallRate),"Effectuez l’étape 1",IF(OR(COUNT($C1943,I1943)&lt;&gt;2,overallRate=0),0,IF(E1943="Yes",ROUND(MAX(IF($B1943="Non - avec lien de dépendance",0,MIN((0.75*I1943),847)),MIN(I1943,(0.75*$C1943),847)),2),IF(revenueReduction&gt;0.3,MAX(IF($B1943="Non - avec lien de dépendance",MIN(1129,I1943,$C1943)*overallRate,MIN(1129,I1943)*overallRate),ROUND(MAX(IF($B1943="Non - avec lien de dépendance",0,MIN((0.75*I1943),847)),MIN(I1943,(0.75*$C1943),847)),2)),IF($B1943="Non - avec lien de dépendance",MIN(1129,I1943,$C1943)*overallRate,MIN(1129,I1943)*overallRate)))))</f>
        <v>Effectuez l’étape 1</v>
      </c>
      <c r="N1943" s="68" t="str">
        <f>IF(ISTEXT(overallRate),"Effectuez l’étape 1",IF(OR(COUNT($C1943,J1943)&lt;&gt;2,overallRate=0),0,IF(F1943="Yes",ROUND(MAX(IF($B1943="Non - avec lien de dépendance",0,MIN((0.75*J1943),847)),MIN(J1943,(0.75*$C1943),847)),2),IF(revenueReduction&gt;0.3,MAX(IF($B1943="Non - avec lien de dépendance",MIN(1129,J1943,$C1943)*overallRate,MIN(1129,J1943)*overallRate),ROUND(MAX(IF($B1943="Non - avec lien de dépendance",0,MIN((0.75*J1943),847)),MIN(J1943,(0.75*$C1943),847)),2)),IF($B1943="Non - avec lien de dépendance",MIN(1129,J1943,$C1943)*overallRate,MIN(1129,J1943)*overallRate)))))</f>
        <v>Effectuez l’étape 1</v>
      </c>
      <c r="O1943" s="68" t="str">
        <f>IF(ISTEXT(overallRate),"Effectuez l’étape 1",IF(OR(COUNT($C1943,K1943)&lt;&gt;2,overallRate=0),0,IF(G1943="Yes",ROUND(MAX(IF($B1943="Non - avec lien de dépendance",0,MIN((0.75*K1943),847)),MIN(K1943,(0.75*$C1943),847)),2),IF(revenueReduction&gt;0.3,MAX(IF($B1943="Non - avec lien de dépendance",MIN(1129,K1943,$C1943)*overallRate,MIN(1129,K1943)*overallRate),ROUND(MAX(IF($B1943="Non - avec lien de dépendance",0,MIN((0.75*K1943),847)),MIN(K1943,(0.75*$C1943),847)),2)),IF($B1943="Non - avec lien de dépendance",MIN(1129,K1943,$C1943)*overallRate,MIN(1129,K1943)*overallRate)))))</f>
        <v>Effectuez l’étape 1</v>
      </c>
      <c r="P1943" s="3">
        <f t="shared" si="30"/>
        <v>0</v>
      </c>
    </row>
    <row r="1944" spans="12:16" x14ac:dyDescent="0.5">
      <c r="L1944" s="68" t="str">
        <f>IF(ISTEXT(overallRate),"Effectuez l’étape 1",IF(OR(COUNT($C1944,H1944)&lt;&gt;2,overallRate=0),0,IF(D1944="Yes",ROUND(MAX(IF($B1944="Non - avec lien de dépendance",0,MIN((0.75*H1944),847)),MIN(H1944,(0.75*$C1944),847)),2),IF(revenueReduction&gt;0.3,MAX(IF($B1944="Non - avec lien de dépendance",MIN(1129,H1944,$C1944)*overallRate,MIN(1129,H1944)*overallRate),ROUND(MAX(IF($B1944="Non - avec lien de dépendance",0,MIN((0.75*H1944),847)),MIN(H1944,(0.75*$C1944),847)),2)),IF($B1944="Non - avec lien de dépendance",MIN(1129,H1944,$C1944)*overallRate,MIN(1129,H1944)*overallRate)))))</f>
        <v>Effectuez l’étape 1</v>
      </c>
      <c r="M1944" s="68" t="str">
        <f>IF(ISTEXT(overallRate),"Effectuez l’étape 1",IF(OR(COUNT($C1944,I1944)&lt;&gt;2,overallRate=0),0,IF(E1944="Yes",ROUND(MAX(IF($B1944="Non - avec lien de dépendance",0,MIN((0.75*I1944),847)),MIN(I1944,(0.75*$C1944),847)),2),IF(revenueReduction&gt;0.3,MAX(IF($B1944="Non - avec lien de dépendance",MIN(1129,I1944,$C1944)*overallRate,MIN(1129,I1944)*overallRate),ROUND(MAX(IF($B1944="Non - avec lien de dépendance",0,MIN((0.75*I1944),847)),MIN(I1944,(0.75*$C1944),847)),2)),IF($B1944="Non - avec lien de dépendance",MIN(1129,I1944,$C1944)*overallRate,MIN(1129,I1944)*overallRate)))))</f>
        <v>Effectuez l’étape 1</v>
      </c>
      <c r="N1944" s="68" t="str">
        <f>IF(ISTEXT(overallRate),"Effectuez l’étape 1",IF(OR(COUNT($C1944,J1944)&lt;&gt;2,overallRate=0),0,IF(F1944="Yes",ROUND(MAX(IF($B1944="Non - avec lien de dépendance",0,MIN((0.75*J1944),847)),MIN(J1944,(0.75*$C1944),847)),2),IF(revenueReduction&gt;0.3,MAX(IF($B1944="Non - avec lien de dépendance",MIN(1129,J1944,$C1944)*overallRate,MIN(1129,J1944)*overallRate),ROUND(MAX(IF($B1944="Non - avec lien de dépendance",0,MIN((0.75*J1944),847)),MIN(J1944,(0.75*$C1944),847)),2)),IF($B1944="Non - avec lien de dépendance",MIN(1129,J1944,$C1944)*overallRate,MIN(1129,J1944)*overallRate)))))</f>
        <v>Effectuez l’étape 1</v>
      </c>
      <c r="O1944" s="68" t="str">
        <f>IF(ISTEXT(overallRate),"Effectuez l’étape 1",IF(OR(COUNT($C1944,K1944)&lt;&gt;2,overallRate=0),0,IF(G1944="Yes",ROUND(MAX(IF($B1944="Non - avec lien de dépendance",0,MIN((0.75*K1944),847)),MIN(K1944,(0.75*$C1944),847)),2),IF(revenueReduction&gt;0.3,MAX(IF($B1944="Non - avec lien de dépendance",MIN(1129,K1944,$C1944)*overallRate,MIN(1129,K1944)*overallRate),ROUND(MAX(IF($B1944="Non - avec lien de dépendance",0,MIN((0.75*K1944),847)),MIN(K1944,(0.75*$C1944),847)),2)),IF($B1944="Non - avec lien de dépendance",MIN(1129,K1944,$C1944)*overallRate,MIN(1129,K1944)*overallRate)))))</f>
        <v>Effectuez l’étape 1</v>
      </c>
      <c r="P1944" s="3">
        <f t="shared" si="30"/>
        <v>0</v>
      </c>
    </row>
    <row r="1945" spans="12:16" x14ac:dyDescent="0.5">
      <c r="L1945" s="68" t="str">
        <f>IF(ISTEXT(overallRate),"Effectuez l’étape 1",IF(OR(COUNT($C1945,H1945)&lt;&gt;2,overallRate=0),0,IF(D1945="Yes",ROUND(MAX(IF($B1945="Non - avec lien de dépendance",0,MIN((0.75*H1945),847)),MIN(H1945,(0.75*$C1945),847)),2),IF(revenueReduction&gt;0.3,MAX(IF($B1945="Non - avec lien de dépendance",MIN(1129,H1945,$C1945)*overallRate,MIN(1129,H1945)*overallRate),ROUND(MAX(IF($B1945="Non - avec lien de dépendance",0,MIN((0.75*H1945),847)),MIN(H1945,(0.75*$C1945),847)),2)),IF($B1945="Non - avec lien de dépendance",MIN(1129,H1945,$C1945)*overallRate,MIN(1129,H1945)*overallRate)))))</f>
        <v>Effectuez l’étape 1</v>
      </c>
      <c r="M1945" s="68" t="str">
        <f>IF(ISTEXT(overallRate),"Effectuez l’étape 1",IF(OR(COUNT($C1945,I1945)&lt;&gt;2,overallRate=0),0,IF(E1945="Yes",ROUND(MAX(IF($B1945="Non - avec lien de dépendance",0,MIN((0.75*I1945),847)),MIN(I1945,(0.75*$C1945),847)),2),IF(revenueReduction&gt;0.3,MAX(IF($B1945="Non - avec lien de dépendance",MIN(1129,I1945,$C1945)*overallRate,MIN(1129,I1945)*overallRate),ROUND(MAX(IF($B1945="Non - avec lien de dépendance",0,MIN((0.75*I1945),847)),MIN(I1945,(0.75*$C1945),847)),2)),IF($B1945="Non - avec lien de dépendance",MIN(1129,I1945,$C1945)*overallRate,MIN(1129,I1945)*overallRate)))))</f>
        <v>Effectuez l’étape 1</v>
      </c>
      <c r="N1945" s="68" t="str">
        <f>IF(ISTEXT(overallRate),"Effectuez l’étape 1",IF(OR(COUNT($C1945,J1945)&lt;&gt;2,overallRate=0),0,IF(F1945="Yes",ROUND(MAX(IF($B1945="Non - avec lien de dépendance",0,MIN((0.75*J1945),847)),MIN(J1945,(0.75*$C1945),847)),2),IF(revenueReduction&gt;0.3,MAX(IF($B1945="Non - avec lien de dépendance",MIN(1129,J1945,$C1945)*overallRate,MIN(1129,J1945)*overallRate),ROUND(MAX(IF($B1945="Non - avec lien de dépendance",0,MIN((0.75*J1945),847)),MIN(J1945,(0.75*$C1945),847)),2)),IF($B1945="Non - avec lien de dépendance",MIN(1129,J1945,$C1945)*overallRate,MIN(1129,J1945)*overallRate)))))</f>
        <v>Effectuez l’étape 1</v>
      </c>
      <c r="O1945" s="68" t="str">
        <f>IF(ISTEXT(overallRate),"Effectuez l’étape 1",IF(OR(COUNT($C1945,K1945)&lt;&gt;2,overallRate=0),0,IF(G1945="Yes",ROUND(MAX(IF($B1945="Non - avec lien de dépendance",0,MIN((0.75*K1945),847)),MIN(K1945,(0.75*$C1945),847)),2),IF(revenueReduction&gt;0.3,MAX(IF($B1945="Non - avec lien de dépendance",MIN(1129,K1945,$C1945)*overallRate,MIN(1129,K1945)*overallRate),ROUND(MAX(IF($B1945="Non - avec lien de dépendance",0,MIN((0.75*K1945),847)),MIN(K1945,(0.75*$C1945),847)),2)),IF($B1945="Non - avec lien de dépendance",MIN(1129,K1945,$C1945)*overallRate,MIN(1129,K1945)*overallRate)))))</f>
        <v>Effectuez l’étape 1</v>
      </c>
      <c r="P1945" s="3">
        <f t="shared" si="30"/>
        <v>0</v>
      </c>
    </row>
    <row r="1946" spans="12:16" x14ac:dyDescent="0.5">
      <c r="L1946" s="68" t="str">
        <f>IF(ISTEXT(overallRate),"Effectuez l’étape 1",IF(OR(COUNT($C1946,H1946)&lt;&gt;2,overallRate=0),0,IF(D1946="Yes",ROUND(MAX(IF($B1946="Non - avec lien de dépendance",0,MIN((0.75*H1946),847)),MIN(H1946,(0.75*$C1946),847)),2),IF(revenueReduction&gt;0.3,MAX(IF($B1946="Non - avec lien de dépendance",MIN(1129,H1946,$C1946)*overallRate,MIN(1129,H1946)*overallRate),ROUND(MAX(IF($B1946="Non - avec lien de dépendance",0,MIN((0.75*H1946),847)),MIN(H1946,(0.75*$C1946),847)),2)),IF($B1946="Non - avec lien de dépendance",MIN(1129,H1946,$C1946)*overallRate,MIN(1129,H1946)*overallRate)))))</f>
        <v>Effectuez l’étape 1</v>
      </c>
      <c r="M1946" s="68" t="str">
        <f>IF(ISTEXT(overallRate),"Effectuez l’étape 1",IF(OR(COUNT($C1946,I1946)&lt;&gt;2,overallRate=0),0,IF(E1946="Yes",ROUND(MAX(IF($B1946="Non - avec lien de dépendance",0,MIN((0.75*I1946),847)),MIN(I1946,(0.75*$C1946),847)),2),IF(revenueReduction&gt;0.3,MAX(IF($B1946="Non - avec lien de dépendance",MIN(1129,I1946,$C1946)*overallRate,MIN(1129,I1946)*overallRate),ROUND(MAX(IF($B1946="Non - avec lien de dépendance",0,MIN((0.75*I1946),847)),MIN(I1946,(0.75*$C1946),847)),2)),IF($B1946="Non - avec lien de dépendance",MIN(1129,I1946,$C1946)*overallRate,MIN(1129,I1946)*overallRate)))))</f>
        <v>Effectuez l’étape 1</v>
      </c>
      <c r="N1946" s="68" t="str">
        <f>IF(ISTEXT(overallRate),"Effectuez l’étape 1",IF(OR(COUNT($C1946,J1946)&lt;&gt;2,overallRate=0),0,IF(F1946="Yes",ROUND(MAX(IF($B1946="Non - avec lien de dépendance",0,MIN((0.75*J1946),847)),MIN(J1946,(0.75*$C1946),847)),2),IF(revenueReduction&gt;0.3,MAX(IF($B1946="Non - avec lien de dépendance",MIN(1129,J1946,$C1946)*overallRate,MIN(1129,J1946)*overallRate),ROUND(MAX(IF($B1946="Non - avec lien de dépendance",0,MIN((0.75*J1946),847)),MIN(J1946,(0.75*$C1946),847)),2)),IF($B1946="Non - avec lien de dépendance",MIN(1129,J1946,$C1946)*overallRate,MIN(1129,J1946)*overallRate)))))</f>
        <v>Effectuez l’étape 1</v>
      </c>
      <c r="O1946" s="68" t="str">
        <f>IF(ISTEXT(overallRate),"Effectuez l’étape 1",IF(OR(COUNT($C1946,K1946)&lt;&gt;2,overallRate=0),0,IF(G1946="Yes",ROUND(MAX(IF($B1946="Non - avec lien de dépendance",0,MIN((0.75*K1946),847)),MIN(K1946,(0.75*$C1946),847)),2),IF(revenueReduction&gt;0.3,MAX(IF($B1946="Non - avec lien de dépendance",MIN(1129,K1946,$C1946)*overallRate,MIN(1129,K1946)*overallRate),ROUND(MAX(IF($B1946="Non - avec lien de dépendance",0,MIN((0.75*K1946),847)),MIN(K1946,(0.75*$C1946),847)),2)),IF($B1946="Non - avec lien de dépendance",MIN(1129,K1946,$C1946)*overallRate,MIN(1129,K1946)*overallRate)))))</f>
        <v>Effectuez l’étape 1</v>
      </c>
      <c r="P1946" s="3">
        <f t="shared" si="30"/>
        <v>0</v>
      </c>
    </row>
    <row r="1947" spans="12:16" x14ac:dyDescent="0.5">
      <c r="L1947" s="68" t="str">
        <f>IF(ISTEXT(overallRate),"Effectuez l’étape 1",IF(OR(COUNT($C1947,H1947)&lt;&gt;2,overallRate=0),0,IF(D1947="Yes",ROUND(MAX(IF($B1947="Non - avec lien de dépendance",0,MIN((0.75*H1947),847)),MIN(H1947,(0.75*$C1947),847)),2),IF(revenueReduction&gt;0.3,MAX(IF($B1947="Non - avec lien de dépendance",MIN(1129,H1947,$C1947)*overallRate,MIN(1129,H1947)*overallRate),ROUND(MAX(IF($B1947="Non - avec lien de dépendance",0,MIN((0.75*H1947),847)),MIN(H1947,(0.75*$C1947),847)),2)),IF($B1947="Non - avec lien de dépendance",MIN(1129,H1947,$C1947)*overallRate,MIN(1129,H1947)*overallRate)))))</f>
        <v>Effectuez l’étape 1</v>
      </c>
      <c r="M1947" s="68" t="str">
        <f>IF(ISTEXT(overallRate),"Effectuez l’étape 1",IF(OR(COUNT($C1947,I1947)&lt;&gt;2,overallRate=0),0,IF(E1947="Yes",ROUND(MAX(IF($B1947="Non - avec lien de dépendance",0,MIN((0.75*I1947),847)),MIN(I1947,(0.75*$C1947),847)),2),IF(revenueReduction&gt;0.3,MAX(IF($B1947="Non - avec lien de dépendance",MIN(1129,I1947,$C1947)*overallRate,MIN(1129,I1947)*overallRate),ROUND(MAX(IF($B1947="Non - avec lien de dépendance",0,MIN((0.75*I1947),847)),MIN(I1947,(0.75*$C1947),847)),2)),IF($B1947="Non - avec lien de dépendance",MIN(1129,I1947,$C1947)*overallRate,MIN(1129,I1947)*overallRate)))))</f>
        <v>Effectuez l’étape 1</v>
      </c>
      <c r="N1947" s="68" t="str">
        <f>IF(ISTEXT(overallRate),"Effectuez l’étape 1",IF(OR(COUNT($C1947,J1947)&lt;&gt;2,overallRate=0),0,IF(F1947="Yes",ROUND(MAX(IF($B1947="Non - avec lien de dépendance",0,MIN((0.75*J1947),847)),MIN(J1947,(0.75*$C1947),847)),2),IF(revenueReduction&gt;0.3,MAX(IF($B1947="Non - avec lien de dépendance",MIN(1129,J1947,$C1947)*overallRate,MIN(1129,J1947)*overallRate),ROUND(MAX(IF($B1947="Non - avec lien de dépendance",0,MIN((0.75*J1947),847)),MIN(J1947,(0.75*$C1947),847)),2)),IF($B1947="Non - avec lien de dépendance",MIN(1129,J1947,$C1947)*overallRate,MIN(1129,J1947)*overallRate)))))</f>
        <v>Effectuez l’étape 1</v>
      </c>
      <c r="O1947" s="68" t="str">
        <f>IF(ISTEXT(overallRate),"Effectuez l’étape 1",IF(OR(COUNT($C1947,K1947)&lt;&gt;2,overallRate=0),0,IF(G1947="Yes",ROUND(MAX(IF($B1947="Non - avec lien de dépendance",0,MIN((0.75*K1947),847)),MIN(K1947,(0.75*$C1947),847)),2),IF(revenueReduction&gt;0.3,MAX(IF($B1947="Non - avec lien de dépendance",MIN(1129,K1947,$C1947)*overallRate,MIN(1129,K1947)*overallRate),ROUND(MAX(IF($B1947="Non - avec lien de dépendance",0,MIN((0.75*K1947),847)),MIN(K1947,(0.75*$C1947),847)),2)),IF($B1947="Non - avec lien de dépendance",MIN(1129,K1947,$C1947)*overallRate,MIN(1129,K1947)*overallRate)))))</f>
        <v>Effectuez l’étape 1</v>
      </c>
      <c r="P1947" s="3">
        <f t="shared" si="30"/>
        <v>0</v>
      </c>
    </row>
    <row r="1948" spans="12:16" x14ac:dyDescent="0.5">
      <c r="L1948" s="68" t="str">
        <f>IF(ISTEXT(overallRate),"Effectuez l’étape 1",IF(OR(COUNT($C1948,H1948)&lt;&gt;2,overallRate=0),0,IF(D1948="Yes",ROUND(MAX(IF($B1948="Non - avec lien de dépendance",0,MIN((0.75*H1948),847)),MIN(H1948,(0.75*$C1948),847)),2),IF(revenueReduction&gt;0.3,MAX(IF($B1948="Non - avec lien de dépendance",MIN(1129,H1948,$C1948)*overallRate,MIN(1129,H1948)*overallRate),ROUND(MAX(IF($B1948="Non - avec lien de dépendance",0,MIN((0.75*H1948),847)),MIN(H1948,(0.75*$C1948),847)),2)),IF($B1948="Non - avec lien de dépendance",MIN(1129,H1948,$C1948)*overallRate,MIN(1129,H1948)*overallRate)))))</f>
        <v>Effectuez l’étape 1</v>
      </c>
      <c r="M1948" s="68" t="str">
        <f>IF(ISTEXT(overallRate),"Effectuez l’étape 1",IF(OR(COUNT($C1948,I1948)&lt;&gt;2,overallRate=0),0,IF(E1948="Yes",ROUND(MAX(IF($B1948="Non - avec lien de dépendance",0,MIN((0.75*I1948),847)),MIN(I1948,(0.75*$C1948),847)),2),IF(revenueReduction&gt;0.3,MAX(IF($B1948="Non - avec lien de dépendance",MIN(1129,I1948,$C1948)*overallRate,MIN(1129,I1948)*overallRate),ROUND(MAX(IF($B1948="Non - avec lien de dépendance",0,MIN((0.75*I1948),847)),MIN(I1948,(0.75*$C1948),847)),2)),IF($B1948="Non - avec lien de dépendance",MIN(1129,I1948,$C1948)*overallRate,MIN(1129,I1948)*overallRate)))))</f>
        <v>Effectuez l’étape 1</v>
      </c>
      <c r="N1948" s="68" t="str">
        <f>IF(ISTEXT(overallRate),"Effectuez l’étape 1",IF(OR(COUNT($C1948,J1948)&lt;&gt;2,overallRate=0),0,IF(F1948="Yes",ROUND(MAX(IF($B1948="Non - avec lien de dépendance",0,MIN((0.75*J1948),847)),MIN(J1948,(0.75*$C1948),847)),2),IF(revenueReduction&gt;0.3,MAX(IF($B1948="Non - avec lien de dépendance",MIN(1129,J1948,$C1948)*overallRate,MIN(1129,J1948)*overallRate),ROUND(MAX(IF($B1948="Non - avec lien de dépendance",0,MIN((0.75*J1948),847)),MIN(J1948,(0.75*$C1948),847)),2)),IF($B1948="Non - avec lien de dépendance",MIN(1129,J1948,$C1948)*overallRate,MIN(1129,J1948)*overallRate)))))</f>
        <v>Effectuez l’étape 1</v>
      </c>
      <c r="O1948" s="68" t="str">
        <f>IF(ISTEXT(overallRate),"Effectuez l’étape 1",IF(OR(COUNT($C1948,K1948)&lt;&gt;2,overallRate=0),0,IF(G1948="Yes",ROUND(MAX(IF($B1948="Non - avec lien de dépendance",0,MIN((0.75*K1948),847)),MIN(K1948,(0.75*$C1948),847)),2),IF(revenueReduction&gt;0.3,MAX(IF($B1948="Non - avec lien de dépendance",MIN(1129,K1948,$C1948)*overallRate,MIN(1129,K1948)*overallRate),ROUND(MAX(IF($B1948="Non - avec lien de dépendance",0,MIN((0.75*K1948),847)),MIN(K1948,(0.75*$C1948),847)),2)),IF($B1948="Non - avec lien de dépendance",MIN(1129,K1948,$C1948)*overallRate,MIN(1129,K1948)*overallRate)))))</f>
        <v>Effectuez l’étape 1</v>
      </c>
      <c r="P1948" s="3">
        <f t="shared" si="30"/>
        <v>0</v>
      </c>
    </row>
    <row r="1949" spans="12:16" x14ac:dyDescent="0.5">
      <c r="L1949" s="68" t="str">
        <f>IF(ISTEXT(overallRate),"Effectuez l’étape 1",IF(OR(COUNT($C1949,H1949)&lt;&gt;2,overallRate=0),0,IF(D1949="Yes",ROUND(MAX(IF($B1949="Non - avec lien de dépendance",0,MIN((0.75*H1949),847)),MIN(H1949,(0.75*$C1949),847)),2),IF(revenueReduction&gt;0.3,MAX(IF($B1949="Non - avec lien de dépendance",MIN(1129,H1949,$C1949)*overallRate,MIN(1129,H1949)*overallRate),ROUND(MAX(IF($B1949="Non - avec lien de dépendance",0,MIN((0.75*H1949),847)),MIN(H1949,(0.75*$C1949),847)),2)),IF($B1949="Non - avec lien de dépendance",MIN(1129,H1949,$C1949)*overallRate,MIN(1129,H1949)*overallRate)))))</f>
        <v>Effectuez l’étape 1</v>
      </c>
      <c r="M1949" s="68" t="str">
        <f>IF(ISTEXT(overallRate),"Effectuez l’étape 1",IF(OR(COUNT($C1949,I1949)&lt;&gt;2,overallRate=0),0,IF(E1949="Yes",ROUND(MAX(IF($B1949="Non - avec lien de dépendance",0,MIN((0.75*I1949),847)),MIN(I1949,(0.75*$C1949),847)),2),IF(revenueReduction&gt;0.3,MAX(IF($B1949="Non - avec lien de dépendance",MIN(1129,I1949,$C1949)*overallRate,MIN(1129,I1949)*overallRate),ROUND(MAX(IF($B1949="Non - avec lien de dépendance",0,MIN((0.75*I1949),847)),MIN(I1949,(0.75*$C1949),847)),2)),IF($B1949="Non - avec lien de dépendance",MIN(1129,I1949,$C1949)*overallRate,MIN(1129,I1949)*overallRate)))))</f>
        <v>Effectuez l’étape 1</v>
      </c>
      <c r="N1949" s="68" t="str">
        <f>IF(ISTEXT(overallRate),"Effectuez l’étape 1",IF(OR(COUNT($C1949,J1949)&lt;&gt;2,overallRate=0),0,IF(F1949="Yes",ROUND(MAX(IF($B1949="Non - avec lien de dépendance",0,MIN((0.75*J1949),847)),MIN(J1949,(0.75*$C1949),847)),2),IF(revenueReduction&gt;0.3,MAX(IF($B1949="Non - avec lien de dépendance",MIN(1129,J1949,$C1949)*overallRate,MIN(1129,J1949)*overallRate),ROUND(MAX(IF($B1949="Non - avec lien de dépendance",0,MIN((0.75*J1949),847)),MIN(J1949,(0.75*$C1949),847)),2)),IF($B1949="Non - avec lien de dépendance",MIN(1129,J1949,$C1949)*overallRate,MIN(1129,J1949)*overallRate)))))</f>
        <v>Effectuez l’étape 1</v>
      </c>
      <c r="O1949" s="68" t="str">
        <f>IF(ISTEXT(overallRate),"Effectuez l’étape 1",IF(OR(COUNT($C1949,K1949)&lt;&gt;2,overallRate=0),0,IF(G1949="Yes",ROUND(MAX(IF($B1949="Non - avec lien de dépendance",0,MIN((0.75*K1949),847)),MIN(K1949,(0.75*$C1949),847)),2),IF(revenueReduction&gt;0.3,MAX(IF($B1949="Non - avec lien de dépendance",MIN(1129,K1949,$C1949)*overallRate,MIN(1129,K1949)*overallRate),ROUND(MAX(IF($B1949="Non - avec lien de dépendance",0,MIN((0.75*K1949),847)),MIN(K1949,(0.75*$C1949),847)),2)),IF($B1949="Non - avec lien de dépendance",MIN(1129,K1949,$C1949)*overallRate,MIN(1129,K1949)*overallRate)))))</f>
        <v>Effectuez l’étape 1</v>
      </c>
      <c r="P1949" s="3">
        <f t="shared" si="30"/>
        <v>0</v>
      </c>
    </row>
    <row r="1950" spans="12:16" x14ac:dyDescent="0.5">
      <c r="L1950" s="68" t="str">
        <f>IF(ISTEXT(overallRate),"Effectuez l’étape 1",IF(OR(COUNT($C1950,H1950)&lt;&gt;2,overallRate=0),0,IF(D1950="Yes",ROUND(MAX(IF($B1950="Non - avec lien de dépendance",0,MIN((0.75*H1950),847)),MIN(H1950,(0.75*$C1950),847)),2),IF(revenueReduction&gt;0.3,MAX(IF($B1950="Non - avec lien de dépendance",MIN(1129,H1950,$C1950)*overallRate,MIN(1129,H1950)*overallRate),ROUND(MAX(IF($B1950="Non - avec lien de dépendance",0,MIN((0.75*H1950),847)),MIN(H1950,(0.75*$C1950),847)),2)),IF($B1950="Non - avec lien de dépendance",MIN(1129,H1950,$C1950)*overallRate,MIN(1129,H1950)*overallRate)))))</f>
        <v>Effectuez l’étape 1</v>
      </c>
      <c r="M1950" s="68" t="str">
        <f>IF(ISTEXT(overallRate),"Effectuez l’étape 1",IF(OR(COUNT($C1950,I1950)&lt;&gt;2,overallRate=0),0,IF(E1950="Yes",ROUND(MAX(IF($B1950="Non - avec lien de dépendance",0,MIN((0.75*I1950),847)),MIN(I1950,(0.75*$C1950),847)),2),IF(revenueReduction&gt;0.3,MAX(IF($B1950="Non - avec lien de dépendance",MIN(1129,I1950,$C1950)*overallRate,MIN(1129,I1950)*overallRate),ROUND(MAX(IF($B1950="Non - avec lien de dépendance",0,MIN((0.75*I1950),847)),MIN(I1950,(0.75*$C1950),847)),2)),IF($B1950="Non - avec lien de dépendance",MIN(1129,I1950,$C1950)*overallRate,MIN(1129,I1950)*overallRate)))))</f>
        <v>Effectuez l’étape 1</v>
      </c>
      <c r="N1950" s="68" t="str">
        <f>IF(ISTEXT(overallRate),"Effectuez l’étape 1",IF(OR(COUNT($C1950,J1950)&lt;&gt;2,overallRate=0),0,IF(F1950="Yes",ROUND(MAX(IF($B1950="Non - avec lien de dépendance",0,MIN((0.75*J1950),847)),MIN(J1950,(0.75*$C1950),847)),2),IF(revenueReduction&gt;0.3,MAX(IF($B1950="Non - avec lien de dépendance",MIN(1129,J1950,$C1950)*overallRate,MIN(1129,J1950)*overallRate),ROUND(MAX(IF($B1950="Non - avec lien de dépendance",0,MIN((0.75*J1950),847)),MIN(J1950,(0.75*$C1950),847)),2)),IF($B1950="Non - avec lien de dépendance",MIN(1129,J1950,$C1950)*overallRate,MIN(1129,J1950)*overallRate)))))</f>
        <v>Effectuez l’étape 1</v>
      </c>
      <c r="O1950" s="68" t="str">
        <f>IF(ISTEXT(overallRate),"Effectuez l’étape 1",IF(OR(COUNT($C1950,K1950)&lt;&gt;2,overallRate=0),0,IF(G1950="Yes",ROUND(MAX(IF($B1950="Non - avec lien de dépendance",0,MIN((0.75*K1950),847)),MIN(K1950,(0.75*$C1950),847)),2),IF(revenueReduction&gt;0.3,MAX(IF($B1950="Non - avec lien de dépendance",MIN(1129,K1950,$C1950)*overallRate,MIN(1129,K1950)*overallRate),ROUND(MAX(IF($B1950="Non - avec lien de dépendance",0,MIN((0.75*K1950),847)),MIN(K1950,(0.75*$C1950),847)),2)),IF($B1950="Non - avec lien de dépendance",MIN(1129,K1950,$C1950)*overallRate,MIN(1129,K1950)*overallRate)))))</f>
        <v>Effectuez l’étape 1</v>
      </c>
      <c r="P1950" s="3">
        <f t="shared" si="30"/>
        <v>0</v>
      </c>
    </row>
    <row r="1951" spans="12:16" x14ac:dyDescent="0.5">
      <c r="L1951" s="68" t="str">
        <f>IF(ISTEXT(overallRate),"Effectuez l’étape 1",IF(OR(COUNT($C1951,H1951)&lt;&gt;2,overallRate=0),0,IF(D1951="Yes",ROUND(MAX(IF($B1951="Non - avec lien de dépendance",0,MIN((0.75*H1951),847)),MIN(H1951,(0.75*$C1951),847)),2),IF(revenueReduction&gt;0.3,MAX(IF($B1951="Non - avec lien de dépendance",MIN(1129,H1951,$C1951)*overallRate,MIN(1129,H1951)*overallRate),ROUND(MAX(IF($B1951="Non - avec lien de dépendance",0,MIN((0.75*H1951),847)),MIN(H1951,(0.75*$C1951),847)),2)),IF($B1951="Non - avec lien de dépendance",MIN(1129,H1951,$C1951)*overallRate,MIN(1129,H1951)*overallRate)))))</f>
        <v>Effectuez l’étape 1</v>
      </c>
      <c r="M1951" s="68" t="str">
        <f>IF(ISTEXT(overallRate),"Effectuez l’étape 1",IF(OR(COUNT($C1951,I1951)&lt;&gt;2,overallRate=0),0,IF(E1951="Yes",ROUND(MAX(IF($B1951="Non - avec lien de dépendance",0,MIN((0.75*I1951),847)),MIN(I1951,(0.75*$C1951),847)),2),IF(revenueReduction&gt;0.3,MAX(IF($B1951="Non - avec lien de dépendance",MIN(1129,I1951,$C1951)*overallRate,MIN(1129,I1951)*overallRate),ROUND(MAX(IF($B1951="Non - avec lien de dépendance",0,MIN((0.75*I1951),847)),MIN(I1951,(0.75*$C1951),847)),2)),IF($B1951="Non - avec lien de dépendance",MIN(1129,I1951,$C1951)*overallRate,MIN(1129,I1951)*overallRate)))))</f>
        <v>Effectuez l’étape 1</v>
      </c>
      <c r="N1951" s="68" t="str">
        <f>IF(ISTEXT(overallRate),"Effectuez l’étape 1",IF(OR(COUNT($C1951,J1951)&lt;&gt;2,overallRate=0),0,IF(F1951="Yes",ROUND(MAX(IF($B1951="Non - avec lien de dépendance",0,MIN((0.75*J1951),847)),MIN(J1951,(0.75*$C1951),847)),2),IF(revenueReduction&gt;0.3,MAX(IF($B1951="Non - avec lien de dépendance",MIN(1129,J1951,$C1951)*overallRate,MIN(1129,J1951)*overallRate),ROUND(MAX(IF($B1951="Non - avec lien de dépendance",0,MIN((0.75*J1951),847)),MIN(J1951,(0.75*$C1951),847)),2)),IF($B1951="Non - avec lien de dépendance",MIN(1129,J1951,$C1951)*overallRate,MIN(1129,J1951)*overallRate)))))</f>
        <v>Effectuez l’étape 1</v>
      </c>
      <c r="O1951" s="68" t="str">
        <f>IF(ISTEXT(overallRate),"Effectuez l’étape 1",IF(OR(COUNT($C1951,K1951)&lt;&gt;2,overallRate=0),0,IF(G1951="Yes",ROUND(MAX(IF($B1951="Non - avec lien de dépendance",0,MIN((0.75*K1951),847)),MIN(K1951,(0.75*$C1951),847)),2),IF(revenueReduction&gt;0.3,MAX(IF($B1951="Non - avec lien de dépendance",MIN(1129,K1951,$C1951)*overallRate,MIN(1129,K1951)*overallRate),ROUND(MAX(IF($B1951="Non - avec lien de dépendance",0,MIN((0.75*K1951),847)),MIN(K1951,(0.75*$C1951),847)),2)),IF($B1951="Non - avec lien de dépendance",MIN(1129,K1951,$C1951)*overallRate,MIN(1129,K1951)*overallRate)))))</f>
        <v>Effectuez l’étape 1</v>
      </c>
      <c r="P1951" s="3">
        <f t="shared" si="30"/>
        <v>0</v>
      </c>
    </row>
    <row r="1952" spans="12:16" x14ac:dyDescent="0.5">
      <c r="L1952" s="68" t="str">
        <f>IF(ISTEXT(overallRate),"Effectuez l’étape 1",IF(OR(COUNT($C1952,H1952)&lt;&gt;2,overallRate=0),0,IF(D1952="Yes",ROUND(MAX(IF($B1952="Non - avec lien de dépendance",0,MIN((0.75*H1952),847)),MIN(H1952,(0.75*$C1952),847)),2),IF(revenueReduction&gt;0.3,MAX(IF($B1952="Non - avec lien de dépendance",MIN(1129,H1952,$C1952)*overallRate,MIN(1129,H1952)*overallRate),ROUND(MAX(IF($B1952="Non - avec lien de dépendance",0,MIN((0.75*H1952),847)),MIN(H1952,(0.75*$C1952),847)),2)),IF($B1952="Non - avec lien de dépendance",MIN(1129,H1952,$C1952)*overallRate,MIN(1129,H1952)*overallRate)))))</f>
        <v>Effectuez l’étape 1</v>
      </c>
      <c r="M1952" s="68" t="str">
        <f>IF(ISTEXT(overallRate),"Effectuez l’étape 1",IF(OR(COUNT($C1952,I1952)&lt;&gt;2,overallRate=0),0,IF(E1952="Yes",ROUND(MAX(IF($B1952="Non - avec lien de dépendance",0,MIN((0.75*I1952),847)),MIN(I1952,(0.75*$C1952),847)),2),IF(revenueReduction&gt;0.3,MAX(IF($B1952="Non - avec lien de dépendance",MIN(1129,I1952,$C1952)*overallRate,MIN(1129,I1952)*overallRate),ROUND(MAX(IF($B1952="Non - avec lien de dépendance",0,MIN((0.75*I1952),847)),MIN(I1952,(0.75*$C1952),847)),2)),IF($B1952="Non - avec lien de dépendance",MIN(1129,I1952,$C1952)*overallRate,MIN(1129,I1952)*overallRate)))))</f>
        <v>Effectuez l’étape 1</v>
      </c>
      <c r="N1952" s="68" t="str">
        <f>IF(ISTEXT(overallRate),"Effectuez l’étape 1",IF(OR(COUNT($C1952,J1952)&lt;&gt;2,overallRate=0),0,IF(F1952="Yes",ROUND(MAX(IF($B1952="Non - avec lien de dépendance",0,MIN((0.75*J1952),847)),MIN(J1952,(0.75*$C1952),847)),2),IF(revenueReduction&gt;0.3,MAX(IF($B1952="Non - avec lien de dépendance",MIN(1129,J1952,$C1952)*overallRate,MIN(1129,J1952)*overallRate),ROUND(MAX(IF($B1952="Non - avec lien de dépendance",0,MIN((0.75*J1952),847)),MIN(J1952,(0.75*$C1952),847)),2)),IF($B1952="Non - avec lien de dépendance",MIN(1129,J1952,$C1952)*overallRate,MIN(1129,J1952)*overallRate)))))</f>
        <v>Effectuez l’étape 1</v>
      </c>
      <c r="O1952" s="68" t="str">
        <f>IF(ISTEXT(overallRate),"Effectuez l’étape 1",IF(OR(COUNT($C1952,K1952)&lt;&gt;2,overallRate=0),0,IF(G1952="Yes",ROUND(MAX(IF($B1952="Non - avec lien de dépendance",0,MIN((0.75*K1952),847)),MIN(K1952,(0.75*$C1952),847)),2),IF(revenueReduction&gt;0.3,MAX(IF($B1952="Non - avec lien de dépendance",MIN(1129,K1952,$C1952)*overallRate,MIN(1129,K1952)*overallRate),ROUND(MAX(IF($B1952="Non - avec lien de dépendance",0,MIN((0.75*K1952),847)),MIN(K1952,(0.75*$C1952),847)),2)),IF($B1952="Non - avec lien de dépendance",MIN(1129,K1952,$C1952)*overallRate,MIN(1129,K1952)*overallRate)))))</f>
        <v>Effectuez l’étape 1</v>
      </c>
      <c r="P1952" s="3">
        <f t="shared" si="30"/>
        <v>0</v>
      </c>
    </row>
    <row r="1953" spans="12:16" x14ac:dyDescent="0.5">
      <c r="L1953" s="68" t="str">
        <f>IF(ISTEXT(overallRate),"Effectuez l’étape 1",IF(OR(COUNT($C1953,H1953)&lt;&gt;2,overallRate=0),0,IF(D1953="Yes",ROUND(MAX(IF($B1953="Non - avec lien de dépendance",0,MIN((0.75*H1953),847)),MIN(H1953,(0.75*$C1953),847)),2),IF(revenueReduction&gt;0.3,MAX(IF($B1953="Non - avec lien de dépendance",MIN(1129,H1953,$C1953)*overallRate,MIN(1129,H1953)*overallRate),ROUND(MAX(IF($B1953="Non - avec lien de dépendance",0,MIN((0.75*H1953),847)),MIN(H1953,(0.75*$C1953),847)),2)),IF($B1953="Non - avec lien de dépendance",MIN(1129,H1953,$C1953)*overallRate,MIN(1129,H1953)*overallRate)))))</f>
        <v>Effectuez l’étape 1</v>
      </c>
      <c r="M1953" s="68" t="str">
        <f>IF(ISTEXT(overallRate),"Effectuez l’étape 1",IF(OR(COUNT($C1953,I1953)&lt;&gt;2,overallRate=0),0,IF(E1953="Yes",ROUND(MAX(IF($B1953="Non - avec lien de dépendance",0,MIN((0.75*I1953),847)),MIN(I1953,(0.75*$C1953),847)),2),IF(revenueReduction&gt;0.3,MAX(IF($B1953="Non - avec lien de dépendance",MIN(1129,I1953,$C1953)*overallRate,MIN(1129,I1953)*overallRate),ROUND(MAX(IF($B1953="Non - avec lien de dépendance",0,MIN((0.75*I1953),847)),MIN(I1953,(0.75*$C1953),847)),2)),IF($B1953="Non - avec lien de dépendance",MIN(1129,I1953,$C1953)*overallRate,MIN(1129,I1953)*overallRate)))))</f>
        <v>Effectuez l’étape 1</v>
      </c>
      <c r="N1953" s="68" t="str">
        <f>IF(ISTEXT(overallRate),"Effectuez l’étape 1",IF(OR(COUNT($C1953,J1953)&lt;&gt;2,overallRate=0),0,IF(F1953="Yes",ROUND(MAX(IF($B1953="Non - avec lien de dépendance",0,MIN((0.75*J1953),847)),MIN(J1953,(0.75*$C1953),847)),2),IF(revenueReduction&gt;0.3,MAX(IF($B1953="Non - avec lien de dépendance",MIN(1129,J1953,$C1953)*overallRate,MIN(1129,J1953)*overallRate),ROUND(MAX(IF($B1953="Non - avec lien de dépendance",0,MIN((0.75*J1953),847)),MIN(J1953,(0.75*$C1953),847)),2)),IF($B1953="Non - avec lien de dépendance",MIN(1129,J1953,$C1953)*overallRate,MIN(1129,J1953)*overallRate)))))</f>
        <v>Effectuez l’étape 1</v>
      </c>
      <c r="O1953" s="68" t="str">
        <f>IF(ISTEXT(overallRate),"Effectuez l’étape 1",IF(OR(COUNT($C1953,K1953)&lt;&gt;2,overallRate=0),0,IF(G1953="Yes",ROUND(MAX(IF($B1953="Non - avec lien de dépendance",0,MIN((0.75*K1953),847)),MIN(K1953,(0.75*$C1953),847)),2),IF(revenueReduction&gt;0.3,MAX(IF($B1953="Non - avec lien de dépendance",MIN(1129,K1953,$C1953)*overallRate,MIN(1129,K1953)*overallRate),ROUND(MAX(IF($B1953="Non - avec lien de dépendance",0,MIN((0.75*K1953),847)),MIN(K1953,(0.75*$C1953),847)),2)),IF($B1953="Non - avec lien de dépendance",MIN(1129,K1953,$C1953)*overallRate,MIN(1129,K1953)*overallRate)))))</f>
        <v>Effectuez l’étape 1</v>
      </c>
      <c r="P1953" s="3">
        <f t="shared" si="30"/>
        <v>0</v>
      </c>
    </row>
    <row r="1954" spans="12:16" x14ac:dyDescent="0.5">
      <c r="L1954" s="68" t="str">
        <f>IF(ISTEXT(overallRate),"Effectuez l’étape 1",IF(OR(COUNT($C1954,H1954)&lt;&gt;2,overallRate=0),0,IF(D1954="Yes",ROUND(MAX(IF($B1954="Non - avec lien de dépendance",0,MIN((0.75*H1954),847)),MIN(H1954,(0.75*$C1954),847)),2),IF(revenueReduction&gt;0.3,MAX(IF($B1954="Non - avec lien de dépendance",MIN(1129,H1954,$C1954)*overallRate,MIN(1129,H1954)*overallRate),ROUND(MAX(IF($B1954="Non - avec lien de dépendance",0,MIN((0.75*H1954),847)),MIN(H1954,(0.75*$C1954),847)),2)),IF($B1954="Non - avec lien de dépendance",MIN(1129,H1954,$C1954)*overallRate,MIN(1129,H1954)*overallRate)))))</f>
        <v>Effectuez l’étape 1</v>
      </c>
      <c r="M1954" s="68" t="str">
        <f>IF(ISTEXT(overallRate),"Effectuez l’étape 1",IF(OR(COUNT($C1954,I1954)&lt;&gt;2,overallRate=0),0,IF(E1954="Yes",ROUND(MAX(IF($B1954="Non - avec lien de dépendance",0,MIN((0.75*I1954),847)),MIN(I1954,(0.75*$C1954),847)),2),IF(revenueReduction&gt;0.3,MAX(IF($B1954="Non - avec lien de dépendance",MIN(1129,I1954,$C1954)*overallRate,MIN(1129,I1954)*overallRate),ROUND(MAX(IF($B1954="Non - avec lien de dépendance",0,MIN((0.75*I1954),847)),MIN(I1954,(0.75*$C1954),847)),2)),IF($B1954="Non - avec lien de dépendance",MIN(1129,I1954,$C1954)*overallRate,MIN(1129,I1954)*overallRate)))))</f>
        <v>Effectuez l’étape 1</v>
      </c>
      <c r="N1954" s="68" t="str">
        <f>IF(ISTEXT(overallRate),"Effectuez l’étape 1",IF(OR(COUNT($C1954,J1954)&lt;&gt;2,overallRate=0),0,IF(F1954="Yes",ROUND(MAX(IF($B1954="Non - avec lien de dépendance",0,MIN((0.75*J1954),847)),MIN(J1954,(0.75*$C1954),847)),2),IF(revenueReduction&gt;0.3,MAX(IF($B1954="Non - avec lien de dépendance",MIN(1129,J1954,$C1954)*overallRate,MIN(1129,J1954)*overallRate),ROUND(MAX(IF($B1954="Non - avec lien de dépendance",0,MIN((0.75*J1954),847)),MIN(J1954,(0.75*$C1954),847)),2)),IF($B1954="Non - avec lien de dépendance",MIN(1129,J1954,$C1954)*overallRate,MIN(1129,J1954)*overallRate)))))</f>
        <v>Effectuez l’étape 1</v>
      </c>
      <c r="O1954" s="68" t="str">
        <f>IF(ISTEXT(overallRate),"Effectuez l’étape 1",IF(OR(COUNT($C1954,K1954)&lt;&gt;2,overallRate=0),0,IF(G1954="Yes",ROUND(MAX(IF($B1954="Non - avec lien de dépendance",0,MIN((0.75*K1954),847)),MIN(K1954,(0.75*$C1954),847)),2),IF(revenueReduction&gt;0.3,MAX(IF($B1954="Non - avec lien de dépendance",MIN(1129,K1954,$C1954)*overallRate,MIN(1129,K1954)*overallRate),ROUND(MAX(IF($B1954="Non - avec lien de dépendance",0,MIN((0.75*K1954),847)),MIN(K1954,(0.75*$C1954),847)),2)),IF($B1954="Non - avec lien de dépendance",MIN(1129,K1954,$C1954)*overallRate,MIN(1129,K1954)*overallRate)))))</f>
        <v>Effectuez l’étape 1</v>
      </c>
      <c r="P1954" s="3">
        <f t="shared" si="30"/>
        <v>0</v>
      </c>
    </row>
    <row r="1955" spans="12:16" x14ac:dyDescent="0.5">
      <c r="L1955" s="68" t="str">
        <f>IF(ISTEXT(overallRate),"Effectuez l’étape 1",IF(OR(COUNT($C1955,H1955)&lt;&gt;2,overallRate=0),0,IF(D1955="Yes",ROUND(MAX(IF($B1955="Non - avec lien de dépendance",0,MIN((0.75*H1955),847)),MIN(H1955,(0.75*$C1955),847)),2),IF(revenueReduction&gt;0.3,MAX(IF($B1955="Non - avec lien de dépendance",MIN(1129,H1955,$C1955)*overallRate,MIN(1129,H1955)*overallRate),ROUND(MAX(IF($B1955="Non - avec lien de dépendance",0,MIN((0.75*H1955),847)),MIN(H1955,(0.75*$C1955),847)),2)),IF($B1955="Non - avec lien de dépendance",MIN(1129,H1955,$C1955)*overallRate,MIN(1129,H1955)*overallRate)))))</f>
        <v>Effectuez l’étape 1</v>
      </c>
      <c r="M1955" s="68" t="str">
        <f>IF(ISTEXT(overallRate),"Effectuez l’étape 1",IF(OR(COUNT($C1955,I1955)&lt;&gt;2,overallRate=0),0,IF(E1955="Yes",ROUND(MAX(IF($B1955="Non - avec lien de dépendance",0,MIN((0.75*I1955),847)),MIN(I1955,(0.75*$C1955),847)),2),IF(revenueReduction&gt;0.3,MAX(IF($B1955="Non - avec lien de dépendance",MIN(1129,I1955,$C1955)*overallRate,MIN(1129,I1955)*overallRate),ROUND(MAX(IF($B1955="Non - avec lien de dépendance",0,MIN((0.75*I1955),847)),MIN(I1955,(0.75*$C1955),847)),2)),IF($B1955="Non - avec lien de dépendance",MIN(1129,I1955,$C1955)*overallRate,MIN(1129,I1955)*overallRate)))))</f>
        <v>Effectuez l’étape 1</v>
      </c>
      <c r="N1955" s="68" t="str">
        <f>IF(ISTEXT(overallRate),"Effectuez l’étape 1",IF(OR(COUNT($C1955,J1955)&lt;&gt;2,overallRate=0),0,IF(F1955="Yes",ROUND(MAX(IF($B1955="Non - avec lien de dépendance",0,MIN((0.75*J1955),847)),MIN(J1955,(0.75*$C1955),847)),2),IF(revenueReduction&gt;0.3,MAX(IF($B1955="Non - avec lien de dépendance",MIN(1129,J1955,$C1955)*overallRate,MIN(1129,J1955)*overallRate),ROUND(MAX(IF($B1955="Non - avec lien de dépendance",0,MIN((0.75*J1955),847)),MIN(J1955,(0.75*$C1955),847)),2)),IF($B1955="Non - avec lien de dépendance",MIN(1129,J1955,$C1955)*overallRate,MIN(1129,J1955)*overallRate)))))</f>
        <v>Effectuez l’étape 1</v>
      </c>
      <c r="O1955" s="68" t="str">
        <f>IF(ISTEXT(overallRate),"Effectuez l’étape 1",IF(OR(COUNT($C1955,K1955)&lt;&gt;2,overallRate=0),0,IF(G1955="Yes",ROUND(MAX(IF($B1955="Non - avec lien de dépendance",0,MIN((0.75*K1955),847)),MIN(K1955,(0.75*$C1955),847)),2),IF(revenueReduction&gt;0.3,MAX(IF($B1955="Non - avec lien de dépendance",MIN(1129,K1955,$C1955)*overallRate,MIN(1129,K1955)*overallRate),ROUND(MAX(IF($B1955="Non - avec lien de dépendance",0,MIN((0.75*K1955),847)),MIN(K1955,(0.75*$C1955),847)),2)),IF($B1955="Non - avec lien de dépendance",MIN(1129,K1955,$C1955)*overallRate,MIN(1129,K1955)*overallRate)))))</f>
        <v>Effectuez l’étape 1</v>
      </c>
      <c r="P1955" s="3">
        <f t="shared" si="30"/>
        <v>0</v>
      </c>
    </row>
    <row r="1956" spans="12:16" x14ac:dyDescent="0.5">
      <c r="L1956" s="68" t="str">
        <f>IF(ISTEXT(overallRate),"Effectuez l’étape 1",IF(OR(COUNT($C1956,H1956)&lt;&gt;2,overallRate=0),0,IF(D1956="Yes",ROUND(MAX(IF($B1956="Non - avec lien de dépendance",0,MIN((0.75*H1956),847)),MIN(H1956,(0.75*$C1956),847)),2),IF(revenueReduction&gt;0.3,MAX(IF($B1956="Non - avec lien de dépendance",MIN(1129,H1956,$C1956)*overallRate,MIN(1129,H1956)*overallRate),ROUND(MAX(IF($B1956="Non - avec lien de dépendance",0,MIN((0.75*H1956),847)),MIN(H1956,(0.75*$C1956),847)),2)),IF($B1956="Non - avec lien de dépendance",MIN(1129,H1956,$C1956)*overallRate,MIN(1129,H1956)*overallRate)))))</f>
        <v>Effectuez l’étape 1</v>
      </c>
      <c r="M1956" s="68" t="str">
        <f>IF(ISTEXT(overallRate),"Effectuez l’étape 1",IF(OR(COUNT($C1956,I1956)&lt;&gt;2,overallRate=0),0,IF(E1956="Yes",ROUND(MAX(IF($B1956="Non - avec lien de dépendance",0,MIN((0.75*I1956),847)),MIN(I1956,(0.75*$C1956),847)),2),IF(revenueReduction&gt;0.3,MAX(IF($B1956="Non - avec lien de dépendance",MIN(1129,I1956,$C1956)*overallRate,MIN(1129,I1956)*overallRate),ROUND(MAX(IF($B1956="Non - avec lien de dépendance",0,MIN((0.75*I1956),847)),MIN(I1956,(0.75*$C1956),847)),2)),IF($B1956="Non - avec lien de dépendance",MIN(1129,I1956,$C1956)*overallRate,MIN(1129,I1956)*overallRate)))))</f>
        <v>Effectuez l’étape 1</v>
      </c>
      <c r="N1956" s="68" t="str">
        <f>IF(ISTEXT(overallRate),"Effectuez l’étape 1",IF(OR(COUNT($C1956,J1956)&lt;&gt;2,overallRate=0),0,IF(F1956="Yes",ROUND(MAX(IF($B1956="Non - avec lien de dépendance",0,MIN((0.75*J1956),847)),MIN(J1956,(0.75*$C1956),847)),2),IF(revenueReduction&gt;0.3,MAX(IF($B1956="Non - avec lien de dépendance",MIN(1129,J1956,$C1956)*overallRate,MIN(1129,J1956)*overallRate),ROUND(MAX(IF($B1956="Non - avec lien de dépendance",0,MIN((0.75*J1956),847)),MIN(J1956,(0.75*$C1956),847)),2)),IF($B1956="Non - avec lien de dépendance",MIN(1129,J1956,$C1956)*overallRate,MIN(1129,J1956)*overallRate)))))</f>
        <v>Effectuez l’étape 1</v>
      </c>
      <c r="O1956" s="68" t="str">
        <f>IF(ISTEXT(overallRate),"Effectuez l’étape 1",IF(OR(COUNT($C1956,K1956)&lt;&gt;2,overallRate=0),0,IF(G1956="Yes",ROUND(MAX(IF($B1956="Non - avec lien de dépendance",0,MIN((0.75*K1956),847)),MIN(K1956,(0.75*$C1956),847)),2),IF(revenueReduction&gt;0.3,MAX(IF($B1956="Non - avec lien de dépendance",MIN(1129,K1956,$C1956)*overallRate,MIN(1129,K1956)*overallRate),ROUND(MAX(IF($B1956="Non - avec lien de dépendance",0,MIN((0.75*K1956),847)),MIN(K1956,(0.75*$C1956),847)),2)),IF($B1956="Non - avec lien de dépendance",MIN(1129,K1956,$C1956)*overallRate,MIN(1129,K1956)*overallRate)))))</f>
        <v>Effectuez l’étape 1</v>
      </c>
      <c r="P1956" s="3">
        <f t="shared" si="30"/>
        <v>0</v>
      </c>
    </row>
    <row r="1957" spans="12:16" x14ac:dyDescent="0.5">
      <c r="L1957" s="68" t="str">
        <f>IF(ISTEXT(overallRate),"Effectuez l’étape 1",IF(OR(COUNT($C1957,H1957)&lt;&gt;2,overallRate=0),0,IF(D1957="Yes",ROUND(MAX(IF($B1957="Non - avec lien de dépendance",0,MIN((0.75*H1957),847)),MIN(H1957,(0.75*$C1957),847)),2),IF(revenueReduction&gt;0.3,MAX(IF($B1957="Non - avec lien de dépendance",MIN(1129,H1957,$C1957)*overallRate,MIN(1129,H1957)*overallRate),ROUND(MAX(IF($B1957="Non - avec lien de dépendance",0,MIN((0.75*H1957),847)),MIN(H1957,(0.75*$C1957),847)),2)),IF($B1957="Non - avec lien de dépendance",MIN(1129,H1957,$C1957)*overallRate,MIN(1129,H1957)*overallRate)))))</f>
        <v>Effectuez l’étape 1</v>
      </c>
      <c r="M1957" s="68" t="str">
        <f>IF(ISTEXT(overallRate),"Effectuez l’étape 1",IF(OR(COUNT($C1957,I1957)&lt;&gt;2,overallRate=0),0,IF(E1957="Yes",ROUND(MAX(IF($B1957="Non - avec lien de dépendance",0,MIN((0.75*I1957),847)),MIN(I1957,(0.75*$C1957),847)),2),IF(revenueReduction&gt;0.3,MAX(IF($B1957="Non - avec lien de dépendance",MIN(1129,I1957,$C1957)*overallRate,MIN(1129,I1957)*overallRate),ROUND(MAX(IF($B1957="Non - avec lien de dépendance",0,MIN((0.75*I1957),847)),MIN(I1957,(0.75*$C1957),847)),2)),IF($B1957="Non - avec lien de dépendance",MIN(1129,I1957,$C1957)*overallRate,MIN(1129,I1957)*overallRate)))))</f>
        <v>Effectuez l’étape 1</v>
      </c>
      <c r="N1957" s="68" t="str">
        <f>IF(ISTEXT(overallRate),"Effectuez l’étape 1",IF(OR(COUNT($C1957,J1957)&lt;&gt;2,overallRate=0),0,IF(F1957="Yes",ROUND(MAX(IF($B1957="Non - avec lien de dépendance",0,MIN((0.75*J1957),847)),MIN(J1957,(0.75*$C1957),847)),2),IF(revenueReduction&gt;0.3,MAX(IF($B1957="Non - avec lien de dépendance",MIN(1129,J1957,$C1957)*overallRate,MIN(1129,J1957)*overallRate),ROUND(MAX(IF($B1957="Non - avec lien de dépendance",0,MIN((0.75*J1957),847)),MIN(J1957,(0.75*$C1957),847)),2)),IF($B1957="Non - avec lien de dépendance",MIN(1129,J1957,$C1957)*overallRate,MIN(1129,J1957)*overallRate)))))</f>
        <v>Effectuez l’étape 1</v>
      </c>
      <c r="O1957" s="68" t="str">
        <f>IF(ISTEXT(overallRate),"Effectuez l’étape 1",IF(OR(COUNT($C1957,K1957)&lt;&gt;2,overallRate=0),0,IF(G1957="Yes",ROUND(MAX(IF($B1957="Non - avec lien de dépendance",0,MIN((0.75*K1957),847)),MIN(K1957,(0.75*$C1957),847)),2),IF(revenueReduction&gt;0.3,MAX(IF($B1957="Non - avec lien de dépendance",MIN(1129,K1957,$C1957)*overallRate,MIN(1129,K1957)*overallRate),ROUND(MAX(IF($B1957="Non - avec lien de dépendance",0,MIN((0.75*K1957),847)),MIN(K1957,(0.75*$C1957),847)),2)),IF($B1957="Non - avec lien de dépendance",MIN(1129,K1957,$C1957)*overallRate,MIN(1129,K1957)*overallRate)))))</f>
        <v>Effectuez l’étape 1</v>
      </c>
      <c r="P1957" s="3">
        <f t="shared" si="30"/>
        <v>0</v>
      </c>
    </row>
    <row r="1958" spans="12:16" x14ac:dyDescent="0.5">
      <c r="L1958" s="68" t="str">
        <f>IF(ISTEXT(overallRate),"Effectuez l’étape 1",IF(OR(COUNT($C1958,H1958)&lt;&gt;2,overallRate=0),0,IF(D1958="Yes",ROUND(MAX(IF($B1958="Non - avec lien de dépendance",0,MIN((0.75*H1958),847)),MIN(H1958,(0.75*$C1958),847)),2),IF(revenueReduction&gt;0.3,MAX(IF($B1958="Non - avec lien de dépendance",MIN(1129,H1958,$C1958)*overallRate,MIN(1129,H1958)*overallRate),ROUND(MAX(IF($B1958="Non - avec lien de dépendance",0,MIN((0.75*H1958),847)),MIN(H1958,(0.75*$C1958),847)),2)),IF($B1958="Non - avec lien de dépendance",MIN(1129,H1958,$C1958)*overallRate,MIN(1129,H1958)*overallRate)))))</f>
        <v>Effectuez l’étape 1</v>
      </c>
      <c r="M1958" s="68" t="str">
        <f>IF(ISTEXT(overallRate),"Effectuez l’étape 1",IF(OR(COUNT($C1958,I1958)&lt;&gt;2,overallRate=0),0,IF(E1958="Yes",ROUND(MAX(IF($B1958="Non - avec lien de dépendance",0,MIN((0.75*I1958),847)),MIN(I1958,(0.75*$C1958),847)),2),IF(revenueReduction&gt;0.3,MAX(IF($B1958="Non - avec lien de dépendance",MIN(1129,I1958,$C1958)*overallRate,MIN(1129,I1958)*overallRate),ROUND(MAX(IF($B1958="Non - avec lien de dépendance",0,MIN((0.75*I1958),847)),MIN(I1958,(0.75*$C1958),847)),2)),IF($B1958="Non - avec lien de dépendance",MIN(1129,I1958,$C1958)*overallRate,MIN(1129,I1958)*overallRate)))))</f>
        <v>Effectuez l’étape 1</v>
      </c>
      <c r="N1958" s="68" t="str">
        <f>IF(ISTEXT(overallRate),"Effectuez l’étape 1",IF(OR(COUNT($C1958,J1958)&lt;&gt;2,overallRate=0),0,IF(F1958="Yes",ROUND(MAX(IF($B1958="Non - avec lien de dépendance",0,MIN((0.75*J1958),847)),MIN(J1958,(0.75*$C1958),847)),2),IF(revenueReduction&gt;0.3,MAX(IF($B1958="Non - avec lien de dépendance",MIN(1129,J1958,$C1958)*overallRate,MIN(1129,J1958)*overallRate),ROUND(MAX(IF($B1958="Non - avec lien de dépendance",0,MIN((0.75*J1958),847)),MIN(J1958,(0.75*$C1958),847)),2)),IF($B1958="Non - avec lien de dépendance",MIN(1129,J1958,$C1958)*overallRate,MIN(1129,J1958)*overallRate)))))</f>
        <v>Effectuez l’étape 1</v>
      </c>
      <c r="O1958" s="68" t="str">
        <f>IF(ISTEXT(overallRate),"Effectuez l’étape 1",IF(OR(COUNT($C1958,K1958)&lt;&gt;2,overallRate=0),0,IF(G1958="Yes",ROUND(MAX(IF($B1958="Non - avec lien de dépendance",0,MIN((0.75*K1958),847)),MIN(K1958,(0.75*$C1958),847)),2),IF(revenueReduction&gt;0.3,MAX(IF($B1958="Non - avec lien de dépendance",MIN(1129,K1958,$C1958)*overallRate,MIN(1129,K1958)*overallRate),ROUND(MAX(IF($B1958="Non - avec lien de dépendance",0,MIN((0.75*K1958),847)),MIN(K1958,(0.75*$C1958),847)),2)),IF($B1958="Non - avec lien de dépendance",MIN(1129,K1958,$C1958)*overallRate,MIN(1129,K1958)*overallRate)))))</f>
        <v>Effectuez l’étape 1</v>
      </c>
      <c r="P1958" s="3">
        <f t="shared" si="30"/>
        <v>0</v>
      </c>
    </row>
    <row r="1959" spans="12:16" x14ac:dyDescent="0.5">
      <c r="L1959" s="68" t="str">
        <f>IF(ISTEXT(overallRate),"Effectuez l’étape 1",IF(OR(COUNT($C1959,H1959)&lt;&gt;2,overallRate=0),0,IF(D1959="Yes",ROUND(MAX(IF($B1959="Non - avec lien de dépendance",0,MIN((0.75*H1959),847)),MIN(H1959,(0.75*$C1959),847)),2),IF(revenueReduction&gt;0.3,MAX(IF($B1959="Non - avec lien de dépendance",MIN(1129,H1959,$C1959)*overallRate,MIN(1129,H1959)*overallRate),ROUND(MAX(IF($B1959="Non - avec lien de dépendance",0,MIN((0.75*H1959),847)),MIN(H1959,(0.75*$C1959),847)),2)),IF($B1959="Non - avec lien de dépendance",MIN(1129,H1959,$C1959)*overallRate,MIN(1129,H1959)*overallRate)))))</f>
        <v>Effectuez l’étape 1</v>
      </c>
      <c r="M1959" s="68" t="str">
        <f>IF(ISTEXT(overallRate),"Effectuez l’étape 1",IF(OR(COUNT($C1959,I1959)&lt;&gt;2,overallRate=0),0,IF(E1959="Yes",ROUND(MAX(IF($B1959="Non - avec lien de dépendance",0,MIN((0.75*I1959),847)),MIN(I1959,(0.75*$C1959),847)),2),IF(revenueReduction&gt;0.3,MAX(IF($B1959="Non - avec lien de dépendance",MIN(1129,I1959,$C1959)*overallRate,MIN(1129,I1959)*overallRate),ROUND(MAX(IF($B1959="Non - avec lien de dépendance",0,MIN((0.75*I1959),847)),MIN(I1959,(0.75*$C1959),847)),2)),IF($B1959="Non - avec lien de dépendance",MIN(1129,I1959,$C1959)*overallRate,MIN(1129,I1959)*overallRate)))))</f>
        <v>Effectuez l’étape 1</v>
      </c>
      <c r="N1959" s="68" t="str">
        <f>IF(ISTEXT(overallRate),"Effectuez l’étape 1",IF(OR(COUNT($C1959,J1959)&lt;&gt;2,overallRate=0),0,IF(F1959="Yes",ROUND(MAX(IF($B1959="Non - avec lien de dépendance",0,MIN((0.75*J1959),847)),MIN(J1959,(0.75*$C1959),847)),2),IF(revenueReduction&gt;0.3,MAX(IF($B1959="Non - avec lien de dépendance",MIN(1129,J1959,$C1959)*overallRate,MIN(1129,J1959)*overallRate),ROUND(MAX(IF($B1959="Non - avec lien de dépendance",0,MIN((0.75*J1959),847)),MIN(J1959,(0.75*$C1959),847)),2)),IF($B1959="Non - avec lien de dépendance",MIN(1129,J1959,$C1959)*overallRate,MIN(1129,J1959)*overallRate)))))</f>
        <v>Effectuez l’étape 1</v>
      </c>
      <c r="O1959" s="68" t="str">
        <f>IF(ISTEXT(overallRate),"Effectuez l’étape 1",IF(OR(COUNT($C1959,K1959)&lt;&gt;2,overallRate=0),0,IF(G1959="Yes",ROUND(MAX(IF($B1959="Non - avec lien de dépendance",0,MIN((0.75*K1959),847)),MIN(K1959,(0.75*$C1959),847)),2),IF(revenueReduction&gt;0.3,MAX(IF($B1959="Non - avec lien de dépendance",MIN(1129,K1959,$C1959)*overallRate,MIN(1129,K1959)*overallRate),ROUND(MAX(IF($B1959="Non - avec lien de dépendance",0,MIN((0.75*K1959),847)),MIN(K1959,(0.75*$C1959),847)),2)),IF($B1959="Non - avec lien de dépendance",MIN(1129,K1959,$C1959)*overallRate,MIN(1129,K1959)*overallRate)))))</f>
        <v>Effectuez l’étape 1</v>
      </c>
      <c r="P1959" s="3">
        <f t="shared" si="30"/>
        <v>0</v>
      </c>
    </row>
    <row r="1960" spans="12:16" x14ac:dyDescent="0.5">
      <c r="L1960" s="68" t="str">
        <f>IF(ISTEXT(overallRate),"Effectuez l’étape 1",IF(OR(COUNT($C1960,H1960)&lt;&gt;2,overallRate=0),0,IF(D1960="Yes",ROUND(MAX(IF($B1960="Non - avec lien de dépendance",0,MIN((0.75*H1960),847)),MIN(H1960,(0.75*$C1960),847)),2),IF(revenueReduction&gt;0.3,MAX(IF($B1960="Non - avec lien de dépendance",MIN(1129,H1960,$C1960)*overallRate,MIN(1129,H1960)*overallRate),ROUND(MAX(IF($B1960="Non - avec lien de dépendance",0,MIN((0.75*H1960),847)),MIN(H1960,(0.75*$C1960),847)),2)),IF($B1960="Non - avec lien de dépendance",MIN(1129,H1960,$C1960)*overallRate,MIN(1129,H1960)*overallRate)))))</f>
        <v>Effectuez l’étape 1</v>
      </c>
      <c r="M1960" s="68" t="str">
        <f>IF(ISTEXT(overallRate),"Effectuez l’étape 1",IF(OR(COUNT($C1960,I1960)&lt;&gt;2,overallRate=0),0,IF(E1960="Yes",ROUND(MAX(IF($B1960="Non - avec lien de dépendance",0,MIN((0.75*I1960),847)),MIN(I1960,(0.75*$C1960),847)),2),IF(revenueReduction&gt;0.3,MAX(IF($B1960="Non - avec lien de dépendance",MIN(1129,I1960,$C1960)*overallRate,MIN(1129,I1960)*overallRate),ROUND(MAX(IF($B1960="Non - avec lien de dépendance",0,MIN((0.75*I1960),847)),MIN(I1960,(0.75*$C1960),847)),2)),IF($B1960="Non - avec lien de dépendance",MIN(1129,I1960,$C1960)*overallRate,MIN(1129,I1960)*overallRate)))))</f>
        <v>Effectuez l’étape 1</v>
      </c>
      <c r="N1960" s="68" t="str">
        <f>IF(ISTEXT(overallRate),"Effectuez l’étape 1",IF(OR(COUNT($C1960,J1960)&lt;&gt;2,overallRate=0),0,IF(F1960="Yes",ROUND(MAX(IF($B1960="Non - avec lien de dépendance",0,MIN((0.75*J1960),847)),MIN(J1960,(0.75*$C1960),847)),2),IF(revenueReduction&gt;0.3,MAX(IF($B1960="Non - avec lien de dépendance",MIN(1129,J1960,$C1960)*overallRate,MIN(1129,J1960)*overallRate),ROUND(MAX(IF($B1960="Non - avec lien de dépendance",0,MIN((0.75*J1960),847)),MIN(J1960,(0.75*$C1960),847)),2)),IF($B1960="Non - avec lien de dépendance",MIN(1129,J1960,$C1960)*overallRate,MIN(1129,J1960)*overallRate)))))</f>
        <v>Effectuez l’étape 1</v>
      </c>
      <c r="O1960" s="68" t="str">
        <f>IF(ISTEXT(overallRate),"Effectuez l’étape 1",IF(OR(COUNT($C1960,K1960)&lt;&gt;2,overallRate=0),0,IF(G1960="Yes",ROUND(MAX(IF($B1960="Non - avec lien de dépendance",0,MIN((0.75*K1960),847)),MIN(K1960,(0.75*$C1960),847)),2),IF(revenueReduction&gt;0.3,MAX(IF($B1960="Non - avec lien de dépendance",MIN(1129,K1960,$C1960)*overallRate,MIN(1129,K1960)*overallRate),ROUND(MAX(IF($B1960="Non - avec lien de dépendance",0,MIN((0.75*K1960),847)),MIN(K1960,(0.75*$C1960),847)),2)),IF($B1960="Non - avec lien de dépendance",MIN(1129,K1960,$C1960)*overallRate,MIN(1129,K1960)*overallRate)))))</f>
        <v>Effectuez l’étape 1</v>
      </c>
      <c r="P1960" s="3">
        <f t="shared" si="30"/>
        <v>0</v>
      </c>
    </row>
    <row r="1961" spans="12:16" x14ac:dyDescent="0.5">
      <c r="L1961" s="68" t="str">
        <f>IF(ISTEXT(overallRate),"Effectuez l’étape 1",IF(OR(COUNT($C1961,H1961)&lt;&gt;2,overallRate=0),0,IF(D1961="Yes",ROUND(MAX(IF($B1961="Non - avec lien de dépendance",0,MIN((0.75*H1961),847)),MIN(H1961,(0.75*$C1961),847)),2),IF(revenueReduction&gt;0.3,MAX(IF($B1961="Non - avec lien de dépendance",MIN(1129,H1961,$C1961)*overallRate,MIN(1129,H1961)*overallRate),ROUND(MAX(IF($B1961="Non - avec lien de dépendance",0,MIN((0.75*H1961),847)),MIN(H1961,(0.75*$C1961),847)),2)),IF($B1961="Non - avec lien de dépendance",MIN(1129,H1961,$C1961)*overallRate,MIN(1129,H1961)*overallRate)))))</f>
        <v>Effectuez l’étape 1</v>
      </c>
      <c r="M1961" s="68" t="str">
        <f>IF(ISTEXT(overallRate),"Effectuez l’étape 1",IF(OR(COUNT($C1961,I1961)&lt;&gt;2,overallRate=0),0,IF(E1961="Yes",ROUND(MAX(IF($B1961="Non - avec lien de dépendance",0,MIN((0.75*I1961),847)),MIN(I1961,(0.75*$C1961),847)),2),IF(revenueReduction&gt;0.3,MAX(IF($B1961="Non - avec lien de dépendance",MIN(1129,I1961,$C1961)*overallRate,MIN(1129,I1961)*overallRate),ROUND(MAX(IF($B1961="Non - avec lien de dépendance",0,MIN((0.75*I1961),847)),MIN(I1961,(0.75*$C1961),847)),2)),IF($B1961="Non - avec lien de dépendance",MIN(1129,I1961,$C1961)*overallRate,MIN(1129,I1961)*overallRate)))))</f>
        <v>Effectuez l’étape 1</v>
      </c>
      <c r="N1961" s="68" t="str">
        <f>IF(ISTEXT(overallRate),"Effectuez l’étape 1",IF(OR(COUNT($C1961,J1961)&lt;&gt;2,overallRate=0),0,IF(F1961="Yes",ROUND(MAX(IF($B1961="Non - avec lien de dépendance",0,MIN((0.75*J1961),847)),MIN(J1961,(0.75*$C1961),847)),2),IF(revenueReduction&gt;0.3,MAX(IF($B1961="Non - avec lien de dépendance",MIN(1129,J1961,$C1961)*overallRate,MIN(1129,J1961)*overallRate),ROUND(MAX(IF($B1961="Non - avec lien de dépendance",0,MIN((0.75*J1961),847)),MIN(J1961,(0.75*$C1961),847)),2)),IF($B1961="Non - avec lien de dépendance",MIN(1129,J1961,$C1961)*overallRate,MIN(1129,J1961)*overallRate)))))</f>
        <v>Effectuez l’étape 1</v>
      </c>
      <c r="O1961" s="68" t="str">
        <f>IF(ISTEXT(overallRate),"Effectuez l’étape 1",IF(OR(COUNT($C1961,K1961)&lt;&gt;2,overallRate=0),0,IF(G1961="Yes",ROUND(MAX(IF($B1961="Non - avec lien de dépendance",0,MIN((0.75*K1961),847)),MIN(K1961,(0.75*$C1961),847)),2),IF(revenueReduction&gt;0.3,MAX(IF($B1961="Non - avec lien de dépendance",MIN(1129,K1961,$C1961)*overallRate,MIN(1129,K1961)*overallRate),ROUND(MAX(IF($B1961="Non - avec lien de dépendance",0,MIN((0.75*K1961),847)),MIN(K1961,(0.75*$C1961),847)),2)),IF($B1961="Non - avec lien de dépendance",MIN(1129,K1961,$C1961)*overallRate,MIN(1129,K1961)*overallRate)))))</f>
        <v>Effectuez l’étape 1</v>
      </c>
      <c r="P1961" s="3">
        <f t="shared" si="30"/>
        <v>0</v>
      </c>
    </row>
    <row r="1962" spans="12:16" x14ac:dyDescent="0.5">
      <c r="L1962" s="68" t="str">
        <f>IF(ISTEXT(overallRate),"Effectuez l’étape 1",IF(OR(COUNT($C1962,H1962)&lt;&gt;2,overallRate=0),0,IF(D1962="Yes",ROUND(MAX(IF($B1962="Non - avec lien de dépendance",0,MIN((0.75*H1962),847)),MIN(H1962,(0.75*$C1962),847)),2),IF(revenueReduction&gt;0.3,MAX(IF($B1962="Non - avec lien de dépendance",MIN(1129,H1962,$C1962)*overallRate,MIN(1129,H1962)*overallRate),ROUND(MAX(IF($B1962="Non - avec lien de dépendance",0,MIN((0.75*H1962),847)),MIN(H1962,(0.75*$C1962),847)),2)),IF($B1962="Non - avec lien de dépendance",MIN(1129,H1962,$C1962)*overallRate,MIN(1129,H1962)*overallRate)))))</f>
        <v>Effectuez l’étape 1</v>
      </c>
      <c r="M1962" s="68" t="str">
        <f>IF(ISTEXT(overallRate),"Effectuez l’étape 1",IF(OR(COUNT($C1962,I1962)&lt;&gt;2,overallRate=0),0,IF(E1962="Yes",ROUND(MAX(IF($B1962="Non - avec lien de dépendance",0,MIN((0.75*I1962),847)),MIN(I1962,(0.75*$C1962),847)),2),IF(revenueReduction&gt;0.3,MAX(IF($B1962="Non - avec lien de dépendance",MIN(1129,I1962,$C1962)*overallRate,MIN(1129,I1962)*overallRate),ROUND(MAX(IF($B1962="Non - avec lien de dépendance",0,MIN((0.75*I1962),847)),MIN(I1962,(0.75*$C1962),847)),2)),IF($B1962="Non - avec lien de dépendance",MIN(1129,I1962,$C1962)*overallRate,MIN(1129,I1962)*overallRate)))))</f>
        <v>Effectuez l’étape 1</v>
      </c>
      <c r="N1962" s="68" t="str">
        <f>IF(ISTEXT(overallRate),"Effectuez l’étape 1",IF(OR(COUNT($C1962,J1962)&lt;&gt;2,overallRate=0),0,IF(F1962="Yes",ROUND(MAX(IF($B1962="Non - avec lien de dépendance",0,MIN((0.75*J1962),847)),MIN(J1962,(0.75*$C1962),847)),2),IF(revenueReduction&gt;0.3,MAX(IF($B1962="Non - avec lien de dépendance",MIN(1129,J1962,$C1962)*overallRate,MIN(1129,J1962)*overallRate),ROUND(MAX(IF($B1962="Non - avec lien de dépendance",0,MIN((0.75*J1962),847)),MIN(J1962,(0.75*$C1962),847)),2)),IF($B1962="Non - avec lien de dépendance",MIN(1129,J1962,$C1962)*overallRate,MIN(1129,J1962)*overallRate)))))</f>
        <v>Effectuez l’étape 1</v>
      </c>
      <c r="O1962" s="68" t="str">
        <f>IF(ISTEXT(overallRate),"Effectuez l’étape 1",IF(OR(COUNT($C1962,K1962)&lt;&gt;2,overallRate=0),0,IF(G1962="Yes",ROUND(MAX(IF($B1962="Non - avec lien de dépendance",0,MIN((0.75*K1962),847)),MIN(K1962,(0.75*$C1962),847)),2),IF(revenueReduction&gt;0.3,MAX(IF($B1962="Non - avec lien de dépendance",MIN(1129,K1962,$C1962)*overallRate,MIN(1129,K1962)*overallRate),ROUND(MAX(IF($B1962="Non - avec lien de dépendance",0,MIN((0.75*K1962),847)),MIN(K1962,(0.75*$C1962),847)),2)),IF($B1962="Non - avec lien de dépendance",MIN(1129,K1962,$C1962)*overallRate,MIN(1129,K1962)*overallRate)))))</f>
        <v>Effectuez l’étape 1</v>
      </c>
      <c r="P1962" s="3">
        <f t="shared" si="30"/>
        <v>0</v>
      </c>
    </row>
    <row r="1963" spans="12:16" x14ac:dyDescent="0.5">
      <c r="L1963" s="68" t="str">
        <f>IF(ISTEXT(overallRate),"Effectuez l’étape 1",IF(OR(COUNT($C1963,H1963)&lt;&gt;2,overallRate=0),0,IF(D1963="Yes",ROUND(MAX(IF($B1963="Non - avec lien de dépendance",0,MIN((0.75*H1963),847)),MIN(H1963,(0.75*$C1963),847)),2),IF(revenueReduction&gt;0.3,MAX(IF($B1963="Non - avec lien de dépendance",MIN(1129,H1963,$C1963)*overallRate,MIN(1129,H1963)*overallRate),ROUND(MAX(IF($B1963="Non - avec lien de dépendance",0,MIN((0.75*H1963),847)),MIN(H1963,(0.75*$C1963),847)),2)),IF($B1963="Non - avec lien de dépendance",MIN(1129,H1963,$C1963)*overallRate,MIN(1129,H1963)*overallRate)))))</f>
        <v>Effectuez l’étape 1</v>
      </c>
      <c r="M1963" s="68" t="str">
        <f>IF(ISTEXT(overallRate),"Effectuez l’étape 1",IF(OR(COUNT($C1963,I1963)&lt;&gt;2,overallRate=0),0,IF(E1963="Yes",ROUND(MAX(IF($B1963="Non - avec lien de dépendance",0,MIN((0.75*I1963),847)),MIN(I1963,(0.75*$C1963),847)),2),IF(revenueReduction&gt;0.3,MAX(IF($B1963="Non - avec lien de dépendance",MIN(1129,I1963,$C1963)*overallRate,MIN(1129,I1963)*overallRate),ROUND(MAX(IF($B1963="Non - avec lien de dépendance",0,MIN((0.75*I1963),847)),MIN(I1963,(0.75*$C1963),847)),2)),IF($B1963="Non - avec lien de dépendance",MIN(1129,I1963,$C1963)*overallRate,MIN(1129,I1963)*overallRate)))))</f>
        <v>Effectuez l’étape 1</v>
      </c>
      <c r="N1963" s="68" t="str">
        <f>IF(ISTEXT(overallRate),"Effectuez l’étape 1",IF(OR(COUNT($C1963,J1963)&lt;&gt;2,overallRate=0),0,IF(F1963="Yes",ROUND(MAX(IF($B1963="Non - avec lien de dépendance",0,MIN((0.75*J1963),847)),MIN(J1963,(0.75*$C1963),847)),2),IF(revenueReduction&gt;0.3,MAX(IF($B1963="Non - avec lien de dépendance",MIN(1129,J1963,$C1963)*overallRate,MIN(1129,J1963)*overallRate),ROUND(MAX(IF($B1963="Non - avec lien de dépendance",0,MIN((0.75*J1963),847)),MIN(J1963,(0.75*$C1963),847)),2)),IF($B1963="Non - avec lien de dépendance",MIN(1129,J1963,$C1963)*overallRate,MIN(1129,J1963)*overallRate)))))</f>
        <v>Effectuez l’étape 1</v>
      </c>
      <c r="O1963" s="68" t="str">
        <f>IF(ISTEXT(overallRate),"Effectuez l’étape 1",IF(OR(COUNT($C1963,K1963)&lt;&gt;2,overallRate=0),0,IF(G1963="Yes",ROUND(MAX(IF($B1963="Non - avec lien de dépendance",0,MIN((0.75*K1963),847)),MIN(K1963,(0.75*$C1963),847)),2),IF(revenueReduction&gt;0.3,MAX(IF($B1963="Non - avec lien de dépendance",MIN(1129,K1963,$C1963)*overallRate,MIN(1129,K1963)*overallRate),ROUND(MAX(IF($B1963="Non - avec lien de dépendance",0,MIN((0.75*K1963),847)),MIN(K1963,(0.75*$C1963),847)),2)),IF($B1963="Non - avec lien de dépendance",MIN(1129,K1963,$C1963)*overallRate,MIN(1129,K1963)*overallRate)))))</f>
        <v>Effectuez l’étape 1</v>
      </c>
      <c r="P1963" s="3">
        <f t="shared" si="30"/>
        <v>0</v>
      </c>
    </row>
    <row r="1964" spans="12:16" x14ac:dyDescent="0.5">
      <c r="L1964" s="68" t="str">
        <f>IF(ISTEXT(overallRate),"Effectuez l’étape 1",IF(OR(COUNT($C1964,H1964)&lt;&gt;2,overallRate=0),0,IF(D1964="Yes",ROUND(MAX(IF($B1964="Non - avec lien de dépendance",0,MIN((0.75*H1964),847)),MIN(H1964,(0.75*$C1964),847)),2),IF(revenueReduction&gt;0.3,MAX(IF($B1964="Non - avec lien de dépendance",MIN(1129,H1964,$C1964)*overallRate,MIN(1129,H1964)*overallRate),ROUND(MAX(IF($B1964="Non - avec lien de dépendance",0,MIN((0.75*H1964),847)),MIN(H1964,(0.75*$C1964),847)),2)),IF($B1964="Non - avec lien de dépendance",MIN(1129,H1964,$C1964)*overallRate,MIN(1129,H1964)*overallRate)))))</f>
        <v>Effectuez l’étape 1</v>
      </c>
      <c r="M1964" s="68" t="str">
        <f>IF(ISTEXT(overallRate),"Effectuez l’étape 1",IF(OR(COUNT($C1964,I1964)&lt;&gt;2,overallRate=0),0,IF(E1964="Yes",ROUND(MAX(IF($B1964="Non - avec lien de dépendance",0,MIN((0.75*I1964),847)),MIN(I1964,(0.75*$C1964),847)),2),IF(revenueReduction&gt;0.3,MAX(IF($B1964="Non - avec lien de dépendance",MIN(1129,I1964,$C1964)*overallRate,MIN(1129,I1964)*overallRate),ROUND(MAX(IF($B1964="Non - avec lien de dépendance",0,MIN((0.75*I1964),847)),MIN(I1964,(0.75*$C1964),847)),2)),IF($B1964="Non - avec lien de dépendance",MIN(1129,I1964,$C1964)*overallRate,MIN(1129,I1964)*overallRate)))))</f>
        <v>Effectuez l’étape 1</v>
      </c>
      <c r="N1964" s="68" t="str">
        <f>IF(ISTEXT(overallRate),"Effectuez l’étape 1",IF(OR(COUNT($C1964,J1964)&lt;&gt;2,overallRate=0),0,IF(F1964="Yes",ROUND(MAX(IF($B1964="Non - avec lien de dépendance",0,MIN((0.75*J1964),847)),MIN(J1964,(0.75*$C1964),847)),2),IF(revenueReduction&gt;0.3,MAX(IF($B1964="Non - avec lien de dépendance",MIN(1129,J1964,$C1964)*overallRate,MIN(1129,J1964)*overallRate),ROUND(MAX(IF($B1964="Non - avec lien de dépendance",0,MIN((0.75*J1964),847)),MIN(J1964,(0.75*$C1964),847)),2)),IF($B1964="Non - avec lien de dépendance",MIN(1129,J1964,$C1964)*overallRate,MIN(1129,J1964)*overallRate)))))</f>
        <v>Effectuez l’étape 1</v>
      </c>
      <c r="O1964" s="68" t="str">
        <f>IF(ISTEXT(overallRate),"Effectuez l’étape 1",IF(OR(COUNT($C1964,K1964)&lt;&gt;2,overallRate=0),0,IF(G1964="Yes",ROUND(MAX(IF($B1964="Non - avec lien de dépendance",0,MIN((0.75*K1964),847)),MIN(K1964,(0.75*$C1964),847)),2),IF(revenueReduction&gt;0.3,MAX(IF($B1964="Non - avec lien de dépendance",MIN(1129,K1964,$C1964)*overallRate,MIN(1129,K1964)*overallRate),ROUND(MAX(IF($B1964="Non - avec lien de dépendance",0,MIN((0.75*K1964),847)),MIN(K1964,(0.75*$C1964),847)),2)),IF($B1964="Non - avec lien de dépendance",MIN(1129,K1964,$C1964)*overallRate,MIN(1129,K1964)*overallRate)))))</f>
        <v>Effectuez l’étape 1</v>
      </c>
      <c r="P1964" s="3">
        <f t="shared" si="30"/>
        <v>0</v>
      </c>
    </row>
    <row r="1965" spans="12:16" x14ac:dyDescent="0.5">
      <c r="L1965" s="68" t="str">
        <f>IF(ISTEXT(overallRate),"Effectuez l’étape 1",IF(OR(COUNT($C1965,H1965)&lt;&gt;2,overallRate=0),0,IF(D1965="Yes",ROUND(MAX(IF($B1965="Non - avec lien de dépendance",0,MIN((0.75*H1965),847)),MIN(H1965,(0.75*$C1965),847)),2),IF(revenueReduction&gt;0.3,MAX(IF($B1965="Non - avec lien de dépendance",MIN(1129,H1965,$C1965)*overallRate,MIN(1129,H1965)*overallRate),ROUND(MAX(IF($B1965="Non - avec lien de dépendance",0,MIN((0.75*H1965),847)),MIN(H1965,(0.75*$C1965),847)),2)),IF($B1965="Non - avec lien de dépendance",MIN(1129,H1965,$C1965)*overallRate,MIN(1129,H1965)*overallRate)))))</f>
        <v>Effectuez l’étape 1</v>
      </c>
      <c r="M1965" s="68" t="str">
        <f>IF(ISTEXT(overallRate),"Effectuez l’étape 1",IF(OR(COUNT($C1965,I1965)&lt;&gt;2,overallRate=0),0,IF(E1965="Yes",ROUND(MAX(IF($B1965="Non - avec lien de dépendance",0,MIN((0.75*I1965),847)),MIN(I1965,(0.75*$C1965),847)),2),IF(revenueReduction&gt;0.3,MAX(IF($B1965="Non - avec lien de dépendance",MIN(1129,I1965,$C1965)*overallRate,MIN(1129,I1965)*overallRate),ROUND(MAX(IF($B1965="Non - avec lien de dépendance",0,MIN((0.75*I1965),847)),MIN(I1965,(0.75*$C1965),847)),2)),IF($B1965="Non - avec lien de dépendance",MIN(1129,I1965,$C1965)*overallRate,MIN(1129,I1965)*overallRate)))))</f>
        <v>Effectuez l’étape 1</v>
      </c>
      <c r="N1965" s="68" t="str">
        <f>IF(ISTEXT(overallRate),"Effectuez l’étape 1",IF(OR(COUNT($C1965,J1965)&lt;&gt;2,overallRate=0),0,IF(F1965="Yes",ROUND(MAX(IF($B1965="Non - avec lien de dépendance",0,MIN((0.75*J1965),847)),MIN(J1965,(0.75*$C1965),847)),2),IF(revenueReduction&gt;0.3,MAX(IF($B1965="Non - avec lien de dépendance",MIN(1129,J1965,$C1965)*overallRate,MIN(1129,J1965)*overallRate),ROUND(MAX(IF($B1965="Non - avec lien de dépendance",0,MIN((0.75*J1965),847)),MIN(J1965,(0.75*$C1965),847)),2)),IF($B1965="Non - avec lien de dépendance",MIN(1129,J1965,$C1965)*overallRate,MIN(1129,J1965)*overallRate)))))</f>
        <v>Effectuez l’étape 1</v>
      </c>
      <c r="O1965" s="68" t="str">
        <f>IF(ISTEXT(overallRate),"Effectuez l’étape 1",IF(OR(COUNT($C1965,K1965)&lt;&gt;2,overallRate=0),0,IF(G1965="Yes",ROUND(MAX(IF($B1965="Non - avec lien de dépendance",0,MIN((0.75*K1965),847)),MIN(K1965,(0.75*$C1965),847)),2),IF(revenueReduction&gt;0.3,MAX(IF($B1965="Non - avec lien de dépendance",MIN(1129,K1965,$C1965)*overallRate,MIN(1129,K1965)*overallRate),ROUND(MAX(IF($B1965="Non - avec lien de dépendance",0,MIN((0.75*K1965),847)),MIN(K1965,(0.75*$C1965),847)),2)),IF($B1965="Non - avec lien de dépendance",MIN(1129,K1965,$C1965)*overallRate,MIN(1129,K1965)*overallRate)))))</f>
        <v>Effectuez l’étape 1</v>
      </c>
      <c r="P1965" s="3">
        <f t="shared" si="30"/>
        <v>0</v>
      </c>
    </row>
    <row r="1966" spans="12:16" x14ac:dyDescent="0.5">
      <c r="L1966" s="68" t="str">
        <f>IF(ISTEXT(overallRate),"Effectuez l’étape 1",IF(OR(COUNT($C1966,H1966)&lt;&gt;2,overallRate=0),0,IF(D1966="Yes",ROUND(MAX(IF($B1966="Non - avec lien de dépendance",0,MIN((0.75*H1966),847)),MIN(H1966,(0.75*$C1966),847)),2),IF(revenueReduction&gt;0.3,MAX(IF($B1966="Non - avec lien de dépendance",MIN(1129,H1966,$C1966)*overallRate,MIN(1129,H1966)*overallRate),ROUND(MAX(IF($B1966="Non - avec lien de dépendance",0,MIN((0.75*H1966),847)),MIN(H1966,(0.75*$C1966),847)),2)),IF($B1966="Non - avec lien de dépendance",MIN(1129,H1966,$C1966)*overallRate,MIN(1129,H1966)*overallRate)))))</f>
        <v>Effectuez l’étape 1</v>
      </c>
      <c r="M1966" s="68" t="str">
        <f>IF(ISTEXT(overallRate),"Effectuez l’étape 1",IF(OR(COUNT($C1966,I1966)&lt;&gt;2,overallRate=0),0,IF(E1966="Yes",ROUND(MAX(IF($B1966="Non - avec lien de dépendance",0,MIN((0.75*I1966),847)),MIN(I1966,(0.75*$C1966),847)),2),IF(revenueReduction&gt;0.3,MAX(IF($B1966="Non - avec lien de dépendance",MIN(1129,I1966,$C1966)*overallRate,MIN(1129,I1966)*overallRate),ROUND(MAX(IF($B1966="Non - avec lien de dépendance",0,MIN((0.75*I1966),847)),MIN(I1966,(0.75*$C1966),847)),2)),IF($B1966="Non - avec lien de dépendance",MIN(1129,I1966,$C1966)*overallRate,MIN(1129,I1966)*overallRate)))))</f>
        <v>Effectuez l’étape 1</v>
      </c>
      <c r="N1966" s="68" t="str">
        <f>IF(ISTEXT(overallRate),"Effectuez l’étape 1",IF(OR(COUNT($C1966,J1966)&lt;&gt;2,overallRate=0),0,IF(F1966="Yes",ROUND(MAX(IF($B1966="Non - avec lien de dépendance",0,MIN((0.75*J1966),847)),MIN(J1966,(0.75*$C1966),847)),2),IF(revenueReduction&gt;0.3,MAX(IF($B1966="Non - avec lien de dépendance",MIN(1129,J1966,$C1966)*overallRate,MIN(1129,J1966)*overallRate),ROUND(MAX(IF($B1966="Non - avec lien de dépendance",0,MIN((0.75*J1966),847)),MIN(J1966,(0.75*$C1966),847)),2)),IF($B1966="Non - avec lien de dépendance",MIN(1129,J1966,$C1966)*overallRate,MIN(1129,J1966)*overallRate)))))</f>
        <v>Effectuez l’étape 1</v>
      </c>
      <c r="O1966" s="68" t="str">
        <f>IF(ISTEXT(overallRate),"Effectuez l’étape 1",IF(OR(COUNT($C1966,K1966)&lt;&gt;2,overallRate=0),0,IF(G1966="Yes",ROUND(MAX(IF($B1966="Non - avec lien de dépendance",0,MIN((0.75*K1966),847)),MIN(K1966,(0.75*$C1966),847)),2),IF(revenueReduction&gt;0.3,MAX(IF($B1966="Non - avec lien de dépendance",MIN(1129,K1966,$C1966)*overallRate,MIN(1129,K1966)*overallRate),ROUND(MAX(IF($B1966="Non - avec lien de dépendance",0,MIN((0.75*K1966),847)),MIN(K1966,(0.75*$C1966),847)),2)),IF($B1966="Non - avec lien de dépendance",MIN(1129,K1966,$C1966)*overallRate,MIN(1129,K1966)*overallRate)))))</f>
        <v>Effectuez l’étape 1</v>
      </c>
      <c r="P1966" s="3">
        <f t="shared" si="30"/>
        <v>0</v>
      </c>
    </row>
    <row r="1967" spans="12:16" x14ac:dyDescent="0.5">
      <c r="L1967" s="68" t="str">
        <f>IF(ISTEXT(overallRate),"Effectuez l’étape 1",IF(OR(COUNT($C1967,H1967)&lt;&gt;2,overallRate=0),0,IF(D1967="Yes",ROUND(MAX(IF($B1967="Non - avec lien de dépendance",0,MIN((0.75*H1967),847)),MIN(H1967,(0.75*$C1967),847)),2),IF(revenueReduction&gt;0.3,MAX(IF($B1967="Non - avec lien de dépendance",MIN(1129,H1967,$C1967)*overallRate,MIN(1129,H1967)*overallRate),ROUND(MAX(IF($B1967="Non - avec lien de dépendance",0,MIN((0.75*H1967),847)),MIN(H1967,(0.75*$C1967),847)),2)),IF($B1967="Non - avec lien de dépendance",MIN(1129,H1967,$C1967)*overallRate,MIN(1129,H1967)*overallRate)))))</f>
        <v>Effectuez l’étape 1</v>
      </c>
      <c r="M1967" s="68" t="str">
        <f>IF(ISTEXT(overallRate),"Effectuez l’étape 1",IF(OR(COUNT($C1967,I1967)&lt;&gt;2,overallRate=0),0,IF(E1967="Yes",ROUND(MAX(IF($B1967="Non - avec lien de dépendance",0,MIN((0.75*I1967),847)),MIN(I1967,(0.75*$C1967),847)),2),IF(revenueReduction&gt;0.3,MAX(IF($B1967="Non - avec lien de dépendance",MIN(1129,I1967,$C1967)*overallRate,MIN(1129,I1967)*overallRate),ROUND(MAX(IF($B1967="Non - avec lien de dépendance",0,MIN((0.75*I1967),847)),MIN(I1967,(0.75*$C1967),847)),2)),IF($B1967="Non - avec lien de dépendance",MIN(1129,I1967,$C1967)*overallRate,MIN(1129,I1967)*overallRate)))))</f>
        <v>Effectuez l’étape 1</v>
      </c>
      <c r="N1967" s="68" t="str">
        <f>IF(ISTEXT(overallRate),"Effectuez l’étape 1",IF(OR(COUNT($C1967,J1967)&lt;&gt;2,overallRate=0),0,IF(F1967="Yes",ROUND(MAX(IF($B1967="Non - avec lien de dépendance",0,MIN((0.75*J1967),847)),MIN(J1967,(0.75*$C1967),847)),2),IF(revenueReduction&gt;0.3,MAX(IF($B1967="Non - avec lien de dépendance",MIN(1129,J1967,$C1967)*overallRate,MIN(1129,J1967)*overallRate),ROUND(MAX(IF($B1967="Non - avec lien de dépendance",0,MIN((0.75*J1967),847)),MIN(J1967,(0.75*$C1967),847)),2)),IF($B1967="Non - avec lien de dépendance",MIN(1129,J1967,$C1967)*overallRate,MIN(1129,J1967)*overallRate)))))</f>
        <v>Effectuez l’étape 1</v>
      </c>
      <c r="O1967" s="68" t="str">
        <f>IF(ISTEXT(overallRate),"Effectuez l’étape 1",IF(OR(COUNT($C1967,K1967)&lt;&gt;2,overallRate=0),0,IF(G1967="Yes",ROUND(MAX(IF($B1967="Non - avec lien de dépendance",0,MIN((0.75*K1967),847)),MIN(K1967,(0.75*$C1967),847)),2),IF(revenueReduction&gt;0.3,MAX(IF($B1967="Non - avec lien de dépendance",MIN(1129,K1967,$C1967)*overallRate,MIN(1129,K1967)*overallRate),ROUND(MAX(IF($B1967="Non - avec lien de dépendance",0,MIN((0.75*K1967),847)),MIN(K1967,(0.75*$C1967),847)),2)),IF($B1967="Non - avec lien de dépendance",MIN(1129,K1967,$C1967)*overallRate,MIN(1129,K1967)*overallRate)))))</f>
        <v>Effectuez l’étape 1</v>
      </c>
      <c r="P1967" s="3">
        <f t="shared" si="30"/>
        <v>0</v>
      </c>
    </row>
    <row r="1968" spans="12:16" x14ac:dyDescent="0.5">
      <c r="L1968" s="68" t="str">
        <f>IF(ISTEXT(overallRate),"Effectuez l’étape 1",IF(OR(COUNT($C1968,H1968)&lt;&gt;2,overallRate=0),0,IF(D1968="Yes",ROUND(MAX(IF($B1968="Non - avec lien de dépendance",0,MIN((0.75*H1968),847)),MIN(H1968,(0.75*$C1968),847)),2),IF(revenueReduction&gt;0.3,MAX(IF($B1968="Non - avec lien de dépendance",MIN(1129,H1968,$C1968)*overallRate,MIN(1129,H1968)*overallRate),ROUND(MAX(IF($B1968="Non - avec lien de dépendance",0,MIN((0.75*H1968),847)),MIN(H1968,(0.75*$C1968),847)),2)),IF($B1968="Non - avec lien de dépendance",MIN(1129,H1968,$C1968)*overallRate,MIN(1129,H1968)*overallRate)))))</f>
        <v>Effectuez l’étape 1</v>
      </c>
      <c r="M1968" s="68" t="str">
        <f>IF(ISTEXT(overallRate),"Effectuez l’étape 1",IF(OR(COUNT($C1968,I1968)&lt;&gt;2,overallRate=0),0,IF(E1968="Yes",ROUND(MAX(IF($B1968="Non - avec lien de dépendance",0,MIN((0.75*I1968),847)),MIN(I1968,(0.75*$C1968),847)),2),IF(revenueReduction&gt;0.3,MAX(IF($B1968="Non - avec lien de dépendance",MIN(1129,I1968,$C1968)*overallRate,MIN(1129,I1968)*overallRate),ROUND(MAX(IF($B1968="Non - avec lien de dépendance",0,MIN((0.75*I1968),847)),MIN(I1968,(0.75*$C1968),847)),2)),IF($B1968="Non - avec lien de dépendance",MIN(1129,I1968,$C1968)*overallRate,MIN(1129,I1968)*overallRate)))))</f>
        <v>Effectuez l’étape 1</v>
      </c>
      <c r="N1968" s="68" t="str">
        <f>IF(ISTEXT(overallRate),"Effectuez l’étape 1",IF(OR(COUNT($C1968,J1968)&lt;&gt;2,overallRate=0),0,IF(F1968="Yes",ROUND(MAX(IF($B1968="Non - avec lien de dépendance",0,MIN((0.75*J1968),847)),MIN(J1968,(0.75*$C1968),847)),2),IF(revenueReduction&gt;0.3,MAX(IF($B1968="Non - avec lien de dépendance",MIN(1129,J1968,$C1968)*overallRate,MIN(1129,J1968)*overallRate),ROUND(MAX(IF($B1968="Non - avec lien de dépendance",0,MIN((0.75*J1968),847)),MIN(J1968,(0.75*$C1968),847)),2)),IF($B1968="Non - avec lien de dépendance",MIN(1129,J1968,$C1968)*overallRate,MIN(1129,J1968)*overallRate)))))</f>
        <v>Effectuez l’étape 1</v>
      </c>
      <c r="O1968" s="68" t="str">
        <f>IF(ISTEXT(overallRate),"Effectuez l’étape 1",IF(OR(COUNT($C1968,K1968)&lt;&gt;2,overallRate=0),0,IF(G1968="Yes",ROUND(MAX(IF($B1968="Non - avec lien de dépendance",0,MIN((0.75*K1968),847)),MIN(K1968,(0.75*$C1968),847)),2),IF(revenueReduction&gt;0.3,MAX(IF($B1968="Non - avec lien de dépendance",MIN(1129,K1968,$C1968)*overallRate,MIN(1129,K1968)*overallRate),ROUND(MAX(IF($B1968="Non - avec lien de dépendance",0,MIN((0.75*K1968),847)),MIN(K1968,(0.75*$C1968),847)),2)),IF($B1968="Non - avec lien de dépendance",MIN(1129,K1968,$C1968)*overallRate,MIN(1129,K1968)*overallRate)))))</f>
        <v>Effectuez l’étape 1</v>
      </c>
      <c r="P1968" s="3">
        <f t="shared" si="30"/>
        <v>0</v>
      </c>
    </row>
    <row r="1969" spans="12:16" x14ac:dyDescent="0.5">
      <c r="L1969" s="68" t="str">
        <f>IF(ISTEXT(overallRate),"Effectuez l’étape 1",IF(OR(COUNT($C1969,H1969)&lt;&gt;2,overallRate=0),0,IF(D1969="Yes",ROUND(MAX(IF($B1969="Non - avec lien de dépendance",0,MIN((0.75*H1969),847)),MIN(H1969,(0.75*$C1969),847)),2),IF(revenueReduction&gt;0.3,MAX(IF($B1969="Non - avec lien de dépendance",MIN(1129,H1969,$C1969)*overallRate,MIN(1129,H1969)*overallRate),ROUND(MAX(IF($B1969="Non - avec lien de dépendance",0,MIN((0.75*H1969),847)),MIN(H1969,(0.75*$C1969),847)),2)),IF($B1969="Non - avec lien de dépendance",MIN(1129,H1969,$C1969)*overallRate,MIN(1129,H1969)*overallRate)))))</f>
        <v>Effectuez l’étape 1</v>
      </c>
      <c r="M1969" s="68" t="str">
        <f>IF(ISTEXT(overallRate),"Effectuez l’étape 1",IF(OR(COUNT($C1969,I1969)&lt;&gt;2,overallRate=0),0,IF(E1969="Yes",ROUND(MAX(IF($B1969="Non - avec lien de dépendance",0,MIN((0.75*I1969),847)),MIN(I1969,(0.75*$C1969),847)),2),IF(revenueReduction&gt;0.3,MAX(IF($B1969="Non - avec lien de dépendance",MIN(1129,I1969,$C1969)*overallRate,MIN(1129,I1969)*overallRate),ROUND(MAX(IF($B1969="Non - avec lien de dépendance",0,MIN((0.75*I1969),847)),MIN(I1969,(0.75*$C1969),847)),2)),IF($B1969="Non - avec lien de dépendance",MIN(1129,I1969,$C1969)*overallRate,MIN(1129,I1969)*overallRate)))))</f>
        <v>Effectuez l’étape 1</v>
      </c>
      <c r="N1969" s="68" t="str">
        <f>IF(ISTEXT(overallRate),"Effectuez l’étape 1",IF(OR(COUNT($C1969,J1969)&lt;&gt;2,overallRate=0),0,IF(F1969="Yes",ROUND(MAX(IF($B1969="Non - avec lien de dépendance",0,MIN((0.75*J1969),847)),MIN(J1969,(0.75*$C1969),847)),2),IF(revenueReduction&gt;0.3,MAX(IF($B1969="Non - avec lien de dépendance",MIN(1129,J1969,$C1969)*overallRate,MIN(1129,J1969)*overallRate),ROUND(MAX(IF($B1969="Non - avec lien de dépendance",0,MIN((0.75*J1969),847)),MIN(J1969,(0.75*$C1969),847)),2)),IF($B1969="Non - avec lien de dépendance",MIN(1129,J1969,$C1969)*overallRate,MIN(1129,J1969)*overallRate)))))</f>
        <v>Effectuez l’étape 1</v>
      </c>
      <c r="O1969" s="68" t="str">
        <f>IF(ISTEXT(overallRate),"Effectuez l’étape 1",IF(OR(COUNT($C1969,K1969)&lt;&gt;2,overallRate=0),0,IF(G1969="Yes",ROUND(MAX(IF($B1969="Non - avec lien de dépendance",0,MIN((0.75*K1969),847)),MIN(K1969,(0.75*$C1969),847)),2),IF(revenueReduction&gt;0.3,MAX(IF($B1969="Non - avec lien de dépendance",MIN(1129,K1969,$C1969)*overallRate,MIN(1129,K1969)*overallRate),ROUND(MAX(IF($B1969="Non - avec lien de dépendance",0,MIN((0.75*K1969),847)),MIN(K1969,(0.75*$C1969),847)),2)),IF($B1969="Non - avec lien de dépendance",MIN(1129,K1969,$C1969)*overallRate,MIN(1129,K1969)*overallRate)))))</f>
        <v>Effectuez l’étape 1</v>
      </c>
      <c r="P1969" s="3">
        <f t="shared" si="30"/>
        <v>0</v>
      </c>
    </row>
    <row r="1970" spans="12:16" x14ac:dyDescent="0.5">
      <c r="L1970" s="68" t="str">
        <f>IF(ISTEXT(overallRate),"Effectuez l’étape 1",IF(OR(COUNT($C1970,H1970)&lt;&gt;2,overallRate=0),0,IF(D1970="Yes",ROUND(MAX(IF($B1970="Non - avec lien de dépendance",0,MIN((0.75*H1970),847)),MIN(H1970,(0.75*$C1970),847)),2),IF(revenueReduction&gt;0.3,MAX(IF($B1970="Non - avec lien de dépendance",MIN(1129,H1970,$C1970)*overallRate,MIN(1129,H1970)*overallRate),ROUND(MAX(IF($B1970="Non - avec lien de dépendance",0,MIN((0.75*H1970),847)),MIN(H1970,(0.75*$C1970),847)),2)),IF($B1970="Non - avec lien de dépendance",MIN(1129,H1970,$C1970)*overallRate,MIN(1129,H1970)*overallRate)))))</f>
        <v>Effectuez l’étape 1</v>
      </c>
      <c r="M1970" s="68" t="str">
        <f>IF(ISTEXT(overallRate),"Effectuez l’étape 1",IF(OR(COUNT($C1970,I1970)&lt;&gt;2,overallRate=0),0,IF(E1970="Yes",ROUND(MAX(IF($B1970="Non - avec lien de dépendance",0,MIN((0.75*I1970),847)),MIN(I1970,(0.75*$C1970),847)),2),IF(revenueReduction&gt;0.3,MAX(IF($B1970="Non - avec lien de dépendance",MIN(1129,I1970,$C1970)*overallRate,MIN(1129,I1970)*overallRate),ROUND(MAX(IF($B1970="Non - avec lien de dépendance",0,MIN((0.75*I1970),847)),MIN(I1970,(0.75*$C1970),847)),2)),IF($B1970="Non - avec lien de dépendance",MIN(1129,I1970,$C1970)*overallRate,MIN(1129,I1970)*overallRate)))))</f>
        <v>Effectuez l’étape 1</v>
      </c>
      <c r="N1970" s="68" t="str">
        <f>IF(ISTEXT(overallRate),"Effectuez l’étape 1",IF(OR(COUNT($C1970,J1970)&lt;&gt;2,overallRate=0),0,IF(F1970="Yes",ROUND(MAX(IF($B1970="Non - avec lien de dépendance",0,MIN((0.75*J1970),847)),MIN(J1970,(0.75*$C1970),847)),2),IF(revenueReduction&gt;0.3,MAX(IF($B1970="Non - avec lien de dépendance",MIN(1129,J1970,$C1970)*overallRate,MIN(1129,J1970)*overallRate),ROUND(MAX(IF($B1970="Non - avec lien de dépendance",0,MIN((0.75*J1970),847)),MIN(J1970,(0.75*$C1970),847)),2)),IF($B1970="Non - avec lien de dépendance",MIN(1129,J1970,$C1970)*overallRate,MIN(1129,J1970)*overallRate)))))</f>
        <v>Effectuez l’étape 1</v>
      </c>
      <c r="O1970" s="68" t="str">
        <f>IF(ISTEXT(overallRate),"Effectuez l’étape 1",IF(OR(COUNT($C1970,K1970)&lt;&gt;2,overallRate=0),0,IF(G1970="Yes",ROUND(MAX(IF($B1970="Non - avec lien de dépendance",0,MIN((0.75*K1970),847)),MIN(K1970,(0.75*$C1970),847)),2),IF(revenueReduction&gt;0.3,MAX(IF($B1970="Non - avec lien de dépendance",MIN(1129,K1970,$C1970)*overallRate,MIN(1129,K1970)*overallRate),ROUND(MAX(IF($B1970="Non - avec lien de dépendance",0,MIN((0.75*K1970),847)),MIN(K1970,(0.75*$C1970),847)),2)),IF($B1970="Non - avec lien de dépendance",MIN(1129,K1970,$C1970)*overallRate,MIN(1129,K1970)*overallRate)))))</f>
        <v>Effectuez l’étape 1</v>
      </c>
      <c r="P1970" s="3">
        <f t="shared" si="30"/>
        <v>0</v>
      </c>
    </row>
    <row r="1971" spans="12:16" x14ac:dyDescent="0.5">
      <c r="L1971" s="68" t="str">
        <f>IF(ISTEXT(overallRate),"Effectuez l’étape 1",IF(OR(COUNT($C1971,H1971)&lt;&gt;2,overallRate=0),0,IF(D1971="Yes",ROUND(MAX(IF($B1971="Non - avec lien de dépendance",0,MIN((0.75*H1971),847)),MIN(H1971,(0.75*$C1971),847)),2),IF(revenueReduction&gt;0.3,MAX(IF($B1971="Non - avec lien de dépendance",MIN(1129,H1971,$C1971)*overallRate,MIN(1129,H1971)*overallRate),ROUND(MAX(IF($B1971="Non - avec lien de dépendance",0,MIN((0.75*H1971),847)),MIN(H1971,(0.75*$C1971),847)),2)),IF($B1971="Non - avec lien de dépendance",MIN(1129,H1971,$C1971)*overallRate,MIN(1129,H1971)*overallRate)))))</f>
        <v>Effectuez l’étape 1</v>
      </c>
      <c r="M1971" s="68" t="str">
        <f>IF(ISTEXT(overallRate),"Effectuez l’étape 1",IF(OR(COUNT($C1971,I1971)&lt;&gt;2,overallRate=0),0,IF(E1971="Yes",ROUND(MAX(IF($B1971="Non - avec lien de dépendance",0,MIN((0.75*I1971),847)),MIN(I1971,(0.75*$C1971),847)),2),IF(revenueReduction&gt;0.3,MAX(IF($B1971="Non - avec lien de dépendance",MIN(1129,I1971,$C1971)*overallRate,MIN(1129,I1971)*overallRate),ROUND(MAX(IF($B1971="Non - avec lien de dépendance",0,MIN((0.75*I1971),847)),MIN(I1971,(0.75*$C1971),847)),2)),IF($B1971="Non - avec lien de dépendance",MIN(1129,I1971,$C1971)*overallRate,MIN(1129,I1971)*overallRate)))))</f>
        <v>Effectuez l’étape 1</v>
      </c>
      <c r="N1971" s="68" t="str">
        <f>IF(ISTEXT(overallRate),"Effectuez l’étape 1",IF(OR(COUNT($C1971,J1971)&lt;&gt;2,overallRate=0),0,IF(F1971="Yes",ROUND(MAX(IF($B1971="Non - avec lien de dépendance",0,MIN((0.75*J1971),847)),MIN(J1971,(0.75*$C1971),847)),2),IF(revenueReduction&gt;0.3,MAX(IF($B1971="Non - avec lien de dépendance",MIN(1129,J1971,$C1971)*overallRate,MIN(1129,J1971)*overallRate),ROUND(MAX(IF($B1971="Non - avec lien de dépendance",0,MIN((0.75*J1971),847)),MIN(J1971,(0.75*$C1971),847)),2)),IF($B1971="Non - avec lien de dépendance",MIN(1129,J1971,$C1971)*overallRate,MIN(1129,J1971)*overallRate)))))</f>
        <v>Effectuez l’étape 1</v>
      </c>
      <c r="O1971" s="68" t="str">
        <f>IF(ISTEXT(overallRate),"Effectuez l’étape 1",IF(OR(COUNT($C1971,K1971)&lt;&gt;2,overallRate=0),0,IF(G1971="Yes",ROUND(MAX(IF($B1971="Non - avec lien de dépendance",0,MIN((0.75*K1971),847)),MIN(K1971,(0.75*$C1971),847)),2),IF(revenueReduction&gt;0.3,MAX(IF($B1971="Non - avec lien de dépendance",MIN(1129,K1971,$C1971)*overallRate,MIN(1129,K1971)*overallRate),ROUND(MAX(IF($B1971="Non - avec lien de dépendance",0,MIN((0.75*K1971),847)),MIN(K1971,(0.75*$C1971),847)),2)),IF($B1971="Non - avec lien de dépendance",MIN(1129,K1971,$C1971)*overallRate,MIN(1129,K1971)*overallRate)))))</f>
        <v>Effectuez l’étape 1</v>
      </c>
      <c r="P1971" s="3">
        <f t="shared" si="30"/>
        <v>0</v>
      </c>
    </row>
    <row r="1972" spans="12:16" x14ac:dyDescent="0.5">
      <c r="L1972" s="68" t="str">
        <f>IF(ISTEXT(overallRate),"Effectuez l’étape 1",IF(OR(COUNT($C1972,H1972)&lt;&gt;2,overallRate=0),0,IF(D1972="Yes",ROUND(MAX(IF($B1972="Non - avec lien de dépendance",0,MIN((0.75*H1972),847)),MIN(H1972,(0.75*$C1972),847)),2),IF(revenueReduction&gt;0.3,MAX(IF($B1972="Non - avec lien de dépendance",MIN(1129,H1972,$C1972)*overallRate,MIN(1129,H1972)*overallRate),ROUND(MAX(IF($B1972="Non - avec lien de dépendance",0,MIN((0.75*H1972),847)),MIN(H1972,(0.75*$C1972),847)),2)),IF($B1972="Non - avec lien de dépendance",MIN(1129,H1972,$C1972)*overallRate,MIN(1129,H1972)*overallRate)))))</f>
        <v>Effectuez l’étape 1</v>
      </c>
      <c r="M1972" s="68" t="str">
        <f>IF(ISTEXT(overallRate),"Effectuez l’étape 1",IF(OR(COUNT($C1972,I1972)&lt;&gt;2,overallRate=0),0,IF(E1972="Yes",ROUND(MAX(IF($B1972="Non - avec lien de dépendance",0,MIN((0.75*I1972),847)),MIN(I1972,(0.75*$C1972),847)),2),IF(revenueReduction&gt;0.3,MAX(IF($B1972="Non - avec lien de dépendance",MIN(1129,I1972,$C1972)*overallRate,MIN(1129,I1972)*overallRate),ROUND(MAX(IF($B1972="Non - avec lien de dépendance",0,MIN((0.75*I1972),847)),MIN(I1972,(0.75*$C1972),847)),2)),IF($B1972="Non - avec lien de dépendance",MIN(1129,I1972,$C1972)*overallRate,MIN(1129,I1972)*overallRate)))))</f>
        <v>Effectuez l’étape 1</v>
      </c>
      <c r="N1972" s="68" t="str">
        <f>IF(ISTEXT(overallRate),"Effectuez l’étape 1",IF(OR(COUNT($C1972,J1972)&lt;&gt;2,overallRate=0),0,IF(F1972="Yes",ROUND(MAX(IF($B1972="Non - avec lien de dépendance",0,MIN((0.75*J1972),847)),MIN(J1972,(0.75*$C1972),847)),2),IF(revenueReduction&gt;0.3,MAX(IF($B1972="Non - avec lien de dépendance",MIN(1129,J1972,$C1972)*overallRate,MIN(1129,J1972)*overallRate),ROUND(MAX(IF($B1972="Non - avec lien de dépendance",0,MIN((0.75*J1972),847)),MIN(J1972,(0.75*$C1972),847)),2)),IF($B1972="Non - avec lien de dépendance",MIN(1129,J1972,$C1972)*overallRate,MIN(1129,J1972)*overallRate)))))</f>
        <v>Effectuez l’étape 1</v>
      </c>
      <c r="O1972" s="68" t="str">
        <f>IF(ISTEXT(overallRate),"Effectuez l’étape 1",IF(OR(COUNT($C1972,K1972)&lt;&gt;2,overallRate=0),0,IF(G1972="Yes",ROUND(MAX(IF($B1972="Non - avec lien de dépendance",0,MIN((0.75*K1972),847)),MIN(K1972,(0.75*$C1972),847)),2),IF(revenueReduction&gt;0.3,MAX(IF($B1972="Non - avec lien de dépendance",MIN(1129,K1972,$C1972)*overallRate,MIN(1129,K1972)*overallRate),ROUND(MAX(IF($B1972="Non - avec lien de dépendance",0,MIN((0.75*K1972),847)),MIN(K1972,(0.75*$C1972),847)),2)),IF($B1972="Non - avec lien de dépendance",MIN(1129,K1972,$C1972)*overallRate,MIN(1129,K1972)*overallRate)))))</f>
        <v>Effectuez l’étape 1</v>
      </c>
      <c r="P1972" s="3">
        <f t="shared" si="30"/>
        <v>0</v>
      </c>
    </row>
    <row r="1973" spans="12:16" x14ac:dyDescent="0.5">
      <c r="L1973" s="68" t="str">
        <f>IF(ISTEXT(overallRate),"Effectuez l’étape 1",IF(OR(COUNT($C1973,H1973)&lt;&gt;2,overallRate=0),0,IF(D1973="Yes",ROUND(MAX(IF($B1973="Non - avec lien de dépendance",0,MIN((0.75*H1973),847)),MIN(H1973,(0.75*$C1973),847)),2),IF(revenueReduction&gt;0.3,MAX(IF($B1973="Non - avec lien de dépendance",MIN(1129,H1973,$C1973)*overallRate,MIN(1129,H1973)*overallRate),ROUND(MAX(IF($B1973="Non - avec lien de dépendance",0,MIN((0.75*H1973),847)),MIN(H1973,(0.75*$C1973),847)),2)),IF($B1973="Non - avec lien de dépendance",MIN(1129,H1973,$C1973)*overallRate,MIN(1129,H1973)*overallRate)))))</f>
        <v>Effectuez l’étape 1</v>
      </c>
      <c r="M1973" s="68" t="str">
        <f>IF(ISTEXT(overallRate),"Effectuez l’étape 1",IF(OR(COUNT($C1973,I1973)&lt;&gt;2,overallRate=0),0,IF(E1973="Yes",ROUND(MAX(IF($B1973="Non - avec lien de dépendance",0,MIN((0.75*I1973),847)),MIN(I1973,(0.75*$C1973),847)),2),IF(revenueReduction&gt;0.3,MAX(IF($B1973="Non - avec lien de dépendance",MIN(1129,I1973,$C1973)*overallRate,MIN(1129,I1973)*overallRate),ROUND(MAX(IF($B1973="Non - avec lien de dépendance",0,MIN((0.75*I1973),847)),MIN(I1973,(0.75*$C1973),847)),2)),IF($B1973="Non - avec lien de dépendance",MIN(1129,I1973,$C1973)*overallRate,MIN(1129,I1973)*overallRate)))))</f>
        <v>Effectuez l’étape 1</v>
      </c>
      <c r="N1973" s="68" t="str">
        <f>IF(ISTEXT(overallRate),"Effectuez l’étape 1",IF(OR(COUNT($C1973,J1973)&lt;&gt;2,overallRate=0),0,IF(F1973="Yes",ROUND(MAX(IF($B1973="Non - avec lien de dépendance",0,MIN((0.75*J1973),847)),MIN(J1973,(0.75*$C1973),847)),2),IF(revenueReduction&gt;0.3,MAX(IF($B1973="Non - avec lien de dépendance",MIN(1129,J1973,$C1973)*overallRate,MIN(1129,J1973)*overallRate),ROUND(MAX(IF($B1973="Non - avec lien de dépendance",0,MIN((0.75*J1973),847)),MIN(J1973,(0.75*$C1973),847)),2)),IF($B1973="Non - avec lien de dépendance",MIN(1129,J1973,$C1973)*overallRate,MIN(1129,J1973)*overallRate)))))</f>
        <v>Effectuez l’étape 1</v>
      </c>
      <c r="O1973" s="68" t="str">
        <f>IF(ISTEXT(overallRate),"Effectuez l’étape 1",IF(OR(COUNT($C1973,K1973)&lt;&gt;2,overallRate=0),0,IF(G1973="Yes",ROUND(MAX(IF($B1973="Non - avec lien de dépendance",0,MIN((0.75*K1973),847)),MIN(K1973,(0.75*$C1973),847)),2),IF(revenueReduction&gt;0.3,MAX(IF($B1973="Non - avec lien de dépendance",MIN(1129,K1973,$C1973)*overallRate,MIN(1129,K1973)*overallRate),ROUND(MAX(IF($B1973="Non - avec lien de dépendance",0,MIN((0.75*K1973),847)),MIN(K1973,(0.75*$C1973),847)),2)),IF($B1973="Non - avec lien de dépendance",MIN(1129,K1973,$C1973)*overallRate,MIN(1129,K1973)*overallRate)))))</f>
        <v>Effectuez l’étape 1</v>
      </c>
      <c r="P1973" s="3">
        <f t="shared" si="30"/>
        <v>0</v>
      </c>
    </row>
    <row r="1974" spans="12:16" x14ac:dyDescent="0.5">
      <c r="L1974" s="68" t="str">
        <f>IF(ISTEXT(overallRate),"Effectuez l’étape 1",IF(OR(COUNT($C1974,H1974)&lt;&gt;2,overallRate=0),0,IF(D1974="Yes",ROUND(MAX(IF($B1974="Non - avec lien de dépendance",0,MIN((0.75*H1974),847)),MIN(H1974,(0.75*$C1974),847)),2),IF(revenueReduction&gt;0.3,MAX(IF($B1974="Non - avec lien de dépendance",MIN(1129,H1974,$C1974)*overallRate,MIN(1129,H1974)*overallRate),ROUND(MAX(IF($B1974="Non - avec lien de dépendance",0,MIN((0.75*H1974),847)),MIN(H1974,(0.75*$C1974),847)),2)),IF($B1974="Non - avec lien de dépendance",MIN(1129,H1974,$C1974)*overallRate,MIN(1129,H1974)*overallRate)))))</f>
        <v>Effectuez l’étape 1</v>
      </c>
      <c r="M1974" s="68" t="str">
        <f>IF(ISTEXT(overallRate),"Effectuez l’étape 1",IF(OR(COUNT($C1974,I1974)&lt;&gt;2,overallRate=0),0,IF(E1974="Yes",ROUND(MAX(IF($B1974="Non - avec lien de dépendance",0,MIN((0.75*I1974),847)),MIN(I1974,(0.75*$C1974),847)),2),IF(revenueReduction&gt;0.3,MAX(IF($B1974="Non - avec lien de dépendance",MIN(1129,I1974,$C1974)*overallRate,MIN(1129,I1974)*overallRate),ROUND(MAX(IF($B1974="Non - avec lien de dépendance",0,MIN((0.75*I1974),847)),MIN(I1974,(0.75*$C1974),847)),2)),IF($B1974="Non - avec lien de dépendance",MIN(1129,I1974,$C1974)*overallRate,MIN(1129,I1974)*overallRate)))))</f>
        <v>Effectuez l’étape 1</v>
      </c>
      <c r="N1974" s="68" t="str">
        <f>IF(ISTEXT(overallRate),"Effectuez l’étape 1",IF(OR(COUNT($C1974,J1974)&lt;&gt;2,overallRate=0),0,IF(F1974="Yes",ROUND(MAX(IF($B1974="Non - avec lien de dépendance",0,MIN((0.75*J1974),847)),MIN(J1974,(0.75*$C1974),847)),2),IF(revenueReduction&gt;0.3,MAX(IF($B1974="Non - avec lien de dépendance",MIN(1129,J1974,$C1974)*overallRate,MIN(1129,J1974)*overallRate),ROUND(MAX(IF($B1974="Non - avec lien de dépendance",0,MIN((0.75*J1974),847)),MIN(J1974,(0.75*$C1974),847)),2)),IF($B1974="Non - avec lien de dépendance",MIN(1129,J1974,$C1974)*overallRate,MIN(1129,J1974)*overallRate)))))</f>
        <v>Effectuez l’étape 1</v>
      </c>
      <c r="O1974" s="68" t="str">
        <f>IF(ISTEXT(overallRate),"Effectuez l’étape 1",IF(OR(COUNT($C1974,K1974)&lt;&gt;2,overallRate=0),0,IF(G1974="Yes",ROUND(MAX(IF($B1974="Non - avec lien de dépendance",0,MIN((0.75*K1974),847)),MIN(K1974,(0.75*$C1974),847)),2),IF(revenueReduction&gt;0.3,MAX(IF($B1974="Non - avec lien de dépendance",MIN(1129,K1974,$C1974)*overallRate,MIN(1129,K1974)*overallRate),ROUND(MAX(IF($B1974="Non - avec lien de dépendance",0,MIN((0.75*K1974),847)),MIN(K1974,(0.75*$C1974),847)),2)),IF($B1974="Non - avec lien de dépendance",MIN(1129,K1974,$C1974)*overallRate,MIN(1129,K1974)*overallRate)))))</f>
        <v>Effectuez l’étape 1</v>
      </c>
      <c r="P1974" s="3">
        <f t="shared" si="30"/>
        <v>0</v>
      </c>
    </row>
    <row r="1975" spans="12:16" x14ac:dyDescent="0.5">
      <c r="L1975" s="68" t="str">
        <f>IF(ISTEXT(overallRate),"Effectuez l’étape 1",IF(OR(COUNT($C1975,H1975)&lt;&gt;2,overallRate=0),0,IF(D1975="Yes",ROUND(MAX(IF($B1975="Non - avec lien de dépendance",0,MIN((0.75*H1975),847)),MIN(H1975,(0.75*$C1975),847)),2),IF(revenueReduction&gt;0.3,MAX(IF($B1975="Non - avec lien de dépendance",MIN(1129,H1975,$C1975)*overallRate,MIN(1129,H1975)*overallRate),ROUND(MAX(IF($B1975="Non - avec lien de dépendance",0,MIN((0.75*H1975),847)),MIN(H1975,(0.75*$C1975),847)),2)),IF($B1975="Non - avec lien de dépendance",MIN(1129,H1975,$C1975)*overallRate,MIN(1129,H1975)*overallRate)))))</f>
        <v>Effectuez l’étape 1</v>
      </c>
      <c r="M1975" s="68" t="str">
        <f>IF(ISTEXT(overallRate),"Effectuez l’étape 1",IF(OR(COUNT($C1975,I1975)&lt;&gt;2,overallRate=0),0,IF(E1975="Yes",ROUND(MAX(IF($B1975="Non - avec lien de dépendance",0,MIN((0.75*I1975),847)),MIN(I1975,(0.75*$C1975),847)),2),IF(revenueReduction&gt;0.3,MAX(IF($B1975="Non - avec lien de dépendance",MIN(1129,I1975,$C1975)*overallRate,MIN(1129,I1975)*overallRate),ROUND(MAX(IF($B1975="Non - avec lien de dépendance",0,MIN((0.75*I1975),847)),MIN(I1975,(0.75*$C1975),847)),2)),IF($B1975="Non - avec lien de dépendance",MIN(1129,I1975,$C1975)*overallRate,MIN(1129,I1975)*overallRate)))))</f>
        <v>Effectuez l’étape 1</v>
      </c>
      <c r="N1975" s="68" t="str">
        <f>IF(ISTEXT(overallRate),"Effectuez l’étape 1",IF(OR(COUNT($C1975,J1975)&lt;&gt;2,overallRate=0),0,IF(F1975="Yes",ROUND(MAX(IF($B1975="Non - avec lien de dépendance",0,MIN((0.75*J1975),847)),MIN(J1975,(0.75*$C1975),847)),2),IF(revenueReduction&gt;0.3,MAX(IF($B1975="Non - avec lien de dépendance",MIN(1129,J1975,$C1975)*overallRate,MIN(1129,J1975)*overallRate),ROUND(MAX(IF($B1975="Non - avec lien de dépendance",0,MIN((0.75*J1975),847)),MIN(J1975,(0.75*$C1975),847)),2)),IF($B1975="Non - avec lien de dépendance",MIN(1129,J1975,$C1975)*overallRate,MIN(1129,J1975)*overallRate)))))</f>
        <v>Effectuez l’étape 1</v>
      </c>
      <c r="O1975" s="68" t="str">
        <f>IF(ISTEXT(overallRate),"Effectuez l’étape 1",IF(OR(COUNT($C1975,K1975)&lt;&gt;2,overallRate=0),0,IF(G1975="Yes",ROUND(MAX(IF($B1975="Non - avec lien de dépendance",0,MIN((0.75*K1975),847)),MIN(K1975,(0.75*$C1975),847)),2),IF(revenueReduction&gt;0.3,MAX(IF($B1975="Non - avec lien de dépendance",MIN(1129,K1975,$C1975)*overallRate,MIN(1129,K1975)*overallRate),ROUND(MAX(IF($B1975="Non - avec lien de dépendance",0,MIN((0.75*K1975),847)),MIN(K1975,(0.75*$C1975),847)),2)),IF($B1975="Non - avec lien de dépendance",MIN(1129,K1975,$C1975)*overallRate,MIN(1129,K1975)*overallRate)))))</f>
        <v>Effectuez l’étape 1</v>
      </c>
      <c r="P1975" s="3">
        <f t="shared" si="30"/>
        <v>0</v>
      </c>
    </row>
    <row r="1976" spans="12:16" x14ac:dyDescent="0.5">
      <c r="L1976" s="68" t="str">
        <f>IF(ISTEXT(overallRate),"Effectuez l’étape 1",IF(OR(COUNT($C1976,H1976)&lt;&gt;2,overallRate=0),0,IF(D1976="Yes",ROUND(MAX(IF($B1976="Non - avec lien de dépendance",0,MIN((0.75*H1976),847)),MIN(H1976,(0.75*$C1976),847)),2),IF(revenueReduction&gt;0.3,MAX(IF($B1976="Non - avec lien de dépendance",MIN(1129,H1976,$C1976)*overallRate,MIN(1129,H1976)*overallRate),ROUND(MAX(IF($B1976="Non - avec lien de dépendance",0,MIN((0.75*H1976),847)),MIN(H1976,(0.75*$C1976),847)),2)),IF($B1976="Non - avec lien de dépendance",MIN(1129,H1976,$C1976)*overallRate,MIN(1129,H1976)*overallRate)))))</f>
        <v>Effectuez l’étape 1</v>
      </c>
      <c r="M1976" s="68" t="str">
        <f>IF(ISTEXT(overallRate),"Effectuez l’étape 1",IF(OR(COUNT($C1976,I1976)&lt;&gt;2,overallRate=0),0,IF(E1976="Yes",ROUND(MAX(IF($B1976="Non - avec lien de dépendance",0,MIN((0.75*I1976),847)),MIN(I1976,(0.75*$C1976),847)),2),IF(revenueReduction&gt;0.3,MAX(IF($B1976="Non - avec lien de dépendance",MIN(1129,I1976,$C1976)*overallRate,MIN(1129,I1976)*overallRate),ROUND(MAX(IF($B1976="Non - avec lien de dépendance",0,MIN((0.75*I1976),847)),MIN(I1976,(0.75*$C1976),847)),2)),IF($B1976="Non - avec lien de dépendance",MIN(1129,I1976,$C1976)*overallRate,MIN(1129,I1976)*overallRate)))))</f>
        <v>Effectuez l’étape 1</v>
      </c>
      <c r="N1976" s="68" t="str">
        <f>IF(ISTEXT(overallRate),"Effectuez l’étape 1",IF(OR(COUNT($C1976,J1976)&lt;&gt;2,overallRate=0),0,IF(F1976="Yes",ROUND(MAX(IF($B1976="Non - avec lien de dépendance",0,MIN((0.75*J1976),847)),MIN(J1976,(0.75*$C1976),847)),2),IF(revenueReduction&gt;0.3,MAX(IF($B1976="Non - avec lien de dépendance",MIN(1129,J1976,$C1976)*overallRate,MIN(1129,J1976)*overallRate),ROUND(MAX(IF($B1976="Non - avec lien de dépendance",0,MIN((0.75*J1976),847)),MIN(J1976,(0.75*$C1976),847)),2)),IF($B1976="Non - avec lien de dépendance",MIN(1129,J1976,$C1976)*overallRate,MIN(1129,J1976)*overallRate)))))</f>
        <v>Effectuez l’étape 1</v>
      </c>
      <c r="O1976" s="68" t="str">
        <f>IF(ISTEXT(overallRate),"Effectuez l’étape 1",IF(OR(COUNT($C1976,K1976)&lt;&gt;2,overallRate=0),0,IF(G1976="Yes",ROUND(MAX(IF($B1976="Non - avec lien de dépendance",0,MIN((0.75*K1976),847)),MIN(K1976,(0.75*$C1976),847)),2),IF(revenueReduction&gt;0.3,MAX(IF($B1976="Non - avec lien de dépendance",MIN(1129,K1976,$C1976)*overallRate,MIN(1129,K1976)*overallRate),ROUND(MAX(IF($B1976="Non - avec lien de dépendance",0,MIN((0.75*K1976),847)),MIN(K1976,(0.75*$C1976),847)),2)),IF($B1976="Non - avec lien de dépendance",MIN(1129,K1976,$C1976)*overallRate,MIN(1129,K1976)*overallRate)))))</f>
        <v>Effectuez l’étape 1</v>
      </c>
      <c r="P1976" s="3">
        <f t="shared" si="30"/>
        <v>0</v>
      </c>
    </row>
    <row r="1977" spans="12:16" x14ac:dyDescent="0.5">
      <c r="L1977" s="68" t="str">
        <f>IF(ISTEXT(overallRate),"Effectuez l’étape 1",IF(OR(COUNT($C1977,H1977)&lt;&gt;2,overallRate=0),0,IF(D1977="Yes",ROUND(MAX(IF($B1977="Non - avec lien de dépendance",0,MIN((0.75*H1977),847)),MIN(H1977,(0.75*$C1977),847)),2),IF(revenueReduction&gt;0.3,MAX(IF($B1977="Non - avec lien de dépendance",MIN(1129,H1977,$C1977)*overallRate,MIN(1129,H1977)*overallRate),ROUND(MAX(IF($B1977="Non - avec lien de dépendance",0,MIN((0.75*H1977),847)),MIN(H1977,(0.75*$C1977),847)),2)),IF($B1977="Non - avec lien de dépendance",MIN(1129,H1977,$C1977)*overallRate,MIN(1129,H1977)*overallRate)))))</f>
        <v>Effectuez l’étape 1</v>
      </c>
      <c r="M1977" s="68" t="str">
        <f>IF(ISTEXT(overallRate),"Effectuez l’étape 1",IF(OR(COUNT($C1977,I1977)&lt;&gt;2,overallRate=0),0,IF(E1977="Yes",ROUND(MAX(IF($B1977="Non - avec lien de dépendance",0,MIN((0.75*I1977),847)),MIN(I1977,(0.75*$C1977),847)),2),IF(revenueReduction&gt;0.3,MAX(IF($B1977="Non - avec lien de dépendance",MIN(1129,I1977,$C1977)*overallRate,MIN(1129,I1977)*overallRate),ROUND(MAX(IF($B1977="Non - avec lien de dépendance",0,MIN((0.75*I1977),847)),MIN(I1977,(0.75*$C1977),847)),2)),IF($B1977="Non - avec lien de dépendance",MIN(1129,I1977,$C1977)*overallRate,MIN(1129,I1977)*overallRate)))))</f>
        <v>Effectuez l’étape 1</v>
      </c>
      <c r="N1977" s="68" t="str">
        <f>IF(ISTEXT(overallRate),"Effectuez l’étape 1",IF(OR(COUNT($C1977,J1977)&lt;&gt;2,overallRate=0),0,IF(F1977="Yes",ROUND(MAX(IF($B1977="Non - avec lien de dépendance",0,MIN((0.75*J1977),847)),MIN(J1977,(0.75*$C1977),847)),2),IF(revenueReduction&gt;0.3,MAX(IF($B1977="Non - avec lien de dépendance",MIN(1129,J1977,$C1977)*overallRate,MIN(1129,J1977)*overallRate),ROUND(MAX(IF($B1977="Non - avec lien de dépendance",0,MIN((0.75*J1977),847)),MIN(J1977,(0.75*$C1977),847)),2)),IF($B1977="Non - avec lien de dépendance",MIN(1129,J1977,$C1977)*overallRate,MIN(1129,J1977)*overallRate)))))</f>
        <v>Effectuez l’étape 1</v>
      </c>
      <c r="O1977" s="68" t="str">
        <f>IF(ISTEXT(overallRate),"Effectuez l’étape 1",IF(OR(COUNT($C1977,K1977)&lt;&gt;2,overallRate=0),0,IF(G1977="Yes",ROUND(MAX(IF($B1977="Non - avec lien de dépendance",0,MIN((0.75*K1977),847)),MIN(K1977,(0.75*$C1977),847)),2),IF(revenueReduction&gt;0.3,MAX(IF($B1977="Non - avec lien de dépendance",MIN(1129,K1977,$C1977)*overallRate,MIN(1129,K1977)*overallRate),ROUND(MAX(IF($B1977="Non - avec lien de dépendance",0,MIN((0.75*K1977),847)),MIN(K1977,(0.75*$C1977),847)),2)),IF($B1977="Non - avec lien de dépendance",MIN(1129,K1977,$C1977)*overallRate,MIN(1129,K1977)*overallRate)))))</f>
        <v>Effectuez l’étape 1</v>
      </c>
      <c r="P1977" s="3">
        <f t="shared" si="30"/>
        <v>0</v>
      </c>
    </row>
    <row r="1978" spans="12:16" x14ac:dyDescent="0.5">
      <c r="L1978" s="68" t="str">
        <f>IF(ISTEXT(overallRate),"Effectuez l’étape 1",IF(OR(COUNT($C1978,H1978)&lt;&gt;2,overallRate=0),0,IF(D1978="Yes",ROUND(MAX(IF($B1978="Non - avec lien de dépendance",0,MIN((0.75*H1978),847)),MIN(H1978,(0.75*$C1978),847)),2),IF(revenueReduction&gt;0.3,MAX(IF($B1978="Non - avec lien de dépendance",MIN(1129,H1978,$C1978)*overallRate,MIN(1129,H1978)*overallRate),ROUND(MAX(IF($B1978="Non - avec lien de dépendance",0,MIN((0.75*H1978),847)),MIN(H1978,(0.75*$C1978),847)),2)),IF($B1978="Non - avec lien de dépendance",MIN(1129,H1978,$C1978)*overallRate,MIN(1129,H1978)*overallRate)))))</f>
        <v>Effectuez l’étape 1</v>
      </c>
      <c r="M1978" s="68" t="str">
        <f>IF(ISTEXT(overallRate),"Effectuez l’étape 1",IF(OR(COUNT($C1978,I1978)&lt;&gt;2,overallRate=0),0,IF(E1978="Yes",ROUND(MAX(IF($B1978="Non - avec lien de dépendance",0,MIN((0.75*I1978),847)),MIN(I1978,(0.75*$C1978),847)),2),IF(revenueReduction&gt;0.3,MAX(IF($B1978="Non - avec lien de dépendance",MIN(1129,I1978,$C1978)*overallRate,MIN(1129,I1978)*overallRate),ROUND(MAX(IF($B1978="Non - avec lien de dépendance",0,MIN((0.75*I1978),847)),MIN(I1978,(0.75*$C1978),847)),2)),IF($B1978="Non - avec lien de dépendance",MIN(1129,I1978,$C1978)*overallRate,MIN(1129,I1978)*overallRate)))))</f>
        <v>Effectuez l’étape 1</v>
      </c>
      <c r="N1978" s="68" t="str">
        <f>IF(ISTEXT(overallRate),"Effectuez l’étape 1",IF(OR(COUNT($C1978,J1978)&lt;&gt;2,overallRate=0),0,IF(F1978="Yes",ROUND(MAX(IF($B1978="Non - avec lien de dépendance",0,MIN((0.75*J1978),847)),MIN(J1978,(0.75*$C1978),847)),2),IF(revenueReduction&gt;0.3,MAX(IF($B1978="Non - avec lien de dépendance",MIN(1129,J1978,$C1978)*overallRate,MIN(1129,J1978)*overallRate),ROUND(MAX(IF($B1978="Non - avec lien de dépendance",0,MIN((0.75*J1978),847)),MIN(J1978,(0.75*$C1978),847)),2)),IF($B1978="Non - avec lien de dépendance",MIN(1129,J1978,$C1978)*overallRate,MIN(1129,J1978)*overallRate)))))</f>
        <v>Effectuez l’étape 1</v>
      </c>
      <c r="O1978" s="68" t="str">
        <f>IF(ISTEXT(overallRate),"Effectuez l’étape 1",IF(OR(COUNT($C1978,K1978)&lt;&gt;2,overallRate=0),0,IF(G1978="Yes",ROUND(MAX(IF($B1978="Non - avec lien de dépendance",0,MIN((0.75*K1978),847)),MIN(K1978,(0.75*$C1978),847)),2),IF(revenueReduction&gt;0.3,MAX(IF($B1978="Non - avec lien de dépendance",MIN(1129,K1978,$C1978)*overallRate,MIN(1129,K1978)*overallRate),ROUND(MAX(IF($B1978="Non - avec lien de dépendance",0,MIN((0.75*K1978),847)),MIN(K1978,(0.75*$C1978),847)),2)),IF($B1978="Non - avec lien de dépendance",MIN(1129,K1978,$C1978)*overallRate,MIN(1129,K1978)*overallRate)))))</f>
        <v>Effectuez l’étape 1</v>
      </c>
      <c r="P1978" s="3">
        <f t="shared" si="30"/>
        <v>0</v>
      </c>
    </row>
    <row r="1979" spans="12:16" x14ac:dyDescent="0.5">
      <c r="L1979" s="68" t="str">
        <f>IF(ISTEXT(overallRate),"Effectuez l’étape 1",IF(OR(COUNT($C1979,H1979)&lt;&gt;2,overallRate=0),0,IF(D1979="Yes",ROUND(MAX(IF($B1979="Non - avec lien de dépendance",0,MIN((0.75*H1979),847)),MIN(H1979,(0.75*$C1979),847)),2),IF(revenueReduction&gt;0.3,MAX(IF($B1979="Non - avec lien de dépendance",MIN(1129,H1979,$C1979)*overallRate,MIN(1129,H1979)*overallRate),ROUND(MAX(IF($B1979="Non - avec lien de dépendance",0,MIN((0.75*H1979),847)),MIN(H1979,(0.75*$C1979),847)),2)),IF($B1979="Non - avec lien de dépendance",MIN(1129,H1979,$C1979)*overallRate,MIN(1129,H1979)*overallRate)))))</f>
        <v>Effectuez l’étape 1</v>
      </c>
      <c r="M1979" s="68" t="str">
        <f>IF(ISTEXT(overallRate),"Effectuez l’étape 1",IF(OR(COUNT($C1979,I1979)&lt;&gt;2,overallRate=0),0,IF(E1979="Yes",ROUND(MAX(IF($B1979="Non - avec lien de dépendance",0,MIN((0.75*I1979),847)),MIN(I1979,(0.75*$C1979),847)),2),IF(revenueReduction&gt;0.3,MAX(IF($B1979="Non - avec lien de dépendance",MIN(1129,I1979,$C1979)*overallRate,MIN(1129,I1979)*overallRate),ROUND(MAX(IF($B1979="Non - avec lien de dépendance",0,MIN((0.75*I1979),847)),MIN(I1979,(0.75*$C1979),847)),2)),IF($B1979="Non - avec lien de dépendance",MIN(1129,I1979,$C1979)*overallRate,MIN(1129,I1979)*overallRate)))))</f>
        <v>Effectuez l’étape 1</v>
      </c>
      <c r="N1979" s="68" t="str">
        <f>IF(ISTEXT(overallRate),"Effectuez l’étape 1",IF(OR(COUNT($C1979,J1979)&lt;&gt;2,overallRate=0),0,IF(F1979="Yes",ROUND(MAX(IF($B1979="Non - avec lien de dépendance",0,MIN((0.75*J1979),847)),MIN(J1979,(0.75*$C1979),847)),2),IF(revenueReduction&gt;0.3,MAX(IF($B1979="Non - avec lien de dépendance",MIN(1129,J1979,$C1979)*overallRate,MIN(1129,J1979)*overallRate),ROUND(MAX(IF($B1979="Non - avec lien de dépendance",0,MIN((0.75*J1979),847)),MIN(J1979,(0.75*$C1979),847)),2)),IF($B1979="Non - avec lien de dépendance",MIN(1129,J1979,$C1979)*overallRate,MIN(1129,J1979)*overallRate)))))</f>
        <v>Effectuez l’étape 1</v>
      </c>
      <c r="O1979" s="68" t="str">
        <f>IF(ISTEXT(overallRate),"Effectuez l’étape 1",IF(OR(COUNT($C1979,K1979)&lt;&gt;2,overallRate=0),0,IF(G1979="Yes",ROUND(MAX(IF($B1979="Non - avec lien de dépendance",0,MIN((0.75*K1979),847)),MIN(K1979,(0.75*$C1979),847)),2),IF(revenueReduction&gt;0.3,MAX(IF($B1979="Non - avec lien de dépendance",MIN(1129,K1979,$C1979)*overallRate,MIN(1129,K1979)*overallRate),ROUND(MAX(IF($B1979="Non - avec lien de dépendance",0,MIN((0.75*K1979),847)),MIN(K1979,(0.75*$C1979),847)),2)),IF($B1979="Non - avec lien de dépendance",MIN(1129,K1979,$C1979)*overallRate,MIN(1129,K1979)*overallRate)))))</f>
        <v>Effectuez l’étape 1</v>
      </c>
      <c r="P1979" s="3">
        <f t="shared" si="30"/>
        <v>0</v>
      </c>
    </row>
    <row r="1980" spans="12:16" x14ac:dyDescent="0.5">
      <c r="L1980" s="68" t="str">
        <f>IF(ISTEXT(overallRate),"Effectuez l’étape 1",IF(OR(COUNT($C1980,H1980)&lt;&gt;2,overallRate=0),0,IF(D1980="Yes",ROUND(MAX(IF($B1980="Non - avec lien de dépendance",0,MIN((0.75*H1980),847)),MIN(H1980,(0.75*$C1980),847)),2),IF(revenueReduction&gt;0.3,MAX(IF($B1980="Non - avec lien de dépendance",MIN(1129,H1980,$C1980)*overallRate,MIN(1129,H1980)*overallRate),ROUND(MAX(IF($B1980="Non - avec lien de dépendance",0,MIN((0.75*H1980),847)),MIN(H1980,(0.75*$C1980),847)),2)),IF($B1980="Non - avec lien de dépendance",MIN(1129,H1980,$C1980)*overallRate,MIN(1129,H1980)*overallRate)))))</f>
        <v>Effectuez l’étape 1</v>
      </c>
      <c r="M1980" s="68" t="str">
        <f>IF(ISTEXT(overallRate),"Effectuez l’étape 1",IF(OR(COUNT($C1980,I1980)&lt;&gt;2,overallRate=0),0,IF(E1980="Yes",ROUND(MAX(IF($B1980="Non - avec lien de dépendance",0,MIN((0.75*I1980),847)),MIN(I1980,(0.75*$C1980),847)),2),IF(revenueReduction&gt;0.3,MAX(IF($B1980="Non - avec lien de dépendance",MIN(1129,I1980,$C1980)*overallRate,MIN(1129,I1980)*overallRate),ROUND(MAX(IF($B1980="Non - avec lien de dépendance",0,MIN((0.75*I1980),847)),MIN(I1980,(0.75*$C1980),847)),2)),IF($B1980="Non - avec lien de dépendance",MIN(1129,I1980,$C1980)*overallRate,MIN(1129,I1980)*overallRate)))))</f>
        <v>Effectuez l’étape 1</v>
      </c>
      <c r="N1980" s="68" t="str">
        <f>IF(ISTEXT(overallRate),"Effectuez l’étape 1",IF(OR(COUNT($C1980,J1980)&lt;&gt;2,overallRate=0),0,IF(F1980="Yes",ROUND(MAX(IF($B1980="Non - avec lien de dépendance",0,MIN((0.75*J1980),847)),MIN(J1980,(0.75*$C1980),847)),2),IF(revenueReduction&gt;0.3,MAX(IF($B1980="Non - avec lien de dépendance",MIN(1129,J1980,$C1980)*overallRate,MIN(1129,J1980)*overallRate),ROUND(MAX(IF($B1980="Non - avec lien de dépendance",0,MIN((0.75*J1980),847)),MIN(J1980,(0.75*$C1980),847)),2)),IF($B1980="Non - avec lien de dépendance",MIN(1129,J1980,$C1980)*overallRate,MIN(1129,J1980)*overallRate)))))</f>
        <v>Effectuez l’étape 1</v>
      </c>
      <c r="O1980" s="68" t="str">
        <f>IF(ISTEXT(overallRate),"Effectuez l’étape 1",IF(OR(COUNT($C1980,K1980)&lt;&gt;2,overallRate=0),0,IF(G1980="Yes",ROUND(MAX(IF($B1980="Non - avec lien de dépendance",0,MIN((0.75*K1980),847)),MIN(K1980,(0.75*$C1980),847)),2),IF(revenueReduction&gt;0.3,MAX(IF($B1980="Non - avec lien de dépendance",MIN(1129,K1980,$C1980)*overallRate,MIN(1129,K1980)*overallRate),ROUND(MAX(IF($B1980="Non - avec lien de dépendance",0,MIN((0.75*K1980),847)),MIN(K1980,(0.75*$C1980),847)),2)),IF($B1980="Non - avec lien de dépendance",MIN(1129,K1980,$C1980)*overallRate,MIN(1129,K1980)*overallRate)))))</f>
        <v>Effectuez l’étape 1</v>
      </c>
      <c r="P1980" s="3">
        <f t="shared" si="30"/>
        <v>0</v>
      </c>
    </row>
    <row r="1981" spans="12:16" x14ac:dyDescent="0.5">
      <c r="L1981" s="68" t="str">
        <f>IF(ISTEXT(overallRate),"Effectuez l’étape 1",IF(OR(COUNT($C1981,H1981)&lt;&gt;2,overallRate=0),0,IF(D1981="Yes",ROUND(MAX(IF($B1981="Non - avec lien de dépendance",0,MIN((0.75*H1981),847)),MIN(H1981,(0.75*$C1981),847)),2),IF(revenueReduction&gt;0.3,MAX(IF($B1981="Non - avec lien de dépendance",MIN(1129,H1981,$C1981)*overallRate,MIN(1129,H1981)*overallRate),ROUND(MAX(IF($B1981="Non - avec lien de dépendance",0,MIN((0.75*H1981),847)),MIN(H1981,(0.75*$C1981),847)),2)),IF($B1981="Non - avec lien de dépendance",MIN(1129,H1981,$C1981)*overallRate,MIN(1129,H1981)*overallRate)))))</f>
        <v>Effectuez l’étape 1</v>
      </c>
      <c r="M1981" s="68" t="str">
        <f>IF(ISTEXT(overallRate),"Effectuez l’étape 1",IF(OR(COUNT($C1981,I1981)&lt;&gt;2,overallRate=0),0,IF(E1981="Yes",ROUND(MAX(IF($B1981="Non - avec lien de dépendance",0,MIN((0.75*I1981),847)),MIN(I1981,(0.75*$C1981),847)),2),IF(revenueReduction&gt;0.3,MAX(IF($B1981="Non - avec lien de dépendance",MIN(1129,I1981,$C1981)*overallRate,MIN(1129,I1981)*overallRate),ROUND(MAX(IF($B1981="Non - avec lien de dépendance",0,MIN((0.75*I1981),847)),MIN(I1981,(0.75*$C1981),847)),2)),IF($B1981="Non - avec lien de dépendance",MIN(1129,I1981,$C1981)*overallRate,MIN(1129,I1981)*overallRate)))))</f>
        <v>Effectuez l’étape 1</v>
      </c>
      <c r="N1981" s="68" t="str">
        <f>IF(ISTEXT(overallRate),"Effectuez l’étape 1",IF(OR(COUNT($C1981,J1981)&lt;&gt;2,overallRate=0),0,IF(F1981="Yes",ROUND(MAX(IF($B1981="Non - avec lien de dépendance",0,MIN((0.75*J1981),847)),MIN(J1981,(0.75*$C1981),847)),2),IF(revenueReduction&gt;0.3,MAX(IF($B1981="Non - avec lien de dépendance",MIN(1129,J1981,$C1981)*overallRate,MIN(1129,J1981)*overallRate),ROUND(MAX(IF($B1981="Non - avec lien de dépendance",0,MIN((0.75*J1981),847)),MIN(J1981,(0.75*$C1981),847)),2)),IF($B1981="Non - avec lien de dépendance",MIN(1129,J1981,$C1981)*overallRate,MIN(1129,J1981)*overallRate)))))</f>
        <v>Effectuez l’étape 1</v>
      </c>
      <c r="O1981" s="68" t="str">
        <f>IF(ISTEXT(overallRate),"Effectuez l’étape 1",IF(OR(COUNT($C1981,K1981)&lt;&gt;2,overallRate=0),0,IF(G1981="Yes",ROUND(MAX(IF($B1981="Non - avec lien de dépendance",0,MIN((0.75*K1981),847)),MIN(K1981,(0.75*$C1981),847)),2),IF(revenueReduction&gt;0.3,MAX(IF($B1981="Non - avec lien de dépendance",MIN(1129,K1981,$C1981)*overallRate,MIN(1129,K1981)*overallRate),ROUND(MAX(IF($B1981="Non - avec lien de dépendance",0,MIN((0.75*K1981),847)),MIN(K1981,(0.75*$C1981),847)),2)),IF($B1981="Non - avec lien de dépendance",MIN(1129,K1981,$C1981)*overallRate,MIN(1129,K1981)*overallRate)))))</f>
        <v>Effectuez l’étape 1</v>
      </c>
      <c r="P1981" s="3">
        <f t="shared" si="30"/>
        <v>0</v>
      </c>
    </row>
    <row r="1982" spans="12:16" x14ac:dyDescent="0.5">
      <c r="L1982" s="68" t="str">
        <f>IF(ISTEXT(overallRate),"Effectuez l’étape 1",IF(OR(COUNT($C1982,H1982)&lt;&gt;2,overallRate=0),0,IF(D1982="Yes",ROUND(MAX(IF($B1982="Non - avec lien de dépendance",0,MIN((0.75*H1982),847)),MIN(H1982,(0.75*$C1982),847)),2),IF(revenueReduction&gt;0.3,MAX(IF($B1982="Non - avec lien de dépendance",MIN(1129,H1982,$C1982)*overallRate,MIN(1129,H1982)*overallRate),ROUND(MAX(IF($B1982="Non - avec lien de dépendance",0,MIN((0.75*H1982),847)),MIN(H1982,(0.75*$C1982),847)),2)),IF($B1982="Non - avec lien de dépendance",MIN(1129,H1982,$C1982)*overallRate,MIN(1129,H1982)*overallRate)))))</f>
        <v>Effectuez l’étape 1</v>
      </c>
      <c r="M1982" s="68" t="str">
        <f>IF(ISTEXT(overallRate),"Effectuez l’étape 1",IF(OR(COUNT($C1982,I1982)&lt;&gt;2,overallRate=0),0,IF(E1982="Yes",ROUND(MAX(IF($B1982="Non - avec lien de dépendance",0,MIN((0.75*I1982),847)),MIN(I1982,(0.75*$C1982),847)),2),IF(revenueReduction&gt;0.3,MAX(IF($B1982="Non - avec lien de dépendance",MIN(1129,I1982,$C1982)*overallRate,MIN(1129,I1982)*overallRate),ROUND(MAX(IF($B1982="Non - avec lien de dépendance",0,MIN((0.75*I1982),847)),MIN(I1982,(0.75*$C1982),847)),2)),IF($B1982="Non - avec lien de dépendance",MIN(1129,I1982,$C1982)*overallRate,MIN(1129,I1982)*overallRate)))))</f>
        <v>Effectuez l’étape 1</v>
      </c>
      <c r="N1982" s="68" t="str">
        <f>IF(ISTEXT(overallRate),"Effectuez l’étape 1",IF(OR(COUNT($C1982,J1982)&lt;&gt;2,overallRate=0),0,IF(F1982="Yes",ROUND(MAX(IF($B1982="Non - avec lien de dépendance",0,MIN((0.75*J1982),847)),MIN(J1982,(0.75*$C1982),847)),2),IF(revenueReduction&gt;0.3,MAX(IF($B1982="Non - avec lien de dépendance",MIN(1129,J1982,$C1982)*overallRate,MIN(1129,J1982)*overallRate),ROUND(MAX(IF($B1982="Non - avec lien de dépendance",0,MIN((0.75*J1982),847)),MIN(J1982,(0.75*$C1982),847)),2)),IF($B1982="Non - avec lien de dépendance",MIN(1129,J1982,$C1982)*overallRate,MIN(1129,J1982)*overallRate)))))</f>
        <v>Effectuez l’étape 1</v>
      </c>
      <c r="O1982" s="68" t="str">
        <f>IF(ISTEXT(overallRate),"Effectuez l’étape 1",IF(OR(COUNT($C1982,K1982)&lt;&gt;2,overallRate=0),0,IF(G1982="Yes",ROUND(MAX(IF($B1982="Non - avec lien de dépendance",0,MIN((0.75*K1982),847)),MIN(K1982,(0.75*$C1982),847)),2),IF(revenueReduction&gt;0.3,MAX(IF($B1982="Non - avec lien de dépendance",MIN(1129,K1982,$C1982)*overallRate,MIN(1129,K1982)*overallRate),ROUND(MAX(IF($B1982="Non - avec lien de dépendance",0,MIN((0.75*K1982),847)),MIN(K1982,(0.75*$C1982),847)),2)),IF($B1982="Non - avec lien de dépendance",MIN(1129,K1982,$C1982)*overallRate,MIN(1129,K1982)*overallRate)))))</f>
        <v>Effectuez l’étape 1</v>
      </c>
      <c r="P1982" s="3">
        <f t="shared" si="30"/>
        <v>0</v>
      </c>
    </row>
    <row r="1983" spans="12:16" x14ac:dyDescent="0.5">
      <c r="L1983" s="68" t="str">
        <f>IF(ISTEXT(overallRate),"Effectuez l’étape 1",IF(OR(COUNT($C1983,H1983)&lt;&gt;2,overallRate=0),0,IF(D1983="Yes",ROUND(MAX(IF($B1983="Non - avec lien de dépendance",0,MIN((0.75*H1983),847)),MIN(H1983,(0.75*$C1983),847)),2),IF(revenueReduction&gt;0.3,MAX(IF($B1983="Non - avec lien de dépendance",MIN(1129,H1983,$C1983)*overallRate,MIN(1129,H1983)*overallRate),ROUND(MAX(IF($B1983="Non - avec lien de dépendance",0,MIN((0.75*H1983),847)),MIN(H1983,(0.75*$C1983),847)),2)),IF($B1983="Non - avec lien de dépendance",MIN(1129,H1983,$C1983)*overallRate,MIN(1129,H1983)*overallRate)))))</f>
        <v>Effectuez l’étape 1</v>
      </c>
      <c r="M1983" s="68" t="str">
        <f>IF(ISTEXT(overallRate),"Effectuez l’étape 1",IF(OR(COUNT($C1983,I1983)&lt;&gt;2,overallRate=0),0,IF(E1983="Yes",ROUND(MAX(IF($B1983="Non - avec lien de dépendance",0,MIN((0.75*I1983),847)),MIN(I1983,(0.75*$C1983),847)),2),IF(revenueReduction&gt;0.3,MAX(IF($B1983="Non - avec lien de dépendance",MIN(1129,I1983,$C1983)*overallRate,MIN(1129,I1983)*overallRate),ROUND(MAX(IF($B1983="Non - avec lien de dépendance",0,MIN((0.75*I1983),847)),MIN(I1983,(0.75*$C1983),847)),2)),IF($B1983="Non - avec lien de dépendance",MIN(1129,I1983,$C1983)*overallRate,MIN(1129,I1983)*overallRate)))))</f>
        <v>Effectuez l’étape 1</v>
      </c>
      <c r="N1983" s="68" t="str">
        <f>IF(ISTEXT(overallRate),"Effectuez l’étape 1",IF(OR(COUNT($C1983,J1983)&lt;&gt;2,overallRate=0),0,IF(F1983="Yes",ROUND(MAX(IF($B1983="Non - avec lien de dépendance",0,MIN((0.75*J1983),847)),MIN(J1983,(0.75*$C1983),847)),2),IF(revenueReduction&gt;0.3,MAX(IF($B1983="Non - avec lien de dépendance",MIN(1129,J1983,$C1983)*overallRate,MIN(1129,J1983)*overallRate),ROUND(MAX(IF($B1983="Non - avec lien de dépendance",0,MIN((0.75*J1983),847)),MIN(J1983,(0.75*$C1983),847)),2)),IF($B1983="Non - avec lien de dépendance",MIN(1129,J1983,$C1983)*overallRate,MIN(1129,J1983)*overallRate)))))</f>
        <v>Effectuez l’étape 1</v>
      </c>
      <c r="O1983" s="68" t="str">
        <f>IF(ISTEXT(overallRate),"Effectuez l’étape 1",IF(OR(COUNT($C1983,K1983)&lt;&gt;2,overallRate=0),0,IF(G1983="Yes",ROUND(MAX(IF($B1983="Non - avec lien de dépendance",0,MIN((0.75*K1983),847)),MIN(K1983,(0.75*$C1983),847)),2),IF(revenueReduction&gt;0.3,MAX(IF($B1983="Non - avec lien de dépendance",MIN(1129,K1983,$C1983)*overallRate,MIN(1129,K1983)*overallRate),ROUND(MAX(IF($B1983="Non - avec lien de dépendance",0,MIN((0.75*K1983),847)),MIN(K1983,(0.75*$C1983),847)),2)),IF($B1983="Non - avec lien de dépendance",MIN(1129,K1983,$C1983)*overallRate,MIN(1129,K1983)*overallRate)))))</f>
        <v>Effectuez l’étape 1</v>
      </c>
      <c r="P1983" s="3">
        <f t="shared" si="30"/>
        <v>0</v>
      </c>
    </row>
    <row r="1984" spans="12:16" x14ac:dyDescent="0.5">
      <c r="L1984" s="68" t="str">
        <f>IF(ISTEXT(overallRate),"Effectuez l’étape 1",IF(OR(COUNT($C1984,H1984)&lt;&gt;2,overallRate=0),0,IF(D1984="Yes",ROUND(MAX(IF($B1984="Non - avec lien de dépendance",0,MIN((0.75*H1984),847)),MIN(H1984,(0.75*$C1984),847)),2),IF(revenueReduction&gt;0.3,MAX(IF($B1984="Non - avec lien de dépendance",MIN(1129,H1984,$C1984)*overallRate,MIN(1129,H1984)*overallRate),ROUND(MAX(IF($B1984="Non - avec lien de dépendance",0,MIN((0.75*H1984),847)),MIN(H1984,(0.75*$C1984),847)),2)),IF($B1984="Non - avec lien de dépendance",MIN(1129,H1984,$C1984)*overallRate,MIN(1129,H1984)*overallRate)))))</f>
        <v>Effectuez l’étape 1</v>
      </c>
      <c r="M1984" s="68" t="str">
        <f>IF(ISTEXT(overallRate),"Effectuez l’étape 1",IF(OR(COUNT($C1984,I1984)&lt;&gt;2,overallRate=0),0,IF(E1984="Yes",ROUND(MAX(IF($B1984="Non - avec lien de dépendance",0,MIN((0.75*I1984),847)),MIN(I1984,(0.75*$C1984),847)),2),IF(revenueReduction&gt;0.3,MAX(IF($B1984="Non - avec lien de dépendance",MIN(1129,I1984,$C1984)*overallRate,MIN(1129,I1984)*overallRate),ROUND(MAX(IF($B1984="Non - avec lien de dépendance",0,MIN((0.75*I1984),847)),MIN(I1984,(0.75*$C1984),847)),2)),IF($B1984="Non - avec lien de dépendance",MIN(1129,I1984,$C1984)*overallRate,MIN(1129,I1984)*overallRate)))))</f>
        <v>Effectuez l’étape 1</v>
      </c>
      <c r="N1984" s="68" t="str">
        <f>IF(ISTEXT(overallRate),"Effectuez l’étape 1",IF(OR(COUNT($C1984,J1984)&lt;&gt;2,overallRate=0),0,IF(F1984="Yes",ROUND(MAX(IF($B1984="Non - avec lien de dépendance",0,MIN((0.75*J1984),847)),MIN(J1984,(0.75*$C1984),847)),2),IF(revenueReduction&gt;0.3,MAX(IF($B1984="Non - avec lien de dépendance",MIN(1129,J1984,$C1984)*overallRate,MIN(1129,J1984)*overallRate),ROUND(MAX(IF($B1984="Non - avec lien de dépendance",0,MIN((0.75*J1984),847)),MIN(J1984,(0.75*$C1984),847)),2)),IF($B1984="Non - avec lien de dépendance",MIN(1129,J1984,$C1984)*overallRate,MIN(1129,J1984)*overallRate)))))</f>
        <v>Effectuez l’étape 1</v>
      </c>
      <c r="O1984" s="68" t="str">
        <f>IF(ISTEXT(overallRate),"Effectuez l’étape 1",IF(OR(COUNT($C1984,K1984)&lt;&gt;2,overallRate=0),0,IF(G1984="Yes",ROUND(MAX(IF($B1984="Non - avec lien de dépendance",0,MIN((0.75*K1984),847)),MIN(K1984,(0.75*$C1984),847)),2),IF(revenueReduction&gt;0.3,MAX(IF($B1984="Non - avec lien de dépendance",MIN(1129,K1984,$C1984)*overallRate,MIN(1129,K1984)*overallRate),ROUND(MAX(IF($B1984="Non - avec lien de dépendance",0,MIN((0.75*K1984),847)),MIN(K1984,(0.75*$C1984),847)),2)),IF($B1984="Non - avec lien de dépendance",MIN(1129,K1984,$C1984)*overallRate,MIN(1129,K1984)*overallRate)))))</f>
        <v>Effectuez l’étape 1</v>
      </c>
      <c r="P1984" s="3">
        <f t="shared" si="30"/>
        <v>0</v>
      </c>
    </row>
    <row r="1985" spans="12:16" x14ac:dyDescent="0.5">
      <c r="L1985" s="68" t="str">
        <f>IF(ISTEXT(overallRate),"Effectuez l’étape 1",IF(OR(COUNT($C1985,H1985)&lt;&gt;2,overallRate=0),0,IF(D1985="Yes",ROUND(MAX(IF($B1985="Non - avec lien de dépendance",0,MIN((0.75*H1985),847)),MIN(H1985,(0.75*$C1985),847)),2),IF(revenueReduction&gt;0.3,MAX(IF($B1985="Non - avec lien de dépendance",MIN(1129,H1985,$C1985)*overallRate,MIN(1129,H1985)*overallRate),ROUND(MAX(IF($B1985="Non - avec lien de dépendance",0,MIN((0.75*H1985),847)),MIN(H1985,(0.75*$C1985),847)),2)),IF($B1985="Non - avec lien de dépendance",MIN(1129,H1985,$C1985)*overallRate,MIN(1129,H1985)*overallRate)))))</f>
        <v>Effectuez l’étape 1</v>
      </c>
      <c r="M1985" s="68" t="str">
        <f>IF(ISTEXT(overallRate),"Effectuez l’étape 1",IF(OR(COUNT($C1985,I1985)&lt;&gt;2,overallRate=0),0,IF(E1985="Yes",ROUND(MAX(IF($B1985="Non - avec lien de dépendance",0,MIN((0.75*I1985),847)),MIN(I1985,(0.75*$C1985),847)),2),IF(revenueReduction&gt;0.3,MAX(IF($B1985="Non - avec lien de dépendance",MIN(1129,I1985,$C1985)*overallRate,MIN(1129,I1985)*overallRate),ROUND(MAX(IF($B1985="Non - avec lien de dépendance",0,MIN((0.75*I1985),847)),MIN(I1985,(0.75*$C1985),847)),2)),IF($B1985="Non - avec lien de dépendance",MIN(1129,I1985,$C1985)*overallRate,MIN(1129,I1985)*overallRate)))))</f>
        <v>Effectuez l’étape 1</v>
      </c>
      <c r="N1985" s="68" t="str">
        <f>IF(ISTEXT(overallRate),"Effectuez l’étape 1",IF(OR(COUNT($C1985,J1985)&lt;&gt;2,overallRate=0),0,IF(F1985="Yes",ROUND(MAX(IF($B1985="Non - avec lien de dépendance",0,MIN((0.75*J1985),847)),MIN(J1985,(0.75*$C1985),847)),2),IF(revenueReduction&gt;0.3,MAX(IF($B1985="Non - avec lien de dépendance",MIN(1129,J1985,$C1985)*overallRate,MIN(1129,J1985)*overallRate),ROUND(MAX(IF($B1985="Non - avec lien de dépendance",0,MIN((0.75*J1985),847)),MIN(J1985,(0.75*$C1985),847)),2)),IF($B1985="Non - avec lien de dépendance",MIN(1129,J1985,$C1985)*overallRate,MIN(1129,J1985)*overallRate)))))</f>
        <v>Effectuez l’étape 1</v>
      </c>
      <c r="O1985" s="68" t="str">
        <f>IF(ISTEXT(overallRate),"Effectuez l’étape 1",IF(OR(COUNT($C1985,K1985)&lt;&gt;2,overallRate=0),0,IF(G1985="Yes",ROUND(MAX(IF($B1985="Non - avec lien de dépendance",0,MIN((0.75*K1985),847)),MIN(K1985,(0.75*$C1985),847)),2),IF(revenueReduction&gt;0.3,MAX(IF($B1985="Non - avec lien de dépendance",MIN(1129,K1985,$C1985)*overallRate,MIN(1129,K1985)*overallRate),ROUND(MAX(IF($B1985="Non - avec lien de dépendance",0,MIN((0.75*K1985),847)),MIN(K1985,(0.75*$C1985),847)),2)),IF($B1985="Non - avec lien de dépendance",MIN(1129,K1985,$C1985)*overallRate,MIN(1129,K1985)*overallRate)))))</f>
        <v>Effectuez l’étape 1</v>
      </c>
      <c r="P1985" s="3">
        <f t="shared" si="30"/>
        <v>0</v>
      </c>
    </row>
    <row r="1986" spans="12:16" x14ac:dyDescent="0.5">
      <c r="L1986" s="68" t="str">
        <f>IF(ISTEXT(overallRate),"Effectuez l’étape 1",IF(OR(COUNT($C1986,H1986)&lt;&gt;2,overallRate=0),0,IF(D1986="Yes",ROUND(MAX(IF($B1986="Non - avec lien de dépendance",0,MIN((0.75*H1986),847)),MIN(H1986,(0.75*$C1986),847)),2),IF(revenueReduction&gt;0.3,MAX(IF($B1986="Non - avec lien de dépendance",MIN(1129,H1986,$C1986)*overallRate,MIN(1129,H1986)*overallRate),ROUND(MAX(IF($B1986="Non - avec lien de dépendance",0,MIN((0.75*H1986),847)),MIN(H1986,(0.75*$C1986),847)),2)),IF($B1986="Non - avec lien de dépendance",MIN(1129,H1986,$C1986)*overallRate,MIN(1129,H1986)*overallRate)))))</f>
        <v>Effectuez l’étape 1</v>
      </c>
      <c r="M1986" s="68" t="str">
        <f>IF(ISTEXT(overallRate),"Effectuez l’étape 1",IF(OR(COUNT($C1986,I1986)&lt;&gt;2,overallRate=0),0,IF(E1986="Yes",ROUND(MAX(IF($B1986="Non - avec lien de dépendance",0,MIN((0.75*I1986),847)),MIN(I1986,(0.75*$C1986),847)),2),IF(revenueReduction&gt;0.3,MAX(IF($B1986="Non - avec lien de dépendance",MIN(1129,I1986,$C1986)*overallRate,MIN(1129,I1986)*overallRate),ROUND(MAX(IF($B1986="Non - avec lien de dépendance",0,MIN((0.75*I1986),847)),MIN(I1986,(0.75*$C1986),847)),2)),IF($B1986="Non - avec lien de dépendance",MIN(1129,I1986,$C1986)*overallRate,MIN(1129,I1986)*overallRate)))))</f>
        <v>Effectuez l’étape 1</v>
      </c>
      <c r="N1986" s="68" t="str">
        <f>IF(ISTEXT(overallRate),"Effectuez l’étape 1",IF(OR(COUNT($C1986,J1986)&lt;&gt;2,overallRate=0),0,IF(F1986="Yes",ROUND(MAX(IF($B1986="Non - avec lien de dépendance",0,MIN((0.75*J1986),847)),MIN(J1986,(0.75*$C1986),847)),2),IF(revenueReduction&gt;0.3,MAX(IF($B1986="Non - avec lien de dépendance",MIN(1129,J1986,$C1986)*overallRate,MIN(1129,J1986)*overallRate),ROUND(MAX(IF($B1986="Non - avec lien de dépendance",0,MIN((0.75*J1986),847)),MIN(J1986,(0.75*$C1986),847)),2)),IF($B1986="Non - avec lien de dépendance",MIN(1129,J1986,$C1986)*overallRate,MIN(1129,J1986)*overallRate)))))</f>
        <v>Effectuez l’étape 1</v>
      </c>
      <c r="O1986" s="68" t="str">
        <f>IF(ISTEXT(overallRate),"Effectuez l’étape 1",IF(OR(COUNT($C1986,K1986)&lt;&gt;2,overallRate=0),0,IF(G1986="Yes",ROUND(MAX(IF($B1986="Non - avec lien de dépendance",0,MIN((0.75*K1986),847)),MIN(K1986,(0.75*$C1986),847)),2),IF(revenueReduction&gt;0.3,MAX(IF($B1986="Non - avec lien de dépendance",MIN(1129,K1986,$C1986)*overallRate,MIN(1129,K1986)*overallRate),ROUND(MAX(IF($B1986="Non - avec lien de dépendance",0,MIN((0.75*K1986),847)),MIN(K1986,(0.75*$C1986),847)),2)),IF($B1986="Non - avec lien de dépendance",MIN(1129,K1986,$C1986)*overallRate,MIN(1129,K1986)*overallRate)))))</f>
        <v>Effectuez l’étape 1</v>
      </c>
      <c r="P1986" s="3">
        <f t="shared" si="30"/>
        <v>0</v>
      </c>
    </row>
    <row r="1987" spans="12:16" x14ac:dyDescent="0.5">
      <c r="L1987" s="68" t="str">
        <f>IF(ISTEXT(overallRate),"Effectuez l’étape 1",IF(OR(COUNT($C1987,H1987)&lt;&gt;2,overallRate=0),0,IF(D1987="Yes",ROUND(MAX(IF($B1987="Non - avec lien de dépendance",0,MIN((0.75*H1987),847)),MIN(H1987,(0.75*$C1987),847)),2),IF(revenueReduction&gt;0.3,MAX(IF($B1987="Non - avec lien de dépendance",MIN(1129,H1987,$C1987)*overallRate,MIN(1129,H1987)*overallRate),ROUND(MAX(IF($B1987="Non - avec lien de dépendance",0,MIN((0.75*H1987),847)),MIN(H1987,(0.75*$C1987),847)),2)),IF($B1987="Non - avec lien de dépendance",MIN(1129,H1987,$C1987)*overallRate,MIN(1129,H1987)*overallRate)))))</f>
        <v>Effectuez l’étape 1</v>
      </c>
      <c r="M1987" s="68" t="str">
        <f>IF(ISTEXT(overallRate),"Effectuez l’étape 1",IF(OR(COUNT($C1987,I1987)&lt;&gt;2,overallRate=0),0,IF(E1987="Yes",ROUND(MAX(IF($B1987="Non - avec lien de dépendance",0,MIN((0.75*I1987),847)),MIN(I1987,(0.75*$C1987),847)),2),IF(revenueReduction&gt;0.3,MAX(IF($B1987="Non - avec lien de dépendance",MIN(1129,I1987,$C1987)*overallRate,MIN(1129,I1987)*overallRate),ROUND(MAX(IF($B1987="Non - avec lien de dépendance",0,MIN((0.75*I1987),847)),MIN(I1987,(0.75*$C1987),847)),2)),IF($B1987="Non - avec lien de dépendance",MIN(1129,I1987,$C1987)*overallRate,MIN(1129,I1987)*overallRate)))))</f>
        <v>Effectuez l’étape 1</v>
      </c>
      <c r="N1987" s="68" t="str">
        <f>IF(ISTEXT(overallRate),"Effectuez l’étape 1",IF(OR(COUNT($C1987,J1987)&lt;&gt;2,overallRate=0),0,IF(F1987="Yes",ROUND(MAX(IF($B1987="Non - avec lien de dépendance",0,MIN((0.75*J1987),847)),MIN(J1987,(0.75*$C1987),847)),2),IF(revenueReduction&gt;0.3,MAX(IF($B1987="Non - avec lien de dépendance",MIN(1129,J1987,$C1987)*overallRate,MIN(1129,J1987)*overallRate),ROUND(MAX(IF($B1987="Non - avec lien de dépendance",0,MIN((0.75*J1987),847)),MIN(J1987,(0.75*$C1987),847)),2)),IF($B1987="Non - avec lien de dépendance",MIN(1129,J1987,$C1987)*overallRate,MIN(1129,J1987)*overallRate)))))</f>
        <v>Effectuez l’étape 1</v>
      </c>
      <c r="O1987" s="68" t="str">
        <f>IF(ISTEXT(overallRate),"Effectuez l’étape 1",IF(OR(COUNT($C1987,K1987)&lt;&gt;2,overallRate=0),0,IF(G1987="Yes",ROUND(MAX(IF($B1987="Non - avec lien de dépendance",0,MIN((0.75*K1987),847)),MIN(K1987,(0.75*$C1987),847)),2),IF(revenueReduction&gt;0.3,MAX(IF($B1987="Non - avec lien de dépendance",MIN(1129,K1987,$C1987)*overallRate,MIN(1129,K1987)*overallRate),ROUND(MAX(IF($B1987="Non - avec lien de dépendance",0,MIN((0.75*K1987),847)),MIN(K1987,(0.75*$C1987),847)),2)),IF($B1987="Non - avec lien de dépendance",MIN(1129,K1987,$C1987)*overallRate,MIN(1129,K1987)*overallRate)))))</f>
        <v>Effectuez l’étape 1</v>
      </c>
      <c r="P1987" s="3">
        <f t="shared" si="30"/>
        <v>0</v>
      </c>
    </row>
    <row r="1988" spans="12:16" x14ac:dyDescent="0.5">
      <c r="L1988" s="68" t="str">
        <f>IF(ISTEXT(overallRate),"Effectuez l’étape 1",IF(OR(COUNT($C1988,H1988)&lt;&gt;2,overallRate=0),0,IF(D1988="Yes",ROUND(MAX(IF($B1988="Non - avec lien de dépendance",0,MIN((0.75*H1988),847)),MIN(H1988,(0.75*$C1988),847)),2),IF(revenueReduction&gt;0.3,MAX(IF($B1988="Non - avec lien de dépendance",MIN(1129,H1988,$C1988)*overallRate,MIN(1129,H1988)*overallRate),ROUND(MAX(IF($B1988="Non - avec lien de dépendance",0,MIN((0.75*H1988),847)),MIN(H1988,(0.75*$C1988),847)),2)),IF($B1988="Non - avec lien de dépendance",MIN(1129,H1988,$C1988)*overallRate,MIN(1129,H1988)*overallRate)))))</f>
        <v>Effectuez l’étape 1</v>
      </c>
      <c r="M1988" s="68" t="str">
        <f>IF(ISTEXT(overallRate),"Effectuez l’étape 1",IF(OR(COUNT($C1988,I1988)&lt;&gt;2,overallRate=0),0,IF(E1988="Yes",ROUND(MAX(IF($B1988="Non - avec lien de dépendance",0,MIN((0.75*I1988),847)),MIN(I1988,(0.75*$C1988),847)),2),IF(revenueReduction&gt;0.3,MAX(IF($B1988="Non - avec lien de dépendance",MIN(1129,I1988,$C1988)*overallRate,MIN(1129,I1988)*overallRate),ROUND(MAX(IF($B1988="Non - avec lien de dépendance",0,MIN((0.75*I1988),847)),MIN(I1988,(0.75*$C1988),847)),2)),IF($B1988="Non - avec lien de dépendance",MIN(1129,I1988,$C1988)*overallRate,MIN(1129,I1988)*overallRate)))))</f>
        <v>Effectuez l’étape 1</v>
      </c>
      <c r="N1988" s="68" t="str">
        <f>IF(ISTEXT(overallRate),"Effectuez l’étape 1",IF(OR(COUNT($C1988,J1988)&lt;&gt;2,overallRate=0),0,IF(F1988="Yes",ROUND(MAX(IF($B1988="Non - avec lien de dépendance",0,MIN((0.75*J1988),847)),MIN(J1988,(0.75*$C1988),847)),2),IF(revenueReduction&gt;0.3,MAX(IF($B1988="Non - avec lien de dépendance",MIN(1129,J1988,$C1988)*overallRate,MIN(1129,J1988)*overallRate),ROUND(MAX(IF($B1988="Non - avec lien de dépendance",0,MIN((0.75*J1988),847)),MIN(J1988,(0.75*$C1988),847)),2)),IF($B1988="Non - avec lien de dépendance",MIN(1129,J1988,$C1988)*overallRate,MIN(1129,J1988)*overallRate)))))</f>
        <v>Effectuez l’étape 1</v>
      </c>
      <c r="O1988" s="68" t="str">
        <f>IF(ISTEXT(overallRate),"Effectuez l’étape 1",IF(OR(COUNT($C1988,K1988)&lt;&gt;2,overallRate=0),0,IF(G1988="Yes",ROUND(MAX(IF($B1988="Non - avec lien de dépendance",0,MIN((0.75*K1988),847)),MIN(K1988,(0.75*$C1988),847)),2),IF(revenueReduction&gt;0.3,MAX(IF($B1988="Non - avec lien de dépendance",MIN(1129,K1988,$C1988)*overallRate,MIN(1129,K1988)*overallRate),ROUND(MAX(IF($B1988="Non - avec lien de dépendance",0,MIN((0.75*K1988),847)),MIN(K1988,(0.75*$C1988),847)),2)),IF($B1988="Non - avec lien de dépendance",MIN(1129,K1988,$C1988)*overallRate,MIN(1129,K1988)*overallRate)))))</f>
        <v>Effectuez l’étape 1</v>
      </c>
      <c r="P1988" s="3">
        <f t="shared" si="30"/>
        <v>0</v>
      </c>
    </row>
    <row r="1989" spans="12:16" x14ac:dyDescent="0.5">
      <c r="L1989" s="68" t="str">
        <f>IF(ISTEXT(overallRate),"Effectuez l’étape 1",IF(OR(COUNT($C1989,H1989)&lt;&gt;2,overallRate=0),0,IF(D1989="Yes",ROUND(MAX(IF($B1989="Non - avec lien de dépendance",0,MIN((0.75*H1989),847)),MIN(H1989,(0.75*$C1989),847)),2),IF(revenueReduction&gt;0.3,MAX(IF($B1989="Non - avec lien de dépendance",MIN(1129,H1989,$C1989)*overallRate,MIN(1129,H1989)*overallRate),ROUND(MAX(IF($B1989="Non - avec lien de dépendance",0,MIN((0.75*H1989),847)),MIN(H1989,(0.75*$C1989),847)),2)),IF($B1989="Non - avec lien de dépendance",MIN(1129,H1989,$C1989)*overallRate,MIN(1129,H1989)*overallRate)))))</f>
        <v>Effectuez l’étape 1</v>
      </c>
      <c r="M1989" s="68" t="str">
        <f>IF(ISTEXT(overallRate),"Effectuez l’étape 1",IF(OR(COUNT($C1989,I1989)&lt;&gt;2,overallRate=0),0,IF(E1989="Yes",ROUND(MAX(IF($B1989="Non - avec lien de dépendance",0,MIN((0.75*I1989),847)),MIN(I1989,(0.75*$C1989),847)),2),IF(revenueReduction&gt;0.3,MAX(IF($B1989="Non - avec lien de dépendance",MIN(1129,I1989,$C1989)*overallRate,MIN(1129,I1989)*overallRate),ROUND(MAX(IF($B1989="Non - avec lien de dépendance",0,MIN((0.75*I1989),847)),MIN(I1989,(0.75*$C1989),847)),2)),IF($B1989="Non - avec lien de dépendance",MIN(1129,I1989,$C1989)*overallRate,MIN(1129,I1989)*overallRate)))))</f>
        <v>Effectuez l’étape 1</v>
      </c>
      <c r="N1989" s="68" t="str">
        <f>IF(ISTEXT(overallRate),"Effectuez l’étape 1",IF(OR(COUNT($C1989,J1989)&lt;&gt;2,overallRate=0),0,IF(F1989="Yes",ROUND(MAX(IF($B1989="Non - avec lien de dépendance",0,MIN((0.75*J1989),847)),MIN(J1989,(0.75*$C1989),847)),2),IF(revenueReduction&gt;0.3,MAX(IF($B1989="Non - avec lien de dépendance",MIN(1129,J1989,$C1989)*overallRate,MIN(1129,J1989)*overallRate),ROUND(MAX(IF($B1989="Non - avec lien de dépendance",0,MIN((0.75*J1989),847)),MIN(J1989,(0.75*$C1989),847)),2)),IF($B1989="Non - avec lien de dépendance",MIN(1129,J1989,$C1989)*overallRate,MIN(1129,J1989)*overallRate)))))</f>
        <v>Effectuez l’étape 1</v>
      </c>
      <c r="O1989" s="68" t="str">
        <f>IF(ISTEXT(overallRate),"Effectuez l’étape 1",IF(OR(COUNT($C1989,K1989)&lt;&gt;2,overallRate=0),0,IF(G1989="Yes",ROUND(MAX(IF($B1989="Non - avec lien de dépendance",0,MIN((0.75*K1989),847)),MIN(K1989,(0.75*$C1989),847)),2),IF(revenueReduction&gt;0.3,MAX(IF($B1989="Non - avec lien de dépendance",MIN(1129,K1989,$C1989)*overallRate,MIN(1129,K1989)*overallRate),ROUND(MAX(IF($B1989="Non - avec lien de dépendance",0,MIN((0.75*K1989),847)),MIN(K1989,(0.75*$C1989),847)),2)),IF($B1989="Non - avec lien de dépendance",MIN(1129,K1989,$C1989)*overallRate,MIN(1129,K1989)*overallRate)))))</f>
        <v>Effectuez l’étape 1</v>
      </c>
      <c r="P1989" s="3">
        <f t="shared" si="30"/>
        <v>0</v>
      </c>
    </row>
    <row r="1990" spans="12:16" x14ac:dyDescent="0.5">
      <c r="L1990" s="68" t="str">
        <f>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31">IF(AND(COUNT(C1990:K1990)&gt;0,OR(COUNT(C1990:K1990)&lt;&gt;5,ISBLANK(B1990))),"Fill out all amounts",IF(OR(COUNTIF(H1990,0)+COUNTIF(I1990,0)&gt;1,COUNTIF(I1990,0)+COUNTIF(J1990,0)&gt;1,COUNTIF(J1990,0)+COUNTIF(K1990,0)&gt;1),0,SUM(L1990:O1990)))</f>
        <v>0</v>
      </c>
    </row>
    <row r="1991" spans="12:16" x14ac:dyDescent="0.5">
      <c r="L1991" s="68" t="str">
        <f>IF(ISTEXT(overallRate),"Effectuez l’étape 1",IF(OR(COUNT($C1991,H1991)&lt;&gt;2,overallRate=0),0,IF(D1991="Yes",ROUND(MAX(IF($B1991="Non - avec lien de dépendance",0,MIN((0.75*H1991),847)),MIN(H1991,(0.75*$C1991),847)),2),IF(revenueReduction&gt;0.3,MAX(IF($B1991="Non - avec lien de dépendance",MIN(1129,H1991,$C1991)*overallRate,MIN(1129,H1991)*overallRate),ROUND(MAX(IF($B1991="Non - avec lien de dépendance",0,MIN((0.75*H1991),847)),MIN(H1991,(0.75*$C1991),847)),2)),IF($B1991="Non - avec lien de dépendance",MIN(1129,H1991,$C1991)*overallRate,MIN(1129,H1991)*overallRate)))))</f>
        <v>Effectuez l’étape 1</v>
      </c>
      <c r="M1991" s="68" t="str">
        <f>IF(ISTEXT(overallRate),"Effectuez l’étape 1",IF(OR(COUNT($C1991,I1991)&lt;&gt;2,overallRate=0),0,IF(E1991="Yes",ROUND(MAX(IF($B1991="Non - avec lien de dépendance",0,MIN((0.75*I1991),847)),MIN(I1991,(0.75*$C1991),847)),2),IF(revenueReduction&gt;0.3,MAX(IF($B1991="Non - avec lien de dépendance",MIN(1129,I1991,$C1991)*overallRate,MIN(1129,I1991)*overallRate),ROUND(MAX(IF($B1991="Non - avec lien de dépendance",0,MIN((0.75*I1991),847)),MIN(I1991,(0.75*$C1991),847)),2)),IF($B1991="Non - avec lien de dépendance",MIN(1129,I1991,$C1991)*overallRate,MIN(1129,I1991)*overallRate)))))</f>
        <v>Effectuez l’étape 1</v>
      </c>
      <c r="N1991" s="68" t="str">
        <f>IF(ISTEXT(overallRate),"Effectuez l’étape 1",IF(OR(COUNT($C1991,J1991)&lt;&gt;2,overallRate=0),0,IF(F1991="Yes",ROUND(MAX(IF($B1991="Non - avec lien de dépendance",0,MIN((0.75*J1991),847)),MIN(J1991,(0.75*$C1991),847)),2),IF(revenueReduction&gt;0.3,MAX(IF($B1991="Non - avec lien de dépendance",MIN(1129,J1991,$C1991)*overallRate,MIN(1129,J1991)*overallRate),ROUND(MAX(IF($B1991="Non - avec lien de dépendance",0,MIN((0.75*J1991),847)),MIN(J1991,(0.75*$C1991),847)),2)),IF($B1991="Non - avec lien de dépendance",MIN(1129,J1991,$C1991)*overallRate,MIN(1129,J1991)*overallRate)))))</f>
        <v>Effectuez l’étape 1</v>
      </c>
      <c r="O1991" s="68" t="str">
        <f>IF(ISTEXT(overallRate),"Effectuez l’étape 1",IF(OR(COUNT($C1991,K1991)&lt;&gt;2,overallRate=0),0,IF(G1991="Yes",ROUND(MAX(IF($B1991="Non - avec lien de dépendance",0,MIN((0.75*K1991),847)),MIN(K1991,(0.75*$C1991),847)),2),IF(revenueReduction&gt;0.3,MAX(IF($B1991="Non - avec lien de dépendance",MIN(1129,K1991,$C1991)*overallRate,MIN(1129,K1991)*overallRate),ROUND(MAX(IF($B1991="Non - avec lien de dépendance",0,MIN((0.75*K1991),847)),MIN(K1991,(0.75*$C1991),847)),2)),IF($B1991="Non - avec lien de dépendance",MIN(1129,K1991,$C1991)*overallRate,MIN(1129,K1991)*overallRate)))))</f>
        <v>Effectuez l’étape 1</v>
      </c>
      <c r="P1991" s="3">
        <f t="shared" si="31"/>
        <v>0</v>
      </c>
    </row>
    <row r="1992" spans="12:16" x14ac:dyDescent="0.5">
      <c r="L1992" s="68" t="str">
        <f>IF(ISTEXT(overallRate),"Effectuez l’étape 1",IF(OR(COUNT($C1992,H1992)&lt;&gt;2,overallRate=0),0,IF(D1992="Yes",ROUND(MAX(IF($B1992="Non - avec lien de dépendance",0,MIN((0.75*H1992),847)),MIN(H1992,(0.75*$C1992),847)),2),IF(revenueReduction&gt;0.3,MAX(IF($B1992="Non - avec lien de dépendance",MIN(1129,H1992,$C1992)*overallRate,MIN(1129,H1992)*overallRate),ROUND(MAX(IF($B1992="Non - avec lien de dépendance",0,MIN((0.75*H1992),847)),MIN(H1992,(0.75*$C1992),847)),2)),IF($B1992="Non - avec lien de dépendance",MIN(1129,H1992,$C1992)*overallRate,MIN(1129,H1992)*overallRate)))))</f>
        <v>Effectuez l’étape 1</v>
      </c>
      <c r="M1992" s="68" t="str">
        <f>IF(ISTEXT(overallRate),"Effectuez l’étape 1",IF(OR(COUNT($C1992,I1992)&lt;&gt;2,overallRate=0),0,IF(E1992="Yes",ROUND(MAX(IF($B1992="Non - avec lien de dépendance",0,MIN((0.75*I1992),847)),MIN(I1992,(0.75*$C1992),847)),2),IF(revenueReduction&gt;0.3,MAX(IF($B1992="Non - avec lien de dépendance",MIN(1129,I1992,$C1992)*overallRate,MIN(1129,I1992)*overallRate),ROUND(MAX(IF($B1992="Non - avec lien de dépendance",0,MIN((0.75*I1992),847)),MIN(I1992,(0.75*$C1992),847)),2)),IF($B1992="Non - avec lien de dépendance",MIN(1129,I1992,$C1992)*overallRate,MIN(1129,I1992)*overallRate)))))</f>
        <v>Effectuez l’étape 1</v>
      </c>
      <c r="N1992" s="68" t="str">
        <f>IF(ISTEXT(overallRate),"Effectuez l’étape 1",IF(OR(COUNT($C1992,J1992)&lt;&gt;2,overallRate=0),0,IF(F1992="Yes",ROUND(MAX(IF($B1992="Non - avec lien de dépendance",0,MIN((0.75*J1992),847)),MIN(J1992,(0.75*$C1992),847)),2),IF(revenueReduction&gt;0.3,MAX(IF($B1992="Non - avec lien de dépendance",MIN(1129,J1992,$C1992)*overallRate,MIN(1129,J1992)*overallRate),ROUND(MAX(IF($B1992="Non - avec lien de dépendance",0,MIN((0.75*J1992),847)),MIN(J1992,(0.75*$C1992),847)),2)),IF($B1992="Non - avec lien de dépendance",MIN(1129,J1992,$C1992)*overallRate,MIN(1129,J1992)*overallRate)))))</f>
        <v>Effectuez l’étape 1</v>
      </c>
      <c r="O1992" s="68" t="str">
        <f>IF(ISTEXT(overallRate),"Effectuez l’étape 1",IF(OR(COUNT($C1992,K1992)&lt;&gt;2,overallRate=0),0,IF(G1992="Yes",ROUND(MAX(IF($B1992="Non - avec lien de dépendance",0,MIN((0.75*K1992),847)),MIN(K1992,(0.75*$C1992),847)),2),IF(revenueReduction&gt;0.3,MAX(IF($B1992="Non - avec lien de dépendance",MIN(1129,K1992,$C1992)*overallRate,MIN(1129,K1992)*overallRate),ROUND(MAX(IF($B1992="Non - avec lien de dépendance",0,MIN((0.75*K1992),847)),MIN(K1992,(0.75*$C1992),847)),2)),IF($B1992="Non - avec lien de dépendance",MIN(1129,K1992,$C1992)*overallRate,MIN(1129,K1992)*overallRate)))))</f>
        <v>Effectuez l’étape 1</v>
      </c>
      <c r="P1992" s="3">
        <f t="shared" si="31"/>
        <v>0</v>
      </c>
    </row>
    <row r="1993" spans="12:16" x14ac:dyDescent="0.5">
      <c r="L1993" s="68" t="str">
        <f>IF(ISTEXT(overallRate),"Effectuez l’étape 1",IF(OR(COUNT($C1993,H1993)&lt;&gt;2,overallRate=0),0,IF(D1993="Yes",ROUND(MAX(IF($B1993="Non - avec lien de dépendance",0,MIN((0.75*H1993),847)),MIN(H1993,(0.75*$C1993),847)),2),IF(revenueReduction&gt;0.3,MAX(IF($B1993="Non - avec lien de dépendance",MIN(1129,H1993,$C1993)*overallRate,MIN(1129,H1993)*overallRate),ROUND(MAX(IF($B1993="Non - avec lien de dépendance",0,MIN((0.75*H1993),847)),MIN(H1993,(0.75*$C1993),847)),2)),IF($B1993="Non - avec lien de dépendance",MIN(1129,H1993,$C1993)*overallRate,MIN(1129,H1993)*overallRate)))))</f>
        <v>Effectuez l’étape 1</v>
      </c>
      <c r="M1993" s="68" t="str">
        <f>IF(ISTEXT(overallRate),"Effectuez l’étape 1",IF(OR(COUNT($C1993,I1993)&lt;&gt;2,overallRate=0),0,IF(E1993="Yes",ROUND(MAX(IF($B1993="Non - avec lien de dépendance",0,MIN((0.75*I1993),847)),MIN(I1993,(0.75*$C1993),847)),2),IF(revenueReduction&gt;0.3,MAX(IF($B1993="Non - avec lien de dépendance",MIN(1129,I1993,$C1993)*overallRate,MIN(1129,I1993)*overallRate),ROUND(MAX(IF($B1993="Non - avec lien de dépendance",0,MIN((0.75*I1993),847)),MIN(I1993,(0.75*$C1993),847)),2)),IF($B1993="Non - avec lien de dépendance",MIN(1129,I1993,$C1993)*overallRate,MIN(1129,I1993)*overallRate)))))</f>
        <v>Effectuez l’étape 1</v>
      </c>
      <c r="N1993" s="68" t="str">
        <f>IF(ISTEXT(overallRate),"Effectuez l’étape 1",IF(OR(COUNT($C1993,J1993)&lt;&gt;2,overallRate=0),0,IF(F1993="Yes",ROUND(MAX(IF($B1993="Non - avec lien de dépendance",0,MIN((0.75*J1993),847)),MIN(J1993,(0.75*$C1993),847)),2),IF(revenueReduction&gt;0.3,MAX(IF($B1993="Non - avec lien de dépendance",MIN(1129,J1993,$C1993)*overallRate,MIN(1129,J1993)*overallRate),ROUND(MAX(IF($B1993="Non - avec lien de dépendance",0,MIN((0.75*J1993),847)),MIN(J1993,(0.75*$C1993),847)),2)),IF($B1993="Non - avec lien de dépendance",MIN(1129,J1993,$C1993)*overallRate,MIN(1129,J1993)*overallRate)))))</f>
        <v>Effectuez l’étape 1</v>
      </c>
      <c r="O1993" s="68" t="str">
        <f>IF(ISTEXT(overallRate),"Effectuez l’étape 1",IF(OR(COUNT($C1993,K1993)&lt;&gt;2,overallRate=0),0,IF(G1993="Yes",ROUND(MAX(IF($B1993="Non - avec lien de dépendance",0,MIN((0.75*K1993),847)),MIN(K1993,(0.75*$C1993),847)),2),IF(revenueReduction&gt;0.3,MAX(IF($B1993="Non - avec lien de dépendance",MIN(1129,K1993,$C1993)*overallRate,MIN(1129,K1993)*overallRate),ROUND(MAX(IF($B1993="Non - avec lien de dépendance",0,MIN((0.75*K1993),847)),MIN(K1993,(0.75*$C1993),847)),2)),IF($B1993="Non - avec lien de dépendance",MIN(1129,K1993,$C1993)*overallRate,MIN(1129,K1993)*overallRate)))))</f>
        <v>Effectuez l’étape 1</v>
      </c>
      <c r="P1993" s="3">
        <f t="shared" si="31"/>
        <v>0</v>
      </c>
    </row>
    <row r="1994" spans="12:16" x14ac:dyDescent="0.5">
      <c r="L1994" s="68" t="str">
        <f>IF(ISTEXT(overallRate),"Effectuez l’étape 1",IF(OR(COUNT($C1994,H1994)&lt;&gt;2,overallRate=0),0,IF(D1994="Yes",ROUND(MAX(IF($B1994="Non - avec lien de dépendance",0,MIN((0.75*H1994),847)),MIN(H1994,(0.75*$C1994),847)),2),IF(revenueReduction&gt;0.3,MAX(IF($B1994="Non - avec lien de dépendance",MIN(1129,H1994,$C1994)*overallRate,MIN(1129,H1994)*overallRate),ROUND(MAX(IF($B1994="Non - avec lien de dépendance",0,MIN((0.75*H1994),847)),MIN(H1994,(0.75*$C1994),847)),2)),IF($B1994="Non - avec lien de dépendance",MIN(1129,H1994,$C1994)*overallRate,MIN(1129,H1994)*overallRate)))))</f>
        <v>Effectuez l’étape 1</v>
      </c>
      <c r="M1994" s="68" t="str">
        <f>IF(ISTEXT(overallRate),"Effectuez l’étape 1",IF(OR(COUNT($C1994,I1994)&lt;&gt;2,overallRate=0),0,IF(E1994="Yes",ROUND(MAX(IF($B1994="Non - avec lien de dépendance",0,MIN((0.75*I1994),847)),MIN(I1994,(0.75*$C1994),847)),2),IF(revenueReduction&gt;0.3,MAX(IF($B1994="Non - avec lien de dépendance",MIN(1129,I1994,$C1994)*overallRate,MIN(1129,I1994)*overallRate),ROUND(MAX(IF($B1994="Non - avec lien de dépendance",0,MIN((0.75*I1994),847)),MIN(I1994,(0.75*$C1994),847)),2)),IF($B1994="Non - avec lien de dépendance",MIN(1129,I1994,$C1994)*overallRate,MIN(1129,I1994)*overallRate)))))</f>
        <v>Effectuez l’étape 1</v>
      </c>
      <c r="N1994" s="68" t="str">
        <f>IF(ISTEXT(overallRate),"Effectuez l’étape 1",IF(OR(COUNT($C1994,J1994)&lt;&gt;2,overallRate=0),0,IF(F1994="Yes",ROUND(MAX(IF($B1994="Non - avec lien de dépendance",0,MIN((0.75*J1994),847)),MIN(J1994,(0.75*$C1994),847)),2),IF(revenueReduction&gt;0.3,MAX(IF($B1994="Non - avec lien de dépendance",MIN(1129,J1994,$C1994)*overallRate,MIN(1129,J1994)*overallRate),ROUND(MAX(IF($B1994="Non - avec lien de dépendance",0,MIN((0.75*J1994),847)),MIN(J1994,(0.75*$C1994),847)),2)),IF($B1994="Non - avec lien de dépendance",MIN(1129,J1994,$C1994)*overallRate,MIN(1129,J1994)*overallRate)))))</f>
        <v>Effectuez l’étape 1</v>
      </c>
      <c r="O1994" s="68" t="str">
        <f>IF(ISTEXT(overallRate),"Effectuez l’étape 1",IF(OR(COUNT($C1994,K1994)&lt;&gt;2,overallRate=0),0,IF(G1994="Yes",ROUND(MAX(IF($B1994="Non - avec lien de dépendance",0,MIN((0.75*K1994),847)),MIN(K1994,(0.75*$C1994),847)),2),IF(revenueReduction&gt;0.3,MAX(IF($B1994="Non - avec lien de dépendance",MIN(1129,K1994,$C1994)*overallRate,MIN(1129,K1994)*overallRate),ROUND(MAX(IF($B1994="Non - avec lien de dépendance",0,MIN((0.75*K1994),847)),MIN(K1994,(0.75*$C1994),847)),2)),IF($B1994="Non - avec lien de dépendance",MIN(1129,K1994,$C1994)*overallRate,MIN(1129,K1994)*overallRate)))))</f>
        <v>Effectuez l’étape 1</v>
      </c>
      <c r="P1994" s="3">
        <f t="shared" si="31"/>
        <v>0</v>
      </c>
    </row>
    <row r="1995" spans="12:16" x14ac:dyDescent="0.5">
      <c r="L1995" s="68" t="str">
        <f>IF(ISTEXT(overallRate),"Effectuez l’étape 1",IF(OR(COUNT($C1995,H1995)&lt;&gt;2,overallRate=0),0,IF(D1995="Yes",ROUND(MAX(IF($B1995="Non - avec lien de dépendance",0,MIN((0.75*H1995),847)),MIN(H1995,(0.75*$C1995),847)),2),IF(revenueReduction&gt;0.3,MAX(IF($B1995="Non - avec lien de dépendance",MIN(1129,H1995,$C1995)*overallRate,MIN(1129,H1995)*overallRate),ROUND(MAX(IF($B1995="Non - avec lien de dépendance",0,MIN((0.75*H1995),847)),MIN(H1995,(0.75*$C1995),847)),2)),IF($B1995="Non - avec lien de dépendance",MIN(1129,H1995,$C1995)*overallRate,MIN(1129,H1995)*overallRate)))))</f>
        <v>Effectuez l’étape 1</v>
      </c>
      <c r="M1995" s="68" t="str">
        <f>IF(ISTEXT(overallRate),"Effectuez l’étape 1",IF(OR(COUNT($C1995,I1995)&lt;&gt;2,overallRate=0),0,IF(E1995="Yes",ROUND(MAX(IF($B1995="Non - avec lien de dépendance",0,MIN((0.75*I1995),847)),MIN(I1995,(0.75*$C1995),847)),2),IF(revenueReduction&gt;0.3,MAX(IF($B1995="Non - avec lien de dépendance",MIN(1129,I1995,$C1995)*overallRate,MIN(1129,I1995)*overallRate),ROUND(MAX(IF($B1995="Non - avec lien de dépendance",0,MIN((0.75*I1995),847)),MIN(I1995,(0.75*$C1995),847)),2)),IF($B1995="Non - avec lien de dépendance",MIN(1129,I1995,$C1995)*overallRate,MIN(1129,I1995)*overallRate)))))</f>
        <v>Effectuez l’étape 1</v>
      </c>
      <c r="N1995" s="68" t="str">
        <f>IF(ISTEXT(overallRate),"Effectuez l’étape 1",IF(OR(COUNT($C1995,J1995)&lt;&gt;2,overallRate=0),0,IF(F1995="Yes",ROUND(MAX(IF($B1995="Non - avec lien de dépendance",0,MIN((0.75*J1995),847)),MIN(J1995,(0.75*$C1995),847)),2),IF(revenueReduction&gt;0.3,MAX(IF($B1995="Non - avec lien de dépendance",MIN(1129,J1995,$C1995)*overallRate,MIN(1129,J1995)*overallRate),ROUND(MAX(IF($B1995="Non - avec lien de dépendance",0,MIN((0.75*J1995),847)),MIN(J1995,(0.75*$C1995),847)),2)),IF($B1995="Non - avec lien de dépendance",MIN(1129,J1995,$C1995)*overallRate,MIN(1129,J1995)*overallRate)))))</f>
        <v>Effectuez l’étape 1</v>
      </c>
      <c r="O1995" s="68" t="str">
        <f>IF(ISTEXT(overallRate),"Effectuez l’étape 1",IF(OR(COUNT($C1995,K1995)&lt;&gt;2,overallRate=0),0,IF(G1995="Yes",ROUND(MAX(IF($B1995="Non - avec lien de dépendance",0,MIN((0.75*K1995),847)),MIN(K1995,(0.75*$C1995),847)),2),IF(revenueReduction&gt;0.3,MAX(IF($B1995="Non - avec lien de dépendance",MIN(1129,K1995,$C1995)*overallRate,MIN(1129,K1995)*overallRate),ROUND(MAX(IF($B1995="Non - avec lien de dépendance",0,MIN((0.75*K1995),847)),MIN(K1995,(0.75*$C1995),847)),2)),IF($B1995="Non - avec lien de dépendance",MIN(1129,K1995,$C1995)*overallRate,MIN(1129,K1995)*overallRate)))))</f>
        <v>Effectuez l’étape 1</v>
      </c>
      <c r="P1995" s="3">
        <f t="shared" si="31"/>
        <v>0</v>
      </c>
    </row>
    <row r="1996" spans="12:16" x14ac:dyDescent="0.5">
      <c r="L1996" s="68" t="str">
        <f>IF(ISTEXT(overallRate),"Effectuez l’étape 1",IF(OR(COUNT($C1996,H1996)&lt;&gt;2,overallRate=0),0,IF(D1996="Yes",ROUND(MAX(IF($B1996="Non - avec lien de dépendance",0,MIN((0.75*H1996),847)),MIN(H1996,(0.75*$C1996),847)),2),IF(revenueReduction&gt;0.3,MAX(IF($B1996="Non - avec lien de dépendance",MIN(1129,H1996,$C1996)*overallRate,MIN(1129,H1996)*overallRate),ROUND(MAX(IF($B1996="Non - avec lien de dépendance",0,MIN((0.75*H1996),847)),MIN(H1996,(0.75*$C1996),847)),2)),IF($B1996="Non - avec lien de dépendance",MIN(1129,H1996,$C1996)*overallRate,MIN(1129,H1996)*overallRate)))))</f>
        <v>Effectuez l’étape 1</v>
      </c>
      <c r="M1996" s="68" t="str">
        <f>IF(ISTEXT(overallRate),"Effectuez l’étape 1",IF(OR(COUNT($C1996,I1996)&lt;&gt;2,overallRate=0),0,IF(E1996="Yes",ROUND(MAX(IF($B1996="Non - avec lien de dépendance",0,MIN((0.75*I1996),847)),MIN(I1996,(0.75*$C1996),847)),2),IF(revenueReduction&gt;0.3,MAX(IF($B1996="Non - avec lien de dépendance",MIN(1129,I1996,$C1996)*overallRate,MIN(1129,I1996)*overallRate),ROUND(MAX(IF($B1996="Non - avec lien de dépendance",0,MIN((0.75*I1996),847)),MIN(I1996,(0.75*$C1996),847)),2)),IF($B1996="Non - avec lien de dépendance",MIN(1129,I1996,$C1996)*overallRate,MIN(1129,I1996)*overallRate)))))</f>
        <v>Effectuez l’étape 1</v>
      </c>
      <c r="N1996" s="68" t="str">
        <f>IF(ISTEXT(overallRate),"Effectuez l’étape 1",IF(OR(COUNT($C1996,J1996)&lt;&gt;2,overallRate=0),0,IF(F1996="Yes",ROUND(MAX(IF($B1996="Non - avec lien de dépendance",0,MIN((0.75*J1996),847)),MIN(J1996,(0.75*$C1996),847)),2),IF(revenueReduction&gt;0.3,MAX(IF($B1996="Non - avec lien de dépendance",MIN(1129,J1996,$C1996)*overallRate,MIN(1129,J1996)*overallRate),ROUND(MAX(IF($B1996="Non - avec lien de dépendance",0,MIN((0.75*J1996),847)),MIN(J1996,(0.75*$C1996),847)),2)),IF($B1996="Non - avec lien de dépendance",MIN(1129,J1996,$C1996)*overallRate,MIN(1129,J1996)*overallRate)))))</f>
        <v>Effectuez l’étape 1</v>
      </c>
      <c r="O1996" s="68" t="str">
        <f>IF(ISTEXT(overallRate),"Effectuez l’étape 1",IF(OR(COUNT($C1996,K1996)&lt;&gt;2,overallRate=0),0,IF(G1996="Yes",ROUND(MAX(IF($B1996="Non - avec lien de dépendance",0,MIN((0.75*K1996),847)),MIN(K1996,(0.75*$C1996),847)),2),IF(revenueReduction&gt;0.3,MAX(IF($B1996="Non - avec lien de dépendance",MIN(1129,K1996,$C1996)*overallRate,MIN(1129,K1996)*overallRate),ROUND(MAX(IF($B1996="Non - avec lien de dépendance",0,MIN((0.75*K1996),847)),MIN(K1996,(0.75*$C1996),847)),2)),IF($B1996="Non - avec lien de dépendance",MIN(1129,K1996,$C1996)*overallRate,MIN(1129,K1996)*overallRate)))))</f>
        <v>Effectuez l’étape 1</v>
      </c>
      <c r="P1996" s="3">
        <f t="shared" si="31"/>
        <v>0</v>
      </c>
    </row>
    <row r="1997" spans="12:16" x14ac:dyDescent="0.5">
      <c r="L1997" s="68" t="str">
        <f>IF(ISTEXT(overallRate),"Effectuez l’étape 1",IF(OR(COUNT($C1997,H1997)&lt;&gt;2,overallRate=0),0,IF(D1997="Yes",ROUND(MAX(IF($B1997="Non - avec lien de dépendance",0,MIN((0.75*H1997),847)),MIN(H1997,(0.75*$C1997),847)),2),IF(revenueReduction&gt;0.3,MAX(IF($B1997="Non - avec lien de dépendance",MIN(1129,H1997,$C1997)*overallRate,MIN(1129,H1997)*overallRate),ROUND(MAX(IF($B1997="Non - avec lien de dépendance",0,MIN((0.75*H1997),847)),MIN(H1997,(0.75*$C1997),847)),2)),IF($B1997="Non - avec lien de dépendance",MIN(1129,H1997,$C1997)*overallRate,MIN(1129,H1997)*overallRate)))))</f>
        <v>Effectuez l’étape 1</v>
      </c>
      <c r="M1997" s="68" t="str">
        <f>IF(ISTEXT(overallRate),"Effectuez l’étape 1",IF(OR(COUNT($C1997,I1997)&lt;&gt;2,overallRate=0),0,IF(E1997="Yes",ROUND(MAX(IF($B1997="Non - avec lien de dépendance",0,MIN((0.75*I1997),847)),MIN(I1997,(0.75*$C1997),847)),2),IF(revenueReduction&gt;0.3,MAX(IF($B1997="Non - avec lien de dépendance",MIN(1129,I1997,$C1997)*overallRate,MIN(1129,I1997)*overallRate),ROUND(MAX(IF($B1997="Non - avec lien de dépendance",0,MIN((0.75*I1997),847)),MIN(I1997,(0.75*$C1997),847)),2)),IF($B1997="Non - avec lien de dépendance",MIN(1129,I1997,$C1997)*overallRate,MIN(1129,I1997)*overallRate)))))</f>
        <v>Effectuez l’étape 1</v>
      </c>
      <c r="N1997" s="68" t="str">
        <f>IF(ISTEXT(overallRate),"Effectuez l’étape 1",IF(OR(COUNT($C1997,J1997)&lt;&gt;2,overallRate=0),0,IF(F1997="Yes",ROUND(MAX(IF($B1997="Non - avec lien de dépendance",0,MIN((0.75*J1997),847)),MIN(J1997,(0.75*$C1997),847)),2),IF(revenueReduction&gt;0.3,MAX(IF($B1997="Non - avec lien de dépendance",MIN(1129,J1997,$C1997)*overallRate,MIN(1129,J1997)*overallRate),ROUND(MAX(IF($B1997="Non - avec lien de dépendance",0,MIN((0.75*J1997),847)),MIN(J1997,(0.75*$C1997),847)),2)),IF($B1997="Non - avec lien de dépendance",MIN(1129,J1997,$C1997)*overallRate,MIN(1129,J1997)*overallRate)))))</f>
        <v>Effectuez l’étape 1</v>
      </c>
      <c r="O1997" s="68" t="str">
        <f>IF(ISTEXT(overallRate),"Effectuez l’étape 1",IF(OR(COUNT($C1997,K1997)&lt;&gt;2,overallRate=0),0,IF(G1997="Yes",ROUND(MAX(IF($B1997="Non - avec lien de dépendance",0,MIN((0.75*K1997),847)),MIN(K1997,(0.75*$C1997),847)),2),IF(revenueReduction&gt;0.3,MAX(IF($B1997="Non - avec lien de dépendance",MIN(1129,K1997,$C1997)*overallRate,MIN(1129,K1997)*overallRate),ROUND(MAX(IF($B1997="Non - avec lien de dépendance",0,MIN((0.75*K1997),847)),MIN(K1997,(0.75*$C1997),847)),2)),IF($B1997="Non - avec lien de dépendance",MIN(1129,K1997,$C1997)*overallRate,MIN(1129,K1997)*overallRate)))))</f>
        <v>Effectuez l’étape 1</v>
      </c>
      <c r="P1997" s="3">
        <f t="shared" si="31"/>
        <v>0</v>
      </c>
    </row>
    <row r="1998" spans="12:16" x14ac:dyDescent="0.5">
      <c r="L1998" s="68" t="str">
        <f>IF(ISTEXT(overallRate),"Effectuez l’étape 1",IF(OR(COUNT($C1998,H1998)&lt;&gt;2,overallRate=0),0,IF(D1998="Yes",ROUND(MAX(IF($B1998="Non - avec lien de dépendance",0,MIN((0.75*H1998),847)),MIN(H1998,(0.75*$C1998),847)),2),IF(revenueReduction&gt;0.3,MAX(IF($B1998="Non - avec lien de dépendance",MIN(1129,H1998,$C1998)*overallRate,MIN(1129,H1998)*overallRate),ROUND(MAX(IF($B1998="Non - avec lien de dépendance",0,MIN((0.75*H1998),847)),MIN(H1998,(0.75*$C1998),847)),2)),IF($B1998="Non - avec lien de dépendance",MIN(1129,H1998,$C1998)*overallRate,MIN(1129,H1998)*overallRate)))))</f>
        <v>Effectuez l’étape 1</v>
      </c>
      <c r="M1998" s="68" t="str">
        <f>IF(ISTEXT(overallRate),"Effectuez l’étape 1",IF(OR(COUNT($C1998,I1998)&lt;&gt;2,overallRate=0),0,IF(E1998="Yes",ROUND(MAX(IF($B1998="Non - avec lien de dépendance",0,MIN((0.75*I1998),847)),MIN(I1998,(0.75*$C1998),847)),2),IF(revenueReduction&gt;0.3,MAX(IF($B1998="Non - avec lien de dépendance",MIN(1129,I1998,$C1998)*overallRate,MIN(1129,I1998)*overallRate),ROUND(MAX(IF($B1998="Non - avec lien de dépendance",0,MIN((0.75*I1998),847)),MIN(I1998,(0.75*$C1998),847)),2)),IF($B1998="Non - avec lien de dépendance",MIN(1129,I1998,$C1998)*overallRate,MIN(1129,I1998)*overallRate)))))</f>
        <v>Effectuez l’étape 1</v>
      </c>
      <c r="N1998" s="68" t="str">
        <f>IF(ISTEXT(overallRate),"Effectuez l’étape 1",IF(OR(COUNT($C1998,J1998)&lt;&gt;2,overallRate=0),0,IF(F1998="Yes",ROUND(MAX(IF($B1998="Non - avec lien de dépendance",0,MIN((0.75*J1998),847)),MIN(J1998,(0.75*$C1998),847)),2),IF(revenueReduction&gt;0.3,MAX(IF($B1998="Non - avec lien de dépendance",MIN(1129,J1998,$C1998)*overallRate,MIN(1129,J1998)*overallRate),ROUND(MAX(IF($B1998="Non - avec lien de dépendance",0,MIN((0.75*J1998),847)),MIN(J1998,(0.75*$C1998),847)),2)),IF($B1998="Non - avec lien de dépendance",MIN(1129,J1998,$C1998)*overallRate,MIN(1129,J1998)*overallRate)))))</f>
        <v>Effectuez l’étape 1</v>
      </c>
      <c r="O1998" s="68" t="str">
        <f>IF(ISTEXT(overallRate),"Effectuez l’étape 1",IF(OR(COUNT($C1998,K1998)&lt;&gt;2,overallRate=0),0,IF(G1998="Yes",ROUND(MAX(IF($B1998="Non - avec lien de dépendance",0,MIN((0.75*K1998),847)),MIN(K1998,(0.75*$C1998),847)),2),IF(revenueReduction&gt;0.3,MAX(IF($B1998="Non - avec lien de dépendance",MIN(1129,K1998,$C1998)*overallRate,MIN(1129,K1998)*overallRate),ROUND(MAX(IF($B1998="Non - avec lien de dépendance",0,MIN((0.75*K1998),847)),MIN(K1998,(0.75*$C1998),847)),2)),IF($B1998="Non - avec lien de dépendance",MIN(1129,K1998,$C1998)*overallRate,MIN(1129,K1998)*overallRate)))))</f>
        <v>Effectuez l’étape 1</v>
      </c>
      <c r="P1998" s="3">
        <f t="shared" si="31"/>
        <v>0</v>
      </c>
    </row>
    <row r="1999" spans="12:16" x14ac:dyDescent="0.5">
      <c r="L1999" s="68" t="str">
        <f>IF(ISTEXT(overallRate),"Effectuez l’étape 1",IF(OR(COUNT($C1999,H1999)&lt;&gt;2,overallRate=0),0,IF(D1999="Yes",ROUND(MAX(IF($B1999="Non - avec lien de dépendance",0,MIN((0.75*H1999),847)),MIN(H1999,(0.75*$C1999),847)),2),IF(revenueReduction&gt;0.3,MAX(IF($B1999="Non - avec lien de dépendance",MIN(1129,H1999,$C1999)*overallRate,MIN(1129,H1999)*overallRate),ROUND(MAX(IF($B1999="Non - avec lien de dépendance",0,MIN((0.75*H1999),847)),MIN(H1999,(0.75*$C1999),847)),2)),IF($B1999="Non - avec lien de dépendance",MIN(1129,H1999,$C1999)*overallRate,MIN(1129,H1999)*overallRate)))))</f>
        <v>Effectuez l’étape 1</v>
      </c>
      <c r="M1999" s="68" t="str">
        <f>IF(ISTEXT(overallRate),"Effectuez l’étape 1",IF(OR(COUNT($C1999,I1999)&lt;&gt;2,overallRate=0),0,IF(E1999="Yes",ROUND(MAX(IF($B1999="Non - avec lien de dépendance",0,MIN((0.75*I1999),847)),MIN(I1999,(0.75*$C1999),847)),2),IF(revenueReduction&gt;0.3,MAX(IF($B1999="Non - avec lien de dépendance",MIN(1129,I1999,$C1999)*overallRate,MIN(1129,I1999)*overallRate),ROUND(MAX(IF($B1999="Non - avec lien de dépendance",0,MIN((0.75*I1999),847)),MIN(I1999,(0.75*$C1999),847)),2)),IF($B1999="Non - avec lien de dépendance",MIN(1129,I1999,$C1999)*overallRate,MIN(1129,I1999)*overallRate)))))</f>
        <v>Effectuez l’étape 1</v>
      </c>
      <c r="N1999" s="68" t="str">
        <f>IF(ISTEXT(overallRate),"Effectuez l’étape 1",IF(OR(COUNT($C1999,J1999)&lt;&gt;2,overallRate=0),0,IF(F1999="Yes",ROUND(MAX(IF($B1999="Non - avec lien de dépendance",0,MIN((0.75*J1999),847)),MIN(J1999,(0.75*$C1999),847)),2),IF(revenueReduction&gt;0.3,MAX(IF($B1999="Non - avec lien de dépendance",MIN(1129,J1999,$C1999)*overallRate,MIN(1129,J1999)*overallRate),ROUND(MAX(IF($B1999="Non - avec lien de dépendance",0,MIN((0.75*J1999),847)),MIN(J1999,(0.75*$C1999),847)),2)),IF($B1999="Non - avec lien de dépendance",MIN(1129,J1999,$C1999)*overallRate,MIN(1129,J1999)*overallRate)))))</f>
        <v>Effectuez l’étape 1</v>
      </c>
      <c r="O1999" s="68" t="str">
        <f>IF(ISTEXT(overallRate),"Effectuez l’étape 1",IF(OR(COUNT($C1999,K1999)&lt;&gt;2,overallRate=0),0,IF(G1999="Yes",ROUND(MAX(IF($B1999="Non - avec lien de dépendance",0,MIN((0.75*K1999),847)),MIN(K1999,(0.75*$C1999),847)),2),IF(revenueReduction&gt;0.3,MAX(IF($B1999="Non - avec lien de dépendance",MIN(1129,K1999,$C1999)*overallRate,MIN(1129,K1999)*overallRate),ROUND(MAX(IF($B1999="Non - avec lien de dépendance",0,MIN((0.75*K1999),847)),MIN(K1999,(0.75*$C1999),847)),2)),IF($B1999="Non - avec lien de dépendance",MIN(1129,K1999,$C1999)*overallRate,MIN(1129,K1999)*overallRate)))))</f>
        <v>Effectuez l’étape 1</v>
      </c>
      <c r="P1999" s="3">
        <f t="shared" si="31"/>
        <v>0</v>
      </c>
    </row>
    <row r="2000" spans="12:16" x14ac:dyDescent="0.5">
      <c r="L2000" s="68" t="str">
        <f>IF(ISTEXT(overallRate),"Effectuez l’étape 1",IF(OR(COUNT($C2000,H2000)&lt;&gt;2,overallRate=0),0,IF(D2000="Yes",ROUND(MAX(IF($B2000="Non - avec lien de dépendance",0,MIN((0.75*H2000),847)),MIN(H2000,(0.75*$C2000),847)),2),IF(revenueReduction&gt;0.3,MAX(IF($B2000="Non - avec lien de dépendance",MIN(1129,H2000,$C2000)*overallRate,MIN(1129,H2000)*overallRate),ROUND(MAX(IF($B2000="Non - avec lien de dépendance",0,MIN((0.75*H2000),847)),MIN(H2000,(0.75*$C2000),847)),2)),IF($B2000="Non - avec lien de dépendance",MIN(1129,H2000,$C2000)*overallRate,MIN(1129,H2000)*overallRate)))))</f>
        <v>Effectuez l’étape 1</v>
      </c>
      <c r="M2000" s="68" t="str">
        <f>IF(ISTEXT(overallRate),"Effectuez l’étape 1",IF(OR(COUNT($C2000,I2000)&lt;&gt;2,overallRate=0),0,IF(E2000="Yes",ROUND(MAX(IF($B2000="Non - avec lien de dépendance",0,MIN((0.75*I2000),847)),MIN(I2000,(0.75*$C2000),847)),2),IF(revenueReduction&gt;0.3,MAX(IF($B2000="Non - avec lien de dépendance",MIN(1129,I2000,$C2000)*overallRate,MIN(1129,I2000)*overallRate),ROUND(MAX(IF($B2000="Non - avec lien de dépendance",0,MIN((0.75*I2000),847)),MIN(I2000,(0.75*$C2000),847)),2)),IF($B2000="Non - avec lien de dépendance",MIN(1129,I2000,$C2000)*overallRate,MIN(1129,I2000)*overallRate)))))</f>
        <v>Effectuez l’étape 1</v>
      </c>
      <c r="N2000" s="68" t="str">
        <f>IF(ISTEXT(overallRate),"Effectuez l’étape 1",IF(OR(COUNT($C2000,J2000)&lt;&gt;2,overallRate=0),0,IF(F2000="Yes",ROUND(MAX(IF($B2000="Non - avec lien de dépendance",0,MIN((0.75*J2000),847)),MIN(J2000,(0.75*$C2000),847)),2),IF(revenueReduction&gt;0.3,MAX(IF($B2000="Non - avec lien de dépendance",MIN(1129,J2000,$C2000)*overallRate,MIN(1129,J2000)*overallRate),ROUND(MAX(IF($B2000="Non - avec lien de dépendance",0,MIN((0.75*J2000),847)),MIN(J2000,(0.75*$C2000),847)),2)),IF($B2000="Non - avec lien de dépendance",MIN(1129,J2000,$C2000)*overallRate,MIN(1129,J2000)*overallRate)))))</f>
        <v>Effectuez l’étape 1</v>
      </c>
      <c r="O2000" s="68" t="str">
        <f>IF(ISTEXT(overallRate),"Effectuez l’étape 1",IF(OR(COUNT($C2000,K2000)&lt;&gt;2,overallRate=0),0,IF(G2000="Yes",ROUND(MAX(IF($B2000="Non - avec lien de dépendance",0,MIN((0.75*K2000),847)),MIN(K2000,(0.75*$C2000),847)),2),IF(revenueReduction&gt;0.3,MAX(IF($B2000="Non - avec lien de dépendance",MIN(1129,K2000,$C2000)*overallRate,MIN(1129,K2000)*overallRate),ROUND(MAX(IF($B2000="Non - avec lien de dépendance",0,MIN((0.75*K2000),847)),MIN(K2000,(0.75*$C2000),847)),2)),IF($B2000="Non - avec lien de dépendance",MIN(1129,K2000,$C2000)*overallRate,MIN(1129,K2000)*overallRate)))))</f>
        <v>Effectuez l’étape 1</v>
      </c>
      <c r="P2000" s="3">
        <f t="shared" si="31"/>
        <v>0</v>
      </c>
    </row>
    <row r="2001" spans="12:16" x14ac:dyDescent="0.5">
      <c r="L2001" s="68" t="str">
        <f>IF(ISTEXT(overallRate),"Effectuez l’étape 1",IF(OR(COUNT($C2001,H2001)&lt;&gt;2,overallRate=0),0,IF(D2001="Yes",ROUND(MAX(IF($B2001="Non - avec lien de dépendance",0,MIN((0.75*H2001),847)),MIN(H2001,(0.75*$C2001),847)),2),IF(revenueReduction&gt;0.3,MAX(IF($B2001="Non - avec lien de dépendance",MIN(1129,H2001,$C2001)*overallRate,MIN(1129,H2001)*overallRate),ROUND(MAX(IF($B2001="Non - avec lien de dépendance",0,MIN((0.75*H2001),847)),MIN(H2001,(0.75*$C2001),847)),2)),IF($B2001="Non - avec lien de dépendance",MIN(1129,H2001,$C2001)*overallRate,MIN(1129,H2001)*overallRate)))))</f>
        <v>Effectuez l’étape 1</v>
      </c>
      <c r="M2001" s="68" t="str">
        <f>IF(ISTEXT(overallRate),"Effectuez l’étape 1",IF(OR(COUNT($C2001,I2001)&lt;&gt;2,overallRate=0),0,IF(E2001="Yes",ROUND(MAX(IF($B2001="Non - avec lien de dépendance",0,MIN((0.75*I2001),847)),MIN(I2001,(0.75*$C2001),847)),2),IF(revenueReduction&gt;0.3,MAX(IF($B2001="Non - avec lien de dépendance",MIN(1129,I2001,$C2001)*overallRate,MIN(1129,I2001)*overallRate),ROUND(MAX(IF($B2001="Non - avec lien de dépendance",0,MIN((0.75*I2001),847)),MIN(I2001,(0.75*$C2001),847)),2)),IF($B2001="Non - avec lien de dépendance",MIN(1129,I2001,$C2001)*overallRate,MIN(1129,I2001)*overallRate)))))</f>
        <v>Effectuez l’étape 1</v>
      </c>
      <c r="N2001" s="68" t="str">
        <f>IF(ISTEXT(overallRate),"Effectuez l’étape 1",IF(OR(COUNT($C2001,J2001)&lt;&gt;2,overallRate=0),0,IF(F2001="Yes",ROUND(MAX(IF($B2001="Non - avec lien de dépendance",0,MIN((0.75*J2001),847)),MIN(J2001,(0.75*$C2001),847)),2),IF(revenueReduction&gt;0.3,MAX(IF($B2001="Non - avec lien de dépendance",MIN(1129,J2001,$C2001)*overallRate,MIN(1129,J2001)*overallRate),ROUND(MAX(IF($B2001="Non - avec lien de dépendance",0,MIN((0.75*J2001),847)),MIN(J2001,(0.75*$C2001),847)),2)),IF($B2001="Non - avec lien de dépendance",MIN(1129,J2001,$C2001)*overallRate,MIN(1129,J2001)*overallRate)))))</f>
        <v>Effectuez l’étape 1</v>
      </c>
      <c r="O2001" s="68" t="str">
        <f>IF(ISTEXT(overallRate),"Effectuez l’étape 1",IF(OR(COUNT($C2001,K2001)&lt;&gt;2,overallRate=0),0,IF(G2001="Yes",ROUND(MAX(IF($B2001="Non - avec lien de dépendance",0,MIN((0.75*K2001),847)),MIN(K2001,(0.75*$C2001),847)),2),IF(revenueReduction&gt;0.3,MAX(IF($B2001="Non - avec lien de dépendance",MIN(1129,K2001,$C2001)*overallRate,MIN(1129,K2001)*overallRate),ROUND(MAX(IF($B2001="Non - avec lien de dépendance",0,MIN((0.75*K2001),847)),MIN(K2001,(0.75*$C2001),847)),2)),IF($B2001="Non - avec lien de dépendance",MIN(1129,K2001,$C2001)*overallRate,MIN(1129,K2001)*overallRate)))))</f>
        <v>Effectuez l’étape 1</v>
      </c>
      <c r="P2001" s="3">
        <f t="shared" si="31"/>
        <v>0</v>
      </c>
    </row>
    <row r="2002" spans="12:16" x14ac:dyDescent="0.5">
      <c r="L2002" s="68" t="str">
        <f>IF(ISTEXT(overallRate),"Effectuez l’étape 1",IF(OR(COUNT($C2002,H2002)&lt;&gt;2,overallRate=0),0,IF(D2002="Yes",ROUND(MAX(IF($B2002="Non - avec lien de dépendance",0,MIN((0.75*H2002),847)),MIN(H2002,(0.75*$C2002),847)),2),IF(revenueReduction&gt;0.3,MAX(IF($B2002="Non - avec lien de dépendance",MIN(1129,H2002,$C2002)*overallRate,MIN(1129,H2002)*overallRate),ROUND(MAX(IF($B2002="Non - avec lien de dépendance",0,MIN((0.75*H2002),847)),MIN(H2002,(0.75*$C2002),847)),2)),IF($B2002="Non - avec lien de dépendance",MIN(1129,H2002,$C2002)*overallRate,MIN(1129,H2002)*overallRate)))))</f>
        <v>Effectuez l’étape 1</v>
      </c>
      <c r="M2002" s="68" t="str">
        <f>IF(ISTEXT(overallRate),"Effectuez l’étape 1",IF(OR(COUNT($C2002,I2002)&lt;&gt;2,overallRate=0),0,IF(E2002="Yes",ROUND(MAX(IF($B2002="Non - avec lien de dépendance",0,MIN((0.75*I2002),847)),MIN(I2002,(0.75*$C2002),847)),2),IF(revenueReduction&gt;0.3,MAX(IF($B2002="Non - avec lien de dépendance",MIN(1129,I2002,$C2002)*overallRate,MIN(1129,I2002)*overallRate),ROUND(MAX(IF($B2002="Non - avec lien de dépendance",0,MIN((0.75*I2002),847)),MIN(I2002,(0.75*$C2002),847)),2)),IF($B2002="Non - avec lien de dépendance",MIN(1129,I2002,$C2002)*overallRate,MIN(1129,I2002)*overallRate)))))</f>
        <v>Effectuez l’étape 1</v>
      </c>
      <c r="N2002" s="68" t="str">
        <f>IF(ISTEXT(overallRate),"Effectuez l’étape 1",IF(OR(COUNT($C2002,J2002)&lt;&gt;2,overallRate=0),0,IF(F2002="Yes",ROUND(MAX(IF($B2002="Non - avec lien de dépendance",0,MIN((0.75*J2002),847)),MIN(J2002,(0.75*$C2002),847)),2),IF(revenueReduction&gt;0.3,MAX(IF($B2002="Non - avec lien de dépendance",MIN(1129,J2002,$C2002)*overallRate,MIN(1129,J2002)*overallRate),ROUND(MAX(IF($B2002="Non - avec lien de dépendance",0,MIN((0.75*J2002),847)),MIN(J2002,(0.75*$C2002),847)),2)),IF($B2002="Non - avec lien de dépendance",MIN(1129,J2002,$C2002)*overallRate,MIN(1129,J2002)*overallRate)))))</f>
        <v>Effectuez l’étape 1</v>
      </c>
      <c r="O2002" s="68" t="str">
        <f>IF(ISTEXT(overallRate),"Effectuez l’étape 1",IF(OR(COUNT($C2002,K2002)&lt;&gt;2,overallRate=0),0,IF(G2002="Yes",ROUND(MAX(IF($B2002="Non - avec lien de dépendance",0,MIN((0.75*K2002),847)),MIN(K2002,(0.75*$C2002),847)),2),IF(revenueReduction&gt;0.3,MAX(IF($B2002="Non - avec lien de dépendance",MIN(1129,K2002,$C2002)*overallRate,MIN(1129,K2002)*overallRate),ROUND(MAX(IF($B2002="Non - avec lien de dépendance",0,MIN((0.75*K2002),847)),MIN(K2002,(0.75*$C2002),847)),2)),IF($B2002="Non - avec lien de dépendance",MIN(1129,K2002,$C2002)*overallRate,MIN(1129,K2002)*overallRate)))))</f>
        <v>Effectuez l’étape 1</v>
      </c>
      <c r="P2002" s="3">
        <f t="shared" si="31"/>
        <v>0</v>
      </c>
    </row>
    <row r="2003" spans="12:16" x14ac:dyDescent="0.5">
      <c r="L2003" s="68" t="str">
        <f>IF(ISTEXT(overallRate),"Effectuez l’étape 1",IF(OR(COUNT($C2003,H2003)&lt;&gt;2,overallRate=0),0,IF(D2003="Yes",ROUND(MAX(IF($B2003="Non - avec lien de dépendance",0,MIN((0.75*H2003),847)),MIN(H2003,(0.75*$C2003),847)),2),IF(revenueReduction&gt;0.3,MAX(IF($B2003="Non - avec lien de dépendance",MIN(1129,H2003,$C2003)*overallRate,MIN(1129,H2003)*overallRate),ROUND(MAX(IF($B2003="Non - avec lien de dépendance",0,MIN((0.75*H2003),847)),MIN(H2003,(0.75*$C2003),847)),2)),IF($B2003="Non - avec lien de dépendance",MIN(1129,H2003,$C2003)*overallRate,MIN(1129,H2003)*overallRate)))))</f>
        <v>Effectuez l’étape 1</v>
      </c>
      <c r="M2003" s="68" t="str">
        <f>IF(ISTEXT(overallRate),"Effectuez l’étape 1",IF(OR(COUNT($C2003,I2003)&lt;&gt;2,overallRate=0),0,IF(E2003="Yes",ROUND(MAX(IF($B2003="Non - avec lien de dépendance",0,MIN((0.75*I2003),847)),MIN(I2003,(0.75*$C2003),847)),2),IF(revenueReduction&gt;0.3,MAX(IF($B2003="Non - avec lien de dépendance",MIN(1129,I2003,$C2003)*overallRate,MIN(1129,I2003)*overallRate),ROUND(MAX(IF($B2003="Non - avec lien de dépendance",0,MIN((0.75*I2003),847)),MIN(I2003,(0.75*$C2003),847)),2)),IF($B2003="Non - avec lien de dépendance",MIN(1129,I2003,$C2003)*overallRate,MIN(1129,I2003)*overallRate)))))</f>
        <v>Effectuez l’étape 1</v>
      </c>
      <c r="N2003" s="68" t="str">
        <f>IF(ISTEXT(overallRate),"Effectuez l’étape 1",IF(OR(COUNT($C2003,J2003)&lt;&gt;2,overallRate=0),0,IF(F2003="Yes",ROUND(MAX(IF($B2003="Non - avec lien de dépendance",0,MIN((0.75*J2003),847)),MIN(J2003,(0.75*$C2003),847)),2),IF(revenueReduction&gt;0.3,MAX(IF($B2003="Non - avec lien de dépendance",MIN(1129,J2003,$C2003)*overallRate,MIN(1129,J2003)*overallRate),ROUND(MAX(IF($B2003="Non - avec lien de dépendance",0,MIN((0.75*J2003),847)),MIN(J2003,(0.75*$C2003),847)),2)),IF($B2003="Non - avec lien de dépendance",MIN(1129,J2003,$C2003)*overallRate,MIN(1129,J2003)*overallRate)))))</f>
        <v>Effectuez l’étape 1</v>
      </c>
      <c r="O2003" s="68" t="str">
        <f>IF(ISTEXT(overallRate),"Effectuez l’étape 1",IF(OR(COUNT($C2003,K2003)&lt;&gt;2,overallRate=0),0,IF(G2003="Yes",ROUND(MAX(IF($B2003="Non - avec lien de dépendance",0,MIN((0.75*K2003),847)),MIN(K2003,(0.75*$C2003),847)),2),IF(revenueReduction&gt;0.3,MAX(IF($B2003="Non - avec lien de dépendance",MIN(1129,K2003,$C2003)*overallRate,MIN(1129,K2003)*overallRate),ROUND(MAX(IF($B2003="Non - avec lien de dépendance",0,MIN((0.75*K2003),847)),MIN(K2003,(0.75*$C2003),847)),2)),IF($B2003="Non - avec lien de dépendance",MIN(1129,K2003,$C2003)*overallRate,MIN(1129,K2003)*overallRate)))))</f>
        <v>Effectuez l’étape 1</v>
      </c>
      <c r="P2003" s="3">
        <f t="shared" si="31"/>
        <v>0</v>
      </c>
    </row>
    <row r="2004" spans="12:16" x14ac:dyDescent="0.5">
      <c r="L2004" s="68" t="str">
        <f>IF(ISTEXT(overallRate),"Effectuez l’étape 1",IF(OR(COUNT($C2004,H2004)&lt;&gt;2,overallRate=0),0,IF(D2004="Yes",ROUND(MAX(IF($B2004="Non - avec lien de dépendance",0,MIN((0.75*H2004),847)),MIN(H2004,(0.75*$C2004),847)),2),IF(revenueReduction&gt;0.3,MAX(IF($B2004="Non - avec lien de dépendance",MIN(1129,H2004,$C2004)*overallRate,MIN(1129,H2004)*overallRate),ROUND(MAX(IF($B2004="Non - avec lien de dépendance",0,MIN((0.75*H2004),847)),MIN(H2004,(0.75*$C2004),847)),2)),IF($B2004="Non - avec lien de dépendance",MIN(1129,H2004,$C2004)*overallRate,MIN(1129,H2004)*overallRate)))))</f>
        <v>Effectuez l’étape 1</v>
      </c>
      <c r="M2004" s="68" t="str">
        <f>IF(ISTEXT(overallRate),"Effectuez l’étape 1",IF(OR(COUNT($C2004,I2004)&lt;&gt;2,overallRate=0),0,IF(E2004="Yes",ROUND(MAX(IF($B2004="Non - avec lien de dépendance",0,MIN((0.75*I2004),847)),MIN(I2004,(0.75*$C2004),847)),2),IF(revenueReduction&gt;0.3,MAX(IF($B2004="Non - avec lien de dépendance",MIN(1129,I2004,$C2004)*overallRate,MIN(1129,I2004)*overallRate),ROUND(MAX(IF($B2004="Non - avec lien de dépendance",0,MIN((0.75*I2004),847)),MIN(I2004,(0.75*$C2004),847)),2)),IF($B2004="Non - avec lien de dépendance",MIN(1129,I2004,$C2004)*overallRate,MIN(1129,I2004)*overallRate)))))</f>
        <v>Effectuez l’étape 1</v>
      </c>
      <c r="N2004" s="68" t="str">
        <f>IF(ISTEXT(overallRate),"Effectuez l’étape 1",IF(OR(COUNT($C2004,J2004)&lt;&gt;2,overallRate=0),0,IF(F2004="Yes",ROUND(MAX(IF($B2004="Non - avec lien de dépendance",0,MIN((0.75*J2004),847)),MIN(J2004,(0.75*$C2004),847)),2),IF(revenueReduction&gt;0.3,MAX(IF($B2004="Non - avec lien de dépendance",MIN(1129,J2004,$C2004)*overallRate,MIN(1129,J2004)*overallRate),ROUND(MAX(IF($B2004="Non - avec lien de dépendance",0,MIN((0.75*J2004),847)),MIN(J2004,(0.75*$C2004),847)),2)),IF($B2004="Non - avec lien de dépendance",MIN(1129,J2004,$C2004)*overallRate,MIN(1129,J2004)*overallRate)))))</f>
        <v>Effectuez l’étape 1</v>
      </c>
      <c r="O2004" s="68" t="str">
        <f>IF(ISTEXT(overallRate),"Effectuez l’étape 1",IF(OR(COUNT($C2004,K2004)&lt;&gt;2,overallRate=0),0,IF(G2004="Yes",ROUND(MAX(IF($B2004="Non - avec lien de dépendance",0,MIN((0.75*K2004),847)),MIN(K2004,(0.75*$C2004),847)),2),IF(revenueReduction&gt;0.3,MAX(IF($B2004="Non - avec lien de dépendance",MIN(1129,K2004,$C2004)*overallRate,MIN(1129,K2004)*overallRate),ROUND(MAX(IF($B2004="Non - avec lien de dépendance",0,MIN((0.75*K2004),847)),MIN(K2004,(0.75*$C2004),847)),2)),IF($B2004="Non - avec lien de dépendance",MIN(1129,K2004,$C2004)*overallRate,MIN(1129,K2004)*overallRate)))))</f>
        <v>Effectuez l’étape 1</v>
      </c>
      <c r="P2004" s="3">
        <f t="shared" si="31"/>
        <v>0</v>
      </c>
    </row>
    <row r="2005" spans="12:16" x14ac:dyDescent="0.5">
      <c r="L2005" s="68" t="str">
        <f>IF(ISTEXT(overallRate),"Effectuez l’étape 1",IF(OR(COUNT($C2005,H2005)&lt;&gt;2,overallRate=0),0,IF(D2005="Yes",ROUND(MAX(IF($B2005="Non - avec lien de dépendance",0,MIN((0.75*H2005),847)),MIN(H2005,(0.75*$C2005),847)),2),IF(revenueReduction&gt;0.3,MAX(IF($B2005="Non - avec lien de dépendance",MIN(1129,H2005,$C2005)*overallRate,MIN(1129,H2005)*overallRate),ROUND(MAX(IF($B2005="Non - avec lien de dépendance",0,MIN((0.75*H2005),847)),MIN(H2005,(0.75*$C2005),847)),2)),IF($B2005="Non - avec lien de dépendance",MIN(1129,H2005,$C2005)*overallRate,MIN(1129,H2005)*overallRate)))))</f>
        <v>Effectuez l’étape 1</v>
      </c>
      <c r="M2005" s="68" t="str">
        <f>IF(ISTEXT(overallRate),"Effectuez l’étape 1",IF(OR(COUNT($C2005,I2005)&lt;&gt;2,overallRate=0),0,IF(E2005="Yes",ROUND(MAX(IF($B2005="Non - avec lien de dépendance",0,MIN((0.75*I2005),847)),MIN(I2005,(0.75*$C2005),847)),2),IF(revenueReduction&gt;0.3,MAX(IF($B2005="Non - avec lien de dépendance",MIN(1129,I2005,$C2005)*overallRate,MIN(1129,I2005)*overallRate),ROUND(MAX(IF($B2005="Non - avec lien de dépendance",0,MIN((0.75*I2005),847)),MIN(I2005,(0.75*$C2005),847)),2)),IF($B2005="Non - avec lien de dépendance",MIN(1129,I2005,$C2005)*overallRate,MIN(1129,I2005)*overallRate)))))</f>
        <v>Effectuez l’étape 1</v>
      </c>
      <c r="N2005" s="68" t="str">
        <f>IF(ISTEXT(overallRate),"Effectuez l’étape 1",IF(OR(COUNT($C2005,J2005)&lt;&gt;2,overallRate=0),0,IF(F2005="Yes",ROUND(MAX(IF($B2005="Non - avec lien de dépendance",0,MIN((0.75*J2005),847)),MIN(J2005,(0.75*$C2005),847)),2),IF(revenueReduction&gt;0.3,MAX(IF($B2005="Non - avec lien de dépendance",MIN(1129,J2005,$C2005)*overallRate,MIN(1129,J2005)*overallRate),ROUND(MAX(IF($B2005="Non - avec lien de dépendance",0,MIN((0.75*J2005),847)),MIN(J2005,(0.75*$C2005),847)),2)),IF($B2005="Non - avec lien de dépendance",MIN(1129,J2005,$C2005)*overallRate,MIN(1129,J2005)*overallRate)))))</f>
        <v>Effectuez l’étape 1</v>
      </c>
      <c r="O2005" s="68" t="str">
        <f>IF(ISTEXT(overallRate),"Effectuez l’étape 1",IF(OR(COUNT($C2005,K2005)&lt;&gt;2,overallRate=0),0,IF(G2005="Yes",ROUND(MAX(IF($B2005="Non - avec lien de dépendance",0,MIN((0.75*K2005),847)),MIN(K2005,(0.75*$C2005),847)),2),IF(revenueReduction&gt;0.3,MAX(IF($B2005="Non - avec lien de dépendance",MIN(1129,K2005,$C2005)*overallRate,MIN(1129,K2005)*overallRate),ROUND(MAX(IF($B2005="Non - avec lien de dépendance",0,MIN((0.75*K2005),847)),MIN(K2005,(0.75*$C2005),847)),2)),IF($B2005="Non - avec lien de dépendance",MIN(1129,K2005,$C2005)*overallRate,MIN(1129,K2005)*overallRate)))))</f>
        <v>Effectuez l’étape 1</v>
      </c>
      <c r="P2005" s="3">
        <f t="shared" si="31"/>
        <v>0</v>
      </c>
    </row>
    <row r="2006" spans="12:16" x14ac:dyDescent="0.5">
      <c r="L2006" s="68" t="str">
        <f>IF(ISTEXT(overallRate),"Effectuez l’étape 1",IF(OR(COUNT($C2006,H2006)&lt;&gt;2,overallRate=0),0,IF(D2006="Yes",ROUND(MAX(IF($B2006="Non - avec lien de dépendance",0,MIN((0.75*H2006),847)),MIN(H2006,(0.75*$C2006),847)),2),IF(revenueReduction&gt;0.3,MAX(IF($B2006="Non - avec lien de dépendance",MIN(1129,H2006,$C2006)*overallRate,MIN(1129,H2006)*overallRate),ROUND(MAX(IF($B2006="Non - avec lien de dépendance",0,MIN((0.75*H2006),847)),MIN(H2006,(0.75*$C2006),847)),2)),IF($B2006="Non - avec lien de dépendance",MIN(1129,H2006,$C2006)*overallRate,MIN(1129,H2006)*overallRate)))))</f>
        <v>Effectuez l’étape 1</v>
      </c>
      <c r="M2006" s="68" t="str">
        <f>IF(ISTEXT(overallRate),"Effectuez l’étape 1",IF(OR(COUNT($C2006,I2006)&lt;&gt;2,overallRate=0),0,IF(E2006="Yes",ROUND(MAX(IF($B2006="Non - avec lien de dépendance",0,MIN((0.75*I2006),847)),MIN(I2006,(0.75*$C2006),847)),2),IF(revenueReduction&gt;0.3,MAX(IF($B2006="Non - avec lien de dépendance",MIN(1129,I2006,$C2006)*overallRate,MIN(1129,I2006)*overallRate),ROUND(MAX(IF($B2006="Non - avec lien de dépendance",0,MIN((0.75*I2006),847)),MIN(I2006,(0.75*$C2006),847)),2)),IF($B2006="Non - avec lien de dépendance",MIN(1129,I2006,$C2006)*overallRate,MIN(1129,I2006)*overallRate)))))</f>
        <v>Effectuez l’étape 1</v>
      </c>
      <c r="N2006" s="68" t="str">
        <f>IF(ISTEXT(overallRate),"Effectuez l’étape 1",IF(OR(COUNT($C2006,J2006)&lt;&gt;2,overallRate=0),0,IF(F2006="Yes",ROUND(MAX(IF($B2006="Non - avec lien de dépendance",0,MIN((0.75*J2006),847)),MIN(J2006,(0.75*$C2006),847)),2),IF(revenueReduction&gt;0.3,MAX(IF($B2006="Non - avec lien de dépendance",MIN(1129,J2006,$C2006)*overallRate,MIN(1129,J2006)*overallRate),ROUND(MAX(IF($B2006="Non - avec lien de dépendance",0,MIN((0.75*J2006),847)),MIN(J2006,(0.75*$C2006),847)),2)),IF($B2006="Non - avec lien de dépendance",MIN(1129,J2006,$C2006)*overallRate,MIN(1129,J2006)*overallRate)))))</f>
        <v>Effectuez l’étape 1</v>
      </c>
      <c r="O2006" s="68" t="str">
        <f>IF(ISTEXT(overallRate),"Effectuez l’étape 1",IF(OR(COUNT($C2006,K2006)&lt;&gt;2,overallRate=0),0,IF(G2006="Yes",ROUND(MAX(IF($B2006="Non - avec lien de dépendance",0,MIN((0.75*K2006),847)),MIN(K2006,(0.75*$C2006),847)),2),IF(revenueReduction&gt;0.3,MAX(IF($B2006="Non - avec lien de dépendance",MIN(1129,K2006,$C2006)*overallRate,MIN(1129,K2006)*overallRate),ROUND(MAX(IF($B2006="Non - avec lien de dépendance",0,MIN((0.75*K2006),847)),MIN(K2006,(0.75*$C2006),847)),2)),IF($B2006="Non - avec lien de dépendance",MIN(1129,K2006,$C2006)*overallRate,MIN(1129,K2006)*overallRate)))))</f>
        <v>Effectuez l’étape 1</v>
      </c>
      <c r="P2006" s="3">
        <f t="shared" si="31"/>
        <v>0</v>
      </c>
    </row>
    <row r="2007" spans="12:16" x14ac:dyDescent="0.5">
      <c r="L2007" s="68" t="str">
        <f>IF(ISTEXT(overallRate),"Effectuez l’étape 1",IF(OR(COUNT($C2007,H2007)&lt;&gt;2,overallRate=0),0,IF(D2007="Yes",ROUND(MAX(IF($B2007="Non - avec lien de dépendance",0,MIN((0.75*H2007),847)),MIN(H2007,(0.75*$C2007),847)),2),IF(revenueReduction&gt;0.3,MAX(IF($B2007="Non - avec lien de dépendance",MIN(1129,H2007,$C2007)*overallRate,MIN(1129,H2007)*overallRate),ROUND(MAX(IF($B2007="Non - avec lien de dépendance",0,MIN((0.75*H2007),847)),MIN(H2007,(0.75*$C2007),847)),2)),IF($B2007="Non - avec lien de dépendance",MIN(1129,H2007,$C2007)*overallRate,MIN(1129,H2007)*overallRate)))))</f>
        <v>Effectuez l’étape 1</v>
      </c>
      <c r="M2007" s="68" t="str">
        <f>IF(ISTEXT(overallRate),"Effectuez l’étape 1",IF(OR(COUNT($C2007,I2007)&lt;&gt;2,overallRate=0),0,IF(E2007="Yes",ROUND(MAX(IF($B2007="Non - avec lien de dépendance",0,MIN((0.75*I2007),847)),MIN(I2007,(0.75*$C2007),847)),2),IF(revenueReduction&gt;0.3,MAX(IF($B2007="Non - avec lien de dépendance",MIN(1129,I2007,$C2007)*overallRate,MIN(1129,I2007)*overallRate),ROUND(MAX(IF($B2007="Non - avec lien de dépendance",0,MIN((0.75*I2007),847)),MIN(I2007,(0.75*$C2007),847)),2)),IF($B2007="Non - avec lien de dépendance",MIN(1129,I2007,$C2007)*overallRate,MIN(1129,I2007)*overallRate)))))</f>
        <v>Effectuez l’étape 1</v>
      </c>
      <c r="N2007" s="68" t="str">
        <f>IF(ISTEXT(overallRate),"Effectuez l’étape 1",IF(OR(COUNT($C2007,J2007)&lt;&gt;2,overallRate=0),0,IF(F2007="Yes",ROUND(MAX(IF($B2007="Non - avec lien de dépendance",0,MIN((0.75*J2007),847)),MIN(J2007,(0.75*$C2007),847)),2),IF(revenueReduction&gt;0.3,MAX(IF($B2007="Non - avec lien de dépendance",MIN(1129,J2007,$C2007)*overallRate,MIN(1129,J2007)*overallRate),ROUND(MAX(IF($B2007="Non - avec lien de dépendance",0,MIN((0.75*J2007),847)),MIN(J2007,(0.75*$C2007),847)),2)),IF($B2007="Non - avec lien de dépendance",MIN(1129,J2007,$C2007)*overallRate,MIN(1129,J2007)*overallRate)))))</f>
        <v>Effectuez l’étape 1</v>
      </c>
      <c r="O2007" s="68" t="str">
        <f>IF(ISTEXT(overallRate),"Effectuez l’étape 1",IF(OR(COUNT($C2007,K2007)&lt;&gt;2,overallRate=0),0,IF(G2007="Yes",ROUND(MAX(IF($B2007="Non - avec lien de dépendance",0,MIN((0.75*K2007),847)),MIN(K2007,(0.75*$C2007),847)),2),IF(revenueReduction&gt;0.3,MAX(IF($B2007="Non - avec lien de dépendance",MIN(1129,K2007,$C2007)*overallRate,MIN(1129,K2007)*overallRate),ROUND(MAX(IF($B2007="Non - avec lien de dépendance",0,MIN((0.75*K2007),847)),MIN(K2007,(0.75*$C2007),847)),2)),IF($B2007="Non - avec lien de dépendance",MIN(1129,K2007,$C2007)*overallRate,MIN(1129,K2007)*overallRate)))))</f>
        <v>Effectuez l’étape 1</v>
      </c>
      <c r="P2007" s="3">
        <f t="shared" si="31"/>
        <v>0</v>
      </c>
    </row>
    <row r="2008" spans="12:16" x14ac:dyDescent="0.5">
      <c r="L2008" s="68" t="str">
        <f>IF(ISTEXT(overallRate),"Effectuez l’étape 1",IF(OR(COUNT($C2008,H2008)&lt;&gt;2,overallRate=0),0,IF(D2008="Yes",ROUND(MAX(IF($B2008="Non - avec lien de dépendance",0,MIN((0.75*H2008),847)),MIN(H2008,(0.75*$C2008),847)),2),IF(revenueReduction&gt;0.3,MAX(IF($B2008="Non - avec lien de dépendance",MIN(1129,H2008,$C2008)*overallRate,MIN(1129,H2008)*overallRate),ROUND(MAX(IF($B2008="Non - avec lien de dépendance",0,MIN((0.75*H2008),847)),MIN(H2008,(0.75*$C2008),847)),2)),IF($B2008="Non - avec lien de dépendance",MIN(1129,H2008,$C2008)*overallRate,MIN(1129,H2008)*overallRate)))))</f>
        <v>Effectuez l’étape 1</v>
      </c>
      <c r="M2008" s="68" t="str">
        <f>IF(ISTEXT(overallRate),"Effectuez l’étape 1",IF(OR(COUNT($C2008,I2008)&lt;&gt;2,overallRate=0),0,IF(E2008="Yes",ROUND(MAX(IF($B2008="Non - avec lien de dépendance",0,MIN((0.75*I2008),847)),MIN(I2008,(0.75*$C2008),847)),2),IF(revenueReduction&gt;0.3,MAX(IF($B2008="Non - avec lien de dépendance",MIN(1129,I2008,$C2008)*overallRate,MIN(1129,I2008)*overallRate),ROUND(MAX(IF($B2008="Non - avec lien de dépendance",0,MIN((0.75*I2008),847)),MIN(I2008,(0.75*$C2008),847)),2)),IF($B2008="Non - avec lien de dépendance",MIN(1129,I2008,$C2008)*overallRate,MIN(1129,I2008)*overallRate)))))</f>
        <v>Effectuez l’étape 1</v>
      </c>
      <c r="N2008" s="68" t="str">
        <f>IF(ISTEXT(overallRate),"Effectuez l’étape 1",IF(OR(COUNT($C2008,J2008)&lt;&gt;2,overallRate=0),0,IF(F2008="Yes",ROUND(MAX(IF($B2008="Non - avec lien de dépendance",0,MIN((0.75*J2008),847)),MIN(J2008,(0.75*$C2008),847)),2),IF(revenueReduction&gt;0.3,MAX(IF($B2008="Non - avec lien de dépendance",MIN(1129,J2008,$C2008)*overallRate,MIN(1129,J2008)*overallRate),ROUND(MAX(IF($B2008="Non - avec lien de dépendance",0,MIN((0.75*J2008),847)),MIN(J2008,(0.75*$C2008),847)),2)),IF($B2008="Non - avec lien de dépendance",MIN(1129,J2008,$C2008)*overallRate,MIN(1129,J2008)*overallRate)))))</f>
        <v>Effectuez l’étape 1</v>
      </c>
      <c r="O2008" s="68" t="str">
        <f>IF(ISTEXT(overallRate),"Effectuez l’étape 1",IF(OR(COUNT($C2008,K2008)&lt;&gt;2,overallRate=0),0,IF(G2008="Yes",ROUND(MAX(IF($B2008="Non - avec lien de dépendance",0,MIN((0.75*K2008),847)),MIN(K2008,(0.75*$C2008),847)),2),IF(revenueReduction&gt;0.3,MAX(IF($B2008="Non - avec lien de dépendance",MIN(1129,K2008,$C2008)*overallRate,MIN(1129,K2008)*overallRate),ROUND(MAX(IF($B2008="Non - avec lien de dépendance",0,MIN((0.75*K2008),847)),MIN(K2008,(0.75*$C2008),847)),2)),IF($B2008="Non - avec lien de dépendance",MIN(1129,K2008,$C2008)*overallRate,MIN(1129,K2008)*overallRate)))))</f>
        <v>Effectuez l’étape 1</v>
      </c>
      <c r="P2008" s="3">
        <f t="shared" si="31"/>
        <v>0</v>
      </c>
    </row>
    <row r="2009" spans="12:16" x14ac:dyDescent="0.5">
      <c r="L2009" s="68" t="str">
        <f>IF(ISTEXT(overallRate),"Effectuez l’étape 1",IF(OR(COUNT($C2009,H2009)&lt;&gt;2,overallRate=0),0,IF(D2009="Yes",ROUND(MAX(IF($B2009="Non - avec lien de dépendance",0,MIN((0.75*H2009),847)),MIN(H2009,(0.75*$C2009),847)),2),IF(revenueReduction&gt;0.3,MAX(IF($B2009="Non - avec lien de dépendance",MIN(1129,H2009,$C2009)*overallRate,MIN(1129,H2009)*overallRate),ROUND(MAX(IF($B2009="Non - avec lien de dépendance",0,MIN((0.75*H2009),847)),MIN(H2009,(0.75*$C2009),847)),2)),IF($B2009="Non - avec lien de dépendance",MIN(1129,H2009,$C2009)*overallRate,MIN(1129,H2009)*overallRate)))))</f>
        <v>Effectuez l’étape 1</v>
      </c>
      <c r="M2009" s="68" t="str">
        <f>IF(ISTEXT(overallRate),"Effectuez l’étape 1",IF(OR(COUNT($C2009,I2009)&lt;&gt;2,overallRate=0),0,IF(E2009="Yes",ROUND(MAX(IF($B2009="Non - avec lien de dépendance",0,MIN((0.75*I2009),847)),MIN(I2009,(0.75*$C2009),847)),2),IF(revenueReduction&gt;0.3,MAX(IF($B2009="Non - avec lien de dépendance",MIN(1129,I2009,$C2009)*overallRate,MIN(1129,I2009)*overallRate),ROUND(MAX(IF($B2009="Non - avec lien de dépendance",0,MIN((0.75*I2009),847)),MIN(I2009,(0.75*$C2009),847)),2)),IF($B2009="Non - avec lien de dépendance",MIN(1129,I2009,$C2009)*overallRate,MIN(1129,I2009)*overallRate)))))</f>
        <v>Effectuez l’étape 1</v>
      </c>
      <c r="N2009" s="68" t="str">
        <f>IF(ISTEXT(overallRate),"Effectuez l’étape 1",IF(OR(COUNT($C2009,J2009)&lt;&gt;2,overallRate=0),0,IF(F2009="Yes",ROUND(MAX(IF($B2009="Non - avec lien de dépendance",0,MIN((0.75*J2009),847)),MIN(J2009,(0.75*$C2009),847)),2),IF(revenueReduction&gt;0.3,MAX(IF($B2009="Non - avec lien de dépendance",MIN(1129,J2009,$C2009)*overallRate,MIN(1129,J2009)*overallRate),ROUND(MAX(IF($B2009="Non - avec lien de dépendance",0,MIN((0.75*J2009),847)),MIN(J2009,(0.75*$C2009),847)),2)),IF($B2009="Non - avec lien de dépendance",MIN(1129,J2009,$C2009)*overallRate,MIN(1129,J2009)*overallRate)))))</f>
        <v>Effectuez l’étape 1</v>
      </c>
      <c r="O2009" s="68" t="str">
        <f>IF(ISTEXT(overallRate),"Effectuez l’étape 1",IF(OR(COUNT($C2009,K2009)&lt;&gt;2,overallRate=0),0,IF(G2009="Yes",ROUND(MAX(IF($B2009="Non - avec lien de dépendance",0,MIN((0.75*K2009),847)),MIN(K2009,(0.75*$C2009),847)),2),IF(revenueReduction&gt;0.3,MAX(IF($B2009="Non - avec lien de dépendance",MIN(1129,K2009,$C2009)*overallRate,MIN(1129,K2009)*overallRate),ROUND(MAX(IF($B2009="Non - avec lien de dépendance",0,MIN((0.75*K2009),847)),MIN(K2009,(0.75*$C2009),847)),2)),IF($B2009="Non - avec lien de dépendance",MIN(1129,K2009,$C2009)*overallRate,MIN(1129,K2009)*overallRate)))))</f>
        <v>Effectuez l’étape 1</v>
      </c>
      <c r="P2009" s="3">
        <f t="shared" si="31"/>
        <v>0</v>
      </c>
    </row>
    <row r="2010" spans="12:16" x14ac:dyDescent="0.5">
      <c r="L2010" s="68" t="str">
        <f>IF(ISTEXT(overallRate),"Effectuez l’étape 1",IF(OR(COUNT($C2010,H2010)&lt;&gt;2,overallRate=0),0,IF(D2010="Yes",ROUND(MAX(IF($B2010="Non - avec lien de dépendance",0,MIN((0.75*H2010),847)),MIN(H2010,(0.75*$C2010),847)),2),IF(revenueReduction&gt;0.3,MAX(IF($B2010="Non - avec lien de dépendance",MIN(1129,H2010,$C2010)*overallRate,MIN(1129,H2010)*overallRate),ROUND(MAX(IF($B2010="Non - avec lien de dépendance",0,MIN((0.75*H2010),847)),MIN(H2010,(0.75*$C2010),847)),2)),IF($B2010="Non - avec lien de dépendance",MIN(1129,H2010,$C2010)*overallRate,MIN(1129,H2010)*overallRate)))))</f>
        <v>Effectuez l’étape 1</v>
      </c>
      <c r="M2010" s="68" t="str">
        <f>IF(ISTEXT(overallRate),"Effectuez l’étape 1",IF(OR(COUNT($C2010,I2010)&lt;&gt;2,overallRate=0),0,IF(E2010="Yes",ROUND(MAX(IF($B2010="Non - avec lien de dépendance",0,MIN((0.75*I2010),847)),MIN(I2010,(0.75*$C2010),847)),2),IF(revenueReduction&gt;0.3,MAX(IF($B2010="Non - avec lien de dépendance",MIN(1129,I2010,$C2010)*overallRate,MIN(1129,I2010)*overallRate),ROUND(MAX(IF($B2010="Non - avec lien de dépendance",0,MIN((0.75*I2010),847)),MIN(I2010,(0.75*$C2010),847)),2)),IF($B2010="Non - avec lien de dépendance",MIN(1129,I2010,$C2010)*overallRate,MIN(1129,I2010)*overallRate)))))</f>
        <v>Effectuez l’étape 1</v>
      </c>
      <c r="N2010" s="68" t="str">
        <f>IF(ISTEXT(overallRate),"Effectuez l’étape 1",IF(OR(COUNT($C2010,J2010)&lt;&gt;2,overallRate=0),0,IF(F2010="Yes",ROUND(MAX(IF($B2010="Non - avec lien de dépendance",0,MIN((0.75*J2010),847)),MIN(J2010,(0.75*$C2010),847)),2),IF(revenueReduction&gt;0.3,MAX(IF($B2010="Non - avec lien de dépendance",MIN(1129,J2010,$C2010)*overallRate,MIN(1129,J2010)*overallRate),ROUND(MAX(IF($B2010="Non - avec lien de dépendance",0,MIN((0.75*J2010),847)),MIN(J2010,(0.75*$C2010),847)),2)),IF($B2010="Non - avec lien de dépendance",MIN(1129,J2010,$C2010)*overallRate,MIN(1129,J2010)*overallRate)))))</f>
        <v>Effectuez l’étape 1</v>
      </c>
      <c r="O2010" s="68" t="str">
        <f>IF(ISTEXT(overallRate),"Effectuez l’étape 1",IF(OR(COUNT($C2010,K2010)&lt;&gt;2,overallRate=0),0,IF(G2010="Yes",ROUND(MAX(IF($B2010="Non - avec lien de dépendance",0,MIN((0.75*K2010),847)),MIN(K2010,(0.75*$C2010),847)),2),IF(revenueReduction&gt;0.3,MAX(IF($B2010="Non - avec lien de dépendance",MIN(1129,K2010,$C2010)*overallRate,MIN(1129,K2010)*overallRate),ROUND(MAX(IF($B2010="Non - avec lien de dépendance",0,MIN((0.75*K2010),847)),MIN(K2010,(0.75*$C2010),847)),2)),IF($B2010="Non - avec lien de dépendance",MIN(1129,K2010,$C2010)*overallRate,MIN(1129,K2010)*overallRate)))))</f>
        <v>Effectuez l’étape 1</v>
      </c>
      <c r="P2010" s="3">
        <f t="shared" si="31"/>
        <v>0</v>
      </c>
    </row>
    <row r="2011" spans="12:16" x14ac:dyDescent="0.5">
      <c r="L2011" s="68" t="str">
        <f>IF(ISTEXT(overallRate),"Effectuez l’étape 1",IF(OR(COUNT($C2011,H2011)&lt;&gt;2,overallRate=0),0,IF(D2011="Yes",ROUND(MAX(IF($B2011="Non - avec lien de dépendance",0,MIN((0.75*H2011),847)),MIN(H2011,(0.75*$C2011),847)),2),IF(revenueReduction&gt;0.3,MAX(IF($B2011="Non - avec lien de dépendance",MIN(1129,H2011,$C2011)*overallRate,MIN(1129,H2011)*overallRate),ROUND(MAX(IF($B2011="Non - avec lien de dépendance",0,MIN((0.75*H2011),847)),MIN(H2011,(0.75*$C2011),847)),2)),IF($B2011="Non - avec lien de dépendance",MIN(1129,H2011,$C2011)*overallRate,MIN(1129,H2011)*overallRate)))))</f>
        <v>Effectuez l’étape 1</v>
      </c>
      <c r="M2011" s="68" t="str">
        <f>IF(ISTEXT(overallRate),"Effectuez l’étape 1",IF(OR(COUNT($C2011,I2011)&lt;&gt;2,overallRate=0),0,IF(E2011="Yes",ROUND(MAX(IF($B2011="Non - avec lien de dépendance",0,MIN((0.75*I2011),847)),MIN(I2011,(0.75*$C2011),847)),2),IF(revenueReduction&gt;0.3,MAX(IF($B2011="Non - avec lien de dépendance",MIN(1129,I2011,$C2011)*overallRate,MIN(1129,I2011)*overallRate),ROUND(MAX(IF($B2011="Non - avec lien de dépendance",0,MIN((0.75*I2011),847)),MIN(I2011,(0.75*$C2011),847)),2)),IF($B2011="Non - avec lien de dépendance",MIN(1129,I2011,$C2011)*overallRate,MIN(1129,I2011)*overallRate)))))</f>
        <v>Effectuez l’étape 1</v>
      </c>
      <c r="N2011" s="68" t="str">
        <f>IF(ISTEXT(overallRate),"Effectuez l’étape 1",IF(OR(COUNT($C2011,J2011)&lt;&gt;2,overallRate=0),0,IF(F2011="Yes",ROUND(MAX(IF($B2011="Non - avec lien de dépendance",0,MIN((0.75*J2011),847)),MIN(J2011,(0.75*$C2011),847)),2),IF(revenueReduction&gt;0.3,MAX(IF($B2011="Non - avec lien de dépendance",MIN(1129,J2011,$C2011)*overallRate,MIN(1129,J2011)*overallRate),ROUND(MAX(IF($B2011="Non - avec lien de dépendance",0,MIN((0.75*J2011),847)),MIN(J2011,(0.75*$C2011),847)),2)),IF($B2011="Non - avec lien de dépendance",MIN(1129,J2011,$C2011)*overallRate,MIN(1129,J2011)*overallRate)))))</f>
        <v>Effectuez l’étape 1</v>
      </c>
      <c r="O2011" s="68" t="str">
        <f>IF(ISTEXT(overallRate),"Effectuez l’étape 1",IF(OR(COUNT($C2011,K2011)&lt;&gt;2,overallRate=0),0,IF(G2011="Yes",ROUND(MAX(IF($B2011="Non - avec lien de dépendance",0,MIN((0.75*K2011),847)),MIN(K2011,(0.75*$C2011),847)),2),IF(revenueReduction&gt;0.3,MAX(IF($B2011="Non - avec lien de dépendance",MIN(1129,K2011,$C2011)*overallRate,MIN(1129,K2011)*overallRate),ROUND(MAX(IF($B2011="Non - avec lien de dépendance",0,MIN((0.75*K2011),847)),MIN(K2011,(0.75*$C2011),847)),2)),IF($B2011="Non - avec lien de dépendance",MIN(1129,K2011,$C2011)*overallRate,MIN(1129,K2011)*overallRate)))))</f>
        <v>Effectuez l’étape 1</v>
      </c>
      <c r="P2011" s="3">
        <f t="shared" si="31"/>
        <v>0</v>
      </c>
    </row>
    <row r="2012" spans="12:16" x14ac:dyDescent="0.5">
      <c r="L2012" s="68" t="str">
        <f>IF(ISTEXT(overallRate),"Effectuez l’étape 1",IF(OR(COUNT($C2012,H2012)&lt;&gt;2,overallRate=0),0,IF(D2012="Yes",ROUND(MAX(IF($B2012="Non - avec lien de dépendance",0,MIN((0.75*H2012),847)),MIN(H2012,(0.75*$C2012),847)),2),IF(revenueReduction&gt;0.3,MAX(IF($B2012="Non - avec lien de dépendance",MIN(1129,H2012,$C2012)*overallRate,MIN(1129,H2012)*overallRate),ROUND(MAX(IF($B2012="Non - avec lien de dépendance",0,MIN((0.75*H2012),847)),MIN(H2012,(0.75*$C2012),847)),2)),IF($B2012="Non - avec lien de dépendance",MIN(1129,H2012,$C2012)*overallRate,MIN(1129,H2012)*overallRate)))))</f>
        <v>Effectuez l’étape 1</v>
      </c>
      <c r="M2012" s="68" t="str">
        <f>IF(ISTEXT(overallRate),"Effectuez l’étape 1",IF(OR(COUNT($C2012,I2012)&lt;&gt;2,overallRate=0),0,IF(E2012="Yes",ROUND(MAX(IF($B2012="Non - avec lien de dépendance",0,MIN((0.75*I2012),847)),MIN(I2012,(0.75*$C2012),847)),2),IF(revenueReduction&gt;0.3,MAX(IF($B2012="Non - avec lien de dépendance",MIN(1129,I2012,$C2012)*overallRate,MIN(1129,I2012)*overallRate),ROUND(MAX(IF($B2012="Non - avec lien de dépendance",0,MIN((0.75*I2012),847)),MIN(I2012,(0.75*$C2012),847)),2)),IF($B2012="Non - avec lien de dépendance",MIN(1129,I2012,$C2012)*overallRate,MIN(1129,I2012)*overallRate)))))</f>
        <v>Effectuez l’étape 1</v>
      </c>
      <c r="N2012" s="68" t="str">
        <f>IF(ISTEXT(overallRate),"Effectuez l’étape 1",IF(OR(COUNT($C2012,J2012)&lt;&gt;2,overallRate=0),0,IF(F2012="Yes",ROUND(MAX(IF($B2012="Non - avec lien de dépendance",0,MIN((0.75*J2012),847)),MIN(J2012,(0.75*$C2012),847)),2),IF(revenueReduction&gt;0.3,MAX(IF($B2012="Non - avec lien de dépendance",MIN(1129,J2012,$C2012)*overallRate,MIN(1129,J2012)*overallRate),ROUND(MAX(IF($B2012="Non - avec lien de dépendance",0,MIN((0.75*J2012),847)),MIN(J2012,(0.75*$C2012),847)),2)),IF($B2012="Non - avec lien de dépendance",MIN(1129,J2012,$C2012)*overallRate,MIN(1129,J2012)*overallRate)))))</f>
        <v>Effectuez l’étape 1</v>
      </c>
      <c r="O2012" s="68" t="str">
        <f>IF(ISTEXT(overallRate),"Effectuez l’étape 1",IF(OR(COUNT($C2012,K2012)&lt;&gt;2,overallRate=0),0,IF(G2012="Yes",ROUND(MAX(IF($B2012="Non - avec lien de dépendance",0,MIN((0.75*K2012),847)),MIN(K2012,(0.75*$C2012),847)),2),IF(revenueReduction&gt;0.3,MAX(IF($B2012="Non - avec lien de dépendance",MIN(1129,K2012,$C2012)*overallRate,MIN(1129,K2012)*overallRate),ROUND(MAX(IF($B2012="Non - avec lien de dépendance",0,MIN((0.75*K2012),847)),MIN(K2012,(0.75*$C2012),847)),2)),IF($B2012="Non - avec lien de dépendance",MIN(1129,K2012,$C2012)*overallRate,MIN(1129,K2012)*overallRate)))))</f>
        <v>Effectuez l’étape 1</v>
      </c>
      <c r="P2012" s="3">
        <f t="shared" si="31"/>
        <v>0</v>
      </c>
    </row>
    <row r="2013" spans="12:16" x14ac:dyDescent="0.5">
      <c r="L2013" s="68" t="str">
        <f>IF(ISTEXT(overallRate),"Effectuez l’étape 1",IF(OR(COUNT($C2013,H2013)&lt;&gt;2,overallRate=0),0,IF(D2013="Yes",ROUND(MAX(IF($B2013="Non - avec lien de dépendance",0,MIN((0.75*H2013),847)),MIN(H2013,(0.75*$C2013),847)),2),IF(revenueReduction&gt;0.3,MAX(IF($B2013="Non - avec lien de dépendance",MIN(1129,H2013,$C2013)*overallRate,MIN(1129,H2013)*overallRate),ROUND(MAX(IF($B2013="Non - avec lien de dépendance",0,MIN((0.75*H2013),847)),MIN(H2013,(0.75*$C2013),847)),2)),IF($B2013="Non - avec lien de dépendance",MIN(1129,H2013,$C2013)*overallRate,MIN(1129,H2013)*overallRate)))))</f>
        <v>Effectuez l’étape 1</v>
      </c>
      <c r="M2013" s="68" t="str">
        <f>IF(ISTEXT(overallRate),"Effectuez l’étape 1",IF(OR(COUNT($C2013,I2013)&lt;&gt;2,overallRate=0),0,IF(E2013="Yes",ROUND(MAX(IF($B2013="Non - avec lien de dépendance",0,MIN((0.75*I2013),847)),MIN(I2013,(0.75*$C2013),847)),2),IF(revenueReduction&gt;0.3,MAX(IF($B2013="Non - avec lien de dépendance",MIN(1129,I2013,$C2013)*overallRate,MIN(1129,I2013)*overallRate),ROUND(MAX(IF($B2013="Non - avec lien de dépendance",0,MIN((0.75*I2013),847)),MIN(I2013,(0.75*$C2013),847)),2)),IF($B2013="Non - avec lien de dépendance",MIN(1129,I2013,$C2013)*overallRate,MIN(1129,I2013)*overallRate)))))</f>
        <v>Effectuez l’étape 1</v>
      </c>
      <c r="N2013" s="68" t="str">
        <f>IF(ISTEXT(overallRate),"Effectuez l’étape 1",IF(OR(COUNT($C2013,J2013)&lt;&gt;2,overallRate=0),0,IF(F2013="Yes",ROUND(MAX(IF($B2013="Non - avec lien de dépendance",0,MIN((0.75*J2013),847)),MIN(J2013,(0.75*$C2013),847)),2),IF(revenueReduction&gt;0.3,MAX(IF($B2013="Non - avec lien de dépendance",MIN(1129,J2013,$C2013)*overallRate,MIN(1129,J2013)*overallRate),ROUND(MAX(IF($B2013="Non - avec lien de dépendance",0,MIN((0.75*J2013),847)),MIN(J2013,(0.75*$C2013),847)),2)),IF($B2013="Non - avec lien de dépendance",MIN(1129,J2013,$C2013)*overallRate,MIN(1129,J2013)*overallRate)))))</f>
        <v>Effectuez l’étape 1</v>
      </c>
      <c r="O2013" s="68" t="str">
        <f>IF(ISTEXT(overallRate),"Effectuez l’étape 1",IF(OR(COUNT($C2013,K2013)&lt;&gt;2,overallRate=0),0,IF(G2013="Yes",ROUND(MAX(IF($B2013="Non - avec lien de dépendance",0,MIN((0.75*K2013),847)),MIN(K2013,(0.75*$C2013),847)),2),IF(revenueReduction&gt;0.3,MAX(IF($B2013="Non - avec lien de dépendance",MIN(1129,K2013,$C2013)*overallRate,MIN(1129,K2013)*overallRate),ROUND(MAX(IF($B2013="Non - avec lien de dépendance",0,MIN((0.75*K2013),847)),MIN(K2013,(0.75*$C2013),847)),2)),IF($B2013="Non - avec lien de dépendance",MIN(1129,K2013,$C2013)*overallRate,MIN(1129,K2013)*overallRate)))))</f>
        <v>Effectuez l’étape 1</v>
      </c>
      <c r="P2013" s="3">
        <f t="shared" si="31"/>
        <v>0</v>
      </c>
    </row>
    <row r="2014" spans="12:16" x14ac:dyDescent="0.5">
      <c r="L2014" s="68" t="str">
        <f>IF(ISTEXT(overallRate),"Effectuez l’étape 1",IF(OR(COUNT($C2014,H2014)&lt;&gt;2,overallRate=0),0,IF(D2014="Yes",ROUND(MAX(IF($B2014="Non - avec lien de dépendance",0,MIN((0.75*H2014),847)),MIN(H2014,(0.75*$C2014),847)),2),IF(revenueReduction&gt;0.3,MAX(IF($B2014="Non - avec lien de dépendance",MIN(1129,H2014,$C2014)*overallRate,MIN(1129,H2014)*overallRate),ROUND(MAX(IF($B2014="Non - avec lien de dépendance",0,MIN((0.75*H2014),847)),MIN(H2014,(0.75*$C2014),847)),2)),IF($B2014="Non - avec lien de dépendance",MIN(1129,H2014,$C2014)*overallRate,MIN(1129,H2014)*overallRate)))))</f>
        <v>Effectuez l’étape 1</v>
      </c>
      <c r="M2014" s="68" t="str">
        <f>IF(ISTEXT(overallRate),"Effectuez l’étape 1",IF(OR(COUNT($C2014,I2014)&lt;&gt;2,overallRate=0),0,IF(E2014="Yes",ROUND(MAX(IF($B2014="Non - avec lien de dépendance",0,MIN((0.75*I2014),847)),MIN(I2014,(0.75*$C2014),847)),2),IF(revenueReduction&gt;0.3,MAX(IF($B2014="Non - avec lien de dépendance",MIN(1129,I2014,$C2014)*overallRate,MIN(1129,I2014)*overallRate),ROUND(MAX(IF($B2014="Non - avec lien de dépendance",0,MIN((0.75*I2014),847)),MIN(I2014,(0.75*$C2014),847)),2)),IF($B2014="Non - avec lien de dépendance",MIN(1129,I2014,$C2014)*overallRate,MIN(1129,I2014)*overallRate)))))</f>
        <v>Effectuez l’étape 1</v>
      </c>
      <c r="N2014" s="68" t="str">
        <f>IF(ISTEXT(overallRate),"Effectuez l’étape 1",IF(OR(COUNT($C2014,J2014)&lt;&gt;2,overallRate=0),0,IF(F2014="Yes",ROUND(MAX(IF($B2014="Non - avec lien de dépendance",0,MIN((0.75*J2014),847)),MIN(J2014,(0.75*$C2014),847)),2),IF(revenueReduction&gt;0.3,MAX(IF($B2014="Non - avec lien de dépendance",MIN(1129,J2014,$C2014)*overallRate,MIN(1129,J2014)*overallRate),ROUND(MAX(IF($B2014="Non - avec lien de dépendance",0,MIN((0.75*J2014),847)),MIN(J2014,(0.75*$C2014),847)),2)),IF($B2014="Non - avec lien de dépendance",MIN(1129,J2014,$C2014)*overallRate,MIN(1129,J2014)*overallRate)))))</f>
        <v>Effectuez l’étape 1</v>
      </c>
      <c r="O2014" s="68" t="str">
        <f>IF(ISTEXT(overallRate),"Effectuez l’étape 1",IF(OR(COUNT($C2014,K2014)&lt;&gt;2,overallRate=0),0,IF(G2014="Yes",ROUND(MAX(IF($B2014="Non - avec lien de dépendance",0,MIN((0.75*K2014),847)),MIN(K2014,(0.75*$C2014),847)),2),IF(revenueReduction&gt;0.3,MAX(IF($B2014="Non - avec lien de dépendance",MIN(1129,K2014,$C2014)*overallRate,MIN(1129,K2014)*overallRate),ROUND(MAX(IF($B2014="Non - avec lien de dépendance",0,MIN((0.75*K2014),847)),MIN(K2014,(0.75*$C2014),847)),2)),IF($B2014="Non - avec lien de dépendance",MIN(1129,K2014,$C2014)*overallRate,MIN(1129,K2014)*overallRate)))))</f>
        <v>Effectuez l’étape 1</v>
      </c>
      <c r="P2014" s="3">
        <f t="shared" si="31"/>
        <v>0</v>
      </c>
    </row>
    <row r="2015" spans="12:16" x14ac:dyDescent="0.5">
      <c r="L2015" s="68" t="str">
        <f>IF(ISTEXT(overallRate),"Effectuez l’étape 1",IF(OR(COUNT($C2015,H2015)&lt;&gt;2,overallRate=0),0,IF(D2015="Yes",ROUND(MAX(IF($B2015="Non - avec lien de dépendance",0,MIN((0.75*H2015),847)),MIN(H2015,(0.75*$C2015),847)),2),IF(revenueReduction&gt;0.3,MAX(IF($B2015="Non - avec lien de dépendance",MIN(1129,H2015,$C2015)*overallRate,MIN(1129,H2015)*overallRate),ROUND(MAX(IF($B2015="Non - avec lien de dépendance",0,MIN((0.75*H2015),847)),MIN(H2015,(0.75*$C2015),847)),2)),IF($B2015="Non - avec lien de dépendance",MIN(1129,H2015,$C2015)*overallRate,MIN(1129,H2015)*overallRate)))))</f>
        <v>Effectuez l’étape 1</v>
      </c>
      <c r="M2015" s="68" t="str">
        <f>IF(ISTEXT(overallRate),"Effectuez l’étape 1",IF(OR(COUNT($C2015,I2015)&lt;&gt;2,overallRate=0),0,IF(E2015="Yes",ROUND(MAX(IF($B2015="Non - avec lien de dépendance",0,MIN((0.75*I2015),847)),MIN(I2015,(0.75*$C2015),847)),2),IF(revenueReduction&gt;0.3,MAX(IF($B2015="Non - avec lien de dépendance",MIN(1129,I2015,$C2015)*overallRate,MIN(1129,I2015)*overallRate),ROUND(MAX(IF($B2015="Non - avec lien de dépendance",0,MIN((0.75*I2015),847)),MIN(I2015,(0.75*$C2015),847)),2)),IF($B2015="Non - avec lien de dépendance",MIN(1129,I2015,$C2015)*overallRate,MIN(1129,I2015)*overallRate)))))</f>
        <v>Effectuez l’étape 1</v>
      </c>
      <c r="N2015" s="68" t="str">
        <f>IF(ISTEXT(overallRate),"Effectuez l’étape 1",IF(OR(COUNT($C2015,J2015)&lt;&gt;2,overallRate=0),0,IF(F2015="Yes",ROUND(MAX(IF($B2015="Non - avec lien de dépendance",0,MIN((0.75*J2015),847)),MIN(J2015,(0.75*$C2015),847)),2),IF(revenueReduction&gt;0.3,MAX(IF($B2015="Non - avec lien de dépendance",MIN(1129,J2015,$C2015)*overallRate,MIN(1129,J2015)*overallRate),ROUND(MAX(IF($B2015="Non - avec lien de dépendance",0,MIN((0.75*J2015),847)),MIN(J2015,(0.75*$C2015),847)),2)),IF($B2015="Non - avec lien de dépendance",MIN(1129,J2015,$C2015)*overallRate,MIN(1129,J2015)*overallRate)))))</f>
        <v>Effectuez l’étape 1</v>
      </c>
      <c r="O2015" s="68" t="str">
        <f>IF(ISTEXT(overallRate),"Effectuez l’étape 1",IF(OR(COUNT($C2015,K2015)&lt;&gt;2,overallRate=0),0,IF(G2015="Yes",ROUND(MAX(IF($B2015="Non - avec lien de dépendance",0,MIN((0.75*K2015),847)),MIN(K2015,(0.75*$C2015),847)),2),IF(revenueReduction&gt;0.3,MAX(IF($B2015="Non - avec lien de dépendance",MIN(1129,K2015,$C2015)*overallRate,MIN(1129,K2015)*overallRate),ROUND(MAX(IF($B2015="Non - avec lien de dépendance",0,MIN((0.75*K2015),847)),MIN(K2015,(0.75*$C2015),847)),2)),IF($B2015="Non - avec lien de dépendance",MIN(1129,K2015,$C2015)*overallRate,MIN(1129,K2015)*overallRate)))))</f>
        <v>Effectuez l’étape 1</v>
      </c>
      <c r="P2015" s="3">
        <f t="shared" si="31"/>
        <v>0</v>
      </c>
    </row>
    <row r="2016" spans="12:16" x14ac:dyDescent="0.5">
      <c r="L2016" s="68" t="str">
        <f>IF(ISTEXT(overallRate),"Effectuez l’étape 1",IF(OR(COUNT($C2016,H2016)&lt;&gt;2,overallRate=0),0,IF(D2016="Yes",ROUND(MAX(IF($B2016="Non - avec lien de dépendance",0,MIN((0.75*H2016),847)),MIN(H2016,(0.75*$C2016),847)),2),IF(revenueReduction&gt;0.3,MAX(IF($B2016="Non - avec lien de dépendance",MIN(1129,H2016,$C2016)*overallRate,MIN(1129,H2016)*overallRate),ROUND(MAX(IF($B2016="Non - avec lien de dépendance",0,MIN((0.75*H2016),847)),MIN(H2016,(0.75*$C2016),847)),2)),IF($B2016="Non - avec lien de dépendance",MIN(1129,H2016,$C2016)*overallRate,MIN(1129,H2016)*overallRate)))))</f>
        <v>Effectuez l’étape 1</v>
      </c>
      <c r="M2016" s="68" t="str">
        <f>IF(ISTEXT(overallRate),"Effectuez l’étape 1",IF(OR(COUNT($C2016,I2016)&lt;&gt;2,overallRate=0),0,IF(E2016="Yes",ROUND(MAX(IF($B2016="Non - avec lien de dépendance",0,MIN((0.75*I2016),847)),MIN(I2016,(0.75*$C2016),847)),2),IF(revenueReduction&gt;0.3,MAX(IF($B2016="Non - avec lien de dépendance",MIN(1129,I2016,$C2016)*overallRate,MIN(1129,I2016)*overallRate),ROUND(MAX(IF($B2016="Non - avec lien de dépendance",0,MIN((0.75*I2016),847)),MIN(I2016,(0.75*$C2016),847)),2)),IF($B2016="Non - avec lien de dépendance",MIN(1129,I2016,$C2016)*overallRate,MIN(1129,I2016)*overallRate)))))</f>
        <v>Effectuez l’étape 1</v>
      </c>
      <c r="N2016" s="68" t="str">
        <f>IF(ISTEXT(overallRate),"Effectuez l’étape 1",IF(OR(COUNT($C2016,J2016)&lt;&gt;2,overallRate=0),0,IF(F2016="Yes",ROUND(MAX(IF($B2016="Non - avec lien de dépendance",0,MIN((0.75*J2016),847)),MIN(J2016,(0.75*$C2016),847)),2),IF(revenueReduction&gt;0.3,MAX(IF($B2016="Non - avec lien de dépendance",MIN(1129,J2016,$C2016)*overallRate,MIN(1129,J2016)*overallRate),ROUND(MAX(IF($B2016="Non - avec lien de dépendance",0,MIN((0.75*J2016),847)),MIN(J2016,(0.75*$C2016),847)),2)),IF($B2016="Non - avec lien de dépendance",MIN(1129,J2016,$C2016)*overallRate,MIN(1129,J2016)*overallRate)))))</f>
        <v>Effectuez l’étape 1</v>
      </c>
      <c r="O2016" s="68" t="str">
        <f>IF(ISTEXT(overallRate),"Effectuez l’étape 1",IF(OR(COUNT($C2016,K2016)&lt;&gt;2,overallRate=0),0,IF(G2016="Yes",ROUND(MAX(IF($B2016="Non - avec lien de dépendance",0,MIN((0.75*K2016),847)),MIN(K2016,(0.75*$C2016),847)),2),IF(revenueReduction&gt;0.3,MAX(IF($B2016="Non - avec lien de dépendance",MIN(1129,K2016,$C2016)*overallRate,MIN(1129,K2016)*overallRate),ROUND(MAX(IF($B2016="Non - avec lien de dépendance",0,MIN((0.75*K2016),847)),MIN(K2016,(0.75*$C2016),847)),2)),IF($B2016="Non - avec lien de dépendance",MIN(1129,K2016,$C2016)*overallRate,MIN(1129,K2016)*overallRate)))))</f>
        <v>Effectuez l’étape 1</v>
      </c>
      <c r="P2016" s="3">
        <f t="shared" si="31"/>
        <v>0</v>
      </c>
    </row>
    <row r="2017" spans="12:16" x14ac:dyDescent="0.5">
      <c r="L2017" s="68" t="str">
        <f>IF(ISTEXT(overallRate),"Effectuez l’étape 1",IF(OR(COUNT($C2017,H2017)&lt;&gt;2,overallRate=0),0,IF(D2017="Yes",ROUND(MAX(IF($B2017="Non - avec lien de dépendance",0,MIN((0.75*H2017),847)),MIN(H2017,(0.75*$C2017),847)),2),IF(revenueReduction&gt;0.3,MAX(IF($B2017="Non - avec lien de dépendance",MIN(1129,H2017,$C2017)*overallRate,MIN(1129,H2017)*overallRate),ROUND(MAX(IF($B2017="Non - avec lien de dépendance",0,MIN((0.75*H2017),847)),MIN(H2017,(0.75*$C2017),847)),2)),IF($B2017="Non - avec lien de dépendance",MIN(1129,H2017,$C2017)*overallRate,MIN(1129,H2017)*overallRate)))))</f>
        <v>Effectuez l’étape 1</v>
      </c>
      <c r="M2017" s="68" t="str">
        <f>IF(ISTEXT(overallRate),"Effectuez l’étape 1",IF(OR(COUNT($C2017,I2017)&lt;&gt;2,overallRate=0),0,IF(E2017="Yes",ROUND(MAX(IF($B2017="Non - avec lien de dépendance",0,MIN((0.75*I2017),847)),MIN(I2017,(0.75*$C2017),847)),2),IF(revenueReduction&gt;0.3,MAX(IF($B2017="Non - avec lien de dépendance",MIN(1129,I2017,$C2017)*overallRate,MIN(1129,I2017)*overallRate),ROUND(MAX(IF($B2017="Non - avec lien de dépendance",0,MIN((0.75*I2017),847)),MIN(I2017,(0.75*$C2017),847)),2)),IF($B2017="Non - avec lien de dépendance",MIN(1129,I2017,$C2017)*overallRate,MIN(1129,I2017)*overallRate)))))</f>
        <v>Effectuez l’étape 1</v>
      </c>
      <c r="N2017" s="68" t="str">
        <f>IF(ISTEXT(overallRate),"Effectuez l’étape 1",IF(OR(COUNT($C2017,J2017)&lt;&gt;2,overallRate=0),0,IF(F2017="Yes",ROUND(MAX(IF($B2017="Non - avec lien de dépendance",0,MIN((0.75*J2017),847)),MIN(J2017,(0.75*$C2017),847)),2),IF(revenueReduction&gt;0.3,MAX(IF($B2017="Non - avec lien de dépendance",MIN(1129,J2017,$C2017)*overallRate,MIN(1129,J2017)*overallRate),ROUND(MAX(IF($B2017="Non - avec lien de dépendance",0,MIN((0.75*J2017),847)),MIN(J2017,(0.75*$C2017),847)),2)),IF($B2017="Non - avec lien de dépendance",MIN(1129,J2017,$C2017)*overallRate,MIN(1129,J2017)*overallRate)))))</f>
        <v>Effectuez l’étape 1</v>
      </c>
      <c r="O2017" s="68" t="str">
        <f>IF(ISTEXT(overallRate),"Effectuez l’étape 1",IF(OR(COUNT($C2017,K2017)&lt;&gt;2,overallRate=0),0,IF(G2017="Yes",ROUND(MAX(IF($B2017="Non - avec lien de dépendance",0,MIN((0.75*K2017),847)),MIN(K2017,(0.75*$C2017),847)),2),IF(revenueReduction&gt;0.3,MAX(IF($B2017="Non - avec lien de dépendance",MIN(1129,K2017,$C2017)*overallRate,MIN(1129,K2017)*overallRate),ROUND(MAX(IF($B2017="Non - avec lien de dépendance",0,MIN((0.75*K2017),847)),MIN(K2017,(0.75*$C2017),847)),2)),IF($B2017="Non - avec lien de dépendance",MIN(1129,K2017,$C2017)*overallRate,MIN(1129,K2017)*overallRate)))))</f>
        <v>Effectuez l’étape 1</v>
      </c>
      <c r="P2017" s="3">
        <f t="shared" si="31"/>
        <v>0</v>
      </c>
    </row>
    <row r="2018" spans="12:16" x14ac:dyDescent="0.5">
      <c r="L2018" s="68" t="str">
        <f>IF(ISTEXT(overallRate),"Effectuez l’étape 1",IF(OR(COUNT($C2018,H2018)&lt;&gt;2,overallRate=0),0,IF(D2018="Yes",ROUND(MAX(IF($B2018="Non - avec lien de dépendance",0,MIN((0.75*H2018),847)),MIN(H2018,(0.75*$C2018),847)),2),IF(revenueReduction&gt;0.3,MAX(IF($B2018="Non - avec lien de dépendance",MIN(1129,H2018,$C2018)*overallRate,MIN(1129,H2018)*overallRate),ROUND(MAX(IF($B2018="Non - avec lien de dépendance",0,MIN((0.75*H2018),847)),MIN(H2018,(0.75*$C2018),847)),2)),IF($B2018="Non - avec lien de dépendance",MIN(1129,H2018,$C2018)*overallRate,MIN(1129,H2018)*overallRate)))))</f>
        <v>Effectuez l’étape 1</v>
      </c>
      <c r="M2018" s="68" t="str">
        <f>IF(ISTEXT(overallRate),"Effectuez l’étape 1",IF(OR(COUNT($C2018,I2018)&lt;&gt;2,overallRate=0),0,IF(E2018="Yes",ROUND(MAX(IF($B2018="Non - avec lien de dépendance",0,MIN((0.75*I2018),847)),MIN(I2018,(0.75*$C2018),847)),2),IF(revenueReduction&gt;0.3,MAX(IF($B2018="Non - avec lien de dépendance",MIN(1129,I2018,$C2018)*overallRate,MIN(1129,I2018)*overallRate),ROUND(MAX(IF($B2018="Non - avec lien de dépendance",0,MIN((0.75*I2018),847)),MIN(I2018,(0.75*$C2018),847)),2)),IF($B2018="Non - avec lien de dépendance",MIN(1129,I2018,$C2018)*overallRate,MIN(1129,I2018)*overallRate)))))</f>
        <v>Effectuez l’étape 1</v>
      </c>
      <c r="N2018" s="68" t="str">
        <f>IF(ISTEXT(overallRate),"Effectuez l’étape 1",IF(OR(COUNT($C2018,J2018)&lt;&gt;2,overallRate=0),0,IF(F2018="Yes",ROUND(MAX(IF($B2018="Non - avec lien de dépendance",0,MIN((0.75*J2018),847)),MIN(J2018,(0.75*$C2018),847)),2),IF(revenueReduction&gt;0.3,MAX(IF($B2018="Non - avec lien de dépendance",MIN(1129,J2018,$C2018)*overallRate,MIN(1129,J2018)*overallRate),ROUND(MAX(IF($B2018="Non - avec lien de dépendance",0,MIN((0.75*J2018),847)),MIN(J2018,(0.75*$C2018),847)),2)),IF($B2018="Non - avec lien de dépendance",MIN(1129,J2018,$C2018)*overallRate,MIN(1129,J2018)*overallRate)))))</f>
        <v>Effectuez l’étape 1</v>
      </c>
      <c r="O2018" s="68" t="str">
        <f>IF(ISTEXT(overallRate),"Effectuez l’étape 1",IF(OR(COUNT($C2018,K2018)&lt;&gt;2,overallRate=0),0,IF(G2018="Yes",ROUND(MAX(IF($B2018="Non - avec lien de dépendance",0,MIN((0.75*K2018),847)),MIN(K2018,(0.75*$C2018),847)),2),IF(revenueReduction&gt;0.3,MAX(IF($B2018="Non - avec lien de dépendance",MIN(1129,K2018,$C2018)*overallRate,MIN(1129,K2018)*overallRate),ROUND(MAX(IF($B2018="Non - avec lien de dépendance",0,MIN((0.75*K2018),847)),MIN(K2018,(0.75*$C2018),847)),2)),IF($B2018="Non - avec lien de dépendance",MIN(1129,K2018,$C2018)*overallRate,MIN(1129,K2018)*overallRate)))))</f>
        <v>Effectuez l’étape 1</v>
      </c>
      <c r="P2018" s="3">
        <f t="shared" si="31"/>
        <v>0</v>
      </c>
    </row>
    <row r="2019" spans="12:16" x14ac:dyDescent="0.5">
      <c r="L2019" s="68" t="str">
        <f>IF(ISTEXT(overallRate),"Effectuez l’étape 1",IF(OR(COUNT($C2019,H2019)&lt;&gt;2,overallRate=0),0,IF(D2019="Yes",ROUND(MAX(IF($B2019="Non - avec lien de dépendance",0,MIN((0.75*H2019),847)),MIN(H2019,(0.75*$C2019),847)),2),IF(revenueReduction&gt;0.3,MAX(IF($B2019="Non - avec lien de dépendance",MIN(1129,H2019,$C2019)*overallRate,MIN(1129,H2019)*overallRate),ROUND(MAX(IF($B2019="Non - avec lien de dépendance",0,MIN((0.75*H2019),847)),MIN(H2019,(0.75*$C2019),847)),2)),IF($B2019="Non - avec lien de dépendance",MIN(1129,H2019,$C2019)*overallRate,MIN(1129,H2019)*overallRate)))))</f>
        <v>Effectuez l’étape 1</v>
      </c>
      <c r="M2019" s="68" t="str">
        <f>IF(ISTEXT(overallRate),"Effectuez l’étape 1",IF(OR(COUNT($C2019,I2019)&lt;&gt;2,overallRate=0),0,IF(E2019="Yes",ROUND(MAX(IF($B2019="Non - avec lien de dépendance",0,MIN((0.75*I2019),847)),MIN(I2019,(0.75*$C2019),847)),2),IF(revenueReduction&gt;0.3,MAX(IF($B2019="Non - avec lien de dépendance",MIN(1129,I2019,$C2019)*overallRate,MIN(1129,I2019)*overallRate),ROUND(MAX(IF($B2019="Non - avec lien de dépendance",0,MIN((0.75*I2019),847)),MIN(I2019,(0.75*$C2019),847)),2)),IF($B2019="Non - avec lien de dépendance",MIN(1129,I2019,$C2019)*overallRate,MIN(1129,I2019)*overallRate)))))</f>
        <v>Effectuez l’étape 1</v>
      </c>
      <c r="N2019" s="68" t="str">
        <f>IF(ISTEXT(overallRate),"Effectuez l’étape 1",IF(OR(COUNT($C2019,J2019)&lt;&gt;2,overallRate=0),0,IF(F2019="Yes",ROUND(MAX(IF($B2019="Non - avec lien de dépendance",0,MIN((0.75*J2019),847)),MIN(J2019,(0.75*$C2019),847)),2),IF(revenueReduction&gt;0.3,MAX(IF($B2019="Non - avec lien de dépendance",MIN(1129,J2019,$C2019)*overallRate,MIN(1129,J2019)*overallRate),ROUND(MAX(IF($B2019="Non - avec lien de dépendance",0,MIN((0.75*J2019),847)),MIN(J2019,(0.75*$C2019),847)),2)),IF($B2019="Non - avec lien de dépendance",MIN(1129,J2019,$C2019)*overallRate,MIN(1129,J2019)*overallRate)))))</f>
        <v>Effectuez l’étape 1</v>
      </c>
      <c r="O2019" s="68" t="str">
        <f>IF(ISTEXT(overallRate),"Effectuez l’étape 1",IF(OR(COUNT($C2019,K2019)&lt;&gt;2,overallRate=0),0,IF(G2019="Yes",ROUND(MAX(IF($B2019="Non - avec lien de dépendance",0,MIN((0.75*K2019),847)),MIN(K2019,(0.75*$C2019),847)),2),IF(revenueReduction&gt;0.3,MAX(IF($B2019="Non - avec lien de dépendance",MIN(1129,K2019,$C2019)*overallRate,MIN(1129,K2019)*overallRate),ROUND(MAX(IF($B2019="Non - avec lien de dépendance",0,MIN((0.75*K2019),847)),MIN(K2019,(0.75*$C2019),847)),2)),IF($B2019="Non - avec lien de dépendance",MIN(1129,K2019,$C2019)*overallRate,MIN(1129,K2019)*overallRate)))))</f>
        <v>Effectuez l’étape 1</v>
      </c>
      <c r="P2019" s="3">
        <f t="shared" si="31"/>
        <v>0</v>
      </c>
    </row>
    <row r="2020" spans="12:16" x14ac:dyDescent="0.5">
      <c r="L2020" s="68" t="str">
        <f>IF(ISTEXT(overallRate),"Effectuez l’étape 1",IF(OR(COUNT($C2020,H2020)&lt;&gt;2,overallRate=0),0,IF(D2020="Yes",ROUND(MAX(IF($B2020="Non - avec lien de dépendance",0,MIN((0.75*H2020),847)),MIN(H2020,(0.75*$C2020),847)),2),IF(revenueReduction&gt;0.3,MAX(IF($B2020="Non - avec lien de dépendance",MIN(1129,H2020,$C2020)*overallRate,MIN(1129,H2020)*overallRate),ROUND(MAX(IF($B2020="Non - avec lien de dépendance",0,MIN((0.75*H2020),847)),MIN(H2020,(0.75*$C2020),847)),2)),IF($B2020="Non - avec lien de dépendance",MIN(1129,H2020,$C2020)*overallRate,MIN(1129,H2020)*overallRate)))))</f>
        <v>Effectuez l’étape 1</v>
      </c>
      <c r="M2020" s="68" t="str">
        <f>IF(ISTEXT(overallRate),"Effectuez l’étape 1",IF(OR(COUNT($C2020,I2020)&lt;&gt;2,overallRate=0),0,IF(E2020="Yes",ROUND(MAX(IF($B2020="Non - avec lien de dépendance",0,MIN((0.75*I2020),847)),MIN(I2020,(0.75*$C2020),847)),2),IF(revenueReduction&gt;0.3,MAX(IF($B2020="Non - avec lien de dépendance",MIN(1129,I2020,$C2020)*overallRate,MIN(1129,I2020)*overallRate),ROUND(MAX(IF($B2020="Non - avec lien de dépendance",0,MIN((0.75*I2020),847)),MIN(I2020,(0.75*$C2020),847)),2)),IF($B2020="Non - avec lien de dépendance",MIN(1129,I2020,$C2020)*overallRate,MIN(1129,I2020)*overallRate)))))</f>
        <v>Effectuez l’étape 1</v>
      </c>
      <c r="N2020" s="68" t="str">
        <f>IF(ISTEXT(overallRate),"Effectuez l’étape 1",IF(OR(COUNT($C2020,J2020)&lt;&gt;2,overallRate=0),0,IF(F2020="Yes",ROUND(MAX(IF($B2020="Non - avec lien de dépendance",0,MIN((0.75*J2020),847)),MIN(J2020,(0.75*$C2020),847)),2),IF(revenueReduction&gt;0.3,MAX(IF($B2020="Non - avec lien de dépendance",MIN(1129,J2020,$C2020)*overallRate,MIN(1129,J2020)*overallRate),ROUND(MAX(IF($B2020="Non - avec lien de dépendance",0,MIN((0.75*J2020),847)),MIN(J2020,(0.75*$C2020),847)),2)),IF($B2020="Non - avec lien de dépendance",MIN(1129,J2020,$C2020)*overallRate,MIN(1129,J2020)*overallRate)))))</f>
        <v>Effectuez l’étape 1</v>
      </c>
      <c r="O2020" s="68" t="str">
        <f>IF(ISTEXT(overallRate),"Effectuez l’étape 1",IF(OR(COUNT($C2020,K2020)&lt;&gt;2,overallRate=0),0,IF(G2020="Yes",ROUND(MAX(IF($B2020="Non - avec lien de dépendance",0,MIN((0.75*K2020),847)),MIN(K2020,(0.75*$C2020),847)),2),IF(revenueReduction&gt;0.3,MAX(IF($B2020="Non - avec lien de dépendance",MIN(1129,K2020,$C2020)*overallRate,MIN(1129,K2020)*overallRate),ROUND(MAX(IF($B2020="Non - avec lien de dépendance",0,MIN((0.75*K2020),847)),MIN(K2020,(0.75*$C2020),847)),2)),IF($B2020="Non - avec lien de dépendance",MIN(1129,K2020,$C2020)*overallRate,MIN(1129,K2020)*overallRate)))))</f>
        <v>Effectuez l’étape 1</v>
      </c>
      <c r="P2020" s="3">
        <f t="shared" si="31"/>
        <v>0</v>
      </c>
    </row>
    <row r="2021" spans="12:16" x14ac:dyDescent="0.5">
      <c r="L2021" s="68" t="str">
        <f>IF(ISTEXT(overallRate),"Effectuez l’étape 1",IF(OR(COUNT($C2021,H2021)&lt;&gt;2,overallRate=0),0,IF(D2021="Yes",ROUND(MAX(IF($B2021="Non - avec lien de dépendance",0,MIN((0.75*H2021),847)),MIN(H2021,(0.75*$C2021),847)),2),IF(revenueReduction&gt;0.3,MAX(IF($B2021="Non - avec lien de dépendance",MIN(1129,H2021,$C2021)*overallRate,MIN(1129,H2021)*overallRate),ROUND(MAX(IF($B2021="Non - avec lien de dépendance",0,MIN((0.75*H2021),847)),MIN(H2021,(0.75*$C2021),847)),2)),IF($B2021="Non - avec lien de dépendance",MIN(1129,H2021,$C2021)*overallRate,MIN(1129,H2021)*overallRate)))))</f>
        <v>Effectuez l’étape 1</v>
      </c>
      <c r="M2021" s="68" t="str">
        <f>IF(ISTEXT(overallRate),"Effectuez l’étape 1",IF(OR(COUNT($C2021,I2021)&lt;&gt;2,overallRate=0),0,IF(E2021="Yes",ROUND(MAX(IF($B2021="Non - avec lien de dépendance",0,MIN((0.75*I2021),847)),MIN(I2021,(0.75*$C2021),847)),2),IF(revenueReduction&gt;0.3,MAX(IF($B2021="Non - avec lien de dépendance",MIN(1129,I2021,$C2021)*overallRate,MIN(1129,I2021)*overallRate),ROUND(MAX(IF($B2021="Non - avec lien de dépendance",0,MIN((0.75*I2021),847)),MIN(I2021,(0.75*$C2021),847)),2)),IF($B2021="Non - avec lien de dépendance",MIN(1129,I2021,$C2021)*overallRate,MIN(1129,I2021)*overallRate)))))</f>
        <v>Effectuez l’étape 1</v>
      </c>
      <c r="N2021" s="68" t="str">
        <f>IF(ISTEXT(overallRate),"Effectuez l’étape 1",IF(OR(COUNT($C2021,J2021)&lt;&gt;2,overallRate=0),0,IF(F2021="Yes",ROUND(MAX(IF($B2021="Non - avec lien de dépendance",0,MIN((0.75*J2021),847)),MIN(J2021,(0.75*$C2021),847)),2),IF(revenueReduction&gt;0.3,MAX(IF($B2021="Non - avec lien de dépendance",MIN(1129,J2021,$C2021)*overallRate,MIN(1129,J2021)*overallRate),ROUND(MAX(IF($B2021="Non - avec lien de dépendance",0,MIN((0.75*J2021),847)),MIN(J2021,(0.75*$C2021),847)),2)),IF($B2021="Non - avec lien de dépendance",MIN(1129,J2021,$C2021)*overallRate,MIN(1129,J2021)*overallRate)))))</f>
        <v>Effectuez l’étape 1</v>
      </c>
      <c r="O2021" s="68" t="str">
        <f>IF(ISTEXT(overallRate),"Effectuez l’étape 1",IF(OR(COUNT($C2021,K2021)&lt;&gt;2,overallRate=0),0,IF(G2021="Yes",ROUND(MAX(IF($B2021="Non - avec lien de dépendance",0,MIN((0.75*K2021),847)),MIN(K2021,(0.75*$C2021),847)),2),IF(revenueReduction&gt;0.3,MAX(IF($B2021="Non - avec lien de dépendance",MIN(1129,K2021,$C2021)*overallRate,MIN(1129,K2021)*overallRate),ROUND(MAX(IF($B2021="Non - avec lien de dépendance",0,MIN((0.75*K2021),847)),MIN(K2021,(0.75*$C2021),847)),2)),IF($B2021="Non - avec lien de dépendance",MIN(1129,K2021,$C2021)*overallRate,MIN(1129,K2021)*overallRate)))))</f>
        <v>Effectuez l’étape 1</v>
      </c>
      <c r="P2021" s="3">
        <f t="shared" si="31"/>
        <v>0</v>
      </c>
    </row>
    <row r="2022" spans="12:16" x14ac:dyDescent="0.5">
      <c r="L2022" s="68" t="str">
        <f>IF(ISTEXT(overallRate),"Effectuez l’étape 1",IF(OR(COUNT($C2022,H2022)&lt;&gt;2,overallRate=0),0,IF(D2022="Yes",ROUND(MAX(IF($B2022="Non - avec lien de dépendance",0,MIN((0.75*H2022),847)),MIN(H2022,(0.75*$C2022),847)),2),IF(revenueReduction&gt;0.3,MAX(IF($B2022="Non - avec lien de dépendance",MIN(1129,H2022,$C2022)*overallRate,MIN(1129,H2022)*overallRate),ROUND(MAX(IF($B2022="Non - avec lien de dépendance",0,MIN((0.75*H2022),847)),MIN(H2022,(0.75*$C2022),847)),2)),IF($B2022="Non - avec lien de dépendance",MIN(1129,H2022,$C2022)*overallRate,MIN(1129,H2022)*overallRate)))))</f>
        <v>Effectuez l’étape 1</v>
      </c>
      <c r="M2022" s="68" t="str">
        <f>IF(ISTEXT(overallRate),"Effectuez l’étape 1",IF(OR(COUNT($C2022,I2022)&lt;&gt;2,overallRate=0),0,IF(E2022="Yes",ROUND(MAX(IF($B2022="Non - avec lien de dépendance",0,MIN((0.75*I2022),847)),MIN(I2022,(0.75*$C2022),847)),2),IF(revenueReduction&gt;0.3,MAX(IF($B2022="Non - avec lien de dépendance",MIN(1129,I2022,$C2022)*overallRate,MIN(1129,I2022)*overallRate),ROUND(MAX(IF($B2022="Non - avec lien de dépendance",0,MIN((0.75*I2022),847)),MIN(I2022,(0.75*$C2022),847)),2)),IF($B2022="Non - avec lien de dépendance",MIN(1129,I2022,$C2022)*overallRate,MIN(1129,I2022)*overallRate)))))</f>
        <v>Effectuez l’étape 1</v>
      </c>
      <c r="N2022" s="68" t="str">
        <f>IF(ISTEXT(overallRate),"Effectuez l’étape 1",IF(OR(COUNT($C2022,J2022)&lt;&gt;2,overallRate=0),0,IF(F2022="Yes",ROUND(MAX(IF($B2022="Non - avec lien de dépendance",0,MIN((0.75*J2022),847)),MIN(J2022,(0.75*$C2022),847)),2),IF(revenueReduction&gt;0.3,MAX(IF($B2022="Non - avec lien de dépendance",MIN(1129,J2022,$C2022)*overallRate,MIN(1129,J2022)*overallRate),ROUND(MAX(IF($B2022="Non - avec lien de dépendance",0,MIN((0.75*J2022),847)),MIN(J2022,(0.75*$C2022),847)),2)),IF($B2022="Non - avec lien de dépendance",MIN(1129,J2022,$C2022)*overallRate,MIN(1129,J2022)*overallRate)))))</f>
        <v>Effectuez l’étape 1</v>
      </c>
      <c r="O2022" s="68" t="str">
        <f>IF(ISTEXT(overallRate),"Effectuez l’étape 1",IF(OR(COUNT($C2022,K2022)&lt;&gt;2,overallRate=0),0,IF(G2022="Yes",ROUND(MAX(IF($B2022="Non - avec lien de dépendance",0,MIN((0.75*K2022),847)),MIN(K2022,(0.75*$C2022),847)),2),IF(revenueReduction&gt;0.3,MAX(IF($B2022="Non - avec lien de dépendance",MIN(1129,K2022,$C2022)*overallRate,MIN(1129,K2022)*overallRate),ROUND(MAX(IF($B2022="Non - avec lien de dépendance",0,MIN((0.75*K2022),847)),MIN(K2022,(0.75*$C2022),847)),2)),IF($B2022="Non - avec lien de dépendance",MIN(1129,K2022,$C2022)*overallRate,MIN(1129,K2022)*overallRate)))))</f>
        <v>Effectuez l’étape 1</v>
      </c>
      <c r="P2022" s="3">
        <f t="shared" si="31"/>
        <v>0</v>
      </c>
    </row>
    <row r="2023" spans="12:16" x14ac:dyDescent="0.5">
      <c r="L2023" s="68" t="str">
        <f>IF(ISTEXT(overallRate),"Effectuez l’étape 1",IF(OR(COUNT($C2023,H2023)&lt;&gt;2,overallRate=0),0,IF(D2023="Yes",ROUND(MAX(IF($B2023="Non - avec lien de dépendance",0,MIN((0.75*H2023),847)),MIN(H2023,(0.75*$C2023),847)),2),IF(revenueReduction&gt;0.3,MAX(IF($B2023="Non - avec lien de dépendance",MIN(1129,H2023,$C2023)*overallRate,MIN(1129,H2023)*overallRate),ROUND(MAX(IF($B2023="Non - avec lien de dépendance",0,MIN((0.75*H2023),847)),MIN(H2023,(0.75*$C2023),847)),2)),IF($B2023="Non - avec lien de dépendance",MIN(1129,H2023,$C2023)*overallRate,MIN(1129,H2023)*overallRate)))))</f>
        <v>Effectuez l’étape 1</v>
      </c>
      <c r="M2023" s="68" t="str">
        <f>IF(ISTEXT(overallRate),"Effectuez l’étape 1",IF(OR(COUNT($C2023,I2023)&lt;&gt;2,overallRate=0),0,IF(E2023="Yes",ROUND(MAX(IF($B2023="Non - avec lien de dépendance",0,MIN((0.75*I2023),847)),MIN(I2023,(0.75*$C2023),847)),2),IF(revenueReduction&gt;0.3,MAX(IF($B2023="Non - avec lien de dépendance",MIN(1129,I2023,$C2023)*overallRate,MIN(1129,I2023)*overallRate),ROUND(MAX(IF($B2023="Non - avec lien de dépendance",0,MIN((0.75*I2023),847)),MIN(I2023,(0.75*$C2023),847)),2)),IF($B2023="Non - avec lien de dépendance",MIN(1129,I2023,$C2023)*overallRate,MIN(1129,I2023)*overallRate)))))</f>
        <v>Effectuez l’étape 1</v>
      </c>
      <c r="N2023" s="68" t="str">
        <f>IF(ISTEXT(overallRate),"Effectuez l’étape 1",IF(OR(COUNT($C2023,J2023)&lt;&gt;2,overallRate=0),0,IF(F2023="Yes",ROUND(MAX(IF($B2023="Non - avec lien de dépendance",0,MIN((0.75*J2023),847)),MIN(J2023,(0.75*$C2023),847)),2),IF(revenueReduction&gt;0.3,MAX(IF($B2023="Non - avec lien de dépendance",MIN(1129,J2023,$C2023)*overallRate,MIN(1129,J2023)*overallRate),ROUND(MAX(IF($B2023="Non - avec lien de dépendance",0,MIN((0.75*J2023),847)),MIN(J2023,(0.75*$C2023),847)),2)),IF($B2023="Non - avec lien de dépendance",MIN(1129,J2023,$C2023)*overallRate,MIN(1129,J2023)*overallRate)))))</f>
        <v>Effectuez l’étape 1</v>
      </c>
      <c r="O2023" s="68" t="str">
        <f>IF(ISTEXT(overallRate),"Effectuez l’étape 1",IF(OR(COUNT($C2023,K2023)&lt;&gt;2,overallRate=0),0,IF(G2023="Yes",ROUND(MAX(IF($B2023="Non - avec lien de dépendance",0,MIN((0.75*K2023),847)),MIN(K2023,(0.75*$C2023),847)),2),IF(revenueReduction&gt;0.3,MAX(IF($B2023="Non - avec lien de dépendance",MIN(1129,K2023,$C2023)*overallRate,MIN(1129,K2023)*overallRate),ROUND(MAX(IF($B2023="Non - avec lien de dépendance",0,MIN((0.75*K2023),847)),MIN(K2023,(0.75*$C2023),847)),2)),IF($B2023="Non - avec lien de dépendance",MIN(1129,K2023,$C2023)*overallRate,MIN(1129,K2023)*overallRate)))))</f>
        <v>Effectuez l’étape 1</v>
      </c>
      <c r="P2023" s="3">
        <f t="shared" si="31"/>
        <v>0</v>
      </c>
    </row>
    <row r="2024" spans="12:16" x14ac:dyDescent="0.5">
      <c r="L2024" s="68" t="str">
        <f>IF(ISTEXT(overallRate),"Effectuez l’étape 1",IF(OR(COUNT($C2024,H2024)&lt;&gt;2,overallRate=0),0,IF(D2024="Yes",ROUND(MAX(IF($B2024="Non - avec lien de dépendance",0,MIN((0.75*H2024),847)),MIN(H2024,(0.75*$C2024),847)),2),IF(revenueReduction&gt;0.3,MAX(IF($B2024="Non - avec lien de dépendance",MIN(1129,H2024,$C2024)*overallRate,MIN(1129,H2024)*overallRate),ROUND(MAX(IF($B2024="Non - avec lien de dépendance",0,MIN((0.75*H2024),847)),MIN(H2024,(0.75*$C2024),847)),2)),IF($B2024="Non - avec lien de dépendance",MIN(1129,H2024,$C2024)*overallRate,MIN(1129,H2024)*overallRate)))))</f>
        <v>Effectuez l’étape 1</v>
      </c>
      <c r="M2024" s="68" t="str">
        <f>IF(ISTEXT(overallRate),"Effectuez l’étape 1",IF(OR(COUNT($C2024,I2024)&lt;&gt;2,overallRate=0),0,IF(E2024="Yes",ROUND(MAX(IF($B2024="Non - avec lien de dépendance",0,MIN((0.75*I2024),847)),MIN(I2024,(0.75*$C2024),847)),2),IF(revenueReduction&gt;0.3,MAX(IF($B2024="Non - avec lien de dépendance",MIN(1129,I2024,$C2024)*overallRate,MIN(1129,I2024)*overallRate),ROUND(MAX(IF($B2024="Non - avec lien de dépendance",0,MIN((0.75*I2024),847)),MIN(I2024,(0.75*$C2024),847)),2)),IF($B2024="Non - avec lien de dépendance",MIN(1129,I2024,$C2024)*overallRate,MIN(1129,I2024)*overallRate)))))</f>
        <v>Effectuez l’étape 1</v>
      </c>
      <c r="N2024" s="68" t="str">
        <f>IF(ISTEXT(overallRate),"Effectuez l’étape 1",IF(OR(COUNT($C2024,J2024)&lt;&gt;2,overallRate=0),0,IF(F2024="Yes",ROUND(MAX(IF($B2024="Non - avec lien de dépendance",0,MIN((0.75*J2024),847)),MIN(J2024,(0.75*$C2024),847)),2),IF(revenueReduction&gt;0.3,MAX(IF($B2024="Non - avec lien de dépendance",MIN(1129,J2024,$C2024)*overallRate,MIN(1129,J2024)*overallRate),ROUND(MAX(IF($B2024="Non - avec lien de dépendance",0,MIN((0.75*J2024),847)),MIN(J2024,(0.75*$C2024),847)),2)),IF($B2024="Non - avec lien de dépendance",MIN(1129,J2024,$C2024)*overallRate,MIN(1129,J2024)*overallRate)))))</f>
        <v>Effectuez l’étape 1</v>
      </c>
      <c r="O2024" s="68" t="str">
        <f>IF(ISTEXT(overallRate),"Effectuez l’étape 1",IF(OR(COUNT($C2024,K2024)&lt;&gt;2,overallRate=0),0,IF(G2024="Yes",ROUND(MAX(IF($B2024="Non - avec lien de dépendance",0,MIN((0.75*K2024),847)),MIN(K2024,(0.75*$C2024),847)),2),IF(revenueReduction&gt;0.3,MAX(IF($B2024="Non - avec lien de dépendance",MIN(1129,K2024,$C2024)*overallRate,MIN(1129,K2024)*overallRate),ROUND(MAX(IF($B2024="Non - avec lien de dépendance",0,MIN((0.75*K2024),847)),MIN(K2024,(0.75*$C2024),847)),2)),IF($B2024="Non - avec lien de dépendance",MIN(1129,K2024,$C2024)*overallRate,MIN(1129,K2024)*overallRate)))))</f>
        <v>Effectuez l’étape 1</v>
      </c>
      <c r="P2024" s="3">
        <f t="shared" si="31"/>
        <v>0</v>
      </c>
    </row>
    <row r="2025" spans="12:16" x14ac:dyDescent="0.5">
      <c r="L2025" s="68" t="str">
        <f>IF(ISTEXT(overallRate),"Effectuez l’étape 1",IF(OR(COUNT($C2025,H2025)&lt;&gt;2,overallRate=0),0,IF(D2025="Yes",ROUND(MAX(IF($B2025="Non - avec lien de dépendance",0,MIN((0.75*H2025),847)),MIN(H2025,(0.75*$C2025),847)),2),IF(revenueReduction&gt;0.3,MAX(IF($B2025="Non - avec lien de dépendance",MIN(1129,H2025,$C2025)*overallRate,MIN(1129,H2025)*overallRate),ROUND(MAX(IF($B2025="Non - avec lien de dépendance",0,MIN((0.75*H2025),847)),MIN(H2025,(0.75*$C2025),847)),2)),IF($B2025="Non - avec lien de dépendance",MIN(1129,H2025,$C2025)*overallRate,MIN(1129,H2025)*overallRate)))))</f>
        <v>Effectuez l’étape 1</v>
      </c>
      <c r="M2025" s="68" t="str">
        <f>IF(ISTEXT(overallRate),"Effectuez l’étape 1",IF(OR(COUNT($C2025,I2025)&lt;&gt;2,overallRate=0),0,IF(E2025="Yes",ROUND(MAX(IF($B2025="Non - avec lien de dépendance",0,MIN((0.75*I2025),847)),MIN(I2025,(0.75*$C2025),847)),2),IF(revenueReduction&gt;0.3,MAX(IF($B2025="Non - avec lien de dépendance",MIN(1129,I2025,$C2025)*overallRate,MIN(1129,I2025)*overallRate),ROUND(MAX(IF($B2025="Non - avec lien de dépendance",0,MIN((0.75*I2025),847)),MIN(I2025,(0.75*$C2025),847)),2)),IF($B2025="Non - avec lien de dépendance",MIN(1129,I2025,$C2025)*overallRate,MIN(1129,I2025)*overallRate)))))</f>
        <v>Effectuez l’étape 1</v>
      </c>
      <c r="N2025" s="68" t="str">
        <f>IF(ISTEXT(overallRate),"Effectuez l’étape 1",IF(OR(COUNT($C2025,J2025)&lt;&gt;2,overallRate=0),0,IF(F2025="Yes",ROUND(MAX(IF($B2025="Non - avec lien de dépendance",0,MIN((0.75*J2025),847)),MIN(J2025,(0.75*$C2025),847)),2),IF(revenueReduction&gt;0.3,MAX(IF($B2025="Non - avec lien de dépendance",MIN(1129,J2025,$C2025)*overallRate,MIN(1129,J2025)*overallRate),ROUND(MAX(IF($B2025="Non - avec lien de dépendance",0,MIN((0.75*J2025),847)),MIN(J2025,(0.75*$C2025),847)),2)),IF($B2025="Non - avec lien de dépendance",MIN(1129,J2025,$C2025)*overallRate,MIN(1129,J2025)*overallRate)))))</f>
        <v>Effectuez l’étape 1</v>
      </c>
      <c r="O2025" s="68" t="str">
        <f>IF(ISTEXT(overallRate),"Effectuez l’étape 1",IF(OR(COUNT($C2025,K2025)&lt;&gt;2,overallRate=0),0,IF(G2025="Yes",ROUND(MAX(IF($B2025="Non - avec lien de dépendance",0,MIN((0.75*K2025),847)),MIN(K2025,(0.75*$C2025),847)),2),IF(revenueReduction&gt;0.3,MAX(IF($B2025="Non - avec lien de dépendance",MIN(1129,K2025,$C2025)*overallRate,MIN(1129,K2025)*overallRate),ROUND(MAX(IF($B2025="Non - avec lien de dépendance",0,MIN((0.75*K2025),847)),MIN(K2025,(0.75*$C2025),847)),2)),IF($B2025="Non - avec lien de dépendance",MIN(1129,K2025,$C2025)*overallRate,MIN(1129,K2025)*overallRate)))))</f>
        <v>Effectuez l’étape 1</v>
      </c>
      <c r="P2025" s="3">
        <f t="shared" si="31"/>
        <v>0</v>
      </c>
    </row>
    <row r="2026" spans="12:16" x14ac:dyDescent="0.5">
      <c r="L2026" s="68" t="str">
        <f>IF(ISTEXT(overallRate),"Effectuez l’étape 1",IF(OR(COUNT($C2026,H2026)&lt;&gt;2,overallRate=0),0,IF(D2026="Yes",ROUND(MAX(IF($B2026="Non - avec lien de dépendance",0,MIN((0.75*H2026),847)),MIN(H2026,(0.75*$C2026),847)),2),IF(revenueReduction&gt;0.3,MAX(IF($B2026="Non - avec lien de dépendance",MIN(1129,H2026,$C2026)*overallRate,MIN(1129,H2026)*overallRate),ROUND(MAX(IF($B2026="Non - avec lien de dépendance",0,MIN((0.75*H2026),847)),MIN(H2026,(0.75*$C2026),847)),2)),IF($B2026="Non - avec lien de dépendance",MIN(1129,H2026,$C2026)*overallRate,MIN(1129,H2026)*overallRate)))))</f>
        <v>Effectuez l’étape 1</v>
      </c>
      <c r="M2026" s="68" t="str">
        <f>IF(ISTEXT(overallRate),"Effectuez l’étape 1",IF(OR(COUNT($C2026,I2026)&lt;&gt;2,overallRate=0),0,IF(E2026="Yes",ROUND(MAX(IF($B2026="Non - avec lien de dépendance",0,MIN((0.75*I2026),847)),MIN(I2026,(0.75*$C2026),847)),2),IF(revenueReduction&gt;0.3,MAX(IF($B2026="Non - avec lien de dépendance",MIN(1129,I2026,$C2026)*overallRate,MIN(1129,I2026)*overallRate),ROUND(MAX(IF($B2026="Non - avec lien de dépendance",0,MIN((0.75*I2026),847)),MIN(I2026,(0.75*$C2026),847)),2)),IF($B2026="Non - avec lien de dépendance",MIN(1129,I2026,$C2026)*overallRate,MIN(1129,I2026)*overallRate)))))</f>
        <v>Effectuez l’étape 1</v>
      </c>
      <c r="N2026" s="68" t="str">
        <f>IF(ISTEXT(overallRate),"Effectuez l’étape 1",IF(OR(COUNT($C2026,J2026)&lt;&gt;2,overallRate=0),0,IF(F2026="Yes",ROUND(MAX(IF($B2026="Non - avec lien de dépendance",0,MIN((0.75*J2026),847)),MIN(J2026,(0.75*$C2026),847)),2),IF(revenueReduction&gt;0.3,MAX(IF($B2026="Non - avec lien de dépendance",MIN(1129,J2026,$C2026)*overallRate,MIN(1129,J2026)*overallRate),ROUND(MAX(IF($B2026="Non - avec lien de dépendance",0,MIN((0.75*J2026),847)),MIN(J2026,(0.75*$C2026),847)),2)),IF($B2026="Non - avec lien de dépendance",MIN(1129,J2026,$C2026)*overallRate,MIN(1129,J2026)*overallRate)))))</f>
        <v>Effectuez l’étape 1</v>
      </c>
      <c r="O2026" s="68" t="str">
        <f>IF(ISTEXT(overallRate),"Effectuez l’étape 1",IF(OR(COUNT($C2026,K2026)&lt;&gt;2,overallRate=0),0,IF(G2026="Yes",ROUND(MAX(IF($B2026="Non - avec lien de dépendance",0,MIN((0.75*K2026),847)),MIN(K2026,(0.75*$C2026),847)),2),IF(revenueReduction&gt;0.3,MAX(IF($B2026="Non - avec lien de dépendance",MIN(1129,K2026,$C2026)*overallRate,MIN(1129,K2026)*overallRate),ROUND(MAX(IF($B2026="Non - avec lien de dépendance",0,MIN((0.75*K2026),847)),MIN(K2026,(0.75*$C2026),847)),2)),IF($B2026="Non - avec lien de dépendance",MIN(1129,K2026,$C2026)*overallRate,MIN(1129,K2026)*overallRate)))))</f>
        <v>Effectuez l’étape 1</v>
      </c>
      <c r="P2026" s="3">
        <f t="shared" si="31"/>
        <v>0</v>
      </c>
    </row>
    <row r="2027" spans="12:16" x14ac:dyDescent="0.5">
      <c r="L2027" s="68" t="str">
        <f>IF(ISTEXT(overallRate),"Effectuez l’étape 1",IF(OR(COUNT($C2027,H2027)&lt;&gt;2,overallRate=0),0,IF(D2027="Yes",ROUND(MAX(IF($B2027="Non - avec lien de dépendance",0,MIN((0.75*H2027),847)),MIN(H2027,(0.75*$C2027),847)),2),IF(revenueReduction&gt;0.3,MAX(IF($B2027="Non - avec lien de dépendance",MIN(1129,H2027,$C2027)*overallRate,MIN(1129,H2027)*overallRate),ROUND(MAX(IF($B2027="Non - avec lien de dépendance",0,MIN((0.75*H2027),847)),MIN(H2027,(0.75*$C2027),847)),2)),IF($B2027="Non - avec lien de dépendance",MIN(1129,H2027,$C2027)*overallRate,MIN(1129,H2027)*overallRate)))))</f>
        <v>Effectuez l’étape 1</v>
      </c>
      <c r="M2027" s="68" t="str">
        <f>IF(ISTEXT(overallRate),"Effectuez l’étape 1",IF(OR(COUNT($C2027,I2027)&lt;&gt;2,overallRate=0),0,IF(E2027="Yes",ROUND(MAX(IF($B2027="Non - avec lien de dépendance",0,MIN((0.75*I2027),847)),MIN(I2027,(0.75*$C2027),847)),2),IF(revenueReduction&gt;0.3,MAX(IF($B2027="Non - avec lien de dépendance",MIN(1129,I2027,$C2027)*overallRate,MIN(1129,I2027)*overallRate),ROUND(MAX(IF($B2027="Non - avec lien de dépendance",0,MIN((0.75*I2027),847)),MIN(I2027,(0.75*$C2027),847)),2)),IF($B2027="Non - avec lien de dépendance",MIN(1129,I2027,$C2027)*overallRate,MIN(1129,I2027)*overallRate)))))</f>
        <v>Effectuez l’étape 1</v>
      </c>
      <c r="N2027" s="68" t="str">
        <f>IF(ISTEXT(overallRate),"Effectuez l’étape 1",IF(OR(COUNT($C2027,J2027)&lt;&gt;2,overallRate=0),0,IF(F2027="Yes",ROUND(MAX(IF($B2027="Non - avec lien de dépendance",0,MIN((0.75*J2027),847)),MIN(J2027,(0.75*$C2027),847)),2),IF(revenueReduction&gt;0.3,MAX(IF($B2027="Non - avec lien de dépendance",MIN(1129,J2027,$C2027)*overallRate,MIN(1129,J2027)*overallRate),ROUND(MAX(IF($B2027="Non - avec lien de dépendance",0,MIN((0.75*J2027),847)),MIN(J2027,(0.75*$C2027),847)),2)),IF($B2027="Non - avec lien de dépendance",MIN(1129,J2027,$C2027)*overallRate,MIN(1129,J2027)*overallRate)))))</f>
        <v>Effectuez l’étape 1</v>
      </c>
      <c r="O2027" s="68" t="str">
        <f>IF(ISTEXT(overallRate),"Effectuez l’étape 1",IF(OR(COUNT($C2027,K2027)&lt;&gt;2,overallRate=0),0,IF(G2027="Yes",ROUND(MAX(IF($B2027="Non - avec lien de dépendance",0,MIN((0.75*K2027),847)),MIN(K2027,(0.75*$C2027),847)),2),IF(revenueReduction&gt;0.3,MAX(IF($B2027="Non - avec lien de dépendance",MIN(1129,K2027,$C2027)*overallRate,MIN(1129,K2027)*overallRate),ROUND(MAX(IF($B2027="Non - avec lien de dépendance",0,MIN((0.75*K2027),847)),MIN(K2027,(0.75*$C2027),847)),2)),IF($B2027="Non - avec lien de dépendance",MIN(1129,K2027,$C2027)*overallRate,MIN(1129,K2027)*overallRate)))))</f>
        <v>Effectuez l’étape 1</v>
      </c>
      <c r="P2027" s="3">
        <f t="shared" si="31"/>
        <v>0</v>
      </c>
    </row>
    <row r="2028" spans="12:16" x14ac:dyDescent="0.5">
      <c r="L2028" s="68" t="str">
        <f>IF(ISTEXT(overallRate),"Effectuez l’étape 1",IF(OR(COUNT($C2028,H2028)&lt;&gt;2,overallRate=0),0,IF(D2028="Yes",ROUND(MAX(IF($B2028="Non - avec lien de dépendance",0,MIN((0.75*H2028),847)),MIN(H2028,(0.75*$C2028),847)),2),IF(revenueReduction&gt;0.3,MAX(IF($B2028="Non - avec lien de dépendance",MIN(1129,H2028,$C2028)*overallRate,MIN(1129,H2028)*overallRate),ROUND(MAX(IF($B2028="Non - avec lien de dépendance",0,MIN((0.75*H2028),847)),MIN(H2028,(0.75*$C2028),847)),2)),IF($B2028="Non - avec lien de dépendance",MIN(1129,H2028,$C2028)*overallRate,MIN(1129,H2028)*overallRate)))))</f>
        <v>Effectuez l’étape 1</v>
      </c>
      <c r="M2028" s="68" t="str">
        <f>IF(ISTEXT(overallRate),"Effectuez l’étape 1",IF(OR(COUNT($C2028,I2028)&lt;&gt;2,overallRate=0),0,IF(E2028="Yes",ROUND(MAX(IF($B2028="Non - avec lien de dépendance",0,MIN((0.75*I2028),847)),MIN(I2028,(0.75*$C2028),847)),2),IF(revenueReduction&gt;0.3,MAX(IF($B2028="Non - avec lien de dépendance",MIN(1129,I2028,$C2028)*overallRate,MIN(1129,I2028)*overallRate),ROUND(MAX(IF($B2028="Non - avec lien de dépendance",0,MIN((0.75*I2028),847)),MIN(I2028,(0.75*$C2028),847)),2)),IF($B2028="Non - avec lien de dépendance",MIN(1129,I2028,$C2028)*overallRate,MIN(1129,I2028)*overallRate)))))</f>
        <v>Effectuez l’étape 1</v>
      </c>
      <c r="N2028" s="68" t="str">
        <f>IF(ISTEXT(overallRate),"Effectuez l’étape 1",IF(OR(COUNT($C2028,J2028)&lt;&gt;2,overallRate=0),0,IF(F2028="Yes",ROUND(MAX(IF($B2028="Non - avec lien de dépendance",0,MIN((0.75*J2028),847)),MIN(J2028,(0.75*$C2028),847)),2),IF(revenueReduction&gt;0.3,MAX(IF($B2028="Non - avec lien de dépendance",MIN(1129,J2028,$C2028)*overallRate,MIN(1129,J2028)*overallRate),ROUND(MAX(IF($B2028="Non - avec lien de dépendance",0,MIN((0.75*J2028),847)),MIN(J2028,(0.75*$C2028),847)),2)),IF($B2028="Non - avec lien de dépendance",MIN(1129,J2028,$C2028)*overallRate,MIN(1129,J2028)*overallRate)))))</f>
        <v>Effectuez l’étape 1</v>
      </c>
      <c r="O2028" s="68" t="str">
        <f>IF(ISTEXT(overallRate),"Effectuez l’étape 1",IF(OR(COUNT($C2028,K2028)&lt;&gt;2,overallRate=0),0,IF(G2028="Yes",ROUND(MAX(IF($B2028="Non - avec lien de dépendance",0,MIN((0.75*K2028),847)),MIN(K2028,(0.75*$C2028),847)),2),IF(revenueReduction&gt;0.3,MAX(IF($B2028="Non - avec lien de dépendance",MIN(1129,K2028,$C2028)*overallRate,MIN(1129,K2028)*overallRate),ROUND(MAX(IF($B2028="Non - avec lien de dépendance",0,MIN((0.75*K2028),847)),MIN(K2028,(0.75*$C2028),847)),2)),IF($B2028="Non - avec lien de dépendance",MIN(1129,K2028,$C2028)*overallRate,MIN(1129,K2028)*overallRate)))))</f>
        <v>Effectuez l’étape 1</v>
      </c>
      <c r="P2028" s="3">
        <f t="shared" si="31"/>
        <v>0</v>
      </c>
    </row>
    <row r="2029" spans="12:16" x14ac:dyDescent="0.5">
      <c r="L2029" s="68" t="str">
        <f>IF(ISTEXT(overallRate),"Effectuez l’étape 1",IF(OR(COUNT($C2029,H2029)&lt;&gt;2,overallRate=0),0,IF(D2029="Yes",ROUND(MAX(IF($B2029="Non - avec lien de dépendance",0,MIN((0.75*H2029),847)),MIN(H2029,(0.75*$C2029),847)),2),IF(revenueReduction&gt;0.3,MAX(IF($B2029="Non - avec lien de dépendance",MIN(1129,H2029,$C2029)*overallRate,MIN(1129,H2029)*overallRate),ROUND(MAX(IF($B2029="Non - avec lien de dépendance",0,MIN((0.75*H2029),847)),MIN(H2029,(0.75*$C2029),847)),2)),IF($B2029="Non - avec lien de dépendance",MIN(1129,H2029,$C2029)*overallRate,MIN(1129,H2029)*overallRate)))))</f>
        <v>Effectuez l’étape 1</v>
      </c>
      <c r="M2029" s="68" t="str">
        <f>IF(ISTEXT(overallRate),"Effectuez l’étape 1",IF(OR(COUNT($C2029,I2029)&lt;&gt;2,overallRate=0),0,IF(E2029="Yes",ROUND(MAX(IF($B2029="Non - avec lien de dépendance",0,MIN((0.75*I2029),847)),MIN(I2029,(0.75*$C2029),847)),2),IF(revenueReduction&gt;0.3,MAX(IF($B2029="Non - avec lien de dépendance",MIN(1129,I2029,$C2029)*overallRate,MIN(1129,I2029)*overallRate),ROUND(MAX(IF($B2029="Non - avec lien de dépendance",0,MIN((0.75*I2029),847)),MIN(I2029,(0.75*$C2029),847)),2)),IF($B2029="Non - avec lien de dépendance",MIN(1129,I2029,$C2029)*overallRate,MIN(1129,I2029)*overallRate)))))</f>
        <v>Effectuez l’étape 1</v>
      </c>
      <c r="N2029" s="68" t="str">
        <f>IF(ISTEXT(overallRate),"Effectuez l’étape 1",IF(OR(COUNT($C2029,J2029)&lt;&gt;2,overallRate=0),0,IF(F2029="Yes",ROUND(MAX(IF($B2029="Non - avec lien de dépendance",0,MIN((0.75*J2029),847)),MIN(J2029,(0.75*$C2029),847)),2),IF(revenueReduction&gt;0.3,MAX(IF($B2029="Non - avec lien de dépendance",MIN(1129,J2029,$C2029)*overallRate,MIN(1129,J2029)*overallRate),ROUND(MAX(IF($B2029="Non - avec lien de dépendance",0,MIN((0.75*J2029),847)),MIN(J2029,(0.75*$C2029),847)),2)),IF($B2029="Non - avec lien de dépendance",MIN(1129,J2029,$C2029)*overallRate,MIN(1129,J2029)*overallRate)))))</f>
        <v>Effectuez l’étape 1</v>
      </c>
      <c r="O2029" s="68" t="str">
        <f>IF(ISTEXT(overallRate),"Effectuez l’étape 1",IF(OR(COUNT($C2029,K2029)&lt;&gt;2,overallRate=0),0,IF(G2029="Yes",ROUND(MAX(IF($B2029="Non - avec lien de dépendance",0,MIN((0.75*K2029),847)),MIN(K2029,(0.75*$C2029),847)),2),IF(revenueReduction&gt;0.3,MAX(IF($B2029="Non - avec lien de dépendance",MIN(1129,K2029,$C2029)*overallRate,MIN(1129,K2029)*overallRate),ROUND(MAX(IF($B2029="Non - avec lien de dépendance",0,MIN((0.75*K2029),847)),MIN(K2029,(0.75*$C2029),847)),2)),IF($B2029="Non - avec lien de dépendance",MIN(1129,K2029,$C2029)*overallRate,MIN(1129,K2029)*overallRate)))))</f>
        <v>Effectuez l’étape 1</v>
      </c>
      <c r="P2029" s="3">
        <f t="shared" si="31"/>
        <v>0</v>
      </c>
    </row>
    <row r="2030" spans="12:16" x14ac:dyDescent="0.5">
      <c r="L2030" s="68" t="str">
        <f>IF(ISTEXT(overallRate),"Effectuez l’étape 1",IF(OR(COUNT($C2030,H2030)&lt;&gt;2,overallRate=0),0,IF(D2030="Yes",ROUND(MAX(IF($B2030="Non - avec lien de dépendance",0,MIN((0.75*H2030),847)),MIN(H2030,(0.75*$C2030),847)),2),IF(revenueReduction&gt;0.3,MAX(IF($B2030="Non - avec lien de dépendance",MIN(1129,H2030,$C2030)*overallRate,MIN(1129,H2030)*overallRate),ROUND(MAX(IF($B2030="Non - avec lien de dépendance",0,MIN((0.75*H2030),847)),MIN(H2030,(0.75*$C2030),847)),2)),IF($B2030="Non - avec lien de dépendance",MIN(1129,H2030,$C2030)*overallRate,MIN(1129,H2030)*overallRate)))))</f>
        <v>Effectuez l’étape 1</v>
      </c>
      <c r="M2030" s="68" t="str">
        <f>IF(ISTEXT(overallRate),"Effectuez l’étape 1",IF(OR(COUNT($C2030,I2030)&lt;&gt;2,overallRate=0),0,IF(E2030="Yes",ROUND(MAX(IF($B2030="Non - avec lien de dépendance",0,MIN((0.75*I2030),847)),MIN(I2030,(0.75*$C2030),847)),2),IF(revenueReduction&gt;0.3,MAX(IF($B2030="Non - avec lien de dépendance",MIN(1129,I2030,$C2030)*overallRate,MIN(1129,I2030)*overallRate),ROUND(MAX(IF($B2030="Non - avec lien de dépendance",0,MIN((0.75*I2030),847)),MIN(I2030,(0.75*$C2030),847)),2)),IF($B2030="Non - avec lien de dépendance",MIN(1129,I2030,$C2030)*overallRate,MIN(1129,I2030)*overallRate)))))</f>
        <v>Effectuez l’étape 1</v>
      </c>
      <c r="N2030" s="68" t="str">
        <f>IF(ISTEXT(overallRate),"Effectuez l’étape 1",IF(OR(COUNT($C2030,J2030)&lt;&gt;2,overallRate=0),0,IF(F2030="Yes",ROUND(MAX(IF($B2030="Non - avec lien de dépendance",0,MIN((0.75*J2030),847)),MIN(J2030,(0.75*$C2030),847)),2),IF(revenueReduction&gt;0.3,MAX(IF($B2030="Non - avec lien de dépendance",MIN(1129,J2030,$C2030)*overallRate,MIN(1129,J2030)*overallRate),ROUND(MAX(IF($B2030="Non - avec lien de dépendance",0,MIN((0.75*J2030),847)),MIN(J2030,(0.75*$C2030),847)),2)),IF($B2030="Non - avec lien de dépendance",MIN(1129,J2030,$C2030)*overallRate,MIN(1129,J2030)*overallRate)))))</f>
        <v>Effectuez l’étape 1</v>
      </c>
      <c r="O2030" s="68" t="str">
        <f>IF(ISTEXT(overallRate),"Effectuez l’étape 1",IF(OR(COUNT($C2030,K2030)&lt;&gt;2,overallRate=0),0,IF(G2030="Yes",ROUND(MAX(IF($B2030="Non - avec lien de dépendance",0,MIN((0.75*K2030),847)),MIN(K2030,(0.75*$C2030),847)),2),IF(revenueReduction&gt;0.3,MAX(IF($B2030="Non - avec lien de dépendance",MIN(1129,K2030,$C2030)*overallRate,MIN(1129,K2030)*overallRate),ROUND(MAX(IF($B2030="Non - avec lien de dépendance",0,MIN((0.75*K2030),847)),MIN(K2030,(0.75*$C2030),847)),2)),IF($B2030="Non - avec lien de dépendance",MIN(1129,K2030,$C2030)*overallRate,MIN(1129,K2030)*overallRate)))))</f>
        <v>Effectuez l’étape 1</v>
      </c>
      <c r="P2030" s="3">
        <f t="shared" si="31"/>
        <v>0</v>
      </c>
    </row>
    <row r="2031" spans="12:16" x14ac:dyDescent="0.5">
      <c r="L2031" s="68" t="str">
        <f>IF(ISTEXT(overallRate),"Effectuez l’étape 1",IF(OR(COUNT($C2031,H2031)&lt;&gt;2,overallRate=0),0,IF(D2031="Yes",ROUND(MAX(IF($B2031="Non - avec lien de dépendance",0,MIN((0.75*H2031),847)),MIN(H2031,(0.75*$C2031),847)),2),IF(revenueReduction&gt;0.3,MAX(IF($B2031="Non - avec lien de dépendance",MIN(1129,H2031,$C2031)*overallRate,MIN(1129,H2031)*overallRate),ROUND(MAX(IF($B2031="Non - avec lien de dépendance",0,MIN((0.75*H2031),847)),MIN(H2031,(0.75*$C2031),847)),2)),IF($B2031="Non - avec lien de dépendance",MIN(1129,H2031,$C2031)*overallRate,MIN(1129,H2031)*overallRate)))))</f>
        <v>Effectuez l’étape 1</v>
      </c>
      <c r="M2031" s="68" t="str">
        <f>IF(ISTEXT(overallRate),"Effectuez l’étape 1",IF(OR(COUNT($C2031,I2031)&lt;&gt;2,overallRate=0),0,IF(E2031="Yes",ROUND(MAX(IF($B2031="Non - avec lien de dépendance",0,MIN((0.75*I2031),847)),MIN(I2031,(0.75*$C2031),847)),2),IF(revenueReduction&gt;0.3,MAX(IF($B2031="Non - avec lien de dépendance",MIN(1129,I2031,$C2031)*overallRate,MIN(1129,I2031)*overallRate),ROUND(MAX(IF($B2031="Non - avec lien de dépendance",0,MIN((0.75*I2031),847)),MIN(I2031,(0.75*$C2031),847)),2)),IF($B2031="Non - avec lien de dépendance",MIN(1129,I2031,$C2031)*overallRate,MIN(1129,I2031)*overallRate)))))</f>
        <v>Effectuez l’étape 1</v>
      </c>
      <c r="N2031" s="68" t="str">
        <f>IF(ISTEXT(overallRate),"Effectuez l’étape 1",IF(OR(COUNT($C2031,J2031)&lt;&gt;2,overallRate=0),0,IF(F2031="Yes",ROUND(MAX(IF($B2031="Non - avec lien de dépendance",0,MIN((0.75*J2031),847)),MIN(J2031,(0.75*$C2031),847)),2),IF(revenueReduction&gt;0.3,MAX(IF($B2031="Non - avec lien de dépendance",MIN(1129,J2031,$C2031)*overallRate,MIN(1129,J2031)*overallRate),ROUND(MAX(IF($B2031="Non - avec lien de dépendance",0,MIN((0.75*J2031),847)),MIN(J2031,(0.75*$C2031),847)),2)),IF($B2031="Non - avec lien de dépendance",MIN(1129,J2031,$C2031)*overallRate,MIN(1129,J2031)*overallRate)))))</f>
        <v>Effectuez l’étape 1</v>
      </c>
      <c r="O2031" s="68" t="str">
        <f>IF(ISTEXT(overallRate),"Effectuez l’étape 1",IF(OR(COUNT($C2031,K2031)&lt;&gt;2,overallRate=0),0,IF(G2031="Yes",ROUND(MAX(IF($B2031="Non - avec lien de dépendance",0,MIN((0.75*K2031),847)),MIN(K2031,(0.75*$C2031),847)),2),IF(revenueReduction&gt;0.3,MAX(IF($B2031="Non - avec lien de dépendance",MIN(1129,K2031,$C2031)*overallRate,MIN(1129,K2031)*overallRate),ROUND(MAX(IF($B2031="Non - avec lien de dépendance",0,MIN((0.75*K2031),847)),MIN(K2031,(0.75*$C2031),847)),2)),IF($B2031="Non - avec lien de dépendance",MIN(1129,K2031,$C2031)*overallRate,MIN(1129,K2031)*overallRate)))))</f>
        <v>Effectuez l’étape 1</v>
      </c>
      <c r="P2031" s="3">
        <f t="shared" si="31"/>
        <v>0</v>
      </c>
    </row>
    <row r="2032" spans="12:16" x14ac:dyDescent="0.5">
      <c r="L2032" s="68" t="str">
        <f>IF(ISTEXT(overallRate),"Effectuez l’étape 1",IF(OR(COUNT($C2032,H2032)&lt;&gt;2,overallRate=0),0,IF(D2032="Yes",ROUND(MAX(IF($B2032="Non - avec lien de dépendance",0,MIN((0.75*H2032),847)),MIN(H2032,(0.75*$C2032),847)),2),IF(revenueReduction&gt;0.3,MAX(IF($B2032="Non - avec lien de dépendance",MIN(1129,H2032,$C2032)*overallRate,MIN(1129,H2032)*overallRate),ROUND(MAX(IF($B2032="Non - avec lien de dépendance",0,MIN((0.75*H2032),847)),MIN(H2032,(0.75*$C2032),847)),2)),IF($B2032="Non - avec lien de dépendance",MIN(1129,H2032,$C2032)*overallRate,MIN(1129,H2032)*overallRate)))))</f>
        <v>Effectuez l’étape 1</v>
      </c>
      <c r="M2032" s="68" t="str">
        <f>IF(ISTEXT(overallRate),"Effectuez l’étape 1",IF(OR(COUNT($C2032,I2032)&lt;&gt;2,overallRate=0),0,IF(E2032="Yes",ROUND(MAX(IF($B2032="Non - avec lien de dépendance",0,MIN((0.75*I2032),847)),MIN(I2032,(0.75*$C2032),847)),2),IF(revenueReduction&gt;0.3,MAX(IF($B2032="Non - avec lien de dépendance",MIN(1129,I2032,$C2032)*overallRate,MIN(1129,I2032)*overallRate),ROUND(MAX(IF($B2032="Non - avec lien de dépendance",0,MIN((0.75*I2032),847)),MIN(I2032,(0.75*$C2032),847)),2)),IF($B2032="Non - avec lien de dépendance",MIN(1129,I2032,$C2032)*overallRate,MIN(1129,I2032)*overallRate)))))</f>
        <v>Effectuez l’étape 1</v>
      </c>
      <c r="N2032" s="68" t="str">
        <f>IF(ISTEXT(overallRate),"Effectuez l’étape 1",IF(OR(COUNT($C2032,J2032)&lt;&gt;2,overallRate=0),0,IF(F2032="Yes",ROUND(MAX(IF($B2032="Non - avec lien de dépendance",0,MIN((0.75*J2032),847)),MIN(J2032,(0.75*$C2032),847)),2),IF(revenueReduction&gt;0.3,MAX(IF($B2032="Non - avec lien de dépendance",MIN(1129,J2032,$C2032)*overallRate,MIN(1129,J2032)*overallRate),ROUND(MAX(IF($B2032="Non - avec lien de dépendance",0,MIN((0.75*J2032),847)),MIN(J2032,(0.75*$C2032),847)),2)),IF($B2032="Non - avec lien de dépendance",MIN(1129,J2032,$C2032)*overallRate,MIN(1129,J2032)*overallRate)))))</f>
        <v>Effectuez l’étape 1</v>
      </c>
      <c r="O2032" s="68" t="str">
        <f>IF(ISTEXT(overallRate),"Effectuez l’étape 1",IF(OR(COUNT($C2032,K2032)&lt;&gt;2,overallRate=0),0,IF(G2032="Yes",ROUND(MAX(IF($B2032="Non - avec lien de dépendance",0,MIN((0.75*K2032),847)),MIN(K2032,(0.75*$C2032),847)),2),IF(revenueReduction&gt;0.3,MAX(IF($B2032="Non - avec lien de dépendance",MIN(1129,K2032,$C2032)*overallRate,MIN(1129,K2032)*overallRate),ROUND(MAX(IF($B2032="Non - avec lien de dépendance",0,MIN((0.75*K2032),847)),MIN(K2032,(0.75*$C2032),847)),2)),IF($B2032="Non - avec lien de dépendance",MIN(1129,K2032,$C2032)*overallRate,MIN(1129,K2032)*overallRate)))))</f>
        <v>Effectuez l’étape 1</v>
      </c>
      <c r="P2032" s="3">
        <f t="shared" si="31"/>
        <v>0</v>
      </c>
    </row>
    <row r="2033" spans="12:16" x14ac:dyDescent="0.5">
      <c r="L2033" s="68" t="str">
        <f>IF(ISTEXT(overallRate),"Effectuez l’étape 1",IF(OR(COUNT($C2033,H2033)&lt;&gt;2,overallRate=0),0,IF(D2033="Yes",ROUND(MAX(IF($B2033="Non - avec lien de dépendance",0,MIN((0.75*H2033),847)),MIN(H2033,(0.75*$C2033),847)),2),IF(revenueReduction&gt;0.3,MAX(IF($B2033="Non - avec lien de dépendance",MIN(1129,H2033,$C2033)*overallRate,MIN(1129,H2033)*overallRate),ROUND(MAX(IF($B2033="Non - avec lien de dépendance",0,MIN((0.75*H2033),847)),MIN(H2033,(0.75*$C2033),847)),2)),IF($B2033="Non - avec lien de dépendance",MIN(1129,H2033,$C2033)*overallRate,MIN(1129,H2033)*overallRate)))))</f>
        <v>Effectuez l’étape 1</v>
      </c>
      <c r="M2033" s="68" t="str">
        <f>IF(ISTEXT(overallRate),"Effectuez l’étape 1",IF(OR(COUNT($C2033,I2033)&lt;&gt;2,overallRate=0),0,IF(E2033="Yes",ROUND(MAX(IF($B2033="Non - avec lien de dépendance",0,MIN((0.75*I2033),847)),MIN(I2033,(0.75*$C2033),847)),2),IF(revenueReduction&gt;0.3,MAX(IF($B2033="Non - avec lien de dépendance",MIN(1129,I2033,$C2033)*overallRate,MIN(1129,I2033)*overallRate),ROUND(MAX(IF($B2033="Non - avec lien de dépendance",0,MIN((0.75*I2033),847)),MIN(I2033,(0.75*$C2033),847)),2)),IF($B2033="Non - avec lien de dépendance",MIN(1129,I2033,$C2033)*overallRate,MIN(1129,I2033)*overallRate)))))</f>
        <v>Effectuez l’étape 1</v>
      </c>
      <c r="N2033" s="68" t="str">
        <f>IF(ISTEXT(overallRate),"Effectuez l’étape 1",IF(OR(COUNT($C2033,J2033)&lt;&gt;2,overallRate=0),0,IF(F2033="Yes",ROUND(MAX(IF($B2033="Non - avec lien de dépendance",0,MIN((0.75*J2033),847)),MIN(J2033,(0.75*$C2033),847)),2),IF(revenueReduction&gt;0.3,MAX(IF($B2033="Non - avec lien de dépendance",MIN(1129,J2033,$C2033)*overallRate,MIN(1129,J2033)*overallRate),ROUND(MAX(IF($B2033="Non - avec lien de dépendance",0,MIN((0.75*J2033),847)),MIN(J2033,(0.75*$C2033),847)),2)),IF($B2033="Non - avec lien de dépendance",MIN(1129,J2033,$C2033)*overallRate,MIN(1129,J2033)*overallRate)))))</f>
        <v>Effectuez l’étape 1</v>
      </c>
      <c r="O2033" s="68" t="str">
        <f>IF(ISTEXT(overallRate),"Effectuez l’étape 1",IF(OR(COUNT($C2033,K2033)&lt;&gt;2,overallRate=0),0,IF(G2033="Yes",ROUND(MAX(IF($B2033="Non - avec lien de dépendance",0,MIN((0.75*K2033),847)),MIN(K2033,(0.75*$C2033),847)),2),IF(revenueReduction&gt;0.3,MAX(IF($B2033="Non - avec lien de dépendance",MIN(1129,K2033,$C2033)*overallRate,MIN(1129,K2033)*overallRate),ROUND(MAX(IF($B2033="Non - avec lien de dépendance",0,MIN((0.75*K2033),847)),MIN(K2033,(0.75*$C2033),847)),2)),IF($B2033="Non - avec lien de dépendance",MIN(1129,K2033,$C2033)*overallRate,MIN(1129,K2033)*overallRate)))))</f>
        <v>Effectuez l’étape 1</v>
      </c>
      <c r="P2033" s="3">
        <f t="shared" si="31"/>
        <v>0</v>
      </c>
    </row>
    <row r="2034" spans="12:16" x14ac:dyDescent="0.5">
      <c r="L2034" s="68" t="str">
        <f>IF(ISTEXT(overallRate),"Effectuez l’étape 1",IF(OR(COUNT($C2034,H2034)&lt;&gt;2,overallRate=0),0,IF(D2034="Yes",ROUND(MAX(IF($B2034="Non - avec lien de dépendance",0,MIN((0.75*H2034),847)),MIN(H2034,(0.75*$C2034),847)),2),IF(revenueReduction&gt;0.3,MAX(IF($B2034="Non - avec lien de dépendance",MIN(1129,H2034,$C2034)*overallRate,MIN(1129,H2034)*overallRate),ROUND(MAX(IF($B2034="Non - avec lien de dépendance",0,MIN((0.75*H2034),847)),MIN(H2034,(0.75*$C2034),847)),2)),IF($B2034="Non - avec lien de dépendance",MIN(1129,H2034,$C2034)*overallRate,MIN(1129,H2034)*overallRate)))))</f>
        <v>Effectuez l’étape 1</v>
      </c>
      <c r="M2034" s="68" t="str">
        <f>IF(ISTEXT(overallRate),"Effectuez l’étape 1",IF(OR(COUNT($C2034,I2034)&lt;&gt;2,overallRate=0),0,IF(E2034="Yes",ROUND(MAX(IF($B2034="Non - avec lien de dépendance",0,MIN((0.75*I2034),847)),MIN(I2034,(0.75*$C2034),847)),2),IF(revenueReduction&gt;0.3,MAX(IF($B2034="Non - avec lien de dépendance",MIN(1129,I2034,$C2034)*overallRate,MIN(1129,I2034)*overallRate),ROUND(MAX(IF($B2034="Non - avec lien de dépendance",0,MIN((0.75*I2034),847)),MIN(I2034,(0.75*$C2034),847)),2)),IF($B2034="Non - avec lien de dépendance",MIN(1129,I2034,$C2034)*overallRate,MIN(1129,I2034)*overallRate)))))</f>
        <v>Effectuez l’étape 1</v>
      </c>
      <c r="N2034" s="68" t="str">
        <f>IF(ISTEXT(overallRate),"Effectuez l’étape 1",IF(OR(COUNT($C2034,J2034)&lt;&gt;2,overallRate=0),0,IF(F2034="Yes",ROUND(MAX(IF($B2034="Non - avec lien de dépendance",0,MIN((0.75*J2034),847)),MIN(J2034,(0.75*$C2034),847)),2),IF(revenueReduction&gt;0.3,MAX(IF($B2034="Non - avec lien de dépendance",MIN(1129,J2034,$C2034)*overallRate,MIN(1129,J2034)*overallRate),ROUND(MAX(IF($B2034="Non - avec lien de dépendance",0,MIN((0.75*J2034),847)),MIN(J2034,(0.75*$C2034),847)),2)),IF($B2034="Non - avec lien de dépendance",MIN(1129,J2034,$C2034)*overallRate,MIN(1129,J2034)*overallRate)))))</f>
        <v>Effectuez l’étape 1</v>
      </c>
      <c r="O2034" s="68" t="str">
        <f>IF(ISTEXT(overallRate),"Effectuez l’étape 1",IF(OR(COUNT($C2034,K2034)&lt;&gt;2,overallRate=0),0,IF(G2034="Yes",ROUND(MAX(IF($B2034="Non - avec lien de dépendance",0,MIN((0.75*K2034),847)),MIN(K2034,(0.75*$C2034),847)),2),IF(revenueReduction&gt;0.3,MAX(IF($B2034="Non - avec lien de dépendance",MIN(1129,K2034,$C2034)*overallRate,MIN(1129,K2034)*overallRate),ROUND(MAX(IF($B2034="Non - avec lien de dépendance",0,MIN((0.75*K2034),847)),MIN(K2034,(0.75*$C2034),847)),2)),IF($B2034="Non - avec lien de dépendance",MIN(1129,K2034,$C2034)*overallRate,MIN(1129,K2034)*overallRate)))))</f>
        <v>Effectuez l’étape 1</v>
      </c>
      <c r="P2034" s="3">
        <f t="shared" si="31"/>
        <v>0</v>
      </c>
    </row>
    <row r="2035" spans="12:16" x14ac:dyDescent="0.5">
      <c r="L2035" s="68" t="str">
        <f>IF(ISTEXT(overallRate),"Effectuez l’étape 1",IF(OR(COUNT($C2035,H2035)&lt;&gt;2,overallRate=0),0,IF(D2035="Yes",ROUND(MAX(IF($B2035="Non - avec lien de dépendance",0,MIN((0.75*H2035),847)),MIN(H2035,(0.75*$C2035),847)),2),IF(revenueReduction&gt;0.3,MAX(IF($B2035="Non - avec lien de dépendance",MIN(1129,H2035,$C2035)*overallRate,MIN(1129,H2035)*overallRate),ROUND(MAX(IF($B2035="Non - avec lien de dépendance",0,MIN((0.75*H2035),847)),MIN(H2035,(0.75*$C2035),847)),2)),IF($B2035="Non - avec lien de dépendance",MIN(1129,H2035,$C2035)*overallRate,MIN(1129,H2035)*overallRate)))))</f>
        <v>Effectuez l’étape 1</v>
      </c>
      <c r="M2035" s="68" t="str">
        <f>IF(ISTEXT(overallRate),"Effectuez l’étape 1",IF(OR(COUNT($C2035,I2035)&lt;&gt;2,overallRate=0),0,IF(E2035="Yes",ROUND(MAX(IF($B2035="Non - avec lien de dépendance",0,MIN((0.75*I2035),847)),MIN(I2035,(0.75*$C2035),847)),2),IF(revenueReduction&gt;0.3,MAX(IF($B2035="Non - avec lien de dépendance",MIN(1129,I2035,$C2035)*overallRate,MIN(1129,I2035)*overallRate),ROUND(MAX(IF($B2035="Non - avec lien de dépendance",0,MIN((0.75*I2035),847)),MIN(I2035,(0.75*$C2035),847)),2)),IF($B2035="Non - avec lien de dépendance",MIN(1129,I2035,$C2035)*overallRate,MIN(1129,I2035)*overallRate)))))</f>
        <v>Effectuez l’étape 1</v>
      </c>
      <c r="N2035" s="68" t="str">
        <f>IF(ISTEXT(overallRate),"Effectuez l’étape 1",IF(OR(COUNT($C2035,J2035)&lt;&gt;2,overallRate=0),0,IF(F2035="Yes",ROUND(MAX(IF($B2035="Non - avec lien de dépendance",0,MIN((0.75*J2035),847)),MIN(J2035,(0.75*$C2035),847)),2),IF(revenueReduction&gt;0.3,MAX(IF($B2035="Non - avec lien de dépendance",MIN(1129,J2035,$C2035)*overallRate,MIN(1129,J2035)*overallRate),ROUND(MAX(IF($B2035="Non - avec lien de dépendance",0,MIN((0.75*J2035),847)),MIN(J2035,(0.75*$C2035),847)),2)),IF($B2035="Non - avec lien de dépendance",MIN(1129,J2035,$C2035)*overallRate,MIN(1129,J2035)*overallRate)))))</f>
        <v>Effectuez l’étape 1</v>
      </c>
      <c r="O2035" s="68" t="str">
        <f>IF(ISTEXT(overallRate),"Effectuez l’étape 1",IF(OR(COUNT($C2035,K2035)&lt;&gt;2,overallRate=0),0,IF(G2035="Yes",ROUND(MAX(IF($B2035="Non - avec lien de dépendance",0,MIN((0.75*K2035),847)),MIN(K2035,(0.75*$C2035),847)),2),IF(revenueReduction&gt;0.3,MAX(IF($B2035="Non - avec lien de dépendance",MIN(1129,K2035,$C2035)*overallRate,MIN(1129,K2035)*overallRate),ROUND(MAX(IF($B2035="Non - avec lien de dépendance",0,MIN((0.75*K2035),847)),MIN(K2035,(0.75*$C2035),847)),2)),IF($B2035="Non - avec lien de dépendance",MIN(1129,K2035,$C2035)*overallRate,MIN(1129,K2035)*overallRate)))))</f>
        <v>Effectuez l’étape 1</v>
      </c>
      <c r="P2035" s="3">
        <f t="shared" si="31"/>
        <v>0</v>
      </c>
    </row>
    <row r="2036" spans="12:16" x14ac:dyDescent="0.5">
      <c r="L2036" s="68" t="str">
        <f>IF(ISTEXT(overallRate),"Effectuez l’étape 1",IF(OR(COUNT($C2036,H2036)&lt;&gt;2,overallRate=0),0,IF(D2036="Yes",ROUND(MAX(IF($B2036="Non - avec lien de dépendance",0,MIN((0.75*H2036),847)),MIN(H2036,(0.75*$C2036),847)),2),IF(revenueReduction&gt;0.3,MAX(IF($B2036="Non - avec lien de dépendance",MIN(1129,H2036,$C2036)*overallRate,MIN(1129,H2036)*overallRate),ROUND(MAX(IF($B2036="Non - avec lien de dépendance",0,MIN((0.75*H2036),847)),MIN(H2036,(0.75*$C2036),847)),2)),IF($B2036="Non - avec lien de dépendance",MIN(1129,H2036,$C2036)*overallRate,MIN(1129,H2036)*overallRate)))))</f>
        <v>Effectuez l’étape 1</v>
      </c>
      <c r="M2036" s="68" t="str">
        <f>IF(ISTEXT(overallRate),"Effectuez l’étape 1",IF(OR(COUNT($C2036,I2036)&lt;&gt;2,overallRate=0),0,IF(E2036="Yes",ROUND(MAX(IF($B2036="Non - avec lien de dépendance",0,MIN((0.75*I2036),847)),MIN(I2036,(0.75*$C2036),847)),2),IF(revenueReduction&gt;0.3,MAX(IF($B2036="Non - avec lien de dépendance",MIN(1129,I2036,$C2036)*overallRate,MIN(1129,I2036)*overallRate),ROUND(MAX(IF($B2036="Non - avec lien de dépendance",0,MIN((0.75*I2036),847)),MIN(I2036,(0.75*$C2036),847)),2)),IF($B2036="Non - avec lien de dépendance",MIN(1129,I2036,$C2036)*overallRate,MIN(1129,I2036)*overallRate)))))</f>
        <v>Effectuez l’étape 1</v>
      </c>
      <c r="N2036" s="68" t="str">
        <f>IF(ISTEXT(overallRate),"Effectuez l’étape 1",IF(OR(COUNT($C2036,J2036)&lt;&gt;2,overallRate=0),0,IF(F2036="Yes",ROUND(MAX(IF($B2036="Non - avec lien de dépendance",0,MIN((0.75*J2036),847)),MIN(J2036,(0.75*$C2036),847)),2),IF(revenueReduction&gt;0.3,MAX(IF($B2036="Non - avec lien de dépendance",MIN(1129,J2036,$C2036)*overallRate,MIN(1129,J2036)*overallRate),ROUND(MAX(IF($B2036="Non - avec lien de dépendance",0,MIN((0.75*J2036),847)),MIN(J2036,(0.75*$C2036),847)),2)),IF($B2036="Non - avec lien de dépendance",MIN(1129,J2036,$C2036)*overallRate,MIN(1129,J2036)*overallRate)))))</f>
        <v>Effectuez l’étape 1</v>
      </c>
      <c r="O2036" s="68" t="str">
        <f>IF(ISTEXT(overallRate),"Effectuez l’étape 1",IF(OR(COUNT($C2036,K2036)&lt;&gt;2,overallRate=0),0,IF(G2036="Yes",ROUND(MAX(IF($B2036="Non - avec lien de dépendance",0,MIN((0.75*K2036),847)),MIN(K2036,(0.75*$C2036),847)),2),IF(revenueReduction&gt;0.3,MAX(IF($B2036="Non - avec lien de dépendance",MIN(1129,K2036,$C2036)*overallRate,MIN(1129,K2036)*overallRate),ROUND(MAX(IF($B2036="Non - avec lien de dépendance",0,MIN((0.75*K2036),847)),MIN(K2036,(0.75*$C2036),847)),2)),IF($B2036="Non - avec lien de dépendance",MIN(1129,K2036,$C2036)*overallRate,MIN(1129,K2036)*overallRate)))))</f>
        <v>Effectuez l’étape 1</v>
      </c>
      <c r="P2036" s="3">
        <f t="shared" si="31"/>
        <v>0</v>
      </c>
    </row>
    <row r="2037" spans="12:16" x14ac:dyDescent="0.5">
      <c r="L2037" s="68" t="str">
        <f>IF(ISTEXT(overallRate),"Effectuez l’étape 1",IF(OR(COUNT($C2037,H2037)&lt;&gt;2,overallRate=0),0,IF(D2037="Yes",ROUND(MAX(IF($B2037="Non - avec lien de dépendance",0,MIN((0.75*H2037),847)),MIN(H2037,(0.75*$C2037),847)),2),IF(revenueReduction&gt;0.3,MAX(IF($B2037="Non - avec lien de dépendance",MIN(1129,H2037,$C2037)*overallRate,MIN(1129,H2037)*overallRate),ROUND(MAX(IF($B2037="Non - avec lien de dépendance",0,MIN((0.75*H2037),847)),MIN(H2037,(0.75*$C2037),847)),2)),IF($B2037="Non - avec lien de dépendance",MIN(1129,H2037,$C2037)*overallRate,MIN(1129,H2037)*overallRate)))))</f>
        <v>Effectuez l’étape 1</v>
      </c>
      <c r="M2037" s="68" t="str">
        <f>IF(ISTEXT(overallRate),"Effectuez l’étape 1",IF(OR(COUNT($C2037,I2037)&lt;&gt;2,overallRate=0),0,IF(E2037="Yes",ROUND(MAX(IF($B2037="Non - avec lien de dépendance",0,MIN((0.75*I2037),847)),MIN(I2037,(0.75*$C2037),847)),2),IF(revenueReduction&gt;0.3,MAX(IF($B2037="Non - avec lien de dépendance",MIN(1129,I2037,$C2037)*overallRate,MIN(1129,I2037)*overallRate),ROUND(MAX(IF($B2037="Non - avec lien de dépendance",0,MIN((0.75*I2037),847)),MIN(I2037,(0.75*$C2037),847)),2)),IF($B2037="Non - avec lien de dépendance",MIN(1129,I2037,$C2037)*overallRate,MIN(1129,I2037)*overallRate)))))</f>
        <v>Effectuez l’étape 1</v>
      </c>
      <c r="N2037" s="68" t="str">
        <f>IF(ISTEXT(overallRate),"Effectuez l’étape 1",IF(OR(COUNT($C2037,J2037)&lt;&gt;2,overallRate=0),0,IF(F2037="Yes",ROUND(MAX(IF($B2037="Non - avec lien de dépendance",0,MIN((0.75*J2037),847)),MIN(J2037,(0.75*$C2037),847)),2),IF(revenueReduction&gt;0.3,MAX(IF($B2037="Non - avec lien de dépendance",MIN(1129,J2037,$C2037)*overallRate,MIN(1129,J2037)*overallRate),ROUND(MAX(IF($B2037="Non - avec lien de dépendance",0,MIN((0.75*J2037),847)),MIN(J2037,(0.75*$C2037),847)),2)),IF($B2037="Non - avec lien de dépendance",MIN(1129,J2037,$C2037)*overallRate,MIN(1129,J2037)*overallRate)))))</f>
        <v>Effectuez l’étape 1</v>
      </c>
      <c r="O2037" s="68" t="str">
        <f>IF(ISTEXT(overallRate),"Effectuez l’étape 1",IF(OR(COUNT($C2037,K2037)&lt;&gt;2,overallRate=0),0,IF(G2037="Yes",ROUND(MAX(IF($B2037="Non - avec lien de dépendance",0,MIN((0.75*K2037),847)),MIN(K2037,(0.75*$C2037),847)),2),IF(revenueReduction&gt;0.3,MAX(IF($B2037="Non - avec lien de dépendance",MIN(1129,K2037,$C2037)*overallRate,MIN(1129,K2037)*overallRate),ROUND(MAX(IF($B2037="Non - avec lien de dépendance",0,MIN((0.75*K2037),847)),MIN(K2037,(0.75*$C2037),847)),2)),IF($B2037="Non - avec lien de dépendance",MIN(1129,K2037,$C2037)*overallRate,MIN(1129,K2037)*overallRate)))))</f>
        <v>Effectuez l’étape 1</v>
      </c>
      <c r="P2037" s="3">
        <f t="shared" si="31"/>
        <v>0</v>
      </c>
    </row>
    <row r="2038" spans="12:16" x14ac:dyDescent="0.5">
      <c r="L2038" s="68" t="str">
        <f>IF(ISTEXT(overallRate),"Effectuez l’étape 1",IF(OR(COUNT($C2038,H2038)&lt;&gt;2,overallRate=0),0,IF(D2038="Yes",ROUND(MAX(IF($B2038="Non - avec lien de dépendance",0,MIN((0.75*H2038),847)),MIN(H2038,(0.75*$C2038),847)),2),IF(revenueReduction&gt;0.3,MAX(IF($B2038="Non - avec lien de dépendance",MIN(1129,H2038,$C2038)*overallRate,MIN(1129,H2038)*overallRate),ROUND(MAX(IF($B2038="Non - avec lien de dépendance",0,MIN((0.75*H2038),847)),MIN(H2038,(0.75*$C2038),847)),2)),IF($B2038="Non - avec lien de dépendance",MIN(1129,H2038,$C2038)*overallRate,MIN(1129,H2038)*overallRate)))))</f>
        <v>Effectuez l’étape 1</v>
      </c>
      <c r="M2038" s="68" t="str">
        <f>IF(ISTEXT(overallRate),"Effectuez l’étape 1",IF(OR(COUNT($C2038,I2038)&lt;&gt;2,overallRate=0),0,IF(E2038="Yes",ROUND(MAX(IF($B2038="Non - avec lien de dépendance",0,MIN((0.75*I2038),847)),MIN(I2038,(0.75*$C2038),847)),2),IF(revenueReduction&gt;0.3,MAX(IF($B2038="Non - avec lien de dépendance",MIN(1129,I2038,$C2038)*overallRate,MIN(1129,I2038)*overallRate),ROUND(MAX(IF($B2038="Non - avec lien de dépendance",0,MIN((0.75*I2038),847)),MIN(I2038,(0.75*$C2038),847)),2)),IF($B2038="Non - avec lien de dépendance",MIN(1129,I2038,$C2038)*overallRate,MIN(1129,I2038)*overallRate)))))</f>
        <v>Effectuez l’étape 1</v>
      </c>
      <c r="N2038" s="68" t="str">
        <f>IF(ISTEXT(overallRate),"Effectuez l’étape 1",IF(OR(COUNT($C2038,J2038)&lt;&gt;2,overallRate=0),0,IF(F2038="Yes",ROUND(MAX(IF($B2038="Non - avec lien de dépendance",0,MIN((0.75*J2038),847)),MIN(J2038,(0.75*$C2038),847)),2),IF(revenueReduction&gt;0.3,MAX(IF($B2038="Non - avec lien de dépendance",MIN(1129,J2038,$C2038)*overallRate,MIN(1129,J2038)*overallRate),ROUND(MAX(IF($B2038="Non - avec lien de dépendance",0,MIN((0.75*J2038),847)),MIN(J2038,(0.75*$C2038),847)),2)),IF($B2038="Non - avec lien de dépendance",MIN(1129,J2038,$C2038)*overallRate,MIN(1129,J2038)*overallRate)))))</f>
        <v>Effectuez l’étape 1</v>
      </c>
      <c r="O2038" s="68" t="str">
        <f>IF(ISTEXT(overallRate),"Effectuez l’étape 1",IF(OR(COUNT($C2038,K2038)&lt;&gt;2,overallRate=0),0,IF(G2038="Yes",ROUND(MAX(IF($B2038="Non - avec lien de dépendance",0,MIN((0.75*K2038),847)),MIN(K2038,(0.75*$C2038),847)),2),IF(revenueReduction&gt;0.3,MAX(IF($B2038="Non - avec lien de dépendance",MIN(1129,K2038,$C2038)*overallRate,MIN(1129,K2038)*overallRate),ROUND(MAX(IF($B2038="Non - avec lien de dépendance",0,MIN((0.75*K2038),847)),MIN(K2038,(0.75*$C2038),847)),2)),IF($B2038="Non - avec lien de dépendance",MIN(1129,K2038,$C2038)*overallRate,MIN(1129,K2038)*overallRate)))))</f>
        <v>Effectuez l’étape 1</v>
      </c>
      <c r="P2038" s="3">
        <f t="shared" si="31"/>
        <v>0</v>
      </c>
    </row>
    <row r="2039" spans="12:16" x14ac:dyDescent="0.5">
      <c r="L2039" s="68" t="str">
        <f>IF(ISTEXT(overallRate),"Effectuez l’étape 1",IF(OR(COUNT($C2039,H2039)&lt;&gt;2,overallRate=0),0,IF(D2039="Yes",ROUND(MAX(IF($B2039="Non - avec lien de dépendance",0,MIN((0.75*H2039),847)),MIN(H2039,(0.75*$C2039),847)),2),IF(revenueReduction&gt;0.3,MAX(IF($B2039="Non - avec lien de dépendance",MIN(1129,H2039,$C2039)*overallRate,MIN(1129,H2039)*overallRate),ROUND(MAX(IF($B2039="Non - avec lien de dépendance",0,MIN((0.75*H2039),847)),MIN(H2039,(0.75*$C2039),847)),2)),IF($B2039="Non - avec lien de dépendance",MIN(1129,H2039,$C2039)*overallRate,MIN(1129,H2039)*overallRate)))))</f>
        <v>Effectuez l’étape 1</v>
      </c>
      <c r="M2039" s="68" t="str">
        <f>IF(ISTEXT(overallRate),"Effectuez l’étape 1",IF(OR(COUNT($C2039,I2039)&lt;&gt;2,overallRate=0),0,IF(E2039="Yes",ROUND(MAX(IF($B2039="Non - avec lien de dépendance",0,MIN((0.75*I2039),847)),MIN(I2039,(0.75*$C2039),847)),2),IF(revenueReduction&gt;0.3,MAX(IF($B2039="Non - avec lien de dépendance",MIN(1129,I2039,$C2039)*overallRate,MIN(1129,I2039)*overallRate),ROUND(MAX(IF($B2039="Non - avec lien de dépendance",0,MIN((0.75*I2039),847)),MIN(I2039,(0.75*$C2039),847)),2)),IF($B2039="Non - avec lien de dépendance",MIN(1129,I2039,$C2039)*overallRate,MIN(1129,I2039)*overallRate)))))</f>
        <v>Effectuez l’étape 1</v>
      </c>
      <c r="N2039" s="68" t="str">
        <f>IF(ISTEXT(overallRate),"Effectuez l’étape 1",IF(OR(COUNT($C2039,J2039)&lt;&gt;2,overallRate=0),0,IF(F2039="Yes",ROUND(MAX(IF($B2039="Non - avec lien de dépendance",0,MIN((0.75*J2039),847)),MIN(J2039,(0.75*$C2039),847)),2),IF(revenueReduction&gt;0.3,MAX(IF($B2039="Non - avec lien de dépendance",MIN(1129,J2039,$C2039)*overallRate,MIN(1129,J2039)*overallRate),ROUND(MAX(IF($B2039="Non - avec lien de dépendance",0,MIN((0.75*J2039),847)),MIN(J2039,(0.75*$C2039),847)),2)),IF($B2039="Non - avec lien de dépendance",MIN(1129,J2039,$C2039)*overallRate,MIN(1129,J2039)*overallRate)))))</f>
        <v>Effectuez l’étape 1</v>
      </c>
      <c r="O2039" s="68" t="str">
        <f>IF(ISTEXT(overallRate),"Effectuez l’étape 1",IF(OR(COUNT($C2039,K2039)&lt;&gt;2,overallRate=0),0,IF(G2039="Yes",ROUND(MAX(IF($B2039="Non - avec lien de dépendance",0,MIN((0.75*K2039),847)),MIN(K2039,(0.75*$C2039),847)),2),IF(revenueReduction&gt;0.3,MAX(IF($B2039="Non - avec lien de dépendance",MIN(1129,K2039,$C2039)*overallRate,MIN(1129,K2039)*overallRate),ROUND(MAX(IF($B2039="Non - avec lien de dépendance",0,MIN((0.75*K2039),847)),MIN(K2039,(0.75*$C2039),847)),2)),IF($B2039="Non - avec lien de dépendance",MIN(1129,K2039,$C2039)*overallRate,MIN(1129,K2039)*overallRate)))))</f>
        <v>Effectuez l’étape 1</v>
      </c>
      <c r="P2039" s="3">
        <f t="shared" si="31"/>
        <v>0</v>
      </c>
    </row>
    <row r="2040" spans="12:16" x14ac:dyDescent="0.5">
      <c r="L2040" s="68" t="str">
        <f>IF(ISTEXT(overallRate),"Effectuez l’étape 1",IF(OR(COUNT($C2040,H2040)&lt;&gt;2,overallRate=0),0,IF(D2040="Yes",ROUND(MAX(IF($B2040="Non - avec lien de dépendance",0,MIN((0.75*H2040),847)),MIN(H2040,(0.75*$C2040),847)),2),IF(revenueReduction&gt;0.3,MAX(IF($B2040="Non - avec lien de dépendance",MIN(1129,H2040,$C2040)*overallRate,MIN(1129,H2040)*overallRate),ROUND(MAX(IF($B2040="Non - avec lien de dépendance",0,MIN((0.75*H2040),847)),MIN(H2040,(0.75*$C2040),847)),2)),IF($B2040="Non - avec lien de dépendance",MIN(1129,H2040,$C2040)*overallRate,MIN(1129,H2040)*overallRate)))))</f>
        <v>Effectuez l’étape 1</v>
      </c>
      <c r="M2040" s="68" t="str">
        <f>IF(ISTEXT(overallRate),"Effectuez l’étape 1",IF(OR(COUNT($C2040,I2040)&lt;&gt;2,overallRate=0),0,IF(E2040="Yes",ROUND(MAX(IF($B2040="Non - avec lien de dépendance",0,MIN((0.75*I2040),847)),MIN(I2040,(0.75*$C2040),847)),2),IF(revenueReduction&gt;0.3,MAX(IF($B2040="Non - avec lien de dépendance",MIN(1129,I2040,$C2040)*overallRate,MIN(1129,I2040)*overallRate),ROUND(MAX(IF($B2040="Non - avec lien de dépendance",0,MIN((0.75*I2040),847)),MIN(I2040,(0.75*$C2040),847)),2)),IF($B2040="Non - avec lien de dépendance",MIN(1129,I2040,$C2040)*overallRate,MIN(1129,I2040)*overallRate)))))</f>
        <v>Effectuez l’étape 1</v>
      </c>
      <c r="N2040" s="68" t="str">
        <f>IF(ISTEXT(overallRate),"Effectuez l’étape 1",IF(OR(COUNT($C2040,J2040)&lt;&gt;2,overallRate=0),0,IF(F2040="Yes",ROUND(MAX(IF($B2040="Non - avec lien de dépendance",0,MIN((0.75*J2040),847)),MIN(J2040,(0.75*$C2040),847)),2),IF(revenueReduction&gt;0.3,MAX(IF($B2040="Non - avec lien de dépendance",MIN(1129,J2040,$C2040)*overallRate,MIN(1129,J2040)*overallRate),ROUND(MAX(IF($B2040="Non - avec lien de dépendance",0,MIN((0.75*J2040),847)),MIN(J2040,(0.75*$C2040),847)),2)),IF($B2040="Non - avec lien de dépendance",MIN(1129,J2040,$C2040)*overallRate,MIN(1129,J2040)*overallRate)))))</f>
        <v>Effectuez l’étape 1</v>
      </c>
      <c r="O2040" s="68" t="str">
        <f>IF(ISTEXT(overallRate),"Effectuez l’étape 1",IF(OR(COUNT($C2040,K2040)&lt;&gt;2,overallRate=0),0,IF(G2040="Yes",ROUND(MAX(IF($B2040="Non - avec lien de dépendance",0,MIN((0.75*K2040),847)),MIN(K2040,(0.75*$C2040),847)),2),IF(revenueReduction&gt;0.3,MAX(IF($B2040="Non - avec lien de dépendance",MIN(1129,K2040,$C2040)*overallRate,MIN(1129,K2040)*overallRate),ROUND(MAX(IF($B2040="Non - avec lien de dépendance",0,MIN((0.75*K2040),847)),MIN(K2040,(0.75*$C2040),847)),2)),IF($B2040="Non - avec lien de dépendance",MIN(1129,K2040,$C2040)*overallRate,MIN(1129,K2040)*overallRate)))))</f>
        <v>Effectuez l’étape 1</v>
      </c>
      <c r="P2040" s="3">
        <f t="shared" si="31"/>
        <v>0</v>
      </c>
    </row>
    <row r="2041" spans="12:16" x14ac:dyDescent="0.5">
      <c r="L2041" s="68" t="str">
        <f>IF(ISTEXT(overallRate),"Effectuez l’étape 1",IF(OR(COUNT($C2041,H2041)&lt;&gt;2,overallRate=0),0,IF(D2041="Yes",ROUND(MAX(IF($B2041="Non - avec lien de dépendance",0,MIN((0.75*H2041),847)),MIN(H2041,(0.75*$C2041),847)),2),IF(revenueReduction&gt;0.3,MAX(IF($B2041="Non - avec lien de dépendance",MIN(1129,H2041,$C2041)*overallRate,MIN(1129,H2041)*overallRate),ROUND(MAX(IF($B2041="Non - avec lien de dépendance",0,MIN((0.75*H2041),847)),MIN(H2041,(0.75*$C2041),847)),2)),IF($B2041="Non - avec lien de dépendance",MIN(1129,H2041,$C2041)*overallRate,MIN(1129,H2041)*overallRate)))))</f>
        <v>Effectuez l’étape 1</v>
      </c>
      <c r="M2041" s="68" t="str">
        <f>IF(ISTEXT(overallRate),"Effectuez l’étape 1",IF(OR(COUNT($C2041,I2041)&lt;&gt;2,overallRate=0),0,IF(E2041="Yes",ROUND(MAX(IF($B2041="Non - avec lien de dépendance",0,MIN((0.75*I2041),847)),MIN(I2041,(0.75*$C2041),847)),2),IF(revenueReduction&gt;0.3,MAX(IF($B2041="Non - avec lien de dépendance",MIN(1129,I2041,$C2041)*overallRate,MIN(1129,I2041)*overallRate),ROUND(MAX(IF($B2041="Non - avec lien de dépendance",0,MIN((0.75*I2041),847)),MIN(I2041,(0.75*$C2041),847)),2)),IF($B2041="Non - avec lien de dépendance",MIN(1129,I2041,$C2041)*overallRate,MIN(1129,I2041)*overallRate)))))</f>
        <v>Effectuez l’étape 1</v>
      </c>
      <c r="N2041" s="68" t="str">
        <f>IF(ISTEXT(overallRate),"Effectuez l’étape 1",IF(OR(COUNT($C2041,J2041)&lt;&gt;2,overallRate=0),0,IF(F2041="Yes",ROUND(MAX(IF($B2041="Non - avec lien de dépendance",0,MIN((0.75*J2041),847)),MIN(J2041,(0.75*$C2041),847)),2),IF(revenueReduction&gt;0.3,MAX(IF($B2041="Non - avec lien de dépendance",MIN(1129,J2041,$C2041)*overallRate,MIN(1129,J2041)*overallRate),ROUND(MAX(IF($B2041="Non - avec lien de dépendance",0,MIN((0.75*J2041),847)),MIN(J2041,(0.75*$C2041),847)),2)),IF($B2041="Non - avec lien de dépendance",MIN(1129,J2041,$C2041)*overallRate,MIN(1129,J2041)*overallRate)))))</f>
        <v>Effectuez l’étape 1</v>
      </c>
      <c r="O2041" s="68" t="str">
        <f>IF(ISTEXT(overallRate),"Effectuez l’étape 1",IF(OR(COUNT($C2041,K2041)&lt;&gt;2,overallRate=0),0,IF(G2041="Yes",ROUND(MAX(IF($B2041="Non - avec lien de dépendance",0,MIN((0.75*K2041),847)),MIN(K2041,(0.75*$C2041),847)),2),IF(revenueReduction&gt;0.3,MAX(IF($B2041="Non - avec lien de dépendance",MIN(1129,K2041,$C2041)*overallRate,MIN(1129,K2041)*overallRate),ROUND(MAX(IF($B2041="Non - avec lien de dépendance",0,MIN((0.75*K2041),847)),MIN(K2041,(0.75*$C2041),847)),2)),IF($B2041="Non - avec lien de dépendance",MIN(1129,K2041,$C2041)*overallRate,MIN(1129,K2041)*overallRate)))))</f>
        <v>Effectuez l’étape 1</v>
      </c>
      <c r="P2041" s="3">
        <f t="shared" si="31"/>
        <v>0</v>
      </c>
    </row>
    <row r="2042" spans="12:16" x14ac:dyDescent="0.5">
      <c r="L2042" s="68" t="str">
        <f>IF(ISTEXT(overallRate),"Effectuez l’étape 1",IF(OR(COUNT($C2042,H2042)&lt;&gt;2,overallRate=0),0,IF(D2042="Yes",ROUND(MAX(IF($B2042="Non - avec lien de dépendance",0,MIN((0.75*H2042),847)),MIN(H2042,(0.75*$C2042),847)),2),IF(revenueReduction&gt;0.3,MAX(IF($B2042="Non - avec lien de dépendance",MIN(1129,H2042,$C2042)*overallRate,MIN(1129,H2042)*overallRate),ROUND(MAX(IF($B2042="Non - avec lien de dépendance",0,MIN((0.75*H2042),847)),MIN(H2042,(0.75*$C2042),847)),2)),IF($B2042="Non - avec lien de dépendance",MIN(1129,H2042,$C2042)*overallRate,MIN(1129,H2042)*overallRate)))))</f>
        <v>Effectuez l’étape 1</v>
      </c>
      <c r="M2042" s="68" t="str">
        <f>IF(ISTEXT(overallRate),"Effectuez l’étape 1",IF(OR(COUNT($C2042,I2042)&lt;&gt;2,overallRate=0),0,IF(E2042="Yes",ROUND(MAX(IF($B2042="Non - avec lien de dépendance",0,MIN((0.75*I2042),847)),MIN(I2042,(0.75*$C2042),847)),2),IF(revenueReduction&gt;0.3,MAX(IF($B2042="Non - avec lien de dépendance",MIN(1129,I2042,$C2042)*overallRate,MIN(1129,I2042)*overallRate),ROUND(MAX(IF($B2042="Non - avec lien de dépendance",0,MIN((0.75*I2042),847)),MIN(I2042,(0.75*$C2042),847)),2)),IF($B2042="Non - avec lien de dépendance",MIN(1129,I2042,$C2042)*overallRate,MIN(1129,I2042)*overallRate)))))</f>
        <v>Effectuez l’étape 1</v>
      </c>
      <c r="N2042" s="68" t="str">
        <f>IF(ISTEXT(overallRate),"Effectuez l’étape 1",IF(OR(COUNT($C2042,J2042)&lt;&gt;2,overallRate=0),0,IF(F2042="Yes",ROUND(MAX(IF($B2042="Non - avec lien de dépendance",0,MIN((0.75*J2042),847)),MIN(J2042,(0.75*$C2042),847)),2),IF(revenueReduction&gt;0.3,MAX(IF($B2042="Non - avec lien de dépendance",MIN(1129,J2042,$C2042)*overallRate,MIN(1129,J2042)*overallRate),ROUND(MAX(IF($B2042="Non - avec lien de dépendance",0,MIN((0.75*J2042),847)),MIN(J2042,(0.75*$C2042),847)),2)),IF($B2042="Non - avec lien de dépendance",MIN(1129,J2042,$C2042)*overallRate,MIN(1129,J2042)*overallRate)))))</f>
        <v>Effectuez l’étape 1</v>
      </c>
      <c r="O2042" s="68" t="str">
        <f>IF(ISTEXT(overallRate),"Effectuez l’étape 1",IF(OR(COUNT($C2042,K2042)&lt;&gt;2,overallRate=0),0,IF(G2042="Yes",ROUND(MAX(IF($B2042="Non - avec lien de dépendance",0,MIN((0.75*K2042),847)),MIN(K2042,(0.75*$C2042),847)),2),IF(revenueReduction&gt;0.3,MAX(IF($B2042="Non - avec lien de dépendance",MIN(1129,K2042,$C2042)*overallRate,MIN(1129,K2042)*overallRate),ROUND(MAX(IF($B2042="Non - avec lien de dépendance",0,MIN((0.75*K2042),847)),MIN(K2042,(0.75*$C2042),847)),2)),IF($B2042="Non - avec lien de dépendance",MIN(1129,K2042,$C2042)*overallRate,MIN(1129,K2042)*overallRate)))))</f>
        <v>Effectuez l’étape 1</v>
      </c>
      <c r="P2042" s="3">
        <f t="shared" si="31"/>
        <v>0</v>
      </c>
    </row>
    <row r="2043" spans="12:16" x14ac:dyDescent="0.5">
      <c r="L2043" s="68" t="str">
        <f>IF(ISTEXT(overallRate),"Effectuez l’étape 1",IF(OR(COUNT($C2043,H2043)&lt;&gt;2,overallRate=0),0,IF(D2043="Yes",ROUND(MAX(IF($B2043="Non - avec lien de dépendance",0,MIN((0.75*H2043),847)),MIN(H2043,(0.75*$C2043),847)),2),IF(revenueReduction&gt;0.3,MAX(IF($B2043="Non - avec lien de dépendance",MIN(1129,H2043,$C2043)*overallRate,MIN(1129,H2043)*overallRate),ROUND(MAX(IF($B2043="Non - avec lien de dépendance",0,MIN((0.75*H2043),847)),MIN(H2043,(0.75*$C2043),847)),2)),IF($B2043="Non - avec lien de dépendance",MIN(1129,H2043,$C2043)*overallRate,MIN(1129,H2043)*overallRate)))))</f>
        <v>Effectuez l’étape 1</v>
      </c>
      <c r="M2043" s="68" t="str">
        <f>IF(ISTEXT(overallRate),"Effectuez l’étape 1",IF(OR(COUNT($C2043,I2043)&lt;&gt;2,overallRate=0),0,IF(E2043="Yes",ROUND(MAX(IF($B2043="Non - avec lien de dépendance",0,MIN((0.75*I2043),847)),MIN(I2043,(0.75*$C2043),847)),2),IF(revenueReduction&gt;0.3,MAX(IF($B2043="Non - avec lien de dépendance",MIN(1129,I2043,$C2043)*overallRate,MIN(1129,I2043)*overallRate),ROUND(MAX(IF($B2043="Non - avec lien de dépendance",0,MIN((0.75*I2043),847)),MIN(I2043,(0.75*$C2043),847)),2)),IF($B2043="Non - avec lien de dépendance",MIN(1129,I2043,$C2043)*overallRate,MIN(1129,I2043)*overallRate)))))</f>
        <v>Effectuez l’étape 1</v>
      </c>
      <c r="N2043" s="68" t="str">
        <f>IF(ISTEXT(overallRate),"Effectuez l’étape 1",IF(OR(COUNT($C2043,J2043)&lt;&gt;2,overallRate=0),0,IF(F2043="Yes",ROUND(MAX(IF($B2043="Non - avec lien de dépendance",0,MIN((0.75*J2043),847)),MIN(J2043,(0.75*$C2043),847)),2),IF(revenueReduction&gt;0.3,MAX(IF($B2043="Non - avec lien de dépendance",MIN(1129,J2043,$C2043)*overallRate,MIN(1129,J2043)*overallRate),ROUND(MAX(IF($B2043="Non - avec lien de dépendance",0,MIN((0.75*J2043),847)),MIN(J2043,(0.75*$C2043),847)),2)),IF($B2043="Non - avec lien de dépendance",MIN(1129,J2043,$C2043)*overallRate,MIN(1129,J2043)*overallRate)))))</f>
        <v>Effectuez l’étape 1</v>
      </c>
      <c r="O2043" s="68" t="str">
        <f>IF(ISTEXT(overallRate),"Effectuez l’étape 1",IF(OR(COUNT($C2043,K2043)&lt;&gt;2,overallRate=0),0,IF(G2043="Yes",ROUND(MAX(IF($B2043="Non - avec lien de dépendance",0,MIN((0.75*K2043),847)),MIN(K2043,(0.75*$C2043),847)),2),IF(revenueReduction&gt;0.3,MAX(IF($B2043="Non - avec lien de dépendance",MIN(1129,K2043,$C2043)*overallRate,MIN(1129,K2043)*overallRate),ROUND(MAX(IF($B2043="Non - avec lien de dépendance",0,MIN((0.75*K2043),847)),MIN(K2043,(0.75*$C2043),847)),2)),IF($B2043="Non - avec lien de dépendance",MIN(1129,K2043,$C2043)*overallRate,MIN(1129,K2043)*overallRate)))))</f>
        <v>Effectuez l’étape 1</v>
      </c>
      <c r="P2043" s="3">
        <f t="shared" si="31"/>
        <v>0</v>
      </c>
    </row>
    <row r="2044" spans="12:16" x14ac:dyDescent="0.5">
      <c r="L2044" s="68" t="str">
        <f>IF(ISTEXT(overallRate),"Effectuez l’étape 1",IF(OR(COUNT($C2044,H2044)&lt;&gt;2,overallRate=0),0,IF(D2044="Yes",ROUND(MAX(IF($B2044="Non - avec lien de dépendance",0,MIN((0.75*H2044),847)),MIN(H2044,(0.75*$C2044),847)),2),IF(revenueReduction&gt;0.3,MAX(IF($B2044="Non - avec lien de dépendance",MIN(1129,H2044,$C2044)*overallRate,MIN(1129,H2044)*overallRate),ROUND(MAX(IF($B2044="Non - avec lien de dépendance",0,MIN((0.75*H2044),847)),MIN(H2044,(0.75*$C2044),847)),2)),IF($B2044="Non - avec lien de dépendance",MIN(1129,H2044,$C2044)*overallRate,MIN(1129,H2044)*overallRate)))))</f>
        <v>Effectuez l’étape 1</v>
      </c>
      <c r="M2044" s="68" t="str">
        <f>IF(ISTEXT(overallRate),"Effectuez l’étape 1",IF(OR(COUNT($C2044,I2044)&lt;&gt;2,overallRate=0),0,IF(E2044="Yes",ROUND(MAX(IF($B2044="Non - avec lien de dépendance",0,MIN((0.75*I2044),847)),MIN(I2044,(0.75*$C2044),847)),2),IF(revenueReduction&gt;0.3,MAX(IF($B2044="Non - avec lien de dépendance",MIN(1129,I2044,$C2044)*overallRate,MIN(1129,I2044)*overallRate),ROUND(MAX(IF($B2044="Non - avec lien de dépendance",0,MIN((0.75*I2044),847)),MIN(I2044,(0.75*$C2044),847)),2)),IF($B2044="Non - avec lien de dépendance",MIN(1129,I2044,$C2044)*overallRate,MIN(1129,I2044)*overallRate)))))</f>
        <v>Effectuez l’étape 1</v>
      </c>
      <c r="N2044" s="68" t="str">
        <f>IF(ISTEXT(overallRate),"Effectuez l’étape 1",IF(OR(COUNT($C2044,J2044)&lt;&gt;2,overallRate=0),0,IF(F2044="Yes",ROUND(MAX(IF($B2044="Non - avec lien de dépendance",0,MIN((0.75*J2044),847)),MIN(J2044,(0.75*$C2044),847)),2),IF(revenueReduction&gt;0.3,MAX(IF($B2044="Non - avec lien de dépendance",MIN(1129,J2044,$C2044)*overallRate,MIN(1129,J2044)*overallRate),ROUND(MAX(IF($B2044="Non - avec lien de dépendance",0,MIN((0.75*J2044),847)),MIN(J2044,(0.75*$C2044),847)),2)),IF($B2044="Non - avec lien de dépendance",MIN(1129,J2044,$C2044)*overallRate,MIN(1129,J2044)*overallRate)))))</f>
        <v>Effectuez l’étape 1</v>
      </c>
      <c r="O2044" s="68" t="str">
        <f>IF(ISTEXT(overallRate),"Effectuez l’étape 1",IF(OR(COUNT($C2044,K2044)&lt;&gt;2,overallRate=0),0,IF(G2044="Yes",ROUND(MAX(IF($B2044="Non - avec lien de dépendance",0,MIN((0.75*K2044),847)),MIN(K2044,(0.75*$C2044),847)),2),IF(revenueReduction&gt;0.3,MAX(IF($B2044="Non - avec lien de dépendance",MIN(1129,K2044,$C2044)*overallRate,MIN(1129,K2044)*overallRate),ROUND(MAX(IF($B2044="Non - avec lien de dépendance",0,MIN((0.75*K2044),847)),MIN(K2044,(0.75*$C2044),847)),2)),IF($B2044="Non - avec lien de dépendance",MIN(1129,K2044,$C2044)*overallRate,MIN(1129,K2044)*overallRate)))))</f>
        <v>Effectuez l’étape 1</v>
      </c>
      <c r="P2044" s="3">
        <f t="shared" si="31"/>
        <v>0</v>
      </c>
    </row>
    <row r="2045" spans="12:16" x14ac:dyDescent="0.5">
      <c r="L2045" s="68" t="str">
        <f>IF(ISTEXT(overallRate),"Effectuez l’étape 1",IF(OR(COUNT($C2045,H2045)&lt;&gt;2,overallRate=0),0,IF(D2045="Yes",ROUND(MAX(IF($B2045="Non - avec lien de dépendance",0,MIN((0.75*H2045),847)),MIN(H2045,(0.75*$C2045),847)),2),IF(revenueReduction&gt;0.3,MAX(IF($B2045="Non - avec lien de dépendance",MIN(1129,H2045,$C2045)*overallRate,MIN(1129,H2045)*overallRate),ROUND(MAX(IF($B2045="Non - avec lien de dépendance",0,MIN((0.75*H2045),847)),MIN(H2045,(0.75*$C2045),847)),2)),IF($B2045="Non - avec lien de dépendance",MIN(1129,H2045,$C2045)*overallRate,MIN(1129,H2045)*overallRate)))))</f>
        <v>Effectuez l’étape 1</v>
      </c>
      <c r="M2045" s="68" t="str">
        <f>IF(ISTEXT(overallRate),"Effectuez l’étape 1",IF(OR(COUNT($C2045,I2045)&lt;&gt;2,overallRate=0),0,IF(E2045="Yes",ROUND(MAX(IF($B2045="Non - avec lien de dépendance",0,MIN((0.75*I2045),847)),MIN(I2045,(0.75*$C2045),847)),2),IF(revenueReduction&gt;0.3,MAX(IF($B2045="Non - avec lien de dépendance",MIN(1129,I2045,$C2045)*overallRate,MIN(1129,I2045)*overallRate),ROUND(MAX(IF($B2045="Non - avec lien de dépendance",0,MIN((0.75*I2045),847)),MIN(I2045,(0.75*$C2045),847)),2)),IF($B2045="Non - avec lien de dépendance",MIN(1129,I2045,$C2045)*overallRate,MIN(1129,I2045)*overallRate)))))</f>
        <v>Effectuez l’étape 1</v>
      </c>
      <c r="N2045" s="68" t="str">
        <f>IF(ISTEXT(overallRate),"Effectuez l’étape 1",IF(OR(COUNT($C2045,J2045)&lt;&gt;2,overallRate=0),0,IF(F2045="Yes",ROUND(MAX(IF($B2045="Non - avec lien de dépendance",0,MIN((0.75*J2045),847)),MIN(J2045,(0.75*$C2045),847)),2),IF(revenueReduction&gt;0.3,MAX(IF($B2045="Non - avec lien de dépendance",MIN(1129,J2045,$C2045)*overallRate,MIN(1129,J2045)*overallRate),ROUND(MAX(IF($B2045="Non - avec lien de dépendance",0,MIN((0.75*J2045),847)),MIN(J2045,(0.75*$C2045),847)),2)),IF($B2045="Non - avec lien de dépendance",MIN(1129,J2045,$C2045)*overallRate,MIN(1129,J2045)*overallRate)))))</f>
        <v>Effectuez l’étape 1</v>
      </c>
      <c r="O2045" s="68" t="str">
        <f>IF(ISTEXT(overallRate),"Effectuez l’étape 1",IF(OR(COUNT($C2045,K2045)&lt;&gt;2,overallRate=0),0,IF(G2045="Yes",ROUND(MAX(IF($B2045="Non - avec lien de dépendance",0,MIN((0.75*K2045),847)),MIN(K2045,(0.75*$C2045),847)),2),IF(revenueReduction&gt;0.3,MAX(IF($B2045="Non - avec lien de dépendance",MIN(1129,K2045,$C2045)*overallRate,MIN(1129,K2045)*overallRate),ROUND(MAX(IF($B2045="Non - avec lien de dépendance",0,MIN((0.75*K2045),847)),MIN(K2045,(0.75*$C2045),847)),2)),IF($B2045="Non - avec lien de dépendance",MIN(1129,K2045,$C2045)*overallRate,MIN(1129,K2045)*overallRate)))))</f>
        <v>Effectuez l’étape 1</v>
      </c>
      <c r="P2045" s="3">
        <f t="shared" si="31"/>
        <v>0</v>
      </c>
    </row>
    <row r="2046" spans="12:16" x14ac:dyDescent="0.5">
      <c r="L2046" s="68" t="str">
        <f>IF(ISTEXT(overallRate),"Effectuez l’étape 1",IF(OR(COUNT($C2046,H2046)&lt;&gt;2,overallRate=0),0,IF(D2046="Yes",ROUND(MAX(IF($B2046="Non - avec lien de dépendance",0,MIN((0.75*H2046),847)),MIN(H2046,(0.75*$C2046),847)),2),IF(revenueReduction&gt;0.3,MAX(IF($B2046="Non - avec lien de dépendance",MIN(1129,H2046,$C2046)*overallRate,MIN(1129,H2046)*overallRate),ROUND(MAX(IF($B2046="Non - avec lien de dépendance",0,MIN((0.75*H2046),847)),MIN(H2046,(0.75*$C2046),847)),2)),IF($B2046="Non - avec lien de dépendance",MIN(1129,H2046,$C2046)*overallRate,MIN(1129,H2046)*overallRate)))))</f>
        <v>Effectuez l’étape 1</v>
      </c>
      <c r="M2046" s="68" t="str">
        <f>IF(ISTEXT(overallRate),"Effectuez l’étape 1",IF(OR(COUNT($C2046,I2046)&lt;&gt;2,overallRate=0),0,IF(E2046="Yes",ROUND(MAX(IF($B2046="Non - avec lien de dépendance",0,MIN((0.75*I2046),847)),MIN(I2046,(0.75*$C2046),847)),2),IF(revenueReduction&gt;0.3,MAX(IF($B2046="Non - avec lien de dépendance",MIN(1129,I2046,$C2046)*overallRate,MIN(1129,I2046)*overallRate),ROUND(MAX(IF($B2046="Non - avec lien de dépendance",0,MIN((0.75*I2046),847)),MIN(I2046,(0.75*$C2046),847)),2)),IF($B2046="Non - avec lien de dépendance",MIN(1129,I2046,$C2046)*overallRate,MIN(1129,I2046)*overallRate)))))</f>
        <v>Effectuez l’étape 1</v>
      </c>
      <c r="N2046" s="68" t="str">
        <f>IF(ISTEXT(overallRate),"Effectuez l’étape 1",IF(OR(COUNT($C2046,J2046)&lt;&gt;2,overallRate=0),0,IF(F2046="Yes",ROUND(MAX(IF($B2046="Non - avec lien de dépendance",0,MIN((0.75*J2046),847)),MIN(J2046,(0.75*$C2046),847)),2),IF(revenueReduction&gt;0.3,MAX(IF($B2046="Non - avec lien de dépendance",MIN(1129,J2046,$C2046)*overallRate,MIN(1129,J2046)*overallRate),ROUND(MAX(IF($B2046="Non - avec lien de dépendance",0,MIN((0.75*J2046),847)),MIN(J2046,(0.75*$C2046),847)),2)),IF($B2046="Non - avec lien de dépendance",MIN(1129,J2046,$C2046)*overallRate,MIN(1129,J2046)*overallRate)))))</f>
        <v>Effectuez l’étape 1</v>
      </c>
      <c r="O2046" s="68" t="str">
        <f>IF(ISTEXT(overallRate),"Effectuez l’étape 1",IF(OR(COUNT($C2046,K2046)&lt;&gt;2,overallRate=0),0,IF(G2046="Yes",ROUND(MAX(IF($B2046="Non - avec lien de dépendance",0,MIN((0.75*K2046),847)),MIN(K2046,(0.75*$C2046),847)),2),IF(revenueReduction&gt;0.3,MAX(IF($B2046="Non - avec lien de dépendance",MIN(1129,K2046,$C2046)*overallRate,MIN(1129,K2046)*overallRate),ROUND(MAX(IF($B2046="Non - avec lien de dépendance",0,MIN((0.75*K2046),847)),MIN(K2046,(0.75*$C2046),847)),2)),IF($B2046="Non - avec lien de dépendance",MIN(1129,K2046,$C2046)*overallRate,MIN(1129,K2046)*overallRate)))))</f>
        <v>Effectuez l’étape 1</v>
      </c>
      <c r="P2046" s="3">
        <f t="shared" si="31"/>
        <v>0</v>
      </c>
    </row>
    <row r="2047" spans="12:16" x14ac:dyDescent="0.5">
      <c r="L2047" s="68" t="str">
        <f>IF(ISTEXT(overallRate),"Effectuez l’étape 1",IF(OR(COUNT($C2047,H2047)&lt;&gt;2,overallRate=0),0,IF(D2047="Yes",ROUND(MAX(IF($B2047="Non - avec lien de dépendance",0,MIN((0.75*H2047),847)),MIN(H2047,(0.75*$C2047),847)),2),IF(revenueReduction&gt;0.3,MAX(IF($B2047="Non - avec lien de dépendance",MIN(1129,H2047,$C2047)*overallRate,MIN(1129,H2047)*overallRate),ROUND(MAX(IF($B2047="Non - avec lien de dépendance",0,MIN((0.75*H2047),847)),MIN(H2047,(0.75*$C2047),847)),2)),IF($B2047="Non - avec lien de dépendance",MIN(1129,H2047,$C2047)*overallRate,MIN(1129,H2047)*overallRate)))))</f>
        <v>Effectuez l’étape 1</v>
      </c>
      <c r="M2047" s="68" t="str">
        <f>IF(ISTEXT(overallRate),"Effectuez l’étape 1",IF(OR(COUNT($C2047,I2047)&lt;&gt;2,overallRate=0),0,IF(E2047="Yes",ROUND(MAX(IF($B2047="Non - avec lien de dépendance",0,MIN((0.75*I2047),847)),MIN(I2047,(0.75*$C2047),847)),2),IF(revenueReduction&gt;0.3,MAX(IF($B2047="Non - avec lien de dépendance",MIN(1129,I2047,$C2047)*overallRate,MIN(1129,I2047)*overallRate),ROUND(MAX(IF($B2047="Non - avec lien de dépendance",0,MIN((0.75*I2047),847)),MIN(I2047,(0.75*$C2047),847)),2)),IF($B2047="Non - avec lien de dépendance",MIN(1129,I2047,$C2047)*overallRate,MIN(1129,I2047)*overallRate)))))</f>
        <v>Effectuez l’étape 1</v>
      </c>
      <c r="N2047" s="68" t="str">
        <f>IF(ISTEXT(overallRate),"Effectuez l’étape 1",IF(OR(COUNT($C2047,J2047)&lt;&gt;2,overallRate=0),0,IF(F2047="Yes",ROUND(MAX(IF($B2047="Non - avec lien de dépendance",0,MIN((0.75*J2047),847)),MIN(J2047,(0.75*$C2047),847)),2),IF(revenueReduction&gt;0.3,MAX(IF($B2047="Non - avec lien de dépendance",MIN(1129,J2047,$C2047)*overallRate,MIN(1129,J2047)*overallRate),ROUND(MAX(IF($B2047="Non - avec lien de dépendance",0,MIN((0.75*J2047),847)),MIN(J2047,(0.75*$C2047),847)),2)),IF($B2047="Non - avec lien de dépendance",MIN(1129,J2047,$C2047)*overallRate,MIN(1129,J2047)*overallRate)))))</f>
        <v>Effectuez l’étape 1</v>
      </c>
      <c r="O2047" s="68" t="str">
        <f>IF(ISTEXT(overallRate),"Effectuez l’étape 1",IF(OR(COUNT($C2047,K2047)&lt;&gt;2,overallRate=0),0,IF(G2047="Yes",ROUND(MAX(IF($B2047="Non - avec lien de dépendance",0,MIN((0.75*K2047),847)),MIN(K2047,(0.75*$C2047),847)),2),IF(revenueReduction&gt;0.3,MAX(IF($B2047="Non - avec lien de dépendance",MIN(1129,K2047,$C2047)*overallRate,MIN(1129,K2047)*overallRate),ROUND(MAX(IF($B2047="Non - avec lien de dépendance",0,MIN((0.75*K2047),847)),MIN(K2047,(0.75*$C2047),847)),2)),IF($B2047="Non - avec lien de dépendance",MIN(1129,K2047,$C2047)*overallRate,MIN(1129,K2047)*overallRate)))))</f>
        <v>Effectuez l’étape 1</v>
      </c>
      <c r="P2047" s="3">
        <f t="shared" si="31"/>
        <v>0</v>
      </c>
    </row>
    <row r="2048" spans="12:16" x14ac:dyDescent="0.5">
      <c r="L2048" s="68" t="str">
        <f>IF(ISTEXT(overallRate),"Effectuez l’étape 1",IF(OR(COUNT($C2048,H2048)&lt;&gt;2,overallRate=0),0,IF(D2048="Yes",ROUND(MAX(IF($B2048="Non - avec lien de dépendance",0,MIN((0.75*H2048),847)),MIN(H2048,(0.75*$C2048),847)),2),IF(revenueReduction&gt;0.3,MAX(IF($B2048="Non - avec lien de dépendance",MIN(1129,H2048,$C2048)*overallRate,MIN(1129,H2048)*overallRate),ROUND(MAX(IF($B2048="Non - avec lien de dépendance",0,MIN((0.75*H2048),847)),MIN(H2048,(0.75*$C2048),847)),2)),IF($B2048="Non - avec lien de dépendance",MIN(1129,H2048,$C2048)*overallRate,MIN(1129,H2048)*overallRate)))))</f>
        <v>Effectuez l’étape 1</v>
      </c>
      <c r="M2048" s="68" t="str">
        <f>IF(ISTEXT(overallRate),"Effectuez l’étape 1",IF(OR(COUNT($C2048,I2048)&lt;&gt;2,overallRate=0),0,IF(E2048="Yes",ROUND(MAX(IF($B2048="Non - avec lien de dépendance",0,MIN((0.75*I2048),847)),MIN(I2048,(0.75*$C2048),847)),2),IF(revenueReduction&gt;0.3,MAX(IF($B2048="Non - avec lien de dépendance",MIN(1129,I2048,$C2048)*overallRate,MIN(1129,I2048)*overallRate),ROUND(MAX(IF($B2048="Non - avec lien de dépendance",0,MIN((0.75*I2048),847)),MIN(I2048,(0.75*$C2048),847)),2)),IF($B2048="Non - avec lien de dépendance",MIN(1129,I2048,$C2048)*overallRate,MIN(1129,I2048)*overallRate)))))</f>
        <v>Effectuez l’étape 1</v>
      </c>
      <c r="N2048" s="68" t="str">
        <f>IF(ISTEXT(overallRate),"Effectuez l’étape 1",IF(OR(COUNT($C2048,J2048)&lt;&gt;2,overallRate=0),0,IF(F2048="Yes",ROUND(MAX(IF($B2048="Non - avec lien de dépendance",0,MIN((0.75*J2048),847)),MIN(J2048,(0.75*$C2048),847)),2),IF(revenueReduction&gt;0.3,MAX(IF($B2048="Non - avec lien de dépendance",MIN(1129,J2048,$C2048)*overallRate,MIN(1129,J2048)*overallRate),ROUND(MAX(IF($B2048="Non - avec lien de dépendance",0,MIN((0.75*J2048),847)),MIN(J2048,(0.75*$C2048),847)),2)),IF($B2048="Non - avec lien de dépendance",MIN(1129,J2048,$C2048)*overallRate,MIN(1129,J2048)*overallRate)))))</f>
        <v>Effectuez l’étape 1</v>
      </c>
      <c r="O2048" s="68" t="str">
        <f>IF(ISTEXT(overallRate),"Effectuez l’étape 1",IF(OR(COUNT($C2048,K2048)&lt;&gt;2,overallRate=0),0,IF(G2048="Yes",ROUND(MAX(IF($B2048="Non - avec lien de dépendance",0,MIN((0.75*K2048),847)),MIN(K2048,(0.75*$C2048),847)),2),IF(revenueReduction&gt;0.3,MAX(IF($B2048="Non - avec lien de dépendance",MIN(1129,K2048,$C2048)*overallRate,MIN(1129,K2048)*overallRate),ROUND(MAX(IF($B2048="Non - avec lien de dépendance",0,MIN((0.75*K2048),847)),MIN(K2048,(0.75*$C2048),847)),2)),IF($B2048="Non - avec lien de dépendance",MIN(1129,K2048,$C2048)*overallRate,MIN(1129,K2048)*overallRate)))))</f>
        <v>Effectuez l’étape 1</v>
      </c>
      <c r="P2048" s="3">
        <f t="shared" si="31"/>
        <v>0</v>
      </c>
    </row>
    <row r="2049" spans="12:16" x14ac:dyDescent="0.5">
      <c r="L2049" s="68" t="str">
        <f>IF(ISTEXT(overallRate),"Effectuez l’étape 1",IF(OR(COUNT($C2049,H2049)&lt;&gt;2,overallRate=0),0,IF(D2049="Yes",ROUND(MAX(IF($B2049="Non - avec lien de dépendance",0,MIN((0.75*H2049),847)),MIN(H2049,(0.75*$C2049),847)),2),IF(revenueReduction&gt;0.3,MAX(IF($B2049="Non - avec lien de dépendance",MIN(1129,H2049,$C2049)*overallRate,MIN(1129,H2049)*overallRate),ROUND(MAX(IF($B2049="Non - avec lien de dépendance",0,MIN((0.75*H2049),847)),MIN(H2049,(0.75*$C2049),847)),2)),IF($B2049="Non - avec lien de dépendance",MIN(1129,H2049,$C2049)*overallRate,MIN(1129,H2049)*overallRate)))))</f>
        <v>Effectuez l’étape 1</v>
      </c>
      <c r="M2049" s="68" t="str">
        <f>IF(ISTEXT(overallRate),"Effectuez l’étape 1",IF(OR(COUNT($C2049,I2049)&lt;&gt;2,overallRate=0),0,IF(E2049="Yes",ROUND(MAX(IF($B2049="Non - avec lien de dépendance",0,MIN((0.75*I2049),847)),MIN(I2049,(0.75*$C2049),847)),2),IF(revenueReduction&gt;0.3,MAX(IF($B2049="Non - avec lien de dépendance",MIN(1129,I2049,$C2049)*overallRate,MIN(1129,I2049)*overallRate),ROUND(MAX(IF($B2049="Non - avec lien de dépendance",0,MIN((0.75*I2049),847)),MIN(I2049,(0.75*$C2049),847)),2)),IF($B2049="Non - avec lien de dépendance",MIN(1129,I2049,$C2049)*overallRate,MIN(1129,I2049)*overallRate)))))</f>
        <v>Effectuez l’étape 1</v>
      </c>
      <c r="N2049" s="68" t="str">
        <f>IF(ISTEXT(overallRate),"Effectuez l’étape 1",IF(OR(COUNT($C2049,J2049)&lt;&gt;2,overallRate=0),0,IF(F2049="Yes",ROUND(MAX(IF($B2049="Non - avec lien de dépendance",0,MIN((0.75*J2049),847)),MIN(J2049,(0.75*$C2049),847)),2),IF(revenueReduction&gt;0.3,MAX(IF($B2049="Non - avec lien de dépendance",MIN(1129,J2049,$C2049)*overallRate,MIN(1129,J2049)*overallRate),ROUND(MAX(IF($B2049="Non - avec lien de dépendance",0,MIN((0.75*J2049),847)),MIN(J2049,(0.75*$C2049),847)),2)),IF($B2049="Non - avec lien de dépendance",MIN(1129,J2049,$C2049)*overallRate,MIN(1129,J2049)*overallRate)))))</f>
        <v>Effectuez l’étape 1</v>
      </c>
      <c r="O2049" s="68" t="str">
        <f>IF(ISTEXT(overallRate),"Effectuez l’étape 1",IF(OR(COUNT($C2049,K2049)&lt;&gt;2,overallRate=0),0,IF(G2049="Yes",ROUND(MAX(IF($B2049="Non - avec lien de dépendance",0,MIN((0.75*K2049),847)),MIN(K2049,(0.75*$C2049),847)),2),IF(revenueReduction&gt;0.3,MAX(IF($B2049="Non - avec lien de dépendance",MIN(1129,K2049,$C2049)*overallRate,MIN(1129,K2049)*overallRate),ROUND(MAX(IF($B2049="Non - avec lien de dépendance",0,MIN((0.75*K2049),847)),MIN(K2049,(0.75*$C2049),847)),2)),IF($B2049="Non - avec lien de dépendance",MIN(1129,K2049,$C2049)*overallRate,MIN(1129,K2049)*overallRate)))))</f>
        <v>Effectuez l’étape 1</v>
      </c>
      <c r="P2049" s="3">
        <f t="shared" si="31"/>
        <v>0</v>
      </c>
    </row>
    <row r="2050" spans="12:16" x14ac:dyDescent="0.5">
      <c r="L2050" s="68" t="str">
        <f>IF(ISTEXT(overallRate),"Effectuez l’étape 1",IF(OR(COUNT($C2050,H2050)&lt;&gt;2,overallRate=0),0,IF(D2050="Yes",ROUND(MAX(IF($B2050="Non - avec lien de dépendance",0,MIN((0.75*H2050),847)),MIN(H2050,(0.75*$C2050),847)),2),IF(revenueReduction&gt;0.3,MAX(IF($B2050="Non - avec lien de dépendance",MIN(1129,H2050,$C2050)*overallRate,MIN(1129,H2050)*overallRate),ROUND(MAX(IF($B2050="Non - avec lien de dépendance",0,MIN((0.75*H2050),847)),MIN(H2050,(0.75*$C2050),847)),2)),IF($B2050="Non - avec lien de dépendance",MIN(1129,H2050,$C2050)*overallRate,MIN(1129,H2050)*overallRate)))))</f>
        <v>Effectuez l’étape 1</v>
      </c>
      <c r="M2050" s="68" t="str">
        <f>IF(ISTEXT(overallRate),"Effectuez l’étape 1",IF(OR(COUNT($C2050,I2050)&lt;&gt;2,overallRate=0),0,IF(E2050="Yes",ROUND(MAX(IF($B2050="Non - avec lien de dépendance",0,MIN((0.75*I2050),847)),MIN(I2050,(0.75*$C2050),847)),2),IF(revenueReduction&gt;0.3,MAX(IF($B2050="Non - avec lien de dépendance",MIN(1129,I2050,$C2050)*overallRate,MIN(1129,I2050)*overallRate),ROUND(MAX(IF($B2050="Non - avec lien de dépendance",0,MIN((0.75*I2050),847)),MIN(I2050,(0.75*$C2050),847)),2)),IF($B2050="Non - avec lien de dépendance",MIN(1129,I2050,$C2050)*overallRate,MIN(1129,I2050)*overallRate)))))</f>
        <v>Effectuez l’étape 1</v>
      </c>
      <c r="N2050" s="68" t="str">
        <f>IF(ISTEXT(overallRate),"Effectuez l’étape 1",IF(OR(COUNT($C2050,J2050)&lt;&gt;2,overallRate=0),0,IF(F2050="Yes",ROUND(MAX(IF($B2050="Non - avec lien de dépendance",0,MIN((0.75*J2050),847)),MIN(J2050,(0.75*$C2050),847)),2),IF(revenueReduction&gt;0.3,MAX(IF($B2050="Non - avec lien de dépendance",MIN(1129,J2050,$C2050)*overallRate,MIN(1129,J2050)*overallRate),ROUND(MAX(IF($B2050="Non - avec lien de dépendance",0,MIN((0.75*J2050),847)),MIN(J2050,(0.75*$C2050),847)),2)),IF($B2050="Non - avec lien de dépendance",MIN(1129,J2050,$C2050)*overallRate,MIN(1129,J2050)*overallRate)))))</f>
        <v>Effectuez l’étape 1</v>
      </c>
      <c r="O2050" s="68" t="str">
        <f>IF(ISTEXT(overallRate),"Effectuez l’étape 1",IF(OR(COUNT($C2050,K2050)&lt;&gt;2,overallRate=0),0,IF(G2050="Yes",ROUND(MAX(IF($B2050="Non - avec lien de dépendance",0,MIN((0.75*K2050),847)),MIN(K2050,(0.75*$C2050),847)),2),IF(revenueReduction&gt;0.3,MAX(IF($B2050="Non - avec lien de dépendance",MIN(1129,K2050,$C2050)*overallRate,MIN(1129,K2050)*overallRate),ROUND(MAX(IF($B2050="Non - avec lien de dépendance",0,MIN((0.75*K2050),847)),MIN(K2050,(0.75*$C2050),847)),2)),IF($B2050="Non - avec lien de dépendance",MIN(1129,K2050,$C2050)*overallRate,MIN(1129,K2050)*overallRate)))))</f>
        <v>Effectuez l’étape 1</v>
      </c>
      <c r="P2050" s="3">
        <f t="shared" si="31"/>
        <v>0</v>
      </c>
    </row>
    <row r="2051" spans="12:16" x14ac:dyDescent="0.5">
      <c r="L2051" s="68" t="str">
        <f>IF(ISTEXT(overallRate),"Effectuez l’étape 1",IF(OR(COUNT($C2051,H2051)&lt;&gt;2,overallRate=0),0,IF(D2051="Yes",ROUND(MAX(IF($B2051="Non - avec lien de dépendance",0,MIN((0.75*H2051),847)),MIN(H2051,(0.75*$C2051),847)),2),IF(revenueReduction&gt;0.3,MAX(IF($B2051="Non - avec lien de dépendance",MIN(1129,H2051,$C2051)*overallRate,MIN(1129,H2051)*overallRate),ROUND(MAX(IF($B2051="Non - avec lien de dépendance",0,MIN((0.75*H2051),847)),MIN(H2051,(0.75*$C2051),847)),2)),IF($B2051="Non - avec lien de dépendance",MIN(1129,H2051,$C2051)*overallRate,MIN(1129,H2051)*overallRate)))))</f>
        <v>Effectuez l’étape 1</v>
      </c>
      <c r="M2051" s="68" t="str">
        <f>IF(ISTEXT(overallRate),"Effectuez l’étape 1",IF(OR(COUNT($C2051,I2051)&lt;&gt;2,overallRate=0),0,IF(E2051="Yes",ROUND(MAX(IF($B2051="Non - avec lien de dépendance",0,MIN((0.75*I2051),847)),MIN(I2051,(0.75*$C2051),847)),2),IF(revenueReduction&gt;0.3,MAX(IF($B2051="Non - avec lien de dépendance",MIN(1129,I2051,$C2051)*overallRate,MIN(1129,I2051)*overallRate),ROUND(MAX(IF($B2051="Non - avec lien de dépendance",0,MIN((0.75*I2051),847)),MIN(I2051,(0.75*$C2051),847)),2)),IF($B2051="Non - avec lien de dépendance",MIN(1129,I2051,$C2051)*overallRate,MIN(1129,I2051)*overallRate)))))</f>
        <v>Effectuez l’étape 1</v>
      </c>
      <c r="N2051" s="68" t="str">
        <f>IF(ISTEXT(overallRate),"Effectuez l’étape 1",IF(OR(COUNT($C2051,J2051)&lt;&gt;2,overallRate=0),0,IF(F2051="Yes",ROUND(MAX(IF($B2051="Non - avec lien de dépendance",0,MIN((0.75*J2051),847)),MIN(J2051,(0.75*$C2051),847)),2),IF(revenueReduction&gt;0.3,MAX(IF($B2051="Non - avec lien de dépendance",MIN(1129,J2051,$C2051)*overallRate,MIN(1129,J2051)*overallRate),ROUND(MAX(IF($B2051="Non - avec lien de dépendance",0,MIN((0.75*J2051),847)),MIN(J2051,(0.75*$C2051),847)),2)),IF($B2051="Non - avec lien de dépendance",MIN(1129,J2051,$C2051)*overallRate,MIN(1129,J2051)*overallRate)))))</f>
        <v>Effectuez l’étape 1</v>
      </c>
      <c r="O2051" s="68" t="str">
        <f>IF(ISTEXT(overallRate),"Effectuez l’étape 1",IF(OR(COUNT($C2051,K2051)&lt;&gt;2,overallRate=0),0,IF(G2051="Yes",ROUND(MAX(IF($B2051="Non - avec lien de dépendance",0,MIN((0.75*K2051),847)),MIN(K2051,(0.75*$C2051),847)),2),IF(revenueReduction&gt;0.3,MAX(IF($B2051="Non - avec lien de dépendance",MIN(1129,K2051,$C2051)*overallRate,MIN(1129,K2051)*overallRate),ROUND(MAX(IF($B2051="Non - avec lien de dépendance",0,MIN((0.75*K2051),847)),MIN(K2051,(0.75*$C2051),847)),2)),IF($B2051="Non - avec lien de dépendance",MIN(1129,K2051,$C2051)*overallRate,MIN(1129,K2051)*overallRate)))))</f>
        <v>Effectuez l’étape 1</v>
      </c>
      <c r="P2051" s="3">
        <f t="shared" si="31"/>
        <v>0</v>
      </c>
    </row>
    <row r="2052" spans="12:16" x14ac:dyDescent="0.5">
      <c r="L2052" s="68" t="str">
        <f>IF(ISTEXT(overallRate),"Effectuez l’étape 1",IF(OR(COUNT($C2052,H2052)&lt;&gt;2,overallRate=0),0,IF(D2052="Yes",ROUND(MAX(IF($B2052="Non - avec lien de dépendance",0,MIN((0.75*H2052),847)),MIN(H2052,(0.75*$C2052),847)),2),IF(revenueReduction&gt;0.3,MAX(IF($B2052="Non - avec lien de dépendance",MIN(1129,H2052,$C2052)*overallRate,MIN(1129,H2052)*overallRate),ROUND(MAX(IF($B2052="Non - avec lien de dépendance",0,MIN((0.75*H2052),847)),MIN(H2052,(0.75*$C2052),847)),2)),IF($B2052="Non - avec lien de dépendance",MIN(1129,H2052,$C2052)*overallRate,MIN(1129,H2052)*overallRate)))))</f>
        <v>Effectuez l’étape 1</v>
      </c>
      <c r="M2052" s="68" t="str">
        <f>IF(ISTEXT(overallRate),"Effectuez l’étape 1",IF(OR(COUNT($C2052,I2052)&lt;&gt;2,overallRate=0),0,IF(E2052="Yes",ROUND(MAX(IF($B2052="Non - avec lien de dépendance",0,MIN((0.75*I2052),847)),MIN(I2052,(0.75*$C2052),847)),2),IF(revenueReduction&gt;0.3,MAX(IF($B2052="Non - avec lien de dépendance",MIN(1129,I2052,$C2052)*overallRate,MIN(1129,I2052)*overallRate),ROUND(MAX(IF($B2052="Non - avec lien de dépendance",0,MIN((0.75*I2052),847)),MIN(I2052,(0.75*$C2052),847)),2)),IF($B2052="Non - avec lien de dépendance",MIN(1129,I2052,$C2052)*overallRate,MIN(1129,I2052)*overallRate)))))</f>
        <v>Effectuez l’étape 1</v>
      </c>
      <c r="N2052" s="68" t="str">
        <f>IF(ISTEXT(overallRate),"Effectuez l’étape 1",IF(OR(COUNT($C2052,J2052)&lt;&gt;2,overallRate=0),0,IF(F2052="Yes",ROUND(MAX(IF($B2052="Non - avec lien de dépendance",0,MIN((0.75*J2052),847)),MIN(J2052,(0.75*$C2052),847)),2),IF(revenueReduction&gt;0.3,MAX(IF($B2052="Non - avec lien de dépendance",MIN(1129,J2052,$C2052)*overallRate,MIN(1129,J2052)*overallRate),ROUND(MAX(IF($B2052="Non - avec lien de dépendance",0,MIN((0.75*J2052),847)),MIN(J2052,(0.75*$C2052),847)),2)),IF($B2052="Non - avec lien de dépendance",MIN(1129,J2052,$C2052)*overallRate,MIN(1129,J2052)*overallRate)))))</f>
        <v>Effectuez l’étape 1</v>
      </c>
      <c r="O2052" s="68" t="str">
        <f>IF(ISTEXT(overallRate),"Effectuez l’étape 1",IF(OR(COUNT($C2052,K2052)&lt;&gt;2,overallRate=0),0,IF(G2052="Yes",ROUND(MAX(IF($B2052="Non - avec lien de dépendance",0,MIN((0.75*K2052),847)),MIN(K2052,(0.75*$C2052),847)),2),IF(revenueReduction&gt;0.3,MAX(IF($B2052="Non - avec lien de dépendance",MIN(1129,K2052,$C2052)*overallRate,MIN(1129,K2052)*overallRate),ROUND(MAX(IF($B2052="Non - avec lien de dépendance",0,MIN((0.75*K2052),847)),MIN(K2052,(0.75*$C2052),847)),2)),IF($B2052="Non - avec lien de dépendance",MIN(1129,K2052,$C2052)*overallRate,MIN(1129,K2052)*overallRate)))))</f>
        <v>Effectuez l’étape 1</v>
      </c>
      <c r="P2052" s="3">
        <f t="shared" si="31"/>
        <v>0</v>
      </c>
    </row>
    <row r="2053" spans="12:16" x14ac:dyDescent="0.5">
      <c r="L2053" s="68" t="str">
        <f>IF(ISTEXT(overallRate),"Effectuez l’étape 1",IF(OR(COUNT($C2053,H2053)&lt;&gt;2,overallRate=0),0,IF(D2053="Yes",ROUND(MAX(IF($B2053="Non - avec lien de dépendance",0,MIN((0.75*H2053),847)),MIN(H2053,(0.75*$C2053),847)),2),IF(revenueReduction&gt;0.3,MAX(IF($B2053="Non - avec lien de dépendance",MIN(1129,H2053,$C2053)*overallRate,MIN(1129,H2053)*overallRate),ROUND(MAX(IF($B2053="Non - avec lien de dépendance",0,MIN((0.75*H2053),847)),MIN(H2053,(0.75*$C2053),847)),2)),IF($B2053="Non - avec lien de dépendance",MIN(1129,H2053,$C2053)*overallRate,MIN(1129,H2053)*overallRate)))))</f>
        <v>Effectuez l’étape 1</v>
      </c>
      <c r="M2053" s="68" t="str">
        <f>IF(ISTEXT(overallRate),"Effectuez l’étape 1",IF(OR(COUNT($C2053,I2053)&lt;&gt;2,overallRate=0),0,IF(E2053="Yes",ROUND(MAX(IF($B2053="Non - avec lien de dépendance",0,MIN((0.75*I2053),847)),MIN(I2053,(0.75*$C2053),847)),2),IF(revenueReduction&gt;0.3,MAX(IF($B2053="Non - avec lien de dépendance",MIN(1129,I2053,$C2053)*overallRate,MIN(1129,I2053)*overallRate),ROUND(MAX(IF($B2053="Non - avec lien de dépendance",0,MIN((0.75*I2053),847)),MIN(I2053,(0.75*$C2053),847)),2)),IF($B2053="Non - avec lien de dépendance",MIN(1129,I2053,$C2053)*overallRate,MIN(1129,I2053)*overallRate)))))</f>
        <v>Effectuez l’étape 1</v>
      </c>
      <c r="N2053" s="68" t="str">
        <f>IF(ISTEXT(overallRate),"Effectuez l’étape 1",IF(OR(COUNT($C2053,J2053)&lt;&gt;2,overallRate=0),0,IF(F2053="Yes",ROUND(MAX(IF($B2053="Non - avec lien de dépendance",0,MIN((0.75*J2053),847)),MIN(J2053,(0.75*$C2053),847)),2),IF(revenueReduction&gt;0.3,MAX(IF($B2053="Non - avec lien de dépendance",MIN(1129,J2053,$C2053)*overallRate,MIN(1129,J2053)*overallRate),ROUND(MAX(IF($B2053="Non - avec lien de dépendance",0,MIN((0.75*J2053),847)),MIN(J2053,(0.75*$C2053),847)),2)),IF($B2053="Non - avec lien de dépendance",MIN(1129,J2053,$C2053)*overallRate,MIN(1129,J2053)*overallRate)))))</f>
        <v>Effectuez l’étape 1</v>
      </c>
      <c r="O2053" s="68" t="str">
        <f>IF(ISTEXT(overallRate),"Effectuez l’étape 1",IF(OR(COUNT($C2053,K2053)&lt;&gt;2,overallRate=0),0,IF(G2053="Yes",ROUND(MAX(IF($B2053="Non - avec lien de dépendance",0,MIN((0.75*K2053),847)),MIN(K2053,(0.75*$C2053),847)),2),IF(revenueReduction&gt;0.3,MAX(IF($B2053="Non - avec lien de dépendance",MIN(1129,K2053,$C2053)*overallRate,MIN(1129,K2053)*overallRate),ROUND(MAX(IF($B2053="Non - avec lien de dépendance",0,MIN((0.75*K2053),847)),MIN(K2053,(0.75*$C2053),847)),2)),IF($B2053="Non - avec lien de dépendance",MIN(1129,K2053,$C2053)*overallRate,MIN(1129,K2053)*overallRate)))))</f>
        <v>Effectuez l’étape 1</v>
      </c>
      <c r="P2053" s="3">
        <f t="shared" si="31"/>
        <v>0</v>
      </c>
    </row>
    <row r="2054" spans="12:16" x14ac:dyDescent="0.5">
      <c r="L2054" s="68" t="str">
        <f>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32">IF(AND(COUNT(C2054:K2054)&gt;0,OR(COUNT(C2054:K2054)&lt;&gt;5,ISBLANK(B2054))),"Fill out all amounts",IF(OR(COUNTIF(H2054,0)+COUNTIF(I2054,0)&gt;1,COUNTIF(I2054,0)+COUNTIF(J2054,0)&gt;1,COUNTIF(J2054,0)+COUNTIF(K2054,0)&gt;1),0,SUM(L2054:O2054)))</f>
        <v>0</v>
      </c>
    </row>
    <row r="2055" spans="12:16" x14ac:dyDescent="0.5">
      <c r="L2055" s="68" t="str">
        <f>IF(ISTEXT(overallRate),"Effectuez l’étape 1",IF(OR(COUNT($C2055,H2055)&lt;&gt;2,overallRate=0),0,IF(D2055="Yes",ROUND(MAX(IF($B2055="Non - avec lien de dépendance",0,MIN((0.75*H2055),847)),MIN(H2055,(0.75*$C2055),847)),2),IF(revenueReduction&gt;0.3,MAX(IF($B2055="Non - avec lien de dépendance",MIN(1129,H2055,$C2055)*overallRate,MIN(1129,H2055)*overallRate),ROUND(MAX(IF($B2055="Non - avec lien de dépendance",0,MIN((0.75*H2055),847)),MIN(H2055,(0.75*$C2055),847)),2)),IF($B2055="Non - avec lien de dépendance",MIN(1129,H2055,$C2055)*overallRate,MIN(1129,H2055)*overallRate)))))</f>
        <v>Effectuez l’étape 1</v>
      </c>
      <c r="M2055" s="68" t="str">
        <f>IF(ISTEXT(overallRate),"Effectuez l’étape 1",IF(OR(COUNT($C2055,I2055)&lt;&gt;2,overallRate=0),0,IF(E2055="Yes",ROUND(MAX(IF($B2055="Non - avec lien de dépendance",0,MIN((0.75*I2055),847)),MIN(I2055,(0.75*$C2055),847)),2),IF(revenueReduction&gt;0.3,MAX(IF($B2055="Non - avec lien de dépendance",MIN(1129,I2055,$C2055)*overallRate,MIN(1129,I2055)*overallRate),ROUND(MAX(IF($B2055="Non - avec lien de dépendance",0,MIN((0.75*I2055),847)),MIN(I2055,(0.75*$C2055),847)),2)),IF($B2055="Non - avec lien de dépendance",MIN(1129,I2055,$C2055)*overallRate,MIN(1129,I2055)*overallRate)))))</f>
        <v>Effectuez l’étape 1</v>
      </c>
      <c r="N2055" s="68" t="str">
        <f>IF(ISTEXT(overallRate),"Effectuez l’étape 1",IF(OR(COUNT($C2055,J2055)&lt;&gt;2,overallRate=0),0,IF(F2055="Yes",ROUND(MAX(IF($B2055="Non - avec lien de dépendance",0,MIN((0.75*J2055),847)),MIN(J2055,(0.75*$C2055),847)),2),IF(revenueReduction&gt;0.3,MAX(IF($B2055="Non - avec lien de dépendance",MIN(1129,J2055,$C2055)*overallRate,MIN(1129,J2055)*overallRate),ROUND(MAX(IF($B2055="Non - avec lien de dépendance",0,MIN((0.75*J2055),847)),MIN(J2055,(0.75*$C2055),847)),2)),IF($B2055="Non - avec lien de dépendance",MIN(1129,J2055,$C2055)*overallRate,MIN(1129,J2055)*overallRate)))))</f>
        <v>Effectuez l’étape 1</v>
      </c>
      <c r="O2055" s="68" t="str">
        <f>IF(ISTEXT(overallRate),"Effectuez l’étape 1",IF(OR(COUNT($C2055,K2055)&lt;&gt;2,overallRate=0),0,IF(G2055="Yes",ROUND(MAX(IF($B2055="Non - avec lien de dépendance",0,MIN((0.75*K2055),847)),MIN(K2055,(0.75*$C2055),847)),2),IF(revenueReduction&gt;0.3,MAX(IF($B2055="Non - avec lien de dépendance",MIN(1129,K2055,$C2055)*overallRate,MIN(1129,K2055)*overallRate),ROUND(MAX(IF($B2055="Non - avec lien de dépendance",0,MIN((0.75*K2055),847)),MIN(K2055,(0.75*$C2055),847)),2)),IF($B2055="Non - avec lien de dépendance",MIN(1129,K2055,$C2055)*overallRate,MIN(1129,K2055)*overallRate)))))</f>
        <v>Effectuez l’étape 1</v>
      </c>
      <c r="P2055" s="3">
        <f t="shared" si="32"/>
        <v>0</v>
      </c>
    </row>
    <row r="2056" spans="12:16" x14ac:dyDescent="0.5">
      <c r="L2056" s="68" t="str">
        <f>IF(ISTEXT(overallRate),"Effectuez l’étape 1",IF(OR(COUNT($C2056,H2056)&lt;&gt;2,overallRate=0),0,IF(D2056="Yes",ROUND(MAX(IF($B2056="Non - avec lien de dépendance",0,MIN((0.75*H2056),847)),MIN(H2056,(0.75*$C2056),847)),2),IF(revenueReduction&gt;0.3,MAX(IF($B2056="Non - avec lien de dépendance",MIN(1129,H2056,$C2056)*overallRate,MIN(1129,H2056)*overallRate),ROUND(MAX(IF($B2056="Non - avec lien de dépendance",0,MIN((0.75*H2056),847)),MIN(H2056,(0.75*$C2056),847)),2)),IF($B2056="Non - avec lien de dépendance",MIN(1129,H2056,$C2056)*overallRate,MIN(1129,H2056)*overallRate)))))</f>
        <v>Effectuez l’étape 1</v>
      </c>
      <c r="M2056" s="68" t="str">
        <f>IF(ISTEXT(overallRate),"Effectuez l’étape 1",IF(OR(COUNT($C2056,I2056)&lt;&gt;2,overallRate=0),0,IF(E2056="Yes",ROUND(MAX(IF($B2056="Non - avec lien de dépendance",0,MIN((0.75*I2056),847)),MIN(I2056,(0.75*$C2056),847)),2),IF(revenueReduction&gt;0.3,MAX(IF($B2056="Non - avec lien de dépendance",MIN(1129,I2056,$C2056)*overallRate,MIN(1129,I2056)*overallRate),ROUND(MAX(IF($B2056="Non - avec lien de dépendance",0,MIN((0.75*I2056),847)),MIN(I2056,(0.75*$C2056),847)),2)),IF($B2056="Non - avec lien de dépendance",MIN(1129,I2056,$C2056)*overallRate,MIN(1129,I2056)*overallRate)))))</f>
        <v>Effectuez l’étape 1</v>
      </c>
      <c r="N2056" s="68" t="str">
        <f>IF(ISTEXT(overallRate),"Effectuez l’étape 1",IF(OR(COUNT($C2056,J2056)&lt;&gt;2,overallRate=0),0,IF(F2056="Yes",ROUND(MAX(IF($B2056="Non - avec lien de dépendance",0,MIN((0.75*J2056),847)),MIN(J2056,(0.75*$C2056),847)),2),IF(revenueReduction&gt;0.3,MAX(IF($B2056="Non - avec lien de dépendance",MIN(1129,J2056,$C2056)*overallRate,MIN(1129,J2056)*overallRate),ROUND(MAX(IF($B2056="Non - avec lien de dépendance",0,MIN((0.75*J2056),847)),MIN(J2056,(0.75*$C2056),847)),2)),IF($B2056="Non - avec lien de dépendance",MIN(1129,J2056,$C2056)*overallRate,MIN(1129,J2056)*overallRate)))))</f>
        <v>Effectuez l’étape 1</v>
      </c>
      <c r="O2056" s="68" t="str">
        <f>IF(ISTEXT(overallRate),"Effectuez l’étape 1",IF(OR(COUNT($C2056,K2056)&lt;&gt;2,overallRate=0),0,IF(G2056="Yes",ROUND(MAX(IF($B2056="Non - avec lien de dépendance",0,MIN((0.75*K2056),847)),MIN(K2056,(0.75*$C2056),847)),2),IF(revenueReduction&gt;0.3,MAX(IF($B2056="Non - avec lien de dépendance",MIN(1129,K2056,$C2056)*overallRate,MIN(1129,K2056)*overallRate),ROUND(MAX(IF($B2056="Non - avec lien de dépendance",0,MIN((0.75*K2056),847)),MIN(K2056,(0.75*$C2056),847)),2)),IF($B2056="Non - avec lien de dépendance",MIN(1129,K2056,$C2056)*overallRate,MIN(1129,K2056)*overallRate)))))</f>
        <v>Effectuez l’étape 1</v>
      </c>
      <c r="P2056" s="3">
        <f t="shared" si="32"/>
        <v>0</v>
      </c>
    </row>
    <row r="2057" spans="12:16" x14ac:dyDescent="0.5">
      <c r="L2057" s="68" t="str">
        <f>IF(ISTEXT(overallRate),"Effectuez l’étape 1",IF(OR(COUNT($C2057,H2057)&lt;&gt;2,overallRate=0),0,IF(D2057="Yes",ROUND(MAX(IF($B2057="Non - avec lien de dépendance",0,MIN((0.75*H2057),847)),MIN(H2057,(0.75*$C2057),847)),2),IF(revenueReduction&gt;0.3,MAX(IF($B2057="Non - avec lien de dépendance",MIN(1129,H2057,$C2057)*overallRate,MIN(1129,H2057)*overallRate),ROUND(MAX(IF($B2057="Non - avec lien de dépendance",0,MIN((0.75*H2057),847)),MIN(H2057,(0.75*$C2057),847)),2)),IF($B2057="Non - avec lien de dépendance",MIN(1129,H2057,$C2057)*overallRate,MIN(1129,H2057)*overallRate)))))</f>
        <v>Effectuez l’étape 1</v>
      </c>
      <c r="M2057" s="68" t="str">
        <f>IF(ISTEXT(overallRate),"Effectuez l’étape 1",IF(OR(COUNT($C2057,I2057)&lt;&gt;2,overallRate=0),0,IF(E2057="Yes",ROUND(MAX(IF($B2057="Non - avec lien de dépendance",0,MIN((0.75*I2057),847)),MIN(I2057,(0.75*$C2057),847)),2),IF(revenueReduction&gt;0.3,MAX(IF($B2057="Non - avec lien de dépendance",MIN(1129,I2057,$C2057)*overallRate,MIN(1129,I2057)*overallRate),ROUND(MAX(IF($B2057="Non - avec lien de dépendance",0,MIN((0.75*I2057),847)),MIN(I2057,(0.75*$C2057),847)),2)),IF($B2057="Non - avec lien de dépendance",MIN(1129,I2057,$C2057)*overallRate,MIN(1129,I2057)*overallRate)))))</f>
        <v>Effectuez l’étape 1</v>
      </c>
      <c r="N2057" s="68" t="str">
        <f>IF(ISTEXT(overallRate),"Effectuez l’étape 1",IF(OR(COUNT($C2057,J2057)&lt;&gt;2,overallRate=0),0,IF(F2057="Yes",ROUND(MAX(IF($B2057="Non - avec lien de dépendance",0,MIN((0.75*J2057),847)),MIN(J2057,(0.75*$C2057),847)),2),IF(revenueReduction&gt;0.3,MAX(IF($B2057="Non - avec lien de dépendance",MIN(1129,J2057,$C2057)*overallRate,MIN(1129,J2057)*overallRate),ROUND(MAX(IF($B2057="Non - avec lien de dépendance",0,MIN((0.75*J2057),847)),MIN(J2057,(0.75*$C2057),847)),2)),IF($B2057="Non - avec lien de dépendance",MIN(1129,J2057,$C2057)*overallRate,MIN(1129,J2057)*overallRate)))))</f>
        <v>Effectuez l’étape 1</v>
      </c>
      <c r="O2057" s="68" t="str">
        <f>IF(ISTEXT(overallRate),"Effectuez l’étape 1",IF(OR(COUNT($C2057,K2057)&lt;&gt;2,overallRate=0),0,IF(G2057="Yes",ROUND(MAX(IF($B2057="Non - avec lien de dépendance",0,MIN((0.75*K2057),847)),MIN(K2057,(0.75*$C2057),847)),2),IF(revenueReduction&gt;0.3,MAX(IF($B2057="Non - avec lien de dépendance",MIN(1129,K2057,$C2057)*overallRate,MIN(1129,K2057)*overallRate),ROUND(MAX(IF($B2057="Non - avec lien de dépendance",0,MIN((0.75*K2057),847)),MIN(K2057,(0.75*$C2057),847)),2)),IF($B2057="Non - avec lien de dépendance",MIN(1129,K2057,$C2057)*overallRate,MIN(1129,K2057)*overallRate)))))</f>
        <v>Effectuez l’étape 1</v>
      </c>
      <c r="P2057" s="3">
        <f t="shared" si="32"/>
        <v>0</v>
      </c>
    </row>
    <row r="2058" spans="12:16" x14ac:dyDescent="0.5">
      <c r="L2058" s="68" t="str">
        <f>IF(ISTEXT(overallRate),"Effectuez l’étape 1",IF(OR(COUNT($C2058,H2058)&lt;&gt;2,overallRate=0),0,IF(D2058="Yes",ROUND(MAX(IF($B2058="Non - avec lien de dépendance",0,MIN((0.75*H2058),847)),MIN(H2058,(0.75*$C2058),847)),2),IF(revenueReduction&gt;0.3,MAX(IF($B2058="Non - avec lien de dépendance",MIN(1129,H2058,$C2058)*overallRate,MIN(1129,H2058)*overallRate),ROUND(MAX(IF($B2058="Non - avec lien de dépendance",0,MIN((0.75*H2058),847)),MIN(H2058,(0.75*$C2058),847)),2)),IF($B2058="Non - avec lien de dépendance",MIN(1129,H2058,$C2058)*overallRate,MIN(1129,H2058)*overallRate)))))</f>
        <v>Effectuez l’étape 1</v>
      </c>
      <c r="M2058" s="68" t="str">
        <f>IF(ISTEXT(overallRate),"Effectuez l’étape 1",IF(OR(COUNT($C2058,I2058)&lt;&gt;2,overallRate=0),0,IF(E2058="Yes",ROUND(MAX(IF($B2058="Non - avec lien de dépendance",0,MIN((0.75*I2058),847)),MIN(I2058,(0.75*$C2058),847)),2),IF(revenueReduction&gt;0.3,MAX(IF($B2058="Non - avec lien de dépendance",MIN(1129,I2058,$C2058)*overallRate,MIN(1129,I2058)*overallRate),ROUND(MAX(IF($B2058="Non - avec lien de dépendance",0,MIN((0.75*I2058),847)),MIN(I2058,(0.75*$C2058),847)),2)),IF($B2058="Non - avec lien de dépendance",MIN(1129,I2058,$C2058)*overallRate,MIN(1129,I2058)*overallRate)))))</f>
        <v>Effectuez l’étape 1</v>
      </c>
      <c r="N2058" s="68" t="str">
        <f>IF(ISTEXT(overallRate),"Effectuez l’étape 1",IF(OR(COUNT($C2058,J2058)&lt;&gt;2,overallRate=0),0,IF(F2058="Yes",ROUND(MAX(IF($B2058="Non - avec lien de dépendance",0,MIN((0.75*J2058),847)),MIN(J2058,(0.75*$C2058),847)),2),IF(revenueReduction&gt;0.3,MAX(IF($B2058="Non - avec lien de dépendance",MIN(1129,J2058,$C2058)*overallRate,MIN(1129,J2058)*overallRate),ROUND(MAX(IF($B2058="Non - avec lien de dépendance",0,MIN((0.75*J2058),847)),MIN(J2058,(0.75*$C2058),847)),2)),IF($B2058="Non - avec lien de dépendance",MIN(1129,J2058,$C2058)*overallRate,MIN(1129,J2058)*overallRate)))))</f>
        <v>Effectuez l’étape 1</v>
      </c>
      <c r="O2058" s="68" t="str">
        <f>IF(ISTEXT(overallRate),"Effectuez l’étape 1",IF(OR(COUNT($C2058,K2058)&lt;&gt;2,overallRate=0),0,IF(G2058="Yes",ROUND(MAX(IF($B2058="Non - avec lien de dépendance",0,MIN((0.75*K2058),847)),MIN(K2058,(0.75*$C2058),847)),2),IF(revenueReduction&gt;0.3,MAX(IF($B2058="Non - avec lien de dépendance",MIN(1129,K2058,$C2058)*overallRate,MIN(1129,K2058)*overallRate),ROUND(MAX(IF($B2058="Non - avec lien de dépendance",0,MIN((0.75*K2058),847)),MIN(K2058,(0.75*$C2058),847)),2)),IF($B2058="Non - avec lien de dépendance",MIN(1129,K2058,$C2058)*overallRate,MIN(1129,K2058)*overallRate)))))</f>
        <v>Effectuez l’étape 1</v>
      </c>
      <c r="P2058" s="3">
        <f t="shared" si="32"/>
        <v>0</v>
      </c>
    </row>
    <row r="2059" spans="12:16" x14ac:dyDescent="0.5">
      <c r="L2059" s="68" t="str">
        <f>IF(ISTEXT(overallRate),"Effectuez l’étape 1",IF(OR(COUNT($C2059,H2059)&lt;&gt;2,overallRate=0),0,IF(D2059="Yes",ROUND(MAX(IF($B2059="Non - avec lien de dépendance",0,MIN((0.75*H2059),847)),MIN(H2059,(0.75*$C2059),847)),2),IF(revenueReduction&gt;0.3,MAX(IF($B2059="Non - avec lien de dépendance",MIN(1129,H2059,$C2059)*overallRate,MIN(1129,H2059)*overallRate),ROUND(MAX(IF($B2059="Non - avec lien de dépendance",0,MIN((0.75*H2059),847)),MIN(H2059,(0.75*$C2059),847)),2)),IF($B2059="Non - avec lien de dépendance",MIN(1129,H2059,$C2059)*overallRate,MIN(1129,H2059)*overallRate)))))</f>
        <v>Effectuez l’étape 1</v>
      </c>
      <c r="M2059" s="68" t="str">
        <f>IF(ISTEXT(overallRate),"Effectuez l’étape 1",IF(OR(COUNT($C2059,I2059)&lt;&gt;2,overallRate=0),0,IF(E2059="Yes",ROUND(MAX(IF($B2059="Non - avec lien de dépendance",0,MIN((0.75*I2059),847)),MIN(I2059,(0.75*$C2059),847)),2),IF(revenueReduction&gt;0.3,MAX(IF($B2059="Non - avec lien de dépendance",MIN(1129,I2059,$C2059)*overallRate,MIN(1129,I2059)*overallRate),ROUND(MAX(IF($B2059="Non - avec lien de dépendance",0,MIN((0.75*I2059),847)),MIN(I2059,(0.75*$C2059),847)),2)),IF($B2059="Non - avec lien de dépendance",MIN(1129,I2059,$C2059)*overallRate,MIN(1129,I2059)*overallRate)))))</f>
        <v>Effectuez l’étape 1</v>
      </c>
      <c r="N2059" s="68" t="str">
        <f>IF(ISTEXT(overallRate),"Effectuez l’étape 1",IF(OR(COUNT($C2059,J2059)&lt;&gt;2,overallRate=0),0,IF(F2059="Yes",ROUND(MAX(IF($B2059="Non - avec lien de dépendance",0,MIN((0.75*J2059),847)),MIN(J2059,(0.75*$C2059),847)),2),IF(revenueReduction&gt;0.3,MAX(IF($B2059="Non - avec lien de dépendance",MIN(1129,J2059,$C2059)*overallRate,MIN(1129,J2059)*overallRate),ROUND(MAX(IF($B2059="Non - avec lien de dépendance",0,MIN((0.75*J2059),847)),MIN(J2059,(0.75*$C2059),847)),2)),IF($B2059="Non - avec lien de dépendance",MIN(1129,J2059,$C2059)*overallRate,MIN(1129,J2059)*overallRate)))))</f>
        <v>Effectuez l’étape 1</v>
      </c>
      <c r="O2059" s="68" t="str">
        <f>IF(ISTEXT(overallRate),"Effectuez l’étape 1",IF(OR(COUNT($C2059,K2059)&lt;&gt;2,overallRate=0),0,IF(G2059="Yes",ROUND(MAX(IF($B2059="Non - avec lien de dépendance",0,MIN((0.75*K2059),847)),MIN(K2059,(0.75*$C2059),847)),2),IF(revenueReduction&gt;0.3,MAX(IF($B2059="Non - avec lien de dépendance",MIN(1129,K2059,$C2059)*overallRate,MIN(1129,K2059)*overallRate),ROUND(MAX(IF($B2059="Non - avec lien de dépendance",0,MIN((0.75*K2059),847)),MIN(K2059,(0.75*$C2059),847)),2)),IF($B2059="Non - avec lien de dépendance",MIN(1129,K2059,$C2059)*overallRate,MIN(1129,K2059)*overallRate)))))</f>
        <v>Effectuez l’étape 1</v>
      </c>
      <c r="P2059" s="3">
        <f t="shared" si="32"/>
        <v>0</v>
      </c>
    </row>
    <row r="2060" spans="12:16" x14ac:dyDescent="0.5">
      <c r="L2060" s="68" t="str">
        <f>IF(ISTEXT(overallRate),"Effectuez l’étape 1",IF(OR(COUNT($C2060,H2060)&lt;&gt;2,overallRate=0),0,IF(D2060="Yes",ROUND(MAX(IF($B2060="Non - avec lien de dépendance",0,MIN((0.75*H2060),847)),MIN(H2060,(0.75*$C2060),847)),2),IF(revenueReduction&gt;0.3,MAX(IF($B2060="Non - avec lien de dépendance",MIN(1129,H2060,$C2060)*overallRate,MIN(1129,H2060)*overallRate),ROUND(MAX(IF($B2060="Non - avec lien de dépendance",0,MIN((0.75*H2060),847)),MIN(H2060,(0.75*$C2060),847)),2)),IF($B2060="Non - avec lien de dépendance",MIN(1129,H2060,$C2060)*overallRate,MIN(1129,H2060)*overallRate)))))</f>
        <v>Effectuez l’étape 1</v>
      </c>
      <c r="M2060" s="68" t="str">
        <f>IF(ISTEXT(overallRate),"Effectuez l’étape 1",IF(OR(COUNT($C2060,I2060)&lt;&gt;2,overallRate=0),0,IF(E2060="Yes",ROUND(MAX(IF($B2060="Non - avec lien de dépendance",0,MIN((0.75*I2060),847)),MIN(I2060,(0.75*$C2060),847)),2),IF(revenueReduction&gt;0.3,MAX(IF($B2060="Non - avec lien de dépendance",MIN(1129,I2060,$C2060)*overallRate,MIN(1129,I2060)*overallRate),ROUND(MAX(IF($B2060="Non - avec lien de dépendance",0,MIN((0.75*I2060),847)),MIN(I2060,(0.75*$C2060),847)),2)),IF($B2060="Non - avec lien de dépendance",MIN(1129,I2060,$C2060)*overallRate,MIN(1129,I2060)*overallRate)))))</f>
        <v>Effectuez l’étape 1</v>
      </c>
      <c r="N2060" s="68" t="str">
        <f>IF(ISTEXT(overallRate),"Effectuez l’étape 1",IF(OR(COUNT($C2060,J2060)&lt;&gt;2,overallRate=0),0,IF(F2060="Yes",ROUND(MAX(IF($B2060="Non - avec lien de dépendance",0,MIN((0.75*J2060),847)),MIN(J2060,(0.75*$C2060),847)),2),IF(revenueReduction&gt;0.3,MAX(IF($B2060="Non - avec lien de dépendance",MIN(1129,J2060,$C2060)*overallRate,MIN(1129,J2060)*overallRate),ROUND(MAX(IF($B2060="Non - avec lien de dépendance",0,MIN((0.75*J2060),847)),MIN(J2060,(0.75*$C2060),847)),2)),IF($B2060="Non - avec lien de dépendance",MIN(1129,J2060,$C2060)*overallRate,MIN(1129,J2060)*overallRate)))))</f>
        <v>Effectuez l’étape 1</v>
      </c>
      <c r="O2060" s="68" t="str">
        <f>IF(ISTEXT(overallRate),"Effectuez l’étape 1",IF(OR(COUNT($C2060,K2060)&lt;&gt;2,overallRate=0),0,IF(G2060="Yes",ROUND(MAX(IF($B2060="Non - avec lien de dépendance",0,MIN((0.75*K2060),847)),MIN(K2060,(0.75*$C2060),847)),2),IF(revenueReduction&gt;0.3,MAX(IF($B2060="Non - avec lien de dépendance",MIN(1129,K2060,$C2060)*overallRate,MIN(1129,K2060)*overallRate),ROUND(MAX(IF($B2060="Non - avec lien de dépendance",0,MIN((0.75*K2060),847)),MIN(K2060,(0.75*$C2060),847)),2)),IF($B2060="Non - avec lien de dépendance",MIN(1129,K2060,$C2060)*overallRate,MIN(1129,K2060)*overallRate)))))</f>
        <v>Effectuez l’étape 1</v>
      </c>
      <c r="P2060" s="3">
        <f t="shared" si="32"/>
        <v>0</v>
      </c>
    </row>
    <row r="2061" spans="12:16" x14ac:dyDescent="0.5">
      <c r="L2061" s="68" t="str">
        <f>IF(ISTEXT(overallRate),"Effectuez l’étape 1",IF(OR(COUNT($C2061,H2061)&lt;&gt;2,overallRate=0),0,IF(D2061="Yes",ROUND(MAX(IF($B2061="Non - avec lien de dépendance",0,MIN((0.75*H2061),847)),MIN(H2061,(0.75*$C2061),847)),2),IF(revenueReduction&gt;0.3,MAX(IF($B2061="Non - avec lien de dépendance",MIN(1129,H2061,$C2061)*overallRate,MIN(1129,H2061)*overallRate),ROUND(MAX(IF($B2061="Non - avec lien de dépendance",0,MIN((0.75*H2061),847)),MIN(H2061,(0.75*$C2061),847)),2)),IF($B2061="Non - avec lien de dépendance",MIN(1129,H2061,$C2061)*overallRate,MIN(1129,H2061)*overallRate)))))</f>
        <v>Effectuez l’étape 1</v>
      </c>
      <c r="M2061" s="68" t="str">
        <f>IF(ISTEXT(overallRate),"Effectuez l’étape 1",IF(OR(COUNT($C2061,I2061)&lt;&gt;2,overallRate=0),0,IF(E2061="Yes",ROUND(MAX(IF($B2061="Non - avec lien de dépendance",0,MIN((0.75*I2061),847)),MIN(I2061,(0.75*$C2061),847)),2),IF(revenueReduction&gt;0.3,MAX(IF($B2061="Non - avec lien de dépendance",MIN(1129,I2061,$C2061)*overallRate,MIN(1129,I2061)*overallRate),ROUND(MAX(IF($B2061="Non - avec lien de dépendance",0,MIN((0.75*I2061),847)),MIN(I2061,(0.75*$C2061),847)),2)),IF($B2061="Non - avec lien de dépendance",MIN(1129,I2061,$C2061)*overallRate,MIN(1129,I2061)*overallRate)))))</f>
        <v>Effectuez l’étape 1</v>
      </c>
      <c r="N2061" s="68" t="str">
        <f>IF(ISTEXT(overallRate),"Effectuez l’étape 1",IF(OR(COUNT($C2061,J2061)&lt;&gt;2,overallRate=0),0,IF(F2061="Yes",ROUND(MAX(IF($B2061="Non - avec lien de dépendance",0,MIN((0.75*J2061),847)),MIN(J2061,(0.75*$C2061),847)),2),IF(revenueReduction&gt;0.3,MAX(IF($B2061="Non - avec lien de dépendance",MIN(1129,J2061,$C2061)*overallRate,MIN(1129,J2061)*overallRate),ROUND(MAX(IF($B2061="Non - avec lien de dépendance",0,MIN((0.75*J2061),847)),MIN(J2061,(0.75*$C2061),847)),2)),IF($B2061="Non - avec lien de dépendance",MIN(1129,J2061,$C2061)*overallRate,MIN(1129,J2061)*overallRate)))))</f>
        <v>Effectuez l’étape 1</v>
      </c>
      <c r="O2061" s="68" t="str">
        <f>IF(ISTEXT(overallRate),"Effectuez l’étape 1",IF(OR(COUNT($C2061,K2061)&lt;&gt;2,overallRate=0),0,IF(G2061="Yes",ROUND(MAX(IF($B2061="Non - avec lien de dépendance",0,MIN((0.75*K2061),847)),MIN(K2061,(0.75*$C2061),847)),2),IF(revenueReduction&gt;0.3,MAX(IF($B2061="Non - avec lien de dépendance",MIN(1129,K2061,$C2061)*overallRate,MIN(1129,K2061)*overallRate),ROUND(MAX(IF($B2061="Non - avec lien de dépendance",0,MIN((0.75*K2061),847)),MIN(K2061,(0.75*$C2061),847)),2)),IF($B2061="Non - avec lien de dépendance",MIN(1129,K2061,$C2061)*overallRate,MIN(1129,K2061)*overallRate)))))</f>
        <v>Effectuez l’étape 1</v>
      </c>
      <c r="P2061" s="3">
        <f t="shared" si="32"/>
        <v>0</v>
      </c>
    </row>
    <row r="2062" spans="12:16" x14ac:dyDescent="0.5">
      <c r="L2062" s="68" t="str">
        <f>IF(ISTEXT(overallRate),"Effectuez l’étape 1",IF(OR(COUNT($C2062,H2062)&lt;&gt;2,overallRate=0),0,IF(D2062="Yes",ROUND(MAX(IF($B2062="Non - avec lien de dépendance",0,MIN((0.75*H2062),847)),MIN(H2062,(0.75*$C2062),847)),2),IF(revenueReduction&gt;0.3,MAX(IF($B2062="Non - avec lien de dépendance",MIN(1129,H2062,$C2062)*overallRate,MIN(1129,H2062)*overallRate),ROUND(MAX(IF($B2062="Non - avec lien de dépendance",0,MIN((0.75*H2062),847)),MIN(H2062,(0.75*$C2062),847)),2)),IF($B2062="Non - avec lien de dépendance",MIN(1129,H2062,$C2062)*overallRate,MIN(1129,H2062)*overallRate)))))</f>
        <v>Effectuez l’étape 1</v>
      </c>
      <c r="M2062" s="68" t="str">
        <f>IF(ISTEXT(overallRate),"Effectuez l’étape 1",IF(OR(COUNT($C2062,I2062)&lt;&gt;2,overallRate=0),0,IF(E2062="Yes",ROUND(MAX(IF($B2062="Non - avec lien de dépendance",0,MIN((0.75*I2062),847)),MIN(I2062,(0.75*$C2062),847)),2),IF(revenueReduction&gt;0.3,MAX(IF($B2062="Non - avec lien de dépendance",MIN(1129,I2062,$C2062)*overallRate,MIN(1129,I2062)*overallRate),ROUND(MAX(IF($B2062="Non - avec lien de dépendance",0,MIN((0.75*I2062),847)),MIN(I2062,(0.75*$C2062),847)),2)),IF($B2062="Non - avec lien de dépendance",MIN(1129,I2062,$C2062)*overallRate,MIN(1129,I2062)*overallRate)))))</f>
        <v>Effectuez l’étape 1</v>
      </c>
      <c r="N2062" s="68" t="str">
        <f>IF(ISTEXT(overallRate),"Effectuez l’étape 1",IF(OR(COUNT($C2062,J2062)&lt;&gt;2,overallRate=0),0,IF(F2062="Yes",ROUND(MAX(IF($B2062="Non - avec lien de dépendance",0,MIN((0.75*J2062),847)),MIN(J2062,(0.75*$C2062),847)),2),IF(revenueReduction&gt;0.3,MAX(IF($B2062="Non - avec lien de dépendance",MIN(1129,J2062,$C2062)*overallRate,MIN(1129,J2062)*overallRate),ROUND(MAX(IF($B2062="Non - avec lien de dépendance",0,MIN((0.75*J2062),847)),MIN(J2062,(0.75*$C2062),847)),2)),IF($B2062="Non - avec lien de dépendance",MIN(1129,J2062,$C2062)*overallRate,MIN(1129,J2062)*overallRate)))))</f>
        <v>Effectuez l’étape 1</v>
      </c>
      <c r="O2062" s="68" t="str">
        <f>IF(ISTEXT(overallRate),"Effectuez l’étape 1",IF(OR(COUNT($C2062,K2062)&lt;&gt;2,overallRate=0),0,IF(G2062="Yes",ROUND(MAX(IF($B2062="Non - avec lien de dépendance",0,MIN((0.75*K2062),847)),MIN(K2062,(0.75*$C2062),847)),2),IF(revenueReduction&gt;0.3,MAX(IF($B2062="Non - avec lien de dépendance",MIN(1129,K2062,$C2062)*overallRate,MIN(1129,K2062)*overallRate),ROUND(MAX(IF($B2062="Non - avec lien de dépendance",0,MIN((0.75*K2062),847)),MIN(K2062,(0.75*$C2062),847)),2)),IF($B2062="Non - avec lien de dépendance",MIN(1129,K2062,$C2062)*overallRate,MIN(1129,K2062)*overallRate)))))</f>
        <v>Effectuez l’étape 1</v>
      </c>
      <c r="P2062" s="3">
        <f t="shared" si="32"/>
        <v>0</v>
      </c>
    </row>
    <row r="2063" spans="12:16" x14ac:dyDescent="0.5">
      <c r="L2063" s="68" t="str">
        <f>IF(ISTEXT(overallRate),"Effectuez l’étape 1",IF(OR(COUNT($C2063,H2063)&lt;&gt;2,overallRate=0),0,IF(D2063="Yes",ROUND(MAX(IF($B2063="Non - avec lien de dépendance",0,MIN((0.75*H2063),847)),MIN(H2063,(0.75*$C2063),847)),2),IF(revenueReduction&gt;0.3,MAX(IF($B2063="Non - avec lien de dépendance",MIN(1129,H2063,$C2063)*overallRate,MIN(1129,H2063)*overallRate),ROUND(MAX(IF($B2063="Non - avec lien de dépendance",0,MIN((0.75*H2063),847)),MIN(H2063,(0.75*$C2063),847)),2)),IF($B2063="Non - avec lien de dépendance",MIN(1129,H2063,$C2063)*overallRate,MIN(1129,H2063)*overallRate)))))</f>
        <v>Effectuez l’étape 1</v>
      </c>
      <c r="M2063" s="68" t="str">
        <f>IF(ISTEXT(overallRate),"Effectuez l’étape 1",IF(OR(COUNT($C2063,I2063)&lt;&gt;2,overallRate=0),0,IF(E2063="Yes",ROUND(MAX(IF($B2063="Non - avec lien de dépendance",0,MIN((0.75*I2063),847)),MIN(I2063,(0.75*$C2063),847)),2),IF(revenueReduction&gt;0.3,MAX(IF($B2063="Non - avec lien de dépendance",MIN(1129,I2063,$C2063)*overallRate,MIN(1129,I2063)*overallRate),ROUND(MAX(IF($B2063="Non - avec lien de dépendance",0,MIN((0.75*I2063),847)),MIN(I2063,(0.75*$C2063),847)),2)),IF($B2063="Non - avec lien de dépendance",MIN(1129,I2063,$C2063)*overallRate,MIN(1129,I2063)*overallRate)))))</f>
        <v>Effectuez l’étape 1</v>
      </c>
      <c r="N2063" s="68" t="str">
        <f>IF(ISTEXT(overallRate),"Effectuez l’étape 1",IF(OR(COUNT($C2063,J2063)&lt;&gt;2,overallRate=0),0,IF(F2063="Yes",ROUND(MAX(IF($B2063="Non - avec lien de dépendance",0,MIN((0.75*J2063),847)),MIN(J2063,(0.75*$C2063),847)),2),IF(revenueReduction&gt;0.3,MAX(IF($B2063="Non - avec lien de dépendance",MIN(1129,J2063,$C2063)*overallRate,MIN(1129,J2063)*overallRate),ROUND(MAX(IF($B2063="Non - avec lien de dépendance",0,MIN((0.75*J2063),847)),MIN(J2063,(0.75*$C2063),847)),2)),IF($B2063="Non - avec lien de dépendance",MIN(1129,J2063,$C2063)*overallRate,MIN(1129,J2063)*overallRate)))))</f>
        <v>Effectuez l’étape 1</v>
      </c>
      <c r="O2063" s="68" t="str">
        <f>IF(ISTEXT(overallRate),"Effectuez l’étape 1",IF(OR(COUNT($C2063,K2063)&lt;&gt;2,overallRate=0),0,IF(G2063="Yes",ROUND(MAX(IF($B2063="Non - avec lien de dépendance",0,MIN((0.75*K2063),847)),MIN(K2063,(0.75*$C2063),847)),2),IF(revenueReduction&gt;0.3,MAX(IF($B2063="Non - avec lien de dépendance",MIN(1129,K2063,$C2063)*overallRate,MIN(1129,K2063)*overallRate),ROUND(MAX(IF($B2063="Non - avec lien de dépendance",0,MIN((0.75*K2063),847)),MIN(K2063,(0.75*$C2063),847)),2)),IF($B2063="Non - avec lien de dépendance",MIN(1129,K2063,$C2063)*overallRate,MIN(1129,K2063)*overallRate)))))</f>
        <v>Effectuez l’étape 1</v>
      </c>
      <c r="P2063" s="3">
        <f t="shared" si="32"/>
        <v>0</v>
      </c>
    </row>
    <row r="2064" spans="12:16" x14ac:dyDescent="0.5">
      <c r="L2064" s="68" t="str">
        <f>IF(ISTEXT(overallRate),"Effectuez l’étape 1",IF(OR(COUNT($C2064,H2064)&lt;&gt;2,overallRate=0),0,IF(D2064="Yes",ROUND(MAX(IF($B2064="Non - avec lien de dépendance",0,MIN((0.75*H2064),847)),MIN(H2064,(0.75*$C2064),847)),2),IF(revenueReduction&gt;0.3,MAX(IF($B2064="Non - avec lien de dépendance",MIN(1129,H2064,$C2064)*overallRate,MIN(1129,H2064)*overallRate),ROUND(MAX(IF($B2064="Non - avec lien de dépendance",0,MIN((0.75*H2064),847)),MIN(H2064,(0.75*$C2064),847)),2)),IF($B2064="Non - avec lien de dépendance",MIN(1129,H2064,$C2064)*overallRate,MIN(1129,H2064)*overallRate)))))</f>
        <v>Effectuez l’étape 1</v>
      </c>
      <c r="M2064" s="68" t="str">
        <f>IF(ISTEXT(overallRate),"Effectuez l’étape 1",IF(OR(COUNT($C2064,I2064)&lt;&gt;2,overallRate=0),0,IF(E2064="Yes",ROUND(MAX(IF($B2064="Non - avec lien de dépendance",0,MIN((0.75*I2064),847)),MIN(I2064,(0.75*$C2064),847)),2),IF(revenueReduction&gt;0.3,MAX(IF($B2064="Non - avec lien de dépendance",MIN(1129,I2064,$C2064)*overallRate,MIN(1129,I2064)*overallRate),ROUND(MAX(IF($B2064="Non - avec lien de dépendance",0,MIN((0.75*I2064),847)),MIN(I2064,(0.75*$C2064),847)),2)),IF($B2064="Non - avec lien de dépendance",MIN(1129,I2064,$C2064)*overallRate,MIN(1129,I2064)*overallRate)))))</f>
        <v>Effectuez l’étape 1</v>
      </c>
      <c r="N2064" s="68" t="str">
        <f>IF(ISTEXT(overallRate),"Effectuez l’étape 1",IF(OR(COUNT($C2064,J2064)&lt;&gt;2,overallRate=0),0,IF(F2064="Yes",ROUND(MAX(IF($B2064="Non - avec lien de dépendance",0,MIN((0.75*J2064),847)),MIN(J2064,(0.75*$C2064),847)),2),IF(revenueReduction&gt;0.3,MAX(IF($B2064="Non - avec lien de dépendance",MIN(1129,J2064,$C2064)*overallRate,MIN(1129,J2064)*overallRate),ROUND(MAX(IF($B2064="Non - avec lien de dépendance",0,MIN((0.75*J2064),847)),MIN(J2064,(0.75*$C2064),847)),2)),IF($B2064="Non - avec lien de dépendance",MIN(1129,J2064,$C2064)*overallRate,MIN(1129,J2064)*overallRate)))))</f>
        <v>Effectuez l’étape 1</v>
      </c>
      <c r="O2064" s="68" t="str">
        <f>IF(ISTEXT(overallRate),"Effectuez l’étape 1",IF(OR(COUNT($C2064,K2064)&lt;&gt;2,overallRate=0),0,IF(G2064="Yes",ROUND(MAX(IF($B2064="Non - avec lien de dépendance",0,MIN((0.75*K2064),847)),MIN(K2064,(0.75*$C2064),847)),2),IF(revenueReduction&gt;0.3,MAX(IF($B2064="Non - avec lien de dépendance",MIN(1129,K2064,$C2064)*overallRate,MIN(1129,K2064)*overallRate),ROUND(MAX(IF($B2064="Non - avec lien de dépendance",0,MIN((0.75*K2064),847)),MIN(K2064,(0.75*$C2064),847)),2)),IF($B2064="Non - avec lien de dépendance",MIN(1129,K2064,$C2064)*overallRate,MIN(1129,K2064)*overallRate)))))</f>
        <v>Effectuez l’étape 1</v>
      </c>
      <c r="P2064" s="3">
        <f t="shared" si="32"/>
        <v>0</v>
      </c>
    </row>
    <row r="2065" spans="12:16" x14ac:dyDescent="0.5">
      <c r="L2065" s="68" t="str">
        <f>IF(ISTEXT(overallRate),"Effectuez l’étape 1",IF(OR(COUNT($C2065,H2065)&lt;&gt;2,overallRate=0),0,IF(D2065="Yes",ROUND(MAX(IF($B2065="Non - avec lien de dépendance",0,MIN((0.75*H2065),847)),MIN(H2065,(0.75*$C2065),847)),2),IF(revenueReduction&gt;0.3,MAX(IF($B2065="Non - avec lien de dépendance",MIN(1129,H2065,$C2065)*overallRate,MIN(1129,H2065)*overallRate),ROUND(MAX(IF($B2065="Non - avec lien de dépendance",0,MIN((0.75*H2065),847)),MIN(H2065,(0.75*$C2065),847)),2)),IF($B2065="Non - avec lien de dépendance",MIN(1129,H2065,$C2065)*overallRate,MIN(1129,H2065)*overallRate)))))</f>
        <v>Effectuez l’étape 1</v>
      </c>
      <c r="M2065" s="68" t="str">
        <f>IF(ISTEXT(overallRate),"Effectuez l’étape 1",IF(OR(COUNT($C2065,I2065)&lt;&gt;2,overallRate=0),0,IF(E2065="Yes",ROUND(MAX(IF($B2065="Non - avec lien de dépendance",0,MIN((0.75*I2065),847)),MIN(I2065,(0.75*$C2065),847)),2),IF(revenueReduction&gt;0.3,MAX(IF($B2065="Non - avec lien de dépendance",MIN(1129,I2065,$C2065)*overallRate,MIN(1129,I2065)*overallRate),ROUND(MAX(IF($B2065="Non - avec lien de dépendance",0,MIN((0.75*I2065),847)),MIN(I2065,(0.75*$C2065),847)),2)),IF($B2065="Non - avec lien de dépendance",MIN(1129,I2065,$C2065)*overallRate,MIN(1129,I2065)*overallRate)))))</f>
        <v>Effectuez l’étape 1</v>
      </c>
      <c r="N2065" s="68" t="str">
        <f>IF(ISTEXT(overallRate),"Effectuez l’étape 1",IF(OR(COUNT($C2065,J2065)&lt;&gt;2,overallRate=0),0,IF(F2065="Yes",ROUND(MAX(IF($B2065="Non - avec lien de dépendance",0,MIN((0.75*J2065),847)),MIN(J2065,(0.75*$C2065),847)),2),IF(revenueReduction&gt;0.3,MAX(IF($B2065="Non - avec lien de dépendance",MIN(1129,J2065,$C2065)*overallRate,MIN(1129,J2065)*overallRate),ROUND(MAX(IF($B2065="Non - avec lien de dépendance",0,MIN((0.75*J2065),847)),MIN(J2065,(0.75*$C2065),847)),2)),IF($B2065="Non - avec lien de dépendance",MIN(1129,J2065,$C2065)*overallRate,MIN(1129,J2065)*overallRate)))))</f>
        <v>Effectuez l’étape 1</v>
      </c>
      <c r="O2065" s="68" t="str">
        <f>IF(ISTEXT(overallRate),"Effectuez l’étape 1",IF(OR(COUNT($C2065,K2065)&lt;&gt;2,overallRate=0),0,IF(G2065="Yes",ROUND(MAX(IF($B2065="Non - avec lien de dépendance",0,MIN((0.75*K2065),847)),MIN(K2065,(0.75*$C2065),847)),2),IF(revenueReduction&gt;0.3,MAX(IF($B2065="Non - avec lien de dépendance",MIN(1129,K2065,$C2065)*overallRate,MIN(1129,K2065)*overallRate),ROUND(MAX(IF($B2065="Non - avec lien de dépendance",0,MIN((0.75*K2065),847)),MIN(K2065,(0.75*$C2065),847)),2)),IF($B2065="Non - avec lien de dépendance",MIN(1129,K2065,$C2065)*overallRate,MIN(1129,K2065)*overallRate)))))</f>
        <v>Effectuez l’étape 1</v>
      </c>
      <c r="P2065" s="3">
        <f t="shared" si="32"/>
        <v>0</v>
      </c>
    </row>
    <row r="2066" spans="12:16" x14ac:dyDescent="0.5">
      <c r="L2066" s="68" t="str">
        <f>IF(ISTEXT(overallRate),"Effectuez l’étape 1",IF(OR(COUNT($C2066,H2066)&lt;&gt;2,overallRate=0),0,IF(D2066="Yes",ROUND(MAX(IF($B2066="Non - avec lien de dépendance",0,MIN((0.75*H2066),847)),MIN(H2066,(0.75*$C2066),847)),2),IF(revenueReduction&gt;0.3,MAX(IF($B2066="Non - avec lien de dépendance",MIN(1129,H2066,$C2066)*overallRate,MIN(1129,H2066)*overallRate),ROUND(MAX(IF($B2066="Non - avec lien de dépendance",0,MIN((0.75*H2066),847)),MIN(H2066,(0.75*$C2066),847)),2)),IF($B2066="Non - avec lien de dépendance",MIN(1129,H2066,$C2066)*overallRate,MIN(1129,H2066)*overallRate)))))</f>
        <v>Effectuez l’étape 1</v>
      </c>
      <c r="M2066" s="68" t="str">
        <f>IF(ISTEXT(overallRate),"Effectuez l’étape 1",IF(OR(COUNT($C2066,I2066)&lt;&gt;2,overallRate=0),0,IF(E2066="Yes",ROUND(MAX(IF($B2066="Non - avec lien de dépendance",0,MIN((0.75*I2066),847)),MIN(I2066,(0.75*$C2066),847)),2),IF(revenueReduction&gt;0.3,MAX(IF($B2066="Non - avec lien de dépendance",MIN(1129,I2066,$C2066)*overallRate,MIN(1129,I2066)*overallRate),ROUND(MAX(IF($B2066="Non - avec lien de dépendance",0,MIN((0.75*I2066),847)),MIN(I2066,(0.75*$C2066),847)),2)),IF($B2066="Non - avec lien de dépendance",MIN(1129,I2066,$C2066)*overallRate,MIN(1129,I2066)*overallRate)))))</f>
        <v>Effectuez l’étape 1</v>
      </c>
      <c r="N2066" s="68" t="str">
        <f>IF(ISTEXT(overallRate),"Effectuez l’étape 1",IF(OR(COUNT($C2066,J2066)&lt;&gt;2,overallRate=0),0,IF(F2066="Yes",ROUND(MAX(IF($B2066="Non - avec lien de dépendance",0,MIN((0.75*J2066),847)),MIN(J2066,(0.75*$C2066),847)),2),IF(revenueReduction&gt;0.3,MAX(IF($B2066="Non - avec lien de dépendance",MIN(1129,J2066,$C2066)*overallRate,MIN(1129,J2066)*overallRate),ROUND(MAX(IF($B2066="Non - avec lien de dépendance",0,MIN((0.75*J2066),847)),MIN(J2066,(0.75*$C2066),847)),2)),IF($B2066="Non - avec lien de dépendance",MIN(1129,J2066,$C2066)*overallRate,MIN(1129,J2066)*overallRate)))))</f>
        <v>Effectuez l’étape 1</v>
      </c>
      <c r="O2066" s="68" t="str">
        <f>IF(ISTEXT(overallRate),"Effectuez l’étape 1",IF(OR(COUNT($C2066,K2066)&lt;&gt;2,overallRate=0),0,IF(G2066="Yes",ROUND(MAX(IF($B2066="Non - avec lien de dépendance",0,MIN((0.75*K2066),847)),MIN(K2066,(0.75*$C2066),847)),2),IF(revenueReduction&gt;0.3,MAX(IF($B2066="Non - avec lien de dépendance",MIN(1129,K2066,$C2066)*overallRate,MIN(1129,K2066)*overallRate),ROUND(MAX(IF($B2066="Non - avec lien de dépendance",0,MIN((0.75*K2066),847)),MIN(K2066,(0.75*$C2066),847)),2)),IF($B2066="Non - avec lien de dépendance",MIN(1129,K2066,$C2066)*overallRate,MIN(1129,K2066)*overallRate)))))</f>
        <v>Effectuez l’étape 1</v>
      </c>
      <c r="P2066" s="3">
        <f t="shared" si="32"/>
        <v>0</v>
      </c>
    </row>
    <row r="2067" spans="12:16" x14ac:dyDescent="0.5">
      <c r="L2067" s="68" t="str">
        <f>IF(ISTEXT(overallRate),"Effectuez l’étape 1",IF(OR(COUNT($C2067,H2067)&lt;&gt;2,overallRate=0),0,IF(D2067="Yes",ROUND(MAX(IF($B2067="Non - avec lien de dépendance",0,MIN((0.75*H2067),847)),MIN(H2067,(0.75*$C2067),847)),2),IF(revenueReduction&gt;0.3,MAX(IF($B2067="Non - avec lien de dépendance",MIN(1129,H2067,$C2067)*overallRate,MIN(1129,H2067)*overallRate),ROUND(MAX(IF($B2067="Non - avec lien de dépendance",0,MIN((0.75*H2067),847)),MIN(H2067,(0.75*$C2067),847)),2)),IF($B2067="Non - avec lien de dépendance",MIN(1129,H2067,$C2067)*overallRate,MIN(1129,H2067)*overallRate)))))</f>
        <v>Effectuez l’étape 1</v>
      </c>
      <c r="M2067" s="68" t="str">
        <f>IF(ISTEXT(overallRate),"Effectuez l’étape 1",IF(OR(COUNT($C2067,I2067)&lt;&gt;2,overallRate=0),0,IF(E2067="Yes",ROUND(MAX(IF($B2067="Non - avec lien de dépendance",0,MIN((0.75*I2067),847)),MIN(I2067,(0.75*$C2067),847)),2),IF(revenueReduction&gt;0.3,MAX(IF($B2067="Non - avec lien de dépendance",MIN(1129,I2067,$C2067)*overallRate,MIN(1129,I2067)*overallRate),ROUND(MAX(IF($B2067="Non - avec lien de dépendance",0,MIN((0.75*I2067),847)),MIN(I2067,(0.75*$C2067),847)),2)),IF($B2067="Non - avec lien de dépendance",MIN(1129,I2067,$C2067)*overallRate,MIN(1129,I2067)*overallRate)))))</f>
        <v>Effectuez l’étape 1</v>
      </c>
      <c r="N2067" s="68" t="str">
        <f>IF(ISTEXT(overallRate),"Effectuez l’étape 1",IF(OR(COUNT($C2067,J2067)&lt;&gt;2,overallRate=0),0,IF(F2067="Yes",ROUND(MAX(IF($B2067="Non - avec lien de dépendance",0,MIN((0.75*J2067),847)),MIN(J2067,(0.75*$C2067),847)),2),IF(revenueReduction&gt;0.3,MAX(IF($B2067="Non - avec lien de dépendance",MIN(1129,J2067,$C2067)*overallRate,MIN(1129,J2067)*overallRate),ROUND(MAX(IF($B2067="Non - avec lien de dépendance",0,MIN((0.75*J2067),847)),MIN(J2067,(0.75*$C2067),847)),2)),IF($B2067="Non - avec lien de dépendance",MIN(1129,J2067,$C2067)*overallRate,MIN(1129,J2067)*overallRate)))))</f>
        <v>Effectuez l’étape 1</v>
      </c>
      <c r="O2067" s="68" t="str">
        <f>IF(ISTEXT(overallRate),"Effectuez l’étape 1",IF(OR(COUNT($C2067,K2067)&lt;&gt;2,overallRate=0),0,IF(G2067="Yes",ROUND(MAX(IF($B2067="Non - avec lien de dépendance",0,MIN((0.75*K2067),847)),MIN(K2067,(0.75*$C2067),847)),2),IF(revenueReduction&gt;0.3,MAX(IF($B2067="Non - avec lien de dépendance",MIN(1129,K2067,$C2067)*overallRate,MIN(1129,K2067)*overallRate),ROUND(MAX(IF($B2067="Non - avec lien de dépendance",0,MIN((0.75*K2067),847)),MIN(K2067,(0.75*$C2067),847)),2)),IF($B2067="Non - avec lien de dépendance",MIN(1129,K2067,$C2067)*overallRate,MIN(1129,K2067)*overallRate)))))</f>
        <v>Effectuez l’étape 1</v>
      </c>
      <c r="P2067" s="3">
        <f t="shared" si="32"/>
        <v>0</v>
      </c>
    </row>
    <row r="2068" spans="12:16" x14ac:dyDescent="0.5">
      <c r="L2068" s="68" t="str">
        <f>IF(ISTEXT(overallRate),"Effectuez l’étape 1",IF(OR(COUNT($C2068,H2068)&lt;&gt;2,overallRate=0),0,IF(D2068="Yes",ROUND(MAX(IF($B2068="Non - avec lien de dépendance",0,MIN((0.75*H2068),847)),MIN(H2068,(0.75*$C2068),847)),2),IF(revenueReduction&gt;0.3,MAX(IF($B2068="Non - avec lien de dépendance",MIN(1129,H2068,$C2068)*overallRate,MIN(1129,H2068)*overallRate),ROUND(MAX(IF($B2068="Non - avec lien de dépendance",0,MIN((0.75*H2068),847)),MIN(H2068,(0.75*$C2068),847)),2)),IF($B2068="Non - avec lien de dépendance",MIN(1129,H2068,$C2068)*overallRate,MIN(1129,H2068)*overallRate)))))</f>
        <v>Effectuez l’étape 1</v>
      </c>
      <c r="M2068" s="68" t="str">
        <f>IF(ISTEXT(overallRate),"Effectuez l’étape 1",IF(OR(COUNT($C2068,I2068)&lt;&gt;2,overallRate=0),0,IF(E2068="Yes",ROUND(MAX(IF($B2068="Non - avec lien de dépendance",0,MIN((0.75*I2068),847)),MIN(I2068,(0.75*$C2068),847)),2),IF(revenueReduction&gt;0.3,MAX(IF($B2068="Non - avec lien de dépendance",MIN(1129,I2068,$C2068)*overallRate,MIN(1129,I2068)*overallRate),ROUND(MAX(IF($B2068="Non - avec lien de dépendance",0,MIN((0.75*I2068),847)),MIN(I2068,(0.75*$C2068),847)),2)),IF($B2068="Non - avec lien de dépendance",MIN(1129,I2068,$C2068)*overallRate,MIN(1129,I2068)*overallRate)))))</f>
        <v>Effectuez l’étape 1</v>
      </c>
      <c r="N2068" s="68" t="str">
        <f>IF(ISTEXT(overallRate),"Effectuez l’étape 1",IF(OR(COUNT($C2068,J2068)&lt;&gt;2,overallRate=0),0,IF(F2068="Yes",ROUND(MAX(IF($B2068="Non - avec lien de dépendance",0,MIN((0.75*J2068),847)),MIN(J2068,(0.75*$C2068),847)),2),IF(revenueReduction&gt;0.3,MAX(IF($B2068="Non - avec lien de dépendance",MIN(1129,J2068,$C2068)*overallRate,MIN(1129,J2068)*overallRate),ROUND(MAX(IF($B2068="Non - avec lien de dépendance",0,MIN((0.75*J2068),847)),MIN(J2068,(0.75*$C2068),847)),2)),IF($B2068="Non - avec lien de dépendance",MIN(1129,J2068,$C2068)*overallRate,MIN(1129,J2068)*overallRate)))))</f>
        <v>Effectuez l’étape 1</v>
      </c>
      <c r="O2068" s="68" t="str">
        <f>IF(ISTEXT(overallRate),"Effectuez l’étape 1",IF(OR(COUNT($C2068,K2068)&lt;&gt;2,overallRate=0),0,IF(G2068="Yes",ROUND(MAX(IF($B2068="Non - avec lien de dépendance",0,MIN((0.75*K2068),847)),MIN(K2068,(0.75*$C2068),847)),2),IF(revenueReduction&gt;0.3,MAX(IF($B2068="Non - avec lien de dépendance",MIN(1129,K2068,$C2068)*overallRate,MIN(1129,K2068)*overallRate),ROUND(MAX(IF($B2068="Non - avec lien de dépendance",0,MIN((0.75*K2068),847)),MIN(K2068,(0.75*$C2068),847)),2)),IF($B2068="Non - avec lien de dépendance",MIN(1129,K2068,$C2068)*overallRate,MIN(1129,K2068)*overallRate)))))</f>
        <v>Effectuez l’étape 1</v>
      </c>
      <c r="P2068" s="3">
        <f t="shared" si="32"/>
        <v>0</v>
      </c>
    </row>
    <row r="2069" spans="12:16" x14ac:dyDescent="0.5">
      <c r="L2069" s="68" t="str">
        <f>IF(ISTEXT(overallRate),"Effectuez l’étape 1",IF(OR(COUNT($C2069,H2069)&lt;&gt;2,overallRate=0),0,IF(D2069="Yes",ROUND(MAX(IF($B2069="Non - avec lien de dépendance",0,MIN((0.75*H2069),847)),MIN(H2069,(0.75*$C2069),847)),2),IF(revenueReduction&gt;0.3,MAX(IF($B2069="Non - avec lien de dépendance",MIN(1129,H2069,$C2069)*overallRate,MIN(1129,H2069)*overallRate),ROUND(MAX(IF($B2069="Non - avec lien de dépendance",0,MIN((0.75*H2069),847)),MIN(H2069,(0.75*$C2069),847)),2)),IF($B2069="Non - avec lien de dépendance",MIN(1129,H2069,$C2069)*overallRate,MIN(1129,H2069)*overallRate)))))</f>
        <v>Effectuez l’étape 1</v>
      </c>
      <c r="M2069" s="68" t="str">
        <f>IF(ISTEXT(overallRate),"Effectuez l’étape 1",IF(OR(COUNT($C2069,I2069)&lt;&gt;2,overallRate=0),0,IF(E2069="Yes",ROUND(MAX(IF($B2069="Non - avec lien de dépendance",0,MIN((0.75*I2069),847)),MIN(I2069,(0.75*$C2069),847)),2),IF(revenueReduction&gt;0.3,MAX(IF($B2069="Non - avec lien de dépendance",MIN(1129,I2069,$C2069)*overallRate,MIN(1129,I2069)*overallRate),ROUND(MAX(IF($B2069="Non - avec lien de dépendance",0,MIN((0.75*I2069),847)),MIN(I2069,(0.75*$C2069),847)),2)),IF($B2069="Non - avec lien de dépendance",MIN(1129,I2069,$C2069)*overallRate,MIN(1129,I2069)*overallRate)))))</f>
        <v>Effectuez l’étape 1</v>
      </c>
      <c r="N2069" s="68" t="str">
        <f>IF(ISTEXT(overallRate),"Effectuez l’étape 1",IF(OR(COUNT($C2069,J2069)&lt;&gt;2,overallRate=0),0,IF(F2069="Yes",ROUND(MAX(IF($B2069="Non - avec lien de dépendance",0,MIN((0.75*J2069),847)),MIN(J2069,(0.75*$C2069),847)),2),IF(revenueReduction&gt;0.3,MAX(IF($B2069="Non - avec lien de dépendance",MIN(1129,J2069,$C2069)*overallRate,MIN(1129,J2069)*overallRate),ROUND(MAX(IF($B2069="Non - avec lien de dépendance",0,MIN((0.75*J2069),847)),MIN(J2069,(0.75*$C2069),847)),2)),IF($B2069="Non - avec lien de dépendance",MIN(1129,J2069,$C2069)*overallRate,MIN(1129,J2069)*overallRate)))))</f>
        <v>Effectuez l’étape 1</v>
      </c>
      <c r="O2069" s="68" t="str">
        <f>IF(ISTEXT(overallRate),"Effectuez l’étape 1",IF(OR(COUNT($C2069,K2069)&lt;&gt;2,overallRate=0),0,IF(G2069="Yes",ROUND(MAX(IF($B2069="Non - avec lien de dépendance",0,MIN((0.75*K2069),847)),MIN(K2069,(0.75*$C2069),847)),2),IF(revenueReduction&gt;0.3,MAX(IF($B2069="Non - avec lien de dépendance",MIN(1129,K2069,$C2069)*overallRate,MIN(1129,K2069)*overallRate),ROUND(MAX(IF($B2069="Non - avec lien de dépendance",0,MIN((0.75*K2069),847)),MIN(K2069,(0.75*$C2069),847)),2)),IF($B2069="Non - avec lien de dépendance",MIN(1129,K2069,$C2069)*overallRate,MIN(1129,K2069)*overallRate)))))</f>
        <v>Effectuez l’étape 1</v>
      </c>
      <c r="P2069" s="3">
        <f t="shared" si="32"/>
        <v>0</v>
      </c>
    </row>
    <row r="2070" spans="12:16" x14ac:dyDescent="0.5">
      <c r="L2070" s="68" t="str">
        <f>IF(ISTEXT(overallRate),"Effectuez l’étape 1",IF(OR(COUNT($C2070,H2070)&lt;&gt;2,overallRate=0),0,IF(D2070="Yes",ROUND(MAX(IF($B2070="Non - avec lien de dépendance",0,MIN((0.75*H2070),847)),MIN(H2070,(0.75*$C2070),847)),2),IF(revenueReduction&gt;0.3,MAX(IF($B2070="Non - avec lien de dépendance",MIN(1129,H2070,$C2070)*overallRate,MIN(1129,H2070)*overallRate),ROUND(MAX(IF($B2070="Non - avec lien de dépendance",0,MIN((0.75*H2070),847)),MIN(H2070,(0.75*$C2070),847)),2)),IF($B2070="Non - avec lien de dépendance",MIN(1129,H2070,$C2070)*overallRate,MIN(1129,H2070)*overallRate)))))</f>
        <v>Effectuez l’étape 1</v>
      </c>
      <c r="M2070" s="68" t="str">
        <f>IF(ISTEXT(overallRate),"Effectuez l’étape 1",IF(OR(COUNT($C2070,I2070)&lt;&gt;2,overallRate=0),0,IF(E2070="Yes",ROUND(MAX(IF($B2070="Non - avec lien de dépendance",0,MIN((0.75*I2070),847)),MIN(I2070,(0.75*$C2070),847)),2),IF(revenueReduction&gt;0.3,MAX(IF($B2070="Non - avec lien de dépendance",MIN(1129,I2070,$C2070)*overallRate,MIN(1129,I2070)*overallRate),ROUND(MAX(IF($B2070="Non - avec lien de dépendance",0,MIN((0.75*I2070),847)),MIN(I2070,(0.75*$C2070),847)),2)),IF($B2070="Non - avec lien de dépendance",MIN(1129,I2070,$C2070)*overallRate,MIN(1129,I2070)*overallRate)))))</f>
        <v>Effectuez l’étape 1</v>
      </c>
      <c r="N2070" s="68" t="str">
        <f>IF(ISTEXT(overallRate),"Effectuez l’étape 1",IF(OR(COUNT($C2070,J2070)&lt;&gt;2,overallRate=0),0,IF(F2070="Yes",ROUND(MAX(IF($B2070="Non - avec lien de dépendance",0,MIN((0.75*J2070),847)),MIN(J2070,(0.75*$C2070),847)),2),IF(revenueReduction&gt;0.3,MAX(IF($B2070="Non - avec lien de dépendance",MIN(1129,J2070,$C2070)*overallRate,MIN(1129,J2070)*overallRate),ROUND(MAX(IF($B2070="Non - avec lien de dépendance",0,MIN((0.75*J2070),847)),MIN(J2070,(0.75*$C2070),847)),2)),IF($B2070="Non - avec lien de dépendance",MIN(1129,J2070,$C2070)*overallRate,MIN(1129,J2070)*overallRate)))))</f>
        <v>Effectuez l’étape 1</v>
      </c>
      <c r="O2070" s="68" t="str">
        <f>IF(ISTEXT(overallRate),"Effectuez l’étape 1",IF(OR(COUNT($C2070,K2070)&lt;&gt;2,overallRate=0),0,IF(G2070="Yes",ROUND(MAX(IF($B2070="Non - avec lien de dépendance",0,MIN((0.75*K2070),847)),MIN(K2070,(0.75*$C2070),847)),2),IF(revenueReduction&gt;0.3,MAX(IF($B2070="Non - avec lien de dépendance",MIN(1129,K2070,$C2070)*overallRate,MIN(1129,K2070)*overallRate),ROUND(MAX(IF($B2070="Non - avec lien de dépendance",0,MIN((0.75*K2070),847)),MIN(K2070,(0.75*$C2070),847)),2)),IF($B2070="Non - avec lien de dépendance",MIN(1129,K2070,$C2070)*overallRate,MIN(1129,K2070)*overallRate)))))</f>
        <v>Effectuez l’étape 1</v>
      </c>
      <c r="P2070" s="3">
        <f t="shared" si="32"/>
        <v>0</v>
      </c>
    </row>
    <row r="2071" spans="12:16" x14ac:dyDescent="0.5">
      <c r="L2071" s="68" t="str">
        <f>IF(ISTEXT(overallRate),"Effectuez l’étape 1",IF(OR(COUNT($C2071,H2071)&lt;&gt;2,overallRate=0),0,IF(D2071="Yes",ROUND(MAX(IF($B2071="Non - avec lien de dépendance",0,MIN((0.75*H2071),847)),MIN(H2071,(0.75*$C2071),847)),2),IF(revenueReduction&gt;0.3,MAX(IF($B2071="Non - avec lien de dépendance",MIN(1129,H2071,$C2071)*overallRate,MIN(1129,H2071)*overallRate),ROUND(MAX(IF($B2071="Non - avec lien de dépendance",0,MIN((0.75*H2071),847)),MIN(H2071,(0.75*$C2071),847)),2)),IF($B2071="Non - avec lien de dépendance",MIN(1129,H2071,$C2071)*overallRate,MIN(1129,H2071)*overallRate)))))</f>
        <v>Effectuez l’étape 1</v>
      </c>
      <c r="M2071" s="68" t="str">
        <f>IF(ISTEXT(overallRate),"Effectuez l’étape 1",IF(OR(COUNT($C2071,I2071)&lt;&gt;2,overallRate=0),0,IF(E2071="Yes",ROUND(MAX(IF($B2071="Non - avec lien de dépendance",0,MIN((0.75*I2071),847)),MIN(I2071,(0.75*$C2071),847)),2),IF(revenueReduction&gt;0.3,MAX(IF($B2071="Non - avec lien de dépendance",MIN(1129,I2071,$C2071)*overallRate,MIN(1129,I2071)*overallRate),ROUND(MAX(IF($B2071="Non - avec lien de dépendance",0,MIN((0.75*I2071),847)),MIN(I2071,(0.75*$C2071),847)),2)),IF($B2071="Non - avec lien de dépendance",MIN(1129,I2071,$C2071)*overallRate,MIN(1129,I2071)*overallRate)))))</f>
        <v>Effectuez l’étape 1</v>
      </c>
      <c r="N2071" s="68" t="str">
        <f>IF(ISTEXT(overallRate),"Effectuez l’étape 1",IF(OR(COUNT($C2071,J2071)&lt;&gt;2,overallRate=0),0,IF(F2071="Yes",ROUND(MAX(IF($B2071="Non - avec lien de dépendance",0,MIN((0.75*J2071),847)),MIN(J2071,(0.75*$C2071),847)),2),IF(revenueReduction&gt;0.3,MAX(IF($B2071="Non - avec lien de dépendance",MIN(1129,J2071,$C2071)*overallRate,MIN(1129,J2071)*overallRate),ROUND(MAX(IF($B2071="Non - avec lien de dépendance",0,MIN((0.75*J2071),847)),MIN(J2071,(0.75*$C2071),847)),2)),IF($B2071="Non - avec lien de dépendance",MIN(1129,J2071,$C2071)*overallRate,MIN(1129,J2071)*overallRate)))))</f>
        <v>Effectuez l’étape 1</v>
      </c>
      <c r="O2071" s="68" t="str">
        <f>IF(ISTEXT(overallRate),"Effectuez l’étape 1",IF(OR(COUNT($C2071,K2071)&lt;&gt;2,overallRate=0),0,IF(G2071="Yes",ROUND(MAX(IF($B2071="Non - avec lien de dépendance",0,MIN((0.75*K2071),847)),MIN(K2071,(0.75*$C2071),847)),2),IF(revenueReduction&gt;0.3,MAX(IF($B2071="Non - avec lien de dépendance",MIN(1129,K2071,$C2071)*overallRate,MIN(1129,K2071)*overallRate),ROUND(MAX(IF($B2071="Non - avec lien de dépendance",0,MIN((0.75*K2071),847)),MIN(K2071,(0.75*$C2071),847)),2)),IF($B2071="Non - avec lien de dépendance",MIN(1129,K2071,$C2071)*overallRate,MIN(1129,K2071)*overallRate)))))</f>
        <v>Effectuez l’étape 1</v>
      </c>
      <c r="P2071" s="3">
        <f t="shared" si="32"/>
        <v>0</v>
      </c>
    </row>
    <row r="2072" spans="12:16" x14ac:dyDescent="0.5">
      <c r="L2072" s="68" t="str">
        <f>IF(ISTEXT(overallRate),"Effectuez l’étape 1",IF(OR(COUNT($C2072,H2072)&lt;&gt;2,overallRate=0),0,IF(D2072="Yes",ROUND(MAX(IF($B2072="Non - avec lien de dépendance",0,MIN((0.75*H2072),847)),MIN(H2072,(0.75*$C2072),847)),2),IF(revenueReduction&gt;0.3,MAX(IF($B2072="Non - avec lien de dépendance",MIN(1129,H2072,$C2072)*overallRate,MIN(1129,H2072)*overallRate),ROUND(MAX(IF($B2072="Non - avec lien de dépendance",0,MIN((0.75*H2072),847)),MIN(H2072,(0.75*$C2072),847)),2)),IF($B2072="Non - avec lien de dépendance",MIN(1129,H2072,$C2072)*overallRate,MIN(1129,H2072)*overallRate)))))</f>
        <v>Effectuez l’étape 1</v>
      </c>
      <c r="M2072" s="68" t="str">
        <f>IF(ISTEXT(overallRate),"Effectuez l’étape 1",IF(OR(COUNT($C2072,I2072)&lt;&gt;2,overallRate=0),0,IF(E2072="Yes",ROUND(MAX(IF($B2072="Non - avec lien de dépendance",0,MIN((0.75*I2072),847)),MIN(I2072,(0.75*$C2072),847)),2),IF(revenueReduction&gt;0.3,MAX(IF($B2072="Non - avec lien de dépendance",MIN(1129,I2072,$C2072)*overallRate,MIN(1129,I2072)*overallRate),ROUND(MAX(IF($B2072="Non - avec lien de dépendance",0,MIN((0.75*I2072),847)),MIN(I2072,(0.75*$C2072),847)),2)),IF($B2072="Non - avec lien de dépendance",MIN(1129,I2072,$C2072)*overallRate,MIN(1129,I2072)*overallRate)))))</f>
        <v>Effectuez l’étape 1</v>
      </c>
      <c r="N2072" s="68" t="str">
        <f>IF(ISTEXT(overallRate),"Effectuez l’étape 1",IF(OR(COUNT($C2072,J2072)&lt;&gt;2,overallRate=0),0,IF(F2072="Yes",ROUND(MAX(IF($B2072="Non - avec lien de dépendance",0,MIN((0.75*J2072),847)),MIN(J2072,(0.75*$C2072),847)),2),IF(revenueReduction&gt;0.3,MAX(IF($B2072="Non - avec lien de dépendance",MIN(1129,J2072,$C2072)*overallRate,MIN(1129,J2072)*overallRate),ROUND(MAX(IF($B2072="Non - avec lien de dépendance",0,MIN((0.75*J2072),847)),MIN(J2072,(0.75*$C2072),847)),2)),IF($B2072="Non - avec lien de dépendance",MIN(1129,J2072,$C2072)*overallRate,MIN(1129,J2072)*overallRate)))))</f>
        <v>Effectuez l’étape 1</v>
      </c>
      <c r="O2072" s="68" t="str">
        <f>IF(ISTEXT(overallRate),"Effectuez l’étape 1",IF(OR(COUNT($C2072,K2072)&lt;&gt;2,overallRate=0),0,IF(G2072="Yes",ROUND(MAX(IF($B2072="Non - avec lien de dépendance",0,MIN((0.75*K2072),847)),MIN(K2072,(0.75*$C2072),847)),2),IF(revenueReduction&gt;0.3,MAX(IF($B2072="Non - avec lien de dépendance",MIN(1129,K2072,$C2072)*overallRate,MIN(1129,K2072)*overallRate),ROUND(MAX(IF($B2072="Non - avec lien de dépendance",0,MIN((0.75*K2072),847)),MIN(K2072,(0.75*$C2072),847)),2)),IF($B2072="Non - avec lien de dépendance",MIN(1129,K2072,$C2072)*overallRate,MIN(1129,K2072)*overallRate)))))</f>
        <v>Effectuez l’étape 1</v>
      </c>
      <c r="P2072" s="3">
        <f t="shared" si="32"/>
        <v>0</v>
      </c>
    </row>
    <row r="2073" spans="12:16" x14ac:dyDescent="0.5">
      <c r="L2073" s="68" t="str">
        <f>IF(ISTEXT(overallRate),"Effectuez l’étape 1",IF(OR(COUNT($C2073,H2073)&lt;&gt;2,overallRate=0),0,IF(D2073="Yes",ROUND(MAX(IF($B2073="Non - avec lien de dépendance",0,MIN((0.75*H2073),847)),MIN(H2073,(0.75*$C2073),847)),2),IF(revenueReduction&gt;0.3,MAX(IF($B2073="Non - avec lien de dépendance",MIN(1129,H2073,$C2073)*overallRate,MIN(1129,H2073)*overallRate),ROUND(MAX(IF($B2073="Non - avec lien de dépendance",0,MIN((0.75*H2073),847)),MIN(H2073,(0.75*$C2073),847)),2)),IF($B2073="Non - avec lien de dépendance",MIN(1129,H2073,$C2073)*overallRate,MIN(1129,H2073)*overallRate)))))</f>
        <v>Effectuez l’étape 1</v>
      </c>
      <c r="M2073" s="68" t="str">
        <f>IF(ISTEXT(overallRate),"Effectuez l’étape 1",IF(OR(COUNT($C2073,I2073)&lt;&gt;2,overallRate=0),0,IF(E2073="Yes",ROUND(MAX(IF($B2073="Non - avec lien de dépendance",0,MIN((0.75*I2073),847)),MIN(I2073,(0.75*$C2073),847)),2),IF(revenueReduction&gt;0.3,MAX(IF($B2073="Non - avec lien de dépendance",MIN(1129,I2073,$C2073)*overallRate,MIN(1129,I2073)*overallRate),ROUND(MAX(IF($B2073="Non - avec lien de dépendance",0,MIN((0.75*I2073),847)),MIN(I2073,(0.75*$C2073),847)),2)),IF($B2073="Non - avec lien de dépendance",MIN(1129,I2073,$C2073)*overallRate,MIN(1129,I2073)*overallRate)))))</f>
        <v>Effectuez l’étape 1</v>
      </c>
      <c r="N2073" s="68" t="str">
        <f>IF(ISTEXT(overallRate),"Effectuez l’étape 1",IF(OR(COUNT($C2073,J2073)&lt;&gt;2,overallRate=0),0,IF(F2073="Yes",ROUND(MAX(IF($B2073="Non - avec lien de dépendance",0,MIN((0.75*J2073),847)),MIN(J2073,(0.75*$C2073),847)),2),IF(revenueReduction&gt;0.3,MAX(IF($B2073="Non - avec lien de dépendance",MIN(1129,J2073,$C2073)*overallRate,MIN(1129,J2073)*overallRate),ROUND(MAX(IF($B2073="Non - avec lien de dépendance",0,MIN((0.75*J2073),847)),MIN(J2073,(0.75*$C2073),847)),2)),IF($B2073="Non - avec lien de dépendance",MIN(1129,J2073,$C2073)*overallRate,MIN(1129,J2073)*overallRate)))))</f>
        <v>Effectuez l’étape 1</v>
      </c>
      <c r="O2073" s="68" t="str">
        <f>IF(ISTEXT(overallRate),"Effectuez l’étape 1",IF(OR(COUNT($C2073,K2073)&lt;&gt;2,overallRate=0),0,IF(G2073="Yes",ROUND(MAX(IF($B2073="Non - avec lien de dépendance",0,MIN((0.75*K2073),847)),MIN(K2073,(0.75*$C2073),847)),2),IF(revenueReduction&gt;0.3,MAX(IF($B2073="Non - avec lien de dépendance",MIN(1129,K2073,$C2073)*overallRate,MIN(1129,K2073)*overallRate),ROUND(MAX(IF($B2073="Non - avec lien de dépendance",0,MIN((0.75*K2073),847)),MIN(K2073,(0.75*$C2073),847)),2)),IF($B2073="Non - avec lien de dépendance",MIN(1129,K2073,$C2073)*overallRate,MIN(1129,K2073)*overallRate)))))</f>
        <v>Effectuez l’étape 1</v>
      </c>
      <c r="P2073" s="3">
        <f t="shared" si="32"/>
        <v>0</v>
      </c>
    </row>
    <row r="2074" spans="12:16" x14ac:dyDescent="0.5">
      <c r="L2074" s="68" t="str">
        <f>IF(ISTEXT(overallRate),"Effectuez l’étape 1",IF(OR(COUNT($C2074,H2074)&lt;&gt;2,overallRate=0),0,IF(D2074="Yes",ROUND(MAX(IF($B2074="Non - avec lien de dépendance",0,MIN((0.75*H2074),847)),MIN(H2074,(0.75*$C2074),847)),2),IF(revenueReduction&gt;0.3,MAX(IF($B2074="Non - avec lien de dépendance",MIN(1129,H2074,$C2074)*overallRate,MIN(1129,H2074)*overallRate),ROUND(MAX(IF($B2074="Non - avec lien de dépendance",0,MIN((0.75*H2074),847)),MIN(H2074,(0.75*$C2074),847)),2)),IF($B2074="Non - avec lien de dépendance",MIN(1129,H2074,$C2074)*overallRate,MIN(1129,H2074)*overallRate)))))</f>
        <v>Effectuez l’étape 1</v>
      </c>
      <c r="M2074" s="68" t="str">
        <f>IF(ISTEXT(overallRate),"Effectuez l’étape 1",IF(OR(COUNT($C2074,I2074)&lt;&gt;2,overallRate=0),0,IF(E2074="Yes",ROUND(MAX(IF($B2074="Non - avec lien de dépendance",0,MIN((0.75*I2074),847)),MIN(I2074,(0.75*$C2074),847)),2),IF(revenueReduction&gt;0.3,MAX(IF($B2074="Non - avec lien de dépendance",MIN(1129,I2074,$C2074)*overallRate,MIN(1129,I2074)*overallRate),ROUND(MAX(IF($B2074="Non - avec lien de dépendance",0,MIN((0.75*I2074),847)),MIN(I2074,(0.75*$C2074),847)),2)),IF($B2074="Non - avec lien de dépendance",MIN(1129,I2074,$C2074)*overallRate,MIN(1129,I2074)*overallRate)))))</f>
        <v>Effectuez l’étape 1</v>
      </c>
      <c r="N2074" s="68" t="str">
        <f>IF(ISTEXT(overallRate),"Effectuez l’étape 1",IF(OR(COUNT($C2074,J2074)&lt;&gt;2,overallRate=0),0,IF(F2074="Yes",ROUND(MAX(IF($B2074="Non - avec lien de dépendance",0,MIN((0.75*J2074),847)),MIN(J2074,(0.75*$C2074),847)),2),IF(revenueReduction&gt;0.3,MAX(IF($B2074="Non - avec lien de dépendance",MIN(1129,J2074,$C2074)*overallRate,MIN(1129,J2074)*overallRate),ROUND(MAX(IF($B2074="Non - avec lien de dépendance",0,MIN((0.75*J2074),847)),MIN(J2074,(0.75*$C2074),847)),2)),IF($B2074="Non - avec lien de dépendance",MIN(1129,J2074,$C2074)*overallRate,MIN(1129,J2074)*overallRate)))))</f>
        <v>Effectuez l’étape 1</v>
      </c>
      <c r="O2074" s="68" t="str">
        <f>IF(ISTEXT(overallRate),"Effectuez l’étape 1",IF(OR(COUNT($C2074,K2074)&lt;&gt;2,overallRate=0),0,IF(G2074="Yes",ROUND(MAX(IF($B2074="Non - avec lien de dépendance",0,MIN((0.75*K2074),847)),MIN(K2074,(0.75*$C2074),847)),2),IF(revenueReduction&gt;0.3,MAX(IF($B2074="Non - avec lien de dépendance",MIN(1129,K2074,$C2074)*overallRate,MIN(1129,K2074)*overallRate),ROUND(MAX(IF($B2074="Non - avec lien de dépendance",0,MIN((0.75*K2074),847)),MIN(K2074,(0.75*$C2074),847)),2)),IF($B2074="Non - avec lien de dépendance",MIN(1129,K2074,$C2074)*overallRate,MIN(1129,K2074)*overallRate)))))</f>
        <v>Effectuez l’étape 1</v>
      </c>
      <c r="P2074" s="3">
        <f t="shared" si="32"/>
        <v>0</v>
      </c>
    </row>
    <row r="2075" spans="12:16" x14ac:dyDescent="0.5">
      <c r="L2075" s="68" t="str">
        <f>IF(ISTEXT(overallRate),"Effectuez l’étape 1",IF(OR(COUNT($C2075,H2075)&lt;&gt;2,overallRate=0),0,IF(D2075="Yes",ROUND(MAX(IF($B2075="Non - avec lien de dépendance",0,MIN((0.75*H2075),847)),MIN(H2075,(0.75*$C2075),847)),2),IF(revenueReduction&gt;0.3,MAX(IF($B2075="Non - avec lien de dépendance",MIN(1129,H2075,$C2075)*overallRate,MIN(1129,H2075)*overallRate),ROUND(MAX(IF($B2075="Non - avec lien de dépendance",0,MIN((0.75*H2075),847)),MIN(H2075,(0.75*$C2075),847)),2)),IF($B2075="Non - avec lien de dépendance",MIN(1129,H2075,$C2075)*overallRate,MIN(1129,H2075)*overallRate)))))</f>
        <v>Effectuez l’étape 1</v>
      </c>
      <c r="M2075" s="68" t="str">
        <f>IF(ISTEXT(overallRate),"Effectuez l’étape 1",IF(OR(COUNT($C2075,I2075)&lt;&gt;2,overallRate=0),0,IF(E2075="Yes",ROUND(MAX(IF($B2075="Non - avec lien de dépendance",0,MIN((0.75*I2075),847)),MIN(I2075,(0.75*$C2075),847)),2),IF(revenueReduction&gt;0.3,MAX(IF($B2075="Non - avec lien de dépendance",MIN(1129,I2075,$C2075)*overallRate,MIN(1129,I2075)*overallRate),ROUND(MAX(IF($B2075="Non - avec lien de dépendance",0,MIN((0.75*I2075),847)),MIN(I2075,(0.75*$C2075),847)),2)),IF($B2075="Non - avec lien de dépendance",MIN(1129,I2075,$C2075)*overallRate,MIN(1129,I2075)*overallRate)))))</f>
        <v>Effectuez l’étape 1</v>
      </c>
      <c r="N2075" s="68" t="str">
        <f>IF(ISTEXT(overallRate),"Effectuez l’étape 1",IF(OR(COUNT($C2075,J2075)&lt;&gt;2,overallRate=0),0,IF(F2075="Yes",ROUND(MAX(IF($B2075="Non - avec lien de dépendance",0,MIN((0.75*J2075),847)),MIN(J2075,(0.75*$C2075),847)),2),IF(revenueReduction&gt;0.3,MAX(IF($B2075="Non - avec lien de dépendance",MIN(1129,J2075,$C2075)*overallRate,MIN(1129,J2075)*overallRate),ROUND(MAX(IF($B2075="Non - avec lien de dépendance",0,MIN((0.75*J2075),847)),MIN(J2075,(0.75*$C2075),847)),2)),IF($B2075="Non - avec lien de dépendance",MIN(1129,J2075,$C2075)*overallRate,MIN(1129,J2075)*overallRate)))))</f>
        <v>Effectuez l’étape 1</v>
      </c>
      <c r="O2075" s="68" t="str">
        <f>IF(ISTEXT(overallRate),"Effectuez l’étape 1",IF(OR(COUNT($C2075,K2075)&lt;&gt;2,overallRate=0),0,IF(G2075="Yes",ROUND(MAX(IF($B2075="Non - avec lien de dépendance",0,MIN((0.75*K2075),847)),MIN(K2075,(0.75*$C2075),847)),2),IF(revenueReduction&gt;0.3,MAX(IF($B2075="Non - avec lien de dépendance",MIN(1129,K2075,$C2075)*overallRate,MIN(1129,K2075)*overallRate),ROUND(MAX(IF($B2075="Non - avec lien de dépendance",0,MIN((0.75*K2075),847)),MIN(K2075,(0.75*$C2075),847)),2)),IF($B2075="Non - avec lien de dépendance",MIN(1129,K2075,$C2075)*overallRate,MIN(1129,K2075)*overallRate)))))</f>
        <v>Effectuez l’étape 1</v>
      </c>
      <c r="P2075" s="3">
        <f t="shared" si="32"/>
        <v>0</v>
      </c>
    </row>
    <row r="2076" spans="12:16" x14ac:dyDescent="0.5">
      <c r="L2076" s="68" t="str">
        <f>IF(ISTEXT(overallRate),"Effectuez l’étape 1",IF(OR(COUNT($C2076,H2076)&lt;&gt;2,overallRate=0),0,IF(D2076="Yes",ROUND(MAX(IF($B2076="Non - avec lien de dépendance",0,MIN((0.75*H2076),847)),MIN(H2076,(0.75*$C2076),847)),2),IF(revenueReduction&gt;0.3,MAX(IF($B2076="Non - avec lien de dépendance",MIN(1129,H2076,$C2076)*overallRate,MIN(1129,H2076)*overallRate),ROUND(MAX(IF($B2076="Non - avec lien de dépendance",0,MIN((0.75*H2076),847)),MIN(H2076,(0.75*$C2076),847)),2)),IF($B2076="Non - avec lien de dépendance",MIN(1129,H2076,$C2076)*overallRate,MIN(1129,H2076)*overallRate)))))</f>
        <v>Effectuez l’étape 1</v>
      </c>
      <c r="M2076" s="68" t="str">
        <f>IF(ISTEXT(overallRate),"Effectuez l’étape 1",IF(OR(COUNT($C2076,I2076)&lt;&gt;2,overallRate=0),0,IF(E2076="Yes",ROUND(MAX(IF($B2076="Non - avec lien de dépendance",0,MIN((0.75*I2076),847)),MIN(I2076,(0.75*$C2076),847)),2),IF(revenueReduction&gt;0.3,MAX(IF($B2076="Non - avec lien de dépendance",MIN(1129,I2076,$C2076)*overallRate,MIN(1129,I2076)*overallRate),ROUND(MAX(IF($B2076="Non - avec lien de dépendance",0,MIN((0.75*I2076),847)),MIN(I2076,(0.75*$C2076),847)),2)),IF($B2076="Non - avec lien de dépendance",MIN(1129,I2076,$C2076)*overallRate,MIN(1129,I2076)*overallRate)))))</f>
        <v>Effectuez l’étape 1</v>
      </c>
      <c r="N2076" s="68" t="str">
        <f>IF(ISTEXT(overallRate),"Effectuez l’étape 1",IF(OR(COUNT($C2076,J2076)&lt;&gt;2,overallRate=0),0,IF(F2076="Yes",ROUND(MAX(IF($B2076="Non - avec lien de dépendance",0,MIN((0.75*J2076),847)),MIN(J2076,(0.75*$C2076),847)),2),IF(revenueReduction&gt;0.3,MAX(IF($B2076="Non - avec lien de dépendance",MIN(1129,J2076,$C2076)*overallRate,MIN(1129,J2076)*overallRate),ROUND(MAX(IF($B2076="Non - avec lien de dépendance",0,MIN((0.75*J2076),847)),MIN(J2076,(0.75*$C2076),847)),2)),IF($B2076="Non - avec lien de dépendance",MIN(1129,J2076,$C2076)*overallRate,MIN(1129,J2076)*overallRate)))))</f>
        <v>Effectuez l’étape 1</v>
      </c>
      <c r="O2076" s="68" t="str">
        <f>IF(ISTEXT(overallRate),"Effectuez l’étape 1",IF(OR(COUNT($C2076,K2076)&lt;&gt;2,overallRate=0),0,IF(G2076="Yes",ROUND(MAX(IF($B2076="Non - avec lien de dépendance",0,MIN((0.75*K2076),847)),MIN(K2076,(0.75*$C2076),847)),2),IF(revenueReduction&gt;0.3,MAX(IF($B2076="Non - avec lien de dépendance",MIN(1129,K2076,$C2076)*overallRate,MIN(1129,K2076)*overallRate),ROUND(MAX(IF($B2076="Non - avec lien de dépendance",0,MIN((0.75*K2076),847)),MIN(K2076,(0.75*$C2076),847)),2)),IF($B2076="Non - avec lien de dépendance",MIN(1129,K2076,$C2076)*overallRate,MIN(1129,K2076)*overallRate)))))</f>
        <v>Effectuez l’étape 1</v>
      </c>
      <c r="P2076" s="3">
        <f t="shared" si="32"/>
        <v>0</v>
      </c>
    </row>
    <row r="2077" spans="12:16" x14ac:dyDescent="0.5">
      <c r="L2077" s="68" t="str">
        <f>IF(ISTEXT(overallRate),"Effectuez l’étape 1",IF(OR(COUNT($C2077,H2077)&lt;&gt;2,overallRate=0),0,IF(D2077="Yes",ROUND(MAX(IF($B2077="Non - avec lien de dépendance",0,MIN((0.75*H2077),847)),MIN(H2077,(0.75*$C2077),847)),2),IF(revenueReduction&gt;0.3,MAX(IF($B2077="Non - avec lien de dépendance",MIN(1129,H2077,$C2077)*overallRate,MIN(1129,H2077)*overallRate),ROUND(MAX(IF($B2077="Non - avec lien de dépendance",0,MIN((0.75*H2077),847)),MIN(H2077,(0.75*$C2077),847)),2)),IF($B2077="Non - avec lien de dépendance",MIN(1129,H2077,$C2077)*overallRate,MIN(1129,H2077)*overallRate)))))</f>
        <v>Effectuez l’étape 1</v>
      </c>
      <c r="M2077" s="68" t="str">
        <f>IF(ISTEXT(overallRate),"Effectuez l’étape 1",IF(OR(COUNT($C2077,I2077)&lt;&gt;2,overallRate=0),0,IF(E2077="Yes",ROUND(MAX(IF($B2077="Non - avec lien de dépendance",0,MIN((0.75*I2077),847)),MIN(I2077,(0.75*$C2077),847)),2),IF(revenueReduction&gt;0.3,MAX(IF($B2077="Non - avec lien de dépendance",MIN(1129,I2077,$C2077)*overallRate,MIN(1129,I2077)*overallRate),ROUND(MAX(IF($B2077="Non - avec lien de dépendance",0,MIN((0.75*I2077),847)),MIN(I2077,(0.75*$C2077),847)),2)),IF($B2077="Non - avec lien de dépendance",MIN(1129,I2077,$C2077)*overallRate,MIN(1129,I2077)*overallRate)))))</f>
        <v>Effectuez l’étape 1</v>
      </c>
      <c r="N2077" s="68" t="str">
        <f>IF(ISTEXT(overallRate),"Effectuez l’étape 1",IF(OR(COUNT($C2077,J2077)&lt;&gt;2,overallRate=0),0,IF(F2077="Yes",ROUND(MAX(IF($B2077="Non - avec lien de dépendance",0,MIN((0.75*J2077),847)),MIN(J2077,(0.75*$C2077),847)),2),IF(revenueReduction&gt;0.3,MAX(IF($B2077="Non - avec lien de dépendance",MIN(1129,J2077,$C2077)*overallRate,MIN(1129,J2077)*overallRate),ROUND(MAX(IF($B2077="Non - avec lien de dépendance",0,MIN((0.75*J2077),847)),MIN(J2077,(0.75*$C2077),847)),2)),IF($B2077="Non - avec lien de dépendance",MIN(1129,J2077,$C2077)*overallRate,MIN(1129,J2077)*overallRate)))))</f>
        <v>Effectuez l’étape 1</v>
      </c>
      <c r="O2077" s="68" t="str">
        <f>IF(ISTEXT(overallRate),"Effectuez l’étape 1",IF(OR(COUNT($C2077,K2077)&lt;&gt;2,overallRate=0),0,IF(G2077="Yes",ROUND(MAX(IF($B2077="Non - avec lien de dépendance",0,MIN((0.75*K2077),847)),MIN(K2077,(0.75*$C2077),847)),2),IF(revenueReduction&gt;0.3,MAX(IF($B2077="Non - avec lien de dépendance",MIN(1129,K2077,$C2077)*overallRate,MIN(1129,K2077)*overallRate),ROUND(MAX(IF($B2077="Non - avec lien de dépendance",0,MIN((0.75*K2077),847)),MIN(K2077,(0.75*$C2077),847)),2)),IF($B2077="Non - avec lien de dépendance",MIN(1129,K2077,$C2077)*overallRate,MIN(1129,K2077)*overallRate)))))</f>
        <v>Effectuez l’étape 1</v>
      </c>
      <c r="P2077" s="3">
        <f t="shared" si="32"/>
        <v>0</v>
      </c>
    </row>
    <row r="2078" spans="12:16" x14ac:dyDescent="0.5">
      <c r="L2078" s="68" t="str">
        <f>IF(ISTEXT(overallRate),"Effectuez l’étape 1",IF(OR(COUNT($C2078,H2078)&lt;&gt;2,overallRate=0),0,IF(D2078="Yes",ROUND(MAX(IF($B2078="Non - avec lien de dépendance",0,MIN((0.75*H2078),847)),MIN(H2078,(0.75*$C2078),847)),2),IF(revenueReduction&gt;0.3,MAX(IF($B2078="Non - avec lien de dépendance",MIN(1129,H2078,$C2078)*overallRate,MIN(1129,H2078)*overallRate),ROUND(MAX(IF($B2078="Non - avec lien de dépendance",0,MIN((0.75*H2078),847)),MIN(H2078,(0.75*$C2078),847)),2)),IF($B2078="Non - avec lien de dépendance",MIN(1129,H2078,$C2078)*overallRate,MIN(1129,H2078)*overallRate)))))</f>
        <v>Effectuez l’étape 1</v>
      </c>
      <c r="M2078" s="68" t="str">
        <f>IF(ISTEXT(overallRate),"Effectuez l’étape 1",IF(OR(COUNT($C2078,I2078)&lt;&gt;2,overallRate=0),0,IF(E2078="Yes",ROUND(MAX(IF($B2078="Non - avec lien de dépendance",0,MIN((0.75*I2078),847)),MIN(I2078,(0.75*$C2078),847)),2),IF(revenueReduction&gt;0.3,MAX(IF($B2078="Non - avec lien de dépendance",MIN(1129,I2078,$C2078)*overallRate,MIN(1129,I2078)*overallRate),ROUND(MAX(IF($B2078="Non - avec lien de dépendance",0,MIN((0.75*I2078),847)),MIN(I2078,(0.75*$C2078),847)),2)),IF($B2078="Non - avec lien de dépendance",MIN(1129,I2078,$C2078)*overallRate,MIN(1129,I2078)*overallRate)))))</f>
        <v>Effectuez l’étape 1</v>
      </c>
      <c r="N2078" s="68" t="str">
        <f>IF(ISTEXT(overallRate),"Effectuez l’étape 1",IF(OR(COUNT($C2078,J2078)&lt;&gt;2,overallRate=0),0,IF(F2078="Yes",ROUND(MAX(IF($B2078="Non - avec lien de dépendance",0,MIN((0.75*J2078),847)),MIN(J2078,(0.75*$C2078),847)),2),IF(revenueReduction&gt;0.3,MAX(IF($B2078="Non - avec lien de dépendance",MIN(1129,J2078,$C2078)*overallRate,MIN(1129,J2078)*overallRate),ROUND(MAX(IF($B2078="Non - avec lien de dépendance",0,MIN((0.75*J2078),847)),MIN(J2078,(0.75*$C2078),847)),2)),IF($B2078="Non - avec lien de dépendance",MIN(1129,J2078,$C2078)*overallRate,MIN(1129,J2078)*overallRate)))))</f>
        <v>Effectuez l’étape 1</v>
      </c>
      <c r="O2078" s="68" t="str">
        <f>IF(ISTEXT(overallRate),"Effectuez l’étape 1",IF(OR(COUNT($C2078,K2078)&lt;&gt;2,overallRate=0),0,IF(G2078="Yes",ROUND(MAX(IF($B2078="Non - avec lien de dépendance",0,MIN((0.75*K2078),847)),MIN(K2078,(0.75*$C2078),847)),2),IF(revenueReduction&gt;0.3,MAX(IF($B2078="Non - avec lien de dépendance",MIN(1129,K2078,$C2078)*overallRate,MIN(1129,K2078)*overallRate),ROUND(MAX(IF($B2078="Non - avec lien de dépendance",0,MIN((0.75*K2078),847)),MIN(K2078,(0.75*$C2078),847)),2)),IF($B2078="Non - avec lien de dépendance",MIN(1129,K2078,$C2078)*overallRate,MIN(1129,K2078)*overallRate)))))</f>
        <v>Effectuez l’étape 1</v>
      </c>
      <c r="P2078" s="3">
        <f t="shared" si="32"/>
        <v>0</v>
      </c>
    </row>
    <row r="2079" spans="12:16" x14ac:dyDescent="0.5">
      <c r="L2079" s="68" t="str">
        <f>IF(ISTEXT(overallRate),"Effectuez l’étape 1",IF(OR(COUNT($C2079,H2079)&lt;&gt;2,overallRate=0),0,IF(D2079="Yes",ROUND(MAX(IF($B2079="Non - avec lien de dépendance",0,MIN((0.75*H2079),847)),MIN(H2079,(0.75*$C2079),847)),2),IF(revenueReduction&gt;0.3,MAX(IF($B2079="Non - avec lien de dépendance",MIN(1129,H2079,$C2079)*overallRate,MIN(1129,H2079)*overallRate),ROUND(MAX(IF($B2079="Non - avec lien de dépendance",0,MIN((0.75*H2079),847)),MIN(H2079,(0.75*$C2079),847)),2)),IF($B2079="Non - avec lien de dépendance",MIN(1129,H2079,$C2079)*overallRate,MIN(1129,H2079)*overallRate)))))</f>
        <v>Effectuez l’étape 1</v>
      </c>
      <c r="M2079" s="68" t="str">
        <f>IF(ISTEXT(overallRate),"Effectuez l’étape 1",IF(OR(COUNT($C2079,I2079)&lt;&gt;2,overallRate=0),0,IF(E2079="Yes",ROUND(MAX(IF($B2079="Non - avec lien de dépendance",0,MIN((0.75*I2079),847)),MIN(I2079,(0.75*$C2079),847)),2),IF(revenueReduction&gt;0.3,MAX(IF($B2079="Non - avec lien de dépendance",MIN(1129,I2079,$C2079)*overallRate,MIN(1129,I2079)*overallRate),ROUND(MAX(IF($B2079="Non - avec lien de dépendance",0,MIN((0.75*I2079),847)),MIN(I2079,(0.75*$C2079),847)),2)),IF($B2079="Non - avec lien de dépendance",MIN(1129,I2079,$C2079)*overallRate,MIN(1129,I2079)*overallRate)))))</f>
        <v>Effectuez l’étape 1</v>
      </c>
      <c r="N2079" s="68" t="str">
        <f>IF(ISTEXT(overallRate),"Effectuez l’étape 1",IF(OR(COUNT($C2079,J2079)&lt;&gt;2,overallRate=0),0,IF(F2079="Yes",ROUND(MAX(IF($B2079="Non - avec lien de dépendance",0,MIN((0.75*J2079),847)),MIN(J2079,(0.75*$C2079),847)),2),IF(revenueReduction&gt;0.3,MAX(IF($B2079="Non - avec lien de dépendance",MIN(1129,J2079,$C2079)*overallRate,MIN(1129,J2079)*overallRate),ROUND(MAX(IF($B2079="Non - avec lien de dépendance",0,MIN((0.75*J2079),847)),MIN(J2079,(0.75*$C2079),847)),2)),IF($B2079="Non - avec lien de dépendance",MIN(1129,J2079,$C2079)*overallRate,MIN(1129,J2079)*overallRate)))))</f>
        <v>Effectuez l’étape 1</v>
      </c>
      <c r="O2079" s="68" t="str">
        <f>IF(ISTEXT(overallRate),"Effectuez l’étape 1",IF(OR(COUNT($C2079,K2079)&lt;&gt;2,overallRate=0),0,IF(G2079="Yes",ROUND(MAX(IF($B2079="Non - avec lien de dépendance",0,MIN((0.75*K2079),847)),MIN(K2079,(0.75*$C2079),847)),2),IF(revenueReduction&gt;0.3,MAX(IF($B2079="Non - avec lien de dépendance",MIN(1129,K2079,$C2079)*overallRate,MIN(1129,K2079)*overallRate),ROUND(MAX(IF($B2079="Non - avec lien de dépendance",0,MIN((0.75*K2079),847)),MIN(K2079,(0.75*$C2079),847)),2)),IF($B2079="Non - avec lien de dépendance",MIN(1129,K2079,$C2079)*overallRate,MIN(1129,K2079)*overallRate)))))</f>
        <v>Effectuez l’étape 1</v>
      </c>
      <c r="P2079" s="3">
        <f t="shared" si="32"/>
        <v>0</v>
      </c>
    </row>
    <row r="2080" spans="12:16" x14ac:dyDescent="0.5">
      <c r="L2080" s="68" t="str">
        <f>IF(ISTEXT(overallRate),"Effectuez l’étape 1",IF(OR(COUNT($C2080,H2080)&lt;&gt;2,overallRate=0),0,IF(D2080="Yes",ROUND(MAX(IF($B2080="Non - avec lien de dépendance",0,MIN((0.75*H2080),847)),MIN(H2080,(0.75*$C2080),847)),2),IF(revenueReduction&gt;0.3,MAX(IF($B2080="Non - avec lien de dépendance",MIN(1129,H2080,$C2080)*overallRate,MIN(1129,H2080)*overallRate),ROUND(MAX(IF($B2080="Non - avec lien de dépendance",0,MIN((0.75*H2080),847)),MIN(H2080,(0.75*$C2080),847)),2)),IF($B2080="Non - avec lien de dépendance",MIN(1129,H2080,$C2080)*overallRate,MIN(1129,H2080)*overallRate)))))</f>
        <v>Effectuez l’étape 1</v>
      </c>
      <c r="M2080" s="68" t="str">
        <f>IF(ISTEXT(overallRate),"Effectuez l’étape 1",IF(OR(COUNT($C2080,I2080)&lt;&gt;2,overallRate=0),0,IF(E2080="Yes",ROUND(MAX(IF($B2080="Non - avec lien de dépendance",0,MIN((0.75*I2080),847)),MIN(I2080,(0.75*$C2080),847)),2),IF(revenueReduction&gt;0.3,MAX(IF($B2080="Non - avec lien de dépendance",MIN(1129,I2080,$C2080)*overallRate,MIN(1129,I2080)*overallRate),ROUND(MAX(IF($B2080="Non - avec lien de dépendance",0,MIN((0.75*I2080),847)),MIN(I2080,(0.75*$C2080),847)),2)),IF($B2080="Non - avec lien de dépendance",MIN(1129,I2080,$C2080)*overallRate,MIN(1129,I2080)*overallRate)))))</f>
        <v>Effectuez l’étape 1</v>
      </c>
      <c r="N2080" s="68" t="str">
        <f>IF(ISTEXT(overallRate),"Effectuez l’étape 1",IF(OR(COUNT($C2080,J2080)&lt;&gt;2,overallRate=0),0,IF(F2080="Yes",ROUND(MAX(IF($B2080="Non - avec lien de dépendance",0,MIN((0.75*J2080),847)),MIN(J2080,(0.75*$C2080),847)),2),IF(revenueReduction&gt;0.3,MAX(IF($B2080="Non - avec lien de dépendance",MIN(1129,J2080,$C2080)*overallRate,MIN(1129,J2080)*overallRate),ROUND(MAX(IF($B2080="Non - avec lien de dépendance",0,MIN((0.75*J2080),847)),MIN(J2080,(0.75*$C2080),847)),2)),IF($B2080="Non - avec lien de dépendance",MIN(1129,J2080,$C2080)*overallRate,MIN(1129,J2080)*overallRate)))))</f>
        <v>Effectuez l’étape 1</v>
      </c>
      <c r="O2080" s="68" t="str">
        <f>IF(ISTEXT(overallRate),"Effectuez l’étape 1",IF(OR(COUNT($C2080,K2080)&lt;&gt;2,overallRate=0),0,IF(G2080="Yes",ROUND(MAX(IF($B2080="Non - avec lien de dépendance",0,MIN((0.75*K2080),847)),MIN(K2080,(0.75*$C2080),847)),2),IF(revenueReduction&gt;0.3,MAX(IF($B2080="Non - avec lien de dépendance",MIN(1129,K2080,$C2080)*overallRate,MIN(1129,K2080)*overallRate),ROUND(MAX(IF($B2080="Non - avec lien de dépendance",0,MIN((0.75*K2080),847)),MIN(K2080,(0.75*$C2080),847)),2)),IF($B2080="Non - avec lien de dépendance",MIN(1129,K2080,$C2080)*overallRate,MIN(1129,K2080)*overallRate)))))</f>
        <v>Effectuez l’étape 1</v>
      </c>
      <c r="P2080" s="3">
        <f t="shared" si="32"/>
        <v>0</v>
      </c>
    </row>
    <row r="2081" spans="12:16" x14ac:dyDescent="0.5">
      <c r="L2081" s="68" t="str">
        <f>IF(ISTEXT(overallRate),"Effectuez l’étape 1",IF(OR(COUNT($C2081,H2081)&lt;&gt;2,overallRate=0),0,IF(D2081="Yes",ROUND(MAX(IF($B2081="Non - avec lien de dépendance",0,MIN((0.75*H2081),847)),MIN(H2081,(0.75*$C2081),847)),2),IF(revenueReduction&gt;0.3,MAX(IF($B2081="Non - avec lien de dépendance",MIN(1129,H2081,$C2081)*overallRate,MIN(1129,H2081)*overallRate),ROUND(MAX(IF($B2081="Non - avec lien de dépendance",0,MIN((0.75*H2081),847)),MIN(H2081,(0.75*$C2081),847)),2)),IF($B2081="Non - avec lien de dépendance",MIN(1129,H2081,$C2081)*overallRate,MIN(1129,H2081)*overallRate)))))</f>
        <v>Effectuez l’étape 1</v>
      </c>
      <c r="M2081" s="68" t="str">
        <f>IF(ISTEXT(overallRate),"Effectuez l’étape 1",IF(OR(COUNT($C2081,I2081)&lt;&gt;2,overallRate=0),0,IF(E2081="Yes",ROUND(MAX(IF($B2081="Non - avec lien de dépendance",0,MIN((0.75*I2081),847)),MIN(I2081,(0.75*$C2081),847)),2),IF(revenueReduction&gt;0.3,MAX(IF($B2081="Non - avec lien de dépendance",MIN(1129,I2081,$C2081)*overallRate,MIN(1129,I2081)*overallRate),ROUND(MAX(IF($B2081="Non - avec lien de dépendance",0,MIN((0.75*I2081),847)),MIN(I2081,(0.75*$C2081),847)),2)),IF($B2081="Non - avec lien de dépendance",MIN(1129,I2081,$C2081)*overallRate,MIN(1129,I2081)*overallRate)))))</f>
        <v>Effectuez l’étape 1</v>
      </c>
      <c r="N2081" s="68" t="str">
        <f>IF(ISTEXT(overallRate),"Effectuez l’étape 1",IF(OR(COUNT($C2081,J2081)&lt;&gt;2,overallRate=0),0,IF(F2081="Yes",ROUND(MAX(IF($B2081="Non - avec lien de dépendance",0,MIN((0.75*J2081),847)),MIN(J2081,(0.75*$C2081),847)),2),IF(revenueReduction&gt;0.3,MAX(IF($B2081="Non - avec lien de dépendance",MIN(1129,J2081,$C2081)*overallRate,MIN(1129,J2081)*overallRate),ROUND(MAX(IF($B2081="Non - avec lien de dépendance",0,MIN((0.75*J2081),847)),MIN(J2081,(0.75*$C2081),847)),2)),IF($B2081="Non - avec lien de dépendance",MIN(1129,J2081,$C2081)*overallRate,MIN(1129,J2081)*overallRate)))))</f>
        <v>Effectuez l’étape 1</v>
      </c>
      <c r="O2081" s="68" t="str">
        <f>IF(ISTEXT(overallRate),"Effectuez l’étape 1",IF(OR(COUNT($C2081,K2081)&lt;&gt;2,overallRate=0),0,IF(G2081="Yes",ROUND(MAX(IF($B2081="Non - avec lien de dépendance",0,MIN((0.75*K2081),847)),MIN(K2081,(0.75*$C2081),847)),2),IF(revenueReduction&gt;0.3,MAX(IF($B2081="Non - avec lien de dépendance",MIN(1129,K2081,$C2081)*overallRate,MIN(1129,K2081)*overallRate),ROUND(MAX(IF($B2081="Non - avec lien de dépendance",0,MIN((0.75*K2081),847)),MIN(K2081,(0.75*$C2081),847)),2)),IF($B2081="Non - avec lien de dépendance",MIN(1129,K2081,$C2081)*overallRate,MIN(1129,K2081)*overallRate)))))</f>
        <v>Effectuez l’étape 1</v>
      </c>
      <c r="P2081" s="3">
        <f t="shared" si="32"/>
        <v>0</v>
      </c>
    </row>
    <row r="2082" spans="12:16" x14ac:dyDescent="0.5">
      <c r="L2082" s="68" t="str">
        <f>IF(ISTEXT(overallRate),"Effectuez l’étape 1",IF(OR(COUNT($C2082,H2082)&lt;&gt;2,overallRate=0),0,IF(D2082="Yes",ROUND(MAX(IF($B2082="Non - avec lien de dépendance",0,MIN((0.75*H2082),847)),MIN(H2082,(0.75*$C2082),847)),2),IF(revenueReduction&gt;0.3,MAX(IF($B2082="Non - avec lien de dépendance",MIN(1129,H2082,$C2082)*overallRate,MIN(1129,H2082)*overallRate),ROUND(MAX(IF($B2082="Non - avec lien de dépendance",0,MIN((0.75*H2082),847)),MIN(H2082,(0.75*$C2082),847)),2)),IF($B2082="Non - avec lien de dépendance",MIN(1129,H2082,$C2082)*overallRate,MIN(1129,H2082)*overallRate)))))</f>
        <v>Effectuez l’étape 1</v>
      </c>
      <c r="M2082" s="68" t="str">
        <f>IF(ISTEXT(overallRate),"Effectuez l’étape 1",IF(OR(COUNT($C2082,I2082)&lt;&gt;2,overallRate=0),0,IF(E2082="Yes",ROUND(MAX(IF($B2082="Non - avec lien de dépendance",0,MIN((0.75*I2082),847)),MIN(I2082,(0.75*$C2082),847)),2),IF(revenueReduction&gt;0.3,MAX(IF($B2082="Non - avec lien de dépendance",MIN(1129,I2082,$C2082)*overallRate,MIN(1129,I2082)*overallRate),ROUND(MAX(IF($B2082="Non - avec lien de dépendance",0,MIN((0.75*I2082),847)),MIN(I2082,(0.75*$C2082),847)),2)),IF($B2082="Non - avec lien de dépendance",MIN(1129,I2082,$C2082)*overallRate,MIN(1129,I2082)*overallRate)))))</f>
        <v>Effectuez l’étape 1</v>
      </c>
      <c r="N2082" s="68" t="str">
        <f>IF(ISTEXT(overallRate),"Effectuez l’étape 1",IF(OR(COUNT($C2082,J2082)&lt;&gt;2,overallRate=0),0,IF(F2082="Yes",ROUND(MAX(IF($B2082="Non - avec lien de dépendance",0,MIN((0.75*J2082),847)),MIN(J2082,(0.75*$C2082),847)),2),IF(revenueReduction&gt;0.3,MAX(IF($B2082="Non - avec lien de dépendance",MIN(1129,J2082,$C2082)*overallRate,MIN(1129,J2082)*overallRate),ROUND(MAX(IF($B2082="Non - avec lien de dépendance",0,MIN((0.75*J2082),847)),MIN(J2082,(0.75*$C2082),847)),2)),IF($B2082="Non - avec lien de dépendance",MIN(1129,J2082,$C2082)*overallRate,MIN(1129,J2082)*overallRate)))))</f>
        <v>Effectuez l’étape 1</v>
      </c>
      <c r="O2082" s="68" t="str">
        <f>IF(ISTEXT(overallRate),"Effectuez l’étape 1",IF(OR(COUNT($C2082,K2082)&lt;&gt;2,overallRate=0),0,IF(G2082="Yes",ROUND(MAX(IF($B2082="Non - avec lien de dépendance",0,MIN((0.75*K2082),847)),MIN(K2082,(0.75*$C2082),847)),2),IF(revenueReduction&gt;0.3,MAX(IF($B2082="Non - avec lien de dépendance",MIN(1129,K2082,$C2082)*overallRate,MIN(1129,K2082)*overallRate),ROUND(MAX(IF($B2082="Non - avec lien de dépendance",0,MIN((0.75*K2082),847)),MIN(K2082,(0.75*$C2082),847)),2)),IF($B2082="Non - avec lien de dépendance",MIN(1129,K2082,$C2082)*overallRate,MIN(1129,K2082)*overallRate)))))</f>
        <v>Effectuez l’étape 1</v>
      </c>
      <c r="P2082" s="3">
        <f t="shared" si="32"/>
        <v>0</v>
      </c>
    </row>
    <row r="2083" spans="12:16" x14ac:dyDescent="0.5">
      <c r="L2083" s="68" t="str">
        <f>IF(ISTEXT(overallRate),"Effectuez l’étape 1",IF(OR(COUNT($C2083,H2083)&lt;&gt;2,overallRate=0),0,IF(D2083="Yes",ROUND(MAX(IF($B2083="Non - avec lien de dépendance",0,MIN((0.75*H2083),847)),MIN(H2083,(0.75*$C2083),847)),2),IF(revenueReduction&gt;0.3,MAX(IF($B2083="Non - avec lien de dépendance",MIN(1129,H2083,$C2083)*overallRate,MIN(1129,H2083)*overallRate),ROUND(MAX(IF($B2083="Non - avec lien de dépendance",0,MIN((0.75*H2083),847)),MIN(H2083,(0.75*$C2083),847)),2)),IF($B2083="Non - avec lien de dépendance",MIN(1129,H2083,$C2083)*overallRate,MIN(1129,H2083)*overallRate)))))</f>
        <v>Effectuez l’étape 1</v>
      </c>
      <c r="M2083" s="68" t="str">
        <f>IF(ISTEXT(overallRate),"Effectuez l’étape 1",IF(OR(COUNT($C2083,I2083)&lt;&gt;2,overallRate=0),0,IF(E2083="Yes",ROUND(MAX(IF($B2083="Non - avec lien de dépendance",0,MIN((0.75*I2083),847)),MIN(I2083,(0.75*$C2083),847)),2),IF(revenueReduction&gt;0.3,MAX(IF($B2083="Non - avec lien de dépendance",MIN(1129,I2083,$C2083)*overallRate,MIN(1129,I2083)*overallRate),ROUND(MAX(IF($B2083="Non - avec lien de dépendance",0,MIN((0.75*I2083),847)),MIN(I2083,(0.75*$C2083),847)),2)),IF($B2083="Non - avec lien de dépendance",MIN(1129,I2083,$C2083)*overallRate,MIN(1129,I2083)*overallRate)))))</f>
        <v>Effectuez l’étape 1</v>
      </c>
      <c r="N2083" s="68" t="str">
        <f>IF(ISTEXT(overallRate),"Effectuez l’étape 1",IF(OR(COUNT($C2083,J2083)&lt;&gt;2,overallRate=0),0,IF(F2083="Yes",ROUND(MAX(IF($B2083="Non - avec lien de dépendance",0,MIN((0.75*J2083),847)),MIN(J2083,(0.75*$C2083),847)),2),IF(revenueReduction&gt;0.3,MAX(IF($B2083="Non - avec lien de dépendance",MIN(1129,J2083,$C2083)*overallRate,MIN(1129,J2083)*overallRate),ROUND(MAX(IF($B2083="Non - avec lien de dépendance",0,MIN((0.75*J2083),847)),MIN(J2083,(0.75*$C2083),847)),2)),IF($B2083="Non - avec lien de dépendance",MIN(1129,J2083,$C2083)*overallRate,MIN(1129,J2083)*overallRate)))))</f>
        <v>Effectuez l’étape 1</v>
      </c>
      <c r="O2083" s="68" t="str">
        <f>IF(ISTEXT(overallRate),"Effectuez l’étape 1",IF(OR(COUNT($C2083,K2083)&lt;&gt;2,overallRate=0),0,IF(G2083="Yes",ROUND(MAX(IF($B2083="Non - avec lien de dépendance",0,MIN((0.75*K2083),847)),MIN(K2083,(0.75*$C2083),847)),2),IF(revenueReduction&gt;0.3,MAX(IF($B2083="Non - avec lien de dépendance",MIN(1129,K2083,$C2083)*overallRate,MIN(1129,K2083)*overallRate),ROUND(MAX(IF($B2083="Non - avec lien de dépendance",0,MIN((0.75*K2083),847)),MIN(K2083,(0.75*$C2083),847)),2)),IF($B2083="Non - avec lien de dépendance",MIN(1129,K2083,$C2083)*overallRate,MIN(1129,K2083)*overallRate)))))</f>
        <v>Effectuez l’étape 1</v>
      </c>
      <c r="P2083" s="3">
        <f t="shared" si="32"/>
        <v>0</v>
      </c>
    </row>
    <row r="2084" spans="12:16" x14ac:dyDescent="0.5">
      <c r="L2084" s="68" t="str">
        <f>IF(ISTEXT(overallRate),"Effectuez l’étape 1",IF(OR(COUNT($C2084,H2084)&lt;&gt;2,overallRate=0),0,IF(D2084="Yes",ROUND(MAX(IF($B2084="Non - avec lien de dépendance",0,MIN((0.75*H2084),847)),MIN(H2084,(0.75*$C2084),847)),2),IF(revenueReduction&gt;0.3,MAX(IF($B2084="Non - avec lien de dépendance",MIN(1129,H2084,$C2084)*overallRate,MIN(1129,H2084)*overallRate),ROUND(MAX(IF($B2084="Non - avec lien de dépendance",0,MIN((0.75*H2084),847)),MIN(H2084,(0.75*$C2084),847)),2)),IF($B2084="Non - avec lien de dépendance",MIN(1129,H2084,$C2084)*overallRate,MIN(1129,H2084)*overallRate)))))</f>
        <v>Effectuez l’étape 1</v>
      </c>
      <c r="M2084" s="68" t="str">
        <f>IF(ISTEXT(overallRate),"Effectuez l’étape 1",IF(OR(COUNT($C2084,I2084)&lt;&gt;2,overallRate=0),0,IF(E2084="Yes",ROUND(MAX(IF($B2084="Non - avec lien de dépendance",0,MIN((0.75*I2084),847)),MIN(I2084,(0.75*$C2084),847)),2),IF(revenueReduction&gt;0.3,MAX(IF($B2084="Non - avec lien de dépendance",MIN(1129,I2084,$C2084)*overallRate,MIN(1129,I2084)*overallRate),ROUND(MAX(IF($B2084="Non - avec lien de dépendance",0,MIN((0.75*I2084),847)),MIN(I2084,(0.75*$C2084),847)),2)),IF($B2084="Non - avec lien de dépendance",MIN(1129,I2084,$C2084)*overallRate,MIN(1129,I2084)*overallRate)))))</f>
        <v>Effectuez l’étape 1</v>
      </c>
      <c r="N2084" s="68" t="str">
        <f>IF(ISTEXT(overallRate),"Effectuez l’étape 1",IF(OR(COUNT($C2084,J2084)&lt;&gt;2,overallRate=0),0,IF(F2084="Yes",ROUND(MAX(IF($B2084="Non - avec lien de dépendance",0,MIN((0.75*J2084),847)),MIN(J2084,(0.75*$C2084),847)),2),IF(revenueReduction&gt;0.3,MAX(IF($B2084="Non - avec lien de dépendance",MIN(1129,J2084,$C2084)*overallRate,MIN(1129,J2084)*overallRate),ROUND(MAX(IF($B2084="Non - avec lien de dépendance",0,MIN((0.75*J2084),847)),MIN(J2084,(0.75*$C2084),847)),2)),IF($B2084="Non - avec lien de dépendance",MIN(1129,J2084,$C2084)*overallRate,MIN(1129,J2084)*overallRate)))))</f>
        <v>Effectuez l’étape 1</v>
      </c>
      <c r="O2084" s="68" t="str">
        <f>IF(ISTEXT(overallRate),"Effectuez l’étape 1",IF(OR(COUNT($C2084,K2084)&lt;&gt;2,overallRate=0),0,IF(G2084="Yes",ROUND(MAX(IF($B2084="Non - avec lien de dépendance",0,MIN((0.75*K2084),847)),MIN(K2084,(0.75*$C2084),847)),2),IF(revenueReduction&gt;0.3,MAX(IF($B2084="Non - avec lien de dépendance",MIN(1129,K2084,$C2084)*overallRate,MIN(1129,K2084)*overallRate),ROUND(MAX(IF($B2084="Non - avec lien de dépendance",0,MIN((0.75*K2084),847)),MIN(K2084,(0.75*$C2084),847)),2)),IF($B2084="Non - avec lien de dépendance",MIN(1129,K2084,$C2084)*overallRate,MIN(1129,K2084)*overallRate)))))</f>
        <v>Effectuez l’étape 1</v>
      </c>
      <c r="P2084" s="3">
        <f t="shared" si="32"/>
        <v>0</v>
      </c>
    </row>
    <row r="2085" spans="12:16" x14ac:dyDescent="0.5">
      <c r="L2085" s="68" t="str">
        <f>IF(ISTEXT(overallRate),"Effectuez l’étape 1",IF(OR(COUNT($C2085,H2085)&lt;&gt;2,overallRate=0),0,IF(D2085="Yes",ROUND(MAX(IF($B2085="Non - avec lien de dépendance",0,MIN((0.75*H2085),847)),MIN(H2085,(0.75*$C2085),847)),2),IF(revenueReduction&gt;0.3,MAX(IF($B2085="Non - avec lien de dépendance",MIN(1129,H2085,$C2085)*overallRate,MIN(1129,H2085)*overallRate),ROUND(MAX(IF($B2085="Non - avec lien de dépendance",0,MIN((0.75*H2085),847)),MIN(H2085,(0.75*$C2085),847)),2)),IF($B2085="Non - avec lien de dépendance",MIN(1129,H2085,$C2085)*overallRate,MIN(1129,H2085)*overallRate)))))</f>
        <v>Effectuez l’étape 1</v>
      </c>
      <c r="M2085" s="68" t="str">
        <f>IF(ISTEXT(overallRate),"Effectuez l’étape 1",IF(OR(COUNT($C2085,I2085)&lt;&gt;2,overallRate=0),0,IF(E2085="Yes",ROUND(MAX(IF($B2085="Non - avec lien de dépendance",0,MIN((0.75*I2085),847)),MIN(I2085,(0.75*$C2085),847)),2),IF(revenueReduction&gt;0.3,MAX(IF($B2085="Non - avec lien de dépendance",MIN(1129,I2085,$C2085)*overallRate,MIN(1129,I2085)*overallRate),ROUND(MAX(IF($B2085="Non - avec lien de dépendance",0,MIN((0.75*I2085),847)),MIN(I2085,(0.75*$C2085),847)),2)),IF($B2085="Non - avec lien de dépendance",MIN(1129,I2085,$C2085)*overallRate,MIN(1129,I2085)*overallRate)))))</f>
        <v>Effectuez l’étape 1</v>
      </c>
      <c r="N2085" s="68" t="str">
        <f>IF(ISTEXT(overallRate),"Effectuez l’étape 1",IF(OR(COUNT($C2085,J2085)&lt;&gt;2,overallRate=0),0,IF(F2085="Yes",ROUND(MAX(IF($B2085="Non - avec lien de dépendance",0,MIN((0.75*J2085),847)),MIN(J2085,(0.75*$C2085),847)),2),IF(revenueReduction&gt;0.3,MAX(IF($B2085="Non - avec lien de dépendance",MIN(1129,J2085,$C2085)*overallRate,MIN(1129,J2085)*overallRate),ROUND(MAX(IF($B2085="Non - avec lien de dépendance",0,MIN((0.75*J2085),847)),MIN(J2085,(0.75*$C2085),847)),2)),IF($B2085="Non - avec lien de dépendance",MIN(1129,J2085,$C2085)*overallRate,MIN(1129,J2085)*overallRate)))))</f>
        <v>Effectuez l’étape 1</v>
      </c>
      <c r="O2085" s="68" t="str">
        <f>IF(ISTEXT(overallRate),"Effectuez l’étape 1",IF(OR(COUNT($C2085,K2085)&lt;&gt;2,overallRate=0),0,IF(G2085="Yes",ROUND(MAX(IF($B2085="Non - avec lien de dépendance",0,MIN((0.75*K2085),847)),MIN(K2085,(0.75*$C2085),847)),2),IF(revenueReduction&gt;0.3,MAX(IF($B2085="Non - avec lien de dépendance",MIN(1129,K2085,$C2085)*overallRate,MIN(1129,K2085)*overallRate),ROUND(MAX(IF($B2085="Non - avec lien de dépendance",0,MIN((0.75*K2085),847)),MIN(K2085,(0.75*$C2085),847)),2)),IF($B2085="Non - avec lien de dépendance",MIN(1129,K2085,$C2085)*overallRate,MIN(1129,K2085)*overallRate)))))</f>
        <v>Effectuez l’étape 1</v>
      </c>
      <c r="P2085" s="3">
        <f t="shared" si="32"/>
        <v>0</v>
      </c>
    </row>
    <row r="2086" spans="12:16" x14ac:dyDescent="0.5">
      <c r="L2086" s="68" t="str">
        <f>IF(ISTEXT(overallRate),"Effectuez l’étape 1",IF(OR(COUNT($C2086,H2086)&lt;&gt;2,overallRate=0),0,IF(D2086="Yes",ROUND(MAX(IF($B2086="Non - avec lien de dépendance",0,MIN((0.75*H2086),847)),MIN(H2086,(0.75*$C2086),847)),2),IF(revenueReduction&gt;0.3,MAX(IF($B2086="Non - avec lien de dépendance",MIN(1129,H2086,$C2086)*overallRate,MIN(1129,H2086)*overallRate),ROUND(MAX(IF($B2086="Non - avec lien de dépendance",0,MIN((0.75*H2086),847)),MIN(H2086,(0.75*$C2086),847)),2)),IF($B2086="Non - avec lien de dépendance",MIN(1129,H2086,$C2086)*overallRate,MIN(1129,H2086)*overallRate)))))</f>
        <v>Effectuez l’étape 1</v>
      </c>
      <c r="M2086" s="68" t="str">
        <f>IF(ISTEXT(overallRate),"Effectuez l’étape 1",IF(OR(COUNT($C2086,I2086)&lt;&gt;2,overallRate=0),0,IF(E2086="Yes",ROUND(MAX(IF($B2086="Non - avec lien de dépendance",0,MIN((0.75*I2086),847)),MIN(I2086,(0.75*$C2086),847)),2),IF(revenueReduction&gt;0.3,MAX(IF($B2086="Non - avec lien de dépendance",MIN(1129,I2086,$C2086)*overallRate,MIN(1129,I2086)*overallRate),ROUND(MAX(IF($B2086="Non - avec lien de dépendance",0,MIN((0.75*I2086),847)),MIN(I2086,(0.75*$C2086),847)),2)),IF($B2086="Non - avec lien de dépendance",MIN(1129,I2086,$C2086)*overallRate,MIN(1129,I2086)*overallRate)))))</f>
        <v>Effectuez l’étape 1</v>
      </c>
      <c r="N2086" s="68" t="str">
        <f>IF(ISTEXT(overallRate),"Effectuez l’étape 1",IF(OR(COUNT($C2086,J2086)&lt;&gt;2,overallRate=0),0,IF(F2086="Yes",ROUND(MAX(IF($B2086="Non - avec lien de dépendance",0,MIN((0.75*J2086),847)),MIN(J2086,(0.75*$C2086),847)),2),IF(revenueReduction&gt;0.3,MAX(IF($B2086="Non - avec lien de dépendance",MIN(1129,J2086,$C2086)*overallRate,MIN(1129,J2086)*overallRate),ROUND(MAX(IF($B2086="Non - avec lien de dépendance",0,MIN((0.75*J2086),847)),MIN(J2086,(0.75*$C2086),847)),2)),IF($B2086="Non - avec lien de dépendance",MIN(1129,J2086,$C2086)*overallRate,MIN(1129,J2086)*overallRate)))))</f>
        <v>Effectuez l’étape 1</v>
      </c>
      <c r="O2086" s="68" t="str">
        <f>IF(ISTEXT(overallRate),"Effectuez l’étape 1",IF(OR(COUNT($C2086,K2086)&lt;&gt;2,overallRate=0),0,IF(G2086="Yes",ROUND(MAX(IF($B2086="Non - avec lien de dépendance",0,MIN((0.75*K2086),847)),MIN(K2086,(0.75*$C2086),847)),2),IF(revenueReduction&gt;0.3,MAX(IF($B2086="Non - avec lien de dépendance",MIN(1129,K2086,$C2086)*overallRate,MIN(1129,K2086)*overallRate),ROUND(MAX(IF($B2086="Non - avec lien de dépendance",0,MIN((0.75*K2086),847)),MIN(K2086,(0.75*$C2086),847)),2)),IF($B2086="Non - avec lien de dépendance",MIN(1129,K2086,$C2086)*overallRate,MIN(1129,K2086)*overallRate)))))</f>
        <v>Effectuez l’étape 1</v>
      </c>
      <c r="P2086" s="3">
        <f t="shared" si="32"/>
        <v>0</v>
      </c>
    </row>
    <row r="2087" spans="12:16" x14ac:dyDescent="0.5">
      <c r="L2087" s="68" t="str">
        <f>IF(ISTEXT(overallRate),"Effectuez l’étape 1",IF(OR(COUNT($C2087,H2087)&lt;&gt;2,overallRate=0),0,IF(D2087="Yes",ROUND(MAX(IF($B2087="Non - avec lien de dépendance",0,MIN((0.75*H2087),847)),MIN(H2087,(0.75*$C2087),847)),2),IF(revenueReduction&gt;0.3,MAX(IF($B2087="Non - avec lien de dépendance",MIN(1129,H2087,$C2087)*overallRate,MIN(1129,H2087)*overallRate),ROUND(MAX(IF($B2087="Non - avec lien de dépendance",0,MIN((0.75*H2087),847)),MIN(H2087,(0.75*$C2087),847)),2)),IF($B2087="Non - avec lien de dépendance",MIN(1129,H2087,$C2087)*overallRate,MIN(1129,H2087)*overallRate)))))</f>
        <v>Effectuez l’étape 1</v>
      </c>
      <c r="M2087" s="68" t="str">
        <f>IF(ISTEXT(overallRate),"Effectuez l’étape 1",IF(OR(COUNT($C2087,I2087)&lt;&gt;2,overallRate=0),0,IF(E2087="Yes",ROUND(MAX(IF($B2087="Non - avec lien de dépendance",0,MIN((0.75*I2087),847)),MIN(I2087,(0.75*$C2087),847)),2),IF(revenueReduction&gt;0.3,MAX(IF($B2087="Non - avec lien de dépendance",MIN(1129,I2087,$C2087)*overallRate,MIN(1129,I2087)*overallRate),ROUND(MAX(IF($B2087="Non - avec lien de dépendance",0,MIN((0.75*I2087),847)),MIN(I2087,(0.75*$C2087),847)),2)),IF($B2087="Non - avec lien de dépendance",MIN(1129,I2087,$C2087)*overallRate,MIN(1129,I2087)*overallRate)))))</f>
        <v>Effectuez l’étape 1</v>
      </c>
      <c r="N2087" s="68" t="str">
        <f>IF(ISTEXT(overallRate),"Effectuez l’étape 1",IF(OR(COUNT($C2087,J2087)&lt;&gt;2,overallRate=0),0,IF(F2087="Yes",ROUND(MAX(IF($B2087="Non - avec lien de dépendance",0,MIN((0.75*J2087),847)),MIN(J2087,(0.75*$C2087),847)),2),IF(revenueReduction&gt;0.3,MAX(IF($B2087="Non - avec lien de dépendance",MIN(1129,J2087,$C2087)*overallRate,MIN(1129,J2087)*overallRate),ROUND(MAX(IF($B2087="Non - avec lien de dépendance",0,MIN((0.75*J2087),847)),MIN(J2087,(0.75*$C2087),847)),2)),IF($B2087="Non - avec lien de dépendance",MIN(1129,J2087,$C2087)*overallRate,MIN(1129,J2087)*overallRate)))))</f>
        <v>Effectuez l’étape 1</v>
      </c>
      <c r="O2087" s="68" t="str">
        <f>IF(ISTEXT(overallRate),"Effectuez l’étape 1",IF(OR(COUNT($C2087,K2087)&lt;&gt;2,overallRate=0),0,IF(G2087="Yes",ROUND(MAX(IF($B2087="Non - avec lien de dépendance",0,MIN((0.75*K2087),847)),MIN(K2087,(0.75*$C2087),847)),2),IF(revenueReduction&gt;0.3,MAX(IF($B2087="Non - avec lien de dépendance",MIN(1129,K2087,$C2087)*overallRate,MIN(1129,K2087)*overallRate),ROUND(MAX(IF($B2087="Non - avec lien de dépendance",0,MIN((0.75*K2087),847)),MIN(K2087,(0.75*$C2087),847)),2)),IF($B2087="Non - avec lien de dépendance",MIN(1129,K2087,$C2087)*overallRate,MIN(1129,K2087)*overallRate)))))</f>
        <v>Effectuez l’étape 1</v>
      </c>
      <c r="P2087" s="3">
        <f t="shared" si="32"/>
        <v>0</v>
      </c>
    </row>
    <row r="2088" spans="12:16" x14ac:dyDescent="0.5">
      <c r="L2088" s="68" t="str">
        <f>IF(ISTEXT(overallRate),"Effectuez l’étape 1",IF(OR(COUNT($C2088,H2088)&lt;&gt;2,overallRate=0),0,IF(D2088="Yes",ROUND(MAX(IF($B2088="Non - avec lien de dépendance",0,MIN((0.75*H2088),847)),MIN(H2088,(0.75*$C2088),847)),2),IF(revenueReduction&gt;0.3,MAX(IF($B2088="Non - avec lien de dépendance",MIN(1129,H2088,$C2088)*overallRate,MIN(1129,H2088)*overallRate),ROUND(MAX(IF($B2088="Non - avec lien de dépendance",0,MIN((0.75*H2088),847)),MIN(H2088,(0.75*$C2088),847)),2)),IF($B2088="Non - avec lien de dépendance",MIN(1129,H2088,$C2088)*overallRate,MIN(1129,H2088)*overallRate)))))</f>
        <v>Effectuez l’étape 1</v>
      </c>
      <c r="M2088" s="68" t="str">
        <f>IF(ISTEXT(overallRate),"Effectuez l’étape 1",IF(OR(COUNT($C2088,I2088)&lt;&gt;2,overallRate=0),0,IF(E2088="Yes",ROUND(MAX(IF($B2088="Non - avec lien de dépendance",0,MIN((0.75*I2088),847)),MIN(I2088,(0.75*$C2088),847)),2),IF(revenueReduction&gt;0.3,MAX(IF($B2088="Non - avec lien de dépendance",MIN(1129,I2088,$C2088)*overallRate,MIN(1129,I2088)*overallRate),ROUND(MAX(IF($B2088="Non - avec lien de dépendance",0,MIN((0.75*I2088),847)),MIN(I2088,(0.75*$C2088),847)),2)),IF($B2088="Non - avec lien de dépendance",MIN(1129,I2088,$C2088)*overallRate,MIN(1129,I2088)*overallRate)))))</f>
        <v>Effectuez l’étape 1</v>
      </c>
      <c r="N2088" s="68" t="str">
        <f>IF(ISTEXT(overallRate),"Effectuez l’étape 1",IF(OR(COUNT($C2088,J2088)&lt;&gt;2,overallRate=0),0,IF(F2088="Yes",ROUND(MAX(IF($B2088="Non - avec lien de dépendance",0,MIN((0.75*J2088),847)),MIN(J2088,(0.75*$C2088),847)),2),IF(revenueReduction&gt;0.3,MAX(IF($B2088="Non - avec lien de dépendance",MIN(1129,J2088,$C2088)*overallRate,MIN(1129,J2088)*overallRate),ROUND(MAX(IF($B2088="Non - avec lien de dépendance",0,MIN((0.75*J2088),847)),MIN(J2088,(0.75*$C2088),847)),2)),IF($B2088="Non - avec lien de dépendance",MIN(1129,J2088,$C2088)*overallRate,MIN(1129,J2088)*overallRate)))))</f>
        <v>Effectuez l’étape 1</v>
      </c>
      <c r="O2088" s="68" t="str">
        <f>IF(ISTEXT(overallRate),"Effectuez l’étape 1",IF(OR(COUNT($C2088,K2088)&lt;&gt;2,overallRate=0),0,IF(G2088="Yes",ROUND(MAX(IF($B2088="Non - avec lien de dépendance",0,MIN((0.75*K2088),847)),MIN(K2088,(0.75*$C2088),847)),2),IF(revenueReduction&gt;0.3,MAX(IF($B2088="Non - avec lien de dépendance",MIN(1129,K2088,$C2088)*overallRate,MIN(1129,K2088)*overallRate),ROUND(MAX(IF($B2088="Non - avec lien de dépendance",0,MIN((0.75*K2088),847)),MIN(K2088,(0.75*$C2088),847)),2)),IF($B2088="Non - avec lien de dépendance",MIN(1129,K2088,$C2088)*overallRate,MIN(1129,K2088)*overallRate)))))</f>
        <v>Effectuez l’étape 1</v>
      </c>
      <c r="P2088" s="3">
        <f t="shared" si="32"/>
        <v>0</v>
      </c>
    </row>
    <row r="2089" spans="12:16" x14ac:dyDescent="0.5">
      <c r="L2089" s="68" t="str">
        <f>IF(ISTEXT(overallRate),"Effectuez l’étape 1",IF(OR(COUNT($C2089,H2089)&lt;&gt;2,overallRate=0),0,IF(D2089="Yes",ROUND(MAX(IF($B2089="Non - avec lien de dépendance",0,MIN((0.75*H2089),847)),MIN(H2089,(0.75*$C2089),847)),2),IF(revenueReduction&gt;0.3,MAX(IF($B2089="Non - avec lien de dépendance",MIN(1129,H2089,$C2089)*overallRate,MIN(1129,H2089)*overallRate),ROUND(MAX(IF($B2089="Non - avec lien de dépendance",0,MIN((0.75*H2089),847)),MIN(H2089,(0.75*$C2089),847)),2)),IF($B2089="Non - avec lien de dépendance",MIN(1129,H2089,$C2089)*overallRate,MIN(1129,H2089)*overallRate)))))</f>
        <v>Effectuez l’étape 1</v>
      </c>
      <c r="M2089" s="68" t="str">
        <f>IF(ISTEXT(overallRate),"Effectuez l’étape 1",IF(OR(COUNT($C2089,I2089)&lt;&gt;2,overallRate=0),0,IF(E2089="Yes",ROUND(MAX(IF($B2089="Non - avec lien de dépendance",0,MIN((0.75*I2089),847)),MIN(I2089,(0.75*$C2089),847)),2),IF(revenueReduction&gt;0.3,MAX(IF($B2089="Non - avec lien de dépendance",MIN(1129,I2089,$C2089)*overallRate,MIN(1129,I2089)*overallRate),ROUND(MAX(IF($B2089="Non - avec lien de dépendance",0,MIN((0.75*I2089),847)),MIN(I2089,(0.75*$C2089),847)),2)),IF($B2089="Non - avec lien de dépendance",MIN(1129,I2089,$C2089)*overallRate,MIN(1129,I2089)*overallRate)))))</f>
        <v>Effectuez l’étape 1</v>
      </c>
      <c r="N2089" s="68" t="str">
        <f>IF(ISTEXT(overallRate),"Effectuez l’étape 1",IF(OR(COUNT($C2089,J2089)&lt;&gt;2,overallRate=0),0,IF(F2089="Yes",ROUND(MAX(IF($B2089="Non - avec lien de dépendance",0,MIN((0.75*J2089),847)),MIN(J2089,(0.75*$C2089),847)),2),IF(revenueReduction&gt;0.3,MAX(IF($B2089="Non - avec lien de dépendance",MIN(1129,J2089,$C2089)*overallRate,MIN(1129,J2089)*overallRate),ROUND(MAX(IF($B2089="Non - avec lien de dépendance",0,MIN((0.75*J2089),847)),MIN(J2089,(0.75*$C2089),847)),2)),IF($B2089="Non - avec lien de dépendance",MIN(1129,J2089,$C2089)*overallRate,MIN(1129,J2089)*overallRate)))))</f>
        <v>Effectuez l’étape 1</v>
      </c>
      <c r="O2089" s="68" t="str">
        <f>IF(ISTEXT(overallRate),"Effectuez l’étape 1",IF(OR(COUNT($C2089,K2089)&lt;&gt;2,overallRate=0),0,IF(G2089="Yes",ROUND(MAX(IF($B2089="Non - avec lien de dépendance",0,MIN((0.75*K2089),847)),MIN(K2089,(0.75*$C2089),847)),2),IF(revenueReduction&gt;0.3,MAX(IF($B2089="Non - avec lien de dépendance",MIN(1129,K2089,$C2089)*overallRate,MIN(1129,K2089)*overallRate),ROUND(MAX(IF($B2089="Non - avec lien de dépendance",0,MIN((0.75*K2089),847)),MIN(K2089,(0.75*$C2089),847)),2)),IF($B2089="Non - avec lien de dépendance",MIN(1129,K2089,$C2089)*overallRate,MIN(1129,K2089)*overallRate)))))</f>
        <v>Effectuez l’étape 1</v>
      </c>
      <c r="P2089" s="3">
        <f t="shared" si="32"/>
        <v>0</v>
      </c>
    </row>
    <row r="2090" spans="12:16" x14ac:dyDescent="0.5">
      <c r="L2090" s="68" t="str">
        <f>IF(ISTEXT(overallRate),"Effectuez l’étape 1",IF(OR(COUNT($C2090,H2090)&lt;&gt;2,overallRate=0),0,IF(D2090="Yes",ROUND(MAX(IF($B2090="Non - avec lien de dépendance",0,MIN((0.75*H2090),847)),MIN(H2090,(0.75*$C2090),847)),2),IF(revenueReduction&gt;0.3,MAX(IF($B2090="Non - avec lien de dépendance",MIN(1129,H2090,$C2090)*overallRate,MIN(1129,H2090)*overallRate),ROUND(MAX(IF($B2090="Non - avec lien de dépendance",0,MIN((0.75*H2090),847)),MIN(H2090,(0.75*$C2090),847)),2)),IF($B2090="Non - avec lien de dépendance",MIN(1129,H2090,$C2090)*overallRate,MIN(1129,H2090)*overallRate)))))</f>
        <v>Effectuez l’étape 1</v>
      </c>
      <c r="M2090" s="68" t="str">
        <f>IF(ISTEXT(overallRate),"Effectuez l’étape 1",IF(OR(COUNT($C2090,I2090)&lt;&gt;2,overallRate=0),0,IF(E2090="Yes",ROUND(MAX(IF($B2090="Non - avec lien de dépendance",0,MIN((0.75*I2090),847)),MIN(I2090,(0.75*$C2090),847)),2),IF(revenueReduction&gt;0.3,MAX(IF($B2090="Non - avec lien de dépendance",MIN(1129,I2090,$C2090)*overallRate,MIN(1129,I2090)*overallRate),ROUND(MAX(IF($B2090="Non - avec lien de dépendance",0,MIN((0.75*I2090),847)),MIN(I2090,(0.75*$C2090),847)),2)),IF($B2090="Non - avec lien de dépendance",MIN(1129,I2090,$C2090)*overallRate,MIN(1129,I2090)*overallRate)))))</f>
        <v>Effectuez l’étape 1</v>
      </c>
      <c r="N2090" s="68" t="str">
        <f>IF(ISTEXT(overallRate),"Effectuez l’étape 1",IF(OR(COUNT($C2090,J2090)&lt;&gt;2,overallRate=0),0,IF(F2090="Yes",ROUND(MAX(IF($B2090="Non - avec lien de dépendance",0,MIN((0.75*J2090),847)),MIN(J2090,(0.75*$C2090),847)),2),IF(revenueReduction&gt;0.3,MAX(IF($B2090="Non - avec lien de dépendance",MIN(1129,J2090,$C2090)*overallRate,MIN(1129,J2090)*overallRate),ROUND(MAX(IF($B2090="Non - avec lien de dépendance",0,MIN((0.75*J2090),847)),MIN(J2090,(0.75*$C2090),847)),2)),IF($B2090="Non - avec lien de dépendance",MIN(1129,J2090,$C2090)*overallRate,MIN(1129,J2090)*overallRate)))))</f>
        <v>Effectuez l’étape 1</v>
      </c>
      <c r="O2090" s="68" t="str">
        <f>IF(ISTEXT(overallRate),"Effectuez l’étape 1",IF(OR(COUNT($C2090,K2090)&lt;&gt;2,overallRate=0),0,IF(G2090="Yes",ROUND(MAX(IF($B2090="Non - avec lien de dépendance",0,MIN((0.75*K2090),847)),MIN(K2090,(0.75*$C2090),847)),2),IF(revenueReduction&gt;0.3,MAX(IF($B2090="Non - avec lien de dépendance",MIN(1129,K2090,$C2090)*overallRate,MIN(1129,K2090)*overallRate),ROUND(MAX(IF($B2090="Non - avec lien de dépendance",0,MIN((0.75*K2090),847)),MIN(K2090,(0.75*$C2090),847)),2)),IF($B2090="Non - avec lien de dépendance",MIN(1129,K2090,$C2090)*overallRate,MIN(1129,K2090)*overallRate)))))</f>
        <v>Effectuez l’étape 1</v>
      </c>
      <c r="P2090" s="3">
        <f t="shared" si="32"/>
        <v>0</v>
      </c>
    </row>
    <row r="2091" spans="12:16" x14ac:dyDescent="0.5">
      <c r="L2091" s="68" t="str">
        <f>IF(ISTEXT(overallRate),"Effectuez l’étape 1",IF(OR(COUNT($C2091,H2091)&lt;&gt;2,overallRate=0),0,IF(D2091="Yes",ROUND(MAX(IF($B2091="Non - avec lien de dépendance",0,MIN((0.75*H2091),847)),MIN(H2091,(0.75*$C2091),847)),2),IF(revenueReduction&gt;0.3,MAX(IF($B2091="Non - avec lien de dépendance",MIN(1129,H2091,$C2091)*overallRate,MIN(1129,H2091)*overallRate),ROUND(MAX(IF($B2091="Non - avec lien de dépendance",0,MIN((0.75*H2091),847)),MIN(H2091,(0.75*$C2091),847)),2)),IF($B2091="Non - avec lien de dépendance",MIN(1129,H2091,$C2091)*overallRate,MIN(1129,H2091)*overallRate)))))</f>
        <v>Effectuez l’étape 1</v>
      </c>
      <c r="M2091" s="68" t="str">
        <f>IF(ISTEXT(overallRate),"Effectuez l’étape 1",IF(OR(COUNT($C2091,I2091)&lt;&gt;2,overallRate=0),0,IF(E2091="Yes",ROUND(MAX(IF($B2091="Non - avec lien de dépendance",0,MIN((0.75*I2091),847)),MIN(I2091,(0.75*$C2091),847)),2),IF(revenueReduction&gt;0.3,MAX(IF($B2091="Non - avec lien de dépendance",MIN(1129,I2091,$C2091)*overallRate,MIN(1129,I2091)*overallRate),ROUND(MAX(IF($B2091="Non - avec lien de dépendance",0,MIN((0.75*I2091),847)),MIN(I2091,(0.75*$C2091),847)),2)),IF($B2091="Non - avec lien de dépendance",MIN(1129,I2091,$C2091)*overallRate,MIN(1129,I2091)*overallRate)))))</f>
        <v>Effectuez l’étape 1</v>
      </c>
      <c r="N2091" s="68" t="str">
        <f>IF(ISTEXT(overallRate),"Effectuez l’étape 1",IF(OR(COUNT($C2091,J2091)&lt;&gt;2,overallRate=0),0,IF(F2091="Yes",ROUND(MAX(IF($B2091="Non - avec lien de dépendance",0,MIN((0.75*J2091),847)),MIN(J2091,(0.75*$C2091),847)),2),IF(revenueReduction&gt;0.3,MAX(IF($B2091="Non - avec lien de dépendance",MIN(1129,J2091,$C2091)*overallRate,MIN(1129,J2091)*overallRate),ROUND(MAX(IF($B2091="Non - avec lien de dépendance",0,MIN((0.75*J2091),847)),MIN(J2091,(0.75*$C2091),847)),2)),IF($B2091="Non - avec lien de dépendance",MIN(1129,J2091,$C2091)*overallRate,MIN(1129,J2091)*overallRate)))))</f>
        <v>Effectuez l’étape 1</v>
      </c>
      <c r="O2091" s="68" t="str">
        <f>IF(ISTEXT(overallRate),"Effectuez l’étape 1",IF(OR(COUNT($C2091,K2091)&lt;&gt;2,overallRate=0),0,IF(G2091="Yes",ROUND(MAX(IF($B2091="Non - avec lien de dépendance",0,MIN((0.75*K2091),847)),MIN(K2091,(0.75*$C2091),847)),2),IF(revenueReduction&gt;0.3,MAX(IF($B2091="Non - avec lien de dépendance",MIN(1129,K2091,$C2091)*overallRate,MIN(1129,K2091)*overallRate),ROUND(MAX(IF($B2091="Non - avec lien de dépendance",0,MIN((0.75*K2091),847)),MIN(K2091,(0.75*$C2091),847)),2)),IF($B2091="Non - avec lien de dépendance",MIN(1129,K2091,$C2091)*overallRate,MIN(1129,K2091)*overallRate)))))</f>
        <v>Effectuez l’étape 1</v>
      </c>
      <c r="P2091" s="3">
        <f t="shared" si="32"/>
        <v>0</v>
      </c>
    </row>
    <row r="2092" spans="12:16" x14ac:dyDescent="0.5">
      <c r="L2092" s="68" t="str">
        <f>IF(ISTEXT(overallRate),"Effectuez l’étape 1",IF(OR(COUNT($C2092,H2092)&lt;&gt;2,overallRate=0),0,IF(D2092="Yes",ROUND(MAX(IF($B2092="Non - avec lien de dépendance",0,MIN((0.75*H2092),847)),MIN(H2092,(0.75*$C2092),847)),2),IF(revenueReduction&gt;0.3,MAX(IF($B2092="Non - avec lien de dépendance",MIN(1129,H2092,$C2092)*overallRate,MIN(1129,H2092)*overallRate),ROUND(MAX(IF($B2092="Non - avec lien de dépendance",0,MIN((0.75*H2092),847)),MIN(H2092,(0.75*$C2092),847)),2)),IF($B2092="Non - avec lien de dépendance",MIN(1129,H2092,$C2092)*overallRate,MIN(1129,H2092)*overallRate)))))</f>
        <v>Effectuez l’étape 1</v>
      </c>
      <c r="M2092" s="68" t="str">
        <f>IF(ISTEXT(overallRate),"Effectuez l’étape 1",IF(OR(COUNT($C2092,I2092)&lt;&gt;2,overallRate=0),0,IF(E2092="Yes",ROUND(MAX(IF($B2092="Non - avec lien de dépendance",0,MIN((0.75*I2092),847)),MIN(I2092,(0.75*$C2092),847)),2),IF(revenueReduction&gt;0.3,MAX(IF($B2092="Non - avec lien de dépendance",MIN(1129,I2092,$C2092)*overallRate,MIN(1129,I2092)*overallRate),ROUND(MAX(IF($B2092="Non - avec lien de dépendance",0,MIN((0.75*I2092),847)),MIN(I2092,(0.75*$C2092),847)),2)),IF($B2092="Non - avec lien de dépendance",MIN(1129,I2092,$C2092)*overallRate,MIN(1129,I2092)*overallRate)))))</f>
        <v>Effectuez l’étape 1</v>
      </c>
      <c r="N2092" s="68" t="str">
        <f>IF(ISTEXT(overallRate),"Effectuez l’étape 1",IF(OR(COUNT($C2092,J2092)&lt;&gt;2,overallRate=0),0,IF(F2092="Yes",ROUND(MAX(IF($B2092="Non - avec lien de dépendance",0,MIN((0.75*J2092),847)),MIN(J2092,(0.75*$C2092),847)),2),IF(revenueReduction&gt;0.3,MAX(IF($B2092="Non - avec lien de dépendance",MIN(1129,J2092,$C2092)*overallRate,MIN(1129,J2092)*overallRate),ROUND(MAX(IF($B2092="Non - avec lien de dépendance",0,MIN((0.75*J2092),847)),MIN(J2092,(0.75*$C2092),847)),2)),IF($B2092="Non - avec lien de dépendance",MIN(1129,J2092,$C2092)*overallRate,MIN(1129,J2092)*overallRate)))))</f>
        <v>Effectuez l’étape 1</v>
      </c>
      <c r="O2092" s="68" t="str">
        <f>IF(ISTEXT(overallRate),"Effectuez l’étape 1",IF(OR(COUNT($C2092,K2092)&lt;&gt;2,overallRate=0),0,IF(G2092="Yes",ROUND(MAX(IF($B2092="Non - avec lien de dépendance",0,MIN((0.75*K2092),847)),MIN(K2092,(0.75*$C2092),847)),2),IF(revenueReduction&gt;0.3,MAX(IF($B2092="Non - avec lien de dépendance",MIN(1129,K2092,$C2092)*overallRate,MIN(1129,K2092)*overallRate),ROUND(MAX(IF($B2092="Non - avec lien de dépendance",0,MIN((0.75*K2092),847)),MIN(K2092,(0.75*$C2092),847)),2)),IF($B2092="Non - avec lien de dépendance",MIN(1129,K2092,$C2092)*overallRate,MIN(1129,K2092)*overallRate)))))</f>
        <v>Effectuez l’étape 1</v>
      </c>
      <c r="P2092" s="3">
        <f t="shared" si="32"/>
        <v>0</v>
      </c>
    </row>
    <row r="2093" spans="12:16" x14ac:dyDescent="0.5">
      <c r="L2093" s="68" t="str">
        <f>IF(ISTEXT(overallRate),"Effectuez l’étape 1",IF(OR(COUNT($C2093,H2093)&lt;&gt;2,overallRate=0),0,IF(D2093="Yes",ROUND(MAX(IF($B2093="Non - avec lien de dépendance",0,MIN((0.75*H2093),847)),MIN(H2093,(0.75*$C2093),847)),2),IF(revenueReduction&gt;0.3,MAX(IF($B2093="Non - avec lien de dépendance",MIN(1129,H2093,$C2093)*overallRate,MIN(1129,H2093)*overallRate),ROUND(MAX(IF($B2093="Non - avec lien de dépendance",0,MIN((0.75*H2093),847)),MIN(H2093,(0.75*$C2093),847)),2)),IF($B2093="Non - avec lien de dépendance",MIN(1129,H2093,$C2093)*overallRate,MIN(1129,H2093)*overallRate)))))</f>
        <v>Effectuez l’étape 1</v>
      </c>
      <c r="M2093" s="68" t="str">
        <f>IF(ISTEXT(overallRate),"Effectuez l’étape 1",IF(OR(COUNT($C2093,I2093)&lt;&gt;2,overallRate=0),0,IF(E2093="Yes",ROUND(MAX(IF($B2093="Non - avec lien de dépendance",0,MIN((0.75*I2093),847)),MIN(I2093,(0.75*$C2093),847)),2),IF(revenueReduction&gt;0.3,MAX(IF($B2093="Non - avec lien de dépendance",MIN(1129,I2093,$C2093)*overallRate,MIN(1129,I2093)*overallRate),ROUND(MAX(IF($B2093="Non - avec lien de dépendance",0,MIN((0.75*I2093),847)),MIN(I2093,(0.75*$C2093),847)),2)),IF($B2093="Non - avec lien de dépendance",MIN(1129,I2093,$C2093)*overallRate,MIN(1129,I2093)*overallRate)))))</f>
        <v>Effectuez l’étape 1</v>
      </c>
      <c r="N2093" s="68" t="str">
        <f>IF(ISTEXT(overallRate),"Effectuez l’étape 1",IF(OR(COUNT($C2093,J2093)&lt;&gt;2,overallRate=0),0,IF(F2093="Yes",ROUND(MAX(IF($B2093="Non - avec lien de dépendance",0,MIN((0.75*J2093),847)),MIN(J2093,(0.75*$C2093),847)),2),IF(revenueReduction&gt;0.3,MAX(IF($B2093="Non - avec lien de dépendance",MIN(1129,J2093,$C2093)*overallRate,MIN(1129,J2093)*overallRate),ROUND(MAX(IF($B2093="Non - avec lien de dépendance",0,MIN((0.75*J2093),847)),MIN(J2093,(0.75*$C2093),847)),2)),IF($B2093="Non - avec lien de dépendance",MIN(1129,J2093,$C2093)*overallRate,MIN(1129,J2093)*overallRate)))))</f>
        <v>Effectuez l’étape 1</v>
      </c>
      <c r="O2093" s="68" t="str">
        <f>IF(ISTEXT(overallRate),"Effectuez l’étape 1",IF(OR(COUNT($C2093,K2093)&lt;&gt;2,overallRate=0),0,IF(G2093="Yes",ROUND(MAX(IF($B2093="Non - avec lien de dépendance",0,MIN((0.75*K2093),847)),MIN(K2093,(0.75*$C2093),847)),2),IF(revenueReduction&gt;0.3,MAX(IF($B2093="Non - avec lien de dépendance",MIN(1129,K2093,$C2093)*overallRate,MIN(1129,K2093)*overallRate),ROUND(MAX(IF($B2093="Non - avec lien de dépendance",0,MIN((0.75*K2093),847)),MIN(K2093,(0.75*$C2093),847)),2)),IF($B2093="Non - avec lien de dépendance",MIN(1129,K2093,$C2093)*overallRate,MIN(1129,K2093)*overallRate)))))</f>
        <v>Effectuez l’étape 1</v>
      </c>
      <c r="P2093" s="3">
        <f t="shared" si="32"/>
        <v>0</v>
      </c>
    </row>
    <row r="2094" spans="12:16" x14ac:dyDescent="0.5">
      <c r="L2094" s="68" t="str">
        <f>IF(ISTEXT(overallRate),"Effectuez l’étape 1",IF(OR(COUNT($C2094,H2094)&lt;&gt;2,overallRate=0),0,IF(D2094="Yes",ROUND(MAX(IF($B2094="Non - avec lien de dépendance",0,MIN((0.75*H2094),847)),MIN(H2094,(0.75*$C2094),847)),2),IF(revenueReduction&gt;0.3,MAX(IF($B2094="Non - avec lien de dépendance",MIN(1129,H2094,$C2094)*overallRate,MIN(1129,H2094)*overallRate),ROUND(MAX(IF($B2094="Non - avec lien de dépendance",0,MIN((0.75*H2094),847)),MIN(H2094,(0.75*$C2094),847)),2)),IF($B2094="Non - avec lien de dépendance",MIN(1129,H2094,$C2094)*overallRate,MIN(1129,H2094)*overallRate)))))</f>
        <v>Effectuez l’étape 1</v>
      </c>
      <c r="M2094" s="68" t="str">
        <f>IF(ISTEXT(overallRate),"Effectuez l’étape 1",IF(OR(COUNT($C2094,I2094)&lt;&gt;2,overallRate=0),0,IF(E2094="Yes",ROUND(MAX(IF($B2094="Non - avec lien de dépendance",0,MIN((0.75*I2094),847)),MIN(I2094,(0.75*$C2094),847)),2),IF(revenueReduction&gt;0.3,MAX(IF($B2094="Non - avec lien de dépendance",MIN(1129,I2094,$C2094)*overallRate,MIN(1129,I2094)*overallRate),ROUND(MAX(IF($B2094="Non - avec lien de dépendance",0,MIN((0.75*I2094),847)),MIN(I2094,(0.75*$C2094),847)),2)),IF($B2094="Non - avec lien de dépendance",MIN(1129,I2094,$C2094)*overallRate,MIN(1129,I2094)*overallRate)))))</f>
        <v>Effectuez l’étape 1</v>
      </c>
      <c r="N2094" s="68" t="str">
        <f>IF(ISTEXT(overallRate),"Effectuez l’étape 1",IF(OR(COUNT($C2094,J2094)&lt;&gt;2,overallRate=0),0,IF(F2094="Yes",ROUND(MAX(IF($B2094="Non - avec lien de dépendance",0,MIN((0.75*J2094),847)),MIN(J2094,(0.75*$C2094),847)),2),IF(revenueReduction&gt;0.3,MAX(IF($B2094="Non - avec lien de dépendance",MIN(1129,J2094,$C2094)*overallRate,MIN(1129,J2094)*overallRate),ROUND(MAX(IF($B2094="Non - avec lien de dépendance",0,MIN((0.75*J2094),847)),MIN(J2094,(0.75*$C2094),847)),2)),IF($B2094="Non - avec lien de dépendance",MIN(1129,J2094,$C2094)*overallRate,MIN(1129,J2094)*overallRate)))))</f>
        <v>Effectuez l’étape 1</v>
      </c>
      <c r="O2094" s="68" t="str">
        <f>IF(ISTEXT(overallRate),"Effectuez l’étape 1",IF(OR(COUNT($C2094,K2094)&lt;&gt;2,overallRate=0),0,IF(G2094="Yes",ROUND(MAX(IF($B2094="Non - avec lien de dépendance",0,MIN((0.75*K2094),847)),MIN(K2094,(0.75*$C2094),847)),2),IF(revenueReduction&gt;0.3,MAX(IF($B2094="Non - avec lien de dépendance",MIN(1129,K2094,$C2094)*overallRate,MIN(1129,K2094)*overallRate),ROUND(MAX(IF($B2094="Non - avec lien de dépendance",0,MIN((0.75*K2094),847)),MIN(K2094,(0.75*$C2094),847)),2)),IF($B2094="Non - avec lien de dépendance",MIN(1129,K2094,$C2094)*overallRate,MIN(1129,K2094)*overallRate)))))</f>
        <v>Effectuez l’étape 1</v>
      </c>
      <c r="P2094" s="3">
        <f t="shared" si="32"/>
        <v>0</v>
      </c>
    </row>
    <row r="2095" spans="12:16" x14ac:dyDescent="0.5">
      <c r="L2095" s="68" t="str">
        <f>IF(ISTEXT(overallRate),"Effectuez l’étape 1",IF(OR(COUNT($C2095,H2095)&lt;&gt;2,overallRate=0),0,IF(D2095="Yes",ROUND(MAX(IF($B2095="Non - avec lien de dépendance",0,MIN((0.75*H2095),847)),MIN(H2095,(0.75*$C2095),847)),2),IF(revenueReduction&gt;0.3,MAX(IF($B2095="Non - avec lien de dépendance",MIN(1129,H2095,$C2095)*overallRate,MIN(1129,H2095)*overallRate),ROUND(MAX(IF($B2095="Non - avec lien de dépendance",0,MIN((0.75*H2095),847)),MIN(H2095,(0.75*$C2095),847)),2)),IF($B2095="Non - avec lien de dépendance",MIN(1129,H2095,$C2095)*overallRate,MIN(1129,H2095)*overallRate)))))</f>
        <v>Effectuez l’étape 1</v>
      </c>
      <c r="M2095" s="68" t="str">
        <f>IF(ISTEXT(overallRate),"Effectuez l’étape 1",IF(OR(COUNT($C2095,I2095)&lt;&gt;2,overallRate=0),0,IF(E2095="Yes",ROUND(MAX(IF($B2095="Non - avec lien de dépendance",0,MIN((0.75*I2095),847)),MIN(I2095,(0.75*$C2095),847)),2),IF(revenueReduction&gt;0.3,MAX(IF($B2095="Non - avec lien de dépendance",MIN(1129,I2095,$C2095)*overallRate,MIN(1129,I2095)*overallRate),ROUND(MAX(IF($B2095="Non - avec lien de dépendance",0,MIN((0.75*I2095),847)),MIN(I2095,(0.75*$C2095),847)),2)),IF($B2095="Non - avec lien de dépendance",MIN(1129,I2095,$C2095)*overallRate,MIN(1129,I2095)*overallRate)))))</f>
        <v>Effectuez l’étape 1</v>
      </c>
      <c r="N2095" s="68" t="str">
        <f>IF(ISTEXT(overallRate),"Effectuez l’étape 1",IF(OR(COUNT($C2095,J2095)&lt;&gt;2,overallRate=0),0,IF(F2095="Yes",ROUND(MAX(IF($B2095="Non - avec lien de dépendance",0,MIN((0.75*J2095),847)),MIN(J2095,(0.75*$C2095),847)),2),IF(revenueReduction&gt;0.3,MAX(IF($B2095="Non - avec lien de dépendance",MIN(1129,J2095,$C2095)*overallRate,MIN(1129,J2095)*overallRate),ROUND(MAX(IF($B2095="Non - avec lien de dépendance",0,MIN((0.75*J2095),847)),MIN(J2095,(0.75*$C2095),847)),2)),IF($B2095="Non - avec lien de dépendance",MIN(1129,J2095,$C2095)*overallRate,MIN(1129,J2095)*overallRate)))))</f>
        <v>Effectuez l’étape 1</v>
      </c>
      <c r="O2095" s="68" t="str">
        <f>IF(ISTEXT(overallRate),"Effectuez l’étape 1",IF(OR(COUNT($C2095,K2095)&lt;&gt;2,overallRate=0),0,IF(G2095="Yes",ROUND(MAX(IF($B2095="Non - avec lien de dépendance",0,MIN((0.75*K2095),847)),MIN(K2095,(0.75*$C2095),847)),2),IF(revenueReduction&gt;0.3,MAX(IF($B2095="Non - avec lien de dépendance",MIN(1129,K2095,$C2095)*overallRate,MIN(1129,K2095)*overallRate),ROUND(MAX(IF($B2095="Non - avec lien de dépendance",0,MIN((0.75*K2095),847)),MIN(K2095,(0.75*$C2095),847)),2)),IF($B2095="Non - avec lien de dépendance",MIN(1129,K2095,$C2095)*overallRate,MIN(1129,K2095)*overallRate)))))</f>
        <v>Effectuez l’étape 1</v>
      </c>
      <c r="P2095" s="3">
        <f t="shared" si="32"/>
        <v>0</v>
      </c>
    </row>
    <row r="2096" spans="12:16" x14ac:dyDescent="0.5">
      <c r="L2096" s="68" t="str">
        <f>IF(ISTEXT(overallRate),"Effectuez l’étape 1",IF(OR(COUNT($C2096,H2096)&lt;&gt;2,overallRate=0),0,IF(D2096="Yes",ROUND(MAX(IF($B2096="Non - avec lien de dépendance",0,MIN((0.75*H2096),847)),MIN(H2096,(0.75*$C2096),847)),2),IF(revenueReduction&gt;0.3,MAX(IF($B2096="Non - avec lien de dépendance",MIN(1129,H2096,$C2096)*overallRate,MIN(1129,H2096)*overallRate),ROUND(MAX(IF($B2096="Non - avec lien de dépendance",0,MIN((0.75*H2096),847)),MIN(H2096,(0.75*$C2096),847)),2)),IF($B2096="Non - avec lien de dépendance",MIN(1129,H2096,$C2096)*overallRate,MIN(1129,H2096)*overallRate)))))</f>
        <v>Effectuez l’étape 1</v>
      </c>
      <c r="M2096" s="68" t="str">
        <f>IF(ISTEXT(overallRate),"Effectuez l’étape 1",IF(OR(COUNT($C2096,I2096)&lt;&gt;2,overallRate=0),0,IF(E2096="Yes",ROUND(MAX(IF($B2096="Non - avec lien de dépendance",0,MIN((0.75*I2096),847)),MIN(I2096,(0.75*$C2096),847)),2),IF(revenueReduction&gt;0.3,MAX(IF($B2096="Non - avec lien de dépendance",MIN(1129,I2096,$C2096)*overallRate,MIN(1129,I2096)*overallRate),ROUND(MAX(IF($B2096="Non - avec lien de dépendance",0,MIN((0.75*I2096),847)),MIN(I2096,(0.75*$C2096),847)),2)),IF($B2096="Non - avec lien de dépendance",MIN(1129,I2096,$C2096)*overallRate,MIN(1129,I2096)*overallRate)))))</f>
        <v>Effectuez l’étape 1</v>
      </c>
      <c r="N2096" s="68" t="str">
        <f>IF(ISTEXT(overallRate),"Effectuez l’étape 1",IF(OR(COUNT($C2096,J2096)&lt;&gt;2,overallRate=0),0,IF(F2096="Yes",ROUND(MAX(IF($B2096="Non - avec lien de dépendance",0,MIN((0.75*J2096),847)),MIN(J2096,(0.75*$C2096),847)),2),IF(revenueReduction&gt;0.3,MAX(IF($B2096="Non - avec lien de dépendance",MIN(1129,J2096,$C2096)*overallRate,MIN(1129,J2096)*overallRate),ROUND(MAX(IF($B2096="Non - avec lien de dépendance",0,MIN((0.75*J2096),847)),MIN(J2096,(0.75*$C2096),847)),2)),IF($B2096="Non - avec lien de dépendance",MIN(1129,J2096,$C2096)*overallRate,MIN(1129,J2096)*overallRate)))))</f>
        <v>Effectuez l’étape 1</v>
      </c>
      <c r="O2096" s="68" t="str">
        <f>IF(ISTEXT(overallRate),"Effectuez l’étape 1",IF(OR(COUNT($C2096,K2096)&lt;&gt;2,overallRate=0),0,IF(G2096="Yes",ROUND(MAX(IF($B2096="Non - avec lien de dépendance",0,MIN((0.75*K2096),847)),MIN(K2096,(0.75*$C2096),847)),2),IF(revenueReduction&gt;0.3,MAX(IF($B2096="Non - avec lien de dépendance",MIN(1129,K2096,$C2096)*overallRate,MIN(1129,K2096)*overallRate),ROUND(MAX(IF($B2096="Non - avec lien de dépendance",0,MIN((0.75*K2096),847)),MIN(K2096,(0.75*$C2096),847)),2)),IF($B2096="Non - avec lien de dépendance",MIN(1129,K2096,$C2096)*overallRate,MIN(1129,K2096)*overallRate)))))</f>
        <v>Effectuez l’étape 1</v>
      </c>
      <c r="P2096" s="3">
        <f t="shared" si="32"/>
        <v>0</v>
      </c>
    </row>
    <row r="2097" spans="12:16" x14ac:dyDescent="0.5">
      <c r="L2097" s="68" t="str">
        <f>IF(ISTEXT(overallRate),"Effectuez l’étape 1",IF(OR(COUNT($C2097,H2097)&lt;&gt;2,overallRate=0),0,IF(D2097="Yes",ROUND(MAX(IF($B2097="Non - avec lien de dépendance",0,MIN((0.75*H2097),847)),MIN(H2097,(0.75*$C2097),847)),2),IF(revenueReduction&gt;0.3,MAX(IF($B2097="Non - avec lien de dépendance",MIN(1129,H2097,$C2097)*overallRate,MIN(1129,H2097)*overallRate),ROUND(MAX(IF($B2097="Non - avec lien de dépendance",0,MIN((0.75*H2097),847)),MIN(H2097,(0.75*$C2097),847)),2)),IF($B2097="Non - avec lien de dépendance",MIN(1129,H2097,$C2097)*overallRate,MIN(1129,H2097)*overallRate)))))</f>
        <v>Effectuez l’étape 1</v>
      </c>
      <c r="M2097" s="68" t="str">
        <f>IF(ISTEXT(overallRate),"Effectuez l’étape 1",IF(OR(COUNT($C2097,I2097)&lt;&gt;2,overallRate=0),0,IF(E2097="Yes",ROUND(MAX(IF($B2097="Non - avec lien de dépendance",0,MIN((0.75*I2097),847)),MIN(I2097,(0.75*$C2097),847)),2),IF(revenueReduction&gt;0.3,MAX(IF($B2097="Non - avec lien de dépendance",MIN(1129,I2097,$C2097)*overallRate,MIN(1129,I2097)*overallRate),ROUND(MAX(IF($B2097="Non - avec lien de dépendance",0,MIN((0.75*I2097),847)),MIN(I2097,(0.75*$C2097),847)),2)),IF($B2097="Non - avec lien de dépendance",MIN(1129,I2097,$C2097)*overallRate,MIN(1129,I2097)*overallRate)))))</f>
        <v>Effectuez l’étape 1</v>
      </c>
      <c r="N2097" s="68" t="str">
        <f>IF(ISTEXT(overallRate),"Effectuez l’étape 1",IF(OR(COUNT($C2097,J2097)&lt;&gt;2,overallRate=0),0,IF(F2097="Yes",ROUND(MAX(IF($B2097="Non - avec lien de dépendance",0,MIN((0.75*J2097),847)),MIN(J2097,(0.75*$C2097),847)),2),IF(revenueReduction&gt;0.3,MAX(IF($B2097="Non - avec lien de dépendance",MIN(1129,J2097,$C2097)*overallRate,MIN(1129,J2097)*overallRate),ROUND(MAX(IF($B2097="Non - avec lien de dépendance",0,MIN((0.75*J2097),847)),MIN(J2097,(0.75*$C2097),847)),2)),IF($B2097="Non - avec lien de dépendance",MIN(1129,J2097,$C2097)*overallRate,MIN(1129,J2097)*overallRate)))))</f>
        <v>Effectuez l’étape 1</v>
      </c>
      <c r="O2097" s="68" t="str">
        <f>IF(ISTEXT(overallRate),"Effectuez l’étape 1",IF(OR(COUNT($C2097,K2097)&lt;&gt;2,overallRate=0),0,IF(G2097="Yes",ROUND(MAX(IF($B2097="Non - avec lien de dépendance",0,MIN((0.75*K2097),847)),MIN(K2097,(0.75*$C2097),847)),2),IF(revenueReduction&gt;0.3,MAX(IF($B2097="Non - avec lien de dépendance",MIN(1129,K2097,$C2097)*overallRate,MIN(1129,K2097)*overallRate),ROUND(MAX(IF($B2097="Non - avec lien de dépendance",0,MIN((0.75*K2097),847)),MIN(K2097,(0.75*$C2097),847)),2)),IF($B2097="Non - avec lien de dépendance",MIN(1129,K2097,$C2097)*overallRate,MIN(1129,K2097)*overallRate)))))</f>
        <v>Effectuez l’étape 1</v>
      </c>
      <c r="P2097" s="3">
        <f t="shared" si="32"/>
        <v>0</v>
      </c>
    </row>
    <row r="2098" spans="12:16" x14ac:dyDescent="0.5">
      <c r="L2098" s="68" t="str">
        <f>IF(ISTEXT(overallRate),"Effectuez l’étape 1",IF(OR(COUNT($C2098,H2098)&lt;&gt;2,overallRate=0),0,IF(D2098="Yes",ROUND(MAX(IF($B2098="Non - avec lien de dépendance",0,MIN((0.75*H2098),847)),MIN(H2098,(0.75*$C2098),847)),2),IF(revenueReduction&gt;0.3,MAX(IF($B2098="Non - avec lien de dépendance",MIN(1129,H2098,$C2098)*overallRate,MIN(1129,H2098)*overallRate),ROUND(MAX(IF($B2098="Non - avec lien de dépendance",0,MIN((0.75*H2098),847)),MIN(H2098,(0.75*$C2098),847)),2)),IF($B2098="Non - avec lien de dépendance",MIN(1129,H2098,$C2098)*overallRate,MIN(1129,H2098)*overallRate)))))</f>
        <v>Effectuez l’étape 1</v>
      </c>
      <c r="M2098" s="68" t="str">
        <f>IF(ISTEXT(overallRate),"Effectuez l’étape 1",IF(OR(COUNT($C2098,I2098)&lt;&gt;2,overallRate=0),0,IF(E2098="Yes",ROUND(MAX(IF($B2098="Non - avec lien de dépendance",0,MIN((0.75*I2098),847)),MIN(I2098,(0.75*$C2098),847)),2),IF(revenueReduction&gt;0.3,MAX(IF($B2098="Non - avec lien de dépendance",MIN(1129,I2098,$C2098)*overallRate,MIN(1129,I2098)*overallRate),ROUND(MAX(IF($B2098="Non - avec lien de dépendance",0,MIN((0.75*I2098),847)),MIN(I2098,(0.75*$C2098),847)),2)),IF($B2098="Non - avec lien de dépendance",MIN(1129,I2098,$C2098)*overallRate,MIN(1129,I2098)*overallRate)))))</f>
        <v>Effectuez l’étape 1</v>
      </c>
      <c r="N2098" s="68" t="str">
        <f>IF(ISTEXT(overallRate),"Effectuez l’étape 1",IF(OR(COUNT($C2098,J2098)&lt;&gt;2,overallRate=0),0,IF(F2098="Yes",ROUND(MAX(IF($B2098="Non - avec lien de dépendance",0,MIN((0.75*J2098),847)),MIN(J2098,(0.75*$C2098),847)),2),IF(revenueReduction&gt;0.3,MAX(IF($B2098="Non - avec lien de dépendance",MIN(1129,J2098,$C2098)*overallRate,MIN(1129,J2098)*overallRate),ROUND(MAX(IF($B2098="Non - avec lien de dépendance",0,MIN((0.75*J2098),847)),MIN(J2098,(0.75*$C2098),847)),2)),IF($B2098="Non - avec lien de dépendance",MIN(1129,J2098,$C2098)*overallRate,MIN(1129,J2098)*overallRate)))))</f>
        <v>Effectuez l’étape 1</v>
      </c>
      <c r="O2098" s="68" t="str">
        <f>IF(ISTEXT(overallRate),"Effectuez l’étape 1",IF(OR(COUNT($C2098,K2098)&lt;&gt;2,overallRate=0),0,IF(G2098="Yes",ROUND(MAX(IF($B2098="Non - avec lien de dépendance",0,MIN((0.75*K2098),847)),MIN(K2098,(0.75*$C2098),847)),2),IF(revenueReduction&gt;0.3,MAX(IF($B2098="Non - avec lien de dépendance",MIN(1129,K2098,$C2098)*overallRate,MIN(1129,K2098)*overallRate),ROUND(MAX(IF($B2098="Non - avec lien de dépendance",0,MIN((0.75*K2098),847)),MIN(K2098,(0.75*$C2098),847)),2)),IF($B2098="Non - avec lien de dépendance",MIN(1129,K2098,$C2098)*overallRate,MIN(1129,K2098)*overallRate)))))</f>
        <v>Effectuez l’étape 1</v>
      </c>
      <c r="P2098" s="3">
        <f t="shared" si="32"/>
        <v>0</v>
      </c>
    </row>
    <row r="2099" spans="12:16" x14ac:dyDescent="0.5">
      <c r="L2099" s="68" t="str">
        <f>IF(ISTEXT(overallRate),"Effectuez l’étape 1",IF(OR(COUNT($C2099,H2099)&lt;&gt;2,overallRate=0),0,IF(D2099="Yes",ROUND(MAX(IF($B2099="Non - avec lien de dépendance",0,MIN((0.75*H2099),847)),MIN(H2099,(0.75*$C2099),847)),2),IF(revenueReduction&gt;0.3,MAX(IF($B2099="Non - avec lien de dépendance",MIN(1129,H2099,$C2099)*overallRate,MIN(1129,H2099)*overallRate),ROUND(MAX(IF($B2099="Non - avec lien de dépendance",0,MIN((0.75*H2099),847)),MIN(H2099,(0.75*$C2099),847)),2)),IF($B2099="Non - avec lien de dépendance",MIN(1129,H2099,$C2099)*overallRate,MIN(1129,H2099)*overallRate)))))</f>
        <v>Effectuez l’étape 1</v>
      </c>
      <c r="M2099" s="68" t="str">
        <f>IF(ISTEXT(overallRate),"Effectuez l’étape 1",IF(OR(COUNT($C2099,I2099)&lt;&gt;2,overallRate=0),0,IF(E2099="Yes",ROUND(MAX(IF($B2099="Non - avec lien de dépendance",0,MIN((0.75*I2099),847)),MIN(I2099,(0.75*$C2099),847)),2),IF(revenueReduction&gt;0.3,MAX(IF($B2099="Non - avec lien de dépendance",MIN(1129,I2099,$C2099)*overallRate,MIN(1129,I2099)*overallRate),ROUND(MAX(IF($B2099="Non - avec lien de dépendance",0,MIN((0.75*I2099),847)),MIN(I2099,(0.75*$C2099),847)),2)),IF($B2099="Non - avec lien de dépendance",MIN(1129,I2099,$C2099)*overallRate,MIN(1129,I2099)*overallRate)))))</f>
        <v>Effectuez l’étape 1</v>
      </c>
      <c r="N2099" s="68" t="str">
        <f>IF(ISTEXT(overallRate),"Effectuez l’étape 1",IF(OR(COUNT($C2099,J2099)&lt;&gt;2,overallRate=0),0,IF(F2099="Yes",ROUND(MAX(IF($B2099="Non - avec lien de dépendance",0,MIN((0.75*J2099),847)),MIN(J2099,(0.75*$C2099),847)),2),IF(revenueReduction&gt;0.3,MAX(IF($B2099="Non - avec lien de dépendance",MIN(1129,J2099,$C2099)*overallRate,MIN(1129,J2099)*overallRate),ROUND(MAX(IF($B2099="Non - avec lien de dépendance",0,MIN((0.75*J2099),847)),MIN(J2099,(0.75*$C2099),847)),2)),IF($B2099="Non - avec lien de dépendance",MIN(1129,J2099,$C2099)*overallRate,MIN(1129,J2099)*overallRate)))))</f>
        <v>Effectuez l’étape 1</v>
      </c>
      <c r="O2099" s="68" t="str">
        <f>IF(ISTEXT(overallRate),"Effectuez l’étape 1",IF(OR(COUNT($C2099,K2099)&lt;&gt;2,overallRate=0),0,IF(G2099="Yes",ROUND(MAX(IF($B2099="Non - avec lien de dépendance",0,MIN((0.75*K2099),847)),MIN(K2099,(0.75*$C2099),847)),2),IF(revenueReduction&gt;0.3,MAX(IF($B2099="Non - avec lien de dépendance",MIN(1129,K2099,$C2099)*overallRate,MIN(1129,K2099)*overallRate),ROUND(MAX(IF($B2099="Non - avec lien de dépendance",0,MIN((0.75*K2099),847)),MIN(K2099,(0.75*$C2099),847)),2)),IF($B2099="Non - avec lien de dépendance",MIN(1129,K2099,$C2099)*overallRate,MIN(1129,K2099)*overallRate)))))</f>
        <v>Effectuez l’étape 1</v>
      </c>
      <c r="P2099" s="3">
        <f t="shared" si="32"/>
        <v>0</v>
      </c>
    </row>
    <row r="2100" spans="12:16" x14ac:dyDescent="0.5">
      <c r="L2100" s="68" t="str">
        <f>IF(ISTEXT(overallRate),"Effectuez l’étape 1",IF(OR(COUNT($C2100,H2100)&lt;&gt;2,overallRate=0),0,IF(D2100="Yes",ROUND(MAX(IF($B2100="Non - avec lien de dépendance",0,MIN((0.75*H2100),847)),MIN(H2100,(0.75*$C2100),847)),2),IF(revenueReduction&gt;0.3,MAX(IF($B2100="Non - avec lien de dépendance",MIN(1129,H2100,$C2100)*overallRate,MIN(1129,H2100)*overallRate),ROUND(MAX(IF($B2100="Non - avec lien de dépendance",0,MIN((0.75*H2100),847)),MIN(H2100,(0.75*$C2100),847)),2)),IF($B2100="Non - avec lien de dépendance",MIN(1129,H2100,$C2100)*overallRate,MIN(1129,H2100)*overallRate)))))</f>
        <v>Effectuez l’étape 1</v>
      </c>
      <c r="M2100" s="68" t="str">
        <f>IF(ISTEXT(overallRate),"Effectuez l’étape 1",IF(OR(COUNT($C2100,I2100)&lt;&gt;2,overallRate=0),0,IF(E2100="Yes",ROUND(MAX(IF($B2100="Non - avec lien de dépendance",0,MIN((0.75*I2100),847)),MIN(I2100,(0.75*$C2100),847)),2),IF(revenueReduction&gt;0.3,MAX(IF($B2100="Non - avec lien de dépendance",MIN(1129,I2100,$C2100)*overallRate,MIN(1129,I2100)*overallRate),ROUND(MAX(IF($B2100="Non - avec lien de dépendance",0,MIN((0.75*I2100),847)),MIN(I2100,(0.75*$C2100),847)),2)),IF($B2100="Non - avec lien de dépendance",MIN(1129,I2100,$C2100)*overallRate,MIN(1129,I2100)*overallRate)))))</f>
        <v>Effectuez l’étape 1</v>
      </c>
      <c r="N2100" s="68" t="str">
        <f>IF(ISTEXT(overallRate),"Effectuez l’étape 1",IF(OR(COUNT($C2100,J2100)&lt;&gt;2,overallRate=0),0,IF(F2100="Yes",ROUND(MAX(IF($B2100="Non - avec lien de dépendance",0,MIN((0.75*J2100),847)),MIN(J2100,(0.75*$C2100),847)),2),IF(revenueReduction&gt;0.3,MAX(IF($B2100="Non - avec lien de dépendance",MIN(1129,J2100,$C2100)*overallRate,MIN(1129,J2100)*overallRate),ROUND(MAX(IF($B2100="Non - avec lien de dépendance",0,MIN((0.75*J2100),847)),MIN(J2100,(0.75*$C2100),847)),2)),IF($B2100="Non - avec lien de dépendance",MIN(1129,J2100,$C2100)*overallRate,MIN(1129,J2100)*overallRate)))))</f>
        <v>Effectuez l’étape 1</v>
      </c>
      <c r="O2100" s="68" t="str">
        <f>IF(ISTEXT(overallRate),"Effectuez l’étape 1",IF(OR(COUNT($C2100,K2100)&lt;&gt;2,overallRate=0),0,IF(G2100="Yes",ROUND(MAX(IF($B2100="Non - avec lien de dépendance",0,MIN((0.75*K2100),847)),MIN(K2100,(0.75*$C2100),847)),2),IF(revenueReduction&gt;0.3,MAX(IF($B2100="Non - avec lien de dépendance",MIN(1129,K2100,$C2100)*overallRate,MIN(1129,K2100)*overallRate),ROUND(MAX(IF($B2100="Non - avec lien de dépendance",0,MIN((0.75*K2100),847)),MIN(K2100,(0.75*$C2100),847)),2)),IF($B2100="Non - avec lien de dépendance",MIN(1129,K2100,$C2100)*overallRate,MIN(1129,K2100)*overallRate)))))</f>
        <v>Effectuez l’étape 1</v>
      </c>
      <c r="P2100" s="3">
        <f t="shared" si="32"/>
        <v>0</v>
      </c>
    </row>
    <row r="2101" spans="12:16" x14ac:dyDescent="0.5">
      <c r="L2101" s="68" t="str">
        <f>IF(ISTEXT(overallRate),"Effectuez l’étape 1",IF(OR(COUNT($C2101,H2101)&lt;&gt;2,overallRate=0),0,IF(D2101="Yes",ROUND(MAX(IF($B2101="Non - avec lien de dépendance",0,MIN((0.75*H2101),847)),MIN(H2101,(0.75*$C2101),847)),2),IF(revenueReduction&gt;0.3,MAX(IF($B2101="Non - avec lien de dépendance",MIN(1129,H2101,$C2101)*overallRate,MIN(1129,H2101)*overallRate),ROUND(MAX(IF($B2101="Non - avec lien de dépendance",0,MIN((0.75*H2101),847)),MIN(H2101,(0.75*$C2101),847)),2)),IF($B2101="Non - avec lien de dépendance",MIN(1129,H2101,$C2101)*overallRate,MIN(1129,H2101)*overallRate)))))</f>
        <v>Effectuez l’étape 1</v>
      </c>
      <c r="M2101" s="68" t="str">
        <f>IF(ISTEXT(overallRate),"Effectuez l’étape 1",IF(OR(COUNT($C2101,I2101)&lt;&gt;2,overallRate=0),0,IF(E2101="Yes",ROUND(MAX(IF($B2101="Non - avec lien de dépendance",0,MIN((0.75*I2101),847)),MIN(I2101,(0.75*$C2101),847)),2),IF(revenueReduction&gt;0.3,MAX(IF($B2101="Non - avec lien de dépendance",MIN(1129,I2101,$C2101)*overallRate,MIN(1129,I2101)*overallRate),ROUND(MAX(IF($B2101="Non - avec lien de dépendance",0,MIN((0.75*I2101),847)),MIN(I2101,(0.75*$C2101),847)),2)),IF($B2101="Non - avec lien de dépendance",MIN(1129,I2101,$C2101)*overallRate,MIN(1129,I2101)*overallRate)))))</f>
        <v>Effectuez l’étape 1</v>
      </c>
      <c r="N2101" s="68" t="str">
        <f>IF(ISTEXT(overallRate),"Effectuez l’étape 1",IF(OR(COUNT($C2101,J2101)&lt;&gt;2,overallRate=0),0,IF(F2101="Yes",ROUND(MAX(IF($B2101="Non - avec lien de dépendance",0,MIN((0.75*J2101),847)),MIN(J2101,(0.75*$C2101),847)),2),IF(revenueReduction&gt;0.3,MAX(IF($B2101="Non - avec lien de dépendance",MIN(1129,J2101,$C2101)*overallRate,MIN(1129,J2101)*overallRate),ROUND(MAX(IF($B2101="Non - avec lien de dépendance",0,MIN((0.75*J2101),847)),MIN(J2101,(0.75*$C2101),847)),2)),IF($B2101="Non - avec lien de dépendance",MIN(1129,J2101,$C2101)*overallRate,MIN(1129,J2101)*overallRate)))))</f>
        <v>Effectuez l’étape 1</v>
      </c>
      <c r="O2101" s="68" t="str">
        <f>IF(ISTEXT(overallRate),"Effectuez l’étape 1",IF(OR(COUNT($C2101,K2101)&lt;&gt;2,overallRate=0),0,IF(G2101="Yes",ROUND(MAX(IF($B2101="Non - avec lien de dépendance",0,MIN((0.75*K2101),847)),MIN(K2101,(0.75*$C2101),847)),2),IF(revenueReduction&gt;0.3,MAX(IF($B2101="Non - avec lien de dépendance",MIN(1129,K2101,$C2101)*overallRate,MIN(1129,K2101)*overallRate),ROUND(MAX(IF($B2101="Non - avec lien de dépendance",0,MIN((0.75*K2101),847)),MIN(K2101,(0.75*$C2101),847)),2)),IF($B2101="Non - avec lien de dépendance",MIN(1129,K2101,$C2101)*overallRate,MIN(1129,K2101)*overallRate)))))</f>
        <v>Effectuez l’étape 1</v>
      </c>
      <c r="P2101" s="3">
        <f t="shared" si="32"/>
        <v>0</v>
      </c>
    </row>
    <row r="2102" spans="12:16" x14ac:dyDescent="0.5">
      <c r="L2102" s="68" t="str">
        <f>IF(ISTEXT(overallRate),"Effectuez l’étape 1",IF(OR(COUNT($C2102,H2102)&lt;&gt;2,overallRate=0),0,IF(D2102="Yes",ROUND(MAX(IF($B2102="Non - avec lien de dépendance",0,MIN((0.75*H2102),847)),MIN(H2102,(0.75*$C2102),847)),2),IF(revenueReduction&gt;0.3,MAX(IF($B2102="Non - avec lien de dépendance",MIN(1129,H2102,$C2102)*overallRate,MIN(1129,H2102)*overallRate),ROUND(MAX(IF($B2102="Non - avec lien de dépendance",0,MIN((0.75*H2102),847)),MIN(H2102,(0.75*$C2102),847)),2)),IF($B2102="Non - avec lien de dépendance",MIN(1129,H2102,$C2102)*overallRate,MIN(1129,H2102)*overallRate)))))</f>
        <v>Effectuez l’étape 1</v>
      </c>
      <c r="M2102" s="68" t="str">
        <f>IF(ISTEXT(overallRate),"Effectuez l’étape 1",IF(OR(COUNT($C2102,I2102)&lt;&gt;2,overallRate=0),0,IF(E2102="Yes",ROUND(MAX(IF($B2102="Non - avec lien de dépendance",0,MIN((0.75*I2102),847)),MIN(I2102,(0.75*$C2102),847)),2),IF(revenueReduction&gt;0.3,MAX(IF($B2102="Non - avec lien de dépendance",MIN(1129,I2102,$C2102)*overallRate,MIN(1129,I2102)*overallRate),ROUND(MAX(IF($B2102="Non - avec lien de dépendance",0,MIN((0.75*I2102),847)),MIN(I2102,(0.75*$C2102),847)),2)),IF($B2102="Non - avec lien de dépendance",MIN(1129,I2102,$C2102)*overallRate,MIN(1129,I2102)*overallRate)))))</f>
        <v>Effectuez l’étape 1</v>
      </c>
      <c r="N2102" s="68" t="str">
        <f>IF(ISTEXT(overallRate),"Effectuez l’étape 1",IF(OR(COUNT($C2102,J2102)&lt;&gt;2,overallRate=0),0,IF(F2102="Yes",ROUND(MAX(IF($B2102="Non - avec lien de dépendance",0,MIN((0.75*J2102),847)),MIN(J2102,(0.75*$C2102),847)),2),IF(revenueReduction&gt;0.3,MAX(IF($B2102="Non - avec lien de dépendance",MIN(1129,J2102,$C2102)*overallRate,MIN(1129,J2102)*overallRate),ROUND(MAX(IF($B2102="Non - avec lien de dépendance",0,MIN((0.75*J2102),847)),MIN(J2102,(0.75*$C2102),847)),2)),IF($B2102="Non - avec lien de dépendance",MIN(1129,J2102,$C2102)*overallRate,MIN(1129,J2102)*overallRate)))))</f>
        <v>Effectuez l’étape 1</v>
      </c>
      <c r="O2102" s="68" t="str">
        <f>IF(ISTEXT(overallRate),"Effectuez l’étape 1",IF(OR(COUNT($C2102,K2102)&lt;&gt;2,overallRate=0),0,IF(G2102="Yes",ROUND(MAX(IF($B2102="Non - avec lien de dépendance",0,MIN((0.75*K2102),847)),MIN(K2102,(0.75*$C2102),847)),2),IF(revenueReduction&gt;0.3,MAX(IF($B2102="Non - avec lien de dépendance",MIN(1129,K2102,$C2102)*overallRate,MIN(1129,K2102)*overallRate),ROUND(MAX(IF($B2102="Non - avec lien de dépendance",0,MIN((0.75*K2102),847)),MIN(K2102,(0.75*$C2102),847)),2)),IF($B2102="Non - avec lien de dépendance",MIN(1129,K2102,$C2102)*overallRate,MIN(1129,K2102)*overallRate)))))</f>
        <v>Effectuez l’étape 1</v>
      </c>
      <c r="P2102" s="3">
        <f t="shared" si="32"/>
        <v>0</v>
      </c>
    </row>
    <row r="2103" spans="12:16" x14ac:dyDescent="0.5">
      <c r="L2103" s="68" t="str">
        <f>IF(ISTEXT(overallRate),"Effectuez l’étape 1",IF(OR(COUNT($C2103,H2103)&lt;&gt;2,overallRate=0),0,IF(D2103="Yes",ROUND(MAX(IF($B2103="Non - avec lien de dépendance",0,MIN((0.75*H2103),847)),MIN(H2103,(0.75*$C2103),847)),2),IF(revenueReduction&gt;0.3,MAX(IF($B2103="Non - avec lien de dépendance",MIN(1129,H2103,$C2103)*overallRate,MIN(1129,H2103)*overallRate),ROUND(MAX(IF($B2103="Non - avec lien de dépendance",0,MIN((0.75*H2103),847)),MIN(H2103,(0.75*$C2103),847)),2)),IF($B2103="Non - avec lien de dépendance",MIN(1129,H2103,$C2103)*overallRate,MIN(1129,H2103)*overallRate)))))</f>
        <v>Effectuez l’étape 1</v>
      </c>
      <c r="M2103" s="68" t="str">
        <f>IF(ISTEXT(overallRate),"Effectuez l’étape 1",IF(OR(COUNT($C2103,I2103)&lt;&gt;2,overallRate=0),0,IF(E2103="Yes",ROUND(MAX(IF($B2103="Non - avec lien de dépendance",0,MIN((0.75*I2103),847)),MIN(I2103,(0.75*$C2103),847)),2),IF(revenueReduction&gt;0.3,MAX(IF($B2103="Non - avec lien de dépendance",MIN(1129,I2103,$C2103)*overallRate,MIN(1129,I2103)*overallRate),ROUND(MAX(IF($B2103="Non - avec lien de dépendance",0,MIN((0.75*I2103),847)),MIN(I2103,(0.75*$C2103),847)),2)),IF($B2103="Non - avec lien de dépendance",MIN(1129,I2103,$C2103)*overallRate,MIN(1129,I2103)*overallRate)))))</f>
        <v>Effectuez l’étape 1</v>
      </c>
      <c r="N2103" s="68" t="str">
        <f>IF(ISTEXT(overallRate),"Effectuez l’étape 1",IF(OR(COUNT($C2103,J2103)&lt;&gt;2,overallRate=0),0,IF(F2103="Yes",ROUND(MAX(IF($B2103="Non - avec lien de dépendance",0,MIN((0.75*J2103),847)),MIN(J2103,(0.75*$C2103),847)),2),IF(revenueReduction&gt;0.3,MAX(IF($B2103="Non - avec lien de dépendance",MIN(1129,J2103,$C2103)*overallRate,MIN(1129,J2103)*overallRate),ROUND(MAX(IF($B2103="Non - avec lien de dépendance",0,MIN((0.75*J2103),847)),MIN(J2103,(0.75*$C2103),847)),2)),IF($B2103="Non - avec lien de dépendance",MIN(1129,J2103,$C2103)*overallRate,MIN(1129,J2103)*overallRate)))))</f>
        <v>Effectuez l’étape 1</v>
      </c>
      <c r="O2103" s="68" t="str">
        <f>IF(ISTEXT(overallRate),"Effectuez l’étape 1",IF(OR(COUNT($C2103,K2103)&lt;&gt;2,overallRate=0),0,IF(G2103="Yes",ROUND(MAX(IF($B2103="Non - avec lien de dépendance",0,MIN((0.75*K2103),847)),MIN(K2103,(0.75*$C2103),847)),2),IF(revenueReduction&gt;0.3,MAX(IF($B2103="Non - avec lien de dépendance",MIN(1129,K2103,$C2103)*overallRate,MIN(1129,K2103)*overallRate),ROUND(MAX(IF($B2103="Non - avec lien de dépendance",0,MIN((0.75*K2103),847)),MIN(K2103,(0.75*$C2103),847)),2)),IF($B2103="Non - avec lien de dépendance",MIN(1129,K2103,$C2103)*overallRate,MIN(1129,K2103)*overallRate)))))</f>
        <v>Effectuez l’étape 1</v>
      </c>
      <c r="P2103" s="3">
        <f t="shared" si="32"/>
        <v>0</v>
      </c>
    </row>
    <row r="2104" spans="12:16" x14ac:dyDescent="0.5">
      <c r="L2104" s="68" t="str">
        <f>IF(ISTEXT(overallRate),"Effectuez l’étape 1",IF(OR(COUNT($C2104,H2104)&lt;&gt;2,overallRate=0),0,IF(D2104="Yes",ROUND(MAX(IF($B2104="Non - avec lien de dépendance",0,MIN((0.75*H2104),847)),MIN(H2104,(0.75*$C2104),847)),2),IF(revenueReduction&gt;0.3,MAX(IF($B2104="Non - avec lien de dépendance",MIN(1129,H2104,$C2104)*overallRate,MIN(1129,H2104)*overallRate),ROUND(MAX(IF($B2104="Non - avec lien de dépendance",0,MIN((0.75*H2104),847)),MIN(H2104,(0.75*$C2104),847)),2)),IF($B2104="Non - avec lien de dépendance",MIN(1129,H2104,$C2104)*overallRate,MIN(1129,H2104)*overallRate)))))</f>
        <v>Effectuez l’étape 1</v>
      </c>
      <c r="M2104" s="68" t="str">
        <f>IF(ISTEXT(overallRate),"Effectuez l’étape 1",IF(OR(COUNT($C2104,I2104)&lt;&gt;2,overallRate=0),0,IF(E2104="Yes",ROUND(MAX(IF($B2104="Non - avec lien de dépendance",0,MIN((0.75*I2104),847)),MIN(I2104,(0.75*$C2104),847)),2),IF(revenueReduction&gt;0.3,MAX(IF($B2104="Non - avec lien de dépendance",MIN(1129,I2104,$C2104)*overallRate,MIN(1129,I2104)*overallRate),ROUND(MAX(IF($B2104="Non - avec lien de dépendance",0,MIN((0.75*I2104),847)),MIN(I2104,(0.75*$C2104),847)),2)),IF($B2104="Non - avec lien de dépendance",MIN(1129,I2104,$C2104)*overallRate,MIN(1129,I2104)*overallRate)))))</f>
        <v>Effectuez l’étape 1</v>
      </c>
      <c r="N2104" s="68" t="str">
        <f>IF(ISTEXT(overallRate),"Effectuez l’étape 1",IF(OR(COUNT($C2104,J2104)&lt;&gt;2,overallRate=0),0,IF(F2104="Yes",ROUND(MAX(IF($B2104="Non - avec lien de dépendance",0,MIN((0.75*J2104),847)),MIN(J2104,(0.75*$C2104),847)),2),IF(revenueReduction&gt;0.3,MAX(IF($B2104="Non - avec lien de dépendance",MIN(1129,J2104,$C2104)*overallRate,MIN(1129,J2104)*overallRate),ROUND(MAX(IF($B2104="Non - avec lien de dépendance",0,MIN((0.75*J2104),847)),MIN(J2104,(0.75*$C2104),847)),2)),IF($B2104="Non - avec lien de dépendance",MIN(1129,J2104,$C2104)*overallRate,MIN(1129,J2104)*overallRate)))))</f>
        <v>Effectuez l’étape 1</v>
      </c>
      <c r="O2104" s="68" t="str">
        <f>IF(ISTEXT(overallRate),"Effectuez l’étape 1",IF(OR(COUNT($C2104,K2104)&lt;&gt;2,overallRate=0),0,IF(G2104="Yes",ROUND(MAX(IF($B2104="Non - avec lien de dépendance",0,MIN((0.75*K2104),847)),MIN(K2104,(0.75*$C2104),847)),2),IF(revenueReduction&gt;0.3,MAX(IF($B2104="Non - avec lien de dépendance",MIN(1129,K2104,$C2104)*overallRate,MIN(1129,K2104)*overallRate),ROUND(MAX(IF($B2104="Non - avec lien de dépendance",0,MIN((0.75*K2104),847)),MIN(K2104,(0.75*$C2104),847)),2)),IF($B2104="Non - avec lien de dépendance",MIN(1129,K2104,$C2104)*overallRate,MIN(1129,K2104)*overallRate)))))</f>
        <v>Effectuez l’étape 1</v>
      </c>
      <c r="P2104" s="3">
        <f t="shared" si="32"/>
        <v>0</v>
      </c>
    </row>
    <row r="2105" spans="12:16" x14ac:dyDescent="0.5">
      <c r="L2105" s="68" t="str">
        <f>IF(ISTEXT(overallRate),"Effectuez l’étape 1",IF(OR(COUNT($C2105,H2105)&lt;&gt;2,overallRate=0),0,IF(D2105="Yes",ROUND(MAX(IF($B2105="Non - avec lien de dépendance",0,MIN((0.75*H2105),847)),MIN(H2105,(0.75*$C2105),847)),2),IF(revenueReduction&gt;0.3,MAX(IF($B2105="Non - avec lien de dépendance",MIN(1129,H2105,$C2105)*overallRate,MIN(1129,H2105)*overallRate),ROUND(MAX(IF($B2105="Non - avec lien de dépendance",0,MIN((0.75*H2105),847)),MIN(H2105,(0.75*$C2105),847)),2)),IF($B2105="Non - avec lien de dépendance",MIN(1129,H2105,$C2105)*overallRate,MIN(1129,H2105)*overallRate)))))</f>
        <v>Effectuez l’étape 1</v>
      </c>
      <c r="M2105" s="68" t="str">
        <f>IF(ISTEXT(overallRate),"Effectuez l’étape 1",IF(OR(COUNT($C2105,I2105)&lt;&gt;2,overallRate=0),0,IF(E2105="Yes",ROUND(MAX(IF($B2105="Non - avec lien de dépendance",0,MIN((0.75*I2105),847)),MIN(I2105,(0.75*$C2105),847)),2),IF(revenueReduction&gt;0.3,MAX(IF($B2105="Non - avec lien de dépendance",MIN(1129,I2105,$C2105)*overallRate,MIN(1129,I2105)*overallRate),ROUND(MAX(IF($B2105="Non - avec lien de dépendance",0,MIN((0.75*I2105),847)),MIN(I2105,(0.75*$C2105),847)),2)),IF($B2105="Non - avec lien de dépendance",MIN(1129,I2105,$C2105)*overallRate,MIN(1129,I2105)*overallRate)))))</f>
        <v>Effectuez l’étape 1</v>
      </c>
      <c r="N2105" s="68" t="str">
        <f>IF(ISTEXT(overallRate),"Effectuez l’étape 1",IF(OR(COUNT($C2105,J2105)&lt;&gt;2,overallRate=0),0,IF(F2105="Yes",ROUND(MAX(IF($B2105="Non - avec lien de dépendance",0,MIN((0.75*J2105),847)),MIN(J2105,(0.75*$C2105),847)),2),IF(revenueReduction&gt;0.3,MAX(IF($B2105="Non - avec lien de dépendance",MIN(1129,J2105,$C2105)*overallRate,MIN(1129,J2105)*overallRate),ROUND(MAX(IF($B2105="Non - avec lien de dépendance",0,MIN((0.75*J2105),847)),MIN(J2105,(0.75*$C2105),847)),2)),IF($B2105="Non - avec lien de dépendance",MIN(1129,J2105,$C2105)*overallRate,MIN(1129,J2105)*overallRate)))))</f>
        <v>Effectuez l’étape 1</v>
      </c>
      <c r="O2105" s="68" t="str">
        <f>IF(ISTEXT(overallRate),"Effectuez l’étape 1",IF(OR(COUNT($C2105,K2105)&lt;&gt;2,overallRate=0),0,IF(G2105="Yes",ROUND(MAX(IF($B2105="Non - avec lien de dépendance",0,MIN((0.75*K2105),847)),MIN(K2105,(0.75*$C2105),847)),2),IF(revenueReduction&gt;0.3,MAX(IF($B2105="Non - avec lien de dépendance",MIN(1129,K2105,$C2105)*overallRate,MIN(1129,K2105)*overallRate),ROUND(MAX(IF($B2105="Non - avec lien de dépendance",0,MIN((0.75*K2105),847)),MIN(K2105,(0.75*$C2105),847)),2)),IF($B2105="Non - avec lien de dépendance",MIN(1129,K2105,$C2105)*overallRate,MIN(1129,K2105)*overallRate)))))</f>
        <v>Effectuez l’étape 1</v>
      </c>
      <c r="P2105" s="3">
        <f t="shared" si="32"/>
        <v>0</v>
      </c>
    </row>
    <row r="2106" spans="12:16" x14ac:dyDescent="0.5">
      <c r="L2106" s="68" t="str">
        <f>IF(ISTEXT(overallRate),"Effectuez l’étape 1",IF(OR(COUNT($C2106,H2106)&lt;&gt;2,overallRate=0),0,IF(D2106="Yes",ROUND(MAX(IF($B2106="Non - avec lien de dépendance",0,MIN((0.75*H2106),847)),MIN(H2106,(0.75*$C2106),847)),2),IF(revenueReduction&gt;0.3,MAX(IF($B2106="Non - avec lien de dépendance",MIN(1129,H2106,$C2106)*overallRate,MIN(1129,H2106)*overallRate),ROUND(MAX(IF($B2106="Non - avec lien de dépendance",0,MIN((0.75*H2106),847)),MIN(H2106,(0.75*$C2106),847)),2)),IF($B2106="Non - avec lien de dépendance",MIN(1129,H2106,$C2106)*overallRate,MIN(1129,H2106)*overallRate)))))</f>
        <v>Effectuez l’étape 1</v>
      </c>
      <c r="M2106" s="68" t="str">
        <f>IF(ISTEXT(overallRate),"Effectuez l’étape 1",IF(OR(COUNT($C2106,I2106)&lt;&gt;2,overallRate=0),0,IF(E2106="Yes",ROUND(MAX(IF($B2106="Non - avec lien de dépendance",0,MIN((0.75*I2106),847)),MIN(I2106,(0.75*$C2106),847)),2),IF(revenueReduction&gt;0.3,MAX(IF($B2106="Non - avec lien de dépendance",MIN(1129,I2106,$C2106)*overallRate,MIN(1129,I2106)*overallRate),ROUND(MAX(IF($B2106="Non - avec lien de dépendance",0,MIN((0.75*I2106),847)),MIN(I2106,(0.75*$C2106),847)),2)),IF($B2106="Non - avec lien de dépendance",MIN(1129,I2106,$C2106)*overallRate,MIN(1129,I2106)*overallRate)))))</f>
        <v>Effectuez l’étape 1</v>
      </c>
      <c r="N2106" s="68" t="str">
        <f>IF(ISTEXT(overallRate),"Effectuez l’étape 1",IF(OR(COUNT($C2106,J2106)&lt;&gt;2,overallRate=0),0,IF(F2106="Yes",ROUND(MAX(IF($B2106="Non - avec lien de dépendance",0,MIN((0.75*J2106),847)),MIN(J2106,(0.75*$C2106),847)),2),IF(revenueReduction&gt;0.3,MAX(IF($B2106="Non - avec lien de dépendance",MIN(1129,J2106,$C2106)*overallRate,MIN(1129,J2106)*overallRate),ROUND(MAX(IF($B2106="Non - avec lien de dépendance",0,MIN((0.75*J2106),847)),MIN(J2106,(0.75*$C2106),847)),2)),IF($B2106="Non - avec lien de dépendance",MIN(1129,J2106,$C2106)*overallRate,MIN(1129,J2106)*overallRate)))))</f>
        <v>Effectuez l’étape 1</v>
      </c>
      <c r="O2106" s="68" t="str">
        <f>IF(ISTEXT(overallRate),"Effectuez l’étape 1",IF(OR(COUNT($C2106,K2106)&lt;&gt;2,overallRate=0),0,IF(G2106="Yes",ROUND(MAX(IF($B2106="Non - avec lien de dépendance",0,MIN((0.75*K2106),847)),MIN(K2106,(0.75*$C2106),847)),2),IF(revenueReduction&gt;0.3,MAX(IF($B2106="Non - avec lien de dépendance",MIN(1129,K2106,$C2106)*overallRate,MIN(1129,K2106)*overallRate),ROUND(MAX(IF($B2106="Non - avec lien de dépendance",0,MIN((0.75*K2106),847)),MIN(K2106,(0.75*$C2106),847)),2)),IF($B2106="Non - avec lien de dépendance",MIN(1129,K2106,$C2106)*overallRate,MIN(1129,K2106)*overallRate)))))</f>
        <v>Effectuez l’étape 1</v>
      </c>
      <c r="P2106" s="3">
        <f t="shared" si="32"/>
        <v>0</v>
      </c>
    </row>
    <row r="2107" spans="12:16" x14ac:dyDescent="0.5">
      <c r="L2107" s="68" t="str">
        <f>IF(ISTEXT(overallRate),"Effectuez l’étape 1",IF(OR(COUNT($C2107,H2107)&lt;&gt;2,overallRate=0),0,IF(D2107="Yes",ROUND(MAX(IF($B2107="Non - avec lien de dépendance",0,MIN((0.75*H2107),847)),MIN(H2107,(0.75*$C2107),847)),2),IF(revenueReduction&gt;0.3,MAX(IF($B2107="Non - avec lien de dépendance",MIN(1129,H2107,$C2107)*overallRate,MIN(1129,H2107)*overallRate),ROUND(MAX(IF($B2107="Non - avec lien de dépendance",0,MIN((0.75*H2107),847)),MIN(H2107,(0.75*$C2107),847)),2)),IF($B2107="Non - avec lien de dépendance",MIN(1129,H2107,$C2107)*overallRate,MIN(1129,H2107)*overallRate)))))</f>
        <v>Effectuez l’étape 1</v>
      </c>
      <c r="M2107" s="68" t="str">
        <f>IF(ISTEXT(overallRate),"Effectuez l’étape 1",IF(OR(COUNT($C2107,I2107)&lt;&gt;2,overallRate=0),0,IF(E2107="Yes",ROUND(MAX(IF($B2107="Non - avec lien de dépendance",0,MIN((0.75*I2107),847)),MIN(I2107,(0.75*$C2107),847)),2),IF(revenueReduction&gt;0.3,MAX(IF($B2107="Non - avec lien de dépendance",MIN(1129,I2107,$C2107)*overallRate,MIN(1129,I2107)*overallRate),ROUND(MAX(IF($B2107="Non - avec lien de dépendance",0,MIN((0.75*I2107),847)),MIN(I2107,(0.75*$C2107),847)),2)),IF($B2107="Non - avec lien de dépendance",MIN(1129,I2107,$C2107)*overallRate,MIN(1129,I2107)*overallRate)))))</f>
        <v>Effectuez l’étape 1</v>
      </c>
      <c r="N2107" s="68" t="str">
        <f>IF(ISTEXT(overallRate),"Effectuez l’étape 1",IF(OR(COUNT($C2107,J2107)&lt;&gt;2,overallRate=0),0,IF(F2107="Yes",ROUND(MAX(IF($B2107="Non - avec lien de dépendance",0,MIN((0.75*J2107),847)),MIN(J2107,(0.75*$C2107),847)),2),IF(revenueReduction&gt;0.3,MAX(IF($B2107="Non - avec lien de dépendance",MIN(1129,J2107,$C2107)*overallRate,MIN(1129,J2107)*overallRate),ROUND(MAX(IF($B2107="Non - avec lien de dépendance",0,MIN((0.75*J2107),847)),MIN(J2107,(0.75*$C2107),847)),2)),IF($B2107="Non - avec lien de dépendance",MIN(1129,J2107,$C2107)*overallRate,MIN(1129,J2107)*overallRate)))))</f>
        <v>Effectuez l’étape 1</v>
      </c>
      <c r="O2107" s="68" t="str">
        <f>IF(ISTEXT(overallRate),"Effectuez l’étape 1",IF(OR(COUNT($C2107,K2107)&lt;&gt;2,overallRate=0),0,IF(G2107="Yes",ROUND(MAX(IF($B2107="Non - avec lien de dépendance",0,MIN((0.75*K2107),847)),MIN(K2107,(0.75*$C2107),847)),2),IF(revenueReduction&gt;0.3,MAX(IF($B2107="Non - avec lien de dépendance",MIN(1129,K2107,$C2107)*overallRate,MIN(1129,K2107)*overallRate),ROUND(MAX(IF($B2107="Non - avec lien de dépendance",0,MIN((0.75*K2107),847)),MIN(K2107,(0.75*$C2107),847)),2)),IF($B2107="Non - avec lien de dépendance",MIN(1129,K2107,$C2107)*overallRate,MIN(1129,K2107)*overallRate)))))</f>
        <v>Effectuez l’étape 1</v>
      </c>
      <c r="P2107" s="3">
        <f t="shared" si="32"/>
        <v>0</v>
      </c>
    </row>
    <row r="2108" spans="12:16" x14ac:dyDescent="0.5">
      <c r="L2108" s="68" t="str">
        <f>IF(ISTEXT(overallRate),"Effectuez l’étape 1",IF(OR(COUNT($C2108,H2108)&lt;&gt;2,overallRate=0),0,IF(D2108="Yes",ROUND(MAX(IF($B2108="Non - avec lien de dépendance",0,MIN((0.75*H2108),847)),MIN(H2108,(0.75*$C2108),847)),2),IF(revenueReduction&gt;0.3,MAX(IF($B2108="Non - avec lien de dépendance",MIN(1129,H2108,$C2108)*overallRate,MIN(1129,H2108)*overallRate),ROUND(MAX(IF($B2108="Non - avec lien de dépendance",0,MIN((0.75*H2108),847)),MIN(H2108,(0.75*$C2108),847)),2)),IF($B2108="Non - avec lien de dépendance",MIN(1129,H2108,$C2108)*overallRate,MIN(1129,H2108)*overallRate)))))</f>
        <v>Effectuez l’étape 1</v>
      </c>
      <c r="M2108" s="68" t="str">
        <f>IF(ISTEXT(overallRate),"Effectuez l’étape 1",IF(OR(COUNT($C2108,I2108)&lt;&gt;2,overallRate=0),0,IF(E2108="Yes",ROUND(MAX(IF($B2108="Non - avec lien de dépendance",0,MIN((0.75*I2108),847)),MIN(I2108,(0.75*$C2108),847)),2),IF(revenueReduction&gt;0.3,MAX(IF($B2108="Non - avec lien de dépendance",MIN(1129,I2108,$C2108)*overallRate,MIN(1129,I2108)*overallRate),ROUND(MAX(IF($B2108="Non - avec lien de dépendance",0,MIN((0.75*I2108),847)),MIN(I2108,(0.75*$C2108),847)),2)),IF($B2108="Non - avec lien de dépendance",MIN(1129,I2108,$C2108)*overallRate,MIN(1129,I2108)*overallRate)))))</f>
        <v>Effectuez l’étape 1</v>
      </c>
      <c r="N2108" s="68" t="str">
        <f>IF(ISTEXT(overallRate),"Effectuez l’étape 1",IF(OR(COUNT($C2108,J2108)&lt;&gt;2,overallRate=0),0,IF(F2108="Yes",ROUND(MAX(IF($B2108="Non - avec lien de dépendance",0,MIN((0.75*J2108),847)),MIN(J2108,(0.75*$C2108),847)),2),IF(revenueReduction&gt;0.3,MAX(IF($B2108="Non - avec lien de dépendance",MIN(1129,J2108,$C2108)*overallRate,MIN(1129,J2108)*overallRate),ROUND(MAX(IF($B2108="Non - avec lien de dépendance",0,MIN((0.75*J2108),847)),MIN(J2108,(0.75*$C2108),847)),2)),IF($B2108="Non - avec lien de dépendance",MIN(1129,J2108,$C2108)*overallRate,MIN(1129,J2108)*overallRate)))))</f>
        <v>Effectuez l’étape 1</v>
      </c>
      <c r="O2108" s="68" t="str">
        <f>IF(ISTEXT(overallRate),"Effectuez l’étape 1",IF(OR(COUNT($C2108,K2108)&lt;&gt;2,overallRate=0),0,IF(G2108="Yes",ROUND(MAX(IF($B2108="Non - avec lien de dépendance",0,MIN((0.75*K2108),847)),MIN(K2108,(0.75*$C2108),847)),2),IF(revenueReduction&gt;0.3,MAX(IF($B2108="Non - avec lien de dépendance",MIN(1129,K2108,$C2108)*overallRate,MIN(1129,K2108)*overallRate),ROUND(MAX(IF($B2108="Non - avec lien de dépendance",0,MIN((0.75*K2108),847)),MIN(K2108,(0.75*$C2108),847)),2)),IF($B2108="Non - avec lien de dépendance",MIN(1129,K2108,$C2108)*overallRate,MIN(1129,K2108)*overallRate)))))</f>
        <v>Effectuez l’étape 1</v>
      </c>
      <c r="P2108" s="3">
        <f t="shared" si="32"/>
        <v>0</v>
      </c>
    </row>
    <row r="2109" spans="12:16" x14ac:dyDescent="0.5">
      <c r="L2109" s="68" t="str">
        <f>IF(ISTEXT(overallRate),"Effectuez l’étape 1",IF(OR(COUNT($C2109,H2109)&lt;&gt;2,overallRate=0),0,IF(D2109="Yes",ROUND(MAX(IF($B2109="Non - avec lien de dépendance",0,MIN((0.75*H2109),847)),MIN(H2109,(0.75*$C2109),847)),2),IF(revenueReduction&gt;0.3,MAX(IF($B2109="Non - avec lien de dépendance",MIN(1129,H2109,$C2109)*overallRate,MIN(1129,H2109)*overallRate),ROUND(MAX(IF($B2109="Non - avec lien de dépendance",0,MIN((0.75*H2109),847)),MIN(H2109,(0.75*$C2109),847)),2)),IF($B2109="Non - avec lien de dépendance",MIN(1129,H2109,$C2109)*overallRate,MIN(1129,H2109)*overallRate)))))</f>
        <v>Effectuez l’étape 1</v>
      </c>
      <c r="M2109" s="68" t="str">
        <f>IF(ISTEXT(overallRate),"Effectuez l’étape 1",IF(OR(COUNT($C2109,I2109)&lt;&gt;2,overallRate=0),0,IF(E2109="Yes",ROUND(MAX(IF($B2109="Non - avec lien de dépendance",0,MIN((0.75*I2109),847)),MIN(I2109,(0.75*$C2109),847)),2),IF(revenueReduction&gt;0.3,MAX(IF($B2109="Non - avec lien de dépendance",MIN(1129,I2109,$C2109)*overallRate,MIN(1129,I2109)*overallRate),ROUND(MAX(IF($B2109="Non - avec lien de dépendance",0,MIN((0.75*I2109),847)),MIN(I2109,(0.75*$C2109),847)),2)),IF($B2109="Non - avec lien de dépendance",MIN(1129,I2109,$C2109)*overallRate,MIN(1129,I2109)*overallRate)))))</f>
        <v>Effectuez l’étape 1</v>
      </c>
      <c r="N2109" s="68" t="str">
        <f>IF(ISTEXT(overallRate),"Effectuez l’étape 1",IF(OR(COUNT($C2109,J2109)&lt;&gt;2,overallRate=0),0,IF(F2109="Yes",ROUND(MAX(IF($B2109="Non - avec lien de dépendance",0,MIN((0.75*J2109),847)),MIN(J2109,(0.75*$C2109),847)),2),IF(revenueReduction&gt;0.3,MAX(IF($B2109="Non - avec lien de dépendance",MIN(1129,J2109,$C2109)*overallRate,MIN(1129,J2109)*overallRate),ROUND(MAX(IF($B2109="Non - avec lien de dépendance",0,MIN((0.75*J2109),847)),MIN(J2109,(0.75*$C2109),847)),2)),IF($B2109="Non - avec lien de dépendance",MIN(1129,J2109,$C2109)*overallRate,MIN(1129,J2109)*overallRate)))))</f>
        <v>Effectuez l’étape 1</v>
      </c>
      <c r="O2109" s="68" t="str">
        <f>IF(ISTEXT(overallRate),"Effectuez l’étape 1",IF(OR(COUNT($C2109,K2109)&lt;&gt;2,overallRate=0),0,IF(G2109="Yes",ROUND(MAX(IF($B2109="Non - avec lien de dépendance",0,MIN((0.75*K2109),847)),MIN(K2109,(0.75*$C2109),847)),2),IF(revenueReduction&gt;0.3,MAX(IF($B2109="Non - avec lien de dépendance",MIN(1129,K2109,$C2109)*overallRate,MIN(1129,K2109)*overallRate),ROUND(MAX(IF($B2109="Non - avec lien de dépendance",0,MIN((0.75*K2109),847)),MIN(K2109,(0.75*$C2109),847)),2)),IF($B2109="Non - avec lien de dépendance",MIN(1129,K2109,$C2109)*overallRate,MIN(1129,K2109)*overallRate)))))</f>
        <v>Effectuez l’étape 1</v>
      </c>
      <c r="P2109" s="3">
        <f t="shared" si="32"/>
        <v>0</v>
      </c>
    </row>
    <row r="2110" spans="12:16" x14ac:dyDescent="0.5">
      <c r="L2110" s="68" t="str">
        <f>IF(ISTEXT(overallRate),"Effectuez l’étape 1",IF(OR(COUNT($C2110,H2110)&lt;&gt;2,overallRate=0),0,IF(D2110="Yes",ROUND(MAX(IF($B2110="Non - avec lien de dépendance",0,MIN((0.75*H2110),847)),MIN(H2110,(0.75*$C2110),847)),2),IF(revenueReduction&gt;0.3,MAX(IF($B2110="Non - avec lien de dépendance",MIN(1129,H2110,$C2110)*overallRate,MIN(1129,H2110)*overallRate),ROUND(MAX(IF($B2110="Non - avec lien de dépendance",0,MIN((0.75*H2110),847)),MIN(H2110,(0.75*$C2110),847)),2)),IF($B2110="Non - avec lien de dépendance",MIN(1129,H2110,$C2110)*overallRate,MIN(1129,H2110)*overallRate)))))</f>
        <v>Effectuez l’étape 1</v>
      </c>
      <c r="M2110" s="68" t="str">
        <f>IF(ISTEXT(overallRate),"Effectuez l’étape 1",IF(OR(COUNT($C2110,I2110)&lt;&gt;2,overallRate=0),0,IF(E2110="Yes",ROUND(MAX(IF($B2110="Non - avec lien de dépendance",0,MIN((0.75*I2110),847)),MIN(I2110,(0.75*$C2110),847)),2),IF(revenueReduction&gt;0.3,MAX(IF($B2110="Non - avec lien de dépendance",MIN(1129,I2110,$C2110)*overallRate,MIN(1129,I2110)*overallRate),ROUND(MAX(IF($B2110="Non - avec lien de dépendance",0,MIN((0.75*I2110),847)),MIN(I2110,(0.75*$C2110),847)),2)),IF($B2110="Non - avec lien de dépendance",MIN(1129,I2110,$C2110)*overallRate,MIN(1129,I2110)*overallRate)))))</f>
        <v>Effectuez l’étape 1</v>
      </c>
      <c r="N2110" s="68" t="str">
        <f>IF(ISTEXT(overallRate),"Effectuez l’étape 1",IF(OR(COUNT($C2110,J2110)&lt;&gt;2,overallRate=0),0,IF(F2110="Yes",ROUND(MAX(IF($B2110="Non - avec lien de dépendance",0,MIN((0.75*J2110),847)),MIN(J2110,(0.75*$C2110),847)),2),IF(revenueReduction&gt;0.3,MAX(IF($B2110="Non - avec lien de dépendance",MIN(1129,J2110,$C2110)*overallRate,MIN(1129,J2110)*overallRate),ROUND(MAX(IF($B2110="Non - avec lien de dépendance",0,MIN((0.75*J2110),847)),MIN(J2110,(0.75*$C2110),847)),2)),IF($B2110="Non - avec lien de dépendance",MIN(1129,J2110,$C2110)*overallRate,MIN(1129,J2110)*overallRate)))))</f>
        <v>Effectuez l’étape 1</v>
      </c>
      <c r="O2110" s="68" t="str">
        <f>IF(ISTEXT(overallRate),"Effectuez l’étape 1",IF(OR(COUNT($C2110,K2110)&lt;&gt;2,overallRate=0),0,IF(G2110="Yes",ROUND(MAX(IF($B2110="Non - avec lien de dépendance",0,MIN((0.75*K2110),847)),MIN(K2110,(0.75*$C2110),847)),2),IF(revenueReduction&gt;0.3,MAX(IF($B2110="Non - avec lien de dépendance",MIN(1129,K2110,$C2110)*overallRate,MIN(1129,K2110)*overallRate),ROUND(MAX(IF($B2110="Non - avec lien de dépendance",0,MIN((0.75*K2110),847)),MIN(K2110,(0.75*$C2110),847)),2)),IF($B2110="Non - avec lien de dépendance",MIN(1129,K2110,$C2110)*overallRate,MIN(1129,K2110)*overallRate)))))</f>
        <v>Effectuez l’étape 1</v>
      </c>
      <c r="P2110" s="3">
        <f t="shared" si="32"/>
        <v>0</v>
      </c>
    </row>
    <row r="2111" spans="12:16" x14ac:dyDescent="0.5">
      <c r="L2111" s="68" t="str">
        <f>IF(ISTEXT(overallRate),"Effectuez l’étape 1",IF(OR(COUNT($C2111,H2111)&lt;&gt;2,overallRate=0),0,IF(D2111="Yes",ROUND(MAX(IF($B2111="Non - avec lien de dépendance",0,MIN((0.75*H2111),847)),MIN(H2111,(0.75*$C2111),847)),2),IF(revenueReduction&gt;0.3,MAX(IF($B2111="Non - avec lien de dépendance",MIN(1129,H2111,$C2111)*overallRate,MIN(1129,H2111)*overallRate),ROUND(MAX(IF($B2111="Non - avec lien de dépendance",0,MIN((0.75*H2111),847)),MIN(H2111,(0.75*$C2111),847)),2)),IF($B2111="Non - avec lien de dépendance",MIN(1129,H2111,$C2111)*overallRate,MIN(1129,H2111)*overallRate)))))</f>
        <v>Effectuez l’étape 1</v>
      </c>
      <c r="M2111" s="68" t="str">
        <f>IF(ISTEXT(overallRate),"Effectuez l’étape 1",IF(OR(COUNT($C2111,I2111)&lt;&gt;2,overallRate=0),0,IF(E2111="Yes",ROUND(MAX(IF($B2111="Non - avec lien de dépendance",0,MIN((0.75*I2111),847)),MIN(I2111,(0.75*$C2111),847)),2),IF(revenueReduction&gt;0.3,MAX(IF($B2111="Non - avec lien de dépendance",MIN(1129,I2111,$C2111)*overallRate,MIN(1129,I2111)*overallRate),ROUND(MAX(IF($B2111="Non - avec lien de dépendance",0,MIN((0.75*I2111),847)),MIN(I2111,(0.75*$C2111),847)),2)),IF($B2111="Non - avec lien de dépendance",MIN(1129,I2111,$C2111)*overallRate,MIN(1129,I2111)*overallRate)))))</f>
        <v>Effectuez l’étape 1</v>
      </c>
      <c r="N2111" s="68" t="str">
        <f>IF(ISTEXT(overallRate),"Effectuez l’étape 1",IF(OR(COUNT($C2111,J2111)&lt;&gt;2,overallRate=0),0,IF(F2111="Yes",ROUND(MAX(IF($B2111="Non - avec lien de dépendance",0,MIN((0.75*J2111),847)),MIN(J2111,(0.75*$C2111),847)),2),IF(revenueReduction&gt;0.3,MAX(IF($B2111="Non - avec lien de dépendance",MIN(1129,J2111,$C2111)*overallRate,MIN(1129,J2111)*overallRate),ROUND(MAX(IF($B2111="Non - avec lien de dépendance",0,MIN((0.75*J2111),847)),MIN(J2111,(0.75*$C2111),847)),2)),IF($B2111="Non - avec lien de dépendance",MIN(1129,J2111,$C2111)*overallRate,MIN(1129,J2111)*overallRate)))))</f>
        <v>Effectuez l’étape 1</v>
      </c>
      <c r="O2111" s="68" t="str">
        <f>IF(ISTEXT(overallRate),"Effectuez l’étape 1",IF(OR(COUNT($C2111,K2111)&lt;&gt;2,overallRate=0),0,IF(G2111="Yes",ROUND(MAX(IF($B2111="Non - avec lien de dépendance",0,MIN((0.75*K2111),847)),MIN(K2111,(0.75*$C2111),847)),2),IF(revenueReduction&gt;0.3,MAX(IF($B2111="Non - avec lien de dépendance",MIN(1129,K2111,$C2111)*overallRate,MIN(1129,K2111)*overallRate),ROUND(MAX(IF($B2111="Non - avec lien de dépendance",0,MIN((0.75*K2111),847)),MIN(K2111,(0.75*$C2111),847)),2)),IF($B2111="Non - avec lien de dépendance",MIN(1129,K2111,$C2111)*overallRate,MIN(1129,K2111)*overallRate)))))</f>
        <v>Effectuez l’étape 1</v>
      </c>
      <c r="P2111" s="3">
        <f t="shared" si="32"/>
        <v>0</v>
      </c>
    </row>
    <row r="2112" spans="12:16" x14ac:dyDescent="0.5">
      <c r="L2112" s="68" t="str">
        <f>IF(ISTEXT(overallRate),"Effectuez l’étape 1",IF(OR(COUNT($C2112,H2112)&lt;&gt;2,overallRate=0),0,IF(D2112="Yes",ROUND(MAX(IF($B2112="Non - avec lien de dépendance",0,MIN((0.75*H2112),847)),MIN(H2112,(0.75*$C2112),847)),2),IF(revenueReduction&gt;0.3,MAX(IF($B2112="Non - avec lien de dépendance",MIN(1129,H2112,$C2112)*overallRate,MIN(1129,H2112)*overallRate),ROUND(MAX(IF($B2112="Non - avec lien de dépendance",0,MIN((0.75*H2112),847)),MIN(H2112,(0.75*$C2112),847)),2)),IF($B2112="Non - avec lien de dépendance",MIN(1129,H2112,$C2112)*overallRate,MIN(1129,H2112)*overallRate)))))</f>
        <v>Effectuez l’étape 1</v>
      </c>
      <c r="M2112" s="68" t="str">
        <f>IF(ISTEXT(overallRate),"Effectuez l’étape 1",IF(OR(COUNT($C2112,I2112)&lt;&gt;2,overallRate=0),0,IF(E2112="Yes",ROUND(MAX(IF($B2112="Non - avec lien de dépendance",0,MIN((0.75*I2112),847)),MIN(I2112,(0.75*$C2112),847)),2),IF(revenueReduction&gt;0.3,MAX(IF($B2112="Non - avec lien de dépendance",MIN(1129,I2112,$C2112)*overallRate,MIN(1129,I2112)*overallRate),ROUND(MAX(IF($B2112="Non - avec lien de dépendance",0,MIN((0.75*I2112),847)),MIN(I2112,(0.75*$C2112),847)),2)),IF($B2112="Non - avec lien de dépendance",MIN(1129,I2112,$C2112)*overallRate,MIN(1129,I2112)*overallRate)))))</f>
        <v>Effectuez l’étape 1</v>
      </c>
      <c r="N2112" s="68" t="str">
        <f>IF(ISTEXT(overallRate),"Effectuez l’étape 1",IF(OR(COUNT($C2112,J2112)&lt;&gt;2,overallRate=0),0,IF(F2112="Yes",ROUND(MAX(IF($B2112="Non - avec lien de dépendance",0,MIN((0.75*J2112),847)),MIN(J2112,(0.75*$C2112),847)),2),IF(revenueReduction&gt;0.3,MAX(IF($B2112="Non - avec lien de dépendance",MIN(1129,J2112,$C2112)*overallRate,MIN(1129,J2112)*overallRate),ROUND(MAX(IF($B2112="Non - avec lien de dépendance",0,MIN((0.75*J2112),847)),MIN(J2112,(0.75*$C2112),847)),2)),IF($B2112="Non - avec lien de dépendance",MIN(1129,J2112,$C2112)*overallRate,MIN(1129,J2112)*overallRate)))))</f>
        <v>Effectuez l’étape 1</v>
      </c>
      <c r="O2112" s="68" t="str">
        <f>IF(ISTEXT(overallRate),"Effectuez l’étape 1",IF(OR(COUNT($C2112,K2112)&lt;&gt;2,overallRate=0),0,IF(G2112="Yes",ROUND(MAX(IF($B2112="Non - avec lien de dépendance",0,MIN((0.75*K2112),847)),MIN(K2112,(0.75*$C2112),847)),2),IF(revenueReduction&gt;0.3,MAX(IF($B2112="Non - avec lien de dépendance",MIN(1129,K2112,$C2112)*overallRate,MIN(1129,K2112)*overallRate),ROUND(MAX(IF($B2112="Non - avec lien de dépendance",0,MIN((0.75*K2112),847)),MIN(K2112,(0.75*$C2112),847)),2)),IF($B2112="Non - avec lien de dépendance",MIN(1129,K2112,$C2112)*overallRate,MIN(1129,K2112)*overallRate)))))</f>
        <v>Effectuez l’étape 1</v>
      </c>
      <c r="P2112" s="3">
        <f t="shared" si="32"/>
        <v>0</v>
      </c>
    </row>
    <row r="2113" spans="12:16" x14ac:dyDescent="0.5">
      <c r="L2113" s="68" t="str">
        <f>IF(ISTEXT(overallRate),"Effectuez l’étape 1",IF(OR(COUNT($C2113,H2113)&lt;&gt;2,overallRate=0),0,IF(D2113="Yes",ROUND(MAX(IF($B2113="Non - avec lien de dépendance",0,MIN((0.75*H2113),847)),MIN(H2113,(0.75*$C2113),847)),2),IF(revenueReduction&gt;0.3,MAX(IF($B2113="Non - avec lien de dépendance",MIN(1129,H2113,$C2113)*overallRate,MIN(1129,H2113)*overallRate),ROUND(MAX(IF($B2113="Non - avec lien de dépendance",0,MIN((0.75*H2113),847)),MIN(H2113,(0.75*$C2113),847)),2)),IF($B2113="Non - avec lien de dépendance",MIN(1129,H2113,$C2113)*overallRate,MIN(1129,H2113)*overallRate)))))</f>
        <v>Effectuez l’étape 1</v>
      </c>
      <c r="M2113" s="68" t="str">
        <f>IF(ISTEXT(overallRate),"Effectuez l’étape 1",IF(OR(COUNT($C2113,I2113)&lt;&gt;2,overallRate=0),0,IF(E2113="Yes",ROUND(MAX(IF($B2113="Non - avec lien de dépendance",0,MIN((0.75*I2113),847)),MIN(I2113,(0.75*$C2113),847)),2),IF(revenueReduction&gt;0.3,MAX(IF($B2113="Non - avec lien de dépendance",MIN(1129,I2113,$C2113)*overallRate,MIN(1129,I2113)*overallRate),ROUND(MAX(IF($B2113="Non - avec lien de dépendance",0,MIN((0.75*I2113),847)),MIN(I2113,(0.75*$C2113),847)),2)),IF($B2113="Non - avec lien de dépendance",MIN(1129,I2113,$C2113)*overallRate,MIN(1129,I2113)*overallRate)))))</f>
        <v>Effectuez l’étape 1</v>
      </c>
      <c r="N2113" s="68" t="str">
        <f>IF(ISTEXT(overallRate),"Effectuez l’étape 1",IF(OR(COUNT($C2113,J2113)&lt;&gt;2,overallRate=0),0,IF(F2113="Yes",ROUND(MAX(IF($B2113="Non - avec lien de dépendance",0,MIN((0.75*J2113),847)),MIN(J2113,(0.75*$C2113),847)),2),IF(revenueReduction&gt;0.3,MAX(IF($B2113="Non - avec lien de dépendance",MIN(1129,J2113,$C2113)*overallRate,MIN(1129,J2113)*overallRate),ROUND(MAX(IF($B2113="Non - avec lien de dépendance",0,MIN((0.75*J2113),847)),MIN(J2113,(0.75*$C2113),847)),2)),IF($B2113="Non - avec lien de dépendance",MIN(1129,J2113,$C2113)*overallRate,MIN(1129,J2113)*overallRate)))))</f>
        <v>Effectuez l’étape 1</v>
      </c>
      <c r="O2113" s="68" t="str">
        <f>IF(ISTEXT(overallRate),"Effectuez l’étape 1",IF(OR(COUNT($C2113,K2113)&lt;&gt;2,overallRate=0),0,IF(G2113="Yes",ROUND(MAX(IF($B2113="Non - avec lien de dépendance",0,MIN((0.75*K2113),847)),MIN(K2113,(0.75*$C2113),847)),2),IF(revenueReduction&gt;0.3,MAX(IF($B2113="Non - avec lien de dépendance",MIN(1129,K2113,$C2113)*overallRate,MIN(1129,K2113)*overallRate),ROUND(MAX(IF($B2113="Non - avec lien de dépendance",0,MIN((0.75*K2113),847)),MIN(K2113,(0.75*$C2113),847)),2)),IF($B2113="Non - avec lien de dépendance",MIN(1129,K2113,$C2113)*overallRate,MIN(1129,K2113)*overallRate)))))</f>
        <v>Effectuez l’étape 1</v>
      </c>
      <c r="P2113" s="3">
        <f t="shared" si="32"/>
        <v>0</v>
      </c>
    </row>
    <row r="2114" spans="12:16" x14ac:dyDescent="0.5">
      <c r="L2114" s="68" t="str">
        <f>IF(ISTEXT(overallRate),"Effectuez l’étape 1",IF(OR(COUNT($C2114,H2114)&lt;&gt;2,overallRate=0),0,IF(D2114="Yes",ROUND(MAX(IF($B2114="Non - avec lien de dépendance",0,MIN((0.75*H2114),847)),MIN(H2114,(0.75*$C2114),847)),2),IF(revenueReduction&gt;0.3,MAX(IF($B2114="Non - avec lien de dépendance",MIN(1129,H2114,$C2114)*overallRate,MIN(1129,H2114)*overallRate),ROUND(MAX(IF($B2114="Non - avec lien de dépendance",0,MIN((0.75*H2114),847)),MIN(H2114,(0.75*$C2114),847)),2)),IF($B2114="Non - avec lien de dépendance",MIN(1129,H2114,$C2114)*overallRate,MIN(1129,H2114)*overallRate)))))</f>
        <v>Effectuez l’étape 1</v>
      </c>
      <c r="M2114" s="68" t="str">
        <f>IF(ISTEXT(overallRate),"Effectuez l’étape 1",IF(OR(COUNT($C2114,I2114)&lt;&gt;2,overallRate=0),0,IF(E2114="Yes",ROUND(MAX(IF($B2114="Non - avec lien de dépendance",0,MIN((0.75*I2114),847)),MIN(I2114,(0.75*$C2114),847)),2),IF(revenueReduction&gt;0.3,MAX(IF($B2114="Non - avec lien de dépendance",MIN(1129,I2114,$C2114)*overallRate,MIN(1129,I2114)*overallRate),ROUND(MAX(IF($B2114="Non - avec lien de dépendance",0,MIN((0.75*I2114),847)),MIN(I2114,(0.75*$C2114),847)),2)),IF($B2114="Non - avec lien de dépendance",MIN(1129,I2114,$C2114)*overallRate,MIN(1129,I2114)*overallRate)))))</f>
        <v>Effectuez l’étape 1</v>
      </c>
      <c r="N2114" s="68" t="str">
        <f>IF(ISTEXT(overallRate),"Effectuez l’étape 1",IF(OR(COUNT($C2114,J2114)&lt;&gt;2,overallRate=0),0,IF(F2114="Yes",ROUND(MAX(IF($B2114="Non - avec lien de dépendance",0,MIN((0.75*J2114),847)),MIN(J2114,(0.75*$C2114),847)),2),IF(revenueReduction&gt;0.3,MAX(IF($B2114="Non - avec lien de dépendance",MIN(1129,J2114,$C2114)*overallRate,MIN(1129,J2114)*overallRate),ROUND(MAX(IF($B2114="Non - avec lien de dépendance",0,MIN((0.75*J2114),847)),MIN(J2114,(0.75*$C2114),847)),2)),IF($B2114="Non - avec lien de dépendance",MIN(1129,J2114,$C2114)*overallRate,MIN(1129,J2114)*overallRate)))))</f>
        <v>Effectuez l’étape 1</v>
      </c>
      <c r="O2114" s="68" t="str">
        <f>IF(ISTEXT(overallRate),"Effectuez l’étape 1",IF(OR(COUNT($C2114,K2114)&lt;&gt;2,overallRate=0),0,IF(G2114="Yes",ROUND(MAX(IF($B2114="Non - avec lien de dépendance",0,MIN((0.75*K2114),847)),MIN(K2114,(0.75*$C2114),847)),2),IF(revenueReduction&gt;0.3,MAX(IF($B2114="Non - avec lien de dépendance",MIN(1129,K2114,$C2114)*overallRate,MIN(1129,K2114)*overallRate),ROUND(MAX(IF($B2114="Non - avec lien de dépendance",0,MIN((0.75*K2114),847)),MIN(K2114,(0.75*$C2114),847)),2)),IF($B2114="Non - avec lien de dépendance",MIN(1129,K2114,$C2114)*overallRate,MIN(1129,K2114)*overallRate)))))</f>
        <v>Effectuez l’étape 1</v>
      </c>
      <c r="P2114" s="3">
        <f t="shared" si="32"/>
        <v>0</v>
      </c>
    </row>
    <row r="2115" spans="12:16" x14ac:dyDescent="0.5">
      <c r="L2115" s="68" t="str">
        <f>IF(ISTEXT(overallRate),"Effectuez l’étape 1",IF(OR(COUNT($C2115,H2115)&lt;&gt;2,overallRate=0),0,IF(D2115="Yes",ROUND(MAX(IF($B2115="Non - avec lien de dépendance",0,MIN((0.75*H2115),847)),MIN(H2115,(0.75*$C2115),847)),2),IF(revenueReduction&gt;0.3,MAX(IF($B2115="Non - avec lien de dépendance",MIN(1129,H2115,$C2115)*overallRate,MIN(1129,H2115)*overallRate),ROUND(MAX(IF($B2115="Non - avec lien de dépendance",0,MIN((0.75*H2115),847)),MIN(H2115,(0.75*$C2115),847)),2)),IF($B2115="Non - avec lien de dépendance",MIN(1129,H2115,$C2115)*overallRate,MIN(1129,H2115)*overallRate)))))</f>
        <v>Effectuez l’étape 1</v>
      </c>
      <c r="M2115" s="68" t="str">
        <f>IF(ISTEXT(overallRate),"Effectuez l’étape 1",IF(OR(COUNT($C2115,I2115)&lt;&gt;2,overallRate=0),0,IF(E2115="Yes",ROUND(MAX(IF($B2115="Non - avec lien de dépendance",0,MIN((0.75*I2115),847)),MIN(I2115,(0.75*$C2115),847)),2),IF(revenueReduction&gt;0.3,MAX(IF($B2115="Non - avec lien de dépendance",MIN(1129,I2115,$C2115)*overallRate,MIN(1129,I2115)*overallRate),ROUND(MAX(IF($B2115="Non - avec lien de dépendance",0,MIN((0.75*I2115),847)),MIN(I2115,(0.75*$C2115),847)),2)),IF($B2115="Non - avec lien de dépendance",MIN(1129,I2115,$C2115)*overallRate,MIN(1129,I2115)*overallRate)))))</f>
        <v>Effectuez l’étape 1</v>
      </c>
      <c r="N2115" s="68" t="str">
        <f>IF(ISTEXT(overallRate),"Effectuez l’étape 1",IF(OR(COUNT($C2115,J2115)&lt;&gt;2,overallRate=0),0,IF(F2115="Yes",ROUND(MAX(IF($B2115="Non - avec lien de dépendance",0,MIN((0.75*J2115),847)),MIN(J2115,(0.75*$C2115),847)),2),IF(revenueReduction&gt;0.3,MAX(IF($B2115="Non - avec lien de dépendance",MIN(1129,J2115,$C2115)*overallRate,MIN(1129,J2115)*overallRate),ROUND(MAX(IF($B2115="Non - avec lien de dépendance",0,MIN((0.75*J2115),847)),MIN(J2115,(0.75*$C2115),847)),2)),IF($B2115="Non - avec lien de dépendance",MIN(1129,J2115,$C2115)*overallRate,MIN(1129,J2115)*overallRate)))))</f>
        <v>Effectuez l’étape 1</v>
      </c>
      <c r="O2115" s="68" t="str">
        <f>IF(ISTEXT(overallRate),"Effectuez l’étape 1",IF(OR(COUNT($C2115,K2115)&lt;&gt;2,overallRate=0),0,IF(G2115="Yes",ROUND(MAX(IF($B2115="Non - avec lien de dépendance",0,MIN((0.75*K2115),847)),MIN(K2115,(0.75*$C2115),847)),2),IF(revenueReduction&gt;0.3,MAX(IF($B2115="Non - avec lien de dépendance",MIN(1129,K2115,$C2115)*overallRate,MIN(1129,K2115)*overallRate),ROUND(MAX(IF($B2115="Non - avec lien de dépendance",0,MIN((0.75*K2115),847)),MIN(K2115,(0.75*$C2115),847)),2)),IF($B2115="Non - avec lien de dépendance",MIN(1129,K2115,$C2115)*overallRate,MIN(1129,K2115)*overallRate)))))</f>
        <v>Effectuez l’étape 1</v>
      </c>
      <c r="P2115" s="3">
        <f t="shared" si="32"/>
        <v>0</v>
      </c>
    </row>
    <row r="2116" spans="12:16" x14ac:dyDescent="0.5">
      <c r="L2116" s="68" t="str">
        <f>IF(ISTEXT(overallRate),"Effectuez l’étape 1",IF(OR(COUNT($C2116,H2116)&lt;&gt;2,overallRate=0),0,IF(D2116="Yes",ROUND(MAX(IF($B2116="Non - avec lien de dépendance",0,MIN((0.75*H2116),847)),MIN(H2116,(0.75*$C2116),847)),2),IF(revenueReduction&gt;0.3,MAX(IF($B2116="Non - avec lien de dépendance",MIN(1129,H2116,$C2116)*overallRate,MIN(1129,H2116)*overallRate),ROUND(MAX(IF($B2116="Non - avec lien de dépendance",0,MIN((0.75*H2116),847)),MIN(H2116,(0.75*$C2116),847)),2)),IF($B2116="Non - avec lien de dépendance",MIN(1129,H2116,$C2116)*overallRate,MIN(1129,H2116)*overallRate)))))</f>
        <v>Effectuez l’étape 1</v>
      </c>
      <c r="M2116" s="68" t="str">
        <f>IF(ISTEXT(overallRate),"Effectuez l’étape 1",IF(OR(COUNT($C2116,I2116)&lt;&gt;2,overallRate=0),0,IF(E2116="Yes",ROUND(MAX(IF($B2116="Non - avec lien de dépendance",0,MIN((0.75*I2116),847)),MIN(I2116,(0.75*$C2116),847)),2),IF(revenueReduction&gt;0.3,MAX(IF($B2116="Non - avec lien de dépendance",MIN(1129,I2116,$C2116)*overallRate,MIN(1129,I2116)*overallRate),ROUND(MAX(IF($B2116="Non - avec lien de dépendance",0,MIN((0.75*I2116),847)),MIN(I2116,(0.75*$C2116),847)),2)),IF($B2116="Non - avec lien de dépendance",MIN(1129,I2116,$C2116)*overallRate,MIN(1129,I2116)*overallRate)))))</f>
        <v>Effectuez l’étape 1</v>
      </c>
      <c r="N2116" s="68" t="str">
        <f>IF(ISTEXT(overallRate),"Effectuez l’étape 1",IF(OR(COUNT($C2116,J2116)&lt;&gt;2,overallRate=0),0,IF(F2116="Yes",ROUND(MAX(IF($B2116="Non - avec lien de dépendance",0,MIN((0.75*J2116),847)),MIN(J2116,(0.75*$C2116),847)),2),IF(revenueReduction&gt;0.3,MAX(IF($B2116="Non - avec lien de dépendance",MIN(1129,J2116,$C2116)*overallRate,MIN(1129,J2116)*overallRate),ROUND(MAX(IF($B2116="Non - avec lien de dépendance",0,MIN((0.75*J2116),847)),MIN(J2116,(0.75*$C2116),847)),2)),IF($B2116="Non - avec lien de dépendance",MIN(1129,J2116,$C2116)*overallRate,MIN(1129,J2116)*overallRate)))))</f>
        <v>Effectuez l’étape 1</v>
      </c>
      <c r="O2116" s="68" t="str">
        <f>IF(ISTEXT(overallRate),"Effectuez l’étape 1",IF(OR(COUNT($C2116,K2116)&lt;&gt;2,overallRate=0),0,IF(G2116="Yes",ROUND(MAX(IF($B2116="Non - avec lien de dépendance",0,MIN((0.75*K2116),847)),MIN(K2116,(0.75*$C2116),847)),2),IF(revenueReduction&gt;0.3,MAX(IF($B2116="Non - avec lien de dépendance",MIN(1129,K2116,$C2116)*overallRate,MIN(1129,K2116)*overallRate),ROUND(MAX(IF($B2116="Non - avec lien de dépendance",0,MIN((0.75*K2116),847)),MIN(K2116,(0.75*$C2116),847)),2)),IF($B2116="Non - avec lien de dépendance",MIN(1129,K2116,$C2116)*overallRate,MIN(1129,K2116)*overallRate)))))</f>
        <v>Effectuez l’étape 1</v>
      </c>
      <c r="P2116" s="3">
        <f t="shared" si="32"/>
        <v>0</v>
      </c>
    </row>
    <row r="2117" spans="12:16" x14ac:dyDescent="0.5">
      <c r="L2117" s="68" t="str">
        <f>IF(ISTEXT(overallRate),"Effectuez l’étape 1",IF(OR(COUNT($C2117,H2117)&lt;&gt;2,overallRate=0),0,IF(D2117="Yes",ROUND(MAX(IF($B2117="Non - avec lien de dépendance",0,MIN((0.75*H2117),847)),MIN(H2117,(0.75*$C2117),847)),2),IF(revenueReduction&gt;0.3,MAX(IF($B2117="Non - avec lien de dépendance",MIN(1129,H2117,$C2117)*overallRate,MIN(1129,H2117)*overallRate),ROUND(MAX(IF($B2117="Non - avec lien de dépendance",0,MIN((0.75*H2117),847)),MIN(H2117,(0.75*$C2117),847)),2)),IF($B2117="Non - avec lien de dépendance",MIN(1129,H2117,$C2117)*overallRate,MIN(1129,H2117)*overallRate)))))</f>
        <v>Effectuez l’étape 1</v>
      </c>
      <c r="M2117" s="68" t="str">
        <f>IF(ISTEXT(overallRate),"Effectuez l’étape 1",IF(OR(COUNT($C2117,I2117)&lt;&gt;2,overallRate=0),0,IF(E2117="Yes",ROUND(MAX(IF($B2117="Non - avec lien de dépendance",0,MIN((0.75*I2117),847)),MIN(I2117,(0.75*$C2117),847)),2),IF(revenueReduction&gt;0.3,MAX(IF($B2117="Non - avec lien de dépendance",MIN(1129,I2117,$C2117)*overallRate,MIN(1129,I2117)*overallRate),ROUND(MAX(IF($B2117="Non - avec lien de dépendance",0,MIN((0.75*I2117),847)),MIN(I2117,(0.75*$C2117),847)),2)),IF($B2117="Non - avec lien de dépendance",MIN(1129,I2117,$C2117)*overallRate,MIN(1129,I2117)*overallRate)))))</f>
        <v>Effectuez l’étape 1</v>
      </c>
      <c r="N2117" s="68" t="str">
        <f>IF(ISTEXT(overallRate),"Effectuez l’étape 1",IF(OR(COUNT($C2117,J2117)&lt;&gt;2,overallRate=0),0,IF(F2117="Yes",ROUND(MAX(IF($B2117="Non - avec lien de dépendance",0,MIN((0.75*J2117),847)),MIN(J2117,(0.75*$C2117),847)),2),IF(revenueReduction&gt;0.3,MAX(IF($B2117="Non - avec lien de dépendance",MIN(1129,J2117,$C2117)*overallRate,MIN(1129,J2117)*overallRate),ROUND(MAX(IF($B2117="Non - avec lien de dépendance",0,MIN((0.75*J2117),847)),MIN(J2117,(0.75*$C2117),847)),2)),IF($B2117="Non - avec lien de dépendance",MIN(1129,J2117,$C2117)*overallRate,MIN(1129,J2117)*overallRate)))))</f>
        <v>Effectuez l’étape 1</v>
      </c>
      <c r="O2117" s="68" t="str">
        <f>IF(ISTEXT(overallRate),"Effectuez l’étape 1",IF(OR(COUNT($C2117,K2117)&lt;&gt;2,overallRate=0),0,IF(G2117="Yes",ROUND(MAX(IF($B2117="Non - avec lien de dépendance",0,MIN((0.75*K2117),847)),MIN(K2117,(0.75*$C2117),847)),2),IF(revenueReduction&gt;0.3,MAX(IF($B2117="Non - avec lien de dépendance",MIN(1129,K2117,$C2117)*overallRate,MIN(1129,K2117)*overallRate),ROUND(MAX(IF($B2117="Non - avec lien de dépendance",0,MIN((0.75*K2117),847)),MIN(K2117,(0.75*$C2117),847)),2)),IF($B2117="Non - avec lien de dépendance",MIN(1129,K2117,$C2117)*overallRate,MIN(1129,K2117)*overallRate)))))</f>
        <v>Effectuez l’étape 1</v>
      </c>
      <c r="P2117" s="3">
        <f t="shared" si="32"/>
        <v>0</v>
      </c>
    </row>
    <row r="2118" spans="12:16" x14ac:dyDescent="0.5">
      <c r="L2118" s="68" t="str">
        <f>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33">IF(AND(COUNT(C2118:K2118)&gt;0,OR(COUNT(C2118:K2118)&lt;&gt;5,ISBLANK(B2118))),"Fill out all amounts",IF(OR(COUNTIF(H2118,0)+COUNTIF(I2118,0)&gt;1,COUNTIF(I2118,0)+COUNTIF(J2118,0)&gt;1,COUNTIF(J2118,0)+COUNTIF(K2118,0)&gt;1),0,SUM(L2118:O2118)))</f>
        <v>0</v>
      </c>
    </row>
    <row r="2119" spans="12:16" x14ac:dyDescent="0.5">
      <c r="L2119" s="68" t="str">
        <f>IF(ISTEXT(overallRate),"Effectuez l’étape 1",IF(OR(COUNT($C2119,H2119)&lt;&gt;2,overallRate=0),0,IF(D2119="Yes",ROUND(MAX(IF($B2119="Non - avec lien de dépendance",0,MIN((0.75*H2119),847)),MIN(H2119,(0.75*$C2119),847)),2),IF(revenueReduction&gt;0.3,MAX(IF($B2119="Non - avec lien de dépendance",MIN(1129,H2119,$C2119)*overallRate,MIN(1129,H2119)*overallRate),ROUND(MAX(IF($B2119="Non - avec lien de dépendance",0,MIN((0.75*H2119),847)),MIN(H2119,(0.75*$C2119),847)),2)),IF($B2119="Non - avec lien de dépendance",MIN(1129,H2119,$C2119)*overallRate,MIN(1129,H2119)*overallRate)))))</f>
        <v>Effectuez l’étape 1</v>
      </c>
      <c r="M2119" s="68" t="str">
        <f>IF(ISTEXT(overallRate),"Effectuez l’étape 1",IF(OR(COUNT($C2119,I2119)&lt;&gt;2,overallRate=0),0,IF(E2119="Yes",ROUND(MAX(IF($B2119="Non - avec lien de dépendance",0,MIN((0.75*I2119),847)),MIN(I2119,(0.75*$C2119),847)),2),IF(revenueReduction&gt;0.3,MAX(IF($B2119="Non - avec lien de dépendance",MIN(1129,I2119,$C2119)*overallRate,MIN(1129,I2119)*overallRate),ROUND(MAX(IF($B2119="Non - avec lien de dépendance",0,MIN((0.75*I2119),847)),MIN(I2119,(0.75*$C2119),847)),2)),IF($B2119="Non - avec lien de dépendance",MIN(1129,I2119,$C2119)*overallRate,MIN(1129,I2119)*overallRate)))))</f>
        <v>Effectuez l’étape 1</v>
      </c>
      <c r="N2119" s="68" t="str">
        <f>IF(ISTEXT(overallRate),"Effectuez l’étape 1",IF(OR(COUNT($C2119,J2119)&lt;&gt;2,overallRate=0),0,IF(F2119="Yes",ROUND(MAX(IF($B2119="Non - avec lien de dépendance",0,MIN((0.75*J2119),847)),MIN(J2119,(0.75*$C2119),847)),2),IF(revenueReduction&gt;0.3,MAX(IF($B2119="Non - avec lien de dépendance",MIN(1129,J2119,$C2119)*overallRate,MIN(1129,J2119)*overallRate),ROUND(MAX(IF($B2119="Non - avec lien de dépendance",0,MIN((0.75*J2119),847)),MIN(J2119,(0.75*$C2119),847)),2)),IF($B2119="Non - avec lien de dépendance",MIN(1129,J2119,$C2119)*overallRate,MIN(1129,J2119)*overallRate)))))</f>
        <v>Effectuez l’étape 1</v>
      </c>
      <c r="O2119" s="68" t="str">
        <f>IF(ISTEXT(overallRate),"Effectuez l’étape 1",IF(OR(COUNT($C2119,K2119)&lt;&gt;2,overallRate=0),0,IF(G2119="Yes",ROUND(MAX(IF($B2119="Non - avec lien de dépendance",0,MIN((0.75*K2119),847)),MIN(K2119,(0.75*$C2119),847)),2),IF(revenueReduction&gt;0.3,MAX(IF($B2119="Non - avec lien de dépendance",MIN(1129,K2119,$C2119)*overallRate,MIN(1129,K2119)*overallRate),ROUND(MAX(IF($B2119="Non - avec lien de dépendance",0,MIN((0.75*K2119),847)),MIN(K2119,(0.75*$C2119),847)),2)),IF($B2119="Non - avec lien de dépendance",MIN(1129,K2119,$C2119)*overallRate,MIN(1129,K2119)*overallRate)))))</f>
        <v>Effectuez l’étape 1</v>
      </c>
      <c r="P2119" s="3">
        <f t="shared" si="33"/>
        <v>0</v>
      </c>
    </row>
    <row r="2120" spans="12:16" x14ac:dyDescent="0.5">
      <c r="L2120" s="68" t="str">
        <f>IF(ISTEXT(overallRate),"Effectuez l’étape 1",IF(OR(COUNT($C2120,H2120)&lt;&gt;2,overallRate=0),0,IF(D2120="Yes",ROUND(MAX(IF($B2120="Non - avec lien de dépendance",0,MIN((0.75*H2120),847)),MIN(H2120,(0.75*$C2120),847)),2),IF(revenueReduction&gt;0.3,MAX(IF($B2120="Non - avec lien de dépendance",MIN(1129,H2120,$C2120)*overallRate,MIN(1129,H2120)*overallRate),ROUND(MAX(IF($B2120="Non - avec lien de dépendance",0,MIN((0.75*H2120),847)),MIN(H2120,(0.75*$C2120),847)),2)),IF($B2120="Non - avec lien de dépendance",MIN(1129,H2120,$C2120)*overallRate,MIN(1129,H2120)*overallRate)))))</f>
        <v>Effectuez l’étape 1</v>
      </c>
      <c r="M2120" s="68" t="str">
        <f>IF(ISTEXT(overallRate),"Effectuez l’étape 1",IF(OR(COUNT($C2120,I2120)&lt;&gt;2,overallRate=0),0,IF(E2120="Yes",ROUND(MAX(IF($B2120="Non - avec lien de dépendance",0,MIN((0.75*I2120),847)),MIN(I2120,(0.75*$C2120),847)),2),IF(revenueReduction&gt;0.3,MAX(IF($B2120="Non - avec lien de dépendance",MIN(1129,I2120,$C2120)*overallRate,MIN(1129,I2120)*overallRate),ROUND(MAX(IF($B2120="Non - avec lien de dépendance",0,MIN((0.75*I2120),847)),MIN(I2120,(0.75*$C2120),847)),2)),IF($B2120="Non - avec lien de dépendance",MIN(1129,I2120,$C2120)*overallRate,MIN(1129,I2120)*overallRate)))))</f>
        <v>Effectuez l’étape 1</v>
      </c>
      <c r="N2120" s="68" t="str">
        <f>IF(ISTEXT(overallRate),"Effectuez l’étape 1",IF(OR(COUNT($C2120,J2120)&lt;&gt;2,overallRate=0),0,IF(F2120="Yes",ROUND(MAX(IF($B2120="Non - avec lien de dépendance",0,MIN((0.75*J2120),847)),MIN(J2120,(0.75*$C2120),847)),2),IF(revenueReduction&gt;0.3,MAX(IF($B2120="Non - avec lien de dépendance",MIN(1129,J2120,$C2120)*overallRate,MIN(1129,J2120)*overallRate),ROUND(MAX(IF($B2120="Non - avec lien de dépendance",0,MIN((0.75*J2120),847)),MIN(J2120,(0.75*$C2120),847)),2)),IF($B2120="Non - avec lien de dépendance",MIN(1129,J2120,$C2120)*overallRate,MIN(1129,J2120)*overallRate)))))</f>
        <v>Effectuez l’étape 1</v>
      </c>
      <c r="O2120" s="68" t="str">
        <f>IF(ISTEXT(overallRate),"Effectuez l’étape 1",IF(OR(COUNT($C2120,K2120)&lt;&gt;2,overallRate=0),0,IF(G2120="Yes",ROUND(MAX(IF($B2120="Non - avec lien de dépendance",0,MIN((0.75*K2120),847)),MIN(K2120,(0.75*$C2120),847)),2),IF(revenueReduction&gt;0.3,MAX(IF($B2120="Non - avec lien de dépendance",MIN(1129,K2120,$C2120)*overallRate,MIN(1129,K2120)*overallRate),ROUND(MAX(IF($B2120="Non - avec lien de dépendance",0,MIN((0.75*K2120),847)),MIN(K2120,(0.75*$C2120),847)),2)),IF($B2120="Non - avec lien de dépendance",MIN(1129,K2120,$C2120)*overallRate,MIN(1129,K2120)*overallRate)))))</f>
        <v>Effectuez l’étape 1</v>
      </c>
      <c r="P2120" s="3">
        <f t="shared" si="33"/>
        <v>0</v>
      </c>
    </row>
    <row r="2121" spans="12:16" x14ac:dyDescent="0.5">
      <c r="L2121" s="68" t="str">
        <f>IF(ISTEXT(overallRate),"Effectuez l’étape 1",IF(OR(COUNT($C2121,H2121)&lt;&gt;2,overallRate=0),0,IF(D2121="Yes",ROUND(MAX(IF($B2121="Non - avec lien de dépendance",0,MIN((0.75*H2121),847)),MIN(H2121,(0.75*$C2121),847)),2),IF(revenueReduction&gt;0.3,MAX(IF($B2121="Non - avec lien de dépendance",MIN(1129,H2121,$C2121)*overallRate,MIN(1129,H2121)*overallRate),ROUND(MAX(IF($B2121="Non - avec lien de dépendance",0,MIN((0.75*H2121),847)),MIN(H2121,(0.75*$C2121),847)),2)),IF($B2121="Non - avec lien de dépendance",MIN(1129,H2121,$C2121)*overallRate,MIN(1129,H2121)*overallRate)))))</f>
        <v>Effectuez l’étape 1</v>
      </c>
      <c r="M2121" s="68" t="str">
        <f>IF(ISTEXT(overallRate),"Effectuez l’étape 1",IF(OR(COUNT($C2121,I2121)&lt;&gt;2,overallRate=0),0,IF(E2121="Yes",ROUND(MAX(IF($B2121="Non - avec lien de dépendance",0,MIN((0.75*I2121),847)),MIN(I2121,(0.75*$C2121),847)),2),IF(revenueReduction&gt;0.3,MAX(IF($B2121="Non - avec lien de dépendance",MIN(1129,I2121,$C2121)*overallRate,MIN(1129,I2121)*overallRate),ROUND(MAX(IF($B2121="Non - avec lien de dépendance",0,MIN((0.75*I2121),847)),MIN(I2121,(0.75*$C2121),847)),2)),IF($B2121="Non - avec lien de dépendance",MIN(1129,I2121,$C2121)*overallRate,MIN(1129,I2121)*overallRate)))))</f>
        <v>Effectuez l’étape 1</v>
      </c>
      <c r="N2121" s="68" t="str">
        <f>IF(ISTEXT(overallRate),"Effectuez l’étape 1",IF(OR(COUNT($C2121,J2121)&lt;&gt;2,overallRate=0),0,IF(F2121="Yes",ROUND(MAX(IF($B2121="Non - avec lien de dépendance",0,MIN((0.75*J2121),847)),MIN(J2121,(0.75*$C2121),847)),2),IF(revenueReduction&gt;0.3,MAX(IF($B2121="Non - avec lien de dépendance",MIN(1129,J2121,$C2121)*overallRate,MIN(1129,J2121)*overallRate),ROUND(MAX(IF($B2121="Non - avec lien de dépendance",0,MIN((0.75*J2121),847)),MIN(J2121,(0.75*$C2121),847)),2)),IF($B2121="Non - avec lien de dépendance",MIN(1129,J2121,$C2121)*overallRate,MIN(1129,J2121)*overallRate)))))</f>
        <v>Effectuez l’étape 1</v>
      </c>
      <c r="O2121" s="68" t="str">
        <f>IF(ISTEXT(overallRate),"Effectuez l’étape 1",IF(OR(COUNT($C2121,K2121)&lt;&gt;2,overallRate=0),0,IF(G2121="Yes",ROUND(MAX(IF($B2121="Non - avec lien de dépendance",0,MIN((0.75*K2121),847)),MIN(K2121,(0.75*$C2121),847)),2),IF(revenueReduction&gt;0.3,MAX(IF($B2121="Non - avec lien de dépendance",MIN(1129,K2121,$C2121)*overallRate,MIN(1129,K2121)*overallRate),ROUND(MAX(IF($B2121="Non - avec lien de dépendance",0,MIN((0.75*K2121),847)),MIN(K2121,(0.75*$C2121),847)),2)),IF($B2121="Non - avec lien de dépendance",MIN(1129,K2121,$C2121)*overallRate,MIN(1129,K2121)*overallRate)))))</f>
        <v>Effectuez l’étape 1</v>
      </c>
      <c r="P2121" s="3">
        <f t="shared" si="33"/>
        <v>0</v>
      </c>
    </row>
    <row r="2122" spans="12:16" x14ac:dyDescent="0.5">
      <c r="L2122" s="68" t="str">
        <f>IF(ISTEXT(overallRate),"Effectuez l’étape 1",IF(OR(COUNT($C2122,H2122)&lt;&gt;2,overallRate=0),0,IF(D2122="Yes",ROUND(MAX(IF($B2122="Non - avec lien de dépendance",0,MIN((0.75*H2122),847)),MIN(H2122,(0.75*$C2122),847)),2),IF(revenueReduction&gt;0.3,MAX(IF($B2122="Non - avec lien de dépendance",MIN(1129,H2122,$C2122)*overallRate,MIN(1129,H2122)*overallRate),ROUND(MAX(IF($B2122="Non - avec lien de dépendance",0,MIN((0.75*H2122),847)),MIN(H2122,(0.75*$C2122),847)),2)),IF($B2122="Non - avec lien de dépendance",MIN(1129,H2122,$C2122)*overallRate,MIN(1129,H2122)*overallRate)))))</f>
        <v>Effectuez l’étape 1</v>
      </c>
      <c r="M2122" s="68" t="str">
        <f>IF(ISTEXT(overallRate),"Effectuez l’étape 1",IF(OR(COUNT($C2122,I2122)&lt;&gt;2,overallRate=0),0,IF(E2122="Yes",ROUND(MAX(IF($B2122="Non - avec lien de dépendance",0,MIN((0.75*I2122),847)),MIN(I2122,(0.75*$C2122),847)),2),IF(revenueReduction&gt;0.3,MAX(IF($B2122="Non - avec lien de dépendance",MIN(1129,I2122,$C2122)*overallRate,MIN(1129,I2122)*overallRate),ROUND(MAX(IF($B2122="Non - avec lien de dépendance",0,MIN((0.75*I2122),847)),MIN(I2122,(0.75*$C2122),847)),2)),IF($B2122="Non - avec lien de dépendance",MIN(1129,I2122,$C2122)*overallRate,MIN(1129,I2122)*overallRate)))))</f>
        <v>Effectuez l’étape 1</v>
      </c>
      <c r="N2122" s="68" t="str">
        <f>IF(ISTEXT(overallRate),"Effectuez l’étape 1",IF(OR(COUNT($C2122,J2122)&lt;&gt;2,overallRate=0),0,IF(F2122="Yes",ROUND(MAX(IF($B2122="Non - avec lien de dépendance",0,MIN((0.75*J2122),847)),MIN(J2122,(0.75*$C2122),847)),2),IF(revenueReduction&gt;0.3,MAX(IF($B2122="Non - avec lien de dépendance",MIN(1129,J2122,$C2122)*overallRate,MIN(1129,J2122)*overallRate),ROUND(MAX(IF($B2122="Non - avec lien de dépendance",0,MIN((0.75*J2122),847)),MIN(J2122,(0.75*$C2122),847)),2)),IF($B2122="Non - avec lien de dépendance",MIN(1129,J2122,$C2122)*overallRate,MIN(1129,J2122)*overallRate)))))</f>
        <v>Effectuez l’étape 1</v>
      </c>
      <c r="O2122" s="68" t="str">
        <f>IF(ISTEXT(overallRate),"Effectuez l’étape 1",IF(OR(COUNT($C2122,K2122)&lt;&gt;2,overallRate=0),0,IF(G2122="Yes",ROUND(MAX(IF($B2122="Non - avec lien de dépendance",0,MIN((0.75*K2122),847)),MIN(K2122,(0.75*$C2122),847)),2),IF(revenueReduction&gt;0.3,MAX(IF($B2122="Non - avec lien de dépendance",MIN(1129,K2122,$C2122)*overallRate,MIN(1129,K2122)*overallRate),ROUND(MAX(IF($B2122="Non - avec lien de dépendance",0,MIN((0.75*K2122),847)),MIN(K2122,(0.75*$C2122),847)),2)),IF($B2122="Non - avec lien de dépendance",MIN(1129,K2122,$C2122)*overallRate,MIN(1129,K2122)*overallRate)))))</f>
        <v>Effectuez l’étape 1</v>
      </c>
      <c r="P2122" s="3">
        <f t="shared" si="33"/>
        <v>0</v>
      </c>
    </row>
    <row r="2123" spans="12:16" x14ac:dyDescent="0.5">
      <c r="L2123" s="68" t="str">
        <f>IF(ISTEXT(overallRate),"Effectuez l’étape 1",IF(OR(COUNT($C2123,H2123)&lt;&gt;2,overallRate=0),0,IF(D2123="Yes",ROUND(MAX(IF($B2123="Non - avec lien de dépendance",0,MIN((0.75*H2123),847)),MIN(H2123,(0.75*$C2123),847)),2),IF(revenueReduction&gt;0.3,MAX(IF($B2123="Non - avec lien de dépendance",MIN(1129,H2123,$C2123)*overallRate,MIN(1129,H2123)*overallRate),ROUND(MAX(IF($B2123="Non - avec lien de dépendance",0,MIN((0.75*H2123),847)),MIN(H2123,(0.75*$C2123),847)),2)),IF($B2123="Non - avec lien de dépendance",MIN(1129,H2123,$C2123)*overallRate,MIN(1129,H2123)*overallRate)))))</f>
        <v>Effectuez l’étape 1</v>
      </c>
      <c r="M2123" s="68" t="str">
        <f>IF(ISTEXT(overallRate),"Effectuez l’étape 1",IF(OR(COUNT($C2123,I2123)&lt;&gt;2,overallRate=0),0,IF(E2123="Yes",ROUND(MAX(IF($B2123="Non - avec lien de dépendance",0,MIN((0.75*I2123),847)),MIN(I2123,(0.75*$C2123),847)),2),IF(revenueReduction&gt;0.3,MAX(IF($B2123="Non - avec lien de dépendance",MIN(1129,I2123,$C2123)*overallRate,MIN(1129,I2123)*overallRate),ROUND(MAX(IF($B2123="Non - avec lien de dépendance",0,MIN((0.75*I2123),847)),MIN(I2123,(0.75*$C2123),847)),2)),IF($B2123="Non - avec lien de dépendance",MIN(1129,I2123,$C2123)*overallRate,MIN(1129,I2123)*overallRate)))))</f>
        <v>Effectuez l’étape 1</v>
      </c>
      <c r="N2123" s="68" t="str">
        <f>IF(ISTEXT(overallRate),"Effectuez l’étape 1",IF(OR(COUNT($C2123,J2123)&lt;&gt;2,overallRate=0),0,IF(F2123="Yes",ROUND(MAX(IF($B2123="Non - avec lien de dépendance",0,MIN((0.75*J2123),847)),MIN(J2123,(0.75*$C2123),847)),2),IF(revenueReduction&gt;0.3,MAX(IF($B2123="Non - avec lien de dépendance",MIN(1129,J2123,$C2123)*overallRate,MIN(1129,J2123)*overallRate),ROUND(MAX(IF($B2123="Non - avec lien de dépendance",0,MIN((0.75*J2123),847)),MIN(J2123,(0.75*$C2123),847)),2)),IF($B2123="Non - avec lien de dépendance",MIN(1129,J2123,$C2123)*overallRate,MIN(1129,J2123)*overallRate)))))</f>
        <v>Effectuez l’étape 1</v>
      </c>
      <c r="O2123" s="68" t="str">
        <f>IF(ISTEXT(overallRate),"Effectuez l’étape 1",IF(OR(COUNT($C2123,K2123)&lt;&gt;2,overallRate=0),0,IF(G2123="Yes",ROUND(MAX(IF($B2123="Non - avec lien de dépendance",0,MIN((0.75*K2123),847)),MIN(K2123,(0.75*$C2123),847)),2),IF(revenueReduction&gt;0.3,MAX(IF($B2123="Non - avec lien de dépendance",MIN(1129,K2123,$C2123)*overallRate,MIN(1129,K2123)*overallRate),ROUND(MAX(IF($B2123="Non - avec lien de dépendance",0,MIN((0.75*K2123),847)),MIN(K2123,(0.75*$C2123),847)),2)),IF($B2123="Non - avec lien de dépendance",MIN(1129,K2123,$C2123)*overallRate,MIN(1129,K2123)*overallRate)))))</f>
        <v>Effectuez l’étape 1</v>
      </c>
      <c r="P2123" s="3">
        <f t="shared" si="33"/>
        <v>0</v>
      </c>
    </row>
    <row r="2124" spans="12:16" x14ac:dyDescent="0.5">
      <c r="L2124" s="68" t="str">
        <f>IF(ISTEXT(overallRate),"Effectuez l’étape 1",IF(OR(COUNT($C2124,H2124)&lt;&gt;2,overallRate=0),0,IF(D2124="Yes",ROUND(MAX(IF($B2124="Non - avec lien de dépendance",0,MIN((0.75*H2124),847)),MIN(H2124,(0.75*$C2124),847)),2),IF(revenueReduction&gt;0.3,MAX(IF($B2124="Non - avec lien de dépendance",MIN(1129,H2124,$C2124)*overallRate,MIN(1129,H2124)*overallRate),ROUND(MAX(IF($B2124="Non - avec lien de dépendance",0,MIN((0.75*H2124),847)),MIN(H2124,(0.75*$C2124),847)),2)),IF($B2124="Non - avec lien de dépendance",MIN(1129,H2124,$C2124)*overallRate,MIN(1129,H2124)*overallRate)))))</f>
        <v>Effectuez l’étape 1</v>
      </c>
      <c r="M2124" s="68" t="str">
        <f>IF(ISTEXT(overallRate),"Effectuez l’étape 1",IF(OR(COUNT($C2124,I2124)&lt;&gt;2,overallRate=0),0,IF(E2124="Yes",ROUND(MAX(IF($B2124="Non - avec lien de dépendance",0,MIN((0.75*I2124),847)),MIN(I2124,(0.75*$C2124),847)),2),IF(revenueReduction&gt;0.3,MAX(IF($B2124="Non - avec lien de dépendance",MIN(1129,I2124,$C2124)*overallRate,MIN(1129,I2124)*overallRate),ROUND(MAX(IF($B2124="Non - avec lien de dépendance",0,MIN((0.75*I2124),847)),MIN(I2124,(0.75*$C2124),847)),2)),IF($B2124="Non - avec lien de dépendance",MIN(1129,I2124,$C2124)*overallRate,MIN(1129,I2124)*overallRate)))))</f>
        <v>Effectuez l’étape 1</v>
      </c>
      <c r="N2124" s="68" t="str">
        <f>IF(ISTEXT(overallRate),"Effectuez l’étape 1",IF(OR(COUNT($C2124,J2124)&lt;&gt;2,overallRate=0),0,IF(F2124="Yes",ROUND(MAX(IF($B2124="Non - avec lien de dépendance",0,MIN((0.75*J2124),847)),MIN(J2124,(0.75*$C2124),847)),2),IF(revenueReduction&gt;0.3,MAX(IF($B2124="Non - avec lien de dépendance",MIN(1129,J2124,$C2124)*overallRate,MIN(1129,J2124)*overallRate),ROUND(MAX(IF($B2124="Non - avec lien de dépendance",0,MIN((0.75*J2124),847)),MIN(J2124,(0.75*$C2124),847)),2)),IF($B2124="Non - avec lien de dépendance",MIN(1129,J2124,$C2124)*overallRate,MIN(1129,J2124)*overallRate)))))</f>
        <v>Effectuez l’étape 1</v>
      </c>
      <c r="O2124" s="68" t="str">
        <f>IF(ISTEXT(overallRate),"Effectuez l’étape 1",IF(OR(COUNT($C2124,K2124)&lt;&gt;2,overallRate=0),0,IF(G2124="Yes",ROUND(MAX(IF($B2124="Non - avec lien de dépendance",0,MIN((0.75*K2124),847)),MIN(K2124,(0.75*$C2124),847)),2),IF(revenueReduction&gt;0.3,MAX(IF($B2124="Non - avec lien de dépendance",MIN(1129,K2124,$C2124)*overallRate,MIN(1129,K2124)*overallRate),ROUND(MAX(IF($B2124="Non - avec lien de dépendance",0,MIN((0.75*K2124),847)),MIN(K2124,(0.75*$C2124),847)),2)),IF($B2124="Non - avec lien de dépendance",MIN(1129,K2124,$C2124)*overallRate,MIN(1129,K2124)*overallRate)))))</f>
        <v>Effectuez l’étape 1</v>
      </c>
      <c r="P2124" s="3">
        <f t="shared" si="33"/>
        <v>0</v>
      </c>
    </row>
    <row r="2125" spans="12:16" x14ac:dyDescent="0.5">
      <c r="L2125" s="68" t="str">
        <f>IF(ISTEXT(overallRate),"Effectuez l’étape 1",IF(OR(COUNT($C2125,H2125)&lt;&gt;2,overallRate=0),0,IF(D2125="Yes",ROUND(MAX(IF($B2125="Non - avec lien de dépendance",0,MIN((0.75*H2125),847)),MIN(H2125,(0.75*$C2125),847)),2),IF(revenueReduction&gt;0.3,MAX(IF($B2125="Non - avec lien de dépendance",MIN(1129,H2125,$C2125)*overallRate,MIN(1129,H2125)*overallRate),ROUND(MAX(IF($B2125="Non - avec lien de dépendance",0,MIN((0.75*H2125),847)),MIN(H2125,(0.75*$C2125),847)),2)),IF($B2125="Non - avec lien de dépendance",MIN(1129,H2125,$C2125)*overallRate,MIN(1129,H2125)*overallRate)))))</f>
        <v>Effectuez l’étape 1</v>
      </c>
      <c r="M2125" s="68" t="str">
        <f>IF(ISTEXT(overallRate),"Effectuez l’étape 1",IF(OR(COUNT($C2125,I2125)&lt;&gt;2,overallRate=0),0,IF(E2125="Yes",ROUND(MAX(IF($B2125="Non - avec lien de dépendance",0,MIN((0.75*I2125),847)),MIN(I2125,(0.75*$C2125),847)),2),IF(revenueReduction&gt;0.3,MAX(IF($B2125="Non - avec lien de dépendance",MIN(1129,I2125,$C2125)*overallRate,MIN(1129,I2125)*overallRate),ROUND(MAX(IF($B2125="Non - avec lien de dépendance",0,MIN((0.75*I2125),847)),MIN(I2125,(0.75*$C2125),847)),2)),IF($B2125="Non - avec lien de dépendance",MIN(1129,I2125,$C2125)*overallRate,MIN(1129,I2125)*overallRate)))))</f>
        <v>Effectuez l’étape 1</v>
      </c>
      <c r="N2125" s="68" t="str">
        <f>IF(ISTEXT(overallRate),"Effectuez l’étape 1",IF(OR(COUNT($C2125,J2125)&lt;&gt;2,overallRate=0),0,IF(F2125="Yes",ROUND(MAX(IF($B2125="Non - avec lien de dépendance",0,MIN((0.75*J2125),847)),MIN(J2125,(0.75*$C2125),847)),2),IF(revenueReduction&gt;0.3,MAX(IF($B2125="Non - avec lien de dépendance",MIN(1129,J2125,$C2125)*overallRate,MIN(1129,J2125)*overallRate),ROUND(MAX(IF($B2125="Non - avec lien de dépendance",0,MIN((0.75*J2125),847)),MIN(J2125,(0.75*$C2125),847)),2)),IF($B2125="Non - avec lien de dépendance",MIN(1129,J2125,$C2125)*overallRate,MIN(1129,J2125)*overallRate)))))</f>
        <v>Effectuez l’étape 1</v>
      </c>
      <c r="O2125" s="68" t="str">
        <f>IF(ISTEXT(overallRate),"Effectuez l’étape 1",IF(OR(COUNT($C2125,K2125)&lt;&gt;2,overallRate=0),0,IF(G2125="Yes",ROUND(MAX(IF($B2125="Non - avec lien de dépendance",0,MIN((0.75*K2125),847)),MIN(K2125,(0.75*$C2125),847)),2),IF(revenueReduction&gt;0.3,MAX(IF($B2125="Non - avec lien de dépendance",MIN(1129,K2125,$C2125)*overallRate,MIN(1129,K2125)*overallRate),ROUND(MAX(IF($B2125="Non - avec lien de dépendance",0,MIN((0.75*K2125),847)),MIN(K2125,(0.75*$C2125),847)),2)),IF($B2125="Non - avec lien de dépendance",MIN(1129,K2125,$C2125)*overallRate,MIN(1129,K2125)*overallRate)))))</f>
        <v>Effectuez l’étape 1</v>
      </c>
      <c r="P2125" s="3">
        <f t="shared" si="33"/>
        <v>0</v>
      </c>
    </row>
    <row r="2126" spans="12:16" x14ac:dyDescent="0.5">
      <c r="L2126" s="68" t="str">
        <f>IF(ISTEXT(overallRate),"Effectuez l’étape 1",IF(OR(COUNT($C2126,H2126)&lt;&gt;2,overallRate=0),0,IF(D2126="Yes",ROUND(MAX(IF($B2126="Non - avec lien de dépendance",0,MIN((0.75*H2126),847)),MIN(H2126,(0.75*$C2126),847)),2),IF(revenueReduction&gt;0.3,MAX(IF($B2126="Non - avec lien de dépendance",MIN(1129,H2126,$C2126)*overallRate,MIN(1129,H2126)*overallRate),ROUND(MAX(IF($B2126="Non - avec lien de dépendance",0,MIN((0.75*H2126),847)),MIN(H2126,(0.75*$C2126),847)),2)),IF($B2126="Non - avec lien de dépendance",MIN(1129,H2126,$C2126)*overallRate,MIN(1129,H2126)*overallRate)))))</f>
        <v>Effectuez l’étape 1</v>
      </c>
      <c r="M2126" s="68" t="str">
        <f>IF(ISTEXT(overallRate),"Effectuez l’étape 1",IF(OR(COUNT($C2126,I2126)&lt;&gt;2,overallRate=0),0,IF(E2126="Yes",ROUND(MAX(IF($B2126="Non - avec lien de dépendance",0,MIN((0.75*I2126),847)),MIN(I2126,(0.75*$C2126),847)),2),IF(revenueReduction&gt;0.3,MAX(IF($B2126="Non - avec lien de dépendance",MIN(1129,I2126,$C2126)*overallRate,MIN(1129,I2126)*overallRate),ROUND(MAX(IF($B2126="Non - avec lien de dépendance",0,MIN((0.75*I2126),847)),MIN(I2126,(0.75*$C2126),847)),2)),IF($B2126="Non - avec lien de dépendance",MIN(1129,I2126,$C2126)*overallRate,MIN(1129,I2126)*overallRate)))))</f>
        <v>Effectuez l’étape 1</v>
      </c>
      <c r="N2126" s="68" t="str">
        <f>IF(ISTEXT(overallRate),"Effectuez l’étape 1",IF(OR(COUNT($C2126,J2126)&lt;&gt;2,overallRate=0),0,IF(F2126="Yes",ROUND(MAX(IF($B2126="Non - avec lien de dépendance",0,MIN((0.75*J2126),847)),MIN(J2126,(0.75*$C2126),847)),2),IF(revenueReduction&gt;0.3,MAX(IF($B2126="Non - avec lien de dépendance",MIN(1129,J2126,$C2126)*overallRate,MIN(1129,J2126)*overallRate),ROUND(MAX(IF($B2126="Non - avec lien de dépendance",0,MIN((0.75*J2126),847)),MIN(J2126,(0.75*$C2126),847)),2)),IF($B2126="Non - avec lien de dépendance",MIN(1129,J2126,$C2126)*overallRate,MIN(1129,J2126)*overallRate)))))</f>
        <v>Effectuez l’étape 1</v>
      </c>
      <c r="O2126" s="68" t="str">
        <f>IF(ISTEXT(overallRate),"Effectuez l’étape 1",IF(OR(COUNT($C2126,K2126)&lt;&gt;2,overallRate=0),0,IF(G2126="Yes",ROUND(MAX(IF($B2126="Non - avec lien de dépendance",0,MIN((0.75*K2126),847)),MIN(K2126,(0.75*$C2126),847)),2),IF(revenueReduction&gt;0.3,MAX(IF($B2126="Non - avec lien de dépendance",MIN(1129,K2126,$C2126)*overallRate,MIN(1129,K2126)*overallRate),ROUND(MAX(IF($B2126="Non - avec lien de dépendance",0,MIN((0.75*K2126),847)),MIN(K2126,(0.75*$C2126),847)),2)),IF($B2126="Non - avec lien de dépendance",MIN(1129,K2126,$C2126)*overallRate,MIN(1129,K2126)*overallRate)))))</f>
        <v>Effectuez l’étape 1</v>
      </c>
      <c r="P2126" s="3">
        <f t="shared" si="33"/>
        <v>0</v>
      </c>
    </row>
    <row r="2127" spans="12:16" x14ac:dyDescent="0.5">
      <c r="L2127" s="68" t="str">
        <f>IF(ISTEXT(overallRate),"Effectuez l’étape 1",IF(OR(COUNT($C2127,H2127)&lt;&gt;2,overallRate=0),0,IF(D2127="Yes",ROUND(MAX(IF($B2127="Non - avec lien de dépendance",0,MIN((0.75*H2127),847)),MIN(H2127,(0.75*$C2127),847)),2),IF(revenueReduction&gt;0.3,MAX(IF($B2127="Non - avec lien de dépendance",MIN(1129,H2127,$C2127)*overallRate,MIN(1129,H2127)*overallRate),ROUND(MAX(IF($B2127="Non - avec lien de dépendance",0,MIN((0.75*H2127),847)),MIN(H2127,(0.75*$C2127),847)),2)),IF($B2127="Non - avec lien de dépendance",MIN(1129,H2127,$C2127)*overallRate,MIN(1129,H2127)*overallRate)))))</f>
        <v>Effectuez l’étape 1</v>
      </c>
      <c r="M2127" s="68" t="str">
        <f>IF(ISTEXT(overallRate),"Effectuez l’étape 1",IF(OR(COUNT($C2127,I2127)&lt;&gt;2,overallRate=0),0,IF(E2127="Yes",ROUND(MAX(IF($B2127="Non - avec lien de dépendance",0,MIN((0.75*I2127),847)),MIN(I2127,(0.75*$C2127),847)),2),IF(revenueReduction&gt;0.3,MAX(IF($B2127="Non - avec lien de dépendance",MIN(1129,I2127,$C2127)*overallRate,MIN(1129,I2127)*overallRate),ROUND(MAX(IF($B2127="Non - avec lien de dépendance",0,MIN((0.75*I2127),847)),MIN(I2127,(0.75*$C2127),847)),2)),IF($B2127="Non - avec lien de dépendance",MIN(1129,I2127,$C2127)*overallRate,MIN(1129,I2127)*overallRate)))))</f>
        <v>Effectuez l’étape 1</v>
      </c>
      <c r="N2127" s="68" t="str">
        <f>IF(ISTEXT(overallRate),"Effectuez l’étape 1",IF(OR(COUNT($C2127,J2127)&lt;&gt;2,overallRate=0),0,IF(F2127="Yes",ROUND(MAX(IF($B2127="Non - avec lien de dépendance",0,MIN((0.75*J2127),847)),MIN(J2127,(0.75*$C2127),847)),2),IF(revenueReduction&gt;0.3,MAX(IF($B2127="Non - avec lien de dépendance",MIN(1129,J2127,$C2127)*overallRate,MIN(1129,J2127)*overallRate),ROUND(MAX(IF($B2127="Non - avec lien de dépendance",0,MIN((0.75*J2127),847)),MIN(J2127,(0.75*$C2127),847)),2)),IF($B2127="Non - avec lien de dépendance",MIN(1129,J2127,$C2127)*overallRate,MIN(1129,J2127)*overallRate)))))</f>
        <v>Effectuez l’étape 1</v>
      </c>
      <c r="O2127" s="68" t="str">
        <f>IF(ISTEXT(overallRate),"Effectuez l’étape 1",IF(OR(COUNT($C2127,K2127)&lt;&gt;2,overallRate=0),0,IF(G2127="Yes",ROUND(MAX(IF($B2127="Non - avec lien de dépendance",0,MIN((0.75*K2127),847)),MIN(K2127,(0.75*$C2127),847)),2),IF(revenueReduction&gt;0.3,MAX(IF($B2127="Non - avec lien de dépendance",MIN(1129,K2127,$C2127)*overallRate,MIN(1129,K2127)*overallRate),ROUND(MAX(IF($B2127="Non - avec lien de dépendance",0,MIN((0.75*K2127),847)),MIN(K2127,(0.75*$C2127),847)),2)),IF($B2127="Non - avec lien de dépendance",MIN(1129,K2127,$C2127)*overallRate,MIN(1129,K2127)*overallRate)))))</f>
        <v>Effectuez l’étape 1</v>
      </c>
      <c r="P2127" s="3">
        <f t="shared" si="33"/>
        <v>0</v>
      </c>
    </row>
    <row r="2128" spans="12:16" x14ac:dyDescent="0.5">
      <c r="L2128" s="68" t="str">
        <f>IF(ISTEXT(overallRate),"Effectuez l’étape 1",IF(OR(COUNT($C2128,H2128)&lt;&gt;2,overallRate=0),0,IF(D2128="Yes",ROUND(MAX(IF($B2128="Non - avec lien de dépendance",0,MIN((0.75*H2128),847)),MIN(H2128,(0.75*$C2128),847)),2),IF(revenueReduction&gt;0.3,MAX(IF($B2128="Non - avec lien de dépendance",MIN(1129,H2128,$C2128)*overallRate,MIN(1129,H2128)*overallRate),ROUND(MAX(IF($B2128="Non - avec lien de dépendance",0,MIN((0.75*H2128),847)),MIN(H2128,(0.75*$C2128),847)),2)),IF($B2128="Non - avec lien de dépendance",MIN(1129,H2128,$C2128)*overallRate,MIN(1129,H2128)*overallRate)))))</f>
        <v>Effectuez l’étape 1</v>
      </c>
      <c r="M2128" s="68" t="str">
        <f>IF(ISTEXT(overallRate),"Effectuez l’étape 1",IF(OR(COUNT($C2128,I2128)&lt;&gt;2,overallRate=0),0,IF(E2128="Yes",ROUND(MAX(IF($B2128="Non - avec lien de dépendance",0,MIN((0.75*I2128),847)),MIN(I2128,(0.75*$C2128),847)),2),IF(revenueReduction&gt;0.3,MAX(IF($B2128="Non - avec lien de dépendance",MIN(1129,I2128,$C2128)*overallRate,MIN(1129,I2128)*overallRate),ROUND(MAX(IF($B2128="Non - avec lien de dépendance",0,MIN((0.75*I2128),847)),MIN(I2128,(0.75*$C2128),847)),2)),IF($B2128="Non - avec lien de dépendance",MIN(1129,I2128,$C2128)*overallRate,MIN(1129,I2128)*overallRate)))))</f>
        <v>Effectuez l’étape 1</v>
      </c>
      <c r="N2128" s="68" t="str">
        <f>IF(ISTEXT(overallRate),"Effectuez l’étape 1",IF(OR(COUNT($C2128,J2128)&lt;&gt;2,overallRate=0),0,IF(F2128="Yes",ROUND(MAX(IF($B2128="Non - avec lien de dépendance",0,MIN((0.75*J2128),847)),MIN(J2128,(0.75*$C2128),847)),2),IF(revenueReduction&gt;0.3,MAX(IF($B2128="Non - avec lien de dépendance",MIN(1129,J2128,$C2128)*overallRate,MIN(1129,J2128)*overallRate),ROUND(MAX(IF($B2128="Non - avec lien de dépendance",0,MIN((0.75*J2128),847)),MIN(J2128,(0.75*$C2128),847)),2)),IF($B2128="Non - avec lien de dépendance",MIN(1129,J2128,$C2128)*overallRate,MIN(1129,J2128)*overallRate)))))</f>
        <v>Effectuez l’étape 1</v>
      </c>
      <c r="O2128" s="68" t="str">
        <f>IF(ISTEXT(overallRate),"Effectuez l’étape 1",IF(OR(COUNT($C2128,K2128)&lt;&gt;2,overallRate=0),0,IF(G2128="Yes",ROUND(MAX(IF($B2128="Non - avec lien de dépendance",0,MIN((0.75*K2128),847)),MIN(K2128,(0.75*$C2128),847)),2),IF(revenueReduction&gt;0.3,MAX(IF($B2128="Non - avec lien de dépendance",MIN(1129,K2128,$C2128)*overallRate,MIN(1129,K2128)*overallRate),ROUND(MAX(IF($B2128="Non - avec lien de dépendance",0,MIN((0.75*K2128),847)),MIN(K2128,(0.75*$C2128),847)),2)),IF($B2128="Non - avec lien de dépendance",MIN(1129,K2128,$C2128)*overallRate,MIN(1129,K2128)*overallRate)))))</f>
        <v>Effectuez l’étape 1</v>
      </c>
      <c r="P2128" s="3">
        <f t="shared" si="33"/>
        <v>0</v>
      </c>
    </row>
    <row r="2129" spans="12:16" x14ac:dyDescent="0.5">
      <c r="L2129" s="68" t="str">
        <f>IF(ISTEXT(overallRate),"Effectuez l’étape 1",IF(OR(COUNT($C2129,H2129)&lt;&gt;2,overallRate=0),0,IF(D2129="Yes",ROUND(MAX(IF($B2129="Non - avec lien de dépendance",0,MIN((0.75*H2129),847)),MIN(H2129,(0.75*$C2129),847)),2),IF(revenueReduction&gt;0.3,MAX(IF($B2129="Non - avec lien de dépendance",MIN(1129,H2129,$C2129)*overallRate,MIN(1129,H2129)*overallRate),ROUND(MAX(IF($B2129="Non - avec lien de dépendance",0,MIN((0.75*H2129),847)),MIN(H2129,(0.75*$C2129),847)),2)),IF($B2129="Non - avec lien de dépendance",MIN(1129,H2129,$C2129)*overallRate,MIN(1129,H2129)*overallRate)))))</f>
        <v>Effectuez l’étape 1</v>
      </c>
      <c r="M2129" s="68" t="str">
        <f>IF(ISTEXT(overallRate),"Effectuez l’étape 1",IF(OR(COUNT($C2129,I2129)&lt;&gt;2,overallRate=0),0,IF(E2129="Yes",ROUND(MAX(IF($B2129="Non - avec lien de dépendance",0,MIN((0.75*I2129),847)),MIN(I2129,(0.75*$C2129),847)),2),IF(revenueReduction&gt;0.3,MAX(IF($B2129="Non - avec lien de dépendance",MIN(1129,I2129,$C2129)*overallRate,MIN(1129,I2129)*overallRate),ROUND(MAX(IF($B2129="Non - avec lien de dépendance",0,MIN((0.75*I2129),847)),MIN(I2129,(0.75*$C2129),847)),2)),IF($B2129="Non - avec lien de dépendance",MIN(1129,I2129,$C2129)*overallRate,MIN(1129,I2129)*overallRate)))))</f>
        <v>Effectuez l’étape 1</v>
      </c>
      <c r="N2129" s="68" t="str">
        <f>IF(ISTEXT(overallRate),"Effectuez l’étape 1",IF(OR(COUNT($C2129,J2129)&lt;&gt;2,overallRate=0),0,IF(F2129="Yes",ROUND(MAX(IF($B2129="Non - avec lien de dépendance",0,MIN((0.75*J2129),847)),MIN(J2129,(0.75*$C2129),847)),2),IF(revenueReduction&gt;0.3,MAX(IF($B2129="Non - avec lien de dépendance",MIN(1129,J2129,$C2129)*overallRate,MIN(1129,J2129)*overallRate),ROUND(MAX(IF($B2129="Non - avec lien de dépendance",0,MIN((0.75*J2129),847)),MIN(J2129,(0.75*$C2129),847)),2)),IF($B2129="Non - avec lien de dépendance",MIN(1129,J2129,$C2129)*overallRate,MIN(1129,J2129)*overallRate)))))</f>
        <v>Effectuez l’étape 1</v>
      </c>
      <c r="O2129" s="68" t="str">
        <f>IF(ISTEXT(overallRate),"Effectuez l’étape 1",IF(OR(COUNT($C2129,K2129)&lt;&gt;2,overallRate=0),0,IF(G2129="Yes",ROUND(MAX(IF($B2129="Non - avec lien de dépendance",0,MIN((0.75*K2129),847)),MIN(K2129,(0.75*$C2129),847)),2),IF(revenueReduction&gt;0.3,MAX(IF($B2129="Non - avec lien de dépendance",MIN(1129,K2129,$C2129)*overallRate,MIN(1129,K2129)*overallRate),ROUND(MAX(IF($B2129="Non - avec lien de dépendance",0,MIN((0.75*K2129),847)),MIN(K2129,(0.75*$C2129),847)),2)),IF($B2129="Non - avec lien de dépendance",MIN(1129,K2129,$C2129)*overallRate,MIN(1129,K2129)*overallRate)))))</f>
        <v>Effectuez l’étape 1</v>
      </c>
      <c r="P2129" s="3">
        <f t="shared" si="33"/>
        <v>0</v>
      </c>
    </row>
    <row r="2130" spans="12:16" x14ac:dyDescent="0.5">
      <c r="L2130" s="68" t="str">
        <f>IF(ISTEXT(overallRate),"Effectuez l’étape 1",IF(OR(COUNT($C2130,H2130)&lt;&gt;2,overallRate=0),0,IF(D2130="Yes",ROUND(MAX(IF($B2130="Non - avec lien de dépendance",0,MIN((0.75*H2130),847)),MIN(H2130,(0.75*$C2130),847)),2),IF(revenueReduction&gt;0.3,MAX(IF($B2130="Non - avec lien de dépendance",MIN(1129,H2130,$C2130)*overallRate,MIN(1129,H2130)*overallRate),ROUND(MAX(IF($B2130="Non - avec lien de dépendance",0,MIN((0.75*H2130),847)),MIN(H2130,(0.75*$C2130),847)),2)),IF($B2130="Non - avec lien de dépendance",MIN(1129,H2130,$C2130)*overallRate,MIN(1129,H2130)*overallRate)))))</f>
        <v>Effectuez l’étape 1</v>
      </c>
      <c r="M2130" s="68" t="str">
        <f>IF(ISTEXT(overallRate),"Effectuez l’étape 1",IF(OR(COUNT($C2130,I2130)&lt;&gt;2,overallRate=0),0,IF(E2130="Yes",ROUND(MAX(IF($B2130="Non - avec lien de dépendance",0,MIN((0.75*I2130),847)),MIN(I2130,(0.75*$C2130),847)),2),IF(revenueReduction&gt;0.3,MAX(IF($B2130="Non - avec lien de dépendance",MIN(1129,I2130,$C2130)*overallRate,MIN(1129,I2130)*overallRate),ROUND(MAX(IF($B2130="Non - avec lien de dépendance",0,MIN((0.75*I2130),847)),MIN(I2130,(0.75*$C2130),847)),2)),IF($B2130="Non - avec lien de dépendance",MIN(1129,I2130,$C2130)*overallRate,MIN(1129,I2130)*overallRate)))))</f>
        <v>Effectuez l’étape 1</v>
      </c>
      <c r="N2130" s="68" t="str">
        <f>IF(ISTEXT(overallRate),"Effectuez l’étape 1",IF(OR(COUNT($C2130,J2130)&lt;&gt;2,overallRate=0),0,IF(F2130="Yes",ROUND(MAX(IF($B2130="Non - avec lien de dépendance",0,MIN((0.75*J2130),847)),MIN(J2130,(0.75*$C2130),847)),2),IF(revenueReduction&gt;0.3,MAX(IF($B2130="Non - avec lien de dépendance",MIN(1129,J2130,$C2130)*overallRate,MIN(1129,J2130)*overallRate),ROUND(MAX(IF($B2130="Non - avec lien de dépendance",0,MIN((0.75*J2130),847)),MIN(J2130,(0.75*$C2130),847)),2)),IF($B2130="Non - avec lien de dépendance",MIN(1129,J2130,$C2130)*overallRate,MIN(1129,J2130)*overallRate)))))</f>
        <v>Effectuez l’étape 1</v>
      </c>
      <c r="O2130" s="68" t="str">
        <f>IF(ISTEXT(overallRate),"Effectuez l’étape 1",IF(OR(COUNT($C2130,K2130)&lt;&gt;2,overallRate=0),0,IF(G2130="Yes",ROUND(MAX(IF($B2130="Non - avec lien de dépendance",0,MIN((0.75*K2130),847)),MIN(K2130,(0.75*$C2130),847)),2),IF(revenueReduction&gt;0.3,MAX(IF($B2130="Non - avec lien de dépendance",MIN(1129,K2130,$C2130)*overallRate,MIN(1129,K2130)*overallRate),ROUND(MAX(IF($B2130="Non - avec lien de dépendance",0,MIN((0.75*K2130),847)),MIN(K2130,(0.75*$C2130),847)),2)),IF($B2130="Non - avec lien de dépendance",MIN(1129,K2130,$C2130)*overallRate,MIN(1129,K2130)*overallRate)))))</f>
        <v>Effectuez l’étape 1</v>
      </c>
      <c r="P2130" s="3">
        <f t="shared" si="33"/>
        <v>0</v>
      </c>
    </row>
    <row r="2131" spans="12:16" x14ac:dyDescent="0.5">
      <c r="L2131" s="68" t="str">
        <f>IF(ISTEXT(overallRate),"Effectuez l’étape 1",IF(OR(COUNT($C2131,H2131)&lt;&gt;2,overallRate=0),0,IF(D2131="Yes",ROUND(MAX(IF($B2131="Non - avec lien de dépendance",0,MIN((0.75*H2131),847)),MIN(H2131,(0.75*$C2131),847)),2),IF(revenueReduction&gt;0.3,MAX(IF($B2131="Non - avec lien de dépendance",MIN(1129,H2131,$C2131)*overallRate,MIN(1129,H2131)*overallRate),ROUND(MAX(IF($B2131="Non - avec lien de dépendance",0,MIN((0.75*H2131),847)),MIN(H2131,(0.75*$C2131),847)),2)),IF($B2131="Non - avec lien de dépendance",MIN(1129,H2131,$C2131)*overallRate,MIN(1129,H2131)*overallRate)))))</f>
        <v>Effectuez l’étape 1</v>
      </c>
      <c r="M2131" s="68" t="str">
        <f>IF(ISTEXT(overallRate),"Effectuez l’étape 1",IF(OR(COUNT($C2131,I2131)&lt;&gt;2,overallRate=0),0,IF(E2131="Yes",ROUND(MAX(IF($B2131="Non - avec lien de dépendance",0,MIN((0.75*I2131),847)),MIN(I2131,(0.75*$C2131),847)),2),IF(revenueReduction&gt;0.3,MAX(IF($B2131="Non - avec lien de dépendance",MIN(1129,I2131,$C2131)*overallRate,MIN(1129,I2131)*overallRate),ROUND(MAX(IF($B2131="Non - avec lien de dépendance",0,MIN((0.75*I2131),847)),MIN(I2131,(0.75*$C2131),847)),2)),IF($B2131="Non - avec lien de dépendance",MIN(1129,I2131,$C2131)*overallRate,MIN(1129,I2131)*overallRate)))))</f>
        <v>Effectuez l’étape 1</v>
      </c>
      <c r="N2131" s="68" t="str">
        <f>IF(ISTEXT(overallRate),"Effectuez l’étape 1",IF(OR(COUNT($C2131,J2131)&lt;&gt;2,overallRate=0),0,IF(F2131="Yes",ROUND(MAX(IF($B2131="Non - avec lien de dépendance",0,MIN((0.75*J2131),847)),MIN(J2131,(0.75*$C2131),847)),2),IF(revenueReduction&gt;0.3,MAX(IF($B2131="Non - avec lien de dépendance",MIN(1129,J2131,$C2131)*overallRate,MIN(1129,J2131)*overallRate),ROUND(MAX(IF($B2131="Non - avec lien de dépendance",0,MIN((0.75*J2131),847)),MIN(J2131,(0.75*$C2131),847)),2)),IF($B2131="Non - avec lien de dépendance",MIN(1129,J2131,$C2131)*overallRate,MIN(1129,J2131)*overallRate)))))</f>
        <v>Effectuez l’étape 1</v>
      </c>
      <c r="O2131" s="68" t="str">
        <f>IF(ISTEXT(overallRate),"Effectuez l’étape 1",IF(OR(COUNT($C2131,K2131)&lt;&gt;2,overallRate=0),0,IF(G2131="Yes",ROUND(MAX(IF($B2131="Non - avec lien de dépendance",0,MIN((0.75*K2131),847)),MIN(K2131,(0.75*$C2131),847)),2),IF(revenueReduction&gt;0.3,MAX(IF($B2131="Non - avec lien de dépendance",MIN(1129,K2131,$C2131)*overallRate,MIN(1129,K2131)*overallRate),ROUND(MAX(IF($B2131="Non - avec lien de dépendance",0,MIN((0.75*K2131),847)),MIN(K2131,(0.75*$C2131),847)),2)),IF($B2131="Non - avec lien de dépendance",MIN(1129,K2131,$C2131)*overallRate,MIN(1129,K2131)*overallRate)))))</f>
        <v>Effectuez l’étape 1</v>
      </c>
      <c r="P2131" s="3">
        <f t="shared" si="33"/>
        <v>0</v>
      </c>
    </row>
    <row r="2132" spans="12:16" x14ac:dyDescent="0.5">
      <c r="L2132" s="68" t="str">
        <f>IF(ISTEXT(overallRate),"Effectuez l’étape 1",IF(OR(COUNT($C2132,H2132)&lt;&gt;2,overallRate=0),0,IF(D2132="Yes",ROUND(MAX(IF($B2132="Non - avec lien de dépendance",0,MIN((0.75*H2132),847)),MIN(H2132,(0.75*$C2132),847)),2),IF(revenueReduction&gt;0.3,MAX(IF($B2132="Non - avec lien de dépendance",MIN(1129,H2132,$C2132)*overallRate,MIN(1129,H2132)*overallRate),ROUND(MAX(IF($B2132="Non - avec lien de dépendance",0,MIN((0.75*H2132),847)),MIN(H2132,(0.75*$C2132),847)),2)),IF($B2132="Non - avec lien de dépendance",MIN(1129,H2132,$C2132)*overallRate,MIN(1129,H2132)*overallRate)))))</f>
        <v>Effectuez l’étape 1</v>
      </c>
      <c r="M2132" s="68" t="str">
        <f>IF(ISTEXT(overallRate),"Effectuez l’étape 1",IF(OR(COUNT($C2132,I2132)&lt;&gt;2,overallRate=0),0,IF(E2132="Yes",ROUND(MAX(IF($B2132="Non - avec lien de dépendance",0,MIN((0.75*I2132),847)),MIN(I2132,(0.75*$C2132),847)),2),IF(revenueReduction&gt;0.3,MAX(IF($B2132="Non - avec lien de dépendance",MIN(1129,I2132,$C2132)*overallRate,MIN(1129,I2132)*overallRate),ROUND(MAX(IF($B2132="Non - avec lien de dépendance",0,MIN((0.75*I2132),847)),MIN(I2132,(0.75*$C2132),847)),2)),IF($B2132="Non - avec lien de dépendance",MIN(1129,I2132,$C2132)*overallRate,MIN(1129,I2132)*overallRate)))))</f>
        <v>Effectuez l’étape 1</v>
      </c>
      <c r="N2132" s="68" t="str">
        <f>IF(ISTEXT(overallRate),"Effectuez l’étape 1",IF(OR(COUNT($C2132,J2132)&lt;&gt;2,overallRate=0),0,IF(F2132="Yes",ROUND(MAX(IF($B2132="Non - avec lien de dépendance",0,MIN((0.75*J2132),847)),MIN(J2132,(0.75*$C2132),847)),2),IF(revenueReduction&gt;0.3,MAX(IF($B2132="Non - avec lien de dépendance",MIN(1129,J2132,$C2132)*overallRate,MIN(1129,J2132)*overallRate),ROUND(MAX(IF($B2132="Non - avec lien de dépendance",0,MIN((0.75*J2132),847)),MIN(J2132,(0.75*$C2132),847)),2)),IF($B2132="Non - avec lien de dépendance",MIN(1129,J2132,$C2132)*overallRate,MIN(1129,J2132)*overallRate)))))</f>
        <v>Effectuez l’étape 1</v>
      </c>
      <c r="O2132" s="68" t="str">
        <f>IF(ISTEXT(overallRate),"Effectuez l’étape 1",IF(OR(COUNT($C2132,K2132)&lt;&gt;2,overallRate=0),0,IF(G2132="Yes",ROUND(MAX(IF($B2132="Non - avec lien de dépendance",0,MIN((0.75*K2132),847)),MIN(K2132,(0.75*$C2132),847)),2),IF(revenueReduction&gt;0.3,MAX(IF($B2132="Non - avec lien de dépendance",MIN(1129,K2132,$C2132)*overallRate,MIN(1129,K2132)*overallRate),ROUND(MAX(IF($B2132="Non - avec lien de dépendance",0,MIN((0.75*K2132),847)),MIN(K2132,(0.75*$C2132),847)),2)),IF($B2132="Non - avec lien de dépendance",MIN(1129,K2132,$C2132)*overallRate,MIN(1129,K2132)*overallRate)))))</f>
        <v>Effectuez l’étape 1</v>
      </c>
      <c r="P2132" s="3">
        <f t="shared" si="33"/>
        <v>0</v>
      </c>
    </row>
    <row r="2133" spans="12:16" x14ac:dyDescent="0.5">
      <c r="L2133" s="68" t="str">
        <f>IF(ISTEXT(overallRate),"Effectuez l’étape 1",IF(OR(COUNT($C2133,H2133)&lt;&gt;2,overallRate=0),0,IF(D2133="Yes",ROUND(MAX(IF($B2133="Non - avec lien de dépendance",0,MIN((0.75*H2133),847)),MIN(H2133,(0.75*$C2133),847)),2),IF(revenueReduction&gt;0.3,MAX(IF($B2133="Non - avec lien de dépendance",MIN(1129,H2133,$C2133)*overallRate,MIN(1129,H2133)*overallRate),ROUND(MAX(IF($B2133="Non - avec lien de dépendance",0,MIN((0.75*H2133),847)),MIN(H2133,(0.75*$C2133),847)),2)),IF($B2133="Non - avec lien de dépendance",MIN(1129,H2133,$C2133)*overallRate,MIN(1129,H2133)*overallRate)))))</f>
        <v>Effectuez l’étape 1</v>
      </c>
      <c r="M2133" s="68" t="str">
        <f>IF(ISTEXT(overallRate),"Effectuez l’étape 1",IF(OR(COUNT($C2133,I2133)&lt;&gt;2,overallRate=0),0,IF(E2133="Yes",ROUND(MAX(IF($B2133="Non - avec lien de dépendance",0,MIN((0.75*I2133),847)),MIN(I2133,(0.75*$C2133),847)),2),IF(revenueReduction&gt;0.3,MAX(IF($B2133="Non - avec lien de dépendance",MIN(1129,I2133,$C2133)*overallRate,MIN(1129,I2133)*overallRate),ROUND(MAX(IF($B2133="Non - avec lien de dépendance",0,MIN((0.75*I2133),847)),MIN(I2133,(0.75*$C2133),847)),2)),IF($B2133="Non - avec lien de dépendance",MIN(1129,I2133,$C2133)*overallRate,MIN(1129,I2133)*overallRate)))))</f>
        <v>Effectuez l’étape 1</v>
      </c>
      <c r="N2133" s="68" t="str">
        <f>IF(ISTEXT(overallRate),"Effectuez l’étape 1",IF(OR(COUNT($C2133,J2133)&lt;&gt;2,overallRate=0),0,IF(F2133="Yes",ROUND(MAX(IF($B2133="Non - avec lien de dépendance",0,MIN((0.75*J2133),847)),MIN(J2133,(0.75*$C2133),847)),2),IF(revenueReduction&gt;0.3,MAX(IF($B2133="Non - avec lien de dépendance",MIN(1129,J2133,$C2133)*overallRate,MIN(1129,J2133)*overallRate),ROUND(MAX(IF($B2133="Non - avec lien de dépendance",0,MIN((0.75*J2133),847)),MIN(J2133,(0.75*$C2133),847)),2)),IF($B2133="Non - avec lien de dépendance",MIN(1129,J2133,$C2133)*overallRate,MIN(1129,J2133)*overallRate)))))</f>
        <v>Effectuez l’étape 1</v>
      </c>
      <c r="O2133" s="68" t="str">
        <f>IF(ISTEXT(overallRate),"Effectuez l’étape 1",IF(OR(COUNT($C2133,K2133)&lt;&gt;2,overallRate=0),0,IF(G2133="Yes",ROUND(MAX(IF($B2133="Non - avec lien de dépendance",0,MIN((0.75*K2133),847)),MIN(K2133,(0.75*$C2133),847)),2),IF(revenueReduction&gt;0.3,MAX(IF($B2133="Non - avec lien de dépendance",MIN(1129,K2133,$C2133)*overallRate,MIN(1129,K2133)*overallRate),ROUND(MAX(IF($B2133="Non - avec lien de dépendance",0,MIN((0.75*K2133),847)),MIN(K2133,(0.75*$C2133),847)),2)),IF($B2133="Non - avec lien de dépendance",MIN(1129,K2133,$C2133)*overallRate,MIN(1129,K2133)*overallRate)))))</f>
        <v>Effectuez l’étape 1</v>
      </c>
      <c r="P2133" s="3">
        <f t="shared" si="33"/>
        <v>0</v>
      </c>
    </row>
    <row r="2134" spans="12:16" x14ac:dyDescent="0.5">
      <c r="L2134" s="68" t="str">
        <f>IF(ISTEXT(overallRate),"Effectuez l’étape 1",IF(OR(COUNT($C2134,H2134)&lt;&gt;2,overallRate=0),0,IF(D2134="Yes",ROUND(MAX(IF($B2134="Non - avec lien de dépendance",0,MIN((0.75*H2134),847)),MIN(H2134,(0.75*$C2134),847)),2),IF(revenueReduction&gt;0.3,MAX(IF($B2134="Non - avec lien de dépendance",MIN(1129,H2134,$C2134)*overallRate,MIN(1129,H2134)*overallRate),ROUND(MAX(IF($B2134="Non - avec lien de dépendance",0,MIN((0.75*H2134),847)),MIN(H2134,(0.75*$C2134),847)),2)),IF($B2134="Non - avec lien de dépendance",MIN(1129,H2134,$C2134)*overallRate,MIN(1129,H2134)*overallRate)))))</f>
        <v>Effectuez l’étape 1</v>
      </c>
      <c r="M2134" s="68" t="str">
        <f>IF(ISTEXT(overallRate),"Effectuez l’étape 1",IF(OR(COUNT($C2134,I2134)&lt;&gt;2,overallRate=0),0,IF(E2134="Yes",ROUND(MAX(IF($B2134="Non - avec lien de dépendance",0,MIN((0.75*I2134),847)),MIN(I2134,(0.75*$C2134),847)),2),IF(revenueReduction&gt;0.3,MAX(IF($B2134="Non - avec lien de dépendance",MIN(1129,I2134,$C2134)*overallRate,MIN(1129,I2134)*overallRate),ROUND(MAX(IF($B2134="Non - avec lien de dépendance",0,MIN((0.75*I2134),847)),MIN(I2134,(0.75*$C2134),847)),2)),IF($B2134="Non - avec lien de dépendance",MIN(1129,I2134,$C2134)*overallRate,MIN(1129,I2134)*overallRate)))))</f>
        <v>Effectuez l’étape 1</v>
      </c>
      <c r="N2134" s="68" t="str">
        <f>IF(ISTEXT(overallRate),"Effectuez l’étape 1",IF(OR(COUNT($C2134,J2134)&lt;&gt;2,overallRate=0),0,IF(F2134="Yes",ROUND(MAX(IF($B2134="Non - avec lien de dépendance",0,MIN((0.75*J2134),847)),MIN(J2134,(0.75*$C2134),847)),2),IF(revenueReduction&gt;0.3,MAX(IF($B2134="Non - avec lien de dépendance",MIN(1129,J2134,$C2134)*overallRate,MIN(1129,J2134)*overallRate),ROUND(MAX(IF($B2134="Non - avec lien de dépendance",0,MIN((0.75*J2134),847)),MIN(J2134,(0.75*$C2134),847)),2)),IF($B2134="Non - avec lien de dépendance",MIN(1129,J2134,$C2134)*overallRate,MIN(1129,J2134)*overallRate)))))</f>
        <v>Effectuez l’étape 1</v>
      </c>
      <c r="O2134" s="68" t="str">
        <f>IF(ISTEXT(overallRate),"Effectuez l’étape 1",IF(OR(COUNT($C2134,K2134)&lt;&gt;2,overallRate=0),0,IF(G2134="Yes",ROUND(MAX(IF($B2134="Non - avec lien de dépendance",0,MIN((0.75*K2134),847)),MIN(K2134,(0.75*$C2134),847)),2),IF(revenueReduction&gt;0.3,MAX(IF($B2134="Non - avec lien de dépendance",MIN(1129,K2134,$C2134)*overallRate,MIN(1129,K2134)*overallRate),ROUND(MAX(IF($B2134="Non - avec lien de dépendance",0,MIN((0.75*K2134),847)),MIN(K2134,(0.75*$C2134),847)),2)),IF($B2134="Non - avec lien de dépendance",MIN(1129,K2134,$C2134)*overallRate,MIN(1129,K2134)*overallRate)))))</f>
        <v>Effectuez l’étape 1</v>
      </c>
      <c r="P2134" s="3">
        <f t="shared" si="33"/>
        <v>0</v>
      </c>
    </row>
    <row r="2135" spans="12:16" x14ac:dyDescent="0.5">
      <c r="L2135" s="68" t="str">
        <f>IF(ISTEXT(overallRate),"Effectuez l’étape 1",IF(OR(COUNT($C2135,H2135)&lt;&gt;2,overallRate=0),0,IF(D2135="Yes",ROUND(MAX(IF($B2135="Non - avec lien de dépendance",0,MIN((0.75*H2135),847)),MIN(H2135,(0.75*$C2135),847)),2),IF(revenueReduction&gt;0.3,MAX(IF($B2135="Non - avec lien de dépendance",MIN(1129,H2135,$C2135)*overallRate,MIN(1129,H2135)*overallRate),ROUND(MAX(IF($B2135="Non - avec lien de dépendance",0,MIN((0.75*H2135),847)),MIN(H2135,(0.75*$C2135),847)),2)),IF($B2135="Non - avec lien de dépendance",MIN(1129,H2135,$C2135)*overallRate,MIN(1129,H2135)*overallRate)))))</f>
        <v>Effectuez l’étape 1</v>
      </c>
      <c r="M2135" s="68" t="str">
        <f>IF(ISTEXT(overallRate),"Effectuez l’étape 1",IF(OR(COUNT($C2135,I2135)&lt;&gt;2,overallRate=0),0,IF(E2135="Yes",ROUND(MAX(IF($B2135="Non - avec lien de dépendance",0,MIN((0.75*I2135),847)),MIN(I2135,(0.75*$C2135),847)),2),IF(revenueReduction&gt;0.3,MAX(IF($B2135="Non - avec lien de dépendance",MIN(1129,I2135,$C2135)*overallRate,MIN(1129,I2135)*overallRate),ROUND(MAX(IF($B2135="Non - avec lien de dépendance",0,MIN((0.75*I2135),847)),MIN(I2135,(0.75*$C2135),847)),2)),IF($B2135="Non - avec lien de dépendance",MIN(1129,I2135,$C2135)*overallRate,MIN(1129,I2135)*overallRate)))))</f>
        <v>Effectuez l’étape 1</v>
      </c>
      <c r="N2135" s="68" t="str">
        <f>IF(ISTEXT(overallRate),"Effectuez l’étape 1",IF(OR(COUNT($C2135,J2135)&lt;&gt;2,overallRate=0),0,IF(F2135="Yes",ROUND(MAX(IF($B2135="Non - avec lien de dépendance",0,MIN((0.75*J2135),847)),MIN(J2135,(0.75*$C2135),847)),2),IF(revenueReduction&gt;0.3,MAX(IF($B2135="Non - avec lien de dépendance",MIN(1129,J2135,$C2135)*overallRate,MIN(1129,J2135)*overallRate),ROUND(MAX(IF($B2135="Non - avec lien de dépendance",0,MIN((0.75*J2135),847)),MIN(J2135,(0.75*$C2135),847)),2)),IF($B2135="Non - avec lien de dépendance",MIN(1129,J2135,$C2135)*overallRate,MIN(1129,J2135)*overallRate)))))</f>
        <v>Effectuez l’étape 1</v>
      </c>
      <c r="O2135" s="68" t="str">
        <f>IF(ISTEXT(overallRate),"Effectuez l’étape 1",IF(OR(COUNT($C2135,K2135)&lt;&gt;2,overallRate=0),0,IF(G2135="Yes",ROUND(MAX(IF($B2135="Non - avec lien de dépendance",0,MIN((0.75*K2135),847)),MIN(K2135,(0.75*$C2135),847)),2),IF(revenueReduction&gt;0.3,MAX(IF($B2135="Non - avec lien de dépendance",MIN(1129,K2135,$C2135)*overallRate,MIN(1129,K2135)*overallRate),ROUND(MAX(IF($B2135="Non - avec lien de dépendance",0,MIN((0.75*K2135),847)),MIN(K2135,(0.75*$C2135),847)),2)),IF($B2135="Non - avec lien de dépendance",MIN(1129,K2135,$C2135)*overallRate,MIN(1129,K2135)*overallRate)))))</f>
        <v>Effectuez l’étape 1</v>
      </c>
      <c r="P2135" s="3">
        <f t="shared" si="33"/>
        <v>0</v>
      </c>
    </row>
    <row r="2136" spans="12:16" x14ac:dyDescent="0.5">
      <c r="L2136" s="68" t="str">
        <f>IF(ISTEXT(overallRate),"Effectuez l’étape 1",IF(OR(COUNT($C2136,H2136)&lt;&gt;2,overallRate=0),0,IF(D2136="Yes",ROUND(MAX(IF($B2136="Non - avec lien de dépendance",0,MIN((0.75*H2136),847)),MIN(H2136,(0.75*$C2136),847)),2),IF(revenueReduction&gt;0.3,MAX(IF($B2136="Non - avec lien de dépendance",MIN(1129,H2136,$C2136)*overallRate,MIN(1129,H2136)*overallRate),ROUND(MAX(IF($B2136="Non - avec lien de dépendance",0,MIN((0.75*H2136),847)),MIN(H2136,(0.75*$C2136),847)),2)),IF($B2136="Non - avec lien de dépendance",MIN(1129,H2136,$C2136)*overallRate,MIN(1129,H2136)*overallRate)))))</f>
        <v>Effectuez l’étape 1</v>
      </c>
      <c r="M2136" s="68" t="str">
        <f>IF(ISTEXT(overallRate),"Effectuez l’étape 1",IF(OR(COUNT($C2136,I2136)&lt;&gt;2,overallRate=0),0,IF(E2136="Yes",ROUND(MAX(IF($B2136="Non - avec lien de dépendance",0,MIN((0.75*I2136),847)),MIN(I2136,(0.75*$C2136),847)),2),IF(revenueReduction&gt;0.3,MAX(IF($B2136="Non - avec lien de dépendance",MIN(1129,I2136,$C2136)*overallRate,MIN(1129,I2136)*overallRate),ROUND(MAX(IF($B2136="Non - avec lien de dépendance",0,MIN((0.75*I2136),847)),MIN(I2136,(0.75*$C2136),847)),2)),IF($B2136="Non - avec lien de dépendance",MIN(1129,I2136,$C2136)*overallRate,MIN(1129,I2136)*overallRate)))))</f>
        <v>Effectuez l’étape 1</v>
      </c>
      <c r="N2136" s="68" t="str">
        <f>IF(ISTEXT(overallRate),"Effectuez l’étape 1",IF(OR(COUNT($C2136,J2136)&lt;&gt;2,overallRate=0),0,IF(F2136="Yes",ROUND(MAX(IF($B2136="Non - avec lien de dépendance",0,MIN((0.75*J2136),847)),MIN(J2136,(0.75*$C2136),847)),2),IF(revenueReduction&gt;0.3,MAX(IF($B2136="Non - avec lien de dépendance",MIN(1129,J2136,$C2136)*overallRate,MIN(1129,J2136)*overallRate),ROUND(MAX(IF($B2136="Non - avec lien de dépendance",0,MIN((0.75*J2136),847)),MIN(J2136,(0.75*$C2136),847)),2)),IF($B2136="Non - avec lien de dépendance",MIN(1129,J2136,$C2136)*overallRate,MIN(1129,J2136)*overallRate)))))</f>
        <v>Effectuez l’étape 1</v>
      </c>
      <c r="O2136" s="68" t="str">
        <f>IF(ISTEXT(overallRate),"Effectuez l’étape 1",IF(OR(COUNT($C2136,K2136)&lt;&gt;2,overallRate=0),0,IF(G2136="Yes",ROUND(MAX(IF($B2136="Non - avec lien de dépendance",0,MIN((0.75*K2136),847)),MIN(K2136,(0.75*$C2136),847)),2),IF(revenueReduction&gt;0.3,MAX(IF($B2136="Non - avec lien de dépendance",MIN(1129,K2136,$C2136)*overallRate,MIN(1129,K2136)*overallRate),ROUND(MAX(IF($B2136="Non - avec lien de dépendance",0,MIN((0.75*K2136),847)),MIN(K2136,(0.75*$C2136),847)),2)),IF($B2136="Non - avec lien de dépendance",MIN(1129,K2136,$C2136)*overallRate,MIN(1129,K2136)*overallRate)))))</f>
        <v>Effectuez l’étape 1</v>
      </c>
      <c r="P2136" s="3">
        <f t="shared" si="33"/>
        <v>0</v>
      </c>
    </row>
    <row r="2137" spans="12:16" x14ac:dyDescent="0.5">
      <c r="L2137" s="68" t="str">
        <f>IF(ISTEXT(overallRate),"Effectuez l’étape 1",IF(OR(COUNT($C2137,H2137)&lt;&gt;2,overallRate=0),0,IF(D2137="Yes",ROUND(MAX(IF($B2137="Non - avec lien de dépendance",0,MIN((0.75*H2137),847)),MIN(H2137,(0.75*$C2137),847)),2),IF(revenueReduction&gt;0.3,MAX(IF($B2137="Non - avec lien de dépendance",MIN(1129,H2137,$C2137)*overallRate,MIN(1129,H2137)*overallRate),ROUND(MAX(IF($B2137="Non - avec lien de dépendance",0,MIN((0.75*H2137),847)),MIN(H2137,(0.75*$C2137),847)),2)),IF($B2137="Non - avec lien de dépendance",MIN(1129,H2137,$C2137)*overallRate,MIN(1129,H2137)*overallRate)))))</f>
        <v>Effectuez l’étape 1</v>
      </c>
      <c r="M2137" s="68" t="str">
        <f>IF(ISTEXT(overallRate),"Effectuez l’étape 1",IF(OR(COUNT($C2137,I2137)&lt;&gt;2,overallRate=0),0,IF(E2137="Yes",ROUND(MAX(IF($B2137="Non - avec lien de dépendance",0,MIN((0.75*I2137),847)),MIN(I2137,(0.75*$C2137),847)),2),IF(revenueReduction&gt;0.3,MAX(IF($B2137="Non - avec lien de dépendance",MIN(1129,I2137,$C2137)*overallRate,MIN(1129,I2137)*overallRate),ROUND(MAX(IF($B2137="Non - avec lien de dépendance",0,MIN((0.75*I2137),847)),MIN(I2137,(0.75*$C2137),847)),2)),IF($B2137="Non - avec lien de dépendance",MIN(1129,I2137,$C2137)*overallRate,MIN(1129,I2137)*overallRate)))))</f>
        <v>Effectuez l’étape 1</v>
      </c>
      <c r="N2137" s="68" t="str">
        <f>IF(ISTEXT(overallRate),"Effectuez l’étape 1",IF(OR(COUNT($C2137,J2137)&lt;&gt;2,overallRate=0),0,IF(F2137="Yes",ROUND(MAX(IF($B2137="Non - avec lien de dépendance",0,MIN((0.75*J2137),847)),MIN(J2137,(0.75*$C2137),847)),2),IF(revenueReduction&gt;0.3,MAX(IF($B2137="Non - avec lien de dépendance",MIN(1129,J2137,$C2137)*overallRate,MIN(1129,J2137)*overallRate),ROUND(MAX(IF($B2137="Non - avec lien de dépendance",0,MIN((0.75*J2137),847)),MIN(J2137,(0.75*$C2137),847)),2)),IF($B2137="Non - avec lien de dépendance",MIN(1129,J2137,$C2137)*overallRate,MIN(1129,J2137)*overallRate)))))</f>
        <v>Effectuez l’étape 1</v>
      </c>
      <c r="O2137" s="68" t="str">
        <f>IF(ISTEXT(overallRate),"Effectuez l’étape 1",IF(OR(COUNT($C2137,K2137)&lt;&gt;2,overallRate=0),0,IF(G2137="Yes",ROUND(MAX(IF($B2137="Non - avec lien de dépendance",0,MIN((0.75*K2137),847)),MIN(K2137,(0.75*$C2137),847)),2),IF(revenueReduction&gt;0.3,MAX(IF($B2137="Non - avec lien de dépendance",MIN(1129,K2137,$C2137)*overallRate,MIN(1129,K2137)*overallRate),ROUND(MAX(IF($B2137="Non - avec lien de dépendance",0,MIN((0.75*K2137),847)),MIN(K2137,(0.75*$C2137),847)),2)),IF($B2137="Non - avec lien de dépendance",MIN(1129,K2137,$C2137)*overallRate,MIN(1129,K2137)*overallRate)))))</f>
        <v>Effectuez l’étape 1</v>
      </c>
      <c r="P2137" s="3">
        <f t="shared" si="33"/>
        <v>0</v>
      </c>
    </row>
    <row r="2138" spans="12:16" x14ac:dyDescent="0.5">
      <c r="L2138" s="68" t="str">
        <f>IF(ISTEXT(overallRate),"Effectuez l’étape 1",IF(OR(COUNT($C2138,H2138)&lt;&gt;2,overallRate=0),0,IF(D2138="Yes",ROUND(MAX(IF($B2138="Non - avec lien de dépendance",0,MIN((0.75*H2138),847)),MIN(H2138,(0.75*$C2138),847)),2),IF(revenueReduction&gt;0.3,MAX(IF($B2138="Non - avec lien de dépendance",MIN(1129,H2138,$C2138)*overallRate,MIN(1129,H2138)*overallRate),ROUND(MAX(IF($B2138="Non - avec lien de dépendance",0,MIN((0.75*H2138),847)),MIN(H2138,(0.75*$C2138),847)),2)),IF($B2138="Non - avec lien de dépendance",MIN(1129,H2138,$C2138)*overallRate,MIN(1129,H2138)*overallRate)))))</f>
        <v>Effectuez l’étape 1</v>
      </c>
      <c r="M2138" s="68" t="str">
        <f>IF(ISTEXT(overallRate),"Effectuez l’étape 1",IF(OR(COUNT($C2138,I2138)&lt;&gt;2,overallRate=0),0,IF(E2138="Yes",ROUND(MAX(IF($B2138="Non - avec lien de dépendance",0,MIN((0.75*I2138),847)),MIN(I2138,(0.75*$C2138),847)),2),IF(revenueReduction&gt;0.3,MAX(IF($B2138="Non - avec lien de dépendance",MIN(1129,I2138,$C2138)*overallRate,MIN(1129,I2138)*overallRate),ROUND(MAX(IF($B2138="Non - avec lien de dépendance",0,MIN((0.75*I2138),847)),MIN(I2138,(0.75*$C2138),847)),2)),IF($B2138="Non - avec lien de dépendance",MIN(1129,I2138,$C2138)*overallRate,MIN(1129,I2138)*overallRate)))))</f>
        <v>Effectuez l’étape 1</v>
      </c>
      <c r="N2138" s="68" t="str">
        <f>IF(ISTEXT(overallRate),"Effectuez l’étape 1",IF(OR(COUNT($C2138,J2138)&lt;&gt;2,overallRate=0),0,IF(F2138="Yes",ROUND(MAX(IF($B2138="Non - avec lien de dépendance",0,MIN((0.75*J2138),847)),MIN(J2138,(0.75*$C2138),847)),2),IF(revenueReduction&gt;0.3,MAX(IF($B2138="Non - avec lien de dépendance",MIN(1129,J2138,$C2138)*overallRate,MIN(1129,J2138)*overallRate),ROUND(MAX(IF($B2138="Non - avec lien de dépendance",0,MIN((0.75*J2138),847)),MIN(J2138,(0.75*$C2138),847)),2)),IF($B2138="Non - avec lien de dépendance",MIN(1129,J2138,$C2138)*overallRate,MIN(1129,J2138)*overallRate)))))</f>
        <v>Effectuez l’étape 1</v>
      </c>
      <c r="O2138" s="68" t="str">
        <f>IF(ISTEXT(overallRate),"Effectuez l’étape 1",IF(OR(COUNT($C2138,K2138)&lt;&gt;2,overallRate=0),0,IF(G2138="Yes",ROUND(MAX(IF($B2138="Non - avec lien de dépendance",0,MIN((0.75*K2138),847)),MIN(K2138,(0.75*$C2138),847)),2),IF(revenueReduction&gt;0.3,MAX(IF($B2138="Non - avec lien de dépendance",MIN(1129,K2138,$C2138)*overallRate,MIN(1129,K2138)*overallRate),ROUND(MAX(IF($B2138="Non - avec lien de dépendance",0,MIN((0.75*K2138),847)),MIN(K2138,(0.75*$C2138),847)),2)),IF($B2138="Non - avec lien de dépendance",MIN(1129,K2138,$C2138)*overallRate,MIN(1129,K2138)*overallRate)))))</f>
        <v>Effectuez l’étape 1</v>
      </c>
      <c r="P2138" s="3">
        <f t="shared" si="33"/>
        <v>0</v>
      </c>
    </row>
    <row r="2139" spans="12:16" x14ac:dyDescent="0.5">
      <c r="L2139" s="68" t="str">
        <f>IF(ISTEXT(overallRate),"Effectuez l’étape 1",IF(OR(COUNT($C2139,H2139)&lt;&gt;2,overallRate=0),0,IF(D2139="Yes",ROUND(MAX(IF($B2139="Non - avec lien de dépendance",0,MIN((0.75*H2139),847)),MIN(H2139,(0.75*$C2139),847)),2),IF(revenueReduction&gt;0.3,MAX(IF($B2139="Non - avec lien de dépendance",MIN(1129,H2139,$C2139)*overallRate,MIN(1129,H2139)*overallRate),ROUND(MAX(IF($B2139="Non - avec lien de dépendance",0,MIN((0.75*H2139),847)),MIN(H2139,(0.75*$C2139),847)),2)),IF($B2139="Non - avec lien de dépendance",MIN(1129,H2139,$C2139)*overallRate,MIN(1129,H2139)*overallRate)))))</f>
        <v>Effectuez l’étape 1</v>
      </c>
      <c r="M2139" s="68" t="str">
        <f>IF(ISTEXT(overallRate),"Effectuez l’étape 1",IF(OR(COUNT($C2139,I2139)&lt;&gt;2,overallRate=0),0,IF(E2139="Yes",ROUND(MAX(IF($B2139="Non - avec lien de dépendance",0,MIN((0.75*I2139),847)),MIN(I2139,(0.75*$C2139),847)),2),IF(revenueReduction&gt;0.3,MAX(IF($B2139="Non - avec lien de dépendance",MIN(1129,I2139,$C2139)*overallRate,MIN(1129,I2139)*overallRate),ROUND(MAX(IF($B2139="Non - avec lien de dépendance",0,MIN((0.75*I2139),847)),MIN(I2139,(0.75*$C2139),847)),2)),IF($B2139="Non - avec lien de dépendance",MIN(1129,I2139,$C2139)*overallRate,MIN(1129,I2139)*overallRate)))))</f>
        <v>Effectuez l’étape 1</v>
      </c>
      <c r="N2139" s="68" t="str">
        <f>IF(ISTEXT(overallRate),"Effectuez l’étape 1",IF(OR(COUNT($C2139,J2139)&lt;&gt;2,overallRate=0),0,IF(F2139="Yes",ROUND(MAX(IF($B2139="Non - avec lien de dépendance",0,MIN((0.75*J2139),847)),MIN(J2139,(0.75*$C2139),847)),2),IF(revenueReduction&gt;0.3,MAX(IF($B2139="Non - avec lien de dépendance",MIN(1129,J2139,$C2139)*overallRate,MIN(1129,J2139)*overallRate),ROUND(MAX(IF($B2139="Non - avec lien de dépendance",0,MIN((0.75*J2139),847)),MIN(J2139,(0.75*$C2139),847)),2)),IF($B2139="Non - avec lien de dépendance",MIN(1129,J2139,$C2139)*overallRate,MIN(1129,J2139)*overallRate)))))</f>
        <v>Effectuez l’étape 1</v>
      </c>
      <c r="O2139" s="68" t="str">
        <f>IF(ISTEXT(overallRate),"Effectuez l’étape 1",IF(OR(COUNT($C2139,K2139)&lt;&gt;2,overallRate=0),0,IF(G2139="Yes",ROUND(MAX(IF($B2139="Non - avec lien de dépendance",0,MIN((0.75*K2139),847)),MIN(K2139,(0.75*$C2139),847)),2),IF(revenueReduction&gt;0.3,MAX(IF($B2139="Non - avec lien de dépendance",MIN(1129,K2139,$C2139)*overallRate,MIN(1129,K2139)*overallRate),ROUND(MAX(IF($B2139="Non - avec lien de dépendance",0,MIN((0.75*K2139),847)),MIN(K2139,(0.75*$C2139),847)),2)),IF($B2139="Non - avec lien de dépendance",MIN(1129,K2139,$C2139)*overallRate,MIN(1129,K2139)*overallRate)))))</f>
        <v>Effectuez l’étape 1</v>
      </c>
      <c r="P2139" s="3">
        <f t="shared" si="33"/>
        <v>0</v>
      </c>
    </row>
    <row r="2140" spans="12:16" x14ac:dyDescent="0.5">
      <c r="L2140" s="68" t="str">
        <f>IF(ISTEXT(overallRate),"Effectuez l’étape 1",IF(OR(COUNT($C2140,H2140)&lt;&gt;2,overallRate=0),0,IF(D2140="Yes",ROUND(MAX(IF($B2140="Non - avec lien de dépendance",0,MIN((0.75*H2140),847)),MIN(H2140,(0.75*$C2140),847)),2),IF(revenueReduction&gt;0.3,MAX(IF($B2140="Non - avec lien de dépendance",MIN(1129,H2140,$C2140)*overallRate,MIN(1129,H2140)*overallRate),ROUND(MAX(IF($B2140="Non - avec lien de dépendance",0,MIN((0.75*H2140),847)),MIN(H2140,(0.75*$C2140),847)),2)),IF($B2140="Non - avec lien de dépendance",MIN(1129,H2140,$C2140)*overallRate,MIN(1129,H2140)*overallRate)))))</f>
        <v>Effectuez l’étape 1</v>
      </c>
      <c r="M2140" s="68" t="str">
        <f>IF(ISTEXT(overallRate),"Effectuez l’étape 1",IF(OR(COUNT($C2140,I2140)&lt;&gt;2,overallRate=0),0,IF(E2140="Yes",ROUND(MAX(IF($B2140="Non - avec lien de dépendance",0,MIN((0.75*I2140),847)),MIN(I2140,(0.75*$C2140),847)),2),IF(revenueReduction&gt;0.3,MAX(IF($B2140="Non - avec lien de dépendance",MIN(1129,I2140,$C2140)*overallRate,MIN(1129,I2140)*overallRate),ROUND(MAX(IF($B2140="Non - avec lien de dépendance",0,MIN((0.75*I2140),847)),MIN(I2140,(0.75*$C2140),847)),2)),IF($B2140="Non - avec lien de dépendance",MIN(1129,I2140,$C2140)*overallRate,MIN(1129,I2140)*overallRate)))))</f>
        <v>Effectuez l’étape 1</v>
      </c>
      <c r="N2140" s="68" t="str">
        <f>IF(ISTEXT(overallRate),"Effectuez l’étape 1",IF(OR(COUNT($C2140,J2140)&lt;&gt;2,overallRate=0),0,IF(F2140="Yes",ROUND(MAX(IF($B2140="Non - avec lien de dépendance",0,MIN((0.75*J2140),847)),MIN(J2140,(0.75*$C2140),847)),2),IF(revenueReduction&gt;0.3,MAX(IF($B2140="Non - avec lien de dépendance",MIN(1129,J2140,$C2140)*overallRate,MIN(1129,J2140)*overallRate),ROUND(MAX(IF($B2140="Non - avec lien de dépendance",0,MIN((0.75*J2140),847)),MIN(J2140,(0.75*$C2140),847)),2)),IF($B2140="Non - avec lien de dépendance",MIN(1129,J2140,$C2140)*overallRate,MIN(1129,J2140)*overallRate)))))</f>
        <v>Effectuez l’étape 1</v>
      </c>
      <c r="O2140" s="68" t="str">
        <f>IF(ISTEXT(overallRate),"Effectuez l’étape 1",IF(OR(COUNT($C2140,K2140)&lt;&gt;2,overallRate=0),0,IF(G2140="Yes",ROUND(MAX(IF($B2140="Non - avec lien de dépendance",0,MIN((0.75*K2140),847)),MIN(K2140,(0.75*$C2140),847)),2),IF(revenueReduction&gt;0.3,MAX(IF($B2140="Non - avec lien de dépendance",MIN(1129,K2140,$C2140)*overallRate,MIN(1129,K2140)*overallRate),ROUND(MAX(IF($B2140="Non - avec lien de dépendance",0,MIN((0.75*K2140),847)),MIN(K2140,(0.75*$C2140),847)),2)),IF($B2140="Non - avec lien de dépendance",MIN(1129,K2140,$C2140)*overallRate,MIN(1129,K2140)*overallRate)))))</f>
        <v>Effectuez l’étape 1</v>
      </c>
      <c r="P2140" s="3">
        <f t="shared" si="33"/>
        <v>0</v>
      </c>
    </row>
    <row r="2141" spans="12:16" x14ac:dyDescent="0.5">
      <c r="L2141" s="68" t="str">
        <f>IF(ISTEXT(overallRate),"Effectuez l’étape 1",IF(OR(COUNT($C2141,H2141)&lt;&gt;2,overallRate=0),0,IF(D2141="Yes",ROUND(MAX(IF($B2141="Non - avec lien de dépendance",0,MIN((0.75*H2141),847)),MIN(H2141,(0.75*$C2141),847)),2),IF(revenueReduction&gt;0.3,MAX(IF($B2141="Non - avec lien de dépendance",MIN(1129,H2141,$C2141)*overallRate,MIN(1129,H2141)*overallRate),ROUND(MAX(IF($B2141="Non - avec lien de dépendance",0,MIN((0.75*H2141),847)),MIN(H2141,(0.75*$C2141),847)),2)),IF($B2141="Non - avec lien de dépendance",MIN(1129,H2141,$C2141)*overallRate,MIN(1129,H2141)*overallRate)))))</f>
        <v>Effectuez l’étape 1</v>
      </c>
      <c r="M2141" s="68" t="str">
        <f>IF(ISTEXT(overallRate),"Effectuez l’étape 1",IF(OR(COUNT($C2141,I2141)&lt;&gt;2,overallRate=0),0,IF(E2141="Yes",ROUND(MAX(IF($B2141="Non - avec lien de dépendance",0,MIN((0.75*I2141),847)),MIN(I2141,(0.75*$C2141),847)),2),IF(revenueReduction&gt;0.3,MAX(IF($B2141="Non - avec lien de dépendance",MIN(1129,I2141,$C2141)*overallRate,MIN(1129,I2141)*overallRate),ROUND(MAX(IF($B2141="Non - avec lien de dépendance",0,MIN((0.75*I2141),847)),MIN(I2141,(0.75*$C2141),847)),2)),IF($B2141="Non - avec lien de dépendance",MIN(1129,I2141,$C2141)*overallRate,MIN(1129,I2141)*overallRate)))))</f>
        <v>Effectuez l’étape 1</v>
      </c>
      <c r="N2141" s="68" t="str">
        <f>IF(ISTEXT(overallRate),"Effectuez l’étape 1",IF(OR(COUNT($C2141,J2141)&lt;&gt;2,overallRate=0),0,IF(F2141="Yes",ROUND(MAX(IF($B2141="Non - avec lien de dépendance",0,MIN((0.75*J2141),847)),MIN(J2141,(0.75*$C2141),847)),2),IF(revenueReduction&gt;0.3,MAX(IF($B2141="Non - avec lien de dépendance",MIN(1129,J2141,$C2141)*overallRate,MIN(1129,J2141)*overallRate),ROUND(MAX(IF($B2141="Non - avec lien de dépendance",0,MIN((0.75*J2141),847)),MIN(J2141,(0.75*$C2141),847)),2)),IF($B2141="Non - avec lien de dépendance",MIN(1129,J2141,$C2141)*overallRate,MIN(1129,J2141)*overallRate)))))</f>
        <v>Effectuez l’étape 1</v>
      </c>
      <c r="O2141" s="68" t="str">
        <f>IF(ISTEXT(overallRate),"Effectuez l’étape 1",IF(OR(COUNT($C2141,K2141)&lt;&gt;2,overallRate=0),0,IF(G2141="Yes",ROUND(MAX(IF($B2141="Non - avec lien de dépendance",0,MIN((0.75*K2141),847)),MIN(K2141,(0.75*$C2141),847)),2),IF(revenueReduction&gt;0.3,MAX(IF($B2141="Non - avec lien de dépendance",MIN(1129,K2141,$C2141)*overallRate,MIN(1129,K2141)*overallRate),ROUND(MAX(IF($B2141="Non - avec lien de dépendance",0,MIN((0.75*K2141),847)),MIN(K2141,(0.75*$C2141),847)),2)),IF($B2141="Non - avec lien de dépendance",MIN(1129,K2141,$C2141)*overallRate,MIN(1129,K2141)*overallRate)))))</f>
        <v>Effectuez l’étape 1</v>
      </c>
      <c r="P2141" s="3">
        <f t="shared" si="33"/>
        <v>0</v>
      </c>
    </row>
    <row r="2142" spans="12:16" x14ac:dyDescent="0.5">
      <c r="L2142" s="68" t="str">
        <f>IF(ISTEXT(overallRate),"Effectuez l’étape 1",IF(OR(COUNT($C2142,H2142)&lt;&gt;2,overallRate=0),0,IF(D2142="Yes",ROUND(MAX(IF($B2142="Non - avec lien de dépendance",0,MIN((0.75*H2142),847)),MIN(H2142,(0.75*$C2142),847)),2),IF(revenueReduction&gt;0.3,MAX(IF($B2142="Non - avec lien de dépendance",MIN(1129,H2142,$C2142)*overallRate,MIN(1129,H2142)*overallRate),ROUND(MAX(IF($B2142="Non - avec lien de dépendance",0,MIN((0.75*H2142),847)),MIN(H2142,(0.75*$C2142),847)),2)),IF($B2142="Non - avec lien de dépendance",MIN(1129,H2142,$C2142)*overallRate,MIN(1129,H2142)*overallRate)))))</f>
        <v>Effectuez l’étape 1</v>
      </c>
      <c r="M2142" s="68" t="str">
        <f>IF(ISTEXT(overallRate),"Effectuez l’étape 1",IF(OR(COUNT($C2142,I2142)&lt;&gt;2,overallRate=0),0,IF(E2142="Yes",ROUND(MAX(IF($B2142="Non - avec lien de dépendance",0,MIN((0.75*I2142),847)),MIN(I2142,(0.75*$C2142),847)),2),IF(revenueReduction&gt;0.3,MAX(IF($B2142="Non - avec lien de dépendance",MIN(1129,I2142,$C2142)*overallRate,MIN(1129,I2142)*overallRate),ROUND(MAX(IF($B2142="Non - avec lien de dépendance",0,MIN((0.75*I2142),847)),MIN(I2142,(0.75*$C2142),847)),2)),IF($B2142="Non - avec lien de dépendance",MIN(1129,I2142,$C2142)*overallRate,MIN(1129,I2142)*overallRate)))))</f>
        <v>Effectuez l’étape 1</v>
      </c>
      <c r="N2142" s="68" t="str">
        <f>IF(ISTEXT(overallRate),"Effectuez l’étape 1",IF(OR(COUNT($C2142,J2142)&lt;&gt;2,overallRate=0),0,IF(F2142="Yes",ROUND(MAX(IF($B2142="Non - avec lien de dépendance",0,MIN((0.75*J2142),847)),MIN(J2142,(0.75*$C2142),847)),2),IF(revenueReduction&gt;0.3,MAX(IF($B2142="Non - avec lien de dépendance",MIN(1129,J2142,$C2142)*overallRate,MIN(1129,J2142)*overallRate),ROUND(MAX(IF($B2142="Non - avec lien de dépendance",0,MIN((0.75*J2142),847)),MIN(J2142,(0.75*$C2142),847)),2)),IF($B2142="Non - avec lien de dépendance",MIN(1129,J2142,$C2142)*overallRate,MIN(1129,J2142)*overallRate)))))</f>
        <v>Effectuez l’étape 1</v>
      </c>
      <c r="O2142" s="68" t="str">
        <f>IF(ISTEXT(overallRate),"Effectuez l’étape 1",IF(OR(COUNT($C2142,K2142)&lt;&gt;2,overallRate=0),0,IF(G2142="Yes",ROUND(MAX(IF($B2142="Non - avec lien de dépendance",0,MIN((0.75*K2142),847)),MIN(K2142,(0.75*$C2142),847)),2),IF(revenueReduction&gt;0.3,MAX(IF($B2142="Non - avec lien de dépendance",MIN(1129,K2142,$C2142)*overallRate,MIN(1129,K2142)*overallRate),ROUND(MAX(IF($B2142="Non - avec lien de dépendance",0,MIN((0.75*K2142),847)),MIN(K2142,(0.75*$C2142),847)),2)),IF($B2142="Non - avec lien de dépendance",MIN(1129,K2142,$C2142)*overallRate,MIN(1129,K2142)*overallRate)))))</f>
        <v>Effectuez l’étape 1</v>
      </c>
      <c r="P2142" s="3">
        <f t="shared" si="33"/>
        <v>0</v>
      </c>
    </row>
    <row r="2143" spans="12:16" x14ac:dyDescent="0.5">
      <c r="L2143" s="68" t="str">
        <f>IF(ISTEXT(overallRate),"Effectuez l’étape 1",IF(OR(COUNT($C2143,H2143)&lt;&gt;2,overallRate=0),0,IF(D2143="Yes",ROUND(MAX(IF($B2143="Non - avec lien de dépendance",0,MIN((0.75*H2143),847)),MIN(H2143,(0.75*$C2143),847)),2),IF(revenueReduction&gt;0.3,MAX(IF($B2143="Non - avec lien de dépendance",MIN(1129,H2143,$C2143)*overallRate,MIN(1129,H2143)*overallRate),ROUND(MAX(IF($B2143="Non - avec lien de dépendance",0,MIN((0.75*H2143),847)),MIN(H2143,(0.75*$C2143),847)),2)),IF($B2143="Non - avec lien de dépendance",MIN(1129,H2143,$C2143)*overallRate,MIN(1129,H2143)*overallRate)))))</f>
        <v>Effectuez l’étape 1</v>
      </c>
      <c r="M2143" s="68" t="str">
        <f>IF(ISTEXT(overallRate),"Effectuez l’étape 1",IF(OR(COUNT($C2143,I2143)&lt;&gt;2,overallRate=0),0,IF(E2143="Yes",ROUND(MAX(IF($B2143="Non - avec lien de dépendance",0,MIN((0.75*I2143),847)),MIN(I2143,(0.75*$C2143),847)),2),IF(revenueReduction&gt;0.3,MAX(IF($B2143="Non - avec lien de dépendance",MIN(1129,I2143,$C2143)*overallRate,MIN(1129,I2143)*overallRate),ROUND(MAX(IF($B2143="Non - avec lien de dépendance",0,MIN((0.75*I2143),847)),MIN(I2143,(0.75*$C2143),847)),2)),IF($B2143="Non - avec lien de dépendance",MIN(1129,I2143,$C2143)*overallRate,MIN(1129,I2143)*overallRate)))))</f>
        <v>Effectuez l’étape 1</v>
      </c>
      <c r="N2143" s="68" t="str">
        <f>IF(ISTEXT(overallRate),"Effectuez l’étape 1",IF(OR(COUNT($C2143,J2143)&lt;&gt;2,overallRate=0),0,IF(F2143="Yes",ROUND(MAX(IF($B2143="Non - avec lien de dépendance",0,MIN((0.75*J2143),847)),MIN(J2143,(0.75*$C2143),847)),2),IF(revenueReduction&gt;0.3,MAX(IF($B2143="Non - avec lien de dépendance",MIN(1129,J2143,$C2143)*overallRate,MIN(1129,J2143)*overallRate),ROUND(MAX(IF($B2143="Non - avec lien de dépendance",0,MIN((0.75*J2143),847)),MIN(J2143,(0.75*$C2143),847)),2)),IF($B2143="Non - avec lien de dépendance",MIN(1129,J2143,$C2143)*overallRate,MIN(1129,J2143)*overallRate)))))</f>
        <v>Effectuez l’étape 1</v>
      </c>
      <c r="O2143" s="68" t="str">
        <f>IF(ISTEXT(overallRate),"Effectuez l’étape 1",IF(OR(COUNT($C2143,K2143)&lt;&gt;2,overallRate=0),0,IF(G2143="Yes",ROUND(MAX(IF($B2143="Non - avec lien de dépendance",0,MIN((0.75*K2143),847)),MIN(K2143,(0.75*$C2143),847)),2),IF(revenueReduction&gt;0.3,MAX(IF($B2143="Non - avec lien de dépendance",MIN(1129,K2143,$C2143)*overallRate,MIN(1129,K2143)*overallRate),ROUND(MAX(IF($B2143="Non - avec lien de dépendance",0,MIN((0.75*K2143),847)),MIN(K2143,(0.75*$C2143),847)),2)),IF($B2143="Non - avec lien de dépendance",MIN(1129,K2143,$C2143)*overallRate,MIN(1129,K2143)*overallRate)))))</f>
        <v>Effectuez l’étape 1</v>
      </c>
      <c r="P2143" s="3">
        <f t="shared" si="33"/>
        <v>0</v>
      </c>
    </row>
    <row r="2144" spans="12:16" x14ac:dyDescent="0.5">
      <c r="L2144" s="68" t="str">
        <f>IF(ISTEXT(overallRate),"Effectuez l’étape 1",IF(OR(COUNT($C2144,H2144)&lt;&gt;2,overallRate=0),0,IF(D2144="Yes",ROUND(MAX(IF($B2144="Non - avec lien de dépendance",0,MIN((0.75*H2144),847)),MIN(H2144,(0.75*$C2144),847)),2),IF(revenueReduction&gt;0.3,MAX(IF($B2144="Non - avec lien de dépendance",MIN(1129,H2144,$C2144)*overallRate,MIN(1129,H2144)*overallRate),ROUND(MAX(IF($B2144="Non - avec lien de dépendance",0,MIN((0.75*H2144),847)),MIN(H2144,(0.75*$C2144),847)),2)),IF($B2144="Non - avec lien de dépendance",MIN(1129,H2144,$C2144)*overallRate,MIN(1129,H2144)*overallRate)))))</f>
        <v>Effectuez l’étape 1</v>
      </c>
      <c r="M2144" s="68" t="str">
        <f>IF(ISTEXT(overallRate),"Effectuez l’étape 1",IF(OR(COUNT($C2144,I2144)&lt;&gt;2,overallRate=0),0,IF(E2144="Yes",ROUND(MAX(IF($B2144="Non - avec lien de dépendance",0,MIN((0.75*I2144),847)),MIN(I2144,(0.75*$C2144),847)),2),IF(revenueReduction&gt;0.3,MAX(IF($B2144="Non - avec lien de dépendance",MIN(1129,I2144,$C2144)*overallRate,MIN(1129,I2144)*overallRate),ROUND(MAX(IF($B2144="Non - avec lien de dépendance",0,MIN((0.75*I2144),847)),MIN(I2144,(0.75*$C2144),847)),2)),IF($B2144="Non - avec lien de dépendance",MIN(1129,I2144,$C2144)*overallRate,MIN(1129,I2144)*overallRate)))))</f>
        <v>Effectuez l’étape 1</v>
      </c>
      <c r="N2144" s="68" t="str">
        <f>IF(ISTEXT(overallRate),"Effectuez l’étape 1",IF(OR(COUNT($C2144,J2144)&lt;&gt;2,overallRate=0),0,IF(F2144="Yes",ROUND(MAX(IF($B2144="Non - avec lien de dépendance",0,MIN((0.75*J2144),847)),MIN(J2144,(0.75*$C2144),847)),2),IF(revenueReduction&gt;0.3,MAX(IF($B2144="Non - avec lien de dépendance",MIN(1129,J2144,$C2144)*overallRate,MIN(1129,J2144)*overallRate),ROUND(MAX(IF($B2144="Non - avec lien de dépendance",0,MIN((0.75*J2144),847)),MIN(J2144,(0.75*$C2144),847)),2)),IF($B2144="Non - avec lien de dépendance",MIN(1129,J2144,$C2144)*overallRate,MIN(1129,J2144)*overallRate)))))</f>
        <v>Effectuez l’étape 1</v>
      </c>
      <c r="O2144" s="68" t="str">
        <f>IF(ISTEXT(overallRate),"Effectuez l’étape 1",IF(OR(COUNT($C2144,K2144)&lt;&gt;2,overallRate=0),0,IF(G2144="Yes",ROUND(MAX(IF($B2144="Non - avec lien de dépendance",0,MIN((0.75*K2144),847)),MIN(K2144,(0.75*$C2144),847)),2),IF(revenueReduction&gt;0.3,MAX(IF($B2144="Non - avec lien de dépendance",MIN(1129,K2144,$C2144)*overallRate,MIN(1129,K2144)*overallRate),ROUND(MAX(IF($B2144="Non - avec lien de dépendance",0,MIN((0.75*K2144),847)),MIN(K2144,(0.75*$C2144),847)),2)),IF($B2144="Non - avec lien de dépendance",MIN(1129,K2144,$C2144)*overallRate,MIN(1129,K2144)*overallRate)))))</f>
        <v>Effectuez l’étape 1</v>
      </c>
      <c r="P2144" s="3">
        <f t="shared" si="33"/>
        <v>0</v>
      </c>
    </row>
    <row r="2145" spans="12:16" x14ac:dyDescent="0.5">
      <c r="L2145" s="68" t="str">
        <f>IF(ISTEXT(overallRate),"Effectuez l’étape 1",IF(OR(COUNT($C2145,H2145)&lt;&gt;2,overallRate=0),0,IF(D2145="Yes",ROUND(MAX(IF($B2145="Non - avec lien de dépendance",0,MIN((0.75*H2145),847)),MIN(H2145,(0.75*$C2145),847)),2),IF(revenueReduction&gt;0.3,MAX(IF($B2145="Non - avec lien de dépendance",MIN(1129,H2145,$C2145)*overallRate,MIN(1129,H2145)*overallRate),ROUND(MAX(IF($B2145="Non - avec lien de dépendance",0,MIN((0.75*H2145),847)),MIN(H2145,(0.75*$C2145),847)),2)),IF($B2145="Non - avec lien de dépendance",MIN(1129,H2145,$C2145)*overallRate,MIN(1129,H2145)*overallRate)))))</f>
        <v>Effectuez l’étape 1</v>
      </c>
      <c r="M2145" s="68" t="str">
        <f>IF(ISTEXT(overallRate),"Effectuez l’étape 1",IF(OR(COUNT($C2145,I2145)&lt;&gt;2,overallRate=0),0,IF(E2145="Yes",ROUND(MAX(IF($B2145="Non - avec lien de dépendance",0,MIN((0.75*I2145),847)),MIN(I2145,(0.75*$C2145),847)),2),IF(revenueReduction&gt;0.3,MAX(IF($B2145="Non - avec lien de dépendance",MIN(1129,I2145,$C2145)*overallRate,MIN(1129,I2145)*overallRate),ROUND(MAX(IF($B2145="Non - avec lien de dépendance",0,MIN((0.75*I2145),847)),MIN(I2145,(0.75*$C2145),847)),2)),IF($B2145="Non - avec lien de dépendance",MIN(1129,I2145,$C2145)*overallRate,MIN(1129,I2145)*overallRate)))))</f>
        <v>Effectuez l’étape 1</v>
      </c>
      <c r="N2145" s="68" t="str">
        <f>IF(ISTEXT(overallRate),"Effectuez l’étape 1",IF(OR(COUNT($C2145,J2145)&lt;&gt;2,overallRate=0),0,IF(F2145="Yes",ROUND(MAX(IF($B2145="Non - avec lien de dépendance",0,MIN((0.75*J2145),847)),MIN(J2145,(0.75*$C2145),847)),2),IF(revenueReduction&gt;0.3,MAX(IF($B2145="Non - avec lien de dépendance",MIN(1129,J2145,$C2145)*overallRate,MIN(1129,J2145)*overallRate),ROUND(MAX(IF($B2145="Non - avec lien de dépendance",0,MIN((0.75*J2145),847)),MIN(J2145,(0.75*$C2145),847)),2)),IF($B2145="Non - avec lien de dépendance",MIN(1129,J2145,$C2145)*overallRate,MIN(1129,J2145)*overallRate)))))</f>
        <v>Effectuez l’étape 1</v>
      </c>
      <c r="O2145" s="68" t="str">
        <f>IF(ISTEXT(overallRate),"Effectuez l’étape 1",IF(OR(COUNT($C2145,K2145)&lt;&gt;2,overallRate=0),0,IF(G2145="Yes",ROUND(MAX(IF($B2145="Non - avec lien de dépendance",0,MIN((0.75*K2145),847)),MIN(K2145,(0.75*$C2145),847)),2),IF(revenueReduction&gt;0.3,MAX(IF($B2145="Non - avec lien de dépendance",MIN(1129,K2145,$C2145)*overallRate,MIN(1129,K2145)*overallRate),ROUND(MAX(IF($B2145="Non - avec lien de dépendance",0,MIN((0.75*K2145),847)),MIN(K2145,(0.75*$C2145),847)),2)),IF($B2145="Non - avec lien de dépendance",MIN(1129,K2145,$C2145)*overallRate,MIN(1129,K2145)*overallRate)))))</f>
        <v>Effectuez l’étape 1</v>
      </c>
      <c r="P2145" s="3">
        <f t="shared" si="33"/>
        <v>0</v>
      </c>
    </row>
    <row r="2146" spans="12:16" x14ac:dyDescent="0.5">
      <c r="L2146" s="68" t="str">
        <f>IF(ISTEXT(overallRate),"Effectuez l’étape 1",IF(OR(COUNT($C2146,H2146)&lt;&gt;2,overallRate=0),0,IF(D2146="Yes",ROUND(MAX(IF($B2146="Non - avec lien de dépendance",0,MIN((0.75*H2146),847)),MIN(H2146,(0.75*$C2146),847)),2),IF(revenueReduction&gt;0.3,MAX(IF($B2146="Non - avec lien de dépendance",MIN(1129,H2146,$C2146)*overallRate,MIN(1129,H2146)*overallRate),ROUND(MAX(IF($B2146="Non - avec lien de dépendance",0,MIN((0.75*H2146),847)),MIN(H2146,(0.75*$C2146),847)),2)),IF($B2146="Non - avec lien de dépendance",MIN(1129,H2146,$C2146)*overallRate,MIN(1129,H2146)*overallRate)))))</f>
        <v>Effectuez l’étape 1</v>
      </c>
      <c r="M2146" s="68" t="str">
        <f>IF(ISTEXT(overallRate),"Effectuez l’étape 1",IF(OR(COUNT($C2146,I2146)&lt;&gt;2,overallRate=0),0,IF(E2146="Yes",ROUND(MAX(IF($B2146="Non - avec lien de dépendance",0,MIN((0.75*I2146),847)),MIN(I2146,(0.75*$C2146),847)),2),IF(revenueReduction&gt;0.3,MAX(IF($B2146="Non - avec lien de dépendance",MIN(1129,I2146,$C2146)*overallRate,MIN(1129,I2146)*overallRate),ROUND(MAX(IF($B2146="Non - avec lien de dépendance",0,MIN((0.75*I2146),847)),MIN(I2146,(0.75*$C2146),847)),2)),IF($B2146="Non - avec lien de dépendance",MIN(1129,I2146,$C2146)*overallRate,MIN(1129,I2146)*overallRate)))))</f>
        <v>Effectuez l’étape 1</v>
      </c>
      <c r="N2146" s="68" t="str">
        <f>IF(ISTEXT(overallRate),"Effectuez l’étape 1",IF(OR(COUNT($C2146,J2146)&lt;&gt;2,overallRate=0),0,IF(F2146="Yes",ROUND(MAX(IF($B2146="Non - avec lien de dépendance",0,MIN((0.75*J2146),847)),MIN(J2146,(0.75*$C2146),847)),2),IF(revenueReduction&gt;0.3,MAX(IF($B2146="Non - avec lien de dépendance",MIN(1129,J2146,$C2146)*overallRate,MIN(1129,J2146)*overallRate),ROUND(MAX(IF($B2146="Non - avec lien de dépendance",0,MIN((0.75*J2146),847)),MIN(J2146,(0.75*$C2146),847)),2)),IF($B2146="Non - avec lien de dépendance",MIN(1129,J2146,$C2146)*overallRate,MIN(1129,J2146)*overallRate)))))</f>
        <v>Effectuez l’étape 1</v>
      </c>
      <c r="O2146" s="68" t="str">
        <f>IF(ISTEXT(overallRate),"Effectuez l’étape 1",IF(OR(COUNT($C2146,K2146)&lt;&gt;2,overallRate=0),0,IF(G2146="Yes",ROUND(MAX(IF($B2146="Non - avec lien de dépendance",0,MIN((0.75*K2146),847)),MIN(K2146,(0.75*$C2146),847)),2),IF(revenueReduction&gt;0.3,MAX(IF($B2146="Non - avec lien de dépendance",MIN(1129,K2146,$C2146)*overallRate,MIN(1129,K2146)*overallRate),ROUND(MAX(IF($B2146="Non - avec lien de dépendance",0,MIN((0.75*K2146),847)),MIN(K2146,(0.75*$C2146),847)),2)),IF($B2146="Non - avec lien de dépendance",MIN(1129,K2146,$C2146)*overallRate,MIN(1129,K2146)*overallRate)))))</f>
        <v>Effectuez l’étape 1</v>
      </c>
      <c r="P2146" s="3">
        <f t="shared" si="33"/>
        <v>0</v>
      </c>
    </row>
    <row r="2147" spans="12:16" x14ac:dyDescent="0.5">
      <c r="L2147" s="68" t="str">
        <f>IF(ISTEXT(overallRate),"Effectuez l’étape 1",IF(OR(COUNT($C2147,H2147)&lt;&gt;2,overallRate=0),0,IF(D2147="Yes",ROUND(MAX(IF($B2147="Non - avec lien de dépendance",0,MIN((0.75*H2147),847)),MIN(H2147,(0.75*$C2147),847)),2),IF(revenueReduction&gt;0.3,MAX(IF($B2147="Non - avec lien de dépendance",MIN(1129,H2147,$C2147)*overallRate,MIN(1129,H2147)*overallRate),ROUND(MAX(IF($B2147="Non - avec lien de dépendance",0,MIN((0.75*H2147),847)),MIN(H2147,(0.75*$C2147),847)),2)),IF($B2147="Non - avec lien de dépendance",MIN(1129,H2147,$C2147)*overallRate,MIN(1129,H2147)*overallRate)))))</f>
        <v>Effectuez l’étape 1</v>
      </c>
      <c r="M2147" s="68" t="str">
        <f>IF(ISTEXT(overallRate),"Effectuez l’étape 1",IF(OR(COUNT($C2147,I2147)&lt;&gt;2,overallRate=0),0,IF(E2147="Yes",ROUND(MAX(IF($B2147="Non - avec lien de dépendance",0,MIN((0.75*I2147),847)),MIN(I2147,(0.75*$C2147),847)),2),IF(revenueReduction&gt;0.3,MAX(IF($B2147="Non - avec lien de dépendance",MIN(1129,I2147,$C2147)*overallRate,MIN(1129,I2147)*overallRate),ROUND(MAX(IF($B2147="Non - avec lien de dépendance",0,MIN((0.75*I2147),847)),MIN(I2147,(0.75*$C2147),847)),2)),IF($B2147="Non - avec lien de dépendance",MIN(1129,I2147,$C2147)*overallRate,MIN(1129,I2147)*overallRate)))))</f>
        <v>Effectuez l’étape 1</v>
      </c>
      <c r="N2147" s="68" t="str">
        <f>IF(ISTEXT(overallRate),"Effectuez l’étape 1",IF(OR(COUNT($C2147,J2147)&lt;&gt;2,overallRate=0),0,IF(F2147="Yes",ROUND(MAX(IF($B2147="Non - avec lien de dépendance",0,MIN((0.75*J2147),847)),MIN(J2147,(0.75*$C2147),847)),2),IF(revenueReduction&gt;0.3,MAX(IF($B2147="Non - avec lien de dépendance",MIN(1129,J2147,$C2147)*overallRate,MIN(1129,J2147)*overallRate),ROUND(MAX(IF($B2147="Non - avec lien de dépendance",0,MIN((0.75*J2147),847)),MIN(J2147,(0.75*$C2147),847)),2)),IF($B2147="Non - avec lien de dépendance",MIN(1129,J2147,$C2147)*overallRate,MIN(1129,J2147)*overallRate)))))</f>
        <v>Effectuez l’étape 1</v>
      </c>
      <c r="O2147" s="68" t="str">
        <f>IF(ISTEXT(overallRate),"Effectuez l’étape 1",IF(OR(COUNT($C2147,K2147)&lt;&gt;2,overallRate=0),0,IF(G2147="Yes",ROUND(MAX(IF($B2147="Non - avec lien de dépendance",0,MIN((0.75*K2147),847)),MIN(K2147,(0.75*$C2147),847)),2),IF(revenueReduction&gt;0.3,MAX(IF($B2147="Non - avec lien de dépendance",MIN(1129,K2147,$C2147)*overallRate,MIN(1129,K2147)*overallRate),ROUND(MAX(IF($B2147="Non - avec lien de dépendance",0,MIN((0.75*K2147),847)),MIN(K2147,(0.75*$C2147),847)),2)),IF($B2147="Non - avec lien de dépendance",MIN(1129,K2147,$C2147)*overallRate,MIN(1129,K2147)*overallRate)))))</f>
        <v>Effectuez l’étape 1</v>
      </c>
      <c r="P2147" s="3">
        <f t="shared" si="33"/>
        <v>0</v>
      </c>
    </row>
    <row r="2148" spans="12:16" x14ac:dyDescent="0.5">
      <c r="L2148" s="68" t="str">
        <f>IF(ISTEXT(overallRate),"Effectuez l’étape 1",IF(OR(COUNT($C2148,H2148)&lt;&gt;2,overallRate=0),0,IF(D2148="Yes",ROUND(MAX(IF($B2148="Non - avec lien de dépendance",0,MIN((0.75*H2148),847)),MIN(H2148,(0.75*$C2148),847)),2),IF(revenueReduction&gt;0.3,MAX(IF($B2148="Non - avec lien de dépendance",MIN(1129,H2148,$C2148)*overallRate,MIN(1129,H2148)*overallRate),ROUND(MAX(IF($B2148="Non - avec lien de dépendance",0,MIN((0.75*H2148),847)),MIN(H2148,(0.75*$C2148),847)),2)),IF($B2148="Non - avec lien de dépendance",MIN(1129,H2148,$C2148)*overallRate,MIN(1129,H2148)*overallRate)))))</f>
        <v>Effectuez l’étape 1</v>
      </c>
      <c r="M2148" s="68" t="str">
        <f>IF(ISTEXT(overallRate),"Effectuez l’étape 1",IF(OR(COUNT($C2148,I2148)&lt;&gt;2,overallRate=0),0,IF(E2148="Yes",ROUND(MAX(IF($B2148="Non - avec lien de dépendance",0,MIN((0.75*I2148),847)),MIN(I2148,(0.75*$C2148),847)),2),IF(revenueReduction&gt;0.3,MAX(IF($B2148="Non - avec lien de dépendance",MIN(1129,I2148,$C2148)*overallRate,MIN(1129,I2148)*overallRate),ROUND(MAX(IF($B2148="Non - avec lien de dépendance",0,MIN((0.75*I2148),847)),MIN(I2148,(0.75*$C2148),847)),2)),IF($B2148="Non - avec lien de dépendance",MIN(1129,I2148,$C2148)*overallRate,MIN(1129,I2148)*overallRate)))))</f>
        <v>Effectuez l’étape 1</v>
      </c>
      <c r="N2148" s="68" t="str">
        <f>IF(ISTEXT(overallRate),"Effectuez l’étape 1",IF(OR(COUNT($C2148,J2148)&lt;&gt;2,overallRate=0),0,IF(F2148="Yes",ROUND(MAX(IF($B2148="Non - avec lien de dépendance",0,MIN((0.75*J2148),847)),MIN(J2148,(0.75*$C2148),847)),2),IF(revenueReduction&gt;0.3,MAX(IF($B2148="Non - avec lien de dépendance",MIN(1129,J2148,$C2148)*overallRate,MIN(1129,J2148)*overallRate),ROUND(MAX(IF($B2148="Non - avec lien de dépendance",0,MIN((0.75*J2148),847)),MIN(J2148,(0.75*$C2148),847)),2)),IF($B2148="Non - avec lien de dépendance",MIN(1129,J2148,$C2148)*overallRate,MIN(1129,J2148)*overallRate)))))</f>
        <v>Effectuez l’étape 1</v>
      </c>
      <c r="O2148" s="68" t="str">
        <f>IF(ISTEXT(overallRate),"Effectuez l’étape 1",IF(OR(COUNT($C2148,K2148)&lt;&gt;2,overallRate=0),0,IF(G2148="Yes",ROUND(MAX(IF($B2148="Non - avec lien de dépendance",0,MIN((0.75*K2148),847)),MIN(K2148,(0.75*$C2148),847)),2),IF(revenueReduction&gt;0.3,MAX(IF($B2148="Non - avec lien de dépendance",MIN(1129,K2148,$C2148)*overallRate,MIN(1129,K2148)*overallRate),ROUND(MAX(IF($B2148="Non - avec lien de dépendance",0,MIN((0.75*K2148),847)),MIN(K2148,(0.75*$C2148),847)),2)),IF($B2148="Non - avec lien de dépendance",MIN(1129,K2148,$C2148)*overallRate,MIN(1129,K2148)*overallRate)))))</f>
        <v>Effectuez l’étape 1</v>
      </c>
      <c r="P2148" s="3">
        <f t="shared" si="33"/>
        <v>0</v>
      </c>
    </row>
    <row r="2149" spans="12:16" x14ac:dyDescent="0.5">
      <c r="L2149" s="68" t="str">
        <f>IF(ISTEXT(overallRate),"Effectuez l’étape 1",IF(OR(COUNT($C2149,H2149)&lt;&gt;2,overallRate=0),0,IF(D2149="Yes",ROUND(MAX(IF($B2149="Non - avec lien de dépendance",0,MIN((0.75*H2149),847)),MIN(H2149,(0.75*$C2149),847)),2),IF(revenueReduction&gt;0.3,MAX(IF($B2149="Non - avec lien de dépendance",MIN(1129,H2149,$C2149)*overallRate,MIN(1129,H2149)*overallRate),ROUND(MAX(IF($B2149="Non - avec lien de dépendance",0,MIN((0.75*H2149),847)),MIN(H2149,(0.75*$C2149),847)),2)),IF($B2149="Non - avec lien de dépendance",MIN(1129,H2149,$C2149)*overallRate,MIN(1129,H2149)*overallRate)))))</f>
        <v>Effectuez l’étape 1</v>
      </c>
      <c r="M2149" s="68" t="str">
        <f>IF(ISTEXT(overallRate),"Effectuez l’étape 1",IF(OR(COUNT($C2149,I2149)&lt;&gt;2,overallRate=0),0,IF(E2149="Yes",ROUND(MAX(IF($B2149="Non - avec lien de dépendance",0,MIN((0.75*I2149),847)),MIN(I2149,(0.75*$C2149),847)),2),IF(revenueReduction&gt;0.3,MAX(IF($B2149="Non - avec lien de dépendance",MIN(1129,I2149,$C2149)*overallRate,MIN(1129,I2149)*overallRate),ROUND(MAX(IF($B2149="Non - avec lien de dépendance",0,MIN((0.75*I2149),847)),MIN(I2149,(0.75*$C2149),847)),2)),IF($B2149="Non - avec lien de dépendance",MIN(1129,I2149,$C2149)*overallRate,MIN(1129,I2149)*overallRate)))))</f>
        <v>Effectuez l’étape 1</v>
      </c>
      <c r="N2149" s="68" t="str">
        <f>IF(ISTEXT(overallRate),"Effectuez l’étape 1",IF(OR(COUNT($C2149,J2149)&lt;&gt;2,overallRate=0),0,IF(F2149="Yes",ROUND(MAX(IF($B2149="Non - avec lien de dépendance",0,MIN((0.75*J2149),847)),MIN(J2149,(0.75*$C2149),847)),2),IF(revenueReduction&gt;0.3,MAX(IF($B2149="Non - avec lien de dépendance",MIN(1129,J2149,$C2149)*overallRate,MIN(1129,J2149)*overallRate),ROUND(MAX(IF($B2149="Non - avec lien de dépendance",0,MIN((0.75*J2149),847)),MIN(J2149,(0.75*$C2149),847)),2)),IF($B2149="Non - avec lien de dépendance",MIN(1129,J2149,$C2149)*overallRate,MIN(1129,J2149)*overallRate)))))</f>
        <v>Effectuez l’étape 1</v>
      </c>
      <c r="O2149" s="68" t="str">
        <f>IF(ISTEXT(overallRate),"Effectuez l’étape 1",IF(OR(COUNT($C2149,K2149)&lt;&gt;2,overallRate=0),0,IF(G2149="Yes",ROUND(MAX(IF($B2149="Non - avec lien de dépendance",0,MIN((0.75*K2149),847)),MIN(K2149,(0.75*$C2149),847)),2),IF(revenueReduction&gt;0.3,MAX(IF($B2149="Non - avec lien de dépendance",MIN(1129,K2149,$C2149)*overallRate,MIN(1129,K2149)*overallRate),ROUND(MAX(IF($B2149="Non - avec lien de dépendance",0,MIN((0.75*K2149),847)),MIN(K2149,(0.75*$C2149),847)),2)),IF($B2149="Non - avec lien de dépendance",MIN(1129,K2149,$C2149)*overallRate,MIN(1129,K2149)*overallRate)))))</f>
        <v>Effectuez l’étape 1</v>
      </c>
      <c r="P2149" s="3">
        <f t="shared" si="33"/>
        <v>0</v>
      </c>
    </row>
    <row r="2150" spans="12:16" x14ac:dyDescent="0.5">
      <c r="L2150" s="68" t="str">
        <f>IF(ISTEXT(overallRate),"Effectuez l’étape 1",IF(OR(COUNT($C2150,H2150)&lt;&gt;2,overallRate=0),0,IF(D2150="Yes",ROUND(MAX(IF($B2150="Non - avec lien de dépendance",0,MIN((0.75*H2150),847)),MIN(H2150,(0.75*$C2150),847)),2),IF(revenueReduction&gt;0.3,MAX(IF($B2150="Non - avec lien de dépendance",MIN(1129,H2150,$C2150)*overallRate,MIN(1129,H2150)*overallRate),ROUND(MAX(IF($B2150="Non - avec lien de dépendance",0,MIN((0.75*H2150),847)),MIN(H2150,(0.75*$C2150),847)),2)),IF($B2150="Non - avec lien de dépendance",MIN(1129,H2150,$C2150)*overallRate,MIN(1129,H2150)*overallRate)))))</f>
        <v>Effectuez l’étape 1</v>
      </c>
      <c r="M2150" s="68" t="str">
        <f>IF(ISTEXT(overallRate),"Effectuez l’étape 1",IF(OR(COUNT($C2150,I2150)&lt;&gt;2,overallRate=0),0,IF(E2150="Yes",ROUND(MAX(IF($B2150="Non - avec lien de dépendance",0,MIN((0.75*I2150),847)),MIN(I2150,(0.75*$C2150),847)),2),IF(revenueReduction&gt;0.3,MAX(IF($B2150="Non - avec lien de dépendance",MIN(1129,I2150,$C2150)*overallRate,MIN(1129,I2150)*overallRate),ROUND(MAX(IF($B2150="Non - avec lien de dépendance",0,MIN((0.75*I2150),847)),MIN(I2150,(0.75*$C2150),847)),2)),IF($B2150="Non - avec lien de dépendance",MIN(1129,I2150,$C2150)*overallRate,MIN(1129,I2150)*overallRate)))))</f>
        <v>Effectuez l’étape 1</v>
      </c>
      <c r="N2150" s="68" t="str">
        <f>IF(ISTEXT(overallRate),"Effectuez l’étape 1",IF(OR(COUNT($C2150,J2150)&lt;&gt;2,overallRate=0),0,IF(F2150="Yes",ROUND(MAX(IF($B2150="Non - avec lien de dépendance",0,MIN((0.75*J2150),847)),MIN(J2150,(0.75*$C2150),847)),2),IF(revenueReduction&gt;0.3,MAX(IF($B2150="Non - avec lien de dépendance",MIN(1129,J2150,$C2150)*overallRate,MIN(1129,J2150)*overallRate),ROUND(MAX(IF($B2150="Non - avec lien de dépendance",0,MIN((0.75*J2150),847)),MIN(J2150,(0.75*$C2150),847)),2)),IF($B2150="Non - avec lien de dépendance",MIN(1129,J2150,$C2150)*overallRate,MIN(1129,J2150)*overallRate)))))</f>
        <v>Effectuez l’étape 1</v>
      </c>
      <c r="O2150" s="68" t="str">
        <f>IF(ISTEXT(overallRate),"Effectuez l’étape 1",IF(OR(COUNT($C2150,K2150)&lt;&gt;2,overallRate=0),0,IF(G2150="Yes",ROUND(MAX(IF($B2150="Non - avec lien de dépendance",0,MIN((0.75*K2150),847)),MIN(K2150,(0.75*$C2150),847)),2),IF(revenueReduction&gt;0.3,MAX(IF($B2150="Non - avec lien de dépendance",MIN(1129,K2150,$C2150)*overallRate,MIN(1129,K2150)*overallRate),ROUND(MAX(IF($B2150="Non - avec lien de dépendance",0,MIN((0.75*K2150),847)),MIN(K2150,(0.75*$C2150),847)),2)),IF($B2150="Non - avec lien de dépendance",MIN(1129,K2150,$C2150)*overallRate,MIN(1129,K2150)*overallRate)))))</f>
        <v>Effectuez l’étape 1</v>
      </c>
      <c r="P2150" s="3">
        <f t="shared" si="33"/>
        <v>0</v>
      </c>
    </row>
    <row r="2151" spans="12:16" x14ac:dyDescent="0.5">
      <c r="L2151" s="68" t="str">
        <f>IF(ISTEXT(overallRate),"Effectuez l’étape 1",IF(OR(COUNT($C2151,H2151)&lt;&gt;2,overallRate=0),0,IF(D2151="Yes",ROUND(MAX(IF($B2151="Non - avec lien de dépendance",0,MIN((0.75*H2151),847)),MIN(H2151,(0.75*$C2151),847)),2),IF(revenueReduction&gt;0.3,MAX(IF($B2151="Non - avec lien de dépendance",MIN(1129,H2151,$C2151)*overallRate,MIN(1129,H2151)*overallRate),ROUND(MAX(IF($B2151="Non - avec lien de dépendance",0,MIN((0.75*H2151),847)),MIN(H2151,(0.75*$C2151),847)),2)),IF($B2151="Non - avec lien de dépendance",MIN(1129,H2151,$C2151)*overallRate,MIN(1129,H2151)*overallRate)))))</f>
        <v>Effectuez l’étape 1</v>
      </c>
      <c r="M2151" s="68" t="str">
        <f>IF(ISTEXT(overallRate),"Effectuez l’étape 1",IF(OR(COUNT($C2151,I2151)&lt;&gt;2,overallRate=0),0,IF(E2151="Yes",ROUND(MAX(IF($B2151="Non - avec lien de dépendance",0,MIN((0.75*I2151),847)),MIN(I2151,(0.75*$C2151),847)),2),IF(revenueReduction&gt;0.3,MAX(IF($B2151="Non - avec lien de dépendance",MIN(1129,I2151,$C2151)*overallRate,MIN(1129,I2151)*overallRate),ROUND(MAX(IF($B2151="Non - avec lien de dépendance",0,MIN((0.75*I2151),847)),MIN(I2151,(0.75*$C2151),847)),2)),IF($B2151="Non - avec lien de dépendance",MIN(1129,I2151,$C2151)*overallRate,MIN(1129,I2151)*overallRate)))))</f>
        <v>Effectuez l’étape 1</v>
      </c>
      <c r="N2151" s="68" t="str">
        <f>IF(ISTEXT(overallRate),"Effectuez l’étape 1",IF(OR(COUNT($C2151,J2151)&lt;&gt;2,overallRate=0),0,IF(F2151="Yes",ROUND(MAX(IF($B2151="Non - avec lien de dépendance",0,MIN((0.75*J2151),847)),MIN(J2151,(0.75*$C2151),847)),2),IF(revenueReduction&gt;0.3,MAX(IF($B2151="Non - avec lien de dépendance",MIN(1129,J2151,$C2151)*overallRate,MIN(1129,J2151)*overallRate),ROUND(MAX(IF($B2151="Non - avec lien de dépendance",0,MIN((0.75*J2151),847)),MIN(J2151,(0.75*$C2151),847)),2)),IF($B2151="Non - avec lien de dépendance",MIN(1129,J2151,$C2151)*overallRate,MIN(1129,J2151)*overallRate)))))</f>
        <v>Effectuez l’étape 1</v>
      </c>
      <c r="O2151" s="68" t="str">
        <f>IF(ISTEXT(overallRate),"Effectuez l’étape 1",IF(OR(COUNT($C2151,K2151)&lt;&gt;2,overallRate=0),0,IF(G2151="Yes",ROUND(MAX(IF($B2151="Non - avec lien de dépendance",0,MIN((0.75*K2151),847)),MIN(K2151,(0.75*$C2151),847)),2),IF(revenueReduction&gt;0.3,MAX(IF($B2151="Non - avec lien de dépendance",MIN(1129,K2151,$C2151)*overallRate,MIN(1129,K2151)*overallRate),ROUND(MAX(IF($B2151="Non - avec lien de dépendance",0,MIN((0.75*K2151),847)),MIN(K2151,(0.75*$C2151),847)),2)),IF($B2151="Non - avec lien de dépendance",MIN(1129,K2151,$C2151)*overallRate,MIN(1129,K2151)*overallRate)))))</f>
        <v>Effectuez l’étape 1</v>
      </c>
      <c r="P2151" s="3">
        <f t="shared" si="33"/>
        <v>0</v>
      </c>
    </row>
    <row r="2152" spans="12:16" x14ac:dyDescent="0.5">
      <c r="L2152" s="68" t="str">
        <f>IF(ISTEXT(overallRate),"Effectuez l’étape 1",IF(OR(COUNT($C2152,H2152)&lt;&gt;2,overallRate=0),0,IF(D2152="Yes",ROUND(MAX(IF($B2152="Non - avec lien de dépendance",0,MIN((0.75*H2152),847)),MIN(H2152,(0.75*$C2152),847)),2),IF(revenueReduction&gt;0.3,MAX(IF($B2152="Non - avec lien de dépendance",MIN(1129,H2152,$C2152)*overallRate,MIN(1129,H2152)*overallRate),ROUND(MAX(IF($B2152="Non - avec lien de dépendance",0,MIN((0.75*H2152),847)),MIN(H2152,(0.75*$C2152),847)),2)),IF($B2152="Non - avec lien de dépendance",MIN(1129,H2152,$C2152)*overallRate,MIN(1129,H2152)*overallRate)))))</f>
        <v>Effectuez l’étape 1</v>
      </c>
      <c r="M2152" s="68" t="str">
        <f>IF(ISTEXT(overallRate),"Effectuez l’étape 1",IF(OR(COUNT($C2152,I2152)&lt;&gt;2,overallRate=0),0,IF(E2152="Yes",ROUND(MAX(IF($B2152="Non - avec lien de dépendance",0,MIN((0.75*I2152),847)),MIN(I2152,(0.75*$C2152),847)),2),IF(revenueReduction&gt;0.3,MAX(IF($B2152="Non - avec lien de dépendance",MIN(1129,I2152,$C2152)*overallRate,MIN(1129,I2152)*overallRate),ROUND(MAX(IF($B2152="Non - avec lien de dépendance",0,MIN((0.75*I2152),847)),MIN(I2152,(0.75*$C2152),847)),2)),IF($B2152="Non - avec lien de dépendance",MIN(1129,I2152,$C2152)*overallRate,MIN(1129,I2152)*overallRate)))))</f>
        <v>Effectuez l’étape 1</v>
      </c>
      <c r="N2152" s="68" t="str">
        <f>IF(ISTEXT(overallRate),"Effectuez l’étape 1",IF(OR(COUNT($C2152,J2152)&lt;&gt;2,overallRate=0),0,IF(F2152="Yes",ROUND(MAX(IF($B2152="Non - avec lien de dépendance",0,MIN((0.75*J2152),847)),MIN(J2152,(0.75*$C2152),847)),2),IF(revenueReduction&gt;0.3,MAX(IF($B2152="Non - avec lien de dépendance",MIN(1129,J2152,$C2152)*overallRate,MIN(1129,J2152)*overallRate),ROUND(MAX(IF($B2152="Non - avec lien de dépendance",0,MIN((0.75*J2152),847)),MIN(J2152,(0.75*$C2152),847)),2)),IF($B2152="Non - avec lien de dépendance",MIN(1129,J2152,$C2152)*overallRate,MIN(1129,J2152)*overallRate)))))</f>
        <v>Effectuez l’étape 1</v>
      </c>
      <c r="O2152" s="68" t="str">
        <f>IF(ISTEXT(overallRate),"Effectuez l’étape 1",IF(OR(COUNT($C2152,K2152)&lt;&gt;2,overallRate=0),0,IF(G2152="Yes",ROUND(MAX(IF($B2152="Non - avec lien de dépendance",0,MIN((0.75*K2152),847)),MIN(K2152,(0.75*$C2152),847)),2),IF(revenueReduction&gt;0.3,MAX(IF($B2152="Non - avec lien de dépendance",MIN(1129,K2152,$C2152)*overallRate,MIN(1129,K2152)*overallRate),ROUND(MAX(IF($B2152="Non - avec lien de dépendance",0,MIN((0.75*K2152),847)),MIN(K2152,(0.75*$C2152),847)),2)),IF($B2152="Non - avec lien de dépendance",MIN(1129,K2152,$C2152)*overallRate,MIN(1129,K2152)*overallRate)))))</f>
        <v>Effectuez l’étape 1</v>
      </c>
      <c r="P2152" s="3">
        <f t="shared" si="33"/>
        <v>0</v>
      </c>
    </row>
    <row r="2153" spans="12:16" x14ac:dyDescent="0.5">
      <c r="L2153" s="68" t="str">
        <f>IF(ISTEXT(overallRate),"Effectuez l’étape 1",IF(OR(COUNT($C2153,H2153)&lt;&gt;2,overallRate=0),0,IF(D2153="Yes",ROUND(MAX(IF($B2153="Non - avec lien de dépendance",0,MIN((0.75*H2153),847)),MIN(H2153,(0.75*$C2153),847)),2),IF(revenueReduction&gt;0.3,MAX(IF($B2153="Non - avec lien de dépendance",MIN(1129,H2153,$C2153)*overallRate,MIN(1129,H2153)*overallRate),ROUND(MAX(IF($B2153="Non - avec lien de dépendance",0,MIN((0.75*H2153),847)),MIN(H2153,(0.75*$C2153),847)),2)),IF($B2153="Non - avec lien de dépendance",MIN(1129,H2153,$C2153)*overallRate,MIN(1129,H2153)*overallRate)))))</f>
        <v>Effectuez l’étape 1</v>
      </c>
      <c r="M2153" s="68" t="str">
        <f>IF(ISTEXT(overallRate),"Effectuez l’étape 1",IF(OR(COUNT($C2153,I2153)&lt;&gt;2,overallRate=0),0,IF(E2153="Yes",ROUND(MAX(IF($B2153="Non - avec lien de dépendance",0,MIN((0.75*I2153),847)),MIN(I2153,(0.75*$C2153),847)),2),IF(revenueReduction&gt;0.3,MAX(IF($B2153="Non - avec lien de dépendance",MIN(1129,I2153,$C2153)*overallRate,MIN(1129,I2153)*overallRate),ROUND(MAX(IF($B2153="Non - avec lien de dépendance",0,MIN((0.75*I2153),847)),MIN(I2153,(0.75*$C2153),847)),2)),IF($B2153="Non - avec lien de dépendance",MIN(1129,I2153,$C2153)*overallRate,MIN(1129,I2153)*overallRate)))))</f>
        <v>Effectuez l’étape 1</v>
      </c>
      <c r="N2153" s="68" t="str">
        <f>IF(ISTEXT(overallRate),"Effectuez l’étape 1",IF(OR(COUNT($C2153,J2153)&lt;&gt;2,overallRate=0),0,IF(F2153="Yes",ROUND(MAX(IF($B2153="Non - avec lien de dépendance",0,MIN((0.75*J2153),847)),MIN(J2153,(0.75*$C2153),847)),2),IF(revenueReduction&gt;0.3,MAX(IF($B2153="Non - avec lien de dépendance",MIN(1129,J2153,$C2153)*overallRate,MIN(1129,J2153)*overallRate),ROUND(MAX(IF($B2153="Non - avec lien de dépendance",0,MIN((0.75*J2153),847)),MIN(J2153,(0.75*$C2153),847)),2)),IF($B2153="Non - avec lien de dépendance",MIN(1129,J2153,$C2153)*overallRate,MIN(1129,J2153)*overallRate)))))</f>
        <v>Effectuez l’étape 1</v>
      </c>
      <c r="O2153" s="68" t="str">
        <f>IF(ISTEXT(overallRate),"Effectuez l’étape 1",IF(OR(COUNT($C2153,K2153)&lt;&gt;2,overallRate=0),0,IF(G2153="Yes",ROUND(MAX(IF($B2153="Non - avec lien de dépendance",0,MIN((0.75*K2153),847)),MIN(K2153,(0.75*$C2153),847)),2),IF(revenueReduction&gt;0.3,MAX(IF($B2153="Non - avec lien de dépendance",MIN(1129,K2153,$C2153)*overallRate,MIN(1129,K2153)*overallRate),ROUND(MAX(IF($B2153="Non - avec lien de dépendance",0,MIN((0.75*K2153),847)),MIN(K2153,(0.75*$C2153),847)),2)),IF($B2153="Non - avec lien de dépendance",MIN(1129,K2153,$C2153)*overallRate,MIN(1129,K2153)*overallRate)))))</f>
        <v>Effectuez l’étape 1</v>
      </c>
      <c r="P2153" s="3">
        <f t="shared" si="33"/>
        <v>0</v>
      </c>
    </row>
    <row r="2154" spans="12:16" x14ac:dyDescent="0.5">
      <c r="L2154" s="68" t="str">
        <f>IF(ISTEXT(overallRate),"Effectuez l’étape 1",IF(OR(COUNT($C2154,H2154)&lt;&gt;2,overallRate=0),0,IF(D2154="Yes",ROUND(MAX(IF($B2154="Non - avec lien de dépendance",0,MIN((0.75*H2154),847)),MIN(H2154,(0.75*$C2154),847)),2),IF(revenueReduction&gt;0.3,MAX(IF($B2154="Non - avec lien de dépendance",MIN(1129,H2154,$C2154)*overallRate,MIN(1129,H2154)*overallRate),ROUND(MAX(IF($B2154="Non - avec lien de dépendance",0,MIN((0.75*H2154),847)),MIN(H2154,(0.75*$C2154),847)),2)),IF($B2154="Non - avec lien de dépendance",MIN(1129,H2154,$C2154)*overallRate,MIN(1129,H2154)*overallRate)))))</f>
        <v>Effectuez l’étape 1</v>
      </c>
      <c r="M2154" s="68" t="str">
        <f>IF(ISTEXT(overallRate),"Effectuez l’étape 1",IF(OR(COUNT($C2154,I2154)&lt;&gt;2,overallRate=0),0,IF(E2154="Yes",ROUND(MAX(IF($B2154="Non - avec lien de dépendance",0,MIN((0.75*I2154),847)),MIN(I2154,(0.75*$C2154),847)),2),IF(revenueReduction&gt;0.3,MAX(IF($B2154="Non - avec lien de dépendance",MIN(1129,I2154,$C2154)*overallRate,MIN(1129,I2154)*overallRate),ROUND(MAX(IF($B2154="Non - avec lien de dépendance",0,MIN((0.75*I2154),847)),MIN(I2154,(0.75*$C2154),847)),2)),IF($B2154="Non - avec lien de dépendance",MIN(1129,I2154,$C2154)*overallRate,MIN(1129,I2154)*overallRate)))))</f>
        <v>Effectuez l’étape 1</v>
      </c>
      <c r="N2154" s="68" t="str">
        <f>IF(ISTEXT(overallRate),"Effectuez l’étape 1",IF(OR(COUNT($C2154,J2154)&lt;&gt;2,overallRate=0),0,IF(F2154="Yes",ROUND(MAX(IF($B2154="Non - avec lien de dépendance",0,MIN((0.75*J2154),847)),MIN(J2154,(0.75*$C2154),847)),2),IF(revenueReduction&gt;0.3,MAX(IF($B2154="Non - avec lien de dépendance",MIN(1129,J2154,$C2154)*overallRate,MIN(1129,J2154)*overallRate),ROUND(MAX(IF($B2154="Non - avec lien de dépendance",0,MIN((0.75*J2154),847)),MIN(J2154,(0.75*$C2154),847)),2)),IF($B2154="Non - avec lien de dépendance",MIN(1129,J2154,$C2154)*overallRate,MIN(1129,J2154)*overallRate)))))</f>
        <v>Effectuez l’étape 1</v>
      </c>
      <c r="O2154" s="68" t="str">
        <f>IF(ISTEXT(overallRate),"Effectuez l’étape 1",IF(OR(COUNT($C2154,K2154)&lt;&gt;2,overallRate=0),0,IF(G2154="Yes",ROUND(MAX(IF($B2154="Non - avec lien de dépendance",0,MIN((0.75*K2154),847)),MIN(K2154,(0.75*$C2154),847)),2),IF(revenueReduction&gt;0.3,MAX(IF($B2154="Non - avec lien de dépendance",MIN(1129,K2154,$C2154)*overallRate,MIN(1129,K2154)*overallRate),ROUND(MAX(IF($B2154="Non - avec lien de dépendance",0,MIN((0.75*K2154),847)),MIN(K2154,(0.75*$C2154),847)),2)),IF($B2154="Non - avec lien de dépendance",MIN(1129,K2154,$C2154)*overallRate,MIN(1129,K2154)*overallRate)))))</f>
        <v>Effectuez l’étape 1</v>
      </c>
      <c r="P2154" s="3">
        <f t="shared" si="33"/>
        <v>0</v>
      </c>
    </row>
    <row r="2155" spans="12:16" x14ac:dyDescent="0.5">
      <c r="L2155" s="68" t="str">
        <f>IF(ISTEXT(overallRate),"Effectuez l’étape 1",IF(OR(COUNT($C2155,H2155)&lt;&gt;2,overallRate=0),0,IF(D2155="Yes",ROUND(MAX(IF($B2155="Non - avec lien de dépendance",0,MIN((0.75*H2155),847)),MIN(H2155,(0.75*$C2155),847)),2),IF(revenueReduction&gt;0.3,MAX(IF($B2155="Non - avec lien de dépendance",MIN(1129,H2155,$C2155)*overallRate,MIN(1129,H2155)*overallRate),ROUND(MAX(IF($B2155="Non - avec lien de dépendance",0,MIN((0.75*H2155),847)),MIN(H2155,(0.75*$C2155),847)),2)),IF($B2155="Non - avec lien de dépendance",MIN(1129,H2155,$C2155)*overallRate,MIN(1129,H2155)*overallRate)))))</f>
        <v>Effectuez l’étape 1</v>
      </c>
      <c r="M2155" s="68" t="str">
        <f>IF(ISTEXT(overallRate),"Effectuez l’étape 1",IF(OR(COUNT($C2155,I2155)&lt;&gt;2,overallRate=0),0,IF(E2155="Yes",ROUND(MAX(IF($B2155="Non - avec lien de dépendance",0,MIN((0.75*I2155),847)),MIN(I2155,(0.75*$C2155),847)),2),IF(revenueReduction&gt;0.3,MAX(IF($B2155="Non - avec lien de dépendance",MIN(1129,I2155,$C2155)*overallRate,MIN(1129,I2155)*overallRate),ROUND(MAX(IF($B2155="Non - avec lien de dépendance",0,MIN((0.75*I2155),847)),MIN(I2155,(0.75*$C2155),847)),2)),IF($B2155="Non - avec lien de dépendance",MIN(1129,I2155,$C2155)*overallRate,MIN(1129,I2155)*overallRate)))))</f>
        <v>Effectuez l’étape 1</v>
      </c>
      <c r="N2155" s="68" t="str">
        <f>IF(ISTEXT(overallRate),"Effectuez l’étape 1",IF(OR(COUNT($C2155,J2155)&lt;&gt;2,overallRate=0),0,IF(F2155="Yes",ROUND(MAX(IF($B2155="Non - avec lien de dépendance",0,MIN((0.75*J2155),847)),MIN(J2155,(0.75*$C2155),847)),2),IF(revenueReduction&gt;0.3,MAX(IF($B2155="Non - avec lien de dépendance",MIN(1129,J2155,$C2155)*overallRate,MIN(1129,J2155)*overallRate),ROUND(MAX(IF($B2155="Non - avec lien de dépendance",0,MIN((0.75*J2155),847)),MIN(J2155,(0.75*$C2155),847)),2)),IF($B2155="Non - avec lien de dépendance",MIN(1129,J2155,$C2155)*overallRate,MIN(1129,J2155)*overallRate)))))</f>
        <v>Effectuez l’étape 1</v>
      </c>
      <c r="O2155" s="68" t="str">
        <f>IF(ISTEXT(overallRate),"Effectuez l’étape 1",IF(OR(COUNT($C2155,K2155)&lt;&gt;2,overallRate=0),0,IF(G2155="Yes",ROUND(MAX(IF($B2155="Non - avec lien de dépendance",0,MIN((0.75*K2155),847)),MIN(K2155,(0.75*$C2155),847)),2),IF(revenueReduction&gt;0.3,MAX(IF($B2155="Non - avec lien de dépendance",MIN(1129,K2155,$C2155)*overallRate,MIN(1129,K2155)*overallRate),ROUND(MAX(IF($B2155="Non - avec lien de dépendance",0,MIN((0.75*K2155),847)),MIN(K2155,(0.75*$C2155),847)),2)),IF($B2155="Non - avec lien de dépendance",MIN(1129,K2155,$C2155)*overallRate,MIN(1129,K2155)*overallRate)))))</f>
        <v>Effectuez l’étape 1</v>
      </c>
      <c r="P2155" s="3">
        <f t="shared" si="33"/>
        <v>0</v>
      </c>
    </row>
    <row r="2156" spans="12:16" x14ac:dyDescent="0.5">
      <c r="L2156" s="68" t="str">
        <f>IF(ISTEXT(overallRate),"Effectuez l’étape 1",IF(OR(COUNT($C2156,H2156)&lt;&gt;2,overallRate=0),0,IF(D2156="Yes",ROUND(MAX(IF($B2156="Non - avec lien de dépendance",0,MIN((0.75*H2156),847)),MIN(H2156,(0.75*$C2156),847)),2),IF(revenueReduction&gt;0.3,MAX(IF($B2156="Non - avec lien de dépendance",MIN(1129,H2156,$C2156)*overallRate,MIN(1129,H2156)*overallRate),ROUND(MAX(IF($B2156="Non - avec lien de dépendance",0,MIN((0.75*H2156),847)),MIN(H2156,(0.75*$C2156),847)),2)),IF($B2156="Non - avec lien de dépendance",MIN(1129,H2156,$C2156)*overallRate,MIN(1129,H2156)*overallRate)))))</f>
        <v>Effectuez l’étape 1</v>
      </c>
      <c r="M2156" s="68" t="str">
        <f>IF(ISTEXT(overallRate),"Effectuez l’étape 1",IF(OR(COUNT($C2156,I2156)&lt;&gt;2,overallRate=0),0,IF(E2156="Yes",ROUND(MAX(IF($B2156="Non - avec lien de dépendance",0,MIN((0.75*I2156),847)),MIN(I2156,(0.75*$C2156),847)),2),IF(revenueReduction&gt;0.3,MAX(IF($B2156="Non - avec lien de dépendance",MIN(1129,I2156,$C2156)*overallRate,MIN(1129,I2156)*overallRate),ROUND(MAX(IF($B2156="Non - avec lien de dépendance",0,MIN((0.75*I2156),847)),MIN(I2156,(0.75*$C2156),847)),2)),IF($B2156="Non - avec lien de dépendance",MIN(1129,I2156,$C2156)*overallRate,MIN(1129,I2156)*overallRate)))))</f>
        <v>Effectuez l’étape 1</v>
      </c>
      <c r="N2156" s="68" t="str">
        <f>IF(ISTEXT(overallRate),"Effectuez l’étape 1",IF(OR(COUNT($C2156,J2156)&lt;&gt;2,overallRate=0),0,IF(F2156="Yes",ROUND(MAX(IF($B2156="Non - avec lien de dépendance",0,MIN((0.75*J2156),847)),MIN(J2156,(0.75*$C2156),847)),2),IF(revenueReduction&gt;0.3,MAX(IF($B2156="Non - avec lien de dépendance",MIN(1129,J2156,$C2156)*overallRate,MIN(1129,J2156)*overallRate),ROUND(MAX(IF($B2156="Non - avec lien de dépendance",0,MIN((0.75*J2156),847)),MIN(J2156,(0.75*$C2156),847)),2)),IF($B2156="Non - avec lien de dépendance",MIN(1129,J2156,$C2156)*overallRate,MIN(1129,J2156)*overallRate)))))</f>
        <v>Effectuez l’étape 1</v>
      </c>
      <c r="O2156" s="68" t="str">
        <f>IF(ISTEXT(overallRate),"Effectuez l’étape 1",IF(OR(COUNT($C2156,K2156)&lt;&gt;2,overallRate=0),0,IF(G2156="Yes",ROUND(MAX(IF($B2156="Non - avec lien de dépendance",0,MIN((0.75*K2156),847)),MIN(K2156,(0.75*$C2156),847)),2),IF(revenueReduction&gt;0.3,MAX(IF($B2156="Non - avec lien de dépendance",MIN(1129,K2156,$C2156)*overallRate,MIN(1129,K2156)*overallRate),ROUND(MAX(IF($B2156="Non - avec lien de dépendance",0,MIN((0.75*K2156),847)),MIN(K2156,(0.75*$C2156),847)),2)),IF($B2156="Non - avec lien de dépendance",MIN(1129,K2156,$C2156)*overallRate,MIN(1129,K2156)*overallRate)))))</f>
        <v>Effectuez l’étape 1</v>
      </c>
      <c r="P2156" s="3">
        <f t="shared" si="33"/>
        <v>0</v>
      </c>
    </row>
    <row r="2157" spans="12:16" x14ac:dyDescent="0.5">
      <c r="L2157" s="68" t="str">
        <f>IF(ISTEXT(overallRate),"Effectuez l’étape 1",IF(OR(COUNT($C2157,H2157)&lt;&gt;2,overallRate=0),0,IF(D2157="Yes",ROUND(MAX(IF($B2157="Non - avec lien de dépendance",0,MIN((0.75*H2157),847)),MIN(H2157,(0.75*$C2157),847)),2),IF(revenueReduction&gt;0.3,MAX(IF($B2157="Non - avec lien de dépendance",MIN(1129,H2157,$C2157)*overallRate,MIN(1129,H2157)*overallRate),ROUND(MAX(IF($B2157="Non - avec lien de dépendance",0,MIN((0.75*H2157),847)),MIN(H2157,(0.75*$C2157),847)),2)),IF($B2157="Non - avec lien de dépendance",MIN(1129,H2157,$C2157)*overallRate,MIN(1129,H2157)*overallRate)))))</f>
        <v>Effectuez l’étape 1</v>
      </c>
      <c r="M2157" s="68" t="str">
        <f>IF(ISTEXT(overallRate),"Effectuez l’étape 1",IF(OR(COUNT($C2157,I2157)&lt;&gt;2,overallRate=0),0,IF(E2157="Yes",ROUND(MAX(IF($B2157="Non - avec lien de dépendance",0,MIN((0.75*I2157),847)),MIN(I2157,(0.75*$C2157),847)),2),IF(revenueReduction&gt;0.3,MAX(IF($B2157="Non - avec lien de dépendance",MIN(1129,I2157,$C2157)*overallRate,MIN(1129,I2157)*overallRate),ROUND(MAX(IF($B2157="Non - avec lien de dépendance",0,MIN((0.75*I2157),847)),MIN(I2157,(0.75*$C2157),847)),2)),IF($B2157="Non - avec lien de dépendance",MIN(1129,I2157,$C2157)*overallRate,MIN(1129,I2157)*overallRate)))))</f>
        <v>Effectuez l’étape 1</v>
      </c>
      <c r="N2157" s="68" t="str">
        <f>IF(ISTEXT(overallRate),"Effectuez l’étape 1",IF(OR(COUNT($C2157,J2157)&lt;&gt;2,overallRate=0),0,IF(F2157="Yes",ROUND(MAX(IF($B2157="Non - avec lien de dépendance",0,MIN((0.75*J2157),847)),MIN(J2157,(0.75*$C2157),847)),2),IF(revenueReduction&gt;0.3,MAX(IF($B2157="Non - avec lien de dépendance",MIN(1129,J2157,$C2157)*overallRate,MIN(1129,J2157)*overallRate),ROUND(MAX(IF($B2157="Non - avec lien de dépendance",0,MIN((0.75*J2157),847)),MIN(J2157,(0.75*$C2157),847)),2)),IF($B2157="Non - avec lien de dépendance",MIN(1129,J2157,$C2157)*overallRate,MIN(1129,J2157)*overallRate)))))</f>
        <v>Effectuez l’étape 1</v>
      </c>
      <c r="O2157" s="68" t="str">
        <f>IF(ISTEXT(overallRate),"Effectuez l’étape 1",IF(OR(COUNT($C2157,K2157)&lt;&gt;2,overallRate=0),0,IF(G2157="Yes",ROUND(MAX(IF($B2157="Non - avec lien de dépendance",0,MIN((0.75*K2157),847)),MIN(K2157,(0.75*$C2157),847)),2),IF(revenueReduction&gt;0.3,MAX(IF($B2157="Non - avec lien de dépendance",MIN(1129,K2157,$C2157)*overallRate,MIN(1129,K2157)*overallRate),ROUND(MAX(IF($B2157="Non - avec lien de dépendance",0,MIN((0.75*K2157),847)),MIN(K2157,(0.75*$C2157),847)),2)),IF($B2157="Non - avec lien de dépendance",MIN(1129,K2157,$C2157)*overallRate,MIN(1129,K2157)*overallRate)))))</f>
        <v>Effectuez l’étape 1</v>
      </c>
      <c r="P2157" s="3">
        <f t="shared" si="33"/>
        <v>0</v>
      </c>
    </row>
    <row r="2158" spans="12:16" x14ac:dyDescent="0.5">
      <c r="L2158" s="68" t="str">
        <f>IF(ISTEXT(overallRate),"Effectuez l’étape 1",IF(OR(COUNT($C2158,H2158)&lt;&gt;2,overallRate=0),0,IF(D2158="Yes",ROUND(MAX(IF($B2158="Non - avec lien de dépendance",0,MIN((0.75*H2158),847)),MIN(H2158,(0.75*$C2158),847)),2),IF(revenueReduction&gt;0.3,MAX(IF($B2158="Non - avec lien de dépendance",MIN(1129,H2158,$C2158)*overallRate,MIN(1129,H2158)*overallRate),ROUND(MAX(IF($B2158="Non - avec lien de dépendance",0,MIN((0.75*H2158),847)),MIN(H2158,(0.75*$C2158),847)),2)),IF($B2158="Non - avec lien de dépendance",MIN(1129,H2158,$C2158)*overallRate,MIN(1129,H2158)*overallRate)))))</f>
        <v>Effectuez l’étape 1</v>
      </c>
      <c r="M2158" s="68" t="str">
        <f>IF(ISTEXT(overallRate),"Effectuez l’étape 1",IF(OR(COUNT($C2158,I2158)&lt;&gt;2,overallRate=0),0,IF(E2158="Yes",ROUND(MAX(IF($B2158="Non - avec lien de dépendance",0,MIN((0.75*I2158),847)),MIN(I2158,(0.75*$C2158),847)),2),IF(revenueReduction&gt;0.3,MAX(IF($B2158="Non - avec lien de dépendance",MIN(1129,I2158,$C2158)*overallRate,MIN(1129,I2158)*overallRate),ROUND(MAX(IF($B2158="Non - avec lien de dépendance",0,MIN((0.75*I2158),847)),MIN(I2158,(0.75*$C2158),847)),2)),IF($B2158="Non - avec lien de dépendance",MIN(1129,I2158,$C2158)*overallRate,MIN(1129,I2158)*overallRate)))))</f>
        <v>Effectuez l’étape 1</v>
      </c>
      <c r="N2158" s="68" t="str">
        <f>IF(ISTEXT(overallRate),"Effectuez l’étape 1",IF(OR(COUNT($C2158,J2158)&lt;&gt;2,overallRate=0),0,IF(F2158="Yes",ROUND(MAX(IF($B2158="Non - avec lien de dépendance",0,MIN((0.75*J2158),847)),MIN(J2158,(0.75*$C2158),847)),2),IF(revenueReduction&gt;0.3,MAX(IF($B2158="Non - avec lien de dépendance",MIN(1129,J2158,$C2158)*overallRate,MIN(1129,J2158)*overallRate),ROUND(MAX(IF($B2158="Non - avec lien de dépendance",0,MIN((0.75*J2158),847)),MIN(J2158,(0.75*$C2158),847)),2)),IF($B2158="Non - avec lien de dépendance",MIN(1129,J2158,$C2158)*overallRate,MIN(1129,J2158)*overallRate)))))</f>
        <v>Effectuez l’étape 1</v>
      </c>
      <c r="O2158" s="68" t="str">
        <f>IF(ISTEXT(overallRate),"Effectuez l’étape 1",IF(OR(COUNT($C2158,K2158)&lt;&gt;2,overallRate=0),0,IF(G2158="Yes",ROUND(MAX(IF($B2158="Non - avec lien de dépendance",0,MIN((0.75*K2158),847)),MIN(K2158,(0.75*$C2158),847)),2),IF(revenueReduction&gt;0.3,MAX(IF($B2158="Non - avec lien de dépendance",MIN(1129,K2158,$C2158)*overallRate,MIN(1129,K2158)*overallRate),ROUND(MAX(IF($B2158="Non - avec lien de dépendance",0,MIN((0.75*K2158),847)),MIN(K2158,(0.75*$C2158),847)),2)),IF($B2158="Non - avec lien de dépendance",MIN(1129,K2158,$C2158)*overallRate,MIN(1129,K2158)*overallRate)))))</f>
        <v>Effectuez l’étape 1</v>
      </c>
      <c r="P2158" s="3">
        <f t="shared" si="33"/>
        <v>0</v>
      </c>
    </row>
    <row r="2159" spans="12:16" x14ac:dyDescent="0.5">
      <c r="L2159" s="68" t="str">
        <f>IF(ISTEXT(overallRate),"Effectuez l’étape 1",IF(OR(COUNT($C2159,H2159)&lt;&gt;2,overallRate=0),0,IF(D2159="Yes",ROUND(MAX(IF($B2159="Non - avec lien de dépendance",0,MIN((0.75*H2159),847)),MIN(H2159,(0.75*$C2159),847)),2),IF(revenueReduction&gt;0.3,MAX(IF($B2159="Non - avec lien de dépendance",MIN(1129,H2159,$C2159)*overallRate,MIN(1129,H2159)*overallRate),ROUND(MAX(IF($B2159="Non - avec lien de dépendance",0,MIN((0.75*H2159),847)),MIN(H2159,(0.75*$C2159),847)),2)),IF($B2159="Non - avec lien de dépendance",MIN(1129,H2159,$C2159)*overallRate,MIN(1129,H2159)*overallRate)))))</f>
        <v>Effectuez l’étape 1</v>
      </c>
      <c r="M2159" s="68" t="str">
        <f>IF(ISTEXT(overallRate),"Effectuez l’étape 1",IF(OR(COUNT($C2159,I2159)&lt;&gt;2,overallRate=0),0,IF(E2159="Yes",ROUND(MAX(IF($B2159="Non - avec lien de dépendance",0,MIN((0.75*I2159),847)),MIN(I2159,(0.75*$C2159),847)),2),IF(revenueReduction&gt;0.3,MAX(IF($B2159="Non - avec lien de dépendance",MIN(1129,I2159,$C2159)*overallRate,MIN(1129,I2159)*overallRate),ROUND(MAX(IF($B2159="Non - avec lien de dépendance",0,MIN((0.75*I2159),847)),MIN(I2159,(0.75*$C2159),847)),2)),IF($B2159="Non - avec lien de dépendance",MIN(1129,I2159,$C2159)*overallRate,MIN(1129,I2159)*overallRate)))))</f>
        <v>Effectuez l’étape 1</v>
      </c>
      <c r="N2159" s="68" t="str">
        <f>IF(ISTEXT(overallRate),"Effectuez l’étape 1",IF(OR(COUNT($C2159,J2159)&lt;&gt;2,overallRate=0),0,IF(F2159="Yes",ROUND(MAX(IF($B2159="Non - avec lien de dépendance",0,MIN((0.75*J2159),847)),MIN(J2159,(0.75*$C2159),847)),2),IF(revenueReduction&gt;0.3,MAX(IF($B2159="Non - avec lien de dépendance",MIN(1129,J2159,$C2159)*overallRate,MIN(1129,J2159)*overallRate),ROUND(MAX(IF($B2159="Non - avec lien de dépendance",0,MIN((0.75*J2159),847)),MIN(J2159,(0.75*$C2159),847)),2)),IF($B2159="Non - avec lien de dépendance",MIN(1129,J2159,$C2159)*overallRate,MIN(1129,J2159)*overallRate)))))</f>
        <v>Effectuez l’étape 1</v>
      </c>
      <c r="O2159" s="68" t="str">
        <f>IF(ISTEXT(overallRate),"Effectuez l’étape 1",IF(OR(COUNT($C2159,K2159)&lt;&gt;2,overallRate=0),0,IF(G2159="Yes",ROUND(MAX(IF($B2159="Non - avec lien de dépendance",0,MIN((0.75*K2159),847)),MIN(K2159,(0.75*$C2159),847)),2),IF(revenueReduction&gt;0.3,MAX(IF($B2159="Non - avec lien de dépendance",MIN(1129,K2159,$C2159)*overallRate,MIN(1129,K2159)*overallRate),ROUND(MAX(IF($B2159="Non - avec lien de dépendance",0,MIN((0.75*K2159),847)),MIN(K2159,(0.75*$C2159),847)),2)),IF($B2159="Non - avec lien de dépendance",MIN(1129,K2159,$C2159)*overallRate,MIN(1129,K2159)*overallRate)))))</f>
        <v>Effectuez l’étape 1</v>
      </c>
      <c r="P2159" s="3">
        <f t="shared" si="33"/>
        <v>0</v>
      </c>
    </row>
    <row r="2160" spans="12:16" x14ac:dyDescent="0.5">
      <c r="L2160" s="68" t="str">
        <f>IF(ISTEXT(overallRate),"Effectuez l’étape 1",IF(OR(COUNT($C2160,H2160)&lt;&gt;2,overallRate=0),0,IF(D2160="Yes",ROUND(MAX(IF($B2160="Non - avec lien de dépendance",0,MIN((0.75*H2160),847)),MIN(H2160,(0.75*$C2160),847)),2),IF(revenueReduction&gt;0.3,MAX(IF($B2160="Non - avec lien de dépendance",MIN(1129,H2160,$C2160)*overallRate,MIN(1129,H2160)*overallRate),ROUND(MAX(IF($B2160="Non - avec lien de dépendance",0,MIN((0.75*H2160),847)),MIN(H2160,(0.75*$C2160),847)),2)),IF($B2160="Non - avec lien de dépendance",MIN(1129,H2160,$C2160)*overallRate,MIN(1129,H2160)*overallRate)))))</f>
        <v>Effectuez l’étape 1</v>
      </c>
      <c r="M2160" s="68" t="str">
        <f>IF(ISTEXT(overallRate),"Effectuez l’étape 1",IF(OR(COUNT($C2160,I2160)&lt;&gt;2,overallRate=0),0,IF(E2160="Yes",ROUND(MAX(IF($B2160="Non - avec lien de dépendance",0,MIN((0.75*I2160),847)),MIN(I2160,(0.75*$C2160),847)),2),IF(revenueReduction&gt;0.3,MAX(IF($B2160="Non - avec lien de dépendance",MIN(1129,I2160,$C2160)*overallRate,MIN(1129,I2160)*overallRate),ROUND(MAX(IF($B2160="Non - avec lien de dépendance",0,MIN((0.75*I2160),847)),MIN(I2160,(0.75*$C2160),847)),2)),IF($B2160="Non - avec lien de dépendance",MIN(1129,I2160,$C2160)*overallRate,MIN(1129,I2160)*overallRate)))))</f>
        <v>Effectuez l’étape 1</v>
      </c>
      <c r="N2160" s="68" t="str">
        <f>IF(ISTEXT(overallRate),"Effectuez l’étape 1",IF(OR(COUNT($C2160,J2160)&lt;&gt;2,overallRate=0),0,IF(F2160="Yes",ROUND(MAX(IF($B2160="Non - avec lien de dépendance",0,MIN((0.75*J2160),847)),MIN(J2160,(0.75*$C2160),847)),2),IF(revenueReduction&gt;0.3,MAX(IF($B2160="Non - avec lien de dépendance",MIN(1129,J2160,$C2160)*overallRate,MIN(1129,J2160)*overallRate),ROUND(MAX(IF($B2160="Non - avec lien de dépendance",0,MIN((0.75*J2160),847)),MIN(J2160,(0.75*$C2160),847)),2)),IF($B2160="Non - avec lien de dépendance",MIN(1129,J2160,$C2160)*overallRate,MIN(1129,J2160)*overallRate)))))</f>
        <v>Effectuez l’étape 1</v>
      </c>
      <c r="O2160" s="68" t="str">
        <f>IF(ISTEXT(overallRate),"Effectuez l’étape 1",IF(OR(COUNT($C2160,K2160)&lt;&gt;2,overallRate=0),0,IF(G2160="Yes",ROUND(MAX(IF($B2160="Non - avec lien de dépendance",0,MIN((0.75*K2160),847)),MIN(K2160,(0.75*$C2160),847)),2),IF(revenueReduction&gt;0.3,MAX(IF($B2160="Non - avec lien de dépendance",MIN(1129,K2160,$C2160)*overallRate,MIN(1129,K2160)*overallRate),ROUND(MAX(IF($B2160="Non - avec lien de dépendance",0,MIN((0.75*K2160),847)),MIN(K2160,(0.75*$C2160),847)),2)),IF($B2160="Non - avec lien de dépendance",MIN(1129,K2160,$C2160)*overallRate,MIN(1129,K2160)*overallRate)))))</f>
        <v>Effectuez l’étape 1</v>
      </c>
      <c r="P2160" s="3">
        <f t="shared" si="33"/>
        <v>0</v>
      </c>
    </row>
    <row r="2161" spans="12:16" x14ac:dyDescent="0.5">
      <c r="L2161" s="68" t="str">
        <f>IF(ISTEXT(overallRate),"Effectuez l’étape 1",IF(OR(COUNT($C2161,H2161)&lt;&gt;2,overallRate=0),0,IF(D2161="Yes",ROUND(MAX(IF($B2161="Non - avec lien de dépendance",0,MIN((0.75*H2161),847)),MIN(H2161,(0.75*$C2161),847)),2),IF(revenueReduction&gt;0.3,MAX(IF($B2161="Non - avec lien de dépendance",MIN(1129,H2161,$C2161)*overallRate,MIN(1129,H2161)*overallRate),ROUND(MAX(IF($B2161="Non - avec lien de dépendance",0,MIN((0.75*H2161),847)),MIN(H2161,(0.75*$C2161),847)),2)),IF($B2161="Non - avec lien de dépendance",MIN(1129,H2161,$C2161)*overallRate,MIN(1129,H2161)*overallRate)))))</f>
        <v>Effectuez l’étape 1</v>
      </c>
      <c r="M2161" s="68" t="str">
        <f>IF(ISTEXT(overallRate),"Effectuez l’étape 1",IF(OR(COUNT($C2161,I2161)&lt;&gt;2,overallRate=0),0,IF(E2161="Yes",ROUND(MAX(IF($B2161="Non - avec lien de dépendance",0,MIN((0.75*I2161),847)),MIN(I2161,(0.75*$C2161),847)),2),IF(revenueReduction&gt;0.3,MAX(IF($B2161="Non - avec lien de dépendance",MIN(1129,I2161,$C2161)*overallRate,MIN(1129,I2161)*overallRate),ROUND(MAX(IF($B2161="Non - avec lien de dépendance",0,MIN((0.75*I2161),847)),MIN(I2161,(0.75*$C2161),847)),2)),IF($B2161="Non - avec lien de dépendance",MIN(1129,I2161,$C2161)*overallRate,MIN(1129,I2161)*overallRate)))))</f>
        <v>Effectuez l’étape 1</v>
      </c>
      <c r="N2161" s="68" t="str">
        <f>IF(ISTEXT(overallRate),"Effectuez l’étape 1",IF(OR(COUNT($C2161,J2161)&lt;&gt;2,overallRate=0),0,IF(F2161="Yes",ROUND(MAX(IF($B2161="Non - avec lien de dépendance",0,MIN((0.75*J2161),847)),MIN(J2161,(0.75*$C2161),847)),2),IF(revenueReduction&gt;0.3,MAX(IF($B2161="Non - avec lien de dépendance",MIN(1129,J2161,$C2161)*overallRate,MIN(1129,J2161)*overallRate),ROUND(MAX(IF($B2161="Non - avec lien de dépendance",0,MIN((0.75*J2161),847)),MIN(J2161,(0.75*$C2161),847)),2)),IF($B2161="Non - avec lien de dépendance",MIN(1129,J2161,$C2161)*overallRate,MIN(1129,J2161)*overallRate)))))</f>
        <v>Effectuez l’étape 1</v>
      </c>
      <c r="O2161" s="68" t="str">
        <f>IF(ISTEXT(overallRate),"Effectuez l’étape 1",IF(OR(COUNT($C2161,K2161)&lt;&gt;2,overallRate=0),0,IF(G2161="Yes",ROUND(MAX(IF($B2161="Non - avec lien de dépendance",0,MIN((0.75*K2161),847)),MIN(K2161,(0.75*$C2161),847)),2),IF(revenueReduction&gt;0.3,MAX(IF($B2161="Non - avec lien de dépendance",MIN(1129,K2161,$C2161)*overallRate,MIN(1129,K2161)*overallRate),ROUND(MAX(IF($B2161="Non - avec lien de dépendance",0,MIN((0.75*K2161),847)),MIN(K2161,(0.75*$C2161),847)),2)),IF($B2161="Non - avec lien de dépendance",MIN(1129,K2161,$C2161)*overallRate,MIN(1129,K2161)*overallRate)))))</f>
        <v>Effectuez l’étape 1</v>
      </c>
      <c r="P2161" s="3">
        <f t="shared" si="33"/>
        <v>0</v>
      </c>
    </row>
    <row r="2162" spans="12:16" x14ac:dyDescent="0.5">
      <c r="L2162" s="68" t="str">
        <f>IF(ISTEXT(overallRate),"Effectuez l’étape 1",IF(OR(COUNT($C2162,H2162)&lt;&gt;2,overallRate=0),0,IF(D2162="Yes",ROUND(MAX(IF($B2162="Non - avec lien de dépendance",0,MIN((0.75*H2162),847)),MIN(H2162,(0.75*$C2162),847)),2),IF(revenueReduction&gt;0.3,MAX(IF($B2162="Non - avec lien de dépendance",MIN(1129,H2162,$C2162)*overallRate,MIN(1129,H2162)*overallRate),ROUND(MAX(IF($B2162="Non - avec lien de dépendance",0,MIN((0.75*H2162),847)),MIN(H2162,(0.75*$C2162),847)),2)),IF($B2162="Non - avec lien de dépendance",MIN(1129,H2162,$C2162)*overallRate,MIN(1129,H2162)*overallRate)))))</f>
        <v>Effectuez l’étape 1</v>
      </c>
      <c r="M2162" s="68" t="str">
        <f>IF(ISTEXT(overallRate),"Effectuez l’étape 1",IF(OR(COUNT($C2162,I2162)&lt;&gt;2,overallRate=0),0,IF(E2162="Yes",ROUND(MAX(IF($B2162="Non - avec lien de dépendance",0,MIN((0.75*I2162),847)),MIN(I2162,(0.75*$C2162),847)),2),IF(revenueReduction&gt;0.3,MAX(IF($B2162="Non - avec lien de dépendance",MIN(1129,I2162,$C2162)*overallRate,MIN(1129,I2162)*overallRate),ROUND(MAX(IF($B2162="Non - avec lien de dépendance",0,MIN((0.75*I2162),847)),MIN(I2162,(0.75*$C2162),847)),2)),IF($B2162="Non - avec lien de dépendance",MIN(1129,I2162,$C2162)*overallRate,MIN(1129,I2162)*overallRate)))))</f>
        <v>Effectuez l’étape 1</v>
      </c>
      <c r="N2162" s="68" t="str">
        <f>IF(ISTEXT(overallRate),"Effectuez l’étape 1",IF(OR(COUNT($C2162,J2162)&lt;&gt;2,overallRate=0),0,IF(F2162="Yes",ROUND(MAX(IF($B2162="Non - avec lien de dépendance",0,MIN((0.75*J2162),847)),MIN(J2162,(0.75*$C2162),847)),2),IF(revenueReduction&gt;0.3,MAX(IF($B2162="Non - avec lien de dépendance",MIN(1129,J2162,$C2162)*overallRate,MIN(1129,J2162)*overallRate),ROUND(MAX(IF($B2162="Non - avec lien de dépendance",0,MIN((0.75*J2162),847)),MIN(J2162,(0.75*$C2162),847)),2)),IF($B2162="Non - avec lien de dépendance",MIN(1129,J2162,$C2162)*overallRate,MIN(1129,J2162)*overallRate)))))</f>
        <v>Effectuez l’étape 1</v>
      </c>
      <c r="O2162" s="68" t="str">
        <f>IF(ISTEXT(overallRate),"Effectuez l’étape 1",IF(OR(COUNT($C2162,K2162)&lt;&gt;2,overallRate=0),0,IF(G2162="Yes",ROUND(MAX(IF($B2162="Non - avec lien de dépendance",0,MIN((0.75*K2162),847)),MIN(K2162,(0.75*$C2162),847)),2),IF(revenueReduction&gt;0.3,MAX(IF($B2162="Non - avec lien de dépendance",MIN(1129,K2162,$C2162)*overallRate,MIN(1129,K2162)*overallRate),ROUND(MAX(IF($B2162="Non - avec lien de dépendance",0,MIN((0.75*K2162),847)),MIN(K2162,(0.75*$C2162),847)),2)),IF($B2162="Non - avec lien de dépendance",MIN(1129,K2162,$C2162)*overallRate,MIN(1129,K2162)*overallRate)))))</f>
        <v>Effectuez l’étape 1</v>
      </c>
      <c r="P2162" s="3">
        <f t="shared" si="33"/>
        <v>0</v>
      </c>
    </row>
    <row r="2163" spans="12:16" x14ac:dyDescent="0.5">
      <c r="L2163" s="68" t="str">
        <f>IF(ISTEXT(overallRate),"Effectuez l’étape 1",IF(OR(COUNT($C2163,H2163)&lt;&gt;2,overallRate=0),0,IF(D2163="Yes",ROUND(MAX(IF($B2163="Non - avec lien de dépendance",0,MIN((0.75*H2163),847)),MIN(H2163,(0.75*$C2163),847)),2),IF(revenueReduction&gt;0.3,MAX(IF($B2163="Non - avec lien de dépendance",MIN(1129,H2163,$C2163)*overallRate,MIN(1129,H2163)*overallRate),ROUND(MAX(IF($B2163="Non - avec lien de dépendance",0,MIN((0.75*H2163),847)),MIN(H2163,(0.75*$C2163),847)),2)),IF($B2163="Non - avec lien de dépendance",MIN(1129,H2163,$C2163)*overallRate,MIN(1129,H2163)*overallRate)))))</f>
        <v>Effectuez l’étape 1</v>
      </c>
      <c r="M2163" s="68" t="str">
        <f>IF(ISTEXT(overallRate),"Effectuez l’étape 1",IF(OR(COUNT($C2163,I2163)&lt;&gt;2,overallRate=0),0,IF(E2163="Yes",ROUND(MAX(IF($B2163="Non - avec lien de dépendance",0,MIN((0.75*I2163),847)),MIN(I2163,(0.75*$C2163),847)),2),IF(revenueReduction&gt;0.3,MAX(IF($B2163="Non - avec lien de dépendance",MIN(1129,I2163,$C2163)*overallRate,MIN(1129,I2163)*overallRate),ROUND(MAX(IF($B2163="Non - avec lien de dépendance",0,MIN((0.75*I2163),847)),MIN(I2163,(0.75*$C2163),847)),2)),IF($B2163="Non - avec lien de dépendance",MIN(1129,I2163,$C2163)*overallRate,MIN(1129,I2163)*overallRate)))))</f>
        <v>Effectuez l’étape 1</v>
      </c>
      <c r="N2163" s="68" t="str">
        <f>IF(ISTEXT(overallRate),"Effectuez l’étape 1",IF(OR(COUNT($C2163,J2163)&lt;&gt;2,overallRate=0),0,IF(F2163="Yes",ROUND(MAX(IF($B2163="Non - avec lien de dépendance",0,MIN((0.75*J2163),847)),MIN(J2163,(0.75*$C2163),847)),2),IF(revenueReduction&gt;0.3,MAX(IF($B2163="Non - avec lien de dépendance",MIN(1129,J2163,$C2163)*overallRate,MIN(1129,J2163)*overallRate),ROUND(MAX(IF($B2163="Non - avec lien de dépendance",0,MIN((0.75*J2163),847)),MIN(J2163,(0.75*$C2163),847)),2)),IF($B2163="Non - avec lien de dépendance",MIN(1129,J2163,$C2163)*overallRate,MIN(1129,J2163)*overallRate)))))</f>
        <v>Effectuez l’étape 1</v>
      </c>
      <c r="O2163" s="68" t="str">
        <f>IF(ISTEXT(overallRate),"Effectuez l’étape 1",IF(OR(COUNT($C2163,K2163)&lt;&gt;2,overallRate=0),0,IF(G2163="Yes",ROUND(MAX(IF($B2163="Non - avec lien de dépendance",0,MIN((0.75*K2163),847)),MIN(K2163,(0.75*$C2163),847)),2),IF(revenueReduction&gt;0.3,MAX(IF($B2163="Non - avec lien de dépendance",MIN(1129,K2163,$C2163)*overallRate,MIN(1129,K2163)*overallRate),ROUND(MAX(IF($B2163="Non - avec lien de dépendance",0,MIN((0.75*K2163),847)),MIN(K2163,(0.75*$C2163),847)),2)),IF($B2163="Non - avec lien de dépendance",MIN(1129,K2163,$C2163)*overallRate,MIN(1129,K2163)*overallRate)))))</f>
        <v>Effectuez l’étape 1</v>
      </c>
      <c r="P2163" s="3">
        <f t="shared" si="33"/>
        <v>0</v>
      </c>
    </row>
    <row r="2164" spans="12:16" x14ac:dyDescent="0.5">
      <c r="L2164" s="68" t="str">
        <f>IF(ISTEXT(overallRate),"Effectuez l’étape 1",IF(OR(COUNT($C2164,H2164)&lt;&gt;2,overallRate=0),0,IF(D2164="Yes",ROUND(MAX(IF($B2164="Non - avec lien de dépendance",0,MIN((0.75*H2164),847)),MIN(H2164,(0.75*$C2164),847)),2),IF(revenueReduction&gt;0.3,MAX(IF($B2164="Non - avec lien de dépendance",MIN(1129,H2164,$C2164)*overallRate,MIN(1129,H2164)*overallRate),ROUND(MAX(IF($B2164="Non - avec lien de dépendance",0,MIN((0.75*H2164),847)),MIN(H2164,(0.75*$C2164),847)),2)),IF($B2164="Non - avec lien de dépendance",MIN(1129,H2164,$C2164)*overallRate,MIN(1129,H2164)*overallRate)))))</f>
        <v>Effectuez l’étape 1</v>
      </c>
      <c r="M2164" s="68" t="str">
        <f>IF(ISTEXT(overallRate),"Effectuez l’étape 1",IF(OR(COUNT($C2164,I2164)&lt;&gt;2,overallRate=0),0,IF(E2164="Yes",ROUND(MAX(IF($B2164="Non - avec lien de dépendance",0,MIN((0.75*I2164),847)),MIN(I2164,(0.75*$C2164),847)),2),IF(revenueReduction&gt;0.3,MAX(IF($B2164="Non - avec lien de dépendance",MIN(1129,I2164,$C2164)*overallRate,MIN(1129,I2164)*overallRate),ROUND(MAX(IF($B2164="Non - avec lien de dépendance",0,MIN((0.75*I2164),847)),MIN(I2164,(0.75*$C2164),847)),2)),IF($B2164="Non - avec lien de dépendance",MIN(1129,I2164,$C2164)*overallRate,MIN(1129,I2164)*overallRate)))))</f>
        <v>Effectuez l’étape 1</v>
      </c>
      <c r="N2164" s="68" t="str">
        <f>IF(ISTEXT(overallRate),"Effectuez l’étape 1",IF(OR(COUNT($C2164,J2164)&lt;&gt;2,overallRate=0),0,IF(F2164="Yes",ROUND(MAX(IF($B2164="Non - avec lien de dépendance",0,MIN((0.75*J2164),847)),MIN(J2164,(0.75*$C2164),847)),2),IF(revenueReduction&gt;0.3,MAX(IF($B2164="Non - avec lien de dépendance",MIN(1129,J2164,$C2164)*overallRate,MIN(1129,J2164)*overallRate),ROUND(MAX(IF($B2164="Non - avec lien de dépendance",0,MIN((0.75*J2164),847)),MIN(J2164,(0.75*$C2164),847)),2)),IF($B2164="Non - avec lien de dépendance",MIN(1129,J2164,$C2164)*overallRate,MIN(1129,J2164)*overallRate)))))</f>
        <v>Effectuez l’étape 1</v>
      </c>
      <c r="O2164" s="68" t="str">
        <f>IF(ISTEXT(overallRate),"Effectuez l’étape 1",IF(OR(COUNT($C2164,K2164)&lt;&gt;2,overallRate=0),0,IF(G2164="Yes",ROUND(MAX(IF($B2164="Non - avec lien de dépendance",0,MIN((0.75*K2164),847)),MIN(K2164,(0.75*$C2164),847)),2),IF(revenueReduction&gt;0.3,MAX(IF($B2164="Non - avec lien de dépendance",MIN(1129,K2164,$C2164)*overallRate,MIN(1129,K2164)*overallRate),ROUND(MAX(IF($B2164="Non - avec lien de dépendance",0,MIN((0.75*K2164),847)),MIN(K2164,(0.75*$C2164),847)),2)),IF($B2164="Non - avec lien de dépendance",MIN(1129,K2164,$C2164)*overallRate,MIN(1129,K2164)*overallRate)))))</f>
        <v>Effectuez l’étape 1</v>
      </c>
      <c r="P2164" s="3">
        <f t="shared" si="33"/>
        <v>0</v>
      </c>
    </row>
    <row r="2165" spans="12:16" x14ac:dyDescent="0.5">
      <c r="L2165" s="68" t="str">
        <f>IF(ISTEXT(overallRate),"Effectuez l’étape 1",IF(OR(COUNT($C2165,H2165)&lt;&gt;2,overallRate=0),0,IF(D2165="Yes",ROUND(MAX(IF($B2165="Non - avec lien de dépendance",0,MIN((0.75*H2165),847)),MIN(H2165,(0.75*$C2165),847)),2),IF(revenueReduction&gt;0.3,MAX(IF($B2165="Non - avec lien de dépendance",MIN(1129,H2165,$C2165)*overallRate,MIN(1129,H2165)*overallRate),ROUND(MAX(IF($B2165="Non - avec lien de dépendance",0,MIN((0.75*H2165),847)),MIN(H2165,(0.75*$C2165),847)),2)),IF($B2165="Non - avec lien de dépendance",MIN(1129,H2165,$C2165)*overallRate,MIN(1129,H2165)*overallRate)))))</f>
        <v>Effectuez l’étape 1</v>
      </c>
      <c r="M2165" s="68" t="str">
        <f>IF(ISTEXT(overallRate),"Effectuez l’étape 1",IF(OR(COUNT($C2165,I2165)&lt;&gt;2,overallRate=0),0,IF(E2165="Yes",ROUND(MAX(IF($B2165="Non - avec lien de dépendance",0,MIN((0.75*I2165),847)),MIN(I2165,(0.75*$C2165),847)),2),IF(revenueReduction&gt;0.3,MAX(IF($B2165="Non - avec lien de dépendance",MIN(1129,I2165,$C2165)*overallRate,MIN(1129,I2165)*overallRate),ROUND(MAX(IF($B2165="Non - avec lien de dépendance",0,MIN((0.75*I2165),847)),MIN(I2165,(0.75*$C2165),847)),2)),IF($B2165="Non - avec lien de dépendance",MIN(1129,I2165,$C2165)*overallRate,MIN(1129,I2165)*overallRate)))))</f>
        <v>Effectuez l’étape 1</v>
      </c>
      <c r="N2165" s="68" t="str">
        <f>IF(ISTEXT(overallRate),"Effectuez l’étape 1",IF(OR(COUNT($C2165,J2165)&lt;&gt;2,overallRate=0),0,IF(F2165="Yes",ROUND(MAX(IF($B2165="Non - avec lien de dépendance",0,MIN((0.75*J2165),847)),MIN(J2165,(0.75*$C2165),847)),2),IF(revenueReduction&gt;0.3,MAX(IF($B2165="Non - avec lien de dépendance",MIN(1129,J2165,$C2165)*overallRate,MIN(1129,J2165)*overallRate),ROUND(MAX(IF($B2165="Non - avec lien de dépendance",0,MIN((0.75*J2165),847)),MIN(J2165,(0.75*$C2165),847)),2)),IF($B2165="Non - avec lien de dépendance",MIN(1129,J2165,$C2165)*overallRate,MIN(1129,J2165)*overallRate)))))</f>
        <v>Effectuez l’étape 1</v>
      </c>
      <c r="O2165" s="68" t="str">
        <f>IF(ISTEXT(overallRate),"Effectuez l’étape 1",IF(OR(COUNT($C2165,K2165)&lt;&gt;2,overallRate=0),0,IF(G2165="Yes",ROUND(MAX(IF($B2165="Non - avec lien de dépendance",0,MIN((0.75*K2165),847)),MIN(K2165,(0.75*$C2165),847)),2),IF(revenueReduction&gt;0.3,MAX(IF($B2165="Non - avec lien de dépendance",MIN(1129,K2165,$C2165)*overallRate,MIN(1129,K2165)*overallRate),ROUND(MAX(IF($B2165="Non - avec lien de dépendance",0,MIN((0.75*K2165),847)),MIN(K2165,(0.75*$C2165),847)),2)),IF($B2165="Non - avec lien de dépendance",MIN(1129,K2165,$C2165)*overallRate,MIN(1129,K2165)*overallRate)))))</f>
        <v>Effectuez l’étape 1</v>
      </c>
      <c r="P2165" s="3">
        <f t="shared" si="33"/>
        <v>0</v>
      </c>
    </row>
    <row r="2166" spans="12:16" x14ac:dyDescent="0.5">
      <c r="L2166" s="68" t="str">
        <f>IF(ISTEXT(overallRate),"Effectuez l’étape 1",IF(OR(COUNT($C2166,H2166)&lt;&gt;2,overallRate=0),0,IF(D2166="Yes",ROUND(MAX(IF($B2166="Non - avec lien de dépendance",0,MIN((0.75*H2166),847)),MIN(H2166,(0.75*$C2166),847)),2),IF(revenueReduction&gt;0.3,MAX(IF($B2166="Non - avec lien de dépendance",MIN(1129,H2166,$C2166)*overallRate,MIN(1129,H2166)*overallRate),ROUND(MAX(IF($B2166="Non - avec lien de dépendance",0,MIN((0.75*H2166),847)),MIN(H2166,(0.75*$C2166),847)),2)),IF($B2166="Non - avec lien de dépendance",MIN(1129,H2166,$C2166)*overallRate,MIN(1129,H2166)*overallRate)))))</f>
        <v>Effectuez l’étape 1</v>
      </c>
      <c r="M2166" s="68" t="str">
        <f>IF(ISTEXT(overallRate),"Effectuez l’étape 1",IF(OR(COUNT($C2166,I2166)&lt;&gt;2,overallRate=0),0,IF(E2166="Yes",ROUND(MAX(IF($B2166="Non - avec lien de dépendance",0,MIN((0.75*I2166),847)),MIN(I2166,(0.75*$C2166),847)),2),IF(revenueReduction&gt;0.3,MAX(IF($B2166="Non - avec lien de dépendance",MIN(1129,I2166,$C2166)*overallRate,MIN(1129,I2166)*overallRate),ROUND(MAX(IF($B2166="Non - avec lien de dépendance",0,MIN((0.75*I2166),847)),MIN(I2166,(0.75*$C2166),847)),2)),IF($B2166="Non - avec lien de dépendance",MIN(1129,I2166,$C2166)*overallRate,MIN(1129,I2166)*overallRate)))))</f>
        <v>Effectuez l’étape 1</v>
      </c>
      <c r="N2166" s="68" t="str">
        <f>IF(ISTEXT(overallRate),"Effectuez l’étape 1",IF(OR(COUNT($C2166,J2166)&lt;&gt;2,overallRate=0),0,IF(F2166="Yes",ROUND(MAX(IF($B2166="Non - avec lien de dépendance",0,MIN((0.75*J2166),847)),MIN(J2166,(0.75*$C2166),847)),2),IF(revenueReduction&gt;0.3,MAX(IF($B2166="Non - avec lien de dépendance",MIN(1129,J2166,$C2166)*overallRate,MIN(1129,J2166)*overallRate),ROUND(MAX(IF($B2166="Non - avec lien de dépendance",0,MIN((0.75*J2166),847)),MIN(J2166,(0.75*$C2166),847)),2)),IF($B2166="Non - avec lien de dépendance",MIN(1129,J2166,$C2166)*overallRate,MIN(1129,J2166)*overallRate)))))</f>
        <v>Effectuez l’étape 1</v>
      </c>
      <c r="O2166" s="68" t="str">
        <f>IF(ISTEXT(overallRate),"Effectuez l’étape 1",IF(OR(COUNT($C2166,K2166)&lt;&gt;2,overallRate=0),0,IF(G2166="Yes",ROUND(MAX(IF($B2166="Non - avec lien de dépendance",0,MIN((0.75*K2166),847)),MIN(K2166,(0.75*$C2166),847)),2),IF(revenueReduction&gt;0.3,MAX(IF($B2166="Non - avec lien de dépendance",MIN(1129,K2166,$C2166)*overallRate,MIN(1129,K2166)*overallRate),ROUND(MAX(IF($B2166="Non - avec lien de dépendance",0,MIN((0.75*K2166),847)),MIN(K2166,(0.75*$C2166),847)),2)),IF($B2166="Non - avec lien de dépendance",MIN(1129,K2166,$C2166)*overallRate,MIN(1129,K2166)*overallRate)))))</f>
        <v>Effectuez l’étape 1</v>
      </c>
      <c r="P2166" s="3">
        <f t="shared" si="33"/>
        <v>0</v>
      </c>
    </row>
    <row r="2167" spans="12:16" x14ac:dyDescent="0.5">
      <c r="L2167" s="68" t="str">
        <f>IF(ISTEXT(overallRate),"Effectuez l’étape 1",IF(OR(COUNT($C2167,H2167)&lt;&gt;2,overallRate=0),0,IF(D2167="Yes",ROUND(MAX(IF($B2167="Non - avec lien de dépendance",0,MIN((0.75*H2167),847)),MIN(H2167,(0.75*$C2167),847)),2),IF(revenueReduction&gt;0.3,MAX(IF($B2167="Non - avec lien de dépendance",MIN(1129,H2167,$C2167)*overallRate,MIN(1129,H2167)*overallRate),ROUND(MAX(IF($B2167="Non - avec lien de dépendance",0,MIN((0.75*H2167),847)),MIN(H2167,(0.75*$C2167),847)),2)),IF($B2167="Non - avec lien de dépendance",MIN(1129,H2167,$C2167)*overallRate,MIN(1129,H2167)*overallRate)))))</f>
        <v>Effectuez l’étape 1</v>
      </c>
      <c r="M2167" s="68" t="str">
        <f>IF(ISTEXT(overallRate),"Effectuez l’étape 1",IF(OR(COUNT($C2167,I2167)&lt;&gt;2,overallRate=0),0,IF(E2167="Yes",ROUND(MAX(IF($B2167="Non - avec lien de dépendance",0,MIN((0.75*I2167),847)),MIN(I2167,(0.75*$C2167),847)),2),IF(revenueReduction&gt;0.3,MAX(IF($B2167="Non - avec lien de dépendance",MIN(1129,I2167,$C2167)*overallRate,MIN(1129,I2167)*overallRate),ROUND(MAX(IF($B2167="Non - avec lien de dépendance",0,MIN((0.75*I2167),847)),MIN(I2167,(0.75*$C2167),847)),2)),IF($B2167="Non - avec lien de dépendance",MIN(1129,I2167,$C2167)*overallRate,MIN(1129,I2167)*overallRate)))))</f>
        <v>Effectuez l’étape 1</v>
      </c>
      <c r="N2167" s="68" t="str">
        <f>IF(ISTEXT(overallRate),"Effectuez l’étape 1",IF(OR(COUNT($C2167,J2167)&lt;&gt;2,overallRate=0),0,IF(F2167="Yes",ROUND(MAX(IF($B2167="Non - avec lien de dépendance",0,MIN((0.75*J2167),847)),MIN(J2167,(0.75*$C2167),847)),2),IF(revenueReduction&gt;0.3,MAX(IF($B2167="Non - avec lien de dépendance",MIN(1129,J2167,$C2167)*overallRate,MIN(1129,J2167)*overallRate),ROUND(MAX(IF($B2167="Non - avec lien de dépendance",0,MIN((0.75*J2167),847)),MIN(J2167,(0.75*$C2167),847)),2)),IF($B2167="Non - avec lien de dépendance",MIN(1129,J2167,$C2167)*overallRate,MIN(1129,J2167)*overallRate)))))</f>
        <v>Effectuez l’étape 1</v>
      </c>
      <c r="O2167" s="68" t="str">
        <f>IF(ISTEXT(overallRate),"Effectuez l’étape 1",IF(OR(COUNT($C2167,K2167)&lt;&gt;2,overallRate=0),0,IF(G2167="Yes",ROUND(MAX(IF($B2167="Non - avec lien de dépendance",0,MIN((0.75*K2167),847)),MIN(K2167,(0.75*$C2167),847)),2),IF(revenueReduction&gt;0.3,MAX(IF($B2167="Non - avec lien de dépendance",MIN(1129,K2167,$C2167)*overallRate,MIN(1129,K2167)*overallRate),ROUND(MAX(IF($B2167="Non - avec lien de dépendance",0,MIN((0.75*K2167),847)),MIN(K2167,(0.75*$C2167),847)),2)),IF($B2167="Non - avec lien de dépendance",MIN(1129,K2167,$C2167)*overallRate,MIN(1129,K2167)*overallRate)))))</f>
        <v>Effectuez l’étape 1</v>
      </c>
      <c r="P2167" s="3">
        <f t="shared" si="33"/>
        <v>0</v>
      </c>
    </row>
    <row r="2168" spans="12:16" x14ac:dyDescent="0.5">
      <c r="L2168" s="68" t="str">
        <f>IF(ISTEXT(overallRate),"Effectuez l’étape 1",IF(OR(COUNT($C2168,H2168)&lt;&gt;2,overallRate=0),0,IF(D2168="Yes",ROUND(MAX(IF($B2168="Non - avec lien de dépendance",0,MIN((0.75*H2168),847)),MIN(H2168,(0.75*$C2168),847)),2),IF(revenueReduction&gt;0.3,MAX(IF($B2168="Non - avec lien de dépendance",MIN(1129,H2168,$C2168)*overallRate,MIN(1129,H2168)*overallRate),ROUND(MAX(IF($B2168="Non - avec lien de dépendance",0,MIN((0.75*H2168),847)),MIN(H2168,(0.75*$C2168),847)),2)),IF($B2168="Non - avec lien de dépendance",MIN(1129,H2168,$C2168)*overallRate,MIN(1129,H2168)*overallRate)))))</f>
        <v>Effectuez l’étape 1</v>
      </c>
      <c r="M2168" s="68" t="str">
        <f>IF(ISTEXT(overallRate),"Effectuez l’étape 1",IF(OR(COUNT($C2168,I2168)&lt;&gt;2,overallRate=0),0,IF(E2168="Yes",ROUND(MAX(IF($B2168="Non - avec lien de dépendance",0,MIN((0.75*I2168),847)),MIN(I2168,(0.75*$C2168),847)),2),IF(revenueReduction&gt;0.3,MAX(IF($B2168="Non - avec lien de dépendance",MIN(1129,I2168,$C2168)*overallRate,MIN(1129,I2168)*overallRate),ROUND(MAX(IF($B2168="Non - avec lien de dépendance",0,MIN((0.75*I2168),847)),MIN(I2168,(0.75*$C2168),847)),2)),IF($B2168="Non - avec lien de dépendance",MIN(1129,I2168,$C2168)*overallRate,MIN(1129,I2168)*overallRate)))))</f>
        <v>Effectuez l’étape 1</v>
      </c>
      <c r="N2168" s="68" t="str">
        <f>IF(ISTEXT(overallRate),"Effectuez l’étape 1",IF(OR(COUNT($C2168,J2168)&lt;&gt;2,overallRate=0),0,IF(F2168="Yes",ROUND(MAX(IF($B2168="Non - avec lien de dépendance",0,MIN((0.75*J2168),847)),MIN(J2168,(0.75*$C2168),847)),2),IF(revenueReduction&gt;0.3,MAX(IF($B2168="Non - avec lien de dépendance",MIN(1129,J2168,$C2168)*overallRate,MIN(1129,J2168)*overallRate),ROUND(MAX(IF($B2168="Non - avec lien de dépendance",0,MIN((0.75*J2168),847)),MIN(J2168,(0.75*$C2168),847)),2)),IF($B2168="Non - avec lien de dépendance",MIN(1129,J2168,$C2168)*overallRate,MIN(1129,J2168)*overallRate)))))</f>
        <v>Effectuez l’étape 1</v>
      </c>
      <c r="O2168" s="68" t="str">
        <f>IF(ISTEXT(overallRate),"Effectuez l’étape 1",IF(OR(COUNT($C2168,K2168)&lt;&gt;2,overallRate=0),0,IF(G2168="Yes",ROUND(MAX(IF($B2168="Non - avec lien de dépendance",0,MIN((0.75*K2168),847)),MIN(K2168,(0.75*$C2168),847)),2),IF(revenueReduction&gt;0.3,MAX(IF($B2168="Non - avec lien de dépendance",MIN(1129,K2168,$C2168)*overallRate,MIN(1129,K2168)*overallRate),ROUND(MAX(IF($B2168="Non - avec lien de dépendance",0,MIN((0.75*K2168),847)),MIN(K2168,(0.75*$C2168),847)),2)),IF($B2168="Non - avec lien de dépendance",MIN(1129,K2168,$C2168)*overallRate,MIN(1129,K2168)*overallRate)))))</f>
        <v>Effectuez l’étape 1</v>
      </c>
      <c r="P2168" s="3">
        <f t="shared" si="33"/>
        <v>0</v>
      </c>
    </row>
    <row r="2169" spans="12:16" x14ac:dyDescent="0.5">
      <c r="L2169" s="68" t="str">
        <f>IF(ISTEXT(overallRate),"Effectuez l’étape 1",IF(OR(COUNT($C2169,H2169)&lt;&gt;2,overallRate=0),0,IF(D2169="Yes",ROUND(MAX(IF($B2169="Non - avec lien de dépendance",0,MIN((0.75*H2169),847)),MIN(H2169,(0.75*$C2169),847)),2),IF(revenueReduction&gt;0.3,MAX(IF($B2169="Non - avec lien de dépendance",MIN(1129,H2169,$C2169)*overallRate,MIN(1129,H2169)*overallRate),ROUND(MAX(IF($B2169="Non - avec lien de dépendance",0,MIN((0.75*H2169),847)),MIN(H2169,(0.75*$C2169),847)),2)),IF($B2169="Non - avec lien de dépendance",MIN(1129,H2169,$C2169)*overallRate,MIN(1129,H2169)*overallRate)))))</f>
        <v>Effectuez l’étape 1</v>
      </c>
      <c r="M2169" s="68" t="str">
        <f>IF(ISTEXT(overallRate),"Effectuez l’étape 1",IF(OR(COUNT($C2169,I2169)&lt;&gt;2,overallRate=0),0,IF(E2169="Yes",ROUND(MAX(IF($B2169="Non - avec lien de dépendance",0,MIN((0.75*I2169),847)),MIN(I2169,(0.75*$C2169),847)),2),IF(revenueReduction&gt;0.3,MAX(IF($B2169="Non - avec lien de dépendance",MIN(1129,I2169,$C2169)*overallRate,MIN(1129,I2169)*overallRate),ROUND(MAX(IF($B2169="Non - avec lien de dépendance",0,MIN((0.75*I2169),847)),MIN(I2169,(0.75*$C2169),847)),2)),IF($B2169="Non - avec lien de dépendance",MIN(1129,I2169,$C2169)*overallRate,MIN(1129,I2169)*overallRate)))))</f>
        <v>Effectuez l’étape 1</v>
      </c>
      <c r="N2169" s="68" t="str">
        <f>IF(ISTEXT(overallRate),"Effectuez l’étape 1",IF(OR(COUNT($C2169,J2169)&lt;&gt;2,overallRate=0),0,IF(F2169="Yes",ROUND(MAX(IF($B2169="Non - avec lien de dépendance",0,MIN((0.75*J2169),847)),MIN(J2169,(0.75*$C2169),847)),2),IF(revenueReduction&gt;0.3,MAX(IF($B2169="Non - avec lien de dépendance",MIN(1129,J2169,$C2169)*overallRate,MIN(1129,J2169)*overallRate),ROUND(MAX(IF($B2169="Non - avec lien de dépendance",0,MIN((0.75*J2169),847)),MIN(J2169,(0.75*$C2169),847)),2)),IF($B2169="Non - avec lien de dépendance",MIN(1129,J2169,$C2169)*overallRate,MIN(1129,J2169)*overallRate)))))</f>
        <v>Effectuez l’étape 1</v>
      </c>
      <c r="O2169" s="68" t="str">
        <f>IF(ISTEXT(overallRate),"Effectuez l’étape 1",IF(OR(COUNT($C2169,K2169)&lt;&gt;2,overallRate=0),0,IF(G2169="Yes",ROUND(MAX(IF($B2169="Non - avec lien de dépendance",0,MIN((0.75*K2169),847)),MIN(K2169,(0.75*$C2169),847)),2),IF(revenueReduction&gt;0.3,MAX(IF($B2169="Non - avec lien de dépendance",MIN(1129,K2169,$C2169)*overallRate,MIN(1129,K2169)*overallRate),ROUND(MAX(IF($B2169="Non - avec lien de dépendance",0,MIN((0.75*K2169),847)),MIN(K2169,(0.75*$C2169),847)),2)),IF($B2169="Non - avec lien de dépendance",MIN(1129,K2169,$C2169)*overallRate,MIN(1129,K2169)*overallRate)))))</f>
        <v>Effectuez l’étape 1</v>
      </c>
      <c r="P2169" s="3">
        <f t="shared" si="33"/>
        <v>0</v>
      </c>
    </row>
    <row r="2170" spans="12:16" x14ac:dyDescent="0.5">
      <c r="L2170" s="68" t="str">
        <f>IF(ISTEXT(overallRate),"Effectuez l’étape 1",IF(OR(COUNT($C2170,H2170)&lt;&gt;2,overallRate=0),0,IF(D2170="Yes",ROUND(MAX(IF($B2170="Non - avec lien de dépendance",0,MIN((0.75*H2170),847)),MIN(H2170,(0.75*$C2170),847)),2),IF(revenueReduction&gt;0.3,MAX(IF($B2170="Non - avec lien de dépendance",MIN(1129,H2170,$C2170)*overallRate,MIN(1129,H2170)*overallRate),ROUND(MAX(IF($B2170="Non - avec lien de dépendance",0,MIN((0.75*H2170),847)),MIN(H2170,(0.75*$C2170),847)),2)),IF($B2170="Non - avec lien de dépendance",MIN(1129,H2170,$C2170)*overallRate,MIN(1129,H2170)*overallRate)))))</f>
        <v>Effectuez l’étape 1</v>
      </c>
      <c r="M2170" s="68" t="str">
        <f>IF(ISTEXT(overallRate),"Effectuez l’étape 1",IF(OR(COUNT($C2170,I2170)&lt;&gt;2,overallRate=0),0,IF(E2170="Yes",ROUND(MAX(IF($B2170="Non - avec lien de dépendance",0,MIN((0.75*I2170),847)),MIN(I2170,(0.75*$C2170),847)),2),IF(revenueReduction&gt;0.3,MAX(IF($B2170="Non - avec lien de dépendance",MIN(1129,I2170,$C2170)*overallRate,MIN(1129,I2170)*overallRate),ROUND(MAX(IF($B2170="Non - avec lien de dépendance",0,MIN((0.75*I2170),847)),MIN(I2170,(0.75*$C2170),847)),2)),IF($B2170="Non - avec lien de dépendance",MIN(1129,I2170,$C2170)*overallRate,MIN(1129,I2170)*overallRate)))))</f>
        <v>Effectuez l’étape 1</v>
      </c>
      <c r="N2170" s="68" t="str">
        <f>IF(ISTEXT(overallRate),"Effectuez l’étape 1",IF(OR(COUNT($C2170,J2170)&lt;&gt;2,overallRate=0),0,IF(F2170="Yes",ROUND(MAX(IF($B2170="Non - avec lien de dépendance",0,MIN((0.75*J2170),847)),MIN(J2170,(0.75*$C2170),847)),2),IF(revenueReduction&gt;0.3,MAX(IF($B2170="Non - avec lien de dépendance",MIN(1129,J2170,$C2170)*overallRate,MIN(1129,J2170)*overallRate),ROUND(MAX(IF($B2170="Non - avec lien de dépendance",0,MIN((0.75*J2170),847)),MIN(J2170,(0.75*$C2170),847)),2)),IF($B2170="Non - avec lien de dépendance",MIN(1129,J2170,$C2170)*overallRate,MIN(1129,J2170)*overallRate)))))</f>
        <v>Effectuez l’étape 1</v>
      </c>
      <c r="O2170" s="68" t="str">
        <f>IF(ISTEXT(overallRate),"Effectuez l’étape 1",IF(OR(COUNT($C2170,K2170)&lt;&gt;2,overallRate=0),0,IF(G2170="Yes",ROUND(MAX(IF($B2170="Non - avec lien de dépendance",0,MIN((0.75*K2170),847)),MIN(K2170,(0.75*$C2170),847)),2),IF(revenueReduction&gt;0.3,MAX(IF($B2170="Non - avec lien de dépendance",MIN(1129,K2170,$C2170)*overallRate,MIN(1129,K2170)*overallRate),ROUND(MAX(IF($B2170="Non - avec lien de dépendance",0,MIN((0.75*K2170),847)),MIN(K2170,(0.75*$C2170),847)),2)),IF($B2170="Non - avec lien de dépendance",MIN(1129,K2170,$C2170)*overallRate,MIN(1129,K2170)*overallRate)))))</f>
        <v>Effectuez l’étape 1</v>
      </c>
      <c r="P2170" s="3">
        <f t="shared" si="33"/>
        <v>0</v>
      </c>
    </row>
    <row r="2171" spans="12:16" x14ac:dyDescent="0.5">
      <c r="L2171" s="68" t="str">
        <f>IF(ISTEXT(overallRate),"Effectuez l’étape 1",IF(OR(COUNT($C2171,H2171)&lt;&gt;2,overallRate=0),0,IF(D2171="Yes",ROUND(MAX(IF($B2171="Non - avec lien de dépendance",0,MIN((0.75*H2171),847)),MIN(H2171,(0.75*$C2171),847)),2),IF(revenueReduction&gt;0.3,MAX(IF($B2171="Non - avec lien de dépendance",MIN(1129,H2171,$C2171)*overallRate,MIN(1129,H2171)*overallRate),ROUND(MAX(IF($B2171="Non - avec lien de dépendance",0,MIN((0.75*H2171),847)),MIN(H2171,(0.75*$C2171),847)),2)),IF($B2171="Non - avec lien de dépendance",MIN(1129,H2171,$C2171)*overallRate,MIN(1129,H2171)*overallRate)))))</f>
        <v>Effectuez l’étape 1</v>
      </c>
      <c r="M2171" s="68" t="str">
        <f>IF(ISTEXT(overallRate),"Effectuez l’étape 1",IF(OR(COUNT($C2171,I2171)&lt;&gt;2,overallRate=0),0,IF(E2171="Yes",ROUND(MAX(IF($B2171="Non - avec lien de dépendance",0,MIN((0.75*I2171),847)),MIN(I2171,(0.75*$C2171),847)),2),IF(revenueReduction&gt;0.3,MAX(IF($B2171="Non - avec lien de dépendance",MIN(1129,I2171,$C2171)*overallRate,MIN(1129,I2171)*overallRate),ROUND(MAX(IF($B2171="Non - avec lien de dépendance",0,MIN((0.75*I2171),847)),MIN(I2171,(0.75*$C2171),847)),2)),IF($B2171="Non - avec lien de dépendance",MIN(1129,I2171,$C2171)*overallRate,MIN(1129,I2171)*overallRate)))))</f>
        <v>Effectuez l’étape 1</v>
      </c>
      <c r="N2171" s="68" t="str">
        <f>IF(ISTEXT(overallRate),"Effectuez l’étape 1",IF(OR(COUNT($C2171,J2171)&lt;&gt;2,overallRate=0),0,IF(F2171="Yes",ROUND(MAX(IF($B2171="Non - avec lien de dépendance",0,MIN((0.75*J2171),847)),MIN(J2171,(0.75*$C2171),847)),2),IF(revenueReduction&gt;0.3,MAX(IF($B2171="Non - avec lien de dépendance",MIN(1129,J2171,$C2171)*overallRate,MIN(1129,J2171)*overallRate),ROUND(MAX(IF($B2171="Non - avec lien de dépendance",0,MIN((0.75*J2171),847)),MIN(J2171,(0.75*$C2171),847)),2)),IF($B2171="Non - avec lien de dépendance",MIN(1129,J2171,$C2171)*overallRate,MIN(1129,J2171)*overallRate)))))</f>
        <v>Effectuez l’étape 1</v>
      </c>
      <c r="O2171" s="68" t="str">
        <f>IF(ISTEXT(overallRate),"Effectuez l’étape 1",IF(OR(COUNT($C2171,K2171)&lt;&gt;2,overallRate=0),0,IF(G2171="Yes",ROUND(MAX(IF($B2171="Non - avec lien de dépendance",0,MIN((0.75*K2171),847)),MIN(K2171,(0.75*$C2171),847)),2),IF(revenueReduction&gt;0.3,MAX(IF($B2171="Non - avec lien de dépendance",MIN(1129,K2171,$C2171)*overallRate,MIN(1129,K2171)*overallRate),ROUND(MAX(IF($B2171="Non - avec lien de dépendance",0,MIN((0.75*K2171),847)),MIN(K2171,(0.75*$C2171),847)),2)),IF($B2171="Non - avec lien de dépendance",MIN(1129,K2171,$C2171)*overallRate,MIN(1129,K2171)*overallRate)))))</f>
        <v>Effectuez l’étape 1</v>
      </c>
      <c r="P2171" s="3">
        <f t="shared" si="33"/>
        <v>0</v>
      </c>
    </row>
    <row r="2172" spans="12:16" x14ac:dyDescent="0.5">
      <c r="L2172" s="68" t="str">
        <f>IF(ISTEXT(overallRate),"Effectuez l’étape 1",IF(OR(COUNT($C2172,H2172)&lt;&gt;2,overallRate=0),0,IF(D2172="Yes",ROUND(MAX(IF($B2172="Non - avec lien de dépendance",0,MIN((0.75*H2172),847)),MIN(H2172,(0.75*$C2172),847)),2),IF(revenueReduction&gt;0.3,MAX(IF($B2172="Non - avec lien de dépendance",MIN(1129,H2172,$C2172)*overallRate,MIN(1129,H2172)*overallRate),ROUND(MAX(IF($B2172="Non - avec lien de dépendance",0,MIN((0.75*H2172),847)),MIN(H2172,(0.75*$C2172),847)),2)),IF($B2172="Non - avec lien de dépendance",MIN(1129,H2172,$C2172)*overallRate,MIN(1129,H2172)*overallRate)))))</f>
        <v>Effectuez l’étape 1</v>
      </c>
      <c r="M2172" s="68" t="str">
        <f>IF(ISTEXT(overallRate),"Effectuez l’étape 1",IF(OR(COUNT($C2172,I2172)&lt;&gt;2,overallRate=0),0,IF(E2172="Yes",ROUND(MAX(IF($B2172="Non - avec lien de dépendance",0,MIN((0.75*I2172),847)),MIN(I2172,(0.75*$C2172),847)),2),IF(revenueReduction&gt;0.3,MAX(IF($B2172="Non - avec lien de dépendance",MIN(1129,I2172,$C2172)*overallRate,MIN(1129,I2172)*overallRate),ROUND(MAX(IF($B2172="Non - avec lien de dépendance",0,MIN((0.75*I2172),847)),MIN(I2172,(0.75*$C2172),847)),2)),IF($B2172="Non - avec lien de dépendance",MIN(1129,I2172,$C2172)*overallRate,MIN(1129,I2172)*overallRate)))))</f>
        <v>Effectuez l’étape 1</v>
      </c>
      <c r="N2172" s="68" t="str">
        <f>IF(ISTEXT(overallRate),"Effectuez l’étape 1",IF(OR(COUNT($C2172,J2172)&lt;&gt;2,overallRate=0),0,IF(F2172="Yes",ROUND(MAX(IF($B2172="Non - avec lien de dépendance",0,MIN((0.75*J2172),847)),MIN(J2172,(0.75*$C2172),847)),2),IF(revenueReduction&gt;0.3,MAX(IF($B2172="Non - avec lien de dépendance",MIN(1129,J2172,$C2172)*overallRate,MIN(1129,J2172)*overallRate),ROUND(MAX(IF($B2172="Non - avec lien de dépendance",0,MIN((0.75*J2172),847)),MIN(J2172,(0.75*$C2172),847)),2)),IF($B2172="Non - avec lien de dépendance",MIN(1129,J2172,$C2172)*overallRate,MIN(1129,J2172)*overallRate)))))</f>
        <v>Effectuez l’étape 1</v>
      </c>
      <c r="O2172" s="68" t="str">
        <f>IF(ISTEXT(overallRate),"Effectuez l’étape 1",IF(OR(COUNT($C2172,K2172)&lt;&gt;2,overallRate=0),0,IF(G2172="Yes",ROUND(MAX(IF($B2172="Non - avec lien de dépendance",0,MIN((0.75*K2172),847)),MIN(K2172,(0.75*$C2172),847)),2),IF(revenueReduction&gt;0.3,MAX(IF($B2172="Non - avec lien de dépendance",MIN(1129,K2172,$C2172)*overallRate,MIN(1129,K2172)*overallRate),ROUND(MAX(IF($B2172="Non - avec lien de dépendance",0,MIN((0.75*K2172),847)),MIN(K2172,(0.75*$C2172),847)),2)),IF($B2172="Non - avec lien de dépendance",MIN(1129,K2172,$C2172)*overallRate,MIN(1129,K2172)*overallRate)))))</f>
        <v>Effectuez l’étape 1</v>
      </c>
      <c r="P2172" s="3">
        <f t="shared" si="33"/>
        <v>0</v>
      </c>
    </row>
    <row r="2173" spans="12:16" x14ac:dyDescent="0.5">
      <c r="L2173" s="68" t="str">
        <f>IF(ISTEXT(overallRate),"Effectuez l’étape 1",IF(OR(COUNT($C2173,H2173)&lt;&gt;2,overallRate=0),0,IF(D2173="Yes",ROUND(MAX(IF($B2173="Non - avec lien de dépendance",0,MIN((0.75*H2173),847)),MIN(H2173,(0.75*$C2173),847)),2),IF(revenueReduction&gt;0.3,MAX(IF($B2173="Non - avec lien de dépendance",MIN(1129,H2173,$C2173)*overallRate,MIN(1129,H2173)*overallRate),ROUND(MAX(IF($B2173="Non - avec lien de dépendance",0,MIN((0.75*H2173),847)),MIN(H2173,(0.75*$C2173),847)),2)),IF($B2173="Non - avec lien de dépendance",MIN(1129,H2173,$C2173)*overallRate,MIN(1129,H2173)*overallRate)))))</f>
        <v>Effectuez l’étape 1</v>
      </c>
      <c r="M2173" s="68" t="str">
        <f>IF(ISTEXT(overallRate),"Effectuez l’étape 1",IF(OR(COUNT($C2173,I2173)&lt;&gt;2,overallRate=0),0,IF(E2173="Yes",ROUND(MAX(IF($B2173="Non - avec lien de dépendance",0,MIN((0.75*I2173),847)),MIN(I2173,(0.75*$C2173),847)),2),IF(revenueReduction&gt;0.3,MAX(IF($B2173="Non - avec lien de dépendance",MIN(1129,I2173,$C2173)*overallRate,MIN(1129,I2173)*overallRate),ROUND(MAX(IF($B2173="Non - avec lien de dépendance",0,MIN((0.75*I2173),847)),MIN(I2173,(0.75*$C2173),847)),2)),IF($B2173="Non - avec lien de dépendance",MIN(1129,I2173,$C2173)*overallRate,MIN(1129,I2173)*overallRate)))))</f>
        <v>Effectuez l’étape 1</v>
      </c>
      <c r="N2173" s="68" t="str">
        <f>IF(ISTEXT(overallRate),"Effectuez l’étape 1",IF(OR(COUNT($C2173,J2173)&lt;&gt;2,overallRate=0),0,IF(F2173="Yes",ROUND(MAX(IF($B2173="Non - avec lien de dépendance",0,MIN((0.75*J2173),847)),MIN(J2173,(0.75*$C2173),847)),2),IF(revenueReduction&gt;0.3,MAX(IF($B2173="Non - avec lien de dépendance",MIN(1129,J2173,$C2173)*overallRate,MIN(1129,J2173)*overallRate),ROUND(MAX(IF($B2173="Non - avec lien de dépendance",0,MIN((0.75*J2173),847)),MIN(J2173,(0.75*$C2173),847)),2)),IF($B2173="Non - avec lien de dépendance",MIN(1129,J2173,$C2173)*overallRate,MIN(1129,J2173)*overallRate)))))</f>
        <v>Effectuez l’étape 1</v>
      </c>
      <c r="O2173" s="68" t="str">
        <f>IF(ISTEXT(overallRate),"Effectuez l’étape 1",IF(OR(COUNT($C2173,K2173)&lt;&gt;2,overallRate=0),0,IF(G2173="Yes",ROUND(MAX(IF($B2173="Non - avec lien de dépendance",0,MIN((0.75*K2173),847)),MIN(K2173,(0.75*$C2173),847)),2),IF(revenueReduction&gt;0.3,MAX(IF($B2173="Non - avec lien de dépendance",MIN(1129,K2173,$C2173)*overallRate,MIN(1129,K2173)*overallRate),ROUND(MAX(IF($B2173="Non - avec lien de dépendance",0,MIN((0.75*K2173),847)),MIN(K2173,(0.75*$C2173),847)),2)),IF($B2173="Non - avec lien de dépendance",MIN(1129,K2173,$C2173)*overallRate,MIN(1129,K2173)*overallRate)))))</f>
        <v>Effectuez l’étape 1</v>
      </c>
      <c r="P2173" s="3">
        <f t="shared" si="33"/>
        <v>0</v>
      </c>
    </row>
    <row r="2174" spans="12:16" x14ac:dyDescent="0.5">
      <c r="L2174" s="68" t="str">
        <f>IF(ISTEXT(overallRate),"Effectuez l’étape 1",IF(OR(COUNT($C2174,H2174)&lt;&gt;2,overallRate=0),0,IF(D2174="Yes",ROUND(MAX(IF($B2174="Non - avec lien de dépendance",0,MIN((0.75*H2174),847)),MIN(H2174,(0.75*$C2174),847)),2),IF(revenueReduction&gt;0.3,MAX(IF($B2174="Non - avec lien de dépendance",MIN(1129,H2174,$C2174)*overallRate,MIN(1129,H2174)*overallRate),ROUND(MAX(IF($B2174="Non - avec lien de dépendance",0,MIN((0.75*H2174),847)),MIN(H2174,(0.75*$C2174),847)),2)),IF($B2174="Non - avec lien de dépendance",MIN(1129,H2174,$C2174)*overallRate,MIN(1129,H2174)*overallRate)))))</f>
        <v>Effectuez l’étape 1</v>
      </c>
      <c r="M2174" s="68" t="str">
        <f>IF(ISTEXT(overallRate),"Effectuez l’étape 1",IF(OR(COUNT($C2174,I2174)&lt;&gt;2,overallRate=0),0,IF(E2174="Yes",ROUND(MAX(IF($B2174="Non - avec lien de dépendance",0,MIN((0.75*I2174),847)),MIN(I2174,(0.75*$C2174),847)),2),IF(revenueReduction&gt;0.3,MAX(IF($B2174="Non - avec lien de dépendance",MIN(1129,I2174,$C2174)*overallRate,MIN(1129,I2174)*overallRate),ROUND(MAX(IF($B2174="Non - avec lien de dépendance",0,MIN((0.75*I2174),847)),MIN(I2174,(0.75*$C2174),847)),2)),IF($B2174="Non - avec lien de dépendance",MIN(1129,I2174,$C2174)*overallRate,MIN(1129,I2174)*overallRate)))))</f>
        <v>Effectuez l’étape 1</v>
      </c>
      <c r="N2174" s="68" t="str">
        <f>IF(ISTEXT(overallRate),"Effectuez l’étape 1",IF(OR(COUNT($C2174,J2174)&lt;&gt;2,overallRate=0),0,IF(F2174="Yes",ROUND(MAX(IF($B2174="Non - avec lien de dépendance",0,MIN((0.75*J2174),847)),MIN(J2174,(0.75*$C2174),847)),2),IF(revenueReduction&gt;0.3,MAX(IF($B2174="Non - avec lien de dépendance",MIN(1129,J2174,$C2174)*overallRate,MIN(1129,J2174)*overallRate),ROUND(MAX(IF($B2174="Non - avec lien de dépendance",0,MIN((0.75*J2174),847)),MIN(J2174,(0.75*$C2174),847)),2)),IF($B2174="Non - avec lien de dépendance",MIN(1129,J2174,$C2174)*overallRate,MIN(1129,J2174)*overallRate)))))</f>
        <v>Effectuez l’étape 1</v>
      </c>
      <c r="O2174" s="68" t="str">
        <f>IF(ISTEXT(overallRate),"Effectuez l’étape 1",IF(OR(COUNT($C2174,K2174)&lt;&gt;2,overallRate=0),0,IF(G2174="Yes",ROUND(MAX(IF($B2174="Non - avec lien de dépendance",0,MIN((0.75*K2174),847)),MIN(K2174,(0.75*$C2174),847)),2),IF(revenueReduction&gt;0.3,MAX(IF($B2174="Non - avec lien de dépendance",MIN(1129,K2174,$C2174)*overallRate,MIN(1129,K2174)*overallRate),ROUND(MAX(IF($B2174="Non - avec lien de dépendance",0,MIN((0.75*K2174),847)),MIN(K2174,(0.75*$C2174),847)),2)),IF($B2174="Non - avec lien de dépendance",MIN(1129,K2174,$C2174)*overallRate,MIN(1129,K2174)*overallRate)))))</f>
        <v>Effectuez l’étape 1</v>
      </c>
      <c r="P2174" s="3">
        <f t="shared" si="33"/>
        <v>0</v>
      </c>
    </row>
    <row r="2175" spans="12:16" x14ac:dyDescent="0.5">
      <c r="L2175" s="68" t="str">
        <f>IF(ISTEXT(overallRate),"Effectuez l’étape 1",IF(OR(COUNT($C2175,H2175)&lt;&gt;2,overallRate=0),0,IF(D2175="Yes",ROUND(MAX(IF($B2175="Non - avec lien de dépendance",0,MIN((0.75*H2175),847)),MIN(H2175,(0.75*$C2175),847)),2),IF(revenueReduction&gt;0.3,MAX(IF($B2175="Non - avec lien de dépendance",MIN(1129,H2175,$C2175)*overallRate,MIN(1129,H2175)*overallRate),ROUND(MAX(IF($B2175="Non - avec lien de dépendance",0,MIN((0.75*H2175),847)),MIN(H2175,(0.75*$C2175),847)),2)),IF($B2175="Non - avec lien de dépendance",MIN(1129,H2175,$C2175)*overallRate,MIN(1129,H2175)*overallRate)))))</f>
        <v>Effectuez l’étape 1</v>
      </c>
      <c r="M2175" s="68" t="str">
        <f>IF(ISTEXT(overallRate),"Effectuez l’étape 1",IF(OR(COUNT($C2175,I2175)&lt;&gt;2,overallRate=0),0,IF(E2175="Yes",ROUND(MAX(IF($B2175="Non - avec lien de dépendance",0,MIN((0.75*I2175),847)),MIN(I2175,(0.75*$C2175),847)),2),IF(revenueReduction&gt;0.3,MAX(IF($B2175="Non - avec lien de dépendance",MIN(1129,I2175,$C2175)*overallRate,MIN(1129,I2175)*overallRate),ROUND(MAX(IF($B2175="Non - avec lien de dépendance",0,MIN((0.75*I2175),847)),MIN(I2175,(0.75*$C2175),847)),2)),IF($B2175="Non - avec lien de dépendance",MIN(1129,I2175,$C2175)*overallRate,MIN(1129,I2175)*overallRate)))))</f>
        <v>Effectuez l’étape 1</v>
      </c>
      <c r="N2175" s="68" t="str">
        <f>IF(ISTEXT(overallRate),"Effectuez l’étape 1",IF(OR(COUNT($C2175,J2175)&lt;&gt;2,overallRate=0),0,IF(F2175="Yes",ROUND(MAX(IF($B2175="Non - avec lien de dépendance",0,MIN((0.75*J2175),847)),MIN(J2175,(0.75*$C2175),847)),2),IF(revenueReduction&gt;0.3,MAX(IF($B2175="Non - avec lien de dépendance",MIN(1129,J2175,$C2175)*overallRate,MIN(1129,J2175)*overallRate),ROUND(MAX(IF($B2175="Non - avec lien de dépendance",0,MIN((0.75*J2175),847)),MIN(J2175,(0.75*$C2175),847)),2)),IF($B2175="Non - avec lien de dépendance",MIN(1129,J2175,$C2175)*overallRate,MIN(1129,J2175)*overallRate)))))</f>
        <v>Effectuez l’étape 1</v>
      </c>
      <c r="O2175" s="68" t="str">
        <f>IF(ISTEXT(overallRate),"Effectuez l’étape 1",IF(OR(COUNT($C2175,K2175)&lt;&gt;2,overallRate=0),0,IF(G2175="Yes",ROUND(MAX(IF($B2175="Non - avec lien de dépendance",0,MIN((0.75*K2175),847)),MIN(K2175,(0.75*$C2175),847)),2),IF(revenueReduction&gt;0.3,MAX(IF($B2175="Non - avec lien de dépendance",MIN(1129,K2175,$C2175)*overallRate,MIN(1129,K2175)*overallRate),ROUND(MAX(IF($B2175="Non - avec lien de dépendance",0,MIN((0.75*K2175),847)),MIN(K2175,(0.75*$C2175),847)),2)),IF($B2175="Non - avec lien de dépendance",MIN(1129,K2175,$C2175)*overallRate,MIN(1129,K2175)*overallRate)))))</f>
        <v>Effectuez l’étape 1</v>
      </c>
      <c r="P2175" s="3">
        <f t="shared" si="33"/>
        <v>0</v>
      </c>
    </row>
    <row r="2176" spans="12:16" x14ac:dyDescent="0.5">
      <c r="L2176" s="68" t="str">
        <f>IF(ISTEXT(overallRate),"Effectuez l’étape 1",IF(OR(COUNT($C2176,H2176)&lt;&gt;2,overallRate=0),0,IF(D2176="Yes",ROUND(MAX(IF($B2176="Non - avec lien de dépendance",0,MIN((0.75*H2176),847)),MIN(H2176,(0.75*$C2176),847)),2),IF(revenueReduction&gt;0.3,MAX(IF($B2176="Non - avec lien de dépendance",MIN(1129,H2176,$C2176)*overallRate,MIN(1129,H2176)*overallRate),ROUND(MAX(IF($B2176="Non - avec lien de dépendance",0,MIN((0.75*H2176),847)),MIN(H2176,(0.75*$C2176),847)),2)),IF($B2176="Non - avec lien de dépendance",MIN(1129,H2176,$C2176)*overallRate,MIN(1129,H2176)*overallRate)))))</f>
        <v>Effectuez l’étape 1</v>
      </c>
      <c r="M2176" s="68" t="str">
        <f>IF(ISTEXT(overallRate),"Effectuez l’étape 1",IF(OR(COUNT($C2176,I2176)&lt;&gt;2,overallRate=0),0,IF(E2176="Yes",ROUND(MAX(IF($B2176="Non - avec lien de dépendance",0,MIN((0.75*I2176),847)),MIN(I2176,(0.75*$C2176),847)),2),IF(revenueReduction&gt;0.3,MAX(IF($B2176="Non - avec lien de dépendance",MIN(1129,I2176,$C2176)*overallRate,MIN(1129,I2176)*overallRate),ROUND(MAX(IF($B2176="Non - avec lien de dépendance",0,MIN((0.75*I2176),847)),MIN(I2176,(0.75*$C2176),847)),2)),IF($B2176="Non - avec lien de dépendance",MIN(1129,I2176,$C2176)*overallRate,MIN(1129,I2176)*overallRate)))))</f>
        <v>Effectuez l’étape 1</v>
      </c>
      <c r="N2176" s="68" t="str">
        <f>IF(ISTEXT(overallRate),"Effectuez l’étape 1",IF(OR(COUNT($C2176,J2176)&lt;&gt;2,overallRate=0),0,IF(F2176="Yes",ROUND(MAX(IF($B2176="Non - avec lien de dépendance",0,MIN((0.75*J2176),847)),MIN(J2176,(0.75*$C2176),847)),2),IF(revenueReduction&gt;0.3,MAX(IF($B2176="Non - avec lien de dépendance",MIN(1129,J2176,$C2176)*overallRate,MIN(1129,J2176)*overallRate),ROUND(MAX(IF($B2176="Non - avec lien de dépendance",0,MIN((0.75*J2176),847)),MIN(J2176,(0.75*$C2176),847)),2)),IF($B2176="Non - avec lien de dépendance",MIN(1129,J2176,$C2176)*overallRate,MIN(1129,J2176)*overallRate)))))</f>
        <v>Effectuez l’étape 1</v>
      </c>
      <c r="O2176" s="68" t="str">
        <f>IF(ISTEXT(overallRate),"Effectuez l’étape 1",IF(OR(COUNT($C2176,K2176)&lt;&gt;2,overallRate=0),0,IF(G2176="Yes",ROUND(MAX(IF($B2176="Non - avec lien de dépendance",0,MIN((0.75*K2176),847)),MIN(K2176,(0.75*$C2176),847)),2),IF(revenueReduction&gt;0.3,MAX(IF($B2176="Non - avec lien de dépendance",MIN(1129,K2176,$C2176)*overallRate,MIN(1129,K2176)*overallRate),ROUND(MAX(IF($B2176="Non - avec lien de dépendance",0,MIN((0.75*K2176),847)),MIN(K2176,(0.75*$C2176),847)),2)),IF($B2176="Non - avec lien de dépendance",MIN(1129,K2176,$C2176)*overallRate,MIN(1129,K2176)*overallRate)))))</f>
        <v>Effectuez l’étape 1</v>
      </c>
      <c r="P2176" s="3">
        <f t="shared" si="33"/>
        <v>0</v>
      </c>
    </row>
    <row r="2177" spans="12:16" x14ac:dyDescent="0.5">
      <c r="L2177" s="68" t="str">
        <f>IF(ISTEXT(overallRate),"Effectuez l’étape 1",IF(OR(COUNT($C2177,H2177)&lt;&gt;2,overallRate=0),0,IF(D2177="Yes",ROUND(MAX(IF($B2177="Non - avec lien de dépendance",0,MIN((0.75*H2177),847)),MIN(H2177,(0.75*$C2177),847)),2),IF(revenueReduction&gt;0.3,MAX(IF($B2177="Non - avec lien de dépendance",MIN(1129,H2177,$C2177)*overallRate,MIN(1129,H2177)*overallRate),ROUND(MAX(IF($B2177="Non - avec lien de dépendance",0,MIN((0.75*H2177),847)),MIN(H2177,(0.75*$C2177),847)),2)),IF($B2177="Non - avec lien de dépendance",MIN(1129,H2177,$C2177)*overallRate,MIN(1129,H2177)*overallRate)))))</f>
        <v>Effectuez l’étape 1</v>
      </c>
      <c r="M2177" s="68" t="str">
        <f>IF(ISTEXT(overallRate),"Effectuez l’étape 1",IF(OR(COUNT($C2177,I2177)&lt;&gt;2,overallRate=0),0,IF(E2177="Yes",ROUND(MAX(IF($B2177="Non - avec lien de dépendance",0,MIN((0.75*I2177),847)),MIN(I2177,(0.75*$C2177),847)),2),IF(revenueReduction&gt;0.3,MAX(IF($B2177="Non - avec lien de dépendance",MIN(1129,I2177,$C2177)*overallRate,MIN(1129,I2177)*overallRate),ROUND(MAX(IF($B2177="Non - avec lien de dépendance",0,MIN((0.75*I2177),847)),MIN(I2177,(0.75*$C2177),847)),2)),IF($B2177="Non - avec lien de dépendance",MIN(1129,I2177,$C2177)*overallRate,MIN(1129,I2177)*overallRate)))))</f>
        <v>Effectuez l’étape 1</v>
      </c>
      <c r="N2177" s="68" t="str">
        <f>IF(ISTEXT(overallRate),"Effectuez l’étape 1",IF(OR(COUNT($C2177,J2177)&lt;&gt;2,overallRate=0),0,IF(F2177="Yes",ROUND(MAX(IF($B2177="Non - avec lien de dépendance",0,MIN((0.75*J2177),847)),MIN(J2177,(0.75*$C2177),847)),2),IF(revenueReduction&gt;0.3,MAX(IF($B2177="Non - avec lien de dépendance",MIN(1129,J2177,$C2177)*overallRate,MIN(1129,J2177)*overallRate),ROUND(MAX(IF($B2177="Non - avec lien de dépendance",0,MIN((0.75*J2177),847)),MIN(J2177,(0.75*$C2177),847)),2)),IF($B2177="Non - avec lien de dépendance",MIN(1129,J2177,$C2177)*overallRate,MIN(1129,J2177)*overallRate)))))</f>
        <v>Effectuez l’étape 1</v>
      </c>
      <c r="O2177" s="68" t="str">
        <f>IF(ISTEXT(overallRate),"Effectuez l’étape 1",IF(OR(COUNT($C2177,K2177)&lt;&gt;2,overallRate=0),0,IF(G2177="Yes",ROUND(MAX(IF($B2177="Non - avec lien de dépendance",0,MIN((0.75*K2177),847)),MIN(K2177,(0.75*$C2177),847)),2),IF(revenueReduction&gt;0.3,MAX(IF($B2177="Non - avec lien de dépendance",MIN(1129,K2177,$C2177)*overallRate,MIN(1129,K2177)*overallRate),ROUND(MAX(IF($B2177="Non - avec lien de dépendance",0,MIN((0.75*K2177),847)),MIN(K2177,(0.75*$C2177),847)),2)),IF($B2177="Non - avec lien de dépendance",MIN(1129,K2177,$C2177)*overallRate,MIN(1129,K2177)*overallRate)))))</f>
        <v>Effectuez l’étape 1</v>
      </c>
      <c r="P2177" s="3">
        <f t="shared" si="33"/>
        <v>0</v>
      </c>
    </row>
    <row r="2178" spans="12:16" x14ac:dyDescent="0.5">
      <c r="L2178" s="68" t="str">
        <f>IF(ISTEXT(overallRate),"Effectuez l’étape 1",IF(OR(COUNT($C2178,H2178)&lt;&gt;2,overallRate=0),0,IF(D2178="Yes",ROUND(MAX(IF($B2178="Non - avec lien de dépendance",0,MIN((0.75*H2178),847)),MIN(H2178,(0.75*$C2178),847)),2),IF(revenueReduction&gt;0.3,MAX(IF($B2178="Non - avec lien de dépendance",MIN(1129,H2178,$C2178)*overallRate,MIN(1129,H2178)*overallRate),ROUND(MAX(IF($B2178="Non - avec lien de dépendance",0,MIN((0.75*H2178),847)),MIN(H2178,(0.75*$C2178),847)),2)),IF($B2178="Non - avec lien de dépendance",MIN(1129,H2178,$C2178)*overallRate,MIN(1129,H2178)*overallRate)))))</f>
        <v>Effectuez l’étape 1</v>
      </c>
      <c r="M2178" s="68" t="str">
        <f>IF(ISTEXT(overallRate),"Effectuez l’étape 1",IF(OR(COUNT($C2178,I2178)&lt;&gt;2,overallRate=0),0,IF(E2178="Yes",ROUND(MAX(IF($B2178="Non - avec lien de dépendance",0,MIN((0.75*I2178),847)),MIN(I2178,(0.75*$C2178),847)),2),IF(revenueReduction&gt;0.3,MAX(IF($B2178="Non - avec lien de dépendance",MIN(1129,I2178,$C2178)*overallRate,MIN(1129,I2178)*overallRate),ROUND(MAX(IF($B2178="Non - avec lien de dépendance",0,MIN((0.75*I2178),847)),MIN(I2178,(0.75*$C2178),847)),2)),IF($B2178="Non - avec lien de dépendance",MIN(1129,I2178,$C2178)*overallRate,MIN(1129,I2178)*overallRate)))))</f>
        <v>Effectuez l’étape 1</v>
      </c>
      <c r="N2178" s="68" t="str">
        <f>IF(ISTEXT(overallRate),"Effectuez l’étape 1",IF(OR(COUNT($C2178,J2178)&lt;&gt;2,overallRate=0),0,IF(F2178="Yes",ROUND(MAX(IF($B2178="Non - avec lien de dépendance",0,MIN((0.75*J2178),847)),MIN(J2178,(0.75*$C2178),847)),2),IF(revenueReduction&gt;0.3,MAX(IF($B2178="Non - avec lien de dépendance",MIN(1129,J2178,$C2178)*overallRate,MIN(1129,J2178)*overallRate),ROUND(MAX(IF($B2178="Non - avec lien de dépendance",0,MIN((0.75*J2178),847)),MIN(J2178,(0.75*$C2178),847)),2)),IF($B2178="Non - avec lien de dépendance",MIN(1129,J2178,$C2178)*overallRate,MIN(1129,J2178)*overallRate)))))</f>
        <v>Effectuez l’étape 1</v>
      </c>
      <c r="O2178" s="68" t="str">
        <f>IF(ISTEXT(overallRate),"Effectuez l’étape 1",IF(OR(COUNT($C2178,K2178)&lt;&gt;2,overallRate=0),0,IF(G2178="Yes",ROUND(MAX(IF($B2178="Non - avec lien de dépendance",0,MIN((0.75*K2178),847)),MIN(K2178,(0.75*$C2178),847)),2),IF(revenueReduction&gt;0.3,MAX(IF($B2178="Non - avec lien de dépendance",MIN(1129,K2178,$C2178)*overallRate,MIN(1129,K2178)*overallRate),ROUND(MAX(IF($B2178="Non - avec lien de dépendance",0,MIN((0.75*K2178),847)),MIN(K2178,(0.75*$C2178),847)),2)),IF($B2178="Non - avec lien de dépendance",MIN(1129,K2178,$C2178)*overallRate,MIN(1129,K2178)*overallRate)))))</f>
        <v>Effectuez l’étape 1</v>
      </c>
      <c r="P2178" s="3">
        <f t="shared" si="33"/>
        <v>0</v>
      </c>
    </row>
    <row r="2179" spans="12:16" x14ac:dyDescent="0.5">
      <c r="L2179" s="68" t="str">
        <f>IF(ISTEXT(overallRate),"Effectuez l’étape 1",IF(OR(COUNT($C2179,H2179)&lt;&gt;2,overallRate=0),0,IF(D2179="Yes",ROUND(MAX(IF($B2179="Non - avec lien de dépendance",0,MIN((0.75*H2179),847)),MIN(H2179,(0.75*$C2179),847)),2),IF(revenueReduction&gt;0.3,MAX(IF($B2179="Non - avec lien de dépendance",MIN(1129,H2179,$C2179)*overallRate,MIN(1129,H2179)*overallRate),ROUND(MAX(IF($B2179="Non - avec lien de dépendance",0,MIN((0.75*H2179),847)),MIN(H2179,(0.75*$C2179),847)),2)),IF($B2179="Non - avec lien de dépendance",MIN(1129,H2179,$C2179)*overallRate,MIN(1129,H2179)*overallRate)))))</f>
        <v>Effectuez l’étape 1</v>
      </c>
      <c r="M2179" s="68" t="str">
        <f>IF(ISTEXT(overallRate),"Effectuez l’étape 1",IF(OR(COUNT($C2179,I2179)&lt;&gt;2,overallRate=0),0,IF(E2179="Yes",ROUND(MAX(IF($B2179="Non - avec lien de dépendance",0,MIN((0.75*I2179),847)),MIN(I2179,(0.75*$C2179),847)),2),IF(revenueReduction&gt;0.3,MAX(IF($B2179="Non - avec lien de dépendance",MIN(1129,I2179,$C2179)*overallRate,MIN(1129,I2179)*overallRate),ROUND(MAX(IF($B2179="Non - avec lien de dépendance",0,MIN((0.75*I2179),847)),MIN(I2179,(0.75*$C2179),847)),2)),IF($B2179="Non - avec lien de dépendance",MIN(1129,I2179,$C2179)*overallRate,MIN(1129,I2179)*overallRate)))))</f>
        <v>Effectuez l’étape 1</v>
      </c>
      <c r="N2179" s="68" t="str">
        <f>IF(ISTEXT(overallRate),"Effectuez l’étape 1",IF(OR(COUNT($C2179,J2179)&lt;&gt;2,overallRate=0),0,IF(F2179="Yes",ROUND(MAX(IF($B2179="Non - avec lien de dépendance",0,MIN((0.75*J2179),847)),MIN(J2179,(0.75*$C2179),847)),2),IF(revenueReduction&gt;0.3,MAX(IF($B2179="Non - avec lien de dépendance",MIN(1129,J2179,$C2179)*overallRate,MIN(1129,J2179)*overallRate),ROUND(MAX(IF($B2179="Non - avec lien de dépendance",0,MIN((0.75*J2179),847)),MIN(J2179,(0.75*$C2179),847)),2)),IF($B2179="Non - avec lien de dépendance",MIN(1129,J2179,$C2179)*overallRate,MIN(1129,J2179)*overallRate)))))</f>
        <v>Effectuez l’étape 1</v>
      </c>
      <c r="O2179" s="68" t="str">
        <f>IF(ISTEXT(overallRate),"Effectuez l’étape 1",IF(OR(COUNT($C2179,K2179)&lt;&gt;2,overallRate=0),0,IF(G2179="Yes",ROUND(MAX(IF($B2179="Non - avec lien de dépendance",0,MIN((0.75*K2179),847)),MIN(K2179,(0.75*$C2179),847)),2),IF(revenueReduction&gt;0.3,MAX(IF($B2179="Non - avec lien de dépendance",MIN(1129,K2179,$C2179)*overallRate,MIN(1129,K2179)*overallRate),ROUND(MAX(IF($B2179="Non - avec lien de dépendance",0,MIN((0.75*K2179),847)),MIN(K2179,(0.75*$C2179),847)),2)),IF($B2179="Non - avec lien de dépendance",MIN(1129,K2179,$C2179)*overallRate,MIN(1129,K2179)*overallRate)))))</f>
        <v>Effectuez l’étape 1</v>
      </c>
      <c r="P2179" s="3">
        <f t="shared" si="33"/>
        <v>0</v>
      </c>
    </row>
    <row r="2180" spans="12:16" x14ac:dyDescent="0.5">
      <c r="L2180" s="68" t="str">
        <f>IF(ISTEXT(overallRate),"Effectuez l’étape 1",IF(OR(COUNT($C2180,H2180)&lt;&gt;2,overallRate=0),0,IF(D2180="Yes",ROUND(MAX(IF($B2180="Non - avec lien de dépendance",0,MIN((0.75*H2180),847)),MIN(H2180,(0.75*$C2180),847)),2),IF(revenueReduction&gt;0.3,MAX(IF($B2180="Non - avec lien de dépendance",MIN(1129,H2180,$C2180)*overallRate,MIN(1129,H2180)*overallRate),ROUND(MAX(IF($B2180="Non - avec lien de dépendance",0,MIN((0.75*H2180),847)),MIN(H2180,(0.75*$C2180),847)),2)),IF($B2180="Non - avec lien de dépendance",MIN(1129,H2180,$C2180)*overallRate,MIN(1129,H2180)*overallRate)))))</f>
        <v>Effectuez l’étape 1</v>
      </c>
      <c r="M2180" s="68" t="str">
        <f>IF(ISTEXT(overallRate),"Effectuez l’étape 1",IF(OR(COUNT($C2180,I2180)&lt;&gt;2,overallRate=0),0,IF(E2180="Yes",ROUND(MAX(IF($B2180="Non - avec lien de dépendance",0,MIN((0.75*I2180),847)),MIN(I2180,(0.75*$C2180),847)),2),IF(revenueReduction&gt;0.3,MAX(IF($B2180="Non - avec lien de dépendance",MIN(1129,I2180,$C2180)*overallRate,MIN(1129,I2180)*overallRate),ROUND(MAX(IF($B2180="Non - avec lien de dépendance",0,MIN((0.75*I2180),847)),MIN(I2180,(0.75*$C2180),847)),2)),IF($B2180="Non - avec lien de dépendance",MIN(1129,I2180,$C2180)*overallRate,MIN(1129,I2180)*overallRate)))))</f>
        <v>Effectuez l’étape 1</v>
      </c>
      <c r="N2180" s="68" t="str">
        <f>IF(ISTEXT(overallRate),"Effectuez l’étape 1",IF(OR(COUNT($C2180,J2180)&lt;&gt;2,overallRate=0),0,IF(F2180="Yes",ROUND(MAX(IF($B2180="Non - avec lien de dépendance",0,MIN((0.75*J2180),847)),MIN(J2180,(0.75*$C2180),847)),2),IF(revenueReduction&gt;0.3,MAX(IF($B2180="Non - avec lien de dépendance",MIN(1129,J2180,$C2180)*overallRate,MIN(1129,J2180)*overallRate),ROUND(MAX(IF($B2180="Non - avec lien de dépendance",0,MIN((0.75*J2180),847)),MIN(J2180,(0.75*$C2180),847)),2)),IF($B2180="Non - avec lien de dépendance",MIN(1129,J2180,$C2180)*overallRate,MIN(1129,J2180)*overallRate)))))</f>
        <v>Effectuez l’étape 1</v>
      </c>
      <c r="O2180" s="68" t="str">
        <f>IF(ISTEXT(overallRate),"Effectuez l’étape 1",IF(OR(COUNT($C2180,K2180)&lt;&gt;2,overallRate=0),0,IF(G2180="Yes",ROUND(MAX(IF($B2180="Non - avec lien de dépendance",0,MIN((0.75*K2180),847)),MIN(K2180,(0.75*$C2180),847)),2),IF(revenueReduction&gt;0.3,MAX(IF($B2180="Non - avec lien de dépendance",MIN(1129,K2180,$C2180)*overallRate,MIN(1129,K2180)*overallRate),ROUND(MAX(IF($B2180="Non - avec lien de dépendance",0,MIN((0.75*K2180),847)),MIN(K2180,(0.75*$C2180),847)),2)),IF($B2180="Non - avec lien de dépendance",MIN(1129,K2180,$C2180)*overallRate,MIN(1129,K2180)*overallRate)))))</f>
        <v>Effectuez l’étape 1</v>
      </c>
      <c r="P2180" s="3">
        <f t="shared" si="33"/>
        <v>0</v>
      </c>
    </row>
    <row r="2181" spans="12:16" x14ac:dyDescent="0.5">
      <c r="L2181" s="68" t="str">
        <f>IF(ISTEXT(overallRate),"Effectuez l’étape 1",IF(OR(COUNT($C2181,H2181)&lt;&gt;2,overallRate=0),0,IF(D2181="Yes",ROUND(MAX(IF($B2181="Non - avec lien de dépendance",0,MIN((0.75*H2181),847)),MIN(H2181,(0.75*$C2181),847)),2),IF(revenueReduction&gt;0.3,MAX(IF($B2181="Non - avec lien de dépendance",MIN(1129,H2181,$C2181)*overallRate,MIN(1129,H2181)*overallRate),ROUND(MAX(IF($B2181="Non - avec lien de dépendance",0,MIN((0.75*H2181),847)),MIN(H2181,(0.75*$C2181),847)),2)),IF($B2181="Non - avec lien de dépendance",MIN(1129,H2181,$C2181)*overallRate,MIN(1129,H2181)*overallRate)))))</f>
        <v>Effectuez l’étape 1</v>
      </c>
      <c r="M2181" s="68" t="str">
        <f>IF(ISTEXT(overallRate),"Effectuez l’étape 1",IF(OR(COUNT($C2181,I2181)&lt;&gt;2,overallRate=0),0,IF(E2181="Yes",ROUND(MAX(IF($B2181="Non - avec lien de dépendance",0,MIN((0.75*I2181),847)),MIN(I2181,(0.75*$C2181),847)),2),IF(revenueReduction&gt;0.3,MAX(IF($B2181="Non - avec lien de dépendance",MIN(1129,I2181,$C2181)*overallRate,MIN(1129,I2181)*overallRate),ROUND(MAX(IF($B2181="Non - avec lien de dépendance",0,MIN((0.75*I2181),847)),MIN(I2181,(0.75*$C2181),847)),2)),IF($B2181="Non - avec lien de dépendance",MIN(1129,I2181,$C2181)*overallRate,MIN(1129,I2181)*overallRate)))))</f>
        <v>Effectuez l’étape 1</v>
      </c>
      <c r="N2181" s="68" t="str">
        <f>IF(ISTEXT(overallRate),"Effectuez l’étape 1",IF(OR(COUNT($C2181,J2181)&lt;&gt;2,overallRate=0),0,IF(F2181="Yes",ROUND(MAX(IF($B2181="Non - avec lien de dépendance",0,MIN((0.75*J2181),847)),MIN(J2181,(0.75*$C2181),847)),2),IF(revenueReduction&gt;0.3,MAX(IF($B2181="Non - avec lien de dépendance",MIN(1129,J2181,$C2181)*overallRate,MIN(1129,J2181)*overallRate),ROUND(MAX(IF($B2181="Non - avec lien de dépendance",0,MIN((0.75*J2181),847)),MIN(J2181,(0.75*$C2181),847)),2)),IF($B2181="Non - avec lien de dépendance",MIN(1129,J2181,$C2181)*overallRate,MIN(1129,J2181)*overallRate)))))</f>
        <v>Effectuez l’étape 1</v>
      </c>
      <c r="O2181" s="68" t="str">
        <f>IF(ISTEXT(overallRate),"Effectuez l’étape 1",IF(OR(COUNT($C2181,K2181)&lt;&gt;2,overallRate=0),0,IF(G2181="Yes",ROUND(MAX(IF($B2181="Non - avec lien de dépendance",0,MIN((0.75*K2181),847)),MIN(K2181,(0.75*$C2181),847)),2),IF(revenueReduction&gt;0.3,MAX(IF($B2181="Non - avec lien de dépendance",MIN(1129,K2181,$C2181)*overallRate,MIN(1129,K2181)*overallRate),ROUND(MAX(IF($B2181="Non - avec lien de dépendance",0,MIN((0.75*K2181),847)),MIN(K2181,(0.75*$C2181),847)),2)),IF($B2181="Non - avec lien de dépendance",MIN(1129,K2181,$C2181)*overallRate,MIN(1129,K2181)*overallRate)))))</f>
        <v>Effectuez l’étape 1</v>
      </c>
      <c r="P2181" s="3">
        <f t="shared" si="33"/>
        <v>0</v>
      </c>
    </row>
    <row r="2182" spans="12:16" x14ac:dyDescent="0.5">
      <c r="L2182" s="68" t="str">
        <f>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34">IF(AND(COUNT(C2182:K2182)&gt;0,OR(COUNT(C2182:K2182)&lt;&gt;5,ISBLANK(B2182))),"Fill out all amounts",IF(OR(COUNTIF(H2182,0)+COUNTIF(I2182,0)&gt;1,COUNTIF(I2182,0)+COUNTIF(J2182,0)&gt;1,COUNTIF(J2182,0)+COUNTIF(K2182,0)&gt;1),0,SUM(L2182:O2182)))</f>
        <v>0</v>
      </c>
    </row>
    <row r="2183" spans="12:16" x14ac:dyDescent="0.5">
      <c r="L2183" s="68" t="str">
        <f>IF(ISTEXT(overallRate),"Effectuez l’étape 1",IF(OR(COUNT($C2183,H2183)&lt;&gt;2,overallRate=0),0,IF(D2183="Yes",ROUND(MAX(IF($B2183="Non - avec lien de dépendance",0,MIN((0.75*H2183),847)),MIN(H2183,(0.75*$C2183),847)),2),IF(revenueReduction&gt;0.3,MAX(IF($B2183="Non - avec lien de dépendance",MIN(1129,H2183,$C2183)*overallRate,MIN(1129,H2183)*overallRate),ROUND(MAX(IF($B2183="Non - avec lien de dépendance",0,MIN((0.75*H2183),847)),MIN(H2183,(0.75*$C2183),847)),2)),IF($B2183="Non - avec lien de dépendance",MIN(1129,H2183,$C2183)*overallRate,MIN(1129,H2183)*overallRate)))))</f>
        <v>Effectuez l’étape 1</v>
      </c>
      <c r="M2183" s="68" t="str">
        <f>IF(ISTEXT(overallRate),"Effectuez l’étape 1",IF(OR(COUNT($C2183,I2183)&lt;&gt;2,overallRate=0),0,IF(E2183="Yes",ROUND(MAX(IF($B2183="Non - avec lien de dépendance",0,MIN((0.75*I2183),847)),MIN(I2183,(0.75*$C2183),847)),2),IF(revenueReduction&gt;0.3,MAX(IF($B2183="Non - avec lien de dépendance",MIN(1129,I2183,$C2183)*overallRate,MIN(1129,I2183)*overallRate),ROUND(MAX(IF($B2183="Non - avec lien de dépendance",0,MIN((0.75*I2183),847)),MIN(I2183,(0.75*$C2183),847)),2)),IF($B2183="Non - avec lien de dépendance",MIN(1129,I2183,$C2183)*overallRate,MIN(1129,I2183)*overallRate)))))</f>
        <v>Effectuez l’étape 1</v>
      </c>
      <c r="N2183" s="68" t="str">
        <f>IF(ISTEXT(overallRate),"Effectuez l’étape 1",IF(OR(COUNT($C2183,J2183)&lt;&gt;2,overallRate=0),0,IF(F2183="Yes",ROUND(MAX(IF($B2183="Non - avec lien de dépendance",0,MIN((0.75*J2183),847)),MIN(J2183,(0.75*$C2183),847)),2),IF(revenueReduction&gt;0.3,MAX(IF($B2183="Non - avec lien de dépendance",MIN(1129,J2183,$C2183)*overallRate,MIN(1129,J2183)*overallRate),ROUND(MAX(IF($B2183="Non - avec lien de dépendance",0,MIN((0.75*J2183),847)),MIN(J2183,(0.75*$C2183),847)),2)),IF($B2183="Non - avec lien de dépendance",MIN(1129,J2183,$C2183)*overallRate,MIN(1129,J2183)*overallRate)))))</f>
        <v>Effectuez l’étape 1</v>
      </c>
      <c r="O2183" s="68" t="str">
        <f>IF(ISTEXT(overallRate),"Effectuez l’étape 1",IF(OR(COUNT($C2183,K2183)&lt;&gt;2,overallRate=0),0,IF(G2183="Yes",ROUND(MAX(IF($B2183="Non - avec lien de dépendance",0,MIN((0.75*K2183),847)),MIN(K2183,(0.75*$C2183),847)),2),IF(revenueReduction&gt;0.3,MAX(IF($B2183="Non - avec lien de dépendance",MIN(1129,K2183,$C2183)*overallRate,MIN(1129,K2183)*overallRate),ROUND(MAX(IF($B2183="Non - avec lien de dépendance",0,MIN((0.75*K2183),847)),MIN(K2183,(0.75*$C2183),847)),2)),IF($B2183="Non - avec lien de dépendance",MIN(1129,K2183,$C2183)*overallRate,MIN(1129,K2183)*overallRate)))))</f>
        <v>Effectuez l’étape 1</v>
      </c>
      <c r="P2183" s="3">
        <f t="shared" si="34"/>
        <v>0</v>
      </c>
    </row>
    <row r="2184" spans="12:16" x14ac:dyDescent="0.5">
      <c r="L2184" s="68" t="str">
        <f>IF(ISTEXT(overallRate),"Effectuez l’étape 1",IF(OR(COUNT($C2184,H2184)&lt;&gt;2,overallRate=0),0,IF(D2184="Yes",ROUND(MAX(IF($B2184="Non - avec lien de dépendance",0,MIN((0.75*H2184),847)),MIN(H2184,(0.75*$C2184),847)),2),IF(revenueReduction&gt;0.3,MAX(IF($B2184="Non - avec lien de dépendance",MIN(1129,H2184,$C2184)*overallRate,MIN(1129,H2184)*overallRate),ROUND(MAX(IF($B2184="Non - avec lien de dépendance",0,MIN((0.75*H2184),847)),MIN(H2184,(0.75*$C2184),847)),2)),IF($B2184="Non - avec lien de dépendance",MIN(1129,H2184,$C2184)*overallRate,MIN(1129,H2184)*overallRate)))))</f>
        <v>Effectuez l’étape 1</v>
      </c>
      <c r="M2184" s="68" t="str">
        <f>IF(ISTEXT(overallRate),"Effectuez l’étape 1",IF(OR(COUNT($C2184,I2184)&lt;&gt;2,overallRate=0),0,IF(E2184="Yes",ROUND(MAX(IF($B2184="Non - avec lien de dépendance",0,MIN((0.75*I2184),847)),MIN(I2184,(0.75*$C2184),847)),2),IF(revenueReduction&gt;0.3,MAX(IF($B2184="Non - avec lien de dépendance",MIN(1129,I2184,$C2184)*overallRate,MIN(1129,I2184)*overallRate),ROUND(MAX(IF($B2184="Non - avec lien de dépendance",0,MIN((0.75*I2184),847)),MIN(I2184,(0.75*$C2184),847)),2)),IF($B2184="Non - avec lien de dépendance",MIN(1129,I2184,$C2184)*overallRate,MIN(1129,I2184)*overallRate)))))</f>
        <v>Effectuez l’étape 1</v>
      </c>
      <c r="N2184" s="68" t="str">
        <f>IF(ISTEXT(overallRate),"Effectuez l’étape 1",IF(OR(COUNT($C2184,J2184)&lt;&gt;2,overallRate=0),0,IF(F2184="Yes",ROUND(MAX(IF($B2184="Non - avec lien de dépendance",0,MIN((0.75*J2184),847)),MIN(J2184,(0.75*$C2184),847)),2),IF(revenueReduction&gt;0.3,MAX(IF($B2184="Non - avec lien de dépendance",MIN(1129,J2184,$C2184)*overallRate,MIN(1129,J2184)*overallRate),ROUND(MAX(IF($B2184="Non - avec lien de dépendance",0,MIN((0.75*J2184),847)),MIN(J2184,(0.75*$C2184),847)),2)),IF($B2184="Non - avec lien de dépendance",MIN(1129,J2184,$C2184)*overallRate,MIN(1129,J2184)*overallRate)))))</f>
        <v>Effectuez l’étape 1</v>
      </c>
      <c r="O2184" s="68" t="str">
        <f>IF(ISTEXT(overallRate),"Effectuez l’étape 1",IF(OR(COUNT($C2184,K2184)&lt;&gt;2,overallRate=0),0,IF(G2184="Yes",ROUND(MAX(IF($B2184="Non - avec lien de dépendance",0,MIN((0.75*K2184),847)),MIN(K2184,(0.75*$C2184),847)),2),IF(revenueReduction&gt;0.3,MAX(IF($B2184="Non - avec lien de dépendance",MIN(1129,K2184,$C2184)*overallRate,MIN(1129,K2184)*overallRate),ROUND(MAX(IF($B2184="Non - avec lien de dépendance",0,MIN((0.75*K2184),847)),MIN(K2184,(0.75*$C2184),847)),2)),IF($B2184="Non - avec lien de dépendance",MIN(1129,K2184,$C2184)*overallRate,MIN(1129,K2184)*overallRate)))))</f>
        <v>Effectuez l’étape 1</v>
      </c>
      <c r="P2184" s="3">
        <f t="shared" si="34"/>
        <v>0</v>
      </c>
    </row>
    <row r="2185" spans="12:16" x14ac:dyDescent="0.5">
      <c r="L2185" s="68" t="str">
        <f>IF(ISTEXT(overallRate),"Effectuez l’étape 1",IF(OR(COUNT($C2185,H2185)&lt;&gt;2,overallRate=0),0,IF(D2185="Yes",ROUND(MAX(IF($B2185="Non - avec lien de dépendance",0,MIN((0.75*H2185),847)),MIN(H2185,(0.75*$C2185),847)),2),IF(revenueReduction&gt;0.3,MAX(IF($B2185="Non - avec lien de dépendance",MIN(1129,H2185,$C2185)*overallRate,MIN(1129,H2185)*overallRate),ROUND(MAX(IF($B2185="Non - avec lien de dépendance",0,MIN((0.75*H2185),847)),MIN(H2185,(0.75*$C2185),847)),2)),IF($B2185="Non - avec lien de dépendance",MIN(1129,H2185,$C2185)*overallRate,MIN(1129,H2185)*overallRate)))))</f>
        <v>Effectuez l’étape 1</v>
      </c>
      <c r="M2185" s="68" t="str">
        <f>IF(ISTEXT(overallRate),"Effectuez l’étape 1",IF(OR(COUNT($C2185,I2185)&lt;&gt;2,overallRate=0),0,IF(E2185="Yes",ROUND(MAX(IF($B2185="Non - avec lien de dépendance",0,MIN((0.75*I2185),847)),MIN(I2185,(0.75*$C2185),847)),2),IF(revenueReduction&gt;0.3,MAX(IF($B2185="Non - avec lien de dépendance",MIN(1129,I2185,$C2185)*overallRate,MIN(1129,I2185)*overallRate),ROUND(MAX(IF($B2185="Non - avec lien de dépendance",0,MIN((0.75*I2185),847)),MIN(I2185,(0.75*$C2185),847)),2)),IF($B2185="Non - avec lien de dépendance",MIN(1129,I2185,$C2185)*overallRate,MIN(1129,I2185)*overallRate)))))</f>
        <v>Effectuez l’étape 1</v>
      </c>
      <c r="N2185" s="68" t="str">
        <f>IF(ISTEXT(overallRate),"Effectuez l’étape 1",IF(OR(COUNT($C2185,J2185)&lt;&gt;2,overallRate=0),0,IF(F2185="Yes",ROUND(MAX(IF($B2185="Non - avec lien de dépendance",0,MIN((0.75*J2185),847)),MIN(J2185,(0.75*$C2185),847)),2),IF(revenueReduction&gt;0.3,MAX(IF($B2185="Non - avec lien de dépendance",MIN(1129,J2185,$C2185)*overallRate,MIN(1129,J2185)*overallRate),ROUND(MAX(IF($B2185="Non - avec lien de dépendance",0,MIN((0.75*J2185),847)),MIN(J2185,(0.75*$C2185),847)),2)),IF($B2185="Non - avec lien de dépendance",MIN(1129,J2185,$C2185)*overallRate,MIN(1129,J2185)*overallRate)))))</f>
        <v>Effectuez l’étape 1</v>
      </c>
      <c r="O2185" s="68" t="str">
        <f>IF(ISTEXT(overallRate),"Effectuez l’étape 1",IF(OR(COUNT($C2185,K2185)&lt;&gt;2,overallRate=0),0,IF(G2185="Yes",ROUND(MAX(IF($B2185="Non - avec lien de dépendance",0,MIN((0.75*K2185),847)),MIN(K2185,(0.75*$C2185),847)),2),IF(revenueReduction&gt;0.3,MAX(IF($B2185="Non - avec lien de dépendance",MIN(1129,K2185,$C2185)*overallRate,MIN(1129,K2185)*overallRate),ROUND(MAX(IF($B2185="Non - avec lien de dépendance",0,MIN((0.75*K2185),847)),MIN(K2185,(0.75*$C2185),847)),2)),IF($B2185="Non - avec lien de dépendance",MIN(1129,K2185,$C2185)*overallRate,MIN(1129,K2185)*overallRate)))))</f>
        <v>Effectuez l’étape 1</v>
      </c>
      <c r="P2185" s="3">
        <f t="shared" si="34"/>
        <v>0</v>
      </c>
    </row>
    <row r="2186" spans="12:16" x14ac:dyDescent="0.5">
      <c r="L2186" s="68" t="str">
        <f>IF(ISTEXT(overallRate),"Effectuez l’étape 1",IF(OR(COUNT($C2186,H2186)&lt;&gt;2,overallRate=0),0,IF(D2186="Yes",ROUND(MAX(IF($B2186="Non - avec lien de dépendance",0,MIN((0.75*H2186),847)),MIN(H2186,(0.75*$C2186),847)),2),IF(revenueReduction&gt;0.3,MAX(IF($B2186="Non - avec lien de dépendance",MIN(1129,H2186,$C2186)*overallRate,MIN(1129,H2186)*overallRate),ROUND(MAX(IF($B2186="Non - avec lien de dépendance",0,MIN((0.75*H2186),847)),MIN(H2186,(0.75*$C2186),847)),2)),IF($B2186="Non - avec lien de dépendance",MIN(1129,H2186,$C2186)*overallRate,MIN(1129,H2186)*overallRate)))))</f>
        <v>Effectuez l’étape 1</v>
      </c>
      <c r="M2186" s="68" t="str">
        <f>IF(ISTEXT(overallRate),"Effectuez l’étape 1",IF(OR(COUNT($C2186,I2186)&lt;&gt;2,overallRate=0),0,IF(E2186="Yes",ROUND(MAX(IF($B2186="Non - avec lien de dépendance",0,MIN((0.75*I2186),847)),MIN(I2186,(0.75*$C2186),847)),2),IF(revenueReduction&gt;0.3,MAX(IF($B2186="Non - avec lien de dépendance",MIN(1129,I2186,$C2186)*overallRate,MIN(1129,I2186)*overallRate),ROUND(MAX(IF($B2186="Non - avec lien de dépendance",0,MIN((0.75*I2186),847)),MIN(I2186,(0.75*$C2186),847)),2)),IF($B2186="Non - avec lien de dépendance",MIN(1129,I2186,$C2186)*overallRate,MIN(1129,I2186)*overallRate)))))</f>
        <v>Effectuez l’étape 1</v>
      </c>
      <c r="N2186" s="68" t="str">
        <f>IF(ISTEXT(overallRate),"Effectuez l’étape 1",IF(OR(COUNT($C2186,J2186)&lt;&gt;2,overallRate=0),0,IF(F2186="Yes",ROUND(MAX(IF($B2186="Non - avec lien de dépendance",0,MIN((0.75*J2186),847)),MIN(J2186,(0.75*$C2186),847)),2),IF(revenueReduction&gt;0.3,MAX(IF($B2186="Non - avec lien de dépendance",MIN(1129,J2186,$C2186)*overallRate,MIN(1129,J2186)*overallRate),ROUND(MAX(IF($B2186="Non - avec lien de dépendance",0,MIN((0.75*J2186),847)),MIN(J2186,(0.75*$C2186),847)),2)),IF($B2186="Non - avec lien de dépendance",MIN(1129,J2186,$C2186)*overallRate,MIN(1129,J2186)*overallRate)))))</f>
        <v>Effectuez l’étape 1</v>
      </c>
      <c r="O2186" s="68" t="str">
        <f>IF(ISTEXT(overallRate),"Effectuez l’étape 1",IF(OR(COUNT($C2186,K2186)&lt;&gt;2,overallRate=0),0,IF(G2186="Yes",ROUND(MAX(IF($B2186="Non - avec lien de dépendance",0,MIN((0.75*K2186),847)),MIN(K2186,(0.75*$C2186),847)),2),IF(revenueReduction&gt;0.3,MAX(IF($B2186="Non - avec lien de dépendance",MIN(1129,K2186,$C2186)*overallRate,MIN(1129,K2186)*overallRate),ROUND(MAX(IF($B2186="Non - avec lien de dépendance",0,MIN((0.75*K2186),847)),MIN(K2186,(0.75*$C2186),847)),2)),IF($B2186="Non - avec lien de dépendance",MIN(1129,K2186,$C2186)*overallRate,MIN(1129,K2186)*overallRate)))))</f>
        <v>Effectuez l’étape 1</v>
      </c>
      <c r="P2186" s="3">
        <f t="shared" si="34"/>
        <v>0</v>
      </c>
    </row>
    <row r="2187" spans="12:16" x14ac:dyDescent="0.5">
      <c r="L2187" s="68" t="str">
        <f>IF(ISTEXT(overallRate),"Effectuez l’étape 1",IF(OR(COUNT($C2187,H2187)&lt;&gt;2,overallRate=0),0,IF(D2187="Yes",ROUND(MAX(IF($B2187="Non - avec lien de dépendance",0,MIN((0.75*H2187),847)),MIN(H2187,(0.75*$C2187),847)),2),IF(revenueReduction&gt;0.3,MAX(IF($B2187="Non - avec lien de dépendance",MIN(1129,H2187,$C2187)*overallRate,MIN(1129,H2187)*overallRate),ROUND(MAX(IF($B2187="Non - avec lien de dépendance",0,MIN((0.75*H2187),847)),MIN(H2187,(0.75*$C2187),847)),2)),IF($B2187="Non - avec lien de dépendance",MIN(1129,H2187,$C2187)*overallRate,MIN(1129,H2187)*overallRate)))))</f>
        <v>Effectuez l’étape 1</v>
      </c>
      <c r="M2187" s="68" t="str">
        <f>IF(ISTEXT(overallRate),"Effectuez l’étape 1",IF(OR(COUNT($C2187,I2187)&lt;&gt;2,overallRate=0),0,IF(E2187="Yes",ROUND(MAX(IF($B2187="Non - avec lien de dépendance",0,MIN((0.75*I2187),847)),MIN(I2187,(0.75*$C2187),847)),2),IF(revenueReduction&gt;0.3,MAX(IF($B2187="Non - avec lien de dépendance",MIN(1129,I2187,$C2187)*overallRate,MIN(1129,I2187)*overallRate),ROUND(MAX(IF($B2187="Non - avec lien de dépendance",0,MIN((0.75*I2187),847)),MIN(I2187,(0.75*$C2187),847)),2)),IF($B2187="Non - avec lien de dépendance",MIN(1129,I2187,$C2187)*overallRate,MIN(1129,I2187)*overallRate)))))</f>
        <v>Effectuez l’étape 1</v>
      </c>
      <c r="N2187" s="68" t="str">
        <f>IF(ISTEXT(overallRate),"Effectuez l’étape 1",IF(OR(COUNT($C2187,J2187)&lt;&gt;2,overallRate=0),0,IF(F2187="Yes",ROUND(MAX(IF($B2187="Non - avec lien de dépendance",0,MIN((0.75*J2187),847)),MIN(J2187,(0.75*$C2187),847)),2),IF(revenueReduction&gt;0.3,MAX(IF($B2187="Non - avec lien de dépendance",MIN(1129,J2187,$C2187)*overallRate,MIN(1129,J2187)*overallRate),ROUND(MAX(IF($B2187="Non - avec lien de dépendance",0,MIN((0.75*J2187),847)),MIN(J2187,(0.75*$C2187),847)),2)),IF($B2187="Non - avec lien de dépendance",MIN(1129,J2187,$C2187)*overallRate,MIN(1129,J2187)*overallRate)))))</f>
        <v>Effectuez l’étape 1</v>
      </c>
      <c r="O2187" s="68" t="str">
        <f>IF(ISTEXT(overallRate),"Effectuez l’étape 1",IF(OR(COUNT($C2187,K2187)&lt;&gt;2,overallRate=0),0,IF(G2187="Yes",ROUND(MAX(IF($B2187="Non - avec lien de dépendance",0,MIN((0.75*K2187),847)),MIN(K2187,(0.75*$C2187),847)),2),IF(revenueReduction&gt;0.3,MAX(IF($B2187="Non - avec lien de dépendance",MIN(1129,K2187,$C2187)*overallRate,MIN(1129,K2187)*overallRate),ROUND(MAX(IF($B2187="Non - avec lien de dépendance",0,MIN((0.75*K2187),847)),MIN(K2187,(0.75*$C2187),847)),2)),IF($B2187="Non - avec lien de dépendance",MIN(1129,K2187,$C2187)*overallRate,MIN(1129,K2187)*overallRate)))))</f>
        <v>Effectuez l’étape 1</v>
      </c>
      <c r="P2187" s="3">
        <f t="shared" si="34"/>
        <v>0</v>
      </c>
    </row>
    <row r="2188" spans="12:16" x14ac:dyDescent="0.5">
      <c r="L2188" s="68" t="str">
        <f>IF(ISTEXT(overallRate),"Effectuez l’étape 1",IF(OR(COUNT($C2188,H2188)&lt;&gt;2,overallRate=0),0,IF(D2188="Yes",ROUND(MAX(IF($B2188="Non - avec lien de dépendance",0,MIN((0.75*H2188),847)),MIN(H2188,(0.75*$C2188),847)),2),IF(revenueReduction&gt;0.3,MAX(IF($B2188="Non - avec lien de dépendance",MIN(1129,H2188,$C2188)*overallRate,MIN(1129,H2188)*overallRate),ROUND(MAX(IF($B2188="Non - avec lien de dépendance",0,MIN((0.75*H2188),847)),MIN(H2188,(0.75*$C2188),847)),2)),IF($B2188="Non - avec lien de dépendance",MIN(1129,H2188,$C2188)*overallRate,MIN(1129,H2188)*overallRate)))))</f>
        <v>Effectuez l’étape 1</v>
      </c>
      <c r="M2188" s="68" t="str">
        <f>IF(ISTEXT(overallRate),"Effectuez l’étape 1",IF(OR(COUNT($C2188,I2188)&lt;&gt;2,overallRate=0),0,IF(E2188="Yes",ROUND(MAX(IF($B2188="Non - avec lien de dépendance",0,MIN((0.75*I2188),847)),MIN(I2188,(0.75*$C2188),847)),2),IF(revenueReduction&gt;0.3,MAX(IF($B2188="Non - avec lien de dépendance",MIN(1129,I2188,$C2188)*overallRate,MIN(1129,I2188)*overallRate),ROUND(MAX(IF($B2188="Non - avec lien de dépendance",0,MIN((0.75*I2188),847)),MIN(I2188,(0.75*$C2188),847)),2)),IF($B2188="Non - avec lien de dépendance",MIN(1129,I2188,$C2188)*overallRate,MIN(1129,I2188)*overallRate)))))</f>
        <v>Effectuez l’étape 1</v>
      </c>
      <c r="N2188" s="68" t="str">
        <f>IF(ISTEXT(overallRate),"Effectuez l’étape 1",IF(OR(COUNT($C2188,J2188)&lt;&gt;2,overallRate=0),0,IF(F2188="Yes",ROUND(MAX(IF($B2188="Non - avec lien de dépendance",0,MIN((0.75*J2188),847)),MIN(J2188,(0.75*$C2188),847)),2),IF(revenueReduction&gt;0.3,MAX(IF($B2188="Non - avec lien de dépendance",MIN(1129,J2188,$C2188)*overallRate,MIN(1129,J2188)*overallRate),ROUND(MAX(IF($B2188="Non - avec lien de dépendance",0,MIN((0.75*J2188),847)),MIN(J2188,(0.75*$C2188),847)),2)),IF($B2188="Non - avec lien de dépendance",MIN(1129,J2188,$C2188)*overallRate,MIN(1129,J2188)*overallRate)))))</f>
        <v>Effectuez l’étape 1</v>
      </c>
      <c r="O2188" s="68" t="str">
        <f>IF(ISTEXT(overallRate),"Effectuez l’étape 1",IF(OR(COUNT($C2188,K2188)&lt;&gt;2,overallRate=0),0,IF(G2188="Yes",ROUND(MAX(IF($B2188="Non - avec lien de dépendance",0,MIN((0.75*K2188),847)),MIN(K2188,(0.75*$C2188),847)),2),IF(revenueReduction&gt;0.3,MAX(IF($B2188="Non - avec lien de dépendance",MIN(1129,K2188,$C2188)*overallRate,MIN(1129,K2188)*overallRate),ROUND(MAX(IF($B2188="Non - avec lien de dépendance",0,MIN((0.75*K2188),847)),MIN(K2188,(0.75*$C2188),847)),2)),IF($B2188="Non - avec lien de dépendance",MIN(1129,K2188,$C2188)*overallRate,MIN(1129,K2188)*overallRate)))))</f>
        <v>Effectuez l’étape 1</v>
      </c>
      <c r="P2188" s="3">
        <f t="shared" si="34"/>
        <v>0</v>
      </c>
    </row>
    <row r="2189" spans="12:16" x14ac:dyDescent="0.5">
      <c r="L2189" s="68" t="str">
        <f>IF(ISTEXT(overallRate),"Effectuez l’étape 1",IF(OR(COUNT($C2189,H2189)&lt;&gt;2,overallRate=0),0,IF(D2189="Yes",ROUND(MAX(IF($B2189="Non - avec lien de dépendance",0,MIN((0.75*H2189),847)),MIN(H2189,(0.75*$C2189),847)),2),IF(revenueReduction&gt;0.3,MAX(IF($B2189="Non - avec lien de dépendance",MIN(1129,H2189,$C2189)*overallRate,MIN(1129,H2189)*overallRate),ROUND(MAX(IF($B2189="Non - avec lien de dépendance",0,MIN((0.75*H2189),847)),MIN(H2189,(0.75*$C2189),847)),2)),IF($B2189="Non - avec lien de dépendance",MIN(1129,H2189,$C2189)*overallRate,MIN(1129,H2189)*overallRate)))))</f>
        <v>Effectuez l’étape 1</v>
      </c>
      <c r="M2189" s="68" t="str">
        <f>IF(ISTEXT(overallRate),"Effectuez l’étape 1",IF(OR(COUNT($C2189,I2189)&lt;&gt;2,overallRate=0),0,IF(E2189="Yes",ROUND(MAX(IF($B2189="Non - avec lien de dépendance",0,MIN((0.75*I2189),847)),MIN(I2189,(0.75*$C2189),847)),2),IF(revenueReduction&gt;0.3,MAX(IF($B2189="Non - avec lien de dépendance",MIN(1129,I2189,$C2189)*overallRate,MIN(1129,I2189)*overallRate),ROUND(MAX(IF($B2189="Non - avec lien de dépendance",0,MIN((0.75*I2189),847)),MIN(I2189,(0.75*$C2189),847)),2)),IF($B2189="Non - avec lien de dépendance",MIN(1129,I2189,$C2189)*overallRate,MIN(1129,I2189)*overallRate)))))</f>
        <v>Effectuez l’étape 1</v>
      </c>
      <c r="N2189" s="68" t="str">
        <f>IF(ISTEXT(overallRate),"Effectuez l’étape 1",IF(OR(COUNT($C2189,J2189)&lt;&gt;2,overallRate=0),0,IF(F2189="Yes",ROUND(MAX(IF($B2189="Non - avec lien de dépendance",0,MIN((0.75*J2189),847)),MIN(J2189,(0.75*$C2189),847)),2),IF(revenueReduction&gt;0.3,MAX(IF($B2189="Non - avec lien de dépendance",MIN(1129,J2189,$C2189)*overallRate,MIN(1129,J2189)*overallRate),ROUND(MAX(IF($B2189="Non - avec lien de dépendance",0,MIN((0.75*J2189),847)),MIN(J2189,(0.75*$C2189),847)),2)),IF($B2189="Non - avec lien de dépendance",MIN(1129,J2189,$C2189)*overallRate,MIN(1129,J2189)*overallRate)))))</f>
        <v>Effectuez l’étape 1</v>
      </c>
      <c r="O2189" s="68" t="str">
        <f>IF(ISTEXT(overallRate),"Effectuez l’étape 1",IF(OR(COUNT($C2189,K2189)&lt;&gt;2,overallRate=0),0,IF(G2189="Yes",ROUND(MAX(IF($B2189="Non - avec lien de dépendance",0,MIN((0.75*K2189),847)),MIN(K2189,(0.75*$C2189),847)),2),IF(revenueReduction&gt;0.3,MAX(IF($B2189="Non - avec lien de dépendance",MIN(1129,K2189,$C2189)*overallRate,MIN(1129,K2189)*overallRate),ROUND(MAX(IF($B2189="Non - avec lien de dépendance",0,MIN((0.75*K2189),847)),MIN(K2189,(0.75*$C2189),847)),2)),IF($B2189="Non - avec lien de dépendance",MIN(1129,K2189,$C2189)*overallRate,MIN(1129,K2189)*overallRate)))))</f>
        <v>Effectuez l’étape 1</v>
      </c>
      <c r="P2189" s="3">
        <f t="shared" si="34"/>
        <v>0</v>
      </c>
    </row>
    <row r="2190" spans="12:16" x14ac:dyDescent="0.5">
      <c r="L2190" s="68" t="str">
        <f>IF(ISTEXT(overallRate),"Effectuez l’étape 1",IF(OR(COUNT($C2190,H2190)&lt;&gt;2,overallRate=0),0,IF(D2190="Yes",ROUND(MAX(IF($B2190="Non - avec lien de dépendance",0,MIN((0.75*H2190),847)),MIN(H2190,(0.75*$C2190),847)),2),IF(revenueReduction&gt;0.3,MAX(IF($B2190="Non - avec lien de dépendance",MIN(1129,H2190,$C2190)*overallRate,MIN(1129,H2190)*overallRate),ROUND(MAX(IF($B2190="Non - avec lien de dépendance",0,MIN((0.75*H2190),847)),MIN(H2190,(0.75*$C2190),847)),2)),IF($B2190="Non - avec lien de dépendance",MIN(1129,H2190,$C2190)*overallRate,MIN(1129,H2190)*overallRate)))))</f>
        <v>Effectuez l’étape 1</v>
      </c>
      <c r="M2190" s="68" t="str">
        <f>IF(ISTEXT(overallRate),"Effectuez l’étape 1",IF(OR(COUNT($C2190,I2190)&lt;&gt;2,overallRate=0),0,IF(E2190="Yes",ROUND(MAX(IF($B2190="Non - avec lien de dépendance",0,MIN((0.75*I2190),847)),MIN(I2190,(0.75*$C2190),847)),2),IF(revenueReduction&gt;0.3,MAX(IF($B2190="Non - avec lien de dépendance",MIN(1129,I2190,$C2190)*overallRate,MIN(1129,I2190)*overallRate),ROUND(MAX(IF($B2190="Non - avec lien de dépendance",0,MIN((0.75*I2190),847)),MIN(I2190,(0.75*$C2190),847)),2)),IF($B2190="Non - avec lien de dépendance",MIN(1129,I2190,$C2190)*overallRate,MIN(1129,I2190)*overallRate)))))</f>
        <v>Effectuez l’étape 1</v>
      </c>
      <c r="N2190" s="68" t="str">
        <f>IF(ISTEXT(overallRate),"Effectuez l’étape 1",IF(OR(COUNT($C2190,J2190)&lt;&gt;2,overallRate=0),0,IF(F2190="Yes",ROUND(MAX(IF($B2190="Non - avec lien de dépendance",0,MIN((0.75*J2190),847)),MIN(J2190,(0.75*$C2190),847)),2),IF(revenueReduction&gt;0.3,MAX(IF($B2190="Non - avec lien de dépendance",MIN(1129,J2190,$C2190)*overallRate,MIN(1129,J2190)*overallRate),ROUND(MAX(IF($B2190="Non - avec lien de dépendance",0,MIN((0.75*J2190),847)),MIN(J2190,(0.75*$C2190),847)),2)),IF($B2190="Non - avec lien de dépendance",MIN(1129,J2190,$C2190)*overallRate,MIN(1129,J2190)*overallRate)))))</f>
        <v>Effectuez l’étape 1</v>
      </c>
      <c r="O2190" s="68" t="str">
        <f>IF(ISTEXT(overallRate),"Effectuez l’étape 1",IF(OR(COUNT($C2190,K2190)&lt;&gt;2,overallRate=0),0,IF(G2190="Yes",ROUND(MAX(IF($B2190="Non - avec lien de dépendance",0,MIN((0.75*K2190),847)),MIN(K2190,(0.75*$C2190),847)),2),IF(revenueReduction&gt;0.3,MAX(IF($B2190="Non - avec lien de dépendance",MIN(1129,K2190,$C2190)*overallRate,MIN(1129,K2190)*overallRate),ROUND(MAX(IF($B2190="Non - avec lien de dépendance",0,MIN((0.75*K2190),847)),MIN(K2190,(0.75*$C2190),847)),2)),IF($B2190="Non - avec lien de dépendance",MIN(1129,K2190,$C2190)*overallRate,MIN(1129,K2190)*overallRate)))))</f>
        <v>Effectuez l’étape 1</v>
      </c>
      <c r="P2190" s="3">
        <f t="shared" si="34"/>
        <v>0</v>
      </c>
    </row>
    <row r="2191" spans="12:16" x14ac:dyDescent="0.5">
      <c r="L2191" s="68" t="str">
        <f>IF(ISTEXT(overallRate),"Effectuez l’étape 1",IF(OR(COUNT($C2191,H2191)&lt;&gt;2,overallRate=0),0,IF(D2191="Yes",ROUND(MAX(IF($B2191="Non - avec lien de dépendance",0,MIN((0.75*H2191),847)),MIN(H2191,(0.75*$C2191),847)),2),IF(revenueReduction&gt;0.3,MAX(IF($B2191="Non - avec lien de dépendance",MIN(1129,H2191,$C2191)*overallRate,MIN(1129,H2191)*overallRate),ROUND(MAX(IF($B2191="Non - avec lien de dépendance",0,MIN((0.75*H2191),847)),MIN(H2191,(0.75*$C2191),847)),2)),IF($B2191="Non - avec lien de dépendance",MIN(1129,H2191,$C2191)*overallRate,MIN(1129,H2191)*overallRate)))))</f>
        <v>Effectuez l’étape 1</v>
      </c>
      <c r="M2191" s="68" t="str">
        <f>IF(ISTEXT(overallRate),"Effectuez l’étape 1",IF(OR(COUNT($C2191,I2191)&lt;&gt;2,overallRate=0),0,IF(E2191="Yes",ROUND(MAX(IF($B2191="Non - avec lien de dépendance",0,MIN((0.75*I2191),847)),MIN(I2191,(0.75*$C2191),847)),2),IF(revenueReduction&gt;0.3,MAX(IF($B2191="Non - avec lien de dépendance",MIN(1129,I2191,$C2191)*overallRate,MIN(1129,I2191)*overallRate),ROUND(MAX(IF($B2191="Non - avec lien de dépendance",0,MIN((0.75*I2191),847)),MIN(I2191,(0.75*$C2191),847)),2)),IF($B2191="Non - avec lien de dépendance",MIN(1129,I2191,$C2191)*overallRate,MIN(1129,I2191)*overallRate)))))</f>
        <v>Effectuez l’étape 1</v>
      </c>
      <c r="N2191" s="68" t="str">
        <f>IF(ISTEXT(overallRate),"Effectuez l’étape 1",IF(OR(COUNT($C2191,J2191)&lt;&gt;2,overallRate=0),0,IF(F2191="Yes",ROUND(MAX(IF($B2191="Non - avec lien de dépendance",0,MIN((0.75*J2191),847)),MIN(J2191,(0.75*$C2191),847)),2),IF(revenueReduction&gt;0.3,MAX(IF($B2191="Non - avec lien de dépendance",MIN(1129,J2191,$C2191)*overallRate,MIN(1129,J2191)*overallRate),ROUND(MAX(IF($B2191="Non - avec lien de dépendance",0,MIN((0.75*J2191),847)),MIN(J2191,(0.75*$C2191),847)),2)),IF($B2191="Non - avec lien de dépendance",MIN(1129,J2191,$C2191)*overallRate,MIN(1129,J2191)*overallRate)))))</f>
        <v>Effectuez l’étape 1</v>
      </c>
      <c r="O2191" s="68" t="str">
        <f>IF(ISTEXT(overallRate),"Effectuez l’étape 1",IF(OR(COUNT($C2191,K2191)&lt;&gt;2,overallRate=0),0,IF(G2191="Yes",ROUND(MAX(IF($B2191="Non - avec lien de dépendance",0,MIN((0.75*K2191),847)),MIN(K2191,(0.75*$C2191),847)),2),IF(revenueReduction&gt;0.3,MAX(IF($B2191="Non - avec lien de dépendance",MIN(1129,K2191,$C2191)*overallRate,MIN(1129,K2191)*overallRate),ROUND(MAX(IF($B2191="Non - avec lien de dépendance",0,MIN((0.75*K2191),847)),MIN(K2191,(0.75*$C2191),847)),2)),IF($B2191="Non - avec lien de dépendance",MIN(1129,K2191,$C2191)*overallRate,MIN(1129,K2191)*overallRate)))))</f>
        <v>Effectuez l’étape 1</v>
      </c>
      <c r="P2191" s="3">
        <f t="shared" si="34"/>
        <v>0</v>
      </c>
    </row>
    <row r="2192" spans="12:16" x14ac:dyDescent="0.5">
      <c r="L2192" s="68" t="str">
        <f>IF(ISTEXT(overallRate),"Effectuez l’étape 1",IF(OR(COUNT($C2192,H2192)&lt;&gt;2,overallRate=0),0,IF(D2192="Yes",ROUND(MAX(IF($B2192="Non - avec lien de dépendance",0,MIN((0.75*H2192),847)),MIN(H2192,(0.75*$C2192),847)),2),IF(revenueReduction&gt;0.3,MAX(IF($B2192="Non - avec lien de dépendance",MIN(1129,H2192,$C2192)*overallRate,MIN(1129,H2192)*overallRate),ROUND(MAX(IF($B2192="Non - avec lien de dépendance",0,MIN((0.75*H2192),847)),MIN(H2192,(0.75*$C2192),847)),2)),IF($B2192="Non - avec lien de dépendance",MIN(1129,H2192,$C2192)*overallRate,MIN(1129,H2192)*overallRate)))))</f>
        <v>Effectuez l’étape 1</v>
      </c>
      <c r="M2192" s="68" t="str">
        <f>IF(ISTEXT(overallRate),"Effectuez l’étape 1",IF(OR(COUNT($C2192,I2192)&lt;&gt;2,overallRate=0),0,IF(E2192="Yes",ROUND(MAX(IF($B2192="Non - avec lien de dépendance",0,MIN((0.75*I2192),847)),MIN(I2192,(0.75*$C2192),847)),2),IF(revenueReduction&gt;0.3,MAX(IF($B2192="Non - avec lien de dépendance",MIN(1129,I2192,$C2192)*overallRate,MIN(1129,I2192)*overallRate),ROUND(MAX(IF($B2192="Non - avec lien de dépendance",0,MIN((0.75*I2192),847)),MIN(I2192,(0.75*$C2192),847)),2)),IF($B2192="Non - avec lien de dépendance",MIN(1129,I2192,$C2192)*overallRate,MIN(1129,I2192)*overallRate)))))</f>
        <v>Effectuez l’étape 1</v>
      </c>
      <c r="N2192" s="68" t="str">
        <f>IF(ISTEXT(overallRate),"Effectuez l’étape 1",IF(OR(COUNT($C2192,J2192)&lt;&gt;2,overallRate=0),0,IF(F2192="Yes",ROUND(MAX(IF($B2192="Non - avec lien de dépendance",0,MIN((0.75*J2192),847)),MIN(J2192,(0.75*$C2192),847)),2),IF(revenueReduction&gt;0.3,MAX(IF($B2192="Non - avec lien de dépendance",MIN(1129,J2192,$C2192)*overallRate,MIN(1129,J2192)*overallRate),ROUND(MAX(IF($B2192="Non - avec lien de dépendance",0,MIN((0.75*J2192),847)),MIN(J2192,(0.75*$C2192),847)),2)),IF($B2192="Non - avec lien de dépendance",MIN(1129,J2192,$C2192)*overallRate,MIN(1129,J2192)*overallRate)))))</f>
        <v>Effectuez l’étape 1</v>
      </c>
      <c r="O2192" s="68" t="str">
        <f>IF(ISTEXT(overallRate),"Effectuez l’étape 1",IF(OR(COUNT($C2192,K2192)&lt;&gt;2,overallRate=0),0,IF(G2192="Yes",ROUND(MAX(IF($B2192="Non - avec lien de dépendance",0,MIN((0.75*K2192),847)),MIN(K2192,(0.75*$C2192),847)),2),IF(revenueReduction&gt;0.3,MAX(IF($B2192="Non - avec lien de dépendance",MIN(1129,K2192,$C2192)*overallRate,MIN(1129,K2192)*overallRate),ROUND(MAX(IF($B2192="Non - avec lien de dépendance",0,MIN((0.75*K2192),847)),MIN(K2192,(0.75*$C2192),847)),2)),IF($B2192="Non - avec lien de dépendance",MIN(1129,K2192,$C2192)*overallRate,MIN(1129,K2192)*overallRate)))))</f>
        <v>Effectuez l’étape 1</v>
      </c>
      <c r="P2192" s="3">
        <f t="shared" si="34"/>
        <v>0</v>
      </c>
    </row>
    <row r="2193" spans="12:16" x14ac:dyDescent="0.5">
      <c r="L2193" s="68" t="str">
        <f>IF(ISTEXT(overallRate),"Effectuez l’étape 1",IF(OR(COUNT($C2193,H2193)&lt;&gt;2,overallRate=0),0,IF(D2193="Yes",ROUND(MAX(IF($B2193="Non - avec lien de dépendance",0,MIN((0.75*H2193),847)),MIN(H2193,(0.75*$C2193),847)),2),IF(revenueReduction&gt;0.3,MAX(IF($B2193="Non - avec lien de dépendance",MIN(1129,H2193,$C2193)*overallRate,MIN(1129,H2193)*overallRate),ROUND(MAX(IF($B2193="Non - avec lien de dépendance",0,MIN((0.75*H2193),847)),MIN(H2193,(0.75*$C2193),847)),2)),IF($B2193="Non - avec lien de dépendance",MIN(1129,H2193,$C2193)*overallRate,MIN(1129,H2193)*overallRate)))))</f>
        <v>Effectuez l’étape 1</v>
      </c>
      <c r="M2193" s="68" t="str">
        <f>IF(ISTEXT(overallRate),"Effectuez l’étape 1",IF(OR(COUNT($C2193,I2193)&lt;&gt;2,overallRate=0),0,IF(E2193="Yes",ROUND(MAX(IF($B2193="Non - avec lien de dépendance",0,MIN((0.75*I2193),847)),MIN(I2193,(0.75*$C2193),847)),2),IF(revenueReduction&gt;0.3,MAX(IF($B2193="Non - avec lien de dépendance",MIN(1129,I2193,$C2193)*overallRate,MIN(1129,I2193)*overallRate),ROUND(MAX(IF($B2193="Non - avec lien de dépendance",0,MIN((0.75*I2193),847)),MIN(I2193,(0.75*$C2193),847)),2)),IF($B2193="Non - avec lien de dépendance",MIN(1129,I2193,$C2193)*overallRate,MIN(1129,I2193)*overallRate)))))</f>
        <v>Effectuez l’étape 1</v>
      </c>
      <c r="N2193" s="68" t="str">
        <f>IF(ISTEXT(overallRate),"Effectuez l’étape 1",IF(OR(COUNT($C2193,J2193)&lt;&gt;2,overallRate=0),0,IF(F2193="Yes",ROUND(MAX(IF($B2193="Non - avec lien de dépendance",0,MIN((0.75*J2193),847)),MIN(J2193,(0.75*$C2193),847)),2),IF(revenueReduction&gt;0.3,MAX(IF($B2193="Non - avec lien de dépendance",MIN(1129,J2193,$C2193)*overallRate,MIN(1129,J2193)*overallRate),ROUND(MAX(IF($B2193="Non - avec lien de dépendance",0,MIN((0.75*J2193),847)),MIN(J2193,(0.75*$C2193),847)),2)),IF($B2193="Non - avec lien de dépendance",MIN(1129,J2193,$C2193)*overallRate,MIN(1129,J2193)*overallRate)))))</f>
        <v>Effectuez l’étape 1</v>
      </c>
      <c r="O2193" s="68" t="str">
        <f>IF(ISTEXT(overallRate),"Effectuez l’étape 1",IF(OR(COUNT($C2193,K2193)&lt;&gt;2,overallRate=0),0,IF(G2193="Yes",ROUND(MAX(IF($B2193="Non - avec lien de dépendance",0,MIN((0.75*K2193),847)),MIN(K2193,(0.75*$C2193),847)),2),IF(revenueReduction&gt;0.3,MAX(IF($B2193="Non - avec lien de dépendance",MIN(1129,K2193,$C2193)*overallRate,MIN(1129,K2193)*overallRate),ROUND(MAX(IF($B2193="Non - avec lien de dépendance",0,MIN((0.75*K2193),847)),MIN(K2193,(0.75*$C2193),847)),2)),IF($B2193="Non - avec lien de dépendance",MIN(1129,K2193,$C2193)*overallRate,MIN(1129,K2193)*overallRate)))))</f>
        <v>Effectuez l’étape 1</v>
      </c>
      <c r="P2193" s="3">
        <f t="shared" si="34"/>
        <v>0</v>
      </c>
    </row>
    <row r="2194" spans="12:16" x14ac:dyDescent="0.5">
      <c r="L2194" s="68" t="str">
        <f>IF(ISTEXT(overallRate),"Effectuez l’étape 1",IF(OR(COUNT($C2194,H2194)&lt;&gt;2,overallRate=0),0,IF(D2194="Yes",ROUND(MAX(IF($B2194="Non - avec lien de dépendance",0,MIN((0.75*H2194),847)),MIN(H2194,(0.75*$C2194),847)),2),IF(revenueReduction&gt;0.3,MAX(IF($B2194="Non - avec lien de dépendance",MIN(1129,H2194,$C2194)*overallRate,MIN(1129,H2194)*overallRate),ROUND(MAX(IF($B2194="Non - avec lien de dépendance",0,MIN((0.75*H2194),847)),MIN(H2194,(0.75*$C2194),847)),2)),IF($B2194="Non - avec lien de dépendance",MIN(1129,H2194,$C2194)*overallRate,MIN(1129,H2194)*overallRate)))))</f>
        <v>Effectuez l’étape 1</v>
      </c>
      <c r="M2194" s="68" t="str">
        <f>IF(ISTEXT(overallRate),"Effectuez l’étape 1",IF(OR(COUNT($C2194,I2194)&lt;&gt;2,overallRate=0),0,IF(E2194="Yes",ROUND(MAX(IF($B2194="Non - avec lien de dépendance",0,MIN((0.75*I2194),847)),MIN(I2194,(0.75*$C2194),847)),2),IF(revenueReduction&gt;0.3,MAX(IF($B2194="Non - avec lien de dépendance",MIN(1129,I2194,$C2194)*overallRate,MIN(1129,I2194)*overallRate),ROUND(MAX(IF($B2194="Non - avec lien de dépendance",0,MIN((0.75*I2194),847)),MIN(I2194,(0.75*$C2194),847)),2)),IF($B2194="Non - avec lien de dépendance",MIN(1129,I2194,$C2194)*overallRate,MIN(1129,I2194)*overallRate)))))</f>
        <v>Effectuez l’étape 1</v>
      </c>
      <c r="N2194" s="68" t="str">
        <f>IF(ISTEXT(overallRate),"Effectuez l’étape 1",IF(OR(COUNT($C2194,J2194)&lt;&gt;2,overallRate=0),0,IF(F2194="Yes",ROUND(MAX(IF($B2194="Non - avec lien de dépendance",0,MIN((0.75*J2194),847)),MIN(J2194,(0.75*$C2194),847)),2),IF(revenueReduction&gt;0.3,MAX(IF($B2194="Non - avec lien de dépendance",MIN(1129,J2194,$C2194)*overallRate,MIN(1129,J2194)*overallRate),ROUND(MAX(IF($B2194="Non - avec lien de dépendance",0,MIN((0.75*J2194),847)),MIN(J2194,(0.75*$C2194),847)),2)),IF($B2194="Non - avec lien de dépendance",MIN(1129,J2194,$C2194)*overallRate,MIN(1129,J2194)*overallRate)))))</f>
        <v>Effectuez l’étape 1</v>
      </c>
      <c r="O2194" s="68" t="str">
        <f>IF(ISTEXT(overallRate),"Effectuez l’étape 1",IF(OR(COUNT($C2194,K2194)&lt;&gt;2,overallRate=0),0,IF(G2194="Yes",ROUND(MAX(IF($B2194="Non - avec lien de dépendance",0,MIN((0.75*K2194),847)),MIN(K2194,(0.75*$C2194),847)),2),IF(revenueReduction&gt;0.3,MAX(IF($B2194="Non - avec lien de dépendance",MIN(1129,K2194,$C2194)*overallRate,MIN(1129,K2194)*overallRate),ROUND(MAX(IF($B2194="Non - avec lien de dépendance",0,MIN((0.75*K2194),847)),MIN(K2194,(0.75*$C2194),847)),2)),IF($B2194="Non - avec lien de dépendance",MIN(1129,K2194,$C2194)*overallRate,MIN(1129,K2194)*overallRate)))))</f>
        <v>Effectuez l’étape 1</v>
      </c>
      <c r="P2194" s="3">
        <f t="shared" si="34"/>
        <v>0</v>
      </c>
    </row>
    <row r="2195" spans="12:16" x14ac:dyDescent="0.5">
      <c r="L2195" s="68" t="str">
        <f>IF(ISTEXT(overallRate),"Effectuez l’étape 1",IF(OR(COUNT($C2195,H2195)&lt;&gt;2,overallRate=0),0,IF(D2195="Yes",ROUND(MAX(IF($B2195="Non - avec lien de dépendance",0,MIN((0.75*H2195),847)),MIN(H2195,(0.75*$C2195),847)),2),IF(revenueReduction&gt;0.3,MAX(IF($B2195="Non - avec lien de dépendance",MIN(1129,H2195,$C2195)*overallRate,MIN(1129,H2195)*overallRate),ROUND(MAX(IF($B2195="Non - avec lien de dépendance",0,MIN((0.75*H2195),847)),MIN(H2195,(0.75*$C2195),847)),2)),IF($B2195="Non - avec lien de dépendance",MIN(1129,H2195,$C2195)*overallRate,MIN(1129,H2195)*overallRate)))))</f>
        <v>Effectuez l’étape 1</v>
      </c>
      <c r="M2195" s="68" t="str">
        <f>IF(ISTEXT(overallRate),"Effectuez l’étape 1",IF(OR(COUNT($C2195,I2195)&lt;&gt;2,overallRate=0),0,IF(E2195="Yes",ROUND(MAX(IF($B2195="Non - avec lien de dépendance",0,MIN((0.75*I2195),847)),MIN(I2195,(0.75*$C2195),847)),2),IF(revenueReduction&gt;0.3,MAX(IF($B2195="Non - avec lien de dépendance",MIN(1129,I2195,$C2195)*overallRate,MIN(1129,I2195)*overallRate),ROUND(MAX(IF($B2195="Non - avec lien de dépendance",0,MIN((0.75*I2195),847)),MIN(I2195,(0.75*$C2195),847)),2)),IF($B2195="Non - avec lien de dépendance",MIN(1129,I2195,$C2195)*overallRate,MIN(1129,I2195)*overallRate)))))</f>
        <v>Effectuez l’étape 1</v>
      </c>
      <c r="N2195" s="68" t="str">
        <f>IF(ISTEXT(overallRate),"Effectuez l’étape 1",IF(OR(COUNT($C2195,J2195)&lt;&gt;2,overallRate=0),0,IF(F2195="Yes",ROUND(MAX(IF($B2195="Non - avec lien de dépendance",0,MIN((0.75*J2195),847)),MIN(J2195,(0.75*$C2195),847)),2),IF(revenueReduction&gt;0.3,MAX(IF($B2195="Non - avec lien de dépendance",MIN(1129,J2195,$C2195)*overallRate,MIN(1129,J2195)*overallRate),ROUND(MAX(IF($B2195="Non - avec lien de dépendance",0,MIN((0.75*J2195),847)),MIN(J2195,(0.75*$C2195),847)),2)),IF($B2195="Non - avec lien de dépendance",MIN(1129,J2195,$C2195)*overallRate,MIN(1129,J2195)*overallRate)))))</f>
        <v>Effectuez l’étape 1</v>
      </c>
      <c r="O2195" s="68" t="str">
        <f>IF(ISTEXT(overallRate),"Effectuez l’étape 1",IF(OR(COUNT($C2195,K2195)&lt;&gt;2,overallRate=0),0,IF(G2195="Yes",ROUND(MAX(IF($B2195="Non - avec lien de dépendance",0,MIN((0.75*K2195),847)),MIN(K2195,(0.75*$C2195),847)),2),IF(revenueReduction&gt;0.3,MAX(IF($B2195="Non - avec lien de dépendance",MIN(1129,K2195,$C2195)*overallRate,MIN(1129,K2195)*overallRate),ROUND(MAX(IF($B2195="Non - avec lien de dépendance",0,MIN((0.75*K2195),847)),MIN(K2195,(0.75*$C2195),847)),2)),IF($B2195="Non - avec lien de dépendance",MIN(1129,K2195,$C2195)*overallRate,MIN(1129,K2195)*overallRate)))))</f>
        <v>Effectuez l’étape 1</v>
      </c>
      <c r="P2195" s="3">
        <f t="shared" si="34"/>
        <v>0</v>
      </c>
    </row>
    <row r="2196" spans="12:16" x14ac:dyDescent="0.5">
      <c r="L2196" s="68" t="str">
        <f>IF(ISTEXT(overallRate),"Effectuez l’étape 1",IF(OR(COUNT($C2196,H2196)&lt;&gt;2,overallRate=0),0,IF(D2196="Yes",ROUND(MAX(IF($B2196="Non - avec lien de dépendance",0,MIN((0.75*H2196),847)),MIN(H2196,(0.75*$C2196),847)),2),IF(revenueReduction&gt;0.3,MAX(IF($B2196="Non - avec lien de dépendance",MIN(1129,H2196,$C2196)*overallRate,MIN(1129,H2196)*overallRate),ROUND(MAX(IF($B2196="Non - avec lien de dépendance",0,MIN((0.75*H2196),847)),MIN(H2196,(0.75*$C2196),847)),2)),IF($B2196="Non - avec lien de dépendance",MIN(1129,H2196,$C2196)*overallRate,MIN(1129,H2196)*overallRate)))))</f>
        <v>Effectuez l’étape 1</v>
      </c>
      <c r="M2196" s="68" t="str">
        <f>IF(ISTEXT(overallRate),"Effectuez l’étape 1",IF(OR(COUNT($C2196,I2196)&lt;&gt;2,overallRate=0),0,IF(E2196="Yes",ROUND(MAX(IF($B2196="Non - avec lien de dépendance",0,MIN((0.75*I2196),847)),MIN(I2196,(0.75*$C2196),847)),2),IF(revenueReduction&gt;0.3,MAX(IF($B2196="Non - avec lien de dépendance",MIN(1129,I2196,$C2196)*overallRate,MIN(1129,I2196)*overallRate),ROUND(MAX(IF($B2196="Non - avec lien de dépendance",0,MIN((0.75*I2196),847)),MIN(I2196,(0.75*$C2196),847)),2)),IF($B2196="Non - avec lien de dépendance",MIN(1129,I2196,$C2196)*overallRate,MIN(1129,I2196)*overallRate)))))</f>
        <v>Effectuez l’étape 1</v>
      </c>
      <c r="N2196" s="68" t="str">
        <f>IF(ISTEXT(overallRate),"Effectuez l’étape 1",IF(OR(COUNT($C2196,J2196)&lt;&gt;2,overallRate=0),0,IF(F2196="Yes",ROUND(MAX(IF($B2196="Non - avec lien de dépendance",0,MIN((0.75*J2196),847)),MIN(J2196,(0.75*$C2196),847)),2),IF(revenueReduction&gt;0.3,MAX(IF($B2196="Non - avec lien de dépendance",MIN(1129,J2196,$C2196)*overallRate,MIN(1129,J2196)*overallRate),ROUND(MAX(IF($B2196="Non - avec lien de dépendance",0,MIN((0.75*J2196),847)),MIN(J2196,(0.75*$C2196),847)),2)),IF($B2196="Non - avec lien de dépendance",MIN(1129,J2196,$C2196)*overallRate,MIN(1129,J2196)*overallRate)))))</f>
        <v>Effectuez l’étape 1</v>
      </c>
      <c r="O2196" s="68" t="str">
        <f>IF(ISTEXT(overallRate),"Effectuez l’étape 1",IF(OR(COUNT($C2196,K2196)&lt;&gt;2,overallRate=0),0,IF(G2196="Yes",ROUND(MAX(IF($B2196="Non - avec lien de dépendance",0,MIN((0.75*K2196),847)),MIN(K2196,(0.75*$C2196),847)),2),IF(revenueReduction&gt;0.3,MAX(IF($B2196="Non - avec lien de dépendance",MIN(1129,K2196,$C2196)*overallRate,MIN(1129,K2196)*overallRate),ROUND(MAX(IF($B2196="Non - avec lien de dépendance",0,MIN((0.75*K2196),847)),MIN(K2196,(0.75*$C2196),847)),2)),IF($B2196="Non - avec lien de dépendance",MIN(1129,K2196,$C2196)*overallRate,MIN(1129,K2196)*overallRate)))))</f>
        <v>Effectuez l’étape 1</v>
      </c>
      <c r="P2196" s="3">
        <f t="shared" si="34"/>
        <v>0</v>
      </c>
    </row>
    <row r="2197" spans="12:16" x14ac:dyDescent="0.5">
      <c r="L2197" s="68" t="str">
        <f>IF(ISTEXT(overallRate),"Effectuez l’étape 1",IF(OR(COUNT($C2197,H2197)&lt;&gt;2,overallRate=0),0,IF(D2197="Yes",ROUND(MAX(IF($B2197="Non - avec lien de dépendance",0,MIN((0.75*H2197),847)),MIN(H2197,(0.75*$C2197),847)),2),IF(revenueReduction&gt;0.3,MAX(IF($B2197="Non - avec lien de dépendance",MIN(1129,H2197,$C2197)*overallRate,MIN(1129,H2197)*overallRate),ROUND(MAX(IF($B2197="Non - avec lien de dépendance",0,MIN((0.75*H2197),847)),MIN(H2197,(0.75*$C2197),847)),2)),IF($B2197="Non - avec lien de dépendance",MIN(1129,H2197,$C2197)*overallRate,MIN(1129,H2197)*overallRate)))))</f>
        <v>Effectuez l’étape 1</v>
      </c>
      <c r="M2197" s="68" t="str">
        <f>IF(ISTEXT(overallRate),"Effectuez l’étape 1",IF(OR(COUNT($C2197,I2197)&lt;&gt;2,overallRate=0),0,IF(E2197="Yes",ROUND(MAX(IF($B2197="Non - avec lien de dépendance",0,MIN((0.75*I2197),847)),MIN(I2197,(0.75*$C2197),847)),2),IF(revenueReduction&gt;0.3,MAX(IF($B2197="Non - avec lien de dépendance",MIN(1129,I2197,$C2197)*overallRate,MIN(1129,I2197)*overallRate),ROUND(MAX(IF($B2197="Non - avec lien de dépendance",0,MIN((0.75*I2197),847)),MIN(I2197,(0.75*$C2197),847)),2)),IF($B2197="Non - avec lien de dépendance",MIN(1129,I2197,$C2197)*overallRate,MIN(1129,I2197)*overallRate)))))</f>
        <v>Effectuez l’étape 1</v>
      </c>
      <c r="N2197" s="68" t="str">
        <f>IF(ISTEXT(overallRate),"Effectuez l’étape 1",IF(OR(COUNT($C2197,J2197)&lt;&gt;2,overallRate=0),0,IF(F2197="Yes",ROUND(MAX(IF($B2197="Non - avec lien de dépendance",0,MIN((0.75*J2197),847)),MIN(J2197,(0.75*$C2197),847)),2),IF(revenueReduction&gt;0.3,MAX(IF($B2197="Non - avec lien de dépendance",MIN(1129,J2197,$C2197)*overallRate,MIN(1129,J2197)*overallRate),ROUND(MAX(IF($B2197="Non - avec lien de dépendance",0,MIN((0.75*J2197),847)),MIN(J2197,(0.75*$C2197),847)),2)),IF($B2197="Non - avec lien de dépendance",MIN(1129,J2197,$C2197)*overallRate,MIN(1129,J2197)*overallRate)))))</f>
        <v>Effectuez l’étape 1</v>
      </c>
      <c r="O2197" s="68" t="str">
        <f>IF(ISTEXT(overallRate),"Effectuez l’étape 1",IF(OR(COUNT($C2197,K2197)&lt;&gt;2,overallRate=0),0,IF(G2197="Yes",ROUND(MAX(IF($B2197="Non - avec lien de dépendance",0,MIN((0.75*K2197),847)),MIN(K2197,(0.75*$C2197),847)),2),IF(revenueReduction&gt;0.3,MAX(IF($B2197="Non - avec lien de dépendance",MIN(1129,K2197,$C2197)*overallRate,MIN(1129,K2197)*overallRate),ROUND(MAX(IF($B2197="Non - avec lien de dépendance",0,MIN((0.75*K2197),847)),MIN(K2197,(0.75*$C2197),847)),2)),IF($B2197="Non - avec lien de dépendance",MIN(1129,K2197,$C2197)*overallRate,MIN(1129,K2197)*overallRate)))))</f>
        <v>Effectuez l’étape 1</v>
      </c>
      <c r="P2197" s="3">
        <f t="shared" si="34"/>
        <v>0</v>
      </c>
    </row>
    <row r="2198" spans="12:16" x14ac:dyDescent="0.5">
      <c r="L2198" s="68" t="str">
        <f>IF(ISTEXT(overallRate),"Effectuez l’étape 1",IF(OR(COUNT($C2198,H2198)&lt;&gt;2,overallRate=0),0,IF(D2198="Yes",ROUND(MAX(IF($B2198="Non - avec lien de dépendance",0,MIN((0.75*H2198),847)),MIN(H2198,(0.75*$C2198),847)),2),IF(revenueReduction&gt;0.3,MAX(IF($B2198="Non - avec lien de dépendance",MIN(1129,H2198,$C2198)*overallRate,MIN(1129,H2198)*overallRate),ROUND(MAX(IF($B2198="Non - avec lien de dépendance",0,MIN((0.75*H2198),847)),MIN(H2198,(0.75*$C2198),847)),2)),IF($B2198="Non - avec lien de dépendance",MIN(1129,H2198,$C2198)*overallRate,MIN(1129,H2198)*overallRate)))))</f>
        <v>Effectuez l’étape 1</v>
      </c>
      <c r="M2198" s="68" t="str">
        <f>IF(ISTEXT(overallRate),"Effectuez l’étape 1",IF(OR(COUNT($C2198,I2198)&lt;&gt;2,overallRate=0),0,IF(E2198="Yes",ROUND(MAX(IF($B2198="Non - avec lien de dépendance",0,MIN((0.75*I2198),847)),MIN(I2198,(0.75*$C2198),847)),2),IF(revenueReduction&gt;0.3,MAX(IF($B2198="Non - avec lien de dépendance",MIN(1129,I2198,$C2198)*overallRate,MIN(1129,I2198)*overallRate),ROUND(MAX(IF($B2198="Non - avec lien de dépendance",0,MIN((0.75*I2198),847)),MIN(I2198,(0.75*$C2198),847)),2)),IF($B2198="Non - avec lien de dépendance",MIN(1129,I2198,$C2198)*overallRate,MIN(1129,I2198)*overallRate)))))</f>
        <v>Effectuez l’étape 1</v>
      </c>
      <c r="N2198" s="68" t="str">
        <f>IF(ISTEXT(overallRate),"Effectuez l’étape 1",IF(OR(COUNT($C2198,J2198)&lt;&gt;2,overallRate=0),0,IF(F2198="Yes",ROUND(MAX(IF($B2198="Non - avec lien de dépendance",0,MIN((0.75*J2198),847)),MIN(J2198,(0.75*$C2198),847)),2),IF(revenueReduction&gt;0.3,MAX(IF($B2198="Non - avec lien de dépendance",MIN(1129,J2198,$C2198)*overallRate,MIN(1129,J2198)*overallRate),ROUND(MAX(IF($B2198="Non - avec lien de dépendance",0,MIN((0.75*J2198),847)),MIN(J2198,(0.75*$C2198),847)),2)),IF($B2198="Non - avec lien de dépendance",MIN(1129,J2198,$C2198)*overallRate,MIN(1129,J2198)*overallRate)))))</f>
        <v>Effectuez l’étape 1</v>
      </c>
      <c r="O2198" s="68" t="str">
        <f>IF(ISTEXT(overallRate),"Effectuez l’étape 1",IF(OR(COUNT($C2198,K2198)&lt;&gt;2,overallRate=0),0,IF(G2198="Yes",ROUND(MAX(IF($B2198="Non - avec lien de dépendance",0,MIN((0.75*K2198),847)),MIN(K2198,(0.75*$C2198),847)),2),IF(revenueReduction&gt;0.3,MAX(IF($B2198="Non - avec lien de dépendance",MIN(1129,K2198,$C2198)*overallRate,MIN(1129,K2198)*overallRate),ROUND(MAX(IF($B2198="Non - avec lien de dépendance",0,MIN((0.75*K2198),847)),MIN(K2198,(0.75*$C2198),847)),2)),IF($B2198="Non - avec lien de dépendance",MIN(1129,K2198,$C2198)*overallRate,MIN(1129,K2198)*overallRate)))))</f>
        <v>Effectuez l’étape 1</v>
      </c>
      <c r="P2198" s="3">
        <f t="shared" si="34"/>
        <v>0</v>
      </c>
    </row>
    <row r="2199" spans="12:16" x14ac:dyDescent="0.5">
      <c r="L2199" s="68" t="str">
        <f>IF(ISTEXT(overallRate),"Effectuez l’étape 1",IF(OR(COUNT($C2199,H2199)&lt;&gt;2,overallRate=0),0,IF(D2199="Yes",ROUND(MAX(IF($B2199="Non - avec lien de dépendance",0,MIN((0.75*H2199),847)),MIN(H2199,(0.75*$C2199),847)),2),IF(revenueReduction&gt;0.3,MAX(IF($B2199="Non - avec lien de dépendance",MIN(1129,H2199,$C2199)*overallRate,MIN(1129,H2199)*overallRate),ROUND(MAX(IF($B2199="Non - avec lien de dépendance",0,MIN((0.75*H2199),847)),MIN(H2199,(0.75*$C2199),847)),2)),IF($B2199="Non - avec lien de dépendance",MIN(1129,H2199,$C2199)*overallRate,MIN(1129,H2199)*overallRate)))))</f>
        <v>Effectuez l’étape 1</v>
      </c>
      <c r="M2199" s="68" t="str">
        <f>IF(ISTEXT(overallRate),"Effectuez l’étape 1",IF(OR(COUNT($C2199,I2199)&lt;&gt;2,overallRate=0),0,IF(E2199="Yes",ROUND(MAX(IF($B2199="Non - avec lien de dépendance",0,MIN((0.75*I2199),847)),MIN(I2199,(0.75*$C2199),847)),2),IF(revenueReduction&gt;0.3,MAX(IF($B2199="Non - avec lien de dépendance",MIN(1129,I2199,$C2199)*overallRate,MIN(1129,I2199)*overallRate),ROUND(MAX(IF($B2199="Non - avec lien de dépendance",0,MIN((0.75*I2199),847)),MIN(I2199,(0.75*$C2199),847)),2)),IF($B2199="Non - avec lien de dépendance",MIN(1129,I2199,$C2199)*overallRate,MIN(1129,I2199)*overallRate)))))</f>
        <v>Effectuez l’étape 1</v>
      </c>
      <c r="N2199" s="68" t="str">
        <f>IF(ISTEXT(overallRate),"Effectuez l’étape 1",IF(OR(COUNT($C2199,J2199)&lt;&gt;2,overallRate=0),0,IF(F2199="Yes",ROUND(MAX(IF($B2199="Non - avec lien de dépendance",0,MIN((0.75*J2199),847)),MIN(J2199,(0.75*$C2199),847)),2),IF(revenueReduction&gt;0.3,MAX(IF($B2199="Non - avec lien de dépendance",MIN(1129,J2199,$C2199)*overallRate,MIN(1129,J2199)*overallRate),ROUND(MAX(IF($B2199="Non - avec lien de dépendance",0,MIN((0.75*J2199),847)),MIN(J2199,(0.75*$C2199),847)),2)),IF($B2199="Non - avec lien de dépendance",MIN(1129,J2199,$C2199)*overallRate,MIN(1129,J2199)*overallRate)))))</f>
        <v>Effectuez l’étape 1</v>
      </c>
      <c r="O2199" s="68" t="str">
        <f>IF(ISTEXT(overallRate),"Effectuez l’étape 1",IF(OR(COUNT($C2199,K2199)&lt;&gt;2,overallRate=0),0,IF(G2199="Yes",ROUND(MAX(IF($B2199="Non - avec lien de dépendance",0,MIN((0.75*K2199),847)),MIN(K2199,(0.75*$C2199),847)),2),IF(revenueReduction&gt;0.3,MAX(IF($B2199="Non - avec lien de dépendance",MIN(1129,K2199,$C2199)*overallRate,MIN(1129,K2199)*overallRate),ROUND(MAX(IF($B2199="Non - avec lien de dépendance",0,MIN((0.75*K2199),847)),MIN(K2199,(0.75*$C2199),847)),2)),IF($B2199="Non - avec lien de dépendance",MIN(1129,K2199,$C2199)*overallRate,MIN(1129,K2199)*overallRate)))))</f>
        <v>Effectuez l’étape 1</v>
      </c>
      <c r="P2199" s="3">
        <f t="shared" si="34"/>
        <v>0</v>
      </c>
    </row>
    <row r="2200" spans="12:16" x14ac:dyDescent="0.5">
      <c r="L2200" s="68" t="str">
        <f>IF(ISTEXT(overallRate),"Effectuez l’étape 1",IF(OR(COUNT($C2200,H2200)&lt;&gt;2,overallRate=0),0,IF(D2200="Yes",ROUND(MAX(IF($B2200="Non - avec lien de dépendance",0,MIN((0.75*H2200),847)),MIN(H2200,(0.75*$C2200),847)),2),IF(revenueReduction&gt;0.3,MAX(IF($B2200="Non - avec lien de dépendance",MIN(1129,H2200,$C2200)*overallRate,MIN(1129,H2200)*overallRate),ROUND(MAX(IF($B2200="Non - avec lien de dépendance",0,MIN((0.75*H2200),847)),MIN(H2200,(0.75*$C2200),847)),2)),IF($B2200="Non - avec lien de dépendance",MIN(1129,H2200,$C2200)*overallRate,MIN(1129,H2200)*overallRate)))))</f>
        <v>Effectuez l’étape 1</v>
      </c>
      <c r="M2200" s="68" t="str">
        <f>IF(ISTEXT(overallRate),"Effectuez l’étape 1",IF(OR(COUNT($C2200,I2200)&lt;&gt;2,overallRate=0),0,IF(E2200="Yes",ROUND(MAX(IF($B2200="Non - avec lien de dépendance",0,MIN((0.75*I2200),847)),MIN(I2200,(0.75*$C2200),847)),2),IF(revenueReduction&gt;0.3,MAX(IF($B2200="Non - avec lien de dépendance",MIN(1129,I2200,$C2200)*overallRate,MIN(1129,I2200)*overallRate),ROUND(MAX(IF($B2200="Non - avec lien de dépendance",0,MIN((0.75*I2200),847)),MIN(I2200,(0.75*$C2200),847)),2)),IF($B2200="Non - avec lien de dépendance",MIN(1129,I2200,$C2200)*overallRate,MIN(1129,I2200)*overallRate)))))</f>
        <v>Effectuez l’étape 1</v>
      </c>
      <c r="N2200" s="68" t="str">
        <f>IF(ISTEXT(overallRate),"Effectuez l’étape 1",IF(OR(COUNT($C2200,J2200)&lt;&gt;2,overallRate=0),0,IF(F2200="Yes",ROUND(MAX(IF($B2200="Non - avec lien de dépendance",0,MIN((0.75*J2200),847)),MIN(J2200,(0.75*$C2200),847)),2),IF(revenueReduction&gt;0.3,MAX(IF($B2200="Non - avec lien de dépendance",MIN(1129,J2200,$C2200)*overallRate,MIN(1129,J2200)*overallRate),ROUND(MAX(IF($B2200="Non - avec lien de dépendance",0,MIN((0.75*J2200),847)),MIN(J2200,(0.75*$C2200),847)),2)),IF($B2200="Non - avec lien de dépendance",MIN(1129,J2200,$C2200)*overallRate,MIN(1129,J2200)*overallRate)))))</f>
        <v>Effectuez l’étape 1</v>
      </c>
      <c r="O2200" s="68" t="str">
        <f>IF(ISTEXT(overallRate),"Effectuez l’étape 1",IF(OR(COUNT($C2200,K2200)&lt;&gt;2,overallRate=0),0,IF(G2200="Yes",ROUND(MAX(IF($B2200="Non - avec lien de dépendance",0,MIN((0.75*K2200),847)),MIN(K2200,(0.75*$C2200),847)),2),IF(revenueReduction&gt;0.3,MAX(IF($B2200="Non - avec lien de dépendance",MIN(1129,K2200,$C2200)*overallRate,MIN(1129,K2200)*overallRate),ROUND(MAX(IF($B2200="Non - avec lien de dépendance",0,MIN((0.75*K2200),847)),MIN(K2200,(0.75*$C2200),847)),2)),IF($B2200="Non - avec lien de dépendance",MIN(1129,K2200,$C2200)*overallRate,MIN(1129,K2200)*overallRate)))))</f>
        <v>Effectuez l’étape 1</v>
      </c>
      <c r="P2200" s="3">
        <f t="shared" si="34"/>
        <v>0</v>
      </c>
    </row>
    <row r="2201" spans="12:16" x14ac:dyDescent="0.5">
      <c r="L2201" s="68" t="str">
        <f>IF(ISTEXT(overallRate),"Effectuez l’étape 1",IF(OR(COUNT($C2201,H2201)&lt;&gt;2,overallRate=0),0,IF(D2201="Yes",ROUND(MAX(IF($B2201="Non - avec lien de dépendance",0,MIN((0.75*H2201),847)),MIN(H2201,(0.75*$C2201),847)),2),IF(revenueReduction&gt;0.3,MAX(IF($B2201="Non - avec lien de dépendance",MIN(1129,H2201,$C2201)*overallRate,MIN(1129,H2201)*overallRate),ROUND(MAX(IF($B2201="Non - avec lien de dépendance",0,MIN((0.75*H2201),847)),MIN(H2201,(0.75*$C2201),847)),2)),IF($B2201="Non - avec lien de dépendance",MIN(1129,H2201,$C2201)*overallRate,MIN(1129,H2201)*overallRate)))))</f>
        <v>Effectuez l’étape 1</v>
      </c>
      <c r="M2201" s="68" t="str">
        <f>IF(ISTEXT(overallRate),"Effectuez l’étape 1",IF(OR(COUNT($C2201,I2201)&lt;&gt;2,overallRate=0),0,IF(E2201="Yes",ROUND(MAX(IF($B2201="Non - avec lien de dépendance",0,MIN((0.75*I2201),847)),MIN(I2201,(0.75*$C2201),847)),2),IF(revenueReduction&gt;0.3,MAX(IF($B2201="Non - avec lien de dépendance",MIN(1129,I2201,$C2201)*overallRate,MIN(1129,I2201)*overallRate),ROUND(MAX(IF($B2201="Non - avec lien de dépendance",0,MIN((0.75*I2201),847)),MIN(I2201,(0.75*$C2201),847)),2)),IF($B2201="Non - avec lien de dépendance",MIN(1129,I2201,$C2201)*overallRate,MIN(1129,I2201)*overallRate)))))</f>
        <v>Effectuez l’étape 1</v>
      </c>
      <c r="N2201" s="68" t="str">
        <f>IF(ISTEXT(overallRate),"Effectuez l’étape 1",IF(OR(COUNT($C2201,J2201)&lt;&gt;2,overallRate=0),0,IF(F2201="Yes",ROUND(MAX(IF($B2201="Non - avec lien de dépendance",0,MIN((0.75*J2201),847)),MIN(J2201,(0.75*$C2201),847)),2),IF(revenueReduction&gt;0.3,MAX(IF($B2201="Non - avec lien de dépendance",MIN(1129,J2201,$C2201)*overallRate,MIN(1129,J2201)*overallRate),ROUND(MAX(IF($B2201="Non - avec lien de dépendance",0,MIN((0.75*J2201),847)),MIN(J2201,(0.75*$C2201),847)),2)),IF($B2201="Non - avec lien de dépendance",MIN(1129,J2201,$C2201)*overallRate,MIN(1129,J2201)*overallRate)))))</f>
        <v>Effectuez l’étape 1</v>
      </c>
      <c r="O2201" s="68" t="str">
        <f>IF(ISTEXT(overallRate),"Effectuez l’étape 1",IF(OR(COUNT($C2201,K2201)&lt;&gt;2,overallRate=0),0,IF(G2201="Yes",ROUND(MAX(IF($B2201="Non - avec lien de dépendance",0,MIN((0.75*K2201),847)),MIN(K2201,(0.75*$C2201),847)),2),IF(revenueReduction&gt;0.3,MAX(IF($B2201="Non - avec lien de dépendance",MIN(1129,K2201,$C2201)*overallRate,MIN(1129,K2201)*overallRate),ROUND(MAX(IF($B2201="Non - avec lien de dépendance",0,MIN((0.75*K2201),847)),MIN(K2201,(0.75*$C2201),847)),2)),IF($B2201="Non - avec lien de dépendance",MIN(1129,K2201,$C2201)*overallRate,MIN(1129,K2201)*overallRate)))))</f>
        <v>Effectuez l’étape 1</v>
      </c>
      <c r="P2201" s="3">
        <f t="shared" si="34"/>
        <v>0</v>
      </c>
    </row>
    <row r="2202" spans="12:16" x14ac:dyDescent="0.5">
      <c r="L2202" s="68" t="str">
        <f>IF(ISTEXT(overallRate),"Effectuez l’étape 1",IF(OR(COUNT($C2202,H2202)&lt;&gt;2,overallRate=0),0,IF(D2202="Yes",ROUND(MAX(IF($B2202="Non - avec lien de dépendance",0,MIN((0.75*H2202),847)),MIN(H2202,(0.75*$C2202),847)),2),IF(revenueReduction&gt;0.3,MAX(IF($B2202="Non - avec lien de dépendance",MIN(1129,H2202,$C2202)*overallRate,MIN(1129,H2202)*overallRate),ROUND(MAX(IF($B2202="Non - avec lien de dépendance",0,MIN((0.75*H2202),847)),MIN(H2202,(0.75*$C2202),847)),2)),IF($B2202="Non - avec lien de dépendance",MIN(1129,H2202,$C2202)*overallRate,MIN(1129,H2202)*overallRate)))))</f>
        <v>Effectuez l’étape 1</v>
      </c>
      <c r="M2202" s="68" t="str">
        <f>IF(ISTEXT(overallRate),"Effectuez l’étape 1",IF(OR(COUNT($C2202,I2202)&lt;&gt;2,overallRate=0),0,IF(E2202="Yes",ROUND(MAX(IF($B2202="Non - avec lien de dépendance",0,MIN((0.75*I2202),847)),MIN(I2202,(0.75*$C2202),847)),2),IF(revenueReduction&gt;0.3,MAX(IF($B2202="Non - avec lien de dépendance",MIN(1129,I2202,$C2202)*overallRate,MIN(1129,I2202)*overallRate),ROUND(MAX(IF($B2202="Non - avec lien de dépendance",0,MIN((0.75*I2202),847)),MIN(I2202,(0.75*$C2202),847)),2)),IF($B2202="Non - avec lien de dépendance",MIN(1129,I2202,$C2202)*overallRate,MIN(1129,I2202)*overallRate)))))</f>
        <v>Effectuez l’étape 1</v>
      </c>
      <c r="N2202" s="68" t="str">
        <f>IF(ISTEXT(overallRate),"Effectuez l’étape 1",IF(OR(COUNT($C2202,J2202)&lt;&gt;2,overallRate=0),0,IF(F2202="Yes",ROUND(MAX(IF($B2202="Non - avec lien de dépendance",0,MIN((0.75*J2202),847)),MIN(J2202,(0.75*$C2202),847)),2),IF(revenueReduction&gt;0.3,MAX(IF($B2202="Non - avec lien de dépendance",MIN(1129,J2202,$C2202)*overallRate,MIN(1129,J2202)*overallRate),ROUND(MAX(IF($B2202="Non - avec lien de dépendance",0,MIN((0.75*J2202),847)),MIN(J2202,(0.75*$C2202),847)),2)),IF($B2202="Non - avec lien de dépendance",MIN(1129,J2202,$C2202)*overallRate,MIN(1129,J2202)*overallRate)))))</f>
        <v>Effectuez l’étape 1</v>
      </c>
      <c r="O2202" s="68" t="str">
        <f>IF(ISTEXT(overallRate),"Effectuez l’étape 1",IF(OR(COUNT($C2202,K2202)&lt;&gt;2,overallRate=0),0,IF(G2202="Yes",ROUND(MAX(IF($B2202="Non - avec lien de dépendance",0,MIN((0.75*K2202),847)),MIN(K2202,(0.75*$C2202),847)),2),IF(revenueReduction&gt;0.3,MAX(IF($B2202="Non - avec lien de dépendance",MIN(1129,K2202,$C2202)*overallRate,MIN(1129,K2202)*overallRate),ROUND(MAX(IF($B2202="Non - avec lien de dépendance",0,MIN((0.75*K2202),847)),MIN(K2202,(0.75*$C2202),847)),2)),IF($B2202="Non - avec lien de dépendance",MIN(1129,K2202,$C2202)*overallRate,MIN(1129,K2202)*overallRate)))))</f>
        <v>Effectuez l’étape 1</v>
      </c>
      <c r="P2202" s="3">
        <f t="shared" si="34"/>
        <v>0</v>
      </c>
    </row>
    <row r="2203" spans="12:16" x14ac:dyDescent="0.5">
      <c r="L2203" s="68" t="str">
        <f>IF(ISTEXT(overallRate),"Effectuez l’étape 1",IF(OR(COUNT($C2203,H2203)&lt;&gt;2,overallRate=0),0,IF(D2203="Yes",ROUND(MAX(IF($B2203="Non - avec lien de dépendance",0,MIN((0.75*H2203),847)),MIN(H2203,(0.75*$C2203),847)),2),IF(revenueReduction&gt;0.3,MAX(IF($B2203="Non - avec lien de dépendance",MIN(1129,H2203,$C2203)*overallRate,MIN(1129,H2203)*overallRate),ROUND(MAX(IF($B2203="Non - avec lien de dépendance",0,MIN((0.75*H2203),847)),MIN(H2203,(0.75*$C2203),847)),2)),IF($B2203="Non - avec lien de dépendance",MIN(1129,H2203,$C2203)*overallRate,MIN(1129,H2203)*overallRate)))))</f>
        <v>Effectuez l’étape 1</v>
      </c>
      <c r="M2203" s="68" t="str">
        <f>IF(ISTEXT(overallRate),"Effectuez l’étape 1",IF(OR(COUNT($C2203,I2203)&lt;&gt;2,overallRate=0),0,IF(E2203="Yes",ROUND(MAX(IF($B2203="Non - avec lien de dépendance",0,MIN((0.75*I2203),847)),MIN(I2203,(0.75*$C2203),847)),2),IF(revenueReduction&gt;0.3,MAX(IF($B2203="Non - avec lien de dépendance",MIN(1129,I2203,$C2203)*overallRate,MIN(1129,I2203)*overallRate),ROUND(MAX(IF($B2203="Non - avec lien de dépendance",0,MIN((0.75*I2203),847)),MIN(I2203,(0.75*$C2203),847)),2)),IF($B2203="Non - avec lien de dépendance",MIN(1129,I2203,$C2203)*overallRate,MIN(1129,I2203)*overallRate)))))</f>
        <v>Effectuez l’étape 1</v>
      </c>
      <c r="N2203" s="68" t="str">
        <f>IF(ISTEXT(overallRate),"Effectuez l’étape 1",IF(OR(COUNT($C2203,J2203)&lt;&gt;2,overallRate=0),0,IF(F2203="Yes",ROUND(MAX(IF($B2203="Non - avec lien de dépendance",0,MIN((0.75*J2203),847)),MIN(J2203,(0.75*$C2203),847)),2),IF(revenueReduction&gt;0.3,MAX(IF($B2203="Non - avec lien de dépendance",MIN(1129,J2203,$C2203)*overallRate,MIN(1129,J2203)*overallRate),ROUND(MAX(IF($B2203="Non - avec lien de dépendance",0,MIN((0.75*J2203),847)),MIN(J2203,(0.75*$C2203),847)),2)),IF($B2203="Non - avec lien de dépendance",MIN(1129,J2203,$C2203)*overallRate,MIN(1129,J2203)*overallRate)))))</f>
        <v>Effectuez l’étape 1</v>
      </c>
      <c r="O2203" s="68" t="str">
        <f>IF(ISTEXT(overallRate),"Effectuez l’étape 1",IF(OR(COUNT($C2203,K2203)&lt;&gt;2,overallRate=0),0,IF(G2203="Yes",ROUND(MAX(IF($B2203="Non - avec lien de dépendance",0,MIN((0.75*K2203),847)),MIN(K2203,(0.75*$C2203),847)),2),IF(revenueReduction&gt;0.3,MAX(IF($B2203="Non - avec lien de dépendance",MIN(1129,K2203,$C2203)*overallRate,MIN(1129,K2203)*overallRate),ROUND(MAX(IF($B2203="Non - avec lien de dépendance",0,MIN((0.75*K2203),847)),MIN(K2203,(0.75*$C2203),847)),2)),IF($B2203="Non - avec lien de dépendance",MIN(1129,K2203,$C2203)*overallRate,MIN(1129,K2203)*overallRate)))))</f>
        <v>Effectuez l’étape 1</v>
      </c>
      <c r="P2203" s="3">
        <f t="shared" si="34"/>
        <v>0</v>
      </c>
    </row>
    <row r="2204" spans="12:16" x14ac:dyDescent="0.5">
      <c r="L2204" s="68" t="str">
        <f>IF(ISTEXT(overallRate),"Effectuez l’étape 1",IF(OR(COUNT($C2204,H2204)&lt;&gt;2,overallRate=0),0,IF(D2204="Yes",ROUND(MAX(IF($B2204="Non - avec lien de dépendance",0,MIN((0.75*H2204),847)),MIN(H2204,(0.75*$C2204),847)),2),IF(revenueReduction&gt;0.3,MAX(IF($B2204="Non - avec lien de dépendance",MIN(1129,H2204,$C2204)*overallRate,MIN(1129,H2204)*overallRate),ROUND(MAX(IF($B2204="Non - avec lien de dépendance",0,MIN((0.75*H2204),847)),MIN(H2204,(0.75*$C2204),847)),2)),IF($B2204="Non - avec lien de dépendance",MIN(1129,H2204,$C2204)*overallRate,MIN(1129,H2204)*overallRate)))))</f>
        <v>Effectuez l’étape 1</v>
      </c>
      <c r="M2204" s="68" t="str">
        <f>IF(ISTEXT(overallRate),"Effectuez l’étape 1",IF(OR(COUNT($C2204,I2204)&lt;&gt;2,overallRate=0),0,IF(E2204="Yes",ROUND(MAX(IF($B2204="Non - avec lien de dépendance",0,MIN((0.75*I2204),847)),MIN(I2204,(0.75*$C2204),847)),2),IF(revenueReduction&gt;0.3,MAX(IF($B2204="Non - avec lien de dépendance",MIN(1129,I2204,$C2204)*overallRate,MIN(1129,I2204)*overallRate),ROUND(MAX(IF($B2204="Non - avec lien de dépendance",0,MIN((0.75*I2204),847)),MIN(I2204,(0.75*$C2204),847)),2)),IF($B2204="Non - avec lien de dépendance",MIN(1129,I2204,$C2204)*overallRate,MIN(1129,I2204)*overallRate)))))</f>
        <v>Effectuez l’étape 1</v>
      </c>
      <c r="N2204" s="68" t="str">
        <f>IF(ISTEXT(overallRate),"Effectuez l’étape 1",IF(OR(COUNT($C2204,J2204)&lt;&gt;2,overallRate=0),0,IF(F2204="Yes",ROUND(MAX(IF($B2204="Non - avec lien de dépendance",0,MIN((0.75*J2204),847)),MIN(J2204,(0.75*$C2204),847)),2),IF(revenueReduction&gt;0.3,MAX(IF($B2204="Non - avec lien de dépendance",MIN(1129,J2204,$C2204)*overallRate,MIN(1129,J2204)*overallRate),ROUND(MAX(IF($B2204="Non - avec lien de dépendance",0,MIN((0.75*J2204),847)),MIN(J2204,(0.75*$C2204),847)),2)),IF($B2204="Non - avec lien de dépendance",MIN(1129,J2204,$C2204)*overallRate,MIN(1129,J2204)*overallRate)))))</f>
        <v>Effectuez l’étape 1</v>
      </c>
      <c r="O2204" s="68" t="str">
        <f>IF(ISTEXT(overallRate),"Effectuez l’étape 1",IF(OR(COUNT($C2204,K2204)&lt;&gt;2,overallRate=0),0,IF(G2204="Yes",ROUND(MAX(IF($B2204="Non - avec lien de dépendance",0,MIN((0.75*K2204),847)),MIN(K2204,(0.75*$C2204),847)),2),IF(revenueReduction&gt;0.3,MAX(IF($B2204="Non - avec lien de dépendance",MIN(1129,K2204,$C2204)*overallRate,MIN(1129,K2204)*overallRate),ROUND(MAX(IF($B2204="Non - avec lien de dépendance",0,MIN((0.75*K2204),847)),MIN(K2204,(0.75*$C2204),847)),2)),IF($B2204="Non - avec lien de dépendance",MIN(1129,K2204,$C2204)*overallRate,MIN(1129,K2204)*overallRate)))))</f>
        <v>Effectuez l’étape 1</v>
      </c>
      <c r="P2204" s="3">
        <f t="shared" si="34"/>
        <v>0</v>
      </c>
    </row>
    <row r="2205" spans="12:16" x14ac:dyDescent="0.5">
      <c r="L2205" s="68" t="str">
        <f>IF(ISTEXT(overallRate),"Effectuez l’étape 1",IF(OR(COUNT($C2205,H2205)&lt;&gt;2,overallRate=0),0,IF(D2205="Yes",ROUND(MAX(IF($B2205="Non - avec lien de dépendance",0,MIN((0.75*H2205),847)),MIN(H2205,(0.75*$C2205),847)),2),IF(revenueReduction&gt;0.3,MAX(IF($B2205="Non - avec lien de dépendance",MIN(1129,H2205,$C2205)*overallRate,MIN(1129,H2205)*overallRate),ROUND(MAX(IF($B2205="Non - avec lien de dépendance",0,MIN((0.75*H2205),847)),MIN(H2205,(0.75*$C2205),847)),2)),IF($B2205="Non - avec lien de dépendance",MIN(1129,H2205,$C2205)*overallRate,MIN(1129,H2205)*overallRate)))))</f>
        <v>Effectuez l’étape 1</v>
      </c>
      <c r="M2205" s="68" t="str">
        <f>IF(ISTEXT(overallRate),"Effectuez l’étape 1",IF(OR(COUNT($C2205,I2205)&lt;&gt;2,overallRate=0),0,IF(E2205="Yes",ROUND(MAX(IF($B2205="Non - avec lien de dépendance",0,MIN((0.75*I2205),847)),MIN(I2205,(0.75*$C2205),847)),2),IF(revenueReduction&gt;0.3,MAX(IF($B2205="Non - avec lien de dépendance",MIN(1129,I2205,$C2205)*overallRate,MIN(1129,I2205)*overallRate),ROUND(MAX(IF($B2205="Non - avec lien de dépendance",0,MIN((0.75*I2205),847)),MIN(I2205,(0.75*$C2205),847)),2)),IF($B2205="Non - avec lien de dépendance",MIN(1129,I2205,$C2205)*overallRate,MIN(1129,I2205)*overallRate)))))</f>
        <v>Effectuez l’étape 1</v>
      </c>
      <c r="N2205" s="68" t="str">
        <f>IF(ISTEXT(overallRate),"Effectuez l’étape 1",IF(OR(COUNT($C2205,J2205)&lt;&gt;2,overallRate=0),0,IF(F2205="Yes",ROUND(MAX(IF($B2205="Non - avec lien de dépendance",0,MIN((0.75*J2205),847)),MIN(J2205,(0.75*$C2205),847)),2),IF(revenueReduction&gt;0.3,MAX(IF($B2205="Non - avec lien de dépendance",MIN(1129,J2205,$C2205)*overallRate,MIN(1129,J2205)*overallRate),ROUND(MAX(IF($B2205="Non - avec lien de dépendance",0,MIN((0.75*J2205),847)),MIN(J2205,(0.75*$C2205),847)),2)),IF($B2205="Non - avec lien de dépendance",MIN(1129,J2205,$C2205)*overallRate,MIN(1129,J2205)*overallRate)))))</f>
        <v>Effectuez l’étape 1</v>
      </c>
      <c r="O2205" s="68" t="str">
        <f>IF(ISTEXT(overallRate),"Effectuez l’étape 1",IF(OR(COUNT($C2205,K2205)&lt;&gt;2,overallRate=0),0,IF(G2205="Yes",ROUND(MAX(IF($B2205="Non - avec lien de dépendance",0,MIN((0.75*K2205),847)),MIN(K2205,(0.75*$C2205),847)),2),IF(revenueReduction&gt;0.3,MAX(IF($B2205="Non - avec lien de dépendance",MIN(1129,K2205,$C2205)*overallRate,MIN(1129,K2205)*overallRate),ROUND(MAX(IF($B2205="Non - avec lien de dépendance",0,MIN((0.75*K2205),847)),MIN(K2205,(0.75*$C2205),847)),2)),IF($B2205="Non - avec lien de dépendance",MIN(1129,K2205,$C2205)*overallRate,MIN(1129,K2205)*overallRate)))))</f>
        <v>Effectuez l’étape 1</v>
      </c>
      <c r="P2205" s="3">
        <f t="shared" si="34"/>
        <v>0</v>
      </c>
    </row>
    <row r="2206" spans="12:16" x14ac:dyDescent="0.5">
      <c r="L2206" s="68" t="str">
        <f>IF(ISTEXT(overallRate),"Effectuez l’étape 1",IF(OR(COUNT($C2206,H2206)&lt;&gt;2,overallRate=0),0,IF(D2206="Yes",ROUND(MAX(IF($B2206="Non - avec lien de dépendance",0,MIN((0.75*H2206),847)),MIN(H2206,(0.75*$C2206),847)),2),IF(revenueReduction&gt;0.3,MAX(IF($B2206="Non - avec lien de dépendance",MIN(1129,H2206,$C2206)*overallRate,MIN(1129,H2206)*overallRate),ROUND(MAX(IF($B2206="Non - avec lien de dépendance",0,MIN((0.75*H2206),847)),MIN(H2206,(0.75*$C2206),847)),2)),IF($B2206="Non - avec lien de dépendance",MIN(1129,H2206,$C2206)*overallRate,MIN(1129,H2206)*overallRate)))))</f>
        <v>Effectuez l’étape 1</v>
      </c>
      <c r="M2206" s="68" t="str">
        <f>IF(ISTEXT(overallRate),"Effectuez l’étape 1",IF(OR(COUNT($C2206,I2206)&lt;&gt;2,overallRate=0),0,IF(E2206="Yes",ROUND(MAX(IF($B2206="Non - avec lien de dépendance",0,MIN((0.75*I2206),847)),MIN(I2206,(0.75*$C2206),847)),2),IF(revenueReduction&gt;0.3,MAX(IF($B2206="Non - avec lien de dépendance",MIN(1129,I2206,$C2206)*overallRate,MIN(1129,I2206)*overallRate),ROUND(MAX(IF($B2206="Non - avec lien de dépendance",0,MIN((0.75*I2206),847)),MIN(I2206,(0.75*$C2206),847)),2)),IF($B2206="Non - avec lien de dépendance",MIN(1129,I2206,$C2206)*overallRate,MIN(1129,I2206)*overallRate)))))</f>
        <v>Effectuez l’étape 1</v>
      </c>
      <c r="N2206" s="68" t="str">
        <f>IF(ISTEXT(overallRate),"Effectuez l’étape 1",IF(OR(COUNT($C2206,J2206)&lt;&gt;2,overallRate=0),0,IF(F2206="Yes",ROUND(MAX(IF($B2206="Non - avec lien de dépendance",0,MIN((0.75*J2206),847)),MIN(J2206,(0.75*$C2206),847)),2),IF(revenueReduction&gt;0.3,MAX(IF($B2206="Non - avec lien de dépendance",MIN(1129,J2206,$C2206)*overallRate,MIN(1129,J2206)*overallRate),ROUND(MAX(IF($B2206="Non - avec lien de dépendance",0,MIN((0.75*J2206),847)),MIN(J2206,(0.75*$C2206),847)),2)),IF($B2206="Non - avec lien de dépendance",MIN(1129,J2206,$C2206)*overallRate,MIN(1129,J2206)*overallRate)))))</f>
        <v>Effectuez l’étape 1</v>
      </c>
      <c r="O2206" s="68" t="str">
        <f>IF(ISTEXT(overallRate),"Effectuez l’étape 1",IF(OR(COUNT($C2206,K2206)&lt;&gt;2,overallRate=0),0,IF(G2206="Yes",ROUND(MAX(IF($B2206="Non - avec lien de dépendance",0,MIN((0.75*K2206),847)),MIN(K2206,(0.75*$C2206),847)),2),IF(revenueReduction&gt;0.3,MAX(IF($B2206="Non - avec lien de dépendance",MIN(1129,K2206,$C2206)*overallRate,MIN(1129,K2206)*overallRate),ROUND(MAX(IF($B2206="Non - avec lien de dépendance",0,MIN((0.75*K2206),847)),MIN(K2206,(0.75*$C2206),847)),2)),IF($B2206="Non - avec lien de dépendance",MIN(1129,K2206,$C2206)*overallRate,MIN(1129,K2206)*overallRate)))))</f>
        <v>Effectuez l’étape 1</v>
      </c>
      <c r="P2206" s="3">
        <f t="shared" si="34"/>
        <v>0</v>
      </c>
    </row>
    <row r="2207" spans="12:16" x14ac:dyDescent="0.5">
      <c r="L2207" s="68" t="str">
        <f>IF(ISTEXT(overallRate),"Effectuez l’étape 1",IF(OR(COUNT($C2207,H2207)&lt;&gt;2,overallRate=0),0,IF(D2207="Yes",ROUND(MAX(IF($B2207="Non - avec lien de dépendance",0,MIN((0.75*H2207),847)),MIN(H2207,(0.75*$C2207),847)),2),IF(revenueReduction&gt;0.3,MAX(IF($B2207="Non - avec lien de dépendance",MIN(1129,H2207,$C2207)*overallRate,MIN(1129,H2207)*overallRate),ROUND(MAX(IF($B2207="Non - avec lien de dépendance",0,MIN((0.75*H2207),847)),MIN(H2207,(0.75*$C2207),847)),2)),IF($B2207="Non - avec lien de dépendance",MIN(1129,H2207,$C2207)*overallRate,MIN(1129,H2207)*overallRate)))))</f>
        <v>Effectuez l’étape 1</v>
      </c>
      <c r="M2207" s="68" t="str">
        <f>IF(ISTEXT(overallRate),"Effectuez l’étape 1",IF(OR(COUNT($C2207,I2207)&lt;&gt;2,overallRate=0),0,IF(E2207="Yes",ROUND(MAX(IF($B2207="Non - avec lien de dépendance",0,MIN((0.75*I2207),847)),MIN(I2207,(0.75*$C2207),847)),2),IF(revenueReduction&gt;0.3,MAX(IF($B2207="Non - avec lien de dépendance",MIN(1129,I2207,$C2207)*overallRate,MIN(1129,I2207)*overallRate),ROUND(MAX(IF($B2207="Non - avec lien de dépendance",0,MIN((0.75*I2207),847)),MIN(I2207,(0.75*$C2207),847)),2)),IF($B2207="Non - avec lien de dépendance",MIN(1129,I2207,$C2207)*overallRate,MIN(1129,I2207)*overallRate)))))</f>
        <v>Effectuez l’étape 1</v>
      </c>
      <c r="N2207" s="68" t="str">
        <f>IF(ISTEXT(overallRate),"Effectuez l’étape 1",IF(OR(COUNT($C2207,J2207)&lt;&gt;2,overallRate=0),0,IF(F2207="Yes",ROUND(MAX(IF($B2207="Non - avec lien de dépendance",0,MIN((0.75*J2207),847)),MIN(J2207,(0.75*$C2207),847)),2),IF(revenueReduction&gt;0.3,MAX(IF($B2207="Non - avec lien de dépendance",MIN(1129,J2207,$C2207)*overallRate,MIN(1129,J2207)*overallRate),ROUND(MAX(IF($B2207="Non - avec lien de dépendance",0,MIN((0.75*J2207),847)),MIN(J2207,(0.75*$C2207),847)),2)),IF($B2207="Non - avec lien de dépendance",MIN(1129,J2207,$C2207)*overallRate,MIN(1129,J2207)*overallRate)))))</f>
        <v>Effectuez l’étape 1</v>
      </c>
      <c r="O2207" s="68" t="str">
        <f>IF(ISTEXT(overallRate),"Effectuez l’étape 1",IF(OR(COUNT($C2207,K2207)&lt;&gt;2,overallRate=0),0,IF(G2207="Yes",ROUND(MAX(IF($B2207="Non - avec lien de dépendance",0,MIN((0.75*K2207),847)),MIN(K2207,(0.75*$C2207),847)),2),IF(revenueReduction&gt;0.3,MAX(IF($B2207="Non - avec lien de dépendance",MIN(1129,K2207,$C2207)*overallRate,MIN(1129,K2207)*overallRate),ROUND(MAX(IF($B2207="Non - avec lien de dépendance",0,MIN((0.75*K2207),847)),MIN(K2207,(0.75*$C2207),847)),2)),IF($B2207="Non - avec lien de dépendance",MIN(1129,K2207,$C2207)*overallRate,MIN(1129,K2207)*overallRate)))))</f>
        <v>Effectuez l’étape 1</v>
      </c>
      <c r="P2207" s="3">
        <f t="shared" si="34"/>
        <v>0</v>
      </c>
    </row>
    <row r="2208" spans="12:16" x14ac:dyDescent="0.5">
      <c r="L2208" s="68" t="str">
        <f>IF(ISTEXT(overallRate),"Effectuez l’étape 1",IF(OR(COUNT($C2208,H2208)&lt;&gt;2,overallRate=0),0,IF(D2208="Yes",ROUND(MAX(IF($B2208="Non - avec lien de dépendance",0,MIN((0.75*H2208),847)),MIN(H2208,(0.75*$C2208),847)),2),IF(revenueReduction&gt;0.3,MAX(IF($B2208="Non - avec lien de dépendance",MIN(1129,H2208,$C2208)*overallRate,MIN(1129,H2208)*overallRate),ROUND(MAX(IF($B2208="Non - avec lien de dépendance",0,MIN((0.75*H2208),847)),MIN(H2208,(0.75*$C2208),847)),2)),IF($B2208="Non - avec lien de dépendance",MIN(1129,H2208,$C2208)*overallRate,MIN(1129,H2208)*overallRate)))))</f>
        <v>Effectuez l’étape 1</v>
      </c>
      <c r="M2208" s="68" t="str">
        <f>IF(ISTEXT(overallRate),"Effectuez l’étape 1",IF(OR(COUNT($C2208,I2208)&lt;&gt;2,overallRate=0),0,IF(E2208="Yes",ROUND(MAX(IF($B2208="Non - avec lien de dépendance",0,MIN((0.75*I2208),847)),MIN(I2208,(0.75*$C2208),847)),2),IF(revenueReduction&gt;0.3,MAX(IF($B2208="Non - avec lien de dépendance",MIN(1129,I2208,$C2208)*overallRate,MIN(1129,I2208)*overallRate),ROUND(MAX(IF($B2208="Non - avec lien de dépendance",0,MIN((0.75*I2208),847)),MIN(I2208,(0.75*$C2208),847)),2)),IF($B2208="Non - avec lien de dépendance",MIN(1129,I2208,$C2208)*overallRate,MIN(1129,I2208)*overallRate)))))</f>
        <v>Effectuez l’étape 1</v>
      </c>
      <c r="N2208" s="68" t="str">
        <f>IF(ISTEXT(overallRate),"Effectuez l’étape 1",IF(OR(COUNT($C2208,J2208)&lt;&gt;2,overallRate=0),0,IF(F2208="Yes",ROUND(MAX(IF($B2208="Non - avec lien de dépendance",0,MIN((0.75*J2208),847)),MIN(J2208,(0.75*$C2208),847)),2),IF(revenueReduction&gt;0.3,MAX(IF($B2208="Non - avec lien de dépendance",MIN(1129,J2208,$C2208)*overallRate,MIN(1129,J2208)*overallRate),ROUND(MAX(IF($B2208="Non - avec lien de dépendance",0,MIN((0.75*J2208),847)),MIN(J2208,(0.75*$C2208),847)),2)),IF($B2208="Non - avec lien de dépendance",MIN(1129,J2208,$C2208)*overallRate,MIN(1129,J2208)*overallRate)))))</f>
        <v>Effectuez l’étape 1</v>
      </c>
      <c r="O2208" s="68" t="str">
        <f>IF(ISTEXT(overallRate),"Effectuez l’étape 1",IF(OR(COUNT($C2208,K2208)&lt;&gt;2,overallRate=0),0,IF(G2208="Yes",ROUND(MAX(IF($B2208="Non - avec lien de dépendance",0,MIN((0.75*K2208),847)),MIN(K2208,(0.75*$C2208),847)),2),IF(revenueReduction&gt;0.3,MAX(IF($B2208="Non - avec lien de dépendance",MIN(1129,K2208,$C2208)*overallRate,MIN(1129,K2208)*overallRate),ROUND(MAX(IF($B2208="Non - avec lien de dépendance",0,MIN((0.75*K2208),847)),MIN(K2208,(0.75*$C2208),847)),2)),IF($B2208="Non - avec lien de dépendance",MIN(1129,K2208,$C2208)*overallRate,MIN(1129,K2208)*overallRate)))))</f>
        <v>Effectuez l’étape 1</v>
      </c>
      <c r="P2208" s="3">
        <f t="shared" si="34"/>
        <v>0</v>
      </c>
    </row>
    <row r="2209" spans="12:16" x14ac:dyDescent="0.5">
      <c r="L2209" s="68" t="str">
        <f>IF(ISTEXT(overallRate),"Effectuez l’étape 1",IF(OR(COUNT($C2209,H2209)&lt;&gt;2,overallRate=0),0,IF(D2209="Yes",ROUND(MAX(IF($B2209="Non - avec lien de dépendance",0,MIN((0.75*H2209),847)),MIN(H2209,(0.75*$C2209),847)),2),IF(revenueReduction&gt;0.3,MAX(IF($B2209="Non - avec lien de dépendance",MIN(1129,H2209,$C2209)*overallRate,MIN(1129,H2209)*overallRate),ROUND(MAX(IF($B2209="Non - avec lien de dépendance",0,MIN((0.75*H2209),847)),MIN(H2209,(0.75*$C2209),847)),2)),IF($B2209="Non - avec lien de dépendance",MIN(1129,H2209,$C2209)*overallRate,MIN(1129,H2209)*overallRate)))))</f>
        <v>Effectuez l’étape 1</v>
      </c>
      <c r="M2209" s="68" t="str">
        <f>IF(ISTEXT(overallRate),"Effectuez l’étape 1",IF(OR(COUNT($C2209,I2209)&lt;&gt;2,overallRate=0),0,IF(E2209="Yes",ROUND(MAX(IF($B2209="Non - avec lien de dépendance",0,MIN((0.75*I2209),847)),MIN(I2209,(0.75*$C2209),847)),2),IF(revenueReduction&gt;0.3,MAX(IF($B2209="Non - avec lien de dépendance",MIN(1129,I2209,$C2209)*overallRate,MIN(1129,I2209)*overallRate),ROUND(MAX(IF($B2209="Non - avec lien de dépendance",0,MIN((0.75*I2209),847)),MIN(I2209,(0.75*$C2209),847)),2)),IF($B2209="Non - avec lien de dépendance",MIN(1129,I2209,$C2209)*overallRate,MIN(1129,I2209)*overallRate)))))</f>
        <v>Effectuez l’étape 1</v>
      </c>
      <c r="N2209" s="68" t="str">
        <f>IF(ISTEXT(overallRate),"Effectuez l’étape 1",IF(OR(COUNT($C2209,J2209)&lt;&gt;2,overallRate=0),0,IF(F2209="Yes",ROUND(MAX(IF($B2209="Non - avec lien de dépendance",0,MIN((0.75*J2209),847)),MIN(J2209,(0.75*$C2209),847)),2),IF(revenueReduction&gt;0.3,MAX(IF($B2209="Non - avec lien de dépendance",MIN(1129,J2209,$C2209)*overallRate,MIN(1129,J2209)*overallRate),ROUND(MAX(IF($B2209="Non - avec lien de dépendance",0,MIN((0.75*J2209),847)),MIN(J2209,(0.75*$C2209),847)),2)),IF($B2209="Non - avec lien de dépendance",MIN(1129,J2209,$C2209)*overallRate,MIN(1129,J2209)*overallRate)))))</f>
        <v>Effectuez l’étape 1</v>
      </c>
      <c r="O2209" s="68" t="str">
        <f>IF(ISTEXT(overallRate),"Effectuez l’étape 1",IF(OR(COUNT($C2209,K2209)&lt;&gt;2,overallRate=0),0,IF(G2209="Yes",ROUND(MAX(IF($B2209="Non - avec lien de dépendance",0,MIN((0.75*K2209),847)),MIN(K2209,(0.75*$C2209),847)),2),IF(revenueReduction&gt;0.3,MAX(IF($B2209="Non - avec lien de dépendance",MIN(1129,K2209,$C2209)*overallRate,MIN(1129,K2209)*overallRate),ROUND(MAX(IF($B2209="Non - avec lien de dépendance",0,MIN((0.75*K2209),847)),MIN(K2209,(0.75*$C2209),847)),2)),IF($B2209="Non - avec lien de dépendance",MIN(1129,K2209,$C2209)*overallRate,MIN(1129,K2209)*overallRate)))))</f>
        <v>Effectuez l’étape 1</v>
      </c>
      <c r="P2209" s="3">
        <f t="shared" si="34"/>
        <v>0</v>
      </c>
    </row>
    <row r="2210" spans="12:16" x14ac:dyDescent="0.5">
      <c r="L2210" s="68" t="str">
        <f>IF(ISTEXT(overallRate),"Effectuez l’étape 1",IF(OR(COUNT($C2210,H2210)&lt;&gt;2,overallRate=0),0,IF(D2210="Yes",ROUND(MAX(IF($B2210="Non - avec lien de dépendance",0,MIN((0.75*H2210),847)),MIN(H2210,(0.75*$C2210),847)),2),IF(revenueReduction&gt;0.3,MAX(IF($B2210="Non - avec lien de dépendance",MIN(1129,H2210,$C2210)*overallRate,MIN(1129,H2210)*overallRate),ROUND(MAX(IF($B2210="Non - avec lien de dépendance",0,MIN((0.75*H2210),847)),MIN(H2210,(0.75*$C2210),847)),2)),IF($B2210="Non - avec lien de dépendance",MIN(1129,H2210,$C2210)*overallRate,MIN(1129,H2210)*overallRate)))))</f>
        <v>Effectuez l’étape 1</v>
      </c>
      <c r="M2210" s="68" t="str">
        <f>IF(ISTEXT(overallRate),"Effectuez l’étape 1",IF(OR(COUNT($C2210,I2210)&lt;&gt;2,overallRate=0),0,IF(E2210="Yes",ROUND(MAX(IF($B2210="Non - avec lien de dépendance",0,MIN((0.75*I2210),847)),MIN(I2210,(0.75*$C2210),847)),2),IF(revenueReduction&gt;0.3,MAX(IF($B2210="Non - avec lien de dépendance",MIN(1129,I2210,$C2210)*overallRate,MIN(1129,I2210)*overallRate),ROUND(MAX(IF($B2210="Non - avec lien de dépendance",0,MIN((0.75*I2210),847)),MIN(I2210,(0.75*$C2210),847)),2)),IF($B2210="Non - avec lien de dépendance",MIN(1129,I2210,$C2210)*overallRate,MIN(1129,I2210)*overallRate)))))</f>
        <v>Effectuez l’étape 1</v>
      </c>
      <c r="N2210" s="68" t="str">
        <f>IF(ISTEXT(overallRate),"Effectuez l’étape 1",IF(OR(COUNT($C2210,J2210)&lt;&gt;2,overallRate=0),0,IF(F2210="Yes",ROUND(MAX(IF($B2210="Non - avec lien de dépendance",0,MIN((0.75*J2210),847)),MIN(J2210,(0.75*$C2210),847)),2),IF(revenueReduction&gt;0.3,MAX(IF($B2210="Non - avec lien de dépendance",MIN(1129,J2210,$C2210)*overallRate,MIN(1129,J2210)*overallRate),ROUND(MAX(IF($B2210="Non - avec lien de dépendance",0,MIN((0.75*J2210),847)),MIN(J2210,(0.75*$C2210),847)),2)),IF($B2210="Non - avec lien de dépendance",MIN(1129,J2210,$C2210)*overallRate,MIN(1129,J2210)*overallRate)))))</f>
        <v>Effectuez l’étape 1</v>
      </c>
      <c r="O2210" s="68" t="str">
        <f>IF(ISTEXT(overallRate),"Effectuez l’étape 1",IF(OR(COUNT($C2210,K2210)&lt;&gt;2,overallRate=0),0,IF(G2210="Yes",ROUND(MAX(IF($B2210="Non - avec lien de dépendance",0,MIN((0.75*K2210),847)),MIN(K2210,(0.75*$C2210),847)),2),IF(revenueReduction&gt;0.3,MAX(IF($B2210="Non - avec lien de dépendance",MIN(1129,K2210,$C2210)*overallRate,MIN(1129,K2210)*overallRate),ROUND(MAX(IF($B2210="Non - avec lien de dépendance",0,MIN((0.75*K2210),847)),MIN(K2210,(0.75*$C2210),847)),2)),IF($B2210="Non - avec lien de dépendance",MIN(1129,K2210,$C2210)*overallRate,MIN(1129,K2210)*overallRate)))))</f>
        <v>Effectuez l’étape 1</v>
      </c>
      <c r="P2210" s="3">
        <f t="shared" si="34"/>
        <v>0</v>
      </c>
    </row>
    <row r="2211" spans="12:16" x14ac:dyDescent="0.5">
      <c r="L2211" s="68" t="str">
        <f>IF(ISTEXT(overallRate),"Effectuez l’étape 1",IF(OR(COUNT($C2211,H2211)&lt;&gt;2,overallRate=0),0,IF(D2211="Yes",ROUND(MAX(IF($B2211="Non - avec lien de dépendance",0,MIN((0.75*H2211),847)),MIN(H2211,(0.75*$C2211),847)),2),IF(revenueReduction&gt;0.3,MAX(IF($B2211="Non - avec lien de dépendance",MIN(1129,H2211,$C2211)*overallRate,MIN(1129,H2211)*overallRate),ROUND(MAX(IF($B2211="Non - avec lien de dépendance",0,MIN((0.75*H2211),847)),MIN(H2211,(0.75*$C2211),847)),2)),IF($B2211="Non - avec lien de dépendance",MIN(1129,H2211,$C2211)*overallRate,MIN(1129,H2211)*overallRate)))))</f>
        <v>Effectuez l’étape 1</v>
      </c>
      <c r="M2211" s="68" t="str">
        <f>IF(ISTEXT(overallRate),"Effectuez l’étape 1",IF(OR(COUNT($C2211,I2211)&lt;&gt;2,overallRate=0),0,IF(E2211="Yes",ROUND(MAX(IF($B2211="Non - avec lien de dépendance",0,MIN((0.75*I2211),847)),MIN(I2211,(0.75*$C2211),847)),2),IF(revenueReduction&gt;0.3,MAX(IF($B2211="Non - avec lien de dépendance",MIN(1129,I2211,$C2211)*overallRate,MIN(1129,I2211)*overallRate),ROUND(MAX(IF($B2211="Non - avec lien de dépendance",0,MIN((0.75*I2211),847)),MIN(I2211,(0.75*$C2211),847)),2)),IF($B2211="Non - avec lien de dépendance",MIN(1129,I2211,$C2211)*overallRate,MIN(1129,I2211)*overallRate)))))</f>
        <v>Effectuez l’étape 1</v>
      </c>
      <c r="N2211" s="68" t="str">
        <f>IF(ISTEXT(overallRate),"Effectuez l’étape 1",IF(OR(COUNT($C2211,J2211)&lt;&gt;2,overallRate=0),0,IF(F2211="Yes",ROUND(MAX(IF($B2211="Non - avec lien de dépendance",0,MIN((0.75*J2211),847)),MIN(J2211,(0.75*$C2211),847)),2),IF(revenueReduction&gt;0.3,MAX(IF($B2211="Non - avec lien de dépendance",MIN(1129,J2211,$C2211)*overallRate,MIN(1129,J2211)*overallRate),ROUND(MAX(IF($B2211="Non - avec lien de dépendance",0,MIN((0.75*J2211),847)),MIN(J2211,(0.75*$C2211),847)),2)),IF($B2211="Non - avec lien de dépendance",MIN(1129,J2211,$C2211)*overallRate,MIN(1129,J2211)*overallRate)))))</f>
        <v>Effectuez l’étape 1</v>
      </c>
      <c r="O2211" s="68" t="str">
        <f>IF(ISTEXT(overallRate),"Effectuez l’étape 1",IF(OR(COUNT($C2211,K2211)&lt;&gt;2,overallRate=0),0,IF(G2211="Yes",ROUND(MAX(IF($B2211="Non - avec lien de dépendance",0,MIN((0.75*K2211),847)),MIN(K2211,(0.75*$C2211),847)),2),IF(revenueReduction&gt;0.3,MAX(IF($B2211="Non - avec lien de dépendance",MIN(1129,K2211,$C2211)*overallRate,MIN(1129,K2211)*overallRate),ROUND(MAX(IF($B2211="Non - avec lien de dépendance",0,MIN((0.75*K2211),847)),MIN(K2211,(0.75*$C2211),847)),2)),IF($B2211="Non - avec lien de dépendance",MIN(1129,K2211,$C2211)*overallRate,MIN(1129,K2211)*overallRate)))))</f>
        <v>Effectuez l’étape 1</v>
      </c>
      <c r="P2211" s="3">
        <f t="shared" si="34"/>
        <v>0</v>
      </c>
    </row>
    <row r="2212" spans="12:16" x14ac:dyDescent="0.5">
      <c r="L2212" s="68" t="str">
        <f>IF(ISTEXT(overallRate),"Effectuez l’étape 1",IF(OR(COUNT($C2212,H2212)&lt;&gt;2,overallRate=0),0,IF(D2212="Yes",ROUND(MAX(IF($B2212="Non - avec lien de dépendance",0,MIN((0.75*H2212),847)),MIN(H2212,(0.75*$C2212),847)),2),IF(revenueReduction&gt;0.3,MAX(IF($B2212="Non - avec lien de dépendance",MIN(1129,H2212,$C2212)*overallRate,MIN(1129,H2212)*overallRate),ROUND(MAX(IF($B2212="Non - avec lien de dépendance",0,MIN((0.75*H2212),847)),MIN(H2212,(0.75*$C2212),847)),2)),IF($B2212="Non - avec lien de dépendance",MIN(1129,H2212,$C2212)*overallRate,MIN(1129,H2212)*overallRate)))))</f>
        <v>Effectuez l’étape 1</v>
      </c>
      <c r="M2212" s="68" t="str">
        <f>IF(ISTEXT(overallRate),"Effectuez l’étape 1",IF(OR(COUNT($C2212,I2212)&lt;&gt;2,overallRate=0),0,IF(E2212="Yes",ROUND(MAX(IF($B2212="Non - avec lien de dépendance",0,MIN((0.75*I2212),847)),MIN(I2212,(0.75*$C2212),847)),2),IF(revenueReduction&gt;0.3,MAX(IF($B2212="Non - avec lien de dépendance",MIN(1129,I2212,$C2212)*overallRate,MIN(1129,I2212)*overallRate),ROUND(MAX(IF($B2212="Non - avec lien de dépendance",0,MIN((0.75*I2212),847)),MIN(I2212,(0.75*$C2212),847)),2)),IF($B2212="Non - avec lien de dépendance",MIN(1129,I2212,$C2212)*overallRate,MIN(1129,I2212)*overallRate)))))</f>
        <v>Effectuez l’étape 1</v>
      </c>
      <c r="N2212" s="68" t="str">
        <f>IF(ISTEXT(overallRate),"Effectuez l’étape 1",IF(OR(COUNT($C2212,J2212)&lt;&gt;2,overallRate=0),0,IF(F2212="Yes",ROUND(MAX(IF($B2212="Non - avec lien de dépendance",0,MIN((0.75*J2212),847)),MIN(J2212,(0.75*$C2212),847)),2),IF(revenueReduction&gt;0.3,MAX(IF($B2212="Non - avec lien de dépendance",MIN(1129,J2212,$C2212)*overallRate,MIN(1129,J2212)*overallRate),ROUND(MAX(IF($B2212="Non - avec lien de dépendance",0,MIN((0.75*J2212),847)),MIN(J2212,(0.75*$C2212),847)),2)),IF($B2212="Non - avec lien de dépendance",MIN(1129,J2212,$C2212)*overallRate,MIN(1129,J2212)*overallRate)))))</f>
        <v>Effectuez l’étape 1</v>
      </c>
      <c r="O2212" s="68" t="str">
        <f>IF(ISTEXT(overallRate),"Effectuez l’étape 1",IF(OR(COUNT($C2212,K2212)&lt;&gt;2,overallRate=0),0,IF(G2212="Yes",ROUND(MAX(IF($B2212="Non - avec lien de dépendance",0,MIN((0.75*K2212),847)),MIN(K2212,(0.75*$C2212),847)),2),IF(revenueReduction&gt;0.3,MAX(IF($B2212="Non - avec lien de dépendance",MIN(1129,K2212,$C2212)*overallRate,MIN(1129,K2212)*overallRate),ROUND(MAX(IF($B2212="Non - avec lien de dépendance",0,MIN((0.75*K2212),847)),MIN(K2212,(0.75*$C2212),847)),2)),IF($B2212="Non - avec lien de dépendance",MIN(1129,K2212,$C2212)*overallRate,MIN(1129,K2212)*overallRate)))))</f>
        <v>Effectuez l’étape 1</v>
      </c>
      <c r="P2212" s="3">
        <f t="shared" si="34"/>
        <v>0</v>
      </c>
    </row>
    <row r="2213" spans="12:16" x14ac:dyDescent="0.5">
      <c r="L2213" s="68" t="str">
        <f>IF(ISTEXT(overallRate),"Effectuez l’étape 1",IF(OR(COUNT($C2213,H2213)&lt;&gt;2,overallRate=0),0,IF(D2213="Yes",ROUND(MAX(IF($B2213="Non - avec lien de dépendance",0,MIN((0.75*H2213),847)),MIN(H2213,(0.75*$C2213),847)),2),IF(revenueReduction&gt;0.3,MAX(IF($B2213="Non - avec lien de dépendance",MIN(1129,H2213,$C2213)*overallRate,MIN(1129,H2213)*overallRate),ROUND(MAX(IF($B2213="Non - avec lien de dépendance",0,MIN((0.75*H2213),847)),MIN(H2213,(0.75*$C2213),847)),2)),IF($B2213="Non - avec lien de dépendance",MIN(1129,H2213,$C2213)*overallRate,MIN(1129,H2213)*overallRate)))))</f>
        <v>Effectuez l’étape 1</v>
      </c>
      <c r="M2213" s="68" t="str">
        <f>IF(ISTEXT(overallRate),"Effectuez l’étape 1",IF(OR(COUNT($C2213,I2213)&lt;&gt;2,overallRate=0),0,IF(E2213="Yes",ROUND(MAX(IF($B2213="Non - avec lien de dépendance",0,MIN((0.75*I2213),847)),MIN(I2213,(0.75*$C2213),847)),2),IF(revenueReduction&gt;0.3,MAX(IF($B2213="Non - avec lien de dépendance",MIN(1129,I2213,$C2213)*overallRate,MIN(1129,I2213)*overallRate),ROUND(MAX(IF($B2213="Non - avec lien de dépendance",0,MIN((0.75*I2213),847)),MIN(I2213,(0.75*$C2213),847)),2)),IF($B2213="Non - avec lien de dépendance",MIN(1129,I2213,$C2213)*overallRate,MIN(1129,I2213)*overallRate)))))</f>
        <v>Effectuez l’étape 1</v>
      </c>
      <c r="N2213" s="68" t="str">
        <f>IF(ISTEXT(overallRate),"Effectuez l’étape 1",IF(OR(COUNT($C2213,J2213)&lt;&gt;2,overallRate=0),0,IF(F2213="Yes",ROUND(MAX(IF($B2213="Non - avec lien de dépendance",0,MIN((0.75*J2213),847)),MIN(J2213,(0.75*$C2213),847)),2),IF(revenueReduction&gt;0.3,MAX(IF($B2213="Non - avec lien de dépendance",MIN(1129,J2213,$C2213)*overallRate,MIN(1129,J2213)*overallRate),ROUND(MAX(IF($B2213="Non - avec lien de dépendance",0,MIN((0.75*J2213),847)),MIN(J2213,(0.75*$C2213),847)),2)),IF($B2213="Non - avec lien de dépendance",MIN(1129,J2213,$C2213)*overallRate,MIN(1129,J2213)*overallRate)))))</f>
        <v>Effectuez l’étape 1</v>
      </c>
      <c r="O2213" s="68" t="str">
        <f>IF(ISTEXT(overallRate),"Effectuez l’étape 1",IF(OR(COUNT($C2213,K2213)&lt;&gt;2,overallRate=0),0,IF(G2213="Yes",ROUND(MAX(IF($B2213="Non - avec lien de dépendance",0,MIN((0.75*K2213),847)),MIN(K2213,(0.75*$C2213),847)),2),IF(revenueReduction&gt;0.3,MAX(IF($B2213="Non - avec lien de dépendance",MIN(1129,K2213,$C2213)*overallRate,MIN(1129,K2213)*overallRate),ROUND(MAX(IF($B2213="Non - avec lien de dépendance",0,MIN((0.75*K2213),847)),MIN(K2213,(0.75*$C2213),847)),2)),IF($B2213="Non - avec lien de dépendance",MIN(1129,K2213,$C2213)*overallRate,MIN(1129,K2213)*overallRate)))))</f>
        <v>Effectuez l’étape 1</v>
      </c>
      <c r="P2213" s="3">
        <f t="shared" si="34"/>
        <v>0</v>
      </c>
    </row>
    <row r="2214" spans="12:16" x14ac:dyDescent="0.5">
      <c r="L2214" s="68" t="str">
        <f>IF(ISTEXT(overallRate),"Effectuez l’étape 1",IF(OR(COUNT($C2214,H2214)&lt;&gt;2,overallRate=0),0,IF(D2214="Yes",ROUND(MAX(IF($B2214="Non - avec lien de dépendance",0,MIN((0.75*H2214),847)),MIN(H2214,(0.75*$C2214),847)),2),IF(revenueReduction&gt;0.3,MAX(IF($B2214="Non - avec lien de dépendance",MIN(1129,H2214,$C2214)*overallRate,MIN(1129,H2214)*overallRate),ROUND(MAX(IF($B2214="Non - avec lien de dépendance",0,MIN((0.75*H2214),847)),MIN(H2214,(0.75*$C2214),847)),2)),IF($B2214="Non - avec lien de dépendance",MIN(1129,H2214,$C2214)*overallRate,MIN(1129,H2214)*overallRate)))))</f>
        <v>Effectuez l’étape 1</v>
      </c>
      <c r="M2214" s="68" t="str">
        <f>IF(ISTEXT(overallRate),"Effectuez l’étape 1",IF(OR(COUNT($C2214,I2214)&lt;&gt;2,overallRate=0),0,IF(E2214="Yes",ROUND(MAX(IF($B2214="Non - avec lien de dépendance",0,MIN((0.75*I2214),847)),MIN(I2214,(0.75*$C2214),847)),2),IF(revenueReduction&gt;0.3,MAX(IF($B2214="Non - avec lien de dépendance",MIN(1129,I2214,$C2214)*overallRate,MIN(1129,I2214)*overallRate),ROUND(MAX(IF($B2214="Non - avec lien de dépendance",0,MIN((0.75*I2214),847)),MIN(I2214,(0.75*$C2214),847)),2)),IF($B2214="Non - avec lien de dépendance",MIN(1129,I2214,$C2214)*overallRate,MIN(1129,I2214)*overallRate)))))</f>
        <v>Effectuez l’étape 1</v>
      </c>
      <c r="N2214" s="68" t="str">
        <f>IF(ISTEXT(overallRate),"Effectuez l’étape 1",IF(OR(COUNT($C2214,J2214)&lt;&gt;2,overallRate=0),0,IF(F2214="Yes",ROUND(MAX(IF($B2214="Non - avec lien de dépendance",0,MIN((0.75*J2214),847)),MIN(J2214,(0.75*$C2214),847)),2),IF(revenueReduction&gt;0.3,MAX(IF($B2214="Non - avec lien de dépendance",MIN(1129,J2214,$C2214)*overallRate,MIN(1129,J2214)*overallRate),ROUND(MAX(IF($B2214="Non - avec lien de dépendance",0,MIN((0.75*J2214),847)),MIN(J2214,(0.75*$C2214),847)),2)),IF($B2214="Non - avec lien de dépendance",MIN(1129,J2214,$C2214)*overallRate,MIN(1129,J2214)*overallRate)))))</f>
        <v>Effectuez l’étape 1</v>
      </c>
      <c r="O2214" s="68" t="str">
        <f>IF(ISTEXT(overallRate),"Effectuez l’étape 1",IF(OR(COUNT($C2214,K2214)&lt;&gt;2,overallRate=0),0,IF(G2214="Yes",ROUND(MAX(IF($B2214="Non - avec lien de dépendance",0,MIN((0.75*K2214),847)),MIN(K2214,(0.75*$C2214),847)),2),IF(revenueReduction&gt;0.3,MAX(IF($B2214="Non - avec lien de dépendance",MIN(1129,K2214,$C2214)*overallRate,MIN(1129,K2214)*overallRate),ROUND(MAX(IF($B2214="Non - avec lien de dépendance",0,MIN((0.75*K2214),847)),MIN(K2214,(0.75*$C2214),847)),2)),IF($B2214="Non - avec lien de dépendance",MIN(1129,K2214,$C2214)*overallRate,MIN(1129,K2214)*overallRate)))))</f>
        <v>Effectuez l’étape 1</v>
      </c>
      <c r="P2214" s="3">
        <f t="shared" si="34"/>
        <v>0</v>
      </c>
    </row>
    <row r="2215" spans="12:16" x14ac:dyDescent="0.5">
      <c r="L2215" s="68" t="str">
        <f>IF(ISTEXT(overallRate),"Effectuez l’étape 1",IF(OR(COUNT($C2215,H2215)&lt;&gt;2,overallRate=0),0,IF(D2215="Yes",ROUND(MAX(IF($B2215="Non - avec lien de dépendance",0,MIN((0.75*H2215),847)),MIN(H2215,(0.75*$C2215),847)),2),IF(revenueReduction&gt;0.3,MAX(IF($B2215="Non - avec lien de dépendance",MIN(1129,H2215,$C2215)*overallRate,MIN(1129,H2215)*overallRate),ROUND(MAX(IF($B2215="Non - avec lien de dépendance",0,MIN((0.75*H2215),847)),MIN(H2215,(0.75*$C2215),847)),2)),IF($B2215="Non - avec lien de dépendance",MIN(1129,H2215,$C2215)*overallRate,MIN(1129,H2215)*overallRate)))))</f>
        <v>Effectuez l’étape 1</v>
      </c>
      <c r="M2215" s="68" t="str">
        <f>IF(ISTEXT(overallRate),"Effectuez l’étape 1",IF(OR(COUNT($C2215,I2215)&lt;&gt;2,overallRate=0),0,IF(E2215="Yes",ROUND(MAX(IF($B2215="Non - avec lien de dépendance",0,MIN((0.75*I2215),847)),MIN(I2215,(0.75*$C2215),847)),2),IF(revenueReduction&gt;0.3,MAX(IF($B2215="Non - avec lien de dépendance",MIN(1129,I2215,$C2215)*overallRate,MIN(1129,I2215)*overallRate),ROUND(MAX(IF($B2215="Non - avec lien de dépendance",0,MIN((0.75*I2215),847)),MIN(I2215,(0.75*$C2215),847)),2)),IF($B2215="Non - avec lien de dépendance",MIN(1129,I2215,$C2215)*overallRate,MIN(1129,I2215)*overallRate)))))</f>
        <v>Effectuez l’étape 1</v>
      </c>
      <c r="N2215" s="68" t="str">
        <f>IF(ISTEXT(overallRate),"Effectuez l’étape 1",IF(OR(COUNT($C2215,J2215)&lt;&gt;2,overallRate=0),0,IF(F2215="Yes",ROUND(MAX(IF($B2215="Non - avec lien de dépendance",0,MIN((0.75*J2215),847)),MIN(J2215,(0.75*$C2215),847)),2),IF(revenueReduction&gt;0.3,MAX(IF($B2215="Non - avec lien de dépendance",MIN(1129,J2215,$C2215)*overallRate,MIN(1129,J2215)*overallRate),ROUND(MAX(IF($B2215="Non - avec lien de dépendance",0,MIN((0.75*J2215),847)),MIN(J2215,(0.75*$C2215),847)),2)),IF($B2215="Non - avec lien de dépendance",MIN(1129,J2215,$C2215)*overallRate,MIN(1129,J2215)*overallRate)))))</f>
        <v>Effectuez l’étape 1</v>
      </c>
      <c r="O2215" s="68" t="str">
        <f>IF(ISTEXT(overallRate),"Effectuez l’étape 1",IF(OR(COUNT($C2215,K2215)&lt;&gt;2,overallRate=0),0,IF(G2215="Yes",ROUND(MAX(IF($B2215="Non - avec lien de dépendance",0,MIN((0.75*K2215),847)),MIN(K2215,(0.75*$C2215),847)),2),IF(revenueReduction&gt;0.3,MAX(IF($B2215="Non - avec lien de dépendance",MIN(1129,K2215,$C2215)*overallRate,MIN(1129,K2215)*overallRate),ROUND(MAX(IF($B2215="Non - avec lien de dépendance",0,MIN((0.75*K2215),847)),MIN(K2215,(0.75*$C2215),847)),2)),IF($B2215="Non - avec lien de dépendance",MIN(1129,K2215,$C2215)*overallRate,MIN(1129,K2215)*overallRate)))))</f>
        <v>Effectuez l’étape 1</v>
      </c>
      <c r="P2215" s="3">
        <f t="shared" si="34"/>
        <v>0</v>
      </c>
    </row>
    <row r="2216" spans="12:16" x14ac:dyDescent="0.5">
      <c r="L2216" s="68" t="str">
        <f>IF(ISTEXT(overallRate),"Effectuez l’étape 1",IF(OR(COUNT($C2216,H2216)&lt;&gt;2,overallRate=0),0,IF(D2216="Yes",ROUND(MAX(IF($B2216="Non - avec lien de dépendance",0,MIN((0.75*H2216),847)),MIN(H2216,(0.75*$C2216),847)),2),IF(revenueReduction&gt;0.3,MAX(IF($B2216="Non - avec lien de dépendance",MIN(1129,H2216,$C2216)*overallRate,MIN(1129,H2216)*overallRate),ROUND(MAX(IF($B2216="Non - avec lien de dépendance",0,MIN((0.75*H2216),847)),MIN(H2216,(0.75*$C2216),847)),2)),IF($B2216="Non - avec lien de dépendance",MIN(1129,H2216,$C2216)*overallRate,MIN(1129,H2216)*overallRate)))))</f>
        <v>Effectuez l’étape 1</v>
      </c>
      <c r="M2216" s="68" t="str">
        <f>IF(ISTEXT(overallRate),"Effectuez l’étape 1",IF(OR(COUNT($C2216,I2216)&lt;&gt;2,overallRate=0),0,IF(E2216="Yes",ROUND(MAX(IF($B2216="Non - avec lien de dépendance",0,MIN((0.75*I2216),847)),MIN(I2216,(0.75*$C2216),847)),2),IF(revenueReduction&gt;0.3,MAX(IF($B2216="Non - avec lien de dépendance",MIN(1129,I2216,$C2216)*overallRate,MIN(1129,I2216)*overallRate),ROUND(MAX(IF($B2216="Non - avec lien de dépendance",0,MIN((0.75*I2216),847)),MIN(I2216,(0.75*$C2216),847)),2)),IF($B2216="Non - avec lien de dépendance",MIN(1129,I2216,$C2216)*overallRate,MIN(1129,I2216)*overallRate)))))</f>
        <v>Effectuez l’étape 1</v>
      </c>
      <c r="N2216" s="68" t="str">
        <f>IF(ISTEXT(overallRate),"Effectuez l’étape 1",IF(OR(COUNT($C2216,J2216)&lt;&gt;2,overallRate=0),0,IF(F2216="Yes",ROUND(MAX(IF($B2216="Non - avec lien de dépendance",0,MIN((0.75*J2216),847)),MIN(J2216,(0.75*$C2216),847)),2),IF(revenueReduction&gt;0.3,MAX(IF($B2216="Non - avec lien de dépendance",MIN(1129,J2216,$C2216)*overallRate,MIN(1129,J2216)*overallRate),ROUND(MAX(IF($B2216="Non - avec lien de dépendance",0,MIN((0.75*J2216),847)),MIN(J2216,(0.75*$C2216),847)),2)),IF($B2216="Non - avec lien de dépendance",MIN(1129,J2216,$C2216)*overallRate,MIN(1129,J2216)*overallRate)))))</f>
        <v>Effectuez l’étape 1</v>
      </c>
      <c r="O2216" s="68" t="str">
        <f>IF(ISTEXT(overallRate),"Effectuez l’étape 1",IF(OR(COUNT($C2216,K2216)&lt;&gt;2,overallRate=0),0,IF(G2216="Yes",ROUND(MAX(IF($B2216="Non - avec lien de dépendance",0,MIN((0.75*K2216),847)),MIN(K2216,(0.75*$C2216),847)),2),IF(revenueReduction&gt;0.3,MAX(IF($B2216="Non - avec lien de dépendance",MIN(1129,K2216,$C2216)*overallRate,MIN(1129,K2216)*overallRate),ROUND(MAX(IF($B2216="Non - avec lien de dépendance",0,MIN((0.75*K2216),847)),MIN(K2216,(0.75*$C2216),847)),2)),IF($B2216="Non - avec lien de dépendance",MIN(1129,K2216,$C2216)*overallRate,MIN(1129,K2216)*overallRate)))))</f>
        <v>Effectuez l’étape 1</v>
      </c>
      <c r="P2216" s="3">
        <f t="shared" si="34"/>
        <v>0</v>
      </c>
    </row>
    <row r="2217" spans="12:16" x14ac:dyDescent="0.5">
      <c r="L2217" s="68" t="str">
        <f>IF(ISTEXT(overallRate),"Effectuez l’étape 1",IF(OR(COUNT($C2217,H2217)&lt;&gt;2,overallRate=0),0,IF(D2217="Yes",ROUND(MAX(IF($B2217="Non - avec lien de dépendance",0,MIN((0.75*H2217),847)),MIN(H2217,(0.75*$C2217),847)),2),IF(revenueReduction&gt;0.3,MAX(IF($B2217="Non - avec lien de dépendance",MIN(1129,H2217,$C2217)*overallRate,MIN(1129,H2217)*overallRate),ROUND(MAX(IF($B2217="Non - avec lien de dépendance",0,MIN((0.75*H2217),847)),MIN(H2217,(0.75*$C2217),847)),2)),IF($B2217="Non - avec lien de dépendance",MIN(1129,H2217,$C2217)*overallRate,MIN(1129,H2217)*overallRate)))))</f>
        <v>Effectuez l’étape 1</v>
      </c>
      <c r="M2217" s="68" t="str">
        <f>IF(ISTEXT(overallRate),"Effectuez l’étape 1",IF(OR(COUNT($C2217,I2217)&lt;&gt;2,overallRate=0),0,IF(E2217="Yes",ROUND(MAX(IF($B2217="Non - avec lien de dépendance",0,MIN((0.75*I2217),847)),MIN(I2217,(0.75*$C2217),847)),2),IF(revenueReduction&gt;0.3,MAX(IF($B2217="Non - avec lien de dépendance",MIN(1129,I2217,$C2217)*overallRate,MIN(1129,I2217)*overallRate),ROUND(MAX(IF($B2217="Non - avec lien de dépendance",0,MIN((0.75*I2217),847)),MIN(I2217,(0.75*$C2217),847)),2)),IF($B2217="Non - avec lien de dépendance",MIN(1129,I2217,$C2217)*overallRate,MIN(1129,I2217)*overallRate)))))</f>
        <v>Effectuez l’étape 1</v>
      </c>
      <c r="N2217" s="68" t="str">
        <f>IF(ISTEXT(overallRate),"Effectuez l’étape 1",IF(OR(COUNT($C2217,J2217)&lt;&gt;2,overallRate=0),0,IF(F2217="Yes",ROUND(MAX(IF($B2217="Non - avec lien de dépendance",0,MIN((0.75*J2217),847)),MIN(J2217,(0.75*$C2217),847)),2),IF(revenueReduction&gt;0.3,MAX(IF($B2217="Non - avec lien de dépendance",MIN(1129,J2217,$C2217)*overallRate,MIN(1129,J2217)*overallRate),ROUND(MAX(IF($B2217="Non - avec lien de dépendance",0,MIN((0.75*J2217),847)),MIN(J2217,(0.75*$C2217),847)),2)),IF($B2217="Non - avec lien de dépendance",MIN(1129,J2217,$C2217)*overallRate,MIN(1129,J2217)*overallRate)))))</f>
        <v>Effectuez l’étape 1</v>
      </c>
      <c r="O2217" s="68" t="str">
        <f>IF(ISTEXT(overallRate),"Effectuez l’étape 1",IF(OR(COUNT($C2217,K2217)&lt;&gt;2,overallRate=0),0,IF(G2217="Yes",ROUND(MAX(IF($B2217="Non - avec lien de dépendance",0,MIN((0.75*K2217),847)),MIN(K2217,(0.75*$C2217),847)),2),IF(revenueReduction&gt;0.3,MAX(IF($B2217="Non - avec lien de dépendance",MIN(1129,K2217,$C2217)*overallRate,MIN(1129,K2217)*overallRate),ROUND(MAX(IF($B2217="Non - avec lien de dépendance",0,MIN((0.75*K2217),847)),MIN(K2217,(0.75*$C2217),847)),2)),IF($B2217="Non - avec lien de dépendance",MIN(1129,K2217,$C2217)*overallRate,MIN(1129,K2217)*overallRate)))))</f>
        <v>Effectuez l’étape 1</v>
      </c>
      <c r="P2217" s="3">
        <f t="shared" si="34"/>
        <v>0</v>
      </c>
    </row>
    <row r="2218" spans="12:16" x14ac:dyDescent="0.5">
      <c r="L2218" s="68" t="str">
        <f>IF(ISTEXT(overallRate),"Effectuez l’étape 1",IF(OR(COUNT($C2218,H2218)&lt;&gt;2,overallRate=0),0,IF(D2218="Yes",ROUND(MAX(IF($B2218="Non - avec lien de dépendance",0,MIN((0.75*H2218),847)),MIN(H2218,(0.75*$C2218),847)),2),IF(revenueReduction&gt;0.3,MAX(IF($B2218="Non - avec lien de dépendance",MIN(1129,H2218,$C2218)*overallRate,MIN(1129,H2218)*overallRate),ROUND(MAX(IF($B2218="Non - avec lien de dépendance",0,MIN((0.75*H2218),847)),MIN(H2218,(0.75*$C2218),847)),2)),IF($B2218="Non - avec lien de dépendance",MIN(1129,H2218,$C2218)*overallRate,MIN(1129,H2218)*overallRate)))))</f>
        <v>Effectuez l’étape 1</v>
      </c>
      <c r="M2218" s="68" t="str">
        <f>IF(ISTEXT(overallRate),"Effectuez l’étape 1",IF(OR(COUNT($C2218,I2218)&lt;&gt;2,overallRate=0),0,IF(E2218="Yes",ROUND(MAX(IF($B2218="Non - avec lien de dépendance",0,MIN((0.75*I2218),847)),MIN(I2218,(0.75*$C2218),847)),2),IF(revenueReduction&gt;0.3,MAX(IF($B2218="Non - avec lien de dépendance",MIN(1129,I2218,$C2218)*overallRate,MIN(1129,I2218)*overallRate),ROUND(MAX(IF($B2218="Non - avec lien de dépendance",0,MIN((0.75*I2218),847)),MIN(I2218,(0.75*$C2218),847)),2)),IF($B2218="Non - avec lien de dépendance",MIN(1129,I2218,$C2218)*overallRate,MIN(1129,I2218)*overallRate)))))</f>
        <v>Effectuez l’étape 1</v>
      </c>
      <c r="N2218" s="68" t="str">
        <f>IF(ISTEXT(overallRate),"Effectuez l’étape 1",IF(OR(COUNT($C2218,J2218)&lt;&gt;2,overallRate=0),0,IF(F2218="Yes",ROUND(MAX(IF($B2218="Non - avec lien de dépendance",0,MIN((0.75*J2218),847)),MIN(J2218,(0.75*$C2218),847)),2),IF(revenueReduction&gt;0.3,MAX(IF($B2218="Non - avec lien de dépendance",MIN(1129,J2218,$C2218)*overallRate,MIN(1129,J2218)*overallRate),ROUND(MAX(IF($B2218="Non - avec lien de dépendance",0,MIN((0.75*J2218),847)),MIN(J2218,(0.75*$C2218),847)),2)),IF($B2218="Non - avec lien de dépendance",MIN(1129,J2218,$C2218)*overallRate,MIN(1129,J2218)*overallRate)))))</f>
        <v>Effectuez l’étape 1</v>
      </c>
      <c r="O2218" s="68" t="str">
        <f>IF(ISTEXT(overallRate),"Effectuez l’étape 1",IF(OR(COUNT($C2218,K2218)&lt;&gt;2,overallRate=0),0,IF(G2218="Yes",ROUND(MAX(IF($B2218="Non - avec lien de dépendance",0,MIN((0.75*K2218),847)),MIN(K2218,(0.75*$C2218),847)),2),IF(revenueReduction&gt;0.3,MAX(IF($B2218="Non - avec lien de dépendance",MIN(1129,K2218,$C2218)*overallRate,MIN(1129,K2218)*overallRate),ROUND(MAX(IF($B2218="Non - avec lien de dépendance",0,MIN((0.75*K2218),847)),MIN(K2218,(0.75*$C2218),847)),2)),IF($B2218="Non - avec lien de dépendance",MIN(1129,K2218,$C2218)*overallRate,MIN(1129,K2218)*overallRate)))))</f>
        <v>Effectuez l’étape 1</v>
      </c>
      <c r="P2218" s="3">
        <f t="shared" si="34"/>
        <v>0</v>
      </c>
    </row>
    <row r="2219" spans="12:16" x14ac:dyDescent="0.5">
      <c r="L2219" s="68" t="str">
        <f>IF(ISTEXT(overallRate),"Effectuez l’étape 1",IF(OR(COUNT($C2219,H2219)&lt;&gt;2,overallRate=0),0,IF(D2219="Yes",ROUND(MAX(IF($B2219="Non - avec lien de dépendance",0,MIN((0.75*H2219),847)),MIN(H2219,(0.75*$C2219),847)),2),IF(revenueReduction&gt;0.3,MAX(IF($B2219="Non - avec lien de dépendance",MIN(1129,H2219,$C2219)*overallRate,MIN(1129,H2219)*overallRate),ROUND(MAX(IF($B2219="Non - avec lien de dépendance",0,MIN((0.75*H2219),847)),MIN(H2219,(0.75*$C2219),847)),2)),IF($B2219="Non - avec lien de dépendance",MIN(1129,H2219,$C2219)*overallRate,MIN(1129,H2219)*overallRate)))))</f>
        <v>Effectuez l’étape 1</v>
      </c>
      <c r="M2219" s="68" t="str">
        <f>IF(ISTEXT(overallRate),"Effectuez l’étape 1",IF(OR(COUNT($C2219,I2219)&lt;&gt;2,overallRate=0),0,IF(E2219="Yes",ROUND(MAX(IF($B2219="Non - avec lien de dépendance",0,MIN((0.75*I2219),847)),MIN(I2219,(0.75*$C2219),847)),2),IF(revenueReduction&gt;0.3,MAX(IF($B2219="Non - avec lien de dépendance",MIN(1129,I2219,$C2219)*overallRate,MIN(1129,I2219)*overallRate),ROUND(MAX(IF($B2219="Non - avec lien de dépendance",0,MIN((0.75*I2219),847)),MIN(I2219,(0.75*$C2219),847)),2)),IF($B2219="Non - avec lien de dépendance",MIN(1129,I2219,$C2219)*overallRate,MIN(1129,I2219)*overallRate)))))</f>
        <v>Effectuez l’étape 1</v>
      </c>
      <c r="N2219" s="68" t="str">
        <f>IF(ISTEXT(overallRate),"Effectuez l’étape 1",IF(OR(COUNT($C2219,J2219)&lt;&gt;2,overallRate=0),0,IF(F2219="Yes",ROUND(MAX(IF($B2219="Non - avec lien de dépendance",0,MIN((0.75*J2219),847)),MIN(J2219,(0.75*$C2219),847)),2),IF(revenueReduction&gt;0.3,MAX(IF($B2219="Non - avec lien de dépendance",MIN(1129,J2219,$C2219)*overallRate,MIN(1129,J2219)*overallRate),ROUND(MAX(IF($B2219="Non - avec lien de dépendance",0,MIN((0.75*J2219),847)),MIN(J2219,(0.75*$C2219),847)),2)),IF($B2219="Non - avec lien de dépendance",MIN(1129,J2219,$C2219)*overallRate,MIN(1129,J2219)*overallRate)))))</f>
        <v>Effectuez l’étape 1</v>
      </c>
      <c r="O2219" s="68" t="str">
        <f>IF(ISTEXT(overallRate),"Effectuez l’étape 1",IF(OR(COUNT($C2219,K2219)&lt;&gt;2,overallRate=0),0,IF(G2219="Yes",ROUND(MAX(IF($B2219="Non - avec lien de dépendance",0,MIN((0.75*K2219),847)),MIN(K2219,(0.75*$C2219),847)),2),IF(revenueReduction&gt;0.3,MAX(IF($B2219="Non - avec lien de dépendance",MIN(1129,K2219,$C2219)*overallRate,MIN(1129,K2219)*overallRate),ROUND(MAX(IF($B2219="Non - avec lien de dépendance",0,MIN((0.75*K2219),847)),MIN(K2219,(0.75*$C2219),847)),2)),IF($B2219="Non - avec lien de dépendance",MIN(1129,K2219,$C2219)*overallRate,MIN(1129,K2219)*overallRate)))))</f>
        <v>Effectuez l’étape 1</v>
      </c>
      <c r="P2219" s="3">
        <f t="shared" si="34"/>
        <v>0</v>
      </c>
    </row>
    <row r="2220" spans="12:16" x14ac:dyDescent="0.5">
      <c r="L2220" s="68" t="str">
        <f>IF(ISTEXT(overallRate),"Effectuez l’étape 1",IF(OR(COUNT($C2220,H2220)&lt;&gt;2,overallRate=0),0,IF(D2220="Yes",ROUND(MAX(IF($B2220="Non - avec lien de dépendance",0,MIN((0.75*H2220),847)),MIN(H2220,(0.75*$C2220),847)),2),IF(revenueReduction&gt;0.3,MAX(IF($B2220="Non - avec lien de dépendance",MIN(1129,H2220,$C2220)*overallRate,MIN(1129,H2220)*overallRate),ROUND(MAX(IF($B2220="Non - avec lien de dépendance",0,MIN((0.75*H2220),847)),MIN(H2220,(0.75*$C2220),847)),2)),IF($B2220="Non - avec lien de dépendance",MIN(1129,H2220,$C2220)*overallRate,MIN(1129,H2220)*overallRate)))))</f>
        <v>Effectuez l’étape 1</v>
      </c>
      <c r="M2220" s="68" t="str">
        <f>IF(ISTEXT(overallRate),"Effectuez l’étape 1",IF(OR(COUNT($C2220,I2220)&lt;&gt;2,overallRate=0),0,IF(E2220="Yes",ROUND(MAX(IF($B2220="Non - avec lien de dépendance",0,MIN((0.75*I2220),847)),MIN(I2220,(0.75*$C2220),847)),2),IF(revenueReduction&gt;0.3,MAX(IF($B2220="Non - avec lien de dépendance",MIN(1129,I2220,$C2220)*overallRate,MIN(1129,I2220)*overallRate),ROUND(MAX(IF($B2220="Non - avec lien de dépendance",0,MIN((0.75*I2220),847)),MIN(I2220,(0.75*$C2220),847)),2)),IF($B2220="Non - avec lien de dépendance",MIN(1129,I2220,$C2220)*overallRate,MIN(1129,I2220)*overallRate)))))</f>
        <v>Effectuez l’étape 1</v>
      </c>
      <c r="N2220" s="68" t="str">
        <f>IF(ISTEXT(overallRate),"Effectuez l’étape 1",IF(OR(COUNT($C2220,J2220)&lt;&gt;2,overallRate=0),0,IF(F2220="Yes",ROUND(MAX(IF($B2220="Non - avec lien de dépendance",0,MIN((0.75*J2220),847)),MIN(J2220,(0.75*$C2220),847)),2),IF(revenueReduction&gt;0.3,MAX(IF($B2220="Non - avec lien de dépendance",MIN(1129,J2220,$C2220)*overallRate,MIN(1129,J2220)*overallRate),ROUND(MAX(IF($B2220="Non - avec lien de dépendance",0,MIN((0.75*J2220),847)),MIN(J2220,(0.75*$C2220),847)),2)),IF($B2220="Non - avec lien de dépendance",MIN(1129,J2220,$C2220)*overallRate,MIN(1129,J2220)*overallRate)))))</f>
        <v>Effectuez l’étape 1</v>
      </c>
      <c r="O2220" s="68" t="str">
        <f>IF(ISTEXT(overallRate),"Effectuez l’étape 1",IF(OR(COUNT($C2220,K2220)&lt;&gt;2,overallRate=0),0,IF(G2220="Yes",ROUND(MAX(IF($B2220="Non - avec lien de dépendance",0,MIN((0.75*K2220),847)),MIN(K2220,(0.75*$C2220),847)),2),IF(revenueReduction&gt;0.3,MAX(IF($B2220="Non - avec lien de dépendance",MIN(1129,K2220,$C2220)*overallRate,MIN(1129,K2220)*overallRate),ROUND(MAX(IF($B2220="Non - avec lien de dépendance",0,MIN((0.75*K2220),847)),MIN(K2220,(0.75*$C2220),847)),2)),IF($B2220="Non - avec lien de dépendance",MIN(1129,K2220,$C2220)*overallRate,MIN(1129,K2220)*overallRate)))))</f>
        <v>Effectuez l’étape 1</v>
      </c>
      <c r="P2220" s="3">
        <f t="shared" si="34"/>
        <v>0</v>
      </c>
    </row>
    <row r="2221" spans="12:16" x14ac:dyDescent="0.5">
      <c r="L2221" s="68" t="str">
        <f>IF(ISTEXT(overallRate),"Effectuez l’étape 1",IF(OR(COUNT($C2221,H2221)&lt;&gt;2,overallRate=0),0,IF(D2221="Yes",ROUND(MAX(IF($B2221="Non - avec lien de dépendance",0,MIN((0.75*H2221),847)),MIN(H2221,(0.75*$C2221),847)),2),IF(revenueReduction&gt;0.3,MAX(IF($B2221="Non - avec lien de dépendance",MIN(1129,H2221,$C2221)*overallRate,MIN(1129,H2221)*overallRate),ROUND(MAX(IF($B2221="Non - avec lien de dépendance",0,MIN((0.75*H2221),847)),MIN(H2221,(0.75*$C2221),847)),2)),IF($B2221="Non - avec lien de dépendance",MIN(1129,H2221,$C2221)*overallRate,MIN(1129,H2221)*overallRate)))))</f>
        <v>Effectuez l’étape 1</v>
      </c>
      <c r="M2221" s="68" t="str">
        <f>IF(ISTEXT(overallRate),"Effectuez l’étape 1",IF(OR(COUNT($C2221,I2221)&lt;&gt;2,overallRate=0),0,IF(E2221="Yes",ROUND(MAX(IF($B2221="Non - avec lien de dépendance",0,MIN((0.75*I2221),847)),MIN(I2221,(0.75*$C2221),847)),2),IF(revenueReduction&gt;0.3,MAX(IF($B2221="Non - avec lien de dépendance",MIN(1129,I2221,$C2221)*overallRate,MIN(1129,I2221)*overallRate),ROUND(MAX(IF($B2221="Non - avec lien de dépendance",0,MIN((0.75*I2221),847)),MIN(I2221,(0.75*$C2221),847)),2)),IF($B2221="Non - avec lien de dépendance",MIN(1129,I2221,$C2221)*overallRate,MIN(1129,I2221)*overallRate)))))</f>
        <v>Effectuez l’étape 1</v>
      </c>
      <c r="N2221" s="68" t="str">
        <f>IF(ISTEXT(overallRate),"Effectuez l’étape 1",IF(OR(COUNT($C2221,J2221)&lt;&gt;2,overallRate=0),0,IF(F2221="Yes",ROUND(MAX(IF($B2221="Non - avec lien de dépendance",0,MIN((0.75*J2221),847)),MIN(J2221,(0.75*$C2221),847)),2),IF(revenueReduction&gt;0.3,MAX(IF($B2221="Non - avec lien de dépendance",MIN(1129,J2221,$C2221)*overallRate,MIN(1129,J2221)*overallRate),ROUND(MAX(IF($B2221="Non - avec lien de dépendance",0,MIN((0.75*J2221),847)),MIN(J2221,(0.75*$C2221),847)),2)),IF($B2221="Non - avec lien de dépendance",MIN(1129,J2221,$C2221)*overallRate,MIN(1129,J2221)*overallRate)))))</f>
        <v>Effectuez l’étape 1</v>
      </c>
      <c r="O2221" s="68" t="str">
        <f>IF(ISTEXT(overallRate),"Effectuez l’étape 1",IF(OR(COUNT($C2221,K2221)&lt;&gt;2,overallRate=0),0,IF(G2221="Yes",ROUND(MAX(IF($B2221="Non - avec lien de dépendance",0,MIN((0.75*K2221),847)),MIN(K2221,(0.75*$C2221),847)),2),IF(revenueReduction&gt;0.3,MAX(IF($B2221="Non - avec lien de dépendance",MIN(1129,K2221,$C2221)*overallRate,MIN(1129,K2221)*overallRate),ROUND(MAX(IF($B2221="Non - avec lien de dépendance",0,MIN((0.75*K2221),847)),MIN(K2221,(0.75*$C2221),847)),2)),IF($B2221="Non - avec lien de dépendance",MIN(1129,K2221,$C2221)*overallRate,MIN(1129,K2221)*overallRate)))))</f>
        <v>Effectuez l’étape 1</v>
      </c>
      <c r="P2221" s="3">
        <f t="shared" si="34"/>
        <v>0</v>
      </c>
    </row>
    <row r="2222" spans="12:16" x14ac:dyDescent="0.5">
      <c r="L2222" s="68" t="str">
        <f>IF(ISTEXT(overallRate),"Effectuez l’étape 1",IF(OR(COUNT($C2222,H2222)&lt;&gt;2,overallRate=0),0,IF(D2222="Yes",ROUND(MAX(IF($B2222="Non - avec lien de dépendance",0,MIN((0.75*H2222),847)),MIN(H2222,(0.75*$C2222),847)),2),IF(revenueReduction&gt;0.3,MAX(IF($B2222="Non - avec lien de dépendance",MIN(1129,H2222,$C2222)*overallRate,MIN(1129,H2222)*overallRate),ROUND(MAX(IF($B2222="Non - avec lien de dépendance",0,MIN((0.75*H2222),847)),MIN(H2222,(0.75*$C2222),847)),2)),IF($B2222="Non - avec lien de dépendance",MIN(1129,H2222,$C2222)*overallRate,MIN(1129,H2222)*overallRate)))))</f>
        <v>Effectuez l’étape 1</v>
      </c>
      <c r="M2222" s="68" t="str">
        <f>IF(ISTEXT(overallRate),"Effectuez l’étape 1",IF(OR(COUNT($C2222,I2222)&lt;&gt;2,overallRate=0),0,IF(E2222="Yes",ROUND(MAX(IF($B2222="Non - avec lien de dépendance",0,MIN((0.75*I2222),847)),MIN(I2222,(0.75*$C2222),847)),2),IF(revenueReduction&gt;0.3,MAX(IF($B2222="Non - avec lien de dépendance",MIN(1129,I2222,$C2222)*overallRate,MIN(1129,I2222)*overallRate),ROUND(MAX(IF($B2222="Non - avec lien de dépendance",0,MIN((0.75*I2222),847)),MIN(I2222,(0.75*$C2222),847)),2)),IF($B2222="Non - avec lien de dépendance",MIN(1129,I2222,$C2222)*overallRate,MIN(1129,I2222)*overallRate)))))</f>
        <v>Effectuez l’étape 1</v>
      </c>
      <c r="N2222" s="68" t="str">
        <f>IF(ISTEXT(overallRate),"Effectuez l’étape 1",IF(OR(COUNT($C2222,J2222)&lt;&gt;2,overallRate=0),0,IF(F2222="Yes",ROUND(MAX(IF($B2222="Non - avec lien de dépendance",0,MIN((0.75*J2222),847)),MIN(J2222,(0.75*$C2222),847)),2),IF(revenueReduction&gt;0.3,MAX(IF($B2222="Non - avec lien de dépendance",MIN(1129,J2222,$C2222)*overallRate,MIN(1129,J2222)*overallRate),ROUND(MAX(IF($B2222="Non - avec lien de dépendance",0,MIN((0.75*J2222),847)),MIN(J2222,(0.75*$C2222),847)),2)),IF($B2222="Non - avec lien de dépendance",MIN(1129,J2222,$C2222)*overallRate,MIN(1129,J2222)*overallRate)))))</f>
        <v>Effectuez l’étape 1</v>
      </c>
      <c r="O2222" s="68" t="str">
        <f>IF(ISTEXT(overallRate),"Effectuez l’étape 1",IF(OR(COUNT($C2222,K2222)&lt;&gt;2,overallRate=0),0,IF(G2222="Yes",ROUND(MAX(IF($B2222="Non - avec lien de dépendance",0,MIN((0.75*K2222),847)),MIN(K2222,(0.75*$C2222),847)),2),IF(revenueReduction&gt;0.3,MAX(IF($B2222="Non - avec lien de dépendance",MIN(1129,K2222,$C2222)*overallRate,MIN(1129,K2222)*overallRate),ROUND(MAX(IF($B2222="Non - avec lien de dépendance",0,MIN((0.75*K2222),847)),MIN(K2222,(0.75*$C2222),847)),2)),IF($B2222="Non - avec lien de dépendance",MIN(1129,K2222,$C2222)*overallRate,MIN(1129,K2222)*overallRate)))))</f>
        <v>Effectuez l’étape 1</v>
      </c>
      <c r="P2222" s="3">
        <f t="shared" si="34"/>
        <v>0</v>
      </c>
    </row>
    <row r="2223" spans="12:16" x14ac:dyDescent="0.5">
      <c r="L2223" s="68" t="str">
        <f>IF(ISTEXT(overallRate),"Effectuez l’étape 1",IF(OR(COUNT($C2223,H2223)&lt;&gt;2,overallRate=0),0,IF(D2223="Yes",ROUND(MAX(IF($B2223="Non - avec lien de dépendance",0,MIN((0.75*H2223),847)),MIN(H2223,(0.75*$C2223),847)),2),IF(revenueReduction&gt;0.3,MAX(IF($B2223="Non - avec lien de dépendance",MIN(1129,H2223,$C2223)*overallRate,MIN(1129,H2223)*overallRate),ROUND(MAX(IF($B2223="Non - avec lien de dépendance",0,MIN((0.75*H2223),847)),MIN(H2223,(0.75*$C2223),847)),2)),IF($B2223="Non - avec lien de dépendance",MIN(1129,H2223,$C2223)*overallRate,MIN(1129,H2223)*overallRate)))))</f>
        <v>Effectuez l’étape 1</v>
      </c>
      <c r="M2223" s="68" t="str">
        <f>IF(ISTEXT(overallRate),"Effectuez l’étape 1",IF(OR(COUNT($C2223,I2223)&lt;&gt;2,overallRate=0),0,IF(E2223="Yes",ROUND(MAX(IF($B2223="Non - avec lien de dépendance",0,MIN((0.75*I2223),847)),MIN(I2223,(0.75*$C2223),847)),2),IF(revenueReduction&gt;0.3,MAX(IF($B2223="Non - avec lien de dépendance",MIN(1129,I2223,$C2223)*overallRate,MIN(1129,I2223)*overallRate),ROUND(MAX(IF($B2223="Non - avec lien de dépendance",0,MIN((0.75*I2223),847)),MIN(I2223,(0.75*$C2223),847)),2)),IF($B2223="Non - avec lien de dépendance",MIN(1129,I2223,$C2223)*overallRate,MIN(1129,I2223)*overallRate)))))</f>
        <v>Effectuez l’étape 1</v>
      </c>
      <c r="N2223" s="68" t="str">
        <f>IF(ISTEXT(overallRate),"Effectuez l’étape 1",IF(OR(COUNT($C2223,J2223)&lt;&gt;2,overallRate=0),0,IF(F2223="Yes",ROUND(MAX(IF($B2223="Non - avec lien de dépendance",0,MIN((0.75*J2223),847)),MIN(J2223,(0.75*$C2223),847)),2),IF(revenueReduction&gt;0.3,MAX(IF($B2223="Non - avec lien de dépendance",MIN(1129,J2223,$C2223)*overallRate,MIN(1129,J2223)*overallRate),ROUND(MAX(IF($B2223="Non - avec lien de dépendance",0,MIN((0.75*J2223),847)),MIN(J2223,(0.75*$C2223),847)),2)),IF($B2223="Non - avec lien de dépendance",MIN(1129,J2223,$C2223)*overallRate,MIN(1129,J2223)*overallRate)))))</f>
        <v>Effectuez l’étape 1</v>
      </c>
      <c r="O2223" s="68" t="str">
        <f>IF(ISTEXT(overallRate),"Effectuez l’étape 1",IF(OR(COUNT($C2223,K2223)&lt;&gt;2,overallRate=0),0,IF(G2223="Yes",ROUND(MAX(IF($B2223="Non - avec lien de dépendance",0,MIN((0.75*K2223),847)),MIN(K2223,(0.75*$C2223),847)),2),IF(revenueReduction&gt;0.3,MAX(IF($B2223="Non - avec lien de dépendance",MIN(1129,K2223,$C2223)*overallRate,MIN(1129,K2223)*overallRate),ROUND(MAX(IF($B2223="Non - avec lien de dépendance",0,MIN((0.75*K2223),847)),MIN(K2223,(0.75*$C2223),847)),2)),IF($B2223="Non - avec lien de dépendance",MIN(1129,K2223,$C2223)*overallRate,MIN(1129,K2223)*overallRate)))))</f>
        <v>Effectuez l’étape 1</v>
      </c>
      <c r="P2223" s="3">
        <f t="shared" si="34"/>
        <v>0</v>
      </c>
    </row>
    <row r="2224" spans="12:16" x14ac:dyDescent="0.5">
      <c r="L2224" s="68" t="str">
        <f>IF(ISTEXT(overallRate),"Effectuez l’étape 1",IF(OR(COUNT($C2224,H2224)&lt;&gt;2,overallRate=0),0,IF(D2224="Yes",ROUND(MAX(IF($B2224="Non - avec lien de dépendance",0,MIN((0.75*H2224),847)),MIN(H2224,(0.75*$C2224),847)),2),IF(revenueReduction&gt;0.3,MAX(IF($B2224="Non - avec lien de dépendance",MIN(1129,H2224,$C2224)*overallRate,MIN(1129,H2224)*overallRate),ROUND(MAX(IF($B2224="Non - avec lien de dépendance",0,MIN((0.75*H2224),847)),MIN(H2224,(0.75*$C2224),847)),2)),IF($B2224="Non - avec lien de dépendance",MIN(1129,H2224,$C2224)*overallRate,MIN(1129,H2224)*overallRate)))))</f>
        <v>Effectuez l’étape 1</v>
      </c>
      <c r="M2224" s="68" t="str">
        <f>IF(ISTEXT(overallRate),"Effectuez l’étape 1",IF(OR(COUNT($C2224,I2224)&lt;&gt;2,overallRate=0),0,IF(E2224="Yes",ROUND(MAX(IF($B2224="Non - avec lien de dépendance",0,MIN((0.75*I2224),847)),MIN(I2224,(0.75*$C2224),847)),2),IF(revenueReduction&gt;0.3,MAX(IF($B2224="Non - avec lien de dépendance",MIN(1129,I2224,$C2224)*overallRate,MIN(1129,I2224)*overallRate),ROUND(MAX(IF($B2224="Non - avec lien de dépendance",0,MIN((0.75*I2224),847)),MIN(I2224,(0.75*$C2224),847)),2)),IF($B2224="Non - avec lien de dépendance",MIN(1129,I2224,$C2224)*overallRate,MIN(1129,I2224)*overallRate)))))</f>
        <v>Effectuez l’étape 1</v>
      </c>
      <c r="N2224" s="68" t="str">
        <f>IF(ISTEXT(overallRate),"Effectuez l’étape 1",IF(OR(COUNT($C2224,J2224)&lt;&gt;2,overallRate=0),0,IF(F2224="Yes",ROUND(MAX(IF($B2224="Non - avec lien de dépendance",0,MIN((0.75*J2224),847)),MIN(J2224,(0.75*$C2224),847)),2),IF(revenueReduction&gt;0.3,MAX(IF($B2224="Non - avec lien de dépendance",MIN(1129,J2224,$C2224)*overallRate,MIN(1129,J2224)*overallRate),ROUND(MAX(IF($B2224="Non - avec lien de dépendance",0,MIN((0.75*J2224),847)),MIN(J2224,(0.75*$C2224),847)),2)),IF($B2224="Non - avec lien de dépendance",MIN(1129,J2224,$C2224)*overallRate,MIN(1129,J2224)*overallRate)))))</f>
        <v>Effectuez l’étape 1</v>
      </c>
      <c r="O2224" s="68" t="str">
        <f>IF(ISTEXT(overallRate),"Effectuez l’étape 1",IF(OR(COUNT($C2224,K2224)&lt;&gt;2,overallRate=0),0,IF(G2224="Yes",ROUND(MAX(IF($B2224="Non - avec lien de dépendance",0,MIN((0.75*K2224),847)),MIN(K2224,(0.75*$C2224),847)),2),IF(revenueReduction&gt;0.3,MAX(IF($B2224="Non - avec lien de dépendance",MIN(1129,K2224,$C2224)*overallRate,MIN(1129,K2224)*overallRate),ROUND(MAX(IF($B2224="Non - avec lien de dépendance",0,MIN((0.75*K2224),847)),MIN(K2224,(0.75*$C2224),847)),2)),IF($B2224="Non - avec lien de dépendance",MIN(1129,K2224,$C2224)*overallRate,MIN(1129,K2224)*overallRate)))))</f>
        <v>Effectuez l’étape 1</v>
      </c>
      <c r="P2224" s="3">
        <f t="shared" si="34"/>
        <v>0</v>
      </c>
    </row>
    <row r="2225" spans="12:16" x14ac:dyDescent="0.5">
      <c r="L2225" s="68" t="str">
        <f>IF(ISTEXT(overallRate),"Effectuez l’étape 1",IF(OR(COUNT($C2225,H2225)&lt;&gt;2,overallRate=0),0,IF(D2225="Yes",ROUND(MAX(IF($B2225="Non - avec lien de dépendance",0,MIN((0.75*H2225),847)),MIN(H2225,(0.75*$C2225),847)),2),IF(revenueReduction&gt;0.3,MAX(IF($B2225="Non - avec lien de dépendance",MIN(1129,H2225,$C2225)*overallRate,MIN(1129,H2225)*overallRate),ROUND(MAX(IF($B2225="Non - avec lien de dépendance",0,MIN((0.75*H2225),847)),MIN(H2225,(0.75*$C2225),847)),2)),IF($B2225="Non - avec lien de dépendance",MIN(1129,H2225,$C2225)*overallRate,MIN(1129,H2225)*overallRate)))))</f>
        <v>Effectuez l’étape 1</v>
      </c>
      <c r="M2225" s="68" t="str">
        <f>IF(ISTEXT(overallRate),"Effectuez l’étape 1",IF(OR(COUNT($C2225,I2225)&lt;&gt;2,overallRate=0),0,IF(E2225="Yes",ROUND(MAX(IF($B2225="Non - avec lien de dépendance",0,MIN((0.75*I2225),847)),MIN(I2225,(0.75*$C2225),847)),2),IF(revenueReduction&gt;0.3,MAX(IF($B2225="Non - avec lien de dépendance",MIN(1129,I2225,$C2225)*overallRate,MIN(1129,I2225)*overallRate),ROUND(MAX(IF($B2225="Non - avec lien de dépendance",0,MIN((0.75*I2225),847)),MIN(I2225,(0.75*$C2225),847)),2)),IF($B2225="Non - avec lien de dépendance",MIN(1129,I2225,$C2225)*overallRate,MIN(1129,I2225)*overallRate)))))</f>
        <v>Effectuez l’étape 1</v>
      </c>
      <c r="N2225" s="68" t="str">
        <f>IF(ISTEXT(overallRate),"Effectuez l’étape 1",IF(OR(COUNT($C2225,J2225)&lt;&gt;2,overallRate=0),0,IF(F2225="Yes",ROUND(MAX(IF($B2225="Non - avec lien de dépendance",0,MIN((0.75*J2225),847)),MIN(J2225,(0.75*$C2225),847)),2),IF(revenueReduction&gt;0.3,MAX(IF($B2225="Non - avec lien de dépendance",MIN(1129,J2225,$C2225)*overallRate,MIN(1129,J2225)*overallRate),ROUND(MAX(IF($B2225="Non - avec lien de dépendance",0,MIN((0.75*J2225),847)),MIN(J2225,(0.75*$C2225),847)),2)),IF($B2225="Non - avec lien de dépendance",MIN(1129,J2225,$C2225)*overallRate,MIN(1129,J2225)*overallRate)))))</f>
        <v>Effectuez l’étape 1</v>
      </c>
      <c r="O2225" s="68" t="str">
        <f>IF(ISTEXT(overallRate),"Effectuez l’étape 1",IF(OR(COUNT($C2225,K2225)&lt;&gt;2,overallRate=0),0,IF(G2225="Yes",ROUND(MAX(IF($B2225="Non - avec lien de dépendance",0,MIN((0.75*K2225),847)),MIN(K2225,(0.75*$C2225),847)),2),IF(revenueReduction&gt;0.3,MAX(IF($B2225="Non - avec lien de dépendance",MIN(1129,K2225,$C2225)*overallRate,MIN(1129,K2225)*overallRate),ROUND(MAX(IF($B2225="Non - avec lien de dépendance",0,MIN((0.75*K2225),847)),MIN(K2225,(0.75*$C2225),847)),2)),IF($B2225="Non - avec lien de dépendance",MIN(1129,K2225,$C2225)*overallRate,MIN(1129,K2225)*overallRate)))))</f>
        <v>Effectuez l’étape 1</v>
      </c>
      <c r="P2225" s="3">
        <f t="shared" si="34"/>
        <v>0</v>
      </c>
    </row>
    <row r="2226" spans="12:16" x14ac:dyDescent="0.5">
      <c r="L2226" s="68" t="str">
        <f>IF(ISTEXT(overallRate),"Effectuez l’étape 1",IF(OR(COUNT($C2226,H2226)&lt;&gt;2,overallRate=0),0,IF(D2226="Yes",ROUND(MAX(IF($B2226="Non - avec lien de dépendance",0,MIN((0.75*H2226),847)),MIN(H2226,(0.75*$C2226),847)),2),IF(revenueReduction&gt;0.3,MAX(IF($B2226="Non - avec lien de dépendance",MIN(1129,H2226,$C2226)*overallRate,MIN(1129,H2226)*overallRate),ROUND(MAX(IF($B2226="Non - avec lien de dépendance",0,MIN((0.75*H2226),847)),MIN(H2226,(0.75*$C2226),847)),2)),IF($B2226="Non - avec lien de dépendance",MIN(1129,H2226,$C2226)*overallRate,MIN(1129,H2226)*overallRate)))))</f>
        <v>Effectuez l’étape 1</v>
      </c>
      <c r="M2226" s="68" t="str">
        <f>IF(ISTEXT(overallRate),"Effectuez l’étape 1",IF(OR(COUNT($C2226,I2226)&lt;&gt;2,overallRate=0),0,IF(E2226="Yes",ROUND(MAX(IF($B2226="Non - avec lien de dépendance",0,MIN((0.75*I2226),847)),MIN(I2226,(0.75*$C2226),847)),2),IF(revenueReduction&gt;0.3,MAX(IF($B2226="Non - avec lien de dépendance",MIN(1129,I2226,$C2226)*overallRate,MIN(1129,I2226)*overallRate),ROUND(MAX(IF($B2226="Non - avec lien de dépendance",0,MIN((0.75*I2226),847)),MIN(I2226,(0.75*$C2226),847)),2)),IF($B2226="Non - avec lien de dépendance",MIN(1129,I2226,$C2226)*overallRate,MIN(1129,I2226)*overallRate)))))</f>
        <v>Effectuez l’étape 1</v>
      </c>
      <c r="N2226" s="68" t="str">
        <f>IF(ISTEXT(overallRate),"Effectuez l’étape 1",IF(OR(COUNT($C2226,J2226)&lt;&gt;2,overallRate=0),0,IF(F2226="Yes",ROUND(MAX(IF($B2226="Non - avec lien de dépendance",0,MIN((0.75*J2226),847)),MIN(J2226,(0.75*$C2226),847)),2),IF(revenueReduction&gt;0.3,MAX(IF($B2226="Non - avec lien de dépendance",MIN(1129,J2226,$C2226)*overallRate,MIN(1129,J2226)*overallRate),ROUND(MAX(IF($B2226="Non - avec lien de dépendance",0,MIN((0.75*J2226),847)),MIN(J2226,(0.75*$C2226),847)),2)),IF($B2226="Non - avec lien de dépendance",MIN(1129,J2226,$C2226)*overallRate,MIN(1129,J2226)*overallRate)))))</f>
        <v>Effectuez l’étape 1</v>
      </c>
      <c r="O2226" s="68" t="str">
        <f>IF(ISTEXT(overallRate),"Effectuez l’étape 1",IF(OR(COUNT($C2226,K2226)&lt;&gt;2,overallRate=0),0,IF(G2226="Yes",ROUND(MAX(IF($B2226="Non - avec lien de dépendance",0,MIN((0.75*K2226),847)),MIN(K2226,(0.75*$C2226),847)),2),IF(revenueReduction&gt;0.3,MAX(IF($B2226="Non - avec lien de dépendance",MIN(1129,K2226,$C2226)*overallRate,MIN(1129,K2226)*overallRate),ROUND(MAX(IF($B2226="Non - avec lien de dépendance",0,MIN((0.75*K2226),847)),MIN(K2226,(0.75*$C2226),847)),2)),IF($B2226="Non - avec lien de dépendance",MIN(1129,K2226,$C2226)*overallRate,MIN(1129,K2226)*overallRate)))))</f>
        <v>Effectuez l’étape 1</v>
      </c>
      <c r="P2226" s="3">
        <f t="shared" si="34"/>
        <v>0</v>
      </c>
    </row>
    <row r="2227" spans="12:16" x14ac:dyDescent="0.5">
      <c r="L2227" s="68" t="str">
        <f>IF(ISTEXT(overallRate),"Effectuez l’étape 1",IF(OR(COUNT($C2227,H2227)&lt;&gt;2,overallRate=0),0,IF(D2227="Yes",ROUND(MAX(IF($B2227="Non - avec lien de dépendance",0,MIN((0.75*H2227),847)),MIN(H2227,(0.75*$C2227),847)),2),IF(revenueReduction&gt;0.3,MAX(IF($B2227="Non - avec lien de dépendance",MIN(1129,H2227,$C2227)*overallRate,MIN(1129,H2227)*overallRate),ROUND(MAX(IF($B2227="Non - avec lien de dépendance",0,MIN((0.75*H2227),847)),MIN(H2227,(0.75*$C2227),847)),2)),IF($B2227="Non - avec lien de dépendance",MIN(1129,H2227,$C2227)*overallRate,MIN(1129,H2227)*overallRate)))))</f>
        <v>Effectuez l’étape 1</v>
      </c>
      <c r="M2227" s="68" t="str">
        <f>IF(ISTEXT(overallRate),"Effectuez l’étape 1",IF(OR(COUNT($C2227,I2227)&lt;&gt;2,overallRate=0),0,IF(E2227="Yes",ROUND(MAX(IF($B2227="Non - avec lien de dépendance",0,MIN((0.75*I2227),847)),MIN(I2227,(0.75*$C2227),847)),2),IF(revenueReduction&gt;0.3,MAX(IF($B2227="Non - avec lien de dépendance",MIN(1129,I2227,$C2227)*overallRate,MIN(1129,I2227)*overallRate),ROUND(MAX(IF($B2227="Non - avec lien de dépendance",0,MIN((0.75*I2227),847)),MIN(I2227,(0.75*$C2227),847)),2)),IF($B2227="Non - avec lien de dépendance",MIN(1129,I2227,$C2227)*overallRate,MIN(1129,I2227)*overallRate)))))</f>
        <v>Effectuez l’étape 1</v>
      </c>
      <c r="N2227" s="68" t="str">
        <f>IF(ISTEXT(overallRate),"Effectuez l’étape 1",IF(OR(COUNT($C2227,J2227)&lt;&gt;2,overallRate=0),0,IF(F2227="Yes",ROUND(MAX(IF($B2227="Non - avec lien de dépendance",0,MIN((0.75*J2227),847)),MIN(J2227,(0.75*$C2227),847)),2),IF(revenueReduction&gt;0.3,MAX(IF($B2227="Non - avec lien de dépendance",MIN(1129,J2227,$C2227)*overallRate,MIN(1129,J2227)*overallRate),ROUND(MAX(IF($B2227="Non - avec lien de dépendance",0,MIN((0.75*J2227),847)),MIN(J2227,(0.75*$C2227),847)),2)),IF($B2227="Non - avec lien de dépendance",MIN(1129,J2227,$C2227)*overallRate,MIN(1129,J2227)*overallRate)))))</f>
        <v>Effectuez l’étape 1</v>
      </c>
      <c r="O2227" s="68" t="str">
        <f>IF(ISTEXT(overallRate),"Effectuez l’étape 1",IF(OR(COUNT($C2227,K2227)&lt;&gt;2,overallRate=0),0,IF(G2227="Yes",ROUND(MAX(IF($B2227="Non - avec lien de dépendance",0,MIN((0.75*K2227),847)),MIN(K2227,(0.75*$C2227),847)),2),IF(revenueReduction&gt;0.3,MAX(IF($B2227="Non - avec lien de dépendance",MIN(1129,K2227,$C2227)*overallRate,MIN(1129,K2227)*overallRate),ROUND(MAX(IF($B2227="Non - avec lien de dépendance",0,MIN((0.75*K2227),847)),MIN(K2227,(0.75*$C2227),847)),2)),IF($B2227="Non - avec lien de dépendance",MIN(1129,K2227,$C2227)*overallRate,MIN(1129,K2227)*overallRate)))))</f>
        <v>Effectuez l’étape 1</v>
      </c>
      <c r="P2227" s="3">
        <f t="shared" si="34"/>
        <v>0</v>
      </c>
    </row>
    <row r="2228" spans="12:16" x14ac:dyDescent="0.5">
      <c r="L2228" s="68" t="str">
        <f>IF(ISTEXT(overallRate),"Effectuez l’étape 1",IF(OR(COUNT($C2228,H2228)&lt;&gt;2,overallRate=0),0,IF(D2228="Yes",ROUND(MAX(IF($B2228="Non - avec lien de dépendance",0,MIN((0.75*H2228),847)),MIN(H2228,(0.75*$C2228),847)),2),IF(revenueReduction&gt;0.3,MAX(IF($B2228="Non - avec lien de dépendance",MIN(1129,H2228,$C2228)*overallRate,MIN(1129,H2228)*overallRate),ROUND(MAX(IF($B2228="Non - avec lien de dépendance",0,MIN((0.75*H2228),847)),MIN(H2228,(0.75*$C2228),847)),2)),IF($B2228="Non - avec lien de dépendance",MIN(1129,H2228,$C2228)*overallRate,MIN(1129,H2228)*overallRate)))))</f>
        <v>Effectuez l’étape 1</v>
      </c>
      <c r="M2228" s="68" t="str">
        <f>IF(ISTEXT(overallRate),"Effectuez l’étape 1",IF(OR(COUNT($C2228,I2228)&lt;&gt;2,overallRate=0),0,IF(E2228="Yes",ROUND(MAX(IF($B2228="Non - avec lien de dépendance",0,MIN((0.75*I2228),847)),MIN(I2228,(0.75*$C2228),847)),2),IF(revenueReduction&gt;0.3,MAX(IF($B2228="Non - avec lien de dépendance",MIN(1129,I2228,$C2228)*overallRate,MIN(1129,I2228)*overallRate),ROUND(MAX(IF($B2228="Non - avec lien de dépendance",0,MIN((0.75*I2228),847)),MIN(I2228,(0.75*$C2228),847)),2)),IF($B2228="Non - avec lien de dépendance",MIN(1129,I2228,$C2228)*overallRate,MIN(1129,I2228)*overallRate)))))</f>
        <v>Effectuez l’étape 1</v>
      </c>
      <c r="N2228" s="68" t="str">
        <f>IF(ISTEXT(overallRate),"Effectuez l’étape 1",IF(OR(COUNT($C2228,J2228)&lt;&gt;2,overallRate=0),0,IF(F2228="Yes",ROUND(MAX(IF($B2228="Non - avec lien de dépendance",0,MIN((0.75*J2228),847)),MIN(J2228,(0.75*$C2228),847)),2),IF(revenueReduction&gt;0.3,MAX(IF($B2228="Non - avec lien de dépendance",MIN(1129,J2228,$C2228)*overallRate,MIN(1129,J2228)*overallRate),ROUND(MAX(IF($B2228="Non - avec lien de dépendance",0,MIN((0.75*J2228),847)),MIN(J2228,(0.75*$C2228),847)),2)),IF($B2228="Non - avec lien de dépendance",MIN(1129,J2228,$C2228)*overallRate,MIN(1129,J2228)*overallRate)))))</f>
        <v>Effectuez l’étape 1</v>
      </c>
      <c r="O2228" s="68" t="str">
        <f>IF(ISTEXT(overallRate),"Effectuez l’étape 1",IF(OR(COUNT($C2228,K2228)&lt;&gt;2,overallRate=0),0,IF(G2228="Yes",ROUND(MAX(IF($B2228="Non - avec lien de dépendance",0,MIN((0.75*K2228),847)),MIN(K2228,(0.75*$C2228),847)),2),IF(revenueReduction&gt;0.3,MAX(IF($B2228="Non - avec lien de dépendance",MIN(1129,K2228,$C2228)*overallRate,MIN(1129,K2228)*overallRate),ROUND(MAX(IF($B2228="Non - avec lien de dépendance",0,MIN((0.75*K2228),847)),MIN(K2228,(0.75*$C2228),847)),2)),IF($B2228="Non - avec lien de dépendance",MIN(1129,K2228,$C2228)*overallRate,MIN(1129,K2228)*overallRate)))))</f>
        <v>Effectuez l’étape 1</v>
      </c>
      <c r="P2228" s="3">
        <f t="shared" si="34"/>
        <v>0</v>
      </c>
    </row>
    <row r="2229" spans="12:16" x14ac:dyDescent="0.5">
      <c r="L2229" s="68" t="str">
        <f>IF(ISTEXT(overallRate),"Effectuez l’étape 1",IF(OR(COUNT($C2229,H2229)&lt;&gt;2,overallRate=0),0,IF(D2229="Yes",ROUND(MAX(IF($B2229="Non - avec lien de dépendance",0,MIN((0.75*H2229),847)),MIN(H2229,(0.75*$C2229),847)),2),IF(revenueReduction&gt;0.3,MAX(IF($B2229="Non - avec lien de dépendance",MIN(1129,H2229,$C2229)*overallRate,MIN(1129,H2229)*overallRate),ROUND(MAX(IF($B2229="Non - avec lien de dépendance",0,MIN((0.75*H2229),847)),MIN(H2229,(0.75*$C2229),847)),2)),IF($B2229="Non - avec lien de dépendance",MIN(1129,H2229,$C2229)*overallRate,MIN(1129,H2229)*overallRate)))))</f>
        <v>Effectuez l’étape 1</v>
      </c>
      <c r="M2229" s="68" t="str">
        <f>IF(ISTEXT(overallRate),"Effectuez l’étape 1",IF(OR(COUNT($C2229,I2229)&lt;&gt;2,overallRate=0),0,IF(E2229="Yes",ROUND(MAX(IF($B2229="Non - avec lien de dépendance",0,MIN((0.75*I2229),847)),MIN(I2229,(0.75*$C2229),847)),2),IF(revenueReduction&gt;0.3,MAX(IF($B2229="Non - avec lien de dépendance",MIN(1129,I2229,$C2229)*overallRate,MIN(1129,I2229)*overallRate),ROUND(MAX(IF($B2229="Non - avec lien de dépendance",0,MIN((0.75*I2229),847)),MIN(I2229,(0.75*$C2229),847)),2)),IF($B2229="Non - avec lien de dépendance",MIN(1129,I2229,$C2229)*overallRate,MIN(1129,I2229)*overallRate)))))</f>
        <v>Effectuez l’étape 1</v>
      </c>
      <c r="N2229" s="68" t="str">
        <f>IF(ISTEXT(overallRate),"Effectuez l’étape 1",IF(OR(COUNT($C2229,J2229)&lt;&gt;2,overallRate=0),0,IF(F2229="Yes",ROUND(MAX(IF($B2229="Non - avec lien de dépendance",0,MIN((0.75*J2229),847)),MIN(J2229,(0.75*$C2229),847)),2),IF(revenueReduction&gt;0.3,MAX(IF($B2229="Non - avec lien de dépendance",MIN(1129,J2229,$C2229)*overallRate,MIN(1129,J2229)*overallRate),ROUND(MAX(IF($B2229="Non - avec lien de dépendance",0,MIN((0.75*J2229),847)),MIN(J2229,(0.75*$C2229),847)),2)),IF($B2229="Non - avec lien de dépendance",MIN(1129,J2229,$C2229)*overallRate,MIN(1129,J2229)*overallRate)))))</f>
        <v>Effectuez l’étape 1</v>
      </c>
      <c r="O2229" s="68" t="str">
        <f>IF(ISTEXT(overallRate),"Effectuez l’étape 1",IF(OR(COUNT($C2229,K2229)&lt;&gt;2,overallRate=0),0,IF(G2229="Yes",ROUND(MAX(IF($B2229="Non - avec lien de dépendance",0,MIN((0.75*K2229),847)),MIN(K2229,(0.75*$C2229),847)),2),IF(revenueReduction&gt;0.3,MAX(IF($B2229="Non - avec lien de dépendance",MIN(1129,K2229,$C2229)*overallRate,MIN(1129,K2229)*overallRate),ROUND(MAX(IF($B2229="Non - avec lien de dépendance",0,MIN((0.75*K2229),847)),MIN(K2229,(0.75*$C2229),847)),2)),IF($B2229="Non - avec lien de dépendance",MIN(1129,K2229,$C2229)*overallRate,MIN(1129,K2229)*overallRate)))))</f>
        <v>Effectuez l’étape 1</v>
      </c>
      <c r="P2229" s="3">
        <f t="shared" si="34"/>
        <v>0</v>
      </c>
    </row>
    <row r="2230" spans="12:16" x14ac:dyDescent="0.5">
      <c r="L2230" s="68" t="str">
        <f>IF(ISTEXT(overallRate),"Effectuez l’étape 1",IF(OR(COUNT($C2230,H2230)&lt;&gt;2,overallRate=0),0,IF(D2230="Yes",ROUND(MAX(IF($B2230="Non - avec lien de dépendance",0,MIN((0.75*H2230),847)),MIN(H2230,(0.75*$C2230),847)),2),IF(revenueReduction&gt;0.3,MAX(IF($B2230="Non - avec lien de dépendance",MIN(1129,H2230,$C2230)*overallRate,MIN(1129,H2230)*overallRate),ROUND(MAX(IF($B2230="Non - avec lien de dépendance",0,MIN((0.75*H2230),847)),MIN(H2230,(0.75*$C2230),847)),2)),IF($B2230="Non - avec lien de dépendance",MIN(1129,H2230,$C2230)*overallRate,MIN(1129,H2230)*overallRate)))))</f>
        <v>Effectuez l’étape 1</v>
      </c>
      <c r="M2230" s="68" t="str">
        <f>IF(ISTEXT(overallRate),"Effectuez l’étape 1",IF(OR(COUNT($C2230,I2230)&lt;&gt;2,overallRate=0),0,IF(E2230="Yes",ROUND(MAX(IF($B2230="Non - avec lien de dépendance",0,MIN((0.75*I2230),847)),MIN(I2230,(0.75*$C2230),847)),2),IF(revenueReduction&gt;0.3,MAX(IF($B2230="Non - avec lien de dépendance",MIN(1129,I2230,$C2230)*overallRate,MIN(1129,I2230)*overallRate),ROUND(MAX(IF($B2230="Non - avec lien de dépendance",0,MIN((0.75*I2230),847)),MIN(I2230,(0.75*$C2230),847)),2)),IF($B2230="Non - avec lien de dépendance",MIN(1129,I2230,$C2230)*overallRate,MIN(1129,I2230)*overallRate)))))</f>
        <v>Effectuez l’étape 1</v>
      </c>
      <c r="N2230" s="68" t="str">
        <f>IF(ISTEXT(overallRate),"Effectuez l’étape 1",IF(OR(COUNT($C2230,J2230)&lt;&gt;2,overallRate=0),0,IF(F2230="Yes",ROUND(MAX(IF($B2230="Non - avec lien de dépendance",0,MIN((0.75*J2230),847)),MIN(J2230,(0.75*$C2230),847)),2),IF(revenueReduction&gt;0.3,MAX(IF($B2230="Non - avec lien de dépendance",MIN(1129,J2230,$C2230)*overallRate,MIN(1129,J2230)*overallRate),ROUND(MAX(IF($B2230="Non - avec lien de dépendance",0,MIN((0.75*J2230),847)),MIN(J2230,(0.75*$C2230),847)),2)),IF($B2230="Non - avec lien de dépendance",MIN(1129,J2230,$C2230)*overallRate,MIN(1129,J2230)*overallRate)))))</f>
        <v>Effectuez l’étape 1</v>
      </c>
      <c r="O2230" s="68" t="str">
        <f>IF(ISTEXT(overallRate),"Effectuez l’étape 1",IF(OR(COUNT($C2230,K2230)&lt;&gt;2,overallRate=0),0,IF(G2230="Yes",ROUND(MAX(IF($B2230="Non - avec lien de dépendance",0,MIN((0.75*K2230),847)),MIN(K2230,(0.75*$C2230),847)),2),IF(revenueReduction&gt;0.3,MAX(IF($B2230="Non - avec lien de dépendance",MIN(1129,K2230,$C2230)*overallRate,MIN(1129,K2230)*overallRate),ROUND(MAX(IF($B2230="Non - avec lien de dépendance",0,MIN((0.75*K2230),847)),MIN(K2230,(0.75*$C2230),847)),2)),IF($B2230="Non - avec lien de dépendance",MIN(1129,K2230,$C2230)*overallRate,MIN(1129,K2230)*overallRate)))))</f>
        <v>Effectuez l’étape 1</v>
      </c>
      <c r="P2230" s="3">
        <f t="shared" si="34"/>
        <v>0</v>
      </c>
    </row>
    <row r="2231" spans="12:16" x14ac:dyDescent="0.5">
      <c r="L2231" s="68" t="str">
        <f>IF(ISTEXT(overallRate),"Effectuez l’étape 1",IF(OR(COUNT($C2231,H2231)&lt;&gt;2,overallRate=0),0,IF(D2231="Yes",ROUND(MAX(IF($B2231="Non - avec lien de dépendance",0,MIN((0.75*H2231),847)),MIN(H2231,(0.75*$C2231),847)),2),IF(revenueReduction&gt;0.3,MAX(IF($B2231="Non - avec lien de dépendance",MIN(1129,H2231,$C2231)*overallRate,MIN(1129,H2231)*overallRate),ROUND(MAX(IF($B2231="Non - avec lien de dépendance",0,MIN((0.75*H2231),847)),MIN(H2231,(0.75*$C2231),847)),2)),IF($B2231="Non - avec lien de dépendance",MIN(1129,H2231,$C2231)*overallRate,MIN(1129,H2231)*overallRate)))))</f>
        <v>Effectuez l’étape 1</v>
      </c>
      <c r="M2231" s="68" t="str">
        <f>IF(ISTEXT(overallRate),"Effectuez l’étape 1",IF(OR(COUNT($C2231,I2231)&lt;&gt;2,overallRate=0),0,IF(E2231="Yes",ROUND(MAX(IF($B2231="Non - avec lien de dépendance",0,MIN((0.75*I2231),847)),MIN(I2231,(0.75*$C2231),847)),2),IF(revenueReduction&gt;0.3,MAX(IF($B2231="Non - avec lien de dépendance",MIN(1129,I2231,$C2231)*overallRate,MIN(1129,I2231)*overallRate),ROUND(MAX(IF($B2231="Non - avec lien de dépendance",0,MIN((0.75*I2231),847)),MIN(I2231,(0.75*$C2231),847)),2)),IF($B2231="Non - avec lien de dépendance",MIN(1129,I2231,$C2231)*overallRate,MIN(1129,I2231)*overallRate)))))</f>
        <v>Effectuez l’étape 1</v>
      </c>
      <c r="N2231" s="68" t="str">
        <f>IF(ISTEXT(overallRate),"Effectuez l’étape 1",IF(OR(COUNT($C2231,J2231)&lt;&gt;2,overallRate=0),0,IF(F2231="Yes",ROUND(MAX(IF($B2231="Non - avec lien de dépendance",0,MIN((0.75*J2231),847)),MIN(J2231,(0.75*$C2231),847)),2),IF(revenueReduction&gt;0.3,MAX(IF($B2231="Non - avec lien de dépendance",MIN(1129,J2231,$C2231)*overallRate,MIN(1129,J2231)*overallRate),ROUND(MAX(IF($B2231="Non - avec lien de dépendance",0,MIN((0.75*J2231),847)),MIN(J2231,(0.75*$C2231),847)),2)),IF($B2231="Non - avec lien de dépendance",MIN(1129,J2231,$C2231)*overallRate,MIN(1129,J2231)*overallRate)))))</f>
        <v>Effectuez l’étape 1</v>
      </c>
      <c r="O2231" s="68" t="str">
        <f>IF(ISTEXT(overallRate),"Effectuez l’étape 1",IF(OR(COUNT($C2231,K2231)&lt;&gt;2,overallRate=0),0,IF(G2231="Yes",ROUND(MAX(IF($B2231="Non - avec lien de dépendance",0,MIN((0.75*K2231),847)),MIN(K2231,(0.75*$C2231),847)),2),IF(revenueReduction&gt;0.3,MAX(IF($B2231="Non - avec lien de dépendance",MIN(1129,K2231,$C2231)*overallRate,MIN(1129,K2231)*overallRate),ROUND(MAX(IF($B2231="Non - avec lien de dépendance",0,MIN((0.75*K2231),847)),MIN(K2231,(0.75*$C2231),847)),2)),IF($B2231="Non - avec lien de dépendance",MIN(1129,K2231,$C2231)*overallRate,MIN(1129,K2231)*overallRate)))))</f>
        <v>Effectuez l’étape 1</v>
      </c>
      <c r="P2231" s="3">
        <f t="shared" si="34"/>
        <v>0</v>
      </c>
    </row>
    <row r="2232" spans="12:16" x14ac:dyDescent="0.5">
      <c r="L2232" s="68" t="str">
        <f>IF(ISTEXT(overallRate),"Effectuez l’étape 1",IF(OR(COUNT($C2232,H2232)&lt;&gt;2,overallRate=0),0,IF(D2232="Yes",ROUND(MAX(IF($B2232="Non - avec lien de dépendance",0,MIN((0.75*H2232),847)),MIN(H2232,(0.75*$C2232),847)),2),IF(revenueReduction&gt;0.3,MAX(IF($B2232="Non - avec lien de dépendance",MIN(1129,H2232,$C2232)*overallRate,MIN(1129,H2232)*overallRate),ROUND(MAX(IF($B2232="Non - avec lien de dépendance",0,MIN((0.75*H2232),847)),MIN(H2232,(0.75*$C2232),847)),2)),IF($B2232="Non - avec lien de dépendance",MIN(1129,H2232,$C2232)*overallRate,MIN(1129,H2232)*overallRate)))))</f>
        <v>Effectuez l’étape 1</v>
      </c>
      <c r="M2232" s="68" t="str">
        <f>IF(ISTEXT(overallRate),"Effectuez l’étape 1",IF(OR(COUNT($C2232,I2232)&lt;&gt;2,overallRate=0),0,IF(E2232="Yes",ROUND(MAX(IF($B2232="Non - avec lien de dépendance",0,MIN((0.75*I2232),847)),MIN(I2232,(0.75*$C2232),847)),2),IF(revenueReduction&gt;0.3,MAX(IF($B2232="Non - avec lien de dépendance",MIN(1129,I2232,$C2232)*overallRate,MIN(1129,I2232)*overallRate),ROUND(MAX(IF($B2232="Non - avec lien de dépendance",0,MIN((0.75*I2232),847)),MIN(I2232,(0.75*$C2232),847)),2)),IF($B2232="Non - avec lien de dépendance",MIN(1129,I2232,$C2232)*overallRate,MIN(1129,I2232)*overallRate)))))</f>
        <v>Effectuez l’étape 1</v>
      </c>
      <c r="N2232" s="68" t="str">
        <f>IF(ISTEXT(overallRate),"Effectuez l’étape 1",IF(OR(COUNT($C2232,J2232)&lt;&gt;2,overallRate=0),0,IF(F2232="Yes",ROUND(MAX(IF($B2232="Non - avec lien de dépendance",0,MIN((0.75*J2232),847)),MIN(J2232,(0.75*$C2232),847)),2),IF(revenueReduction&gt;0.3,MAX(IF($B2232="Non - avec lien de dépendance",MIN(1129,J2232,$C2232)*overallRate,MIN(1129,J2232)*overallRate),ROUND(MAX(IF($B2232="Non - avec lien de dépendance",0,MIN((0.75*J2232),847)),MIN(J2232,(0.75*$C2232),847)),2)),IF($B2232="Non - avec lien de dépendance",MIN(1129,J2232,$C2232)*overallRate,MIN(1129,J2232)*overallRate)))))</f>
        <v>Effectuez l’étape 1</v>
      </c>
      <c r="O2232" s="68" t="str">
        <f>IF(ISTEXT(overallRate),"Effectuez l’étape 1",IF(OR(COUNT($C2232,K2232)&lt;&gt;2,overallRate=0),0,IF(G2232="Yes",ROUND(MAX(IF($B2232="Non - avec lien de dépendance",0,MIN((0.75*K2232),847)),MIN(K2232,(0.75*$C2232),847)),2),IF(revenueReduction&gt;0.3,MAX(IF($B2232="Non - avec lien de dépendance",MIN(1129,K2232,$C2232)*overallRate,MIN(1129,K2232)*overallRate),ROUND(MAX(IF($B2232="Non - avec lien de dépendance",0,MIN((0.75*K2232),847)),MIN(K2232,(0.75*$C2232),847)),2)),IF($B2232="Non - avec lien de dépendance",MIN(1129,K2232,$C2232)*overallRate,MIN(1129,K2232)*overallRate)))))</f>
        <v>Effectuez l’étape 1</v>
      </c>
      <c r="P2232" s="3">
        <f t="shared" si="34"/>
        <v>0</v>
      </c>
    </row>
    <row r="2233" spans="12:16" x14ac:dyDescent="0.5">
      <c r="L2233" s="68" t="str">
        <f>IF(ISTEXT(overallRate),"Effectuez l’étape 1",IF(OR(COUNT($C2233,H2233)&lt;&gt;2,overallRate=0),0,IF(D2233="Yes",ROUND(MAX(IF($B2233="Non - avec lien de dépendance",0,MIN((0.75*H2233),847)),MIN(H2233,(0.75*$C2233),847)),2),IF(revenueReduction&gt;0.3,MAX(IF($B2233="Non - avec lien de dépendance",MIN(1129,H2233,$C2233)*overallRate,MIN(1129,H2233)*overallRate),ROUND(MAX(IF($B2233="Non - avec lien de dépendance",0,MIN((0.75*H2233),847)),MIN(H2233,(0.75*$C2233),847)),2)),IF($B2233="Non - avec lien de dépendance",MIN(1129,H2233,$C2233)*overallRate,MIN(1129,H2233)*overallRate)))))</f>
        <v>Effectuez l’étape 1</v>
      </c>
      <c r="M2233" s="68" t="str">
        <f>IF(ISTEXT(overallRate),"Effectuez l’étape 1",IF(OR(COUNT($C2233,I2233)&lt;&gt;2,overallRate=0),0,IF(E2233="Yes",ROUND(MAX(IF($B2233="Non - avec lien de dépendance",0,MIN((0.75*I2233),847)),MIN(I2233,(0.75*$C2233),847)),2),IF(revenueReduction&gt;0.3,MAX(IF($B2233="Non - avec lien de dépendance",MIN(1129,I2233,$C2233)*overallRate,MIN(1129,I2233)*overallRate),ROUND(MAX(IF($B2233="Non - avec lien de dépendance",0,MIN((0.75*I2233),847)),MIN(I2233,(0.75*$C2233),847)),2)),IF($B2233="Non - avec lien de dépendance",MIN(1129,I2233,$C2233)*overallRate,MIN(1129,I2233)*overallRate)))))</f>
        <v>Effectuez l’étape 1</v>
      </c>
      <c r="N2233" s="68" t="str">
        <f>IF(ISTEXT(overallRate),"Effectuez l’étape 1",IF(OR(COUNT($C2233,J2233)&lt;&gt;2,overallRate=0),0,IF(F2233="Yes",ROUND(MAX(IF($B2233="Non - avec lien de dépendance",0,MIN((0.75*J2233),847)),MIN(J2233,(0.75*$C2233),847)),2),IF(revenueReduction&gt;0.3,MAX(IF($B2233="Non - avec lien de dépendance",MIN(1129,J2233,$C2233)*overallRate,MIN(1129,J2233)*overallRate),ROUND(MAX(IF($B2233="Non - avec lien de dépendance",0,MIN((0.75*J2233),847)),MIN(J2233,(0.75*$C2233),847)),2)),IF($B2233="Non - avec lien de dépendance",MIN(1129,J2233,$C2233)*overallRate,MIN(1129,J2233)*overallRate)))))</f>
        <v>Effectuez l’étape 1</v>
      </c>
      <c r="O2233" s="68" t="str">
        <f>IF(ISTEXT(overallRate),"Effectuez l’étape 1",IF(OR(COUNT($C2233,K2233)&lt;&gt;2,overallRate=0),0,IF(G2233="Yes",ROUND(MAX(IF($B2233="Non - avec lien de dépendance",0,MIN((0.75*K2233),847)),MIN(K2233,(0.75*$C2233),847)),2),IF(revenueReduction&gt;0.3,MAX(IF($B2233="Non - avec lien de dépendance",MIN(1129,K2233,$C2233)*overallRate,MIN(1129,K2233)*overallRate),ROUND(MAX(IF($B2233="Non - avec lien de dépendance",0,MIN((0.75*K2233),847)),MIN(K2233,(0.75*$C2233),847)),2)),IF($B2233="Non - avec lien de dépendance",MIN(1129,K2233,$C2233)*overallRate,MIN(1129,K2233)*overallRate)))))</f>
        <v>Effectuez l’étape 1</v>
      </c>
      <c r="P2233" s="3">
        <f t="shared" si="34"/>
        <v>0</v>
      </c>
    </row>
    <row r="2234" spans="12:16" x14ac:dyDescent="0.5">
      <c r="L2234" s="68" t="str">
        <f>IF(ISTEXT(overallRate),"Effectuez l’étape 1",IF(OR(COUNT($C2234,H2234)&lt;&gt;2,overallRate=0),0,IF(D2234="Yes",ROUND(MAX(IF($B2234="Non - avec lien de dépendance",0,MIN((0.75*H2234),847)),MIN(H2234,(0.75*$C2234),847)),2),IF(revenueReduction&gt;0.3,MAX(IF($B2234="Non - avec lien de dépendance",MIN(1129,H2234,$C2234)*overallRate,MIN(1129,H2234)*overallRate),ROUND(MAX(IF($B2234="Non - avec lien de dépendance",0,MIN((0.75*H2234),847)),MIN(H2234,(0.75*$C2234),847)),2)),IF($B2234="Non - avec lien de dépendance",MIN(1129,H2234,$C2234)*overallRate,MIN(1129,H2234)*overallRate)))))</f>
        <v>Effectuez l’étape 1</v>
      </c>
      <c r="M2234" s="68" t="str">
        <f>IF(ISTEXT(overallRate),"Effectuez l’étape 1",IF(OR(COUNT($C2234,I2234)&lt;&gt;2,overallRate=0),0,IF(E2234="Yes",ROUND(MAX(IF($B2234="Non - avec lien de dépendance",0,MIN((0.75*I2234),847)),MIN(I2234,(0.75*$C2234),847)),2),IF(revenueReduction&gt;0.3,MAX(IF($B2234="Non - avec lien de dépendance",MIN(1129,I2234,$C2234)*overallRate,MIN(1129,I2234)*overallRate),ROUND(MAX(IF($B2234="Non - avec lien de dépendance",0,MIN((0.75*I2234),847)),MIN(I2234,(0.75*$C2234),847)),2)),IF($B2234="Non - avec lien de dépendance",MIN(1129,I2234,$C2234)*overallRate,MIN(1129,I2234)*overallRate)))))</f>
        <v>Effectuez l’étape 1</v>
      </c>
      <c r="N2234" s="68" t="str">
        <f>IF(ISTEXT(overallRate),"Effectuez l’étape 1",IF(OR(COUNT($C2234,J2234)&lt;&gt;2,overallRate=0),0,IF(F2234="Yes",ROUND(MAX(IF($B2234="Non - avec lien de dépendance",0,MIN((0.75*J2234),847)),MIN(J2234,(0.75*$C2234),847)),2),IF(revenueReduction&gt;0.3,MAX(IF($B2234="Non - avec lien de dépendance",MIN(1129,J2234,$C2234)*overallRate,MIN(1129,J2234)*overallRate),ROUND(MAX(IF($B2234="Non - avec lien de dépendance",0,MIN((0.75*J2234),847)),MIN(J2234,(0.75*$C2234),847)),2)),IF($B2234="Non - avec lien de dépendance",MIN(1129,J2234,$C2234)*overallRate,MIN(1129,J2234)*overallRate)))))</f>
        <v>Effectuez l’étape 1</v>
      </c>
      <c r="O2234" s="68" t="str">
        <f>IF(ISTEXT(overallRate),"Effectuez l’étape 1",IF(OR(COUNT($C2234,K2234)&lt;&gt;2,overallRate=0),0,IF(G2234="Yes",ROUND(MAX(IF($B2234="Non - avec lien de dépendance",0,MIN((0.75*K2234),847)),MIN(K2234,(0.75*$C2234),847)),2),IF(revenueReduction&gt;0.3,MAX(IF($B2234="Non - avec lien de dépendance",MIN(1129,K2234,$C2234)*overallRate,MIN(1129,K2234)*overallRate),ROUND(MAX(IF($B2234="Non - avec lien de dépendance",0,MIN((0.75*K2234),847)),MIN(K2234,(0.75*$C2234),847)),2)),IF($B2234="Non - avec lien de dépendance",MIN(1129,K2234,$C2234)*overallRate,MIN(1129,K2234)*overallRate)))))</f>
        <v>Effectuez l’étape 1</v>
      </c>
      <c r="P2234" s="3">
        <f t="shared" si="34"/>
        <v>0</v>
      </c>
    </row>
    <row r="2235" spans="12:16" x14ac:dyDescent="0.5">
      <c r="L2235" s="68" t="str">
        <f>IF(ISTEXT(overallRate),"Effectuez l’étape 1",IF(OR(COUNT($C2235,H2235)&lt;&gt;2,overallRate=0),0,IF(D2235="Yes",ROUND(MAX(IF($B2235="Non - avec lien de dépendance",0,MIN((0.75*H2235),847)),MIN(H2235,(0.75*$C2235),847)),2),IF(revenueReduction&gt;0.3,MAX(IF($B2235="Non - avec lien de dépendance",MIN(1129,H2235,$C2235)*overallRate,MIN(1129,H2235)*overallRate),ROUND(MAX(IF($B2235="Non - avec lien de dépendance",0,MIN((0.75*H2235),847)),MIN(H2235,(0.75*$C2235),847)),2)),IF($B2235="Non - avec lien de dépendance",MIN(1129,H2235,$C2235)*overallRate,MIN(1129,H2235)*overallRate)))))</f>
        <v>Effectuez l’étape 1</v>
      </c>
      <c r="M2235" s="68" t="str">
        <f>IF(ISTEXT(overallRate),"Effectuez l’étape 1",IF(OR(COUNT($C2235,I2235)&lt;&gt;2,overallRate=0),0,IF(E2235="Yes",ROUND(MAX(IF($B2235="Non - avec lien de dépendance",0,MIN((0.75*I2235),847)),MIN(I2235,(0.75*$C2235),847)),2),IF(revenueReduction&gt;0.3,MAX(IF($B2235="Non - avec lien de dépendance",MIN(1129,I2235,$C2235)*overallRate,MIN(1129,I2235)*overallRate),ROUND(MAX(IF($B2235="Non - avec lien de dépendance",0,MIN((0.75*I2235),847)),MIN(I2235,(0.75*$C2235),847)),2)),IF($B2235="Non - avec lien de dépendance",MIN(1129,I2235,$C2235)*overallRate,MIN(1129,I2235)*overallRate)))))</f>
        <v>Effectuez l’étape 1</v>
      </c>
      <c r="N2235" s="68" t="str">
        <f>IF(ISTEXT(overallRate),"Effectuez l’étape 1",IF(OR(COUNT($C2235,J2235)&lt;&gt;2,overallRate=0),0,IF(F2235="Yes",ROUND(MAX(IF($B2235="Non - avec lien de dépendance",0,MIN((0.75*J2235),847)),MIN(J2235,(0.75*$C2235),847)),2),IF(revenueReduction&gt;0.3,MAX(IF($B2235="Non - avec lien de dépendance",MIN(1129,J2235,$C2235)*overallRate,MIN(1129,J2235)*overallRate),ROUND(MAX(IF($B2235="Non - avec lien de dépendance",0,MIN((0.75*J2235),847)),MIN(J2235,(0.75*$C2235),847)),2)),IF($B2235="Non - avec lien de dépendance",MIN(1129,J2235,$C2235)*overallRate,MIN(1129,J2235)*overallRate)))))</f>
        <v>Effectuez l’étape 1</v>
      </c>
      <c r="O2235" s="68" t="str">
        <f>IF(ISTEXT(overallRate),"Effectuez l’étape 1",IF(OR(COUNT($C2235,K2235)&lt;&gt;2,overallRate=0),0,IF(G2235="Yes",ROUND(MAX(IF($B2235="Non - avec lien de dépendance",0,MIN((0.75*K2235),847)),MIN(K2235,(0.75*$C2235),847)),2),IF(revenueReduction&gt;0.3,MAX(IF($B2235="Non - avec lien de dépendance",MIN(1129,K2235,$C2235)*overallRate,MIN(1129,K2235)*overallRate),ROUND(MAX(IF($B2235="Non - avec lien de dépendance",0,MIN((0.75*K2235),847)),MIN(K2235,(0.75*$C2235),847)),2)),IF($B2235="Non - avec lien de dépendance",MIN(1129,K2235,$C2235)*overallRate,MIN(1129,K2235)*overallRate)))))</f>
        <v>Effectuez l’étape 1</v>
      </c>
      <c r="P2235" s="3">
        <f t="shared" si="34"/>
        <v>0</v>
      </c>
    </row>
    <row r="2236" spans="12:16" x14ac:dyDescent="0.5">
      <c r="L2236" s="68" t="str">
        <f>IF(ISTEXT(overallRate),"Effectuez l’étape 1",IF(OR(COUNT($C2236,H2236)&lt;&gt;2,overallRate=0),0,IF(D2236="Yes",ROUND(MAX(IF($B2236="Non - avec lien de dépendance",0,MIN((0.75*H2236),847)),MIN(H2236,(0.75*$C2236),847)),2),IF(revenueReduction&gt;0.3,MAX(IF($B2236="Non - avec lien de dépendance",MIN(1129,H2236,$C2236)*overallRate,MIN(1129,H2236)*overallRate),ROUND(MAX(IF($B2236="Non - avec lien de dépendance",0,MIN((0.75*H2236),847)),MIN(H2236,(0.75*$C2236),847)),2)),IF($B2236="Non - avec lien de dépendance",MIN(1129,H2236,$C2236)*overallRate,MIN(1129,H2236)*overallRate)))))</f>
        <v>Effectuez l’étape 1</v>
      </c>
      <c r="M2236" s="68" t="str">
        <f>IF(ISTEXT(overallRate),"Effectuez l’étape 1",IF(OR(COUNT($C2236,I2236)&lt;&gt;2,overallRate=0),0,IF(E2236="Yes",ROUND(MAX(IF($B2236="Non - avec lien de dépendance",0,MIN((0.75*I2236),847)),MIN(I2236,(0.75*$C2236),847)),2),IF(revenueReduction&gt;0.3,MAX(IF($B2236="Non - avec lien de dépendance",MIN(1129,I2236,$C2236)*overallRate,MIN(1129,I2236)*overallRate),ROUND(MAX(IF($B2236="Non - avec lien de dépendance",0,MIN((0.75*I2236),847)),MIN(I2236,(0.75*$C2236),847)),2)),IF($B2236="Non - avec lien de dépendance",MIN(1129,I2236,$C2236)*overallRate,MIN(1129,I2236)*overallRate)))))</f>
        <v>Effectuez l’étape 1</v>
      </c>
      <c r="N2236" s="68" t="str">
        <f>IF(ISTEXT(overallRate),"Effectuez l’étape 1",IF(OR(COUNT($C2236,J2236)&lt;&gt;2,overallRate=0),0,IF(F2236="Yes",ROUND(MAX(IF($B2236="Non - avec lien de dépendance",0,MIN((0.75*J2236),847)),MIN(J2236,(0.75*$C2236),847)),2),IF(revenueReduction&gt;0.3,MAX(IF($B2236="Non - avec lien de dépendance",MIN(1129,J2236,$C2236)*overallRate,MIN(1129,J2236)*overallRate),ROUND(MAX(IF($B2236="Non - avec lien de dépendance",0,MIN((0.75*J2236),847)),MIN(J2236,(0.75*$C2236),847)),2)),IF($B2236="Non - avec lien de dépendance",MIN(1129,J2236,$C2236)*overallRate,MIN(1129,J2236)*overallRate)))))</f>
        <v>Effectuez l’étape 1</v>
      </c>
      <c r="O2236" s="68" t="str">
        <f>IF(ISTEXT(overallRate),"Effectuez l’étape 1",IF(OR(COUNT($C2236,K2236)&lt;&gt;2,overallRate=0),0,IF(G2236="Yes",ROUND(MAX(IF($B2236="Non - avec lien de dépendance",0,MIN((0.75*K2236),847)),MIN(K2236,(0.75*$C2236),847)),2),IF(revenueReduction&gt;0.3,MAX(IF($B2236="Non - avec lien de dépendance",MIN(1129,K2236,$C2236)*overallRate,MIN(1129,K2236)*overallRate),ROUND(MAX(IF($B2236="Non - avec lien de dépendance",0,MIN((0.75*K2236),847)),MIN(K2236,(0.75*$C2236),847)),2)),IF($B2236="Non - avec lien de dépendance",MIN(1129,K2236,$C2236)*overallRate,MIN(1129,K2236)*overallRate)))))</f>
        <v>Effectuez l’étape 1</v>
      </c>
      <c r="P2236" s="3">
        <f t="shared" si="34"/>
        <v>0</v>
      </c>
    </row>
    <row r="2237" spans="12:16" x14ac:dyDescent="0.5">
      <c r="L2237" s="68" t="str">
        <f>IF(ISTEXT(overallRate),"Effectuez l’étape 1",IF(OR(COUNT($C2237,H2237)&lt;&gt;2,overallRate=0),0,IF(D2237="Yes",ROUND(MAX(IF($B2237="Non - avec lien de dépendance",0,MIN((0.75*H2237),847)),MIN(H2237,(0.75*$C2237),847)),2),IF(revenueReduction&gt;0.3,MAX(IF($B2237="Non - avec lien de dépendance",MIN(1129,H2237,$C2237)*overallRate,MIN(1129,H2237)*overallRate),ROUND(MAX(IF($B2237="Non - avec lien de dépendance",0,MIN((0.75*H2237),847)),MIN(H2237,(0.75*$C2237),847)),2)),IF($B2237="Non - avec lien de dépendance",MIN(1129,H2237,$C2237)*overallRate,MIN(1129,H2237)*overallRate)))))</f>
        <v>Effectuez l’étape 1</v>
      </c>
      <c r="M2237" s="68" t="str">
        <f>IF(ISTEXT(overallRate),"Effectuez l’étape 1",IF(OR(COUNT($C2237,I2237)&lt;&gt;2,overallRate=0),0,IF(E2237="Yes",ROUND(MAX(IF($B2237="Non - avec lien de dépendance",0,MIN((0.75*I2237),847)),MIN(I2237,(0.75*$C2237),847)),2),IF(revenueReduction&gt;0.3,MAX(IF($B2237="Non - avec lien de dépendance",MIN(1129,I2237,$C2237)*overallRate,MIN(1129,I2237)*overallRate),ROUND(MAX(IF($B2237="Non - avec lien de dépendance",0,MIN((0.75*I2237),847)),MIN(I2237,(0.75*$C2237),847)),2)),IF($B2237="Non - avec lien de dépendance",MIN(1129,I2237,$C2237)*overallRate,MIN(1129,I2237)*overallRate)))))</f>
        <v>Effectuez l’étape 1</v>
      </c>
      <c r="N2237" s="68" t="str">
        <f>IF(ISTEXT(overallRate),"Effectuez l’étape 1",IF(OR(COUNT($C2237,J2237)&lt;&gt;2,overallRate=0),0,IF(F2237="Yes",ROUND(MAX(IF($B2237="Non - avec lien de dépendance",0,MIN((0.75*J2237),847)),MIN(J2237,(0.75*$C2237),847)),2),IF(revenueReduction&gt;0.3,MAX(IF($B2237="Non - avec lien de dépendance",MIN(1129,J2237,$C2237)*overallRate,MIN(1129,J2237)*overallRate),ROUND(MAX(IF($B2237="Non - avec lien de dépendance",0,MIN((0.75*J2237),847)),MIN(J2237,(0.75*$C2237),847)),2)),IF($B2237="Non - avec lien de dépendance",MIN(1129,J2237,$C2237)*overallRate,MIN(1129,J2237)*overallRate)))))</f>
        <v>Effectuez l’étape 1</v>
      </c>
      <c r="O2237" s="68" t="str">
        <f>IF(ISTEXT(overallRate),"Effectuez l’étape 1",IF(OR(COUNT($C2237,K2237)&lt;&gt;2,overallRate=0),0,IF(G2237="Yes",ROUND(MAX(IF($B2237="Non - avec lien de dépendance",0,MIN((0.75*K2237),847)),MIN(K2237,(0.75*$C2237),847)),2),IF(revenueReduction&gt;0.3,MAX(IF($B2237="Non - avec lien de dépendance",MIN(1129,K2237,$C2237)*overallRate,MIN(1129,K2237)*overallRate),ROUND(MAX(IF($B2237="Non - avec lien de dépendance",0,MIN((0.75*K2237),847)),MIN(K2237,(0.75*$C2237),847)),2)),IF($B2237="Non - avec lien de dépendance",MIN(1129,K2237,$C2237)*overallRate,MIN(1129,K2237)*overallRate)))))</f>
        <v>Effectuez l’étape 1</v>
      </c>
      <c r="P2237" s="3">
        <f t="shared" si="34"/>
        <v>0</v>
      </c>
    </row>
    <row r="2238" spans="12:16" x14ac:dyDescent="0.5">
      <c r="L2238" s="68" t="str">
        <f>IF(ISTEXT(overallRate),"Effectuez l’étape 1",IF(OR(COUNT($C2238,H2238)&lt;&gt;2,overallRate=0),0,IF(D2238="Yes",ROUND(MAX(IF($B2238="Non - avec lien de dépendance",0,MIN((0.75*H2238),847)),MIN(H2238,(0.75*$C2238),847)),2),IF(revenueReduction&gt;0.3,MAX(IF($B2238="Non - avec lien de dépendance",MIN(1129,H2238,$C2238)*overallRate,MIN(1129,H2238)*overallRate),ROUND(MAX(IF($B2238="Non - avec lien de dépendance",0,MIN((0.75*H2238),847)),MIN(H2238,(0.75*$C2238),847)),2)),IF($B2238="Non - avec lien de dépendance",MIN(1129,H2238,$C2238)*overallRate,MIN(1129,H2238)*overallRate)))))</f>
        <v>Effectuez l’étape 1</v>
      </c>
      <c r="M2238" s="68" t="str">
        <f>IF(ISTEXT(overallRate),"Effectuez l’étape 1",IF(OR(COUNT($C2238,I2238)&lt;&gt;2,overallRate=0),0,IF(E2238="Yes",ROUND(MAX(IF($B2238="Non - avec lien de dépendance",0,MIN((0.75*I2238),847)),MIN(I2238,(0.75*$C2238),847)),2),IF(revenueReduction&gt;0.3,MAX(IF($B2238="Non - avec lien de dépendance",MIN(1129,I2238,$C2238)*overallRate,MIN(1129,I2238)*overallRate),ROUND(MAX(IF($B2238="Non - avec lien de dépendance",0,MIN((0.75*I2238),847)),MIN(I2238,(0.75*$C2238),847)),2)),IF($B2238="Non - avec lien de dépendance",MIN(1129,I2238,$C2238)*overallRate,MIN(1129,I2238)*overallRate)))))</f>
        <v>Effectuez l’étape 1</v>
      </c>
      <c r="N2238" s="68" t="str">
        <f>IF(ISTEXT(overallRate),"Effectuez l’étape 1",IF(OR(COUNT($C2238,J2238)&lt;&gt;2,overallRate=0),0,IF(F2238="Yes",ROUND(MAX(IF($B2238="Non - avec lien de dépendance",0,MIN((0.75*J2238),847)),MIN(J2238,(0.75*$C2238),847)),2),IF(revenueReduction&gt;0.3,MAX(IF($B2238="Non - avec lien de dépendance",MIN(1129,J2238,$C2238)*overallRate,MIN(1129,J2238)*overallRate),ROUND(MAX(IF($B2238="Non - avec lien de dépendance",0,MIN((0.75*J2238),847)),MIN(J2238,(0.75*$C2238),847)),2)),IF($B2238="Non - avec lien de dépendance",MIN(1129,J2238,$C2238)*overallRate,MIN(1129,J2238)*overallRate)))))</f>
        <v>Effectuez l’étape 1</v>
      </c>
      <c r="O2238" s="68" t="str">
        <f>IF(ISTEXT(overallRate),"Effectuez l’étape 1",IF(OR(COUNT($C2238,K2238)&lt;&gt;2,overallRate=0),0,IF(G2238="Yes",ROUND(MAX(IF($B2238="Non - avec lien de dépendance",0,MIN((0.75*K2238),847)),MIN(K2238,(0.75*$C2238),847)),2),IF(revenueReduction&gt;0.3,MAX(IF($B2238="Non - avec lien de dépendance",MIN(1129,K2238,$C2238)*overallRate,MIN(1129,K2238)*overallRate),ROUND(MAX(IF($B2238="Non - avec lien de dépendance",0,MIN((0.75*K2238),847)),MIN(K2238,(0.75*$C2238),847)),2)),IF($B2238="Non - avec lien de dépendance",MIN(1129,K2238,$C2238)*overallRate,MIN(1129,K2238)*overallRate)))))</f>
        <v>Effectuez l’étape 1</v>
      </c>
      <c r="P2238" s="3">
        <f t="shared" si="34"/>
        <v>0</v>
      </c>
    </row>
    <row r="2239" spans="12:16" x14ac:dyDescent="0.5">
      <c r="L2239" s="68" t="str">
        <f>IF(ISTEXT(overallRate),"Effectuez l’étape 1",IF(OR(COUNT($C2239,H2239)&lt;&gt;2,overallRate=0),0,IF(D2239="Yes",ROUND(MAX(IF($B2239="Non - avec lien de dépendance",0,MIN((0.75*H2239),847)),MIN(H2239,(0.75*$C2239),847)),2),IF(revenueReduction&gt;0.3,MAX(IF($B2239="Non - avec lien de dépendance",MIN(1129,H2239,$C2239)*overallRate,MIN(1129,H2239)*overallRate),ROUND(MAX(IF($B2239="Non - avec lien de dépendance",0,MIN((0.75*H2239),847)),MIN(H2239,(0.75*$C2239),847)),2)),IF($B2239="Non - avec lien de dépendance",MIN(1129,H2239,$C2239)*overallRate,MIN(1129,H2239)*overallRate)))))</f>
        <v>Effectuez l’étape 1</v>
      </c>
      <c r="M2239" s="68" t="str">
        <f>IF(ISTEXT(overallRate),"Effectuez l’étape 1",IF(OR(COUNT($C2239,I2239)&lt;&gt;2,overallRate=0),0,IF(E2239="Yes",ROUND(MAX(IF($B2239="Non - avec lien de dépendance",0,MIN((0.75*I2239),847)),MIN(I2239,(0.75*$C2239),847)),2),IF(revenueReduction&gt;0.3,MAX(IF($B2239="Non - avec lien de dépendance",MIN(1129,I2239,$C2239)*overallRate,MIN(1129,I2239)*overallRate),ROUND(MAX(IF($B2239="Non - avec lien de dépendance",0,MIN((0.75*I2239),847)),MIN(I2239,(0.75*$C2239),847)),2)),IF($B2239="Non - avec lien de dépendance",MIN(1129,I2239,$C2239)*overallRate,MIN(1129,I2239)*overallRate)))))</f>
        <v>Effectuez l’étape 1</v>
      </c>
      <c r="N2239" s="68" t="str">
        <f>IF(ISTEXT(overallRate),"Effectuez l’étape 1",IF(OR(COUNT($C2239,J2239)&lt;&gt;2,overallRate=0),0,IF(F2239="Yes",ROUND(MAX(IF($B2239="Non - avec lien de dépendance",0,MIN((0.75*J2239),847)),MIN(J2239,(0.75*$C2239),847)),2),IF(revenueReduction&gt;0.3,MAX(IF($B2239="Non - avec lien de dépendance",MIN(1129,J2239,$C2239)*overallRate,MIN(1129,J2239)*overallRate),ROUND(MAX(IF($B2239="Non - avec lien de dépendance",0,MIN((0.75*J2239),847)),MIN(J2239,(0.75*$C2239),847)),2)),IF($B2239="Non - avec lien de dépendance",MIN(1129,J2239,$C2239)*overallRate,MIN(1129,J2239)*overallRate)))))</f>
        <v>Effectuez l’étape 1</v>
      </c>
      <c r="O2239" s="68" t="str">
        <f>IF(ISTEXT(overallRate),"Effectuez l’étape 1",IF(OR(COUNT($C2239,K2239)&lt;&gt;2,overallRate=0),0,IF(G2239="Yes",ROUND(MAX(IF($B2239="Non - avec lien de dépendance",0,MIN((0.75*K2239),847)),MIN(K2239,(0.75*$C2239),847)),2),IF(revenueReduction&gt;0.3,MAX(IF($B2239="Non - avec lien de dépendance",MIN(1129,K2239,$C2239)*overallRate,MIN(1129,K2239)*overallRate),ROUND(MAX(IF($B2239="Non - avec lien de dépendance",0,MIN((0.75*K2239),847)),MIN(K2239,(0.75*$C2239),847)),2)),IF($B2239="Non - avec lien de dépendance",MIN(1129,K2239,$C2239)*overallRate,MIN(1129,K2239)*overallRate)))))</f>
        <v>Effectuez l’étape 1</v>
      </c>
      <c r="P2239" s="3">
        <f t="shared" si="34"/>
        <v>0</v>
      </c>
    </row>
    <row r="2240" spans="12:16" x14ac:dyDescent="0.5">
      <c r="L2240" s="68" t="str">
        <f>IF(ISTEXT(overallRate),"Effectuez l’étape 1",IF(OR(COUNT($C2240,H2240)&lt;&gt;2,overallRate=0),0,IF(D2240="Yes",ROUND(MAX(IF($B2240="Non - avec lien de dépendance",0,MIN((0.75*H2240),847)),MIN(H2240,(0.75*$C2240),847)),2),IF(revenueReduction&gt;0.3,MAX(IF($B2240="Non - avec lien de dépendance",MIN(1129,H2240,$C2240)*overallRate,MIN(1129,H2240)*overallRate),ROUND(MAX(IF($B2240="Non - avec lien de dépendance",0,MIN((0.75*H2240),847)),MIN(H2240,(0.75*$C2240),847)),2)),IF($B2240="Non - avec lien de dépendance",MIN(1129,H2240,$C2240)*overallRate,MIN(1129,H2240)*overallRate)))))</f>
        <v>Effectuez l’étape 1</v>
      </c>
      <c r="M2240" s="68" t="str">
        <f>IF(ISTEXT(overallRate),"Effectuez l’étape 1",IF(OR(COUNT($C2240,I2240)&lt;&gt;2,overallRate=0),0,IF(E2240="Yes",ROUND(MAX(IF($B2240="Non - avec lien de dépendance",0,MIN((0.75*I2240),847)),MIN(I2240,(0.75*$C2240),847)),2),IF(revenueReduction&gt;0.3,MAX(IF($B2240="Non - avec lien de dépendance",MIN(1129,I2240,$C2240)*overallRate,MIN(1129,I2240)*overallRate),ROUND(MAX(IF($B2240="Non - avec lien de dépendance",0,MIN((0.75*I2240),847)),MIN(I2240,(0.75*$C2240),847)),2)),IF($B2240="Non - avec lien de dépendance",MIN(1129,I2240,$C2240)*overallRate,MIN(1129,I2240)*overallRate)))))</f>
        <v>Effectuez l’étape 1</v>
      </c>
      <c r="N2240" s="68" t="str">
        <f>IF(ISTEXT(overallRate),"Effectuez l’étape 1",IF(OR(COUNT($C2240,J2240)&lt;&gt;2,overallRate=0),0,IF(F2240="Yes",ROUND(MAX(IF($B2240="Non - avec lien de dépendance",0,MIN((0.75*J2240),847)),MIN(J2240,(0.75*$C2240),847)),2),IF(revenueReduction&gt;0.3,MAX(IF($B2240="Non - avec lien de dépendance",MIN(1129,J2240,$C2240)*overallRate,MIN(1129,J2240)*overallRate),ROUND(MAX(IF($B2240="Non - avec lien de dépendance",0,MIN((0.75*J2240),847)),MIN(J2240,(0.75*$C2240),847)),2)),IF($B2240="Non - avec lien de dépendance",MIN(1129,J2240,$C2240)*overallRate,MIN(1129,J2240)*overallRate)))))</f>
        <v>Effectuez l’étape 1</v>
      </c>
      <c r="O2240" s="68" t="str">
        <f>IF(ISTEXT(overallRate),"Effectuez l’étape 1",IF(OR(COUNT($C2240,K2240)&lt;&gt;2,overallRate=0),0,IF(G2240="Yes",ROUND(MAX(IF($B2240="Non - avec lien de dépendance",0,MIN((0.75*K2240),847)),MIN(K2240,(0.75*$C2240),847)),2),IF(revenueReduction&gt;0.3,MAX(IF($B2240="Non - avec lien de dépendance",MIN(1129,K2240,$C2240)*overallRate,MIN(1129,K2240)*overallRate),ROUND(MAX(IF($B2240="Non - avec lien de dépendance",0,MIN((0.75*K2240),847)),MIN(K2240,(0.75*$C2240),847)),2)),IF($B2240="Non - avec lien de dépendance",MIN(1129,K2240,$C2240)*overallRate,MIN(1129,K2240)*overallRate)))))</f>
        <v>Effectuez l’étape 1</v>
      </c>
      <c r="P2240" s="3">
        <f t="shared" si="34"/>
        <v>0</v>
      </c>
    </row>
    <row r="2241" spans="12:16" x14ac:dyDescent="0.5">
      <c r="L2241" s="68" t="str">
        <f>IF(ISTEXT(overallRate),"Effectuez l’étape 1",IF(OR(COUNT($C2241,H2241)&lt;&gt;2,overallRate=0),0,IF(D2241="Yes",ROUND(MAX(IF($B2241="Non - avec lien de dépendance",0,MIN((0.75*H2241),847)),MIN(H2241,(0.75*$C2241),847)),2),IF(revenueReduction&gt;0.3,MAX(IF($B2241="Non - avec lien de dépendance",MIN(1129,H2241,$C2241)*overallRate,MIN(1129,H2241)*overallRate),ROUND(MAX(IF($B2241="Non - avec lien de dépendance",0,MIN((0.75*H2241),847)),MIN(H2241,(0.75*$C2241),847)),2)),IF($B2241="Non - avec lien de dépendance",MIN(1129,H2241,$C2241)*overallRate,MIN(1129,H2241)*overallRate)))))</f>
        <v>Effectuez l’étape 1</v>
      </c>
      <c r="M2241" s="68" t="str">
        <f>IF(ISTEXT(overallRate),"Effectuez l’étape 1",IF(OR(COUNT($C2241,I2241)&lt;&gt;2,overallRate=0),0,IF(E2241="Yes",ROUND(MAX(IF($B2241="Non - avec lien de dépendance",0,MIN((0.75*I2241),847)),MIN(I2241,(0.75*$C2241),847)),2),IF(revenueReduction&gt;0.3,MAX(IF($B2241="Non - avec lien de dépendance",MIN(1129,I2241,$C2241)*overallRate,MIN(1129,I2241)*overallRate),ROUND(MAX(IF($B2241="Non - avec lien de dépendance",0,MIN((0.75*I2241),847)),MIN(I2241,(0.75*$C2241),847)),2)),IF($B2241="Non - avec lien de dépendance",MIN(1129,I2241,$C2241)*overallRate,MIN(1129,I2241)*overallRate)))))</f>
        <v>Effectuez l’étape 1</v>
      </c>
      <c r="N2241" s="68" t="str">
        <f>IF(ISTEXT(overallRate),"Effectuez l’étape 1",IF(OR(COUNT($C2241,J2241)&lt;&gt;2,overallRate=0),0,IF(F2241="Yes",ROUND(MAX(IF($B2241="Non - avec lien de dépendance",0,MIN((0.75*J2241),847)),MIN(J2241,(0.75*$C2241),847)),2),IF(revenueReduction&gt;0.3,MAX(IF($B2241="Non - avec lien de dépendance",MIN(1129,J2241,$C2241)*overallRate,MIN(1129,J2241)*overallRate),ROUND(MAX(IF($B2241="Non - avec lien de dépendance",0,MIN((0.75*J2241),847)),MIN(J2241,(0.75*$C2241),847)),2)),IF($B2241="Non - avec lien de dépendance",MIN(1129,J2241,$C2241)*overallRate,MIN(1129,J2241)*overallRate)))))</f>
        <v>Effectuez l’étape 1</v>
      </c>
      <c r="O2241" s="68" t="str">
        <f>IF(ISTEXT(overallRate),"Effectuez l’étape 1",IF(OR(COUNT($C2241,K2241)&lt;&gt;2,overallRate=0),0,IF(G2241="Yes",ROUND(MAX(IF($B2241="Non - avec lien de dépendance",0,MIN((0.75*K2241),847)),MIN(K2241,(0.75*$C2241),847)),2),IF(revenueReduction&gt;0.3,MAX(IF($B2241="Non - avec lien de dépendance",MIN(1129,K2241,$C2241)*overallRate,MIN(1129,K2241)*overallRate),ROUND(MAX(IF($B2241="Non - avec lien de dépendance",0,MIN((0.75*K2241),847)),MIN(K2241,(0.75*$C2241),847)),2)),IF($B2241="Non - avec lien de dépendance",MIN(1129,K2241,$C2241)*overallRate,MIN(1129,K2241)*overallRate)))))</f>
        <v>Effectuez l’étape 1</v>
      </c>
      <c r="P2241" s="3">
        <f t="shared" si="34"/>
        <v>0</v>
      </c>
    </row>
    <row r="2242" spans="12:16" x14ac:dyDescent="0.5">
      <c r="L2242" s="68" t="str">
        <f>IF(ISTEXT(overallRate),"Effectuez l’étape 1",IF(OR(COUNT($C2242,H2242)&lt;&gt;2,overallRate=0),0,IF(D2242="Yes",ROUND(MAX(IF($B2242="Non - avec lien de dépendance",0,MIN((0.75*H2242),847)),MIN(H2242,(0.75*$C2242),847)),2),IF(revenueReduction&gt;0.3,MAX(IF($B2242="Non - avec lien de dépendance",MIN(1129,H2242,$C2242)*overallRate,MIN(1129,H2242)*overallRate),ROUND(MAX(IF($B2242="Non - avec lien de dépendance",0,MIN((0.75*H2242),847)),MIN(H2242,(0.75*$C2242),847)),2)),IF($B2242="Non - avec lien de dépendance",MIN(1129,H2242,$C2242)*overallRate,MIN(1129,H2242)*overallRate)))))</f>
        <v>Effectuez l’étape 1</v>
      </c>
      <c r="M2242" s="68" t="str">
        <f>IF(ISTEXT(overallRate),"Effectuez l’étape 1",IF(OR(COUNT($C2242,I2242)&lt;&gt;2,overallRate=0),0,IF(E2242="Yes",ROUND(MAX(IF($B2242="Non - avec lien de dépendance",0,MIN((0.75*I2242),847)),MIN(I2242,(0.75*$C2242),847)),2),IF(revenueReduction&gt;0.3,MAX(IF($B2242="Non - avec lien de dépendance",MIN(1129,I2242,$C2242)*overallRate,MIN(1129,I2242)*overallRate),ROUND(MAX(IF($B2242="Non - avec lien de dépendance",0,MIN((0.75*I2242),847)),MIN(I2242,(0.75*$C2242),847)),2)),IF($B2242="Non - avec lien de dépendance",MIN(1129,I2242,$C2242)*overallRate,MIN(1129,I2242)*overallRate)))))</f>
        <v>Effectuez l’étape 1</v>
      </c>
      <c r="N2242" s="68" t="str">
        <f>IF(ISTEXT(overallRate),"Effectuez l’étape 1",IF(OR(COUNT($C2242,J2242)&lt;&gt;2,overallRate=0),0,IF(F2242="Yes",ROUND(MAX(IF($B2242="Non - avec lien de dépendance",0,MIN((0.75*J2242),847)),MIN(J2242,(0.75*$C2242),847)),2),IF(revenueReduction&gt;0.3,MAX(IF($B2242="Non - avec lien de dépendance",MIN(1129,J2242,$C2242)*overallRate,MIN(1129,J2242)*overallRate),ROUND(MAX(IF($B2242="Non - avec lien de dépendance",0,MIN((0.75*J2242),847)),MIN(J2242,(0.75*$C2242),847)),2)),IF($B2242="Non - avec lien de dépendance",MIN(1129,J2242,$C2242)*overallRate,MIN(1129,J2242)*overallRate)))))</f>
        <v>Effectuez l’étape 1</v>
      </c>
      <c r="O2242" s="68" t="str">
        <f>IF(ISTEXT(overallRate),"Effectuez l’étape 1",IF(OR(COUNT($C2242,K2242)&lt;&gt;2,overallRate=0),0,IF(G2242="Yes",ROUND(MAX(IF($B2242="Non - avec lien de dépendance",0,MIN((0.75*K2242),847)),MIN(K2242,(0.75*$C2242),847)),2),IF(revenueReduction&gt;0.3,MAX(IF($B2242="Non - avec lien de dépendance",MIN(1129,K2242,$C2242)*overallRate,MIN(1129,K2242)*overallRate),ROUND(MAX(IF($B2242="Non - avec lien de dépendance",0,MIN((0.75*K2242),847)),MIN(K2242,(0.75*$C2242),847)),2)),IF($B2242="Non - avec lien de dépendance",MIN(1129,K2242,$C2242)*overallRate,MIN(1129,K2242)*overallRate)))))</f>
        <v>Effectuez l’étape 1</v>
      </c>
      <c r="P2242" s="3">
        <f t="shared" si="34"/>
        <v>0</v>
      </c>
    </row>
    <row r="2243" spans="12:16" x14ac:dyDescent="0.5">
      <c r="L2243" s="68" t="str">
        <f>IF(ISTEXT(overallRate),"Effectuez l’étape 1",IF(OR(COUNT($C2243,H2243)&lt;&gt;2,overallRate=0),0,IF(D2243="Yes",ROUND(MAX(IF($B2243="Non - avec lien de dépendance",0,MIN((0.75*H2243),847)),MIN(H2243,(0.75*$C2243),847)),2),IF(revenueReduction&gt;0.3,MAX(IF($B2243="Non - avec lien de dépendance",MIN(1129,H2243,$C2243)*overallRate,MIN(1129,H2243)*overallRate),ROUND(MAX(IF($B2243="Non - avec lien de dépendance",0,MIN((0.75*H2243),847)),MIN(H2243,(0.75*$C2243),847)),2)),IF($B2243="Non - avec lien de dépendance",MIN(1129,H2243,$C2243)*overallRate,MIN(1129,H2243)*overallRate)))))</f>
        <v>Effectuez l’étape 1</v>
      </c>
      <c r="M2243" s="68" t="str">
        <f>IF(ISTEXT(overallRate),"Effectuez l’étape 1",IF(OR(COUNT($C2243,I2243)&lt;&gt;2,overallRate=0),0,IF(E2243="Yes",ROUND(MAX(IF($B2243="Non - avec lien de dépendance",0,MIN((0.75*I2243),847)),MIN(I2243,(0.75*$C2243),847)),2),IF(revenueReduction&gt;0.3,MAX(IF($B2243="Non - avec lien de dépendance",MIN(1129,I2243,$C2243)*overallRate,MIN(1129,I2243)*overallRate),ROUND(MAX(IF($B2243="Non - avec lien de dépendance",0,MIN((0.75*I2243),847)),MIN(I2243,(0.75*$C2243),847)),2)),IF($B2243="Non - avec lien de dépendance",MIN(1129,I2243,$C2243)*overallRate,MIN(1129,I2243)*overallRate)))))</f>
        <v>Effectuez l’étape 1</v>
      </c>
      <c r="N2243" s="68" t="str">
        <f>IF(ISTEXT(overallRate),"Effectuez l’étape 1",IF(OR(COUNT($C2243,J2243)&lt;&gt;2,overallRate=0),0,IF(F2243="Yes",ROUND(MAX(IF($B2243="Non - avec lien de dépendance",0,MIN((0.75*J2243),847)),MIN(J2243,(0.75*$C2243),847)),2),IF(revenueReduction&gt;0.3,MAX(IF($B2243="Non - avec lien de dépendance",MIN(1129,J2243,$C2243)*overallRate,MIN(1129,J2243)*overallRate),ROUND(MAX(IF($B2243="Non - avec lien de dépendance",0,MIN((0.75*J2243),847)),MIN(J2243,(0.75*$C2243),847)),2)),IF($B2243="Non - avec lien de dépendance",MIN(1129,J2243,$C2243)*overallRate,MIN(1129,J2243)*overallRate)))))</f>
        <v>Effectuez l’étape 1</v>
      </c>
      <c r="O2243" s="68" t="str">
        <f>IF(ISTEXT(overallRate),"Effectuez l’étape 1",IF(OR(COUNT($C2243,K2243)&lt;&gt;2,overallRate=0),0,IF(G2243="Yes",ROUND(MAX(IF($B2243="Non - avec lien de dépendance",0,MIN((0.75*K2243),847)),MIN(K2243,(0.75*$C2243),847)),2),IF(revenueReduction&gt;0.3,MAX(IF($B2243="Non - avec lien de dépendance",MIN(1129,K2243,$C2243)*overallRate,MIN(1129,K2243)*overallRate),ROUND(MAX(IF($B2243="Non - avec lien de dépendance",0,MIN((0.75*K2243),847)),MIN(K2243,(0.75*$C2243),847)),2)),IF($B2243="Non - avec lien de dépendance",MIN(1129,K2243,$C2243)*overallRate,MIN(1129,K2243)*overallRate)))))</f>
        <v>Effectuez l’étape 1</v>
      </c>
      <c r="P2243" s="3">
        <f t="shared" si="34"/>
        <v>0</v>
      </c>
    </row>
    <row r="2244" spans="12:16" x14ac:dyDescent="0.5">
      <c r="L2244" s="68" t="str">
        <f>IF(ISTEXT(overallRate),"Effectuez l’étape 1",IF(OR(COUNT($C2244,H2244)&lt;&gt;2,overallRate=0),0,IF(D2244="Yes",ROUND(MAX(IF($B2244="Non - avec lien de dépendance",0,MIN((0.75*H2244),847)),MIN(H2244,(0.75*$C2244),847)),2),IF(revenueReduction&gt;0.3,MAX(IF($B2244="Non - avec lien de dépendance",MIN(1129,H2244,$C2244)*overallRate,MIN(1129,H2244)*overallRate),ROUND(MAX(IF($B2244="Non - avec lien de dépendance",0,MIN((0.75*H2244),847)),MIN(H2244,(0.75*$C2244),847)),2)),IF($B2244="Non - avec lien de dépendance",MIN(1129,H2244,$C2244)*overallRate,MIN(1129,H2244)*overallRate)))))</f>
        <v>Effectuez l’étape 1</v>
      </c>
      <c r="M2244" s="68" t="str">
        <f>IF(ISTEXT(overallRate),"Effectuez l’étape 1",IF(OR(COUNT($C2244,I2244)&lt;&gt;2,overallRate=0),0,IF(E2244="Yes",ROUND(MAX(IF($B2244="Non - avec lien de dépendance",0,MIN((0.75*I2244),847)),MIN(I2244,(0.75*$C2244),847)),2),IF(revenueReduction&gt;0.3,MAX(IF($B2244="Non - avec lien de dépendance",MIN(1129,I2244,$C2244)*overallRate,MIN(1129,I2244)*overallRate),ROUND(MAX(IF($B2244="Non - avec lien de dépendance",0,MIN((0.75*I2244),847)),MIN(I2244,(0.75*$C2244),847)),2)),IF($B2244="Non - avec lien de dépendance",MIN(1129,I2244,$C2244)*overallRate,MIN(1129,I2244)*overallRate)))))</f>
        <v>Effectuez l’étape 1</v>
      </c>
      <c r="N2244" s="68" t="str">
        <f>IF(ISTEXT(overallRate),"Effectuez l’étape 1",IF(OR(COUNT($C2244,J2244)&lt;&gt;2,overallRate=0),0,IF(F2244="Yes",ROUND(MAX(IF($B2244="Non - avec lien de dépendance",0,MIN((0.75*J2244),847)),MIN(J2244,(0.75*$C2244),847)),2),IF(revenueReduction&gt;0.3,MAX(IF($B2244="Non - avec lien de dépendance",MIN(1129,J2244,$C2244)*overallRate,MIN(1129,J2244)*overallRate),ROUND(MAX(IF($B2244="Non - avec lien de dépendance",0,MIN((0.75*J2244),847)),MIN(J2244,(0.75*$C2244),847)),2)),IF($B2244="Non - avec lien de dépendance",MIN(1129,J2244,$C2244)*overallRate,MIN(1129,J2244)*overallRate)))))</f>
        <v>Effectuez l’étape 1</v>
      </c>
      <c r="O2244" s="68" t="str">
        <f>IF(ISTEXT(overallRate),"Effectuez l’étape 1",IF(OR(COUNT($C2244,K2244)&lt;&gt;2,overallRate=0),0,IF(G2244="Yes",ROUND(MAX(IF($B2244="Non - avec lien de dépendance",0,MIN((0.75*K2244),847)),MIN(K2244,(0.75*$C2244),847)),2),IF(revenueReduction&gt;0.3,MAX(IF($B2244="Non - avec lien de dépendance",MIN(1129,K2244,$C2244)*overallRate,MIN(1129,K2244)*overallRate),ROUND(MAX(IF($B2244="Non - avec lien de dépendance",0,MIN((0.75*K2244),847)),MIN(K2244,(0.75*$C2244),847)),2)),IF($B2244="Non - avec lien de dépendance",MIN(1129,K2244,$C2244)*overallRate,MIN(1129,K2244)*overallRate)))))</f>
        <v>Effectuez l’étape 1</v>
      </c>
      <c r="P2244" s="3">
        <f t="shared" si="34"/>
        <v>0</v>
      </c>
    </row>
    <row r="2245" spans="12:16" x14ac:dyDescent="0.5">
      <c r="L2245" s="68" t="str">
        <f>IF(ISTEXT(overallRate),"Effectuez l’étape 1",IF(OR(COUNT($C2245,H2245)&lt;&gt;2,overallRate=0),0,IF(D2245="Yes",ROUND(MAX(IF($B2245="Non - avec lien de dépendance",0,MIN((0.75*H2245),847)),MIN(H2245,(0.75*$C2245),847)),2),IF(revenueReduction&gt;0.3,MAX(IF($B2245="Non - avec lien de dépendance",MIN(1129,H2245,$C2245)*overallRate,MIN(1129,H2245)*overallRate),ROUND(MAX(IF($B2245="Non - avec lien de dépendance",0,MIN((0.75*H2245),847)),MIN(H2245,(0.75*$C2245),847)),2)),IF($B2245="Non - avec lien de dépendance",MIN(1129,H2245,$C2245)*overallRate,MIN(1129,H2245)*overallRate)))))</f>
        <v>Effectuez l’étape 1</v>
      </c>
      <c r="M2245" s="68" t="str">
        <f>IF(ISTEXT(overallRate),"Effectuez l’étape 1",IF(OR(COUNT($C2245,I2245)&lt;&gt;2,overallRate=0),0,IF(E2245="Yes",ROUND(MAX(IF($B2245="Non - avec lien de dépendance",0,MIN((0.75*I2245),847)),MIN(I2245,(0.75*$C2245),847)),2),IF(revenueReduction&gt;0.3,MAX(IF($B2245="Non - avec lien de dépendance",MIN(1129,I2245,$C2245)*overallRate,MIN(1129,I2245)*overallRate),ROUND(MAX(IF($B2245="Non - avec lien de dépendance",0,MIN((0.75*I2245),847)),MIN(I2245,(0.75*$C2245),847)),2)),IF($B2245="Non - avec lien de dépendance",MIN(1129,I2245,$C2245)*overallRate,MIN(1129,I2245)*overallRate)))))</f>
        <v>Effectuez l’étape 1</v>
      </c>
      <c r="N2245" s="68" t="str">
        <f>IF(ISTEXT(overallRate),"Effectuez l’étape 1",IF(OR(COUNT($C2245,J2245)&lt;&gt;2,overallRate=0),0,IF(F2245="Yes",ROUND(MAX(IF($B2245="Non - avec lien de dépendance",0,MIN((0.75*J2245),847)),MIN(J2245,(0.75*$C2245),847)),2),IF(revenueReduction&gt;0.3,MAX(IF($B2245="Non - avec lien de dépendance",MIN(1129,J2245,$C2245)*overallRate,MIN(1129,J2245)*overallRate),ROUND(MAX(IF($B2245="Non - avec lien de dépendance",0,MIN((0.75*J2245),847)),MIN(J2245,(0.75*$C2245),847)),2)),IF($B2245="Non - avec lien de dépendance",MIN(1129,J2245,$C2245)*overallRate,MIN(1129,J2245)*overallRate)))))</f>
        <v>Effectuez l’étape 1</v>
      </c>
      <c r="O2245" s="68" t="str">
        <f>IF(ISTEXT(overallRate),"Effectuez l’étape 1",IF(OR(COUNT($C2245,K2245)&lt;&gt;2,overallRate=0),0,IF(G2245="Yes",ROUND(MAX(IF($B2245="Non - avec lien de dépendance",0,MIN((0.75*K2245),847)),MIN(K2245,(0.75*$C2245),847)),2),IF(revenueReduction&gt;0.3,MAX(IF($B2245="Non - avec lien de dépendance",MIN(1129,K2245,$C2245)*overallRate,MIN(1129,K2245)*overallRate),ROUND(MAX(IF($B2245="Non - avec lien de dépendance",0,MIN((0.75*K2245),847)),MIN(K2245,(0.75*$C2245),847)),2)),IF($B2245="Non - avec lien de dépendance",MIN(1129,K2245,$C2245)*overallRate,MIN(1129,K2245)*overallRate)))))</f>
        <v>Effectuez l’étape 1</v>
      </c>
      <c r="P2245" s="3">
        <f t="shared" si="34"/>
        <v>0</v>
      </c>
    </row>
    <row r="2246" spans="12:16" x14ac:dyDescent="0.5">
      <c r="L2246" s="68" t="str">
        <f>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35">IF(AND(COUNT(C2246:K2246)&gt;0,OR(COUNT(C2246:K2246)&lt;&gt;5,ISBLANK(B2246))),"Fill out all amounts",IF(OR(COUNTIF(H2246,0)+COUNTIF(I2246,0)&gt;1,COUNTIF(I2246,0)+COUNTIF(J2246,0)&gt;1,COUNTIF(J2246,0)+COUNTIF(K2246,0)&gt;1),0,SUM(L2246:O2246)))</f>
        <v>0</v>
      </c>
    </row>
    <row r="2247" spans="12:16" x14ac:dyDescent="0.5">
      <c r="L2247" s="68" t="str">
        <f>IF(ISTEXT(overallRate),"Effectuez l’étape 1",IF(OR(COUNT($C2247,H2247)&lt;&gt;2,overallRate=0),0,IF(D2247="Yes",ROUND(MAX(IF($B2247="Non - avec lien de dépendance",0,MIN((0.75*H2247),847)),MIN(H2247,(0.75*$C2247),847)),2),IF(revenueReduction&gt;0.3,MAX(IF($B2247="Non - avec lien de dépendance",MIN(1129,H2247,$C2247)*overallRate,MIN(1129,H2247)*overallRate),ROUND(MAX(IF($B2247="Non - avec lien de dépendance",0,MIN((0.75*H2247),847)),MIN(H2247,(0.75*$C2247),847)),2)),IF($B2247="Non - avec lien de dépendance",MIN(1129,H2247,$C2247)*overallRate,MIN(1129,H2247)*overallRate)))))</f>
        <v>Effectuez l’étape 1</v>
      </c>
      <c r="M2247" s="68" t="str">
        <f>IF(ISTEXT(overallRate),"Effectuez l’étape 1",IF(OR(COUNT($C2247,I2247)&lt;&gt;2,overallRate=0),0,IF(E2247="Yes",ROUND(MAX(IF($B2247="Non - avec lien de dépendance",0,MIN((0.75*I2247),847)),MIN(I2247,(0.75*$C2247),847)),2),IF(revenueReduction&gt;0.3,MAX(IF($B2247="Non - avec lien de dépendance",MIN(1129,I2247,$C2247)*overallRate,MIN(1129,I2247)*overallRate),ROUND(MAX(IF($B2247="Non - avec lien de dépendance",0,MIN((0.75*I2247),847)),MIN(I2247,(0.75*$C2247),847)),2)),IF($B2247="Non - avec lien de dépendance",MIN(1129,I2247,$C2247)*overallRate,MIN(1129,I2247)*overallRate)))))</f>
        <v>Effectuez l’étape 1</v>
      </c>
      <c r="N2247" s="68" t="str">
        <f>IF(ISTEXT(overallRate),"Effectuez l’étape 1",IF(OR(COUNT($C2247,J2247)&lt;&gt;2,overallRate=0),0,IF(F2247="Yes",ROUND(MAX(IF($B2247="Non - avec lien de dépendance",0,MIN((0.75*J2247),847)),MIN(J2247,(0.75*$C2247),847)),2),IF(revenueReduction&gt;0.3,MAX(IF($B2247="Non - avec lien de dépendance",MIN(1129,J2247,$C2247)*overallRate,MIN(1129,J2247)*overallRate),ROUND(MAX(IF($B2247="Non - avec lien de dépendance",0,MIN((0.75*J2247),847)),MIN(J2247,(0.75*$C2247),847)),2)),IF($B2247="Non - avec lien de dépendance",MIN(1129,J2247,$C2247)*overallRate,MIN(1129,J2247)*overallRate)))))</f>
        <v>Effectuez l’étape 1</v>
      </c>
      <c r="O2247" s="68" t="str">
        <f>IF(ISTEXT(overallRate),"Effectuez l’étape 1",IF(OR(COUNT($C2247,K2247)&lt;&gt;2,overallRate=0),0,IF(G2247="Yes",ROUND(MAX(IF($B2247="Non - avec lien de dépendance",0,MIN((0.75*K2247),847)),MIN(K2247,(0.75*$C2247),847)),2),IF(revenueReduction&gt;0.3,MAX(IF($B2247="Non - avec lien de dépendance",MIN(1129,K2247,$C2247)*overallRate,MIN(1129,K2247)*overallRate),ROUND(MAX(IF($B2247="Non - avec lien de dépendance",0,MIN((0.75*K2247),847)),MIN(K2247,(0.75*$C2247),847)),2)),IF($B2247="Non - avec lien de dépendance",MIN(1129,K2247,$C2247)*overallRate,MIN(1129,K2247)*overallRate)))))</f>
        <v>Effectuez l’étape 1</v>
      </c>
      <c r="P2247" s="3">
        <f t="shared" si="35"/>
        <v>0</v>
      </c>
    </row>
    <row r="2248" spans="12:16" x14ac:dyDescent="0.5">
      <c r="L2248" s="68" t="str">
        <f>IF(ISTEXT(overallRate),"Effectuez l’étape 1",IF(OR(COUNT($C2248,H2248)&lt;&gt;2,overallRate=0),0,IF(D2248="Yes",ROUND(MAX(IF($B2248="Non - avec lien de dépendance",0,MIN((0.75*H2248),847)),MIN(H2248,(0.75*$C2248),847)),2),IF(revenueReduction&gt;0.3,MAX(IF($B2248="Non - avec lien de dépendance",MIN(1129,H2248,$C2248)*overallRate,MIN(1129,H2248)*overallRate),ROUND(MAX(IF($B2248="Non - avec lien de dépendance",0,MIN((0.75*H2248),847)),MIN(H2248,(0.75*$C2248),847)),2)),IF($B2248="Non - avec lien de dépendance",MIN(1129,H2248,$C2248)*overallRate,MIN(1129,H2248)*overallRate)))))</f>
        <v>Effectuez l’étape 1</v>
      </c>
      <c r="M2248" s="68" t="str">
        <f>IF(ISTEXT(overallRate),"Effectuez l’étape 1",IF(OR(COUNT($C2248,I2248)&lt;&gt;2,overallRate=0),0,IF(E2248="Yes",ROUND(MAX(IF($B2248="Non - avec lien de dépendance",0,MIN((0.75*I2248),847)),MIN(I2248,(0.75*$C2248),847)),2),IF(revenueReduction&gt;0.3,MAX(IF($B2248="Non - avec lien de dépendance",MIN(1129,I2248,$C2248)*overallRate,MIN(1129,I2248)*overallRate),ROUND(MAX(IF($B2248="Non - avec lien de dépendance",0,MIN((0.75*I2248),847)),MIN(I2248,(0.75*$C2248),847)),2)),IF($B2248="Non - avec lien de dépendance",MIN(1129,I2248,$C2248)*overallRate,MIN(1129,I2248)*overallRate)))))</f>
        <v>Effectuez l’étape 1</v>
      </c>
      <c r="N2248" s="68" t="str">
        <f>IF(ISTEXT(overallRate),"Effectuez l’étape 1",IF(OR(COUNT($C2248,J2248)&lt;&gt;2,overallRate=0),0,IF(F2248="Yes",ROUND(MAX(IF($B2248="Non - avec lien de dépendance",0,MIN((0.75*J2248),847)),MIN(J2248,(0.75*$C2248),847)),2),IF(revenueReduction&gt;0.3,MAX(IF($B2248="Non - avec lien de dépendance",MIN(1129,J2248,$C2248)*overallRate,MIN(1129,J2248)*overallRate),ROUND(MAX(IF($B2248="Non - avec lien de dépendance",0,MIN((0.75*J2248),847)),MIN(J2248,(0.75*$C2248),847)),2)),IF($B2248="Non - avec lien de dépendance",MIN(1129,J2248,$C2248)*overallRate,MIN(1129,J2248)*overallRate)))))</f>
        <v>Effectuez l’étape 1</v>
      </c>
      <c r="O2248" s="68" t="str">
        <f>IF(ISTEXT(overallRate),"Effectuez l’étape 1",IF(OR(COUNT($C2248,K2248)&lt;&gt;2,overallRate=0),0,IF(G2248="Yes",ROUND(MAX(IF($B2248="Non - avec lien de dépendance",0,MIN((0.75*K2248),847)),MIN(K2248,(0.75*$C2248),847)),2),IF(revenueReduction&gt;0.3,MAX(IF($B2248="Non - avec lien de dépendance",MIN(1129,K2248,$C2248)*overallRate,MIN(1129,K2248)*overallRate),ROUND(MAX(IF($B2248="Non - avec lien de dépendance",0,MIN((0.75*K2248),847)),MIN(K2248,(0.75*$C2248),847)),2)),IF($B2248="Non - avec lien de dépendance",MIN(1129,K2248,$C2248)*overallRate,MIN(1129,K2248)*overallRate)))))</f>
        <v>Effectuez l’étape 1</v>
      </c>
      <c r="P2248" s="3">
        <f t="shared" si="35"/>
        <v>0</v>
      </c>
    </row>
    <row r="2249" spans="12:16" x14ac:dyDescent="0.5">
      <c r="L2249" s="68" t="str">
        <f>IF(ISTEXT(overallRate),"Effectuez l’étape 1",IF(OR(COUNT($C2249,H2249)&lt;&gt;2,overallRate=0),0,IF(D2249="Yes",ROUND(MAX(IF($B2249="Non - avec lien de dépendance",0,MIN((0.75*H2249),847)),MIN(H2249,(0.75*$C2249),847)),2),IF(revenueReduction&gt;0.3,MAX(IF($B2249="Non - avec lien de dépendance",MIN(1129,H2249,$C2249)*overallRate,MIN(1129,H2249)*overallRate),ROUND(MAX(IF($B2249="Non - avec lien de dépendance",0,MIN((0.75*H2249),847)),MIN(H2249,(0.75*$C2249),847)),2)),IF($B2249="Non - avec lien de dépendance",MIN(1129,H2249,$C2249)*overallRate,MIN(1129,H2249)*overallRate)))))</f>
        <v>Effectuez l’étape 1</v>
      </c>
      <c r="M2249" s="68" t="str">
        <f>IF(ISTEXT(overallRate),"Effectuez l’étape 1",IF(OR(COUNT($C2249,I2249)&lt;&gt;2,overallRate=0),0,IF(E2249="Yes",ROUND(MAX(IF($B2249="Non - avec lien de dépendance",0,MIN((0.75*I2249),847)),MIN(I2249,(0.75*$C2249),847)),2),IF(revenueReduction&gt;0.3,MAX(IF($B2249="Non - avec lien de dépendance",MIN(1129,I2249,$C2249)*overallRate,MIN(1129,I2249)*overallRate),ROUND(MAX(IF($B2249="Non - avec lien de dépendance",0,MIN((0.75*I2249),847)),MIN(I2249,(0.75*$C2249),847)),2)),IF($B2249="Non - avec lien de dépendance",MIN(1129,I2249,$C2249)*overallRate,MIN(1129,I2249)*overallRate)))))</f>
        <v>Effectuez l’étape 1</v>
      </c>
      <c r="N2249" s="68" t="str">
        <f>IF(ISTEXT(overallRate),"Effectuez l’étape 1",IF(OR(COUNT($C2249,J2249)&lt;&gt;2,overallRate=0),0,IF(F2249="Yes",ROUND(MAX(IF($B2249="Non - avec lien de dépendance",0,MIN((0.75*J2249),847)),MIN(J2249,(0.75*$C2249),847)),2),IF(revenueReduction&gt;0.3,MAX(IF($B2249="Non - avec lien de dépendance",MIN(1129,J2249,$C2249)*overallRate,MIN(1129,J2249)*overallRate),ROUND(MAX(IF($B2249="Non - avec lien de dépendance",0,MIN((0.75*J2249),847)),MIN(J2249,(0.75*$C2249),847)),2)),IF($B2249="Non - avec lien de dépendance",MIN(1129,J2249,$C2249)*overallRate,MIN(1129,J2249)*overallRate)))))</f>
        <v>Effectuez l’étape 1</v>
      </c>
      <c r="O2249" s="68" t="str">
        <f>IF(ISTEXT(overallRate),"Effectuez l’étape 1",IF(OR(COUNT($C2249,K2249)&lt;&gt;2,overallRate=0),0,IF(G2249="Yes",ROUND(MAX(IF($B2249="Non - avec lien de dépendance",0,MIN((0.75*K2249),847)),MIN(K2249,(0.75*$C2249),847)),2),IF(revenueReduction&gt;0.3,MAX(IF($B2249="Non - avec lien de dépendance",MIN(1129,K2249,$C2249)*overallRate,MIN(1129,K2249)*overallRate),ROUND(MAX(IF($B2249="Non - avec lien de dépendance",0,MIN((0.75*K2249),847)),MIN(K2249,(0.75*$C2249),847)),2)),IF($B2249="Non - avec lien de dépendance",MIN(1129,K2249,$C2249)*overallRate,MIN(1129,K2249)*overallRate)))))</f>
        <v>Effectuez l’étape 1</v>
      </c>
      <c r="P2249" s="3">
        <f t="shared" si="35"/>
        <v>0</v>
      </c>
    </row>
    <row r="2250" spans="12:16" x14ac:dyDescent="0.5">
      <c r="L2250" s="68" t="str">
        <f>IF(ISTEXT(overallRate),"Effectuez l’étape 1",IF(OR(COUNT($C2250,H2250)&lt;&gt;2,overallRate=0),0,IF(D2250="Yes",ROUND(MAX(IF($B2250="Non - avec lien de dépendance",0,MIN((0.75*H2250),847)),MIN(H2250,(0.75*$C2250),847)),2),IF(revenueReduction&gt;0.3,MAX(IF($B2250="Non - avec lien de dépendance",MIN(1129,H2250,$C2250)*overallRate,MIN(1129,H2250)*overallRate),ROUND(MAX(IF($B2250="Non - avec lien de dépendance",0,MIN((0.75*H2250),847)),MIN(H2250,(0.75*$C2250),847)),2)),IF($B2250="Non - avec lien de dépendance",MIN(1129,H2250,$C2250)*overallRate,MIN(1129,H2250)*overallRate)))))</f>
        <v>Effectuez l’étape 1</v>
      </c>
      <c r="M2250" s="68" t="str">
        <f>IF(ISTEXT(overallRate),"Effectuez l’étape 1",IF(OR(COUNT($C2250,I2250)&lt;&gt;2,overallRate=0),0,IF(E2250="Yes",ROUND(MAX(IF($B2250="Non - avec lien de dépendance",0,MIN((0.75*I2250),847)),MIN(I2250,(0.75*$C2250),847)),2),IF(revenueReduction&gt;0.3,MAX(IF($B2250="Non - avec lien de dépendance",MIN(1129,I2250,$C2250)*overallRate,MIN(1129,I2250)*overallRate),ROUND(MAX(IF($B2250="Non - avec lien de dépendance",0,MIN((0.75*I2250),847)),MIN(I2250,(0.75*$C2250),847)),2)),IF($B2250="Non - avec lien de dépendance",MIN(1129,I2250,$C2250)*overallRate,MIN(1129,I2250)*overallRate)))))</f>
        <v>Effectuez l’étape 1</v>
      </c>
      <c r="N2250" s="68" t="str">
        <f>IF(ISTEXT(overallRate),"Effectuez l’étape 1",IF(OR(COUNT($C2250,J2250)&lt;&gt;2,overallRate=0),0,IF(F2250="Yes",ROUND(MAX(IF($B2250="Non - avec lien de dépendance",0,MIN((0.75*J2250),847)),MIN(J2250,(0.75*$C2250),847)),2),IF(revenueReduction&gt;0.3,MAX(IF($B2250="Non - avec lien de dépendance",MIN(1129,J2250,$C2250)*overallRate,MIN(1129,J2250)*overallRate),ROUND(MAX(IF($B2250="Non - avec lien de dépendance",0,MIN((0.75*J2250),847)),MIN(J2250,(0.75*$C2250),847)),2)),IF($B2250="Non - avec lien de dépendance",MIN(1129,J2250,$C2250)*overallRate,MIN(1129,J2250)*overallRate)))))</f>
        <v>Effectuez l’étape 1</v>
      </c>
      <c r="O2250" s="68" t="str">
        <f>IF(ISTEXT(overallRate),"Effectuez l’étape 1",IF(OR(COUNT($C2250,K2250)&lt;&gt;2,overallRate=0),0,IF(G2250="Yes",ROUND(MAX(IF($B2250="Non - avec lien de dépendance",0,MIN((0.75*K2250),847)),MIN(K2250,(0.75*$C2250),847)),2),IF(revenueReduction&gt;0.3,MAX(IF($B2250="Non - avec lien de dépendance",MIN(1129,K2250,$C2250)*overallRate,MIN(1129,K2250)*overallRate),ROUND(MAX(IF($B2250="Non - avec lien de dépendance",0,MIN((0.75*K2250),847)),MIN(K2250,(0.75*$C2250),847)),2)),IF($B2250="Non - avec lien de dépendance",MIN(1129,K2250,$C2250)*overallRate,MIN(1129,K2250)*overallRate)))))</f>
        <v>Effectuez l’étape 1</v>
      </c>
      <c r="P2250" s="3">
        <f t="shared" si="35"/>
        <v>0</v>
      </c>
    </row>
    <row r="2251" spans="12:16" x14ac:dyDescent="0.5">
      <c r="L2251" s="68" t="str">
        <f>IF(ISTEXT(overallRate),"Effectuez l’étape 1",IF(OR(COUNT($C2251,H2251)&lt;&gt;2,overallRate=0),0,IF(D2251="Yes",ROUND(MAX(IF($B2251="Non - avec lien de dépendance",0,MIN((0.75*H2251),847)),MIN(H2251,(0.75*$C2251),847)),2),IF(revenueReduction&gt;0.3,MAX(IF($B2251="Non - avec lien de dépendance",MIN(1129,H2251,$C2251)*overallRate,MIN(1129,H2251)*overallRate),ROUND(MAX(IF($B2251="Non - avec lien de dépendance",0,MIN((0.75*H2251),847)),MIN(H2251,(0.75*$C2251),847)),2)),IF($B2251="Non - avec lien de dépendance",MIN(1129,H2251,$C2251)*overallRate,MIN(1129,H2251)*overallRate)))))</f>
        <v>Effectuez l’étape 1</v>
      </c>
      <c r="M2251" s="68" t="str">
        <f>IF(ISTEXT(overallRate),"Effectuez l’étape 1",IF(OR(COUNT($C2251,I2251)&lt;&gt;2,overallRate=0),0,IF(E2251="Yes",ROUND(MAX(IF($B2251="Non - avec lien de dépendance",0,MIN((0.75*I2251),847)),MIN(I2251,(0.75*$C2251),847)),2),IF(revenueReduction&gt;0.3,MAX(IF($B2251="Non - avec lien de dépendance",MIN(1129,I2251,$C2251)*overallRate,MIN(1129,I2251)*overallRate),ROUND(MAX(IF($B2251="Non - avec lien de dépendance",0,MIN((0.75*I2251),847)),MIN(I2251,(0.75*$C2251),847)),2)),IF($B2251="Non - avec lien de dépendance",MIN(1129,I2251,$C2251)*overallRate,MIN(1129,I2251)*overallRate)))))</f>
        <v>Effectuez l’étape 1</v>
      </c>
      <c r="N2251" s="68" t="str">
        <f>IF(ISTEXT(overallRate),"Effectuez l’étape 1",IF(OR(COUNT($C2251,J2251)&lt;&gt;2,overallRate=0),0,IF(F2251="Yes",ROUND(MAX(IF($B2251="Non - avec lien de dépendance",0,MIN((0.75*J2251),847)),MIN(J2251,(0.75*$C2251),847)),2),IF(revenueReduction&gt;0.3,MAX(IF($B2251="Non - avec lien de dépendance",MIN(1129,J2251,$C2251)*overallRate,MIN(1129,J2251)*overallRate),ROUND(MAX(IF($B2251="Non - avec lien de dépendance",0,MIN((0.75*J2251),847)),MIN(J2251,(0.75*$C2251),847)),2)),IF($B2251="Non - avec lien de dépendance",MIN(1129,J2251,$C2251)*overallRate,MIN(1129,J2251)*overallRate)))))</f>
        <v>Effectuez l’étape 1</v>
      </c>
      <c r="O2251" s="68" t="str">
        <f>IF(ISTEXT(overallRate),"Effectuez l’étape 1",IF(OR(COUNT($C2251,K2251)&lt;&gt;2,overallRate=0),0,IF(G2251="Yes",ROUND(MAX(IF($B2251="Non - avec lien de dépendance",0,MIN((0.75*K2251),847)),MIN(K2251,(0.75*$C2251),847)),2),IF(revenueReduction&gt;0.3,MAX(IF($B2251="Non - avec lien de dépendance",MIN(1129,K2251,$C2251)*overallRate,MIN(1129,K2251)*overallRate),ROUND(MAX(IF($B2251="Non - avec lien de dépendance",0,MIN((0.75*K2251),847)),MIN(K2251,(0.75*$C2251),847)),2)),IF($B2251="Non - avec lien de dépendance",MIN(1129,K2251,$C2251)*overallRate,MIN(1129,K2251)*overallRate)))))</f>
        <v>Effectuez l’étape 1</v>
      </c>
      <c r="P2251" s="3">
        <f t="shared" si="35"/>
        <v>0</v>
      </c>
    </row>
    <row r="2252" spans="12:16" x14ac:dyDescent="0.5">
      <c r="L2252" s="68" t="str">
        <f>IF(ISTEXT(overallRate),"Effectuez l’étape 1",IF(OR(COUNT($C2252,H2252)&lt;&gt;2,overallRate=0),0,IF(D2252="Yes",ROUND(MAX(IF($B2252="Non - avec lien de dépendance",0,MIN((0.75*H2252),847)),MIN(H2252,(0.75*$C2252),847)),2),IF(revenueReduction&gt;0.3,MAX(IF($B2252="Non - avec lien de dépendance",MIN(1129,H2252,$C2252)*overallRate,MIN(1129,H2252)*overallRate),ROUND(MAX(IF($B2252="Non - avec lien de dépendance",0,MIN((0.75*H2252),847)),MIN(H2252,(0.75*$C2252),847)),2)),IF($B2252="Non - avec lien de dépendance",MIN(1129,H2252,$C2252)*overallRate,MIN(1129,H2252)*overallRate)))))</f>
        <v>Effectuez l’étape 1</v>
      </c>
      <c r="M2252" s="68" t="str">
        <f>IF(ISTEXT(overallRate),"Effectuez l’étape 1",IF(OR(COUNT($C2252,I2252)&lt;&gt;2,overallRate=0),0,IF(E2252="Yes",ROUND(MAX(IF($B2252="Non - avec lien de dépendance",0,MIN((0.75*I2252),847)),MIN(I2252,(0.75*$C2252),847)),2),IF(revenueReduction&gt;0.3,MAX(IF($B2252="Non - avec lien de dépendance",MIN(1129,I2252,$C2252)*overallRate,MIN(1129,I2252)*overallRate),ROUND(MAX(IF($B2252="Non - avec lien de dépendance",0,MIN((0.75*I2252),847)),MIN(I2252,(0.75*$C2252),847)),2)),IF($B2252="Non - avec lien de dépendance",MIN(1129,I2252,$C2252)*overallRate,MIN(1129,I2252)*overallRate)))))</f>
        <v>Effectuez l’étape 1</v>
      </c>
      <c r="N2252" s="68" t="str">
        <f>IF(ISTEXT(overallRate),"Effectuez l’étape 1",IF(OR(COUNT($C2252,J2252)&lt;&gt;2,overallRate=0),0,IF(F2252="Yes",ROUND(MAX(IF($B2252="Non - avec lien de dépendance",0,MIN((0.75*J2252),847)),MIN(J2252,(0.75*$C2252),847)),2),IF(revenueReduction&gt;0.3,MAX(IF($B2252="Non - avec lien de dépendance",MIN(1129,J2252,$C2252)*overallRate,MIN(1129,J2252)*overallRate),ROUND(MAX(IF($B2252="Non - avec lien de dépendance",0,MIN((0.75*J2252),847)),MIN(J2252,(0.75*$C2252),847)),2)),IF($B2252="Non - avec lien de dépendance",MIN(1129,J2252,$C2252)*overallRate,MIN(1129,J2252)*overallRate)))))</f>
        <v>Effectuez l’étape 1</v>
      </c>
      <c r="O2252" s="68" t="str">
        <f>IF(ISTEXT(overallRate),"Effectuez l’étape 1",IF(OR(COUNT($C2252,K2252)&lt;&gt;2,overallRate=0),0,IF(G2252="Yes",ROUND(MAX(IF($B2252="Non - avec lien de dépendance",0,MIN((0.75*K2252),847)),MIN(K2252,(0.75*$C2252),847)),2),IF(revenueReduction&gt;0.3,MAX(IF($B2252="Non - avec lien de dépendance",MIN(1129,K2252,$C2252)*overallRate,MIN(1129,K2252)*overallRate),ROUND(MAX(IF($B2252="Non - avec lien de dépendance",0,MIN((0.75*K2252),847)),MIN(K2252,(0.75*$C2252),847)),2)),IF($B2252="Non - avec lien de dépendance",MIN(1129,K2252,$C2252)*overallRate,MIN(1129,K2252)*overallRate)))))</f>
        <v>Effectuez l’étape 1</v>
      </c>
      <c r="P2252" s="3">
        <f t="shared" si="35"/>
        <v>0</v>
      </c>
    </row>
    <row r="2253" spans="12:16" x14ac:dyDescent="0.5">
      <c r="L2253" s="68" t="str">
        <f>IF(ISTEXT(overallRate),"Effectuez l’étape 1",IF(OR(COUNT($C2253,H2253)&lt;&gt;2,overallRate=0),0,IF(D2253="Yes",ROUND(MAX(IF($B2253="Non - avec lien de dépendance",0,MIN((0.75*H2253),847)),MIN(H2253,(0.75*$C2253),847)),2),IF(revenueReduction&gt;0.3,MAX(IF($B2253="Non - avec lien de dépendance",MIN(1129,H2253,$C2253)*overallRate,MIN(1129,H2253)*overallRate),ROUND(MAX(IF($B2253="Non - avec lien de dépendance",0,MIN((0.75*H2253),847)),MIN(H2253,(0.75*$C2253),847)),2)),IF($B2253="Non - avec lien de dépendance",MIN(1129,H2253,$C2253)*overallRate,MIN(1129,H2253)*overallRate)))))</f>
        <v>Effectuez l’étape 1</v>
      </c>
      <c r="M2253" s="68" t="str">
        <f>IF(ISTEXT(overallRate),"Effectuez l’étape 1",IF(OR(COUNT($C2253,I2253)&lt;&gt;2,overallRate=0),0,IF(E2253="Yes",ROUND(MAX(IF($B2253="Non - avec lien de dépendance",0,MIN((0.75*I2253),847)),MIN(I2253,(0.75*$C2253),847)),2),IF(revenueReduction&gt;0.3,MAX(IF($B2253="Non - avec lien de dépendance",MIN(1129,I2253,$C2253)*overallRate,MIN(1129,I2253)*overallRate),ROUND(MAX(IF($B2253="Non - avec lien de dépendance",0,MIN((0.75*I2253),847)),MIN(I2253,(0.75*$C2253),847)),2)),IF($B2253="Non - avec lien de dépendance",MIN(1129,I2253,$C2253)*overallRate,MIN(1129,I2253)*overallRate)))))</f>
        <v>Effectuez l’étape 1</v>
      </c>
      <c r="N2253" s="68" t="str">
        <f>IF(ISTEXT(overallRate),"Effectuez l’étape 1",IF(OR(COUNT($C2253,J2253)&lt;&gt;2,overallRate=0),0,IF(F2253="Yes",ROUND(MAX(IF($B2253="Non - avec lien de dépendance",0,MIN((0.75*J2253),847)),MIN(J2253,(0.75*$C2253),847)),2),IF(revenueReduction&gt;0.3,MAX(IF($B2253="Non - avec lien de dépendance",MIN(1129,J2253,$C2253)*overallRate,MIN(1129,J2253)*overallRate),ROUND(MAX(IF($B2253="Non - avec lien de dépendance",0,MIN((0.75*J2253),847)),MIN(J2253,(0.75*$C2253),847)),2)),IF($B2253="Non - avec lien de dépendance",MIN(1129,J2253,$C2253)*overallRate,MIN(1129,J2253)*overallRate)))))</f>
        <v>Effectuez l’étape 1</v>
      </c>
      <c r="O2253" s="68" t="str">
        <f>IF(ISTEXT(overallRate),"Effectuez l’étape 1",IF(OR(COUNT($C2253,K2253)&lt;&gt;2,overallRate=0),0,IF(G2253="Yes",ROUND(MAX(IF($B2253="Non - avec lien de dépendance",0,MIN((0.75*K2253),847)),MIN(K2253,(0.75*$C2253),847)),2),IF(revenueReduction&gt;0.3,MAX(IF($B2253="Non - avec lien de dépendance",MIN(1129,K2253,$C2253)*overallRate,MIN(1129,K2253)*overallRate),ROUND(MAX(IF($B2253="Non - avec lien de dépendance",0,MIN((0.75*K2253),847)),MIN(K2253,(0.75*$C2253),847)),2)),IF($B2253="Non - avec lien de dépendance",MIN(1129,K2253,$C2253)*overallRate,MIN(1129,K2253)*overallRate)))))</f>
        <v>Effectuez l’étape 1</v>
      </c>
      <c r="P2253" s="3">
        <f t="shared" si="35"/>
        <v>0</v>
      </c>
    </row>
    <row r="2254" spans="12:16" x14ac:dyDescent="0.5">
      <c r="L2254" s="68" t="str">
        <f>IF(ISTEXT(overallRate),"Effectuez l’étape 1",IF(OR(COUNT($C2254,H2254)&lt;&gt;2,overallRate=0),0,IF(D2254="Yes",ROUND(MAX(IF($B2254="Non - avec lien de dépendance",0,MIN((0.75*H2254),847)),MIN(H2254,(0.75*$C2254),847)),2),IF(revenueReduction&gt;0.3,MAX(IF($B2254="Non - avec lien de dépendance",MIN(1129,H2254,$C2254)*overallRate,MIN(1129,H2254)*overallRate),ROUND(MAX(IF($B2254="Non - avec lien de dépendance",0,MIN((0.75*H2254),847)),MIN(H2254,(0.75*$C2254),847)),2)),IF($B2254="Non - avec lien de dépendance",MIN(1129,H2254,$C2254)*overallRate,MIN(1129,H2254)*overallRate)))))</f>
        <v>Effectuez l’étape 1</v>
      </c>
      <c r="M2254" s="68" t="str">
        <f>IF(ISTEXT(overallRate),"Effectuez l’étape 1",IF(OR(COUNT($C2254,I2254)&lt;&gt;2,overallRate=0),0,IF(E2254="Yes",ROUND(MAX(IF($B2254="Non - avec lien de dépendance",0,MIN((0.75*I2254),847)),MIN(I2254,(0.75*$C2254),847)),2),IF(revenueReduction&gt;0.3,MAX(IF($B2254="Non - avec lien de dépendance",MIN(1129,I2254,$C2254)*overallRate,MIN(1129,I2254)*overallRate),ROUND(MAX(IF($B2254="Non - avec lien de dépendance",0,MIN((0.75*I2254),847)),MIN(I2254,(0.75*$C2254),847)),2)),IF($B2254="Non - avec lien de dépendance",MIN(1129,I2254,$C2254)*overallRate,MIN(1129,I2254)*overallRate)))))</f>
        <v>Effectuez l’étape 1</v>
      </c>
      <c r="N2254" s="68" t="str">
        <f>IF(ISTEXT(overallRate),"Effectuez l’étape 1",IF(OR(COUNT($C2254,J2254)&lt;&gt;2,overallRate=0),0,IF(F2254="Yes",ROUND(MAX(IF($B2254="Non - avec lien de dépendance",0,MIN((0.75*J2254),847)),MIN(J2254,(0.75*$C2254),847)),2),IF(revenueReduction&gt;0.3,MAX(IF($B2254="Non - avec lien de dépendance",MIN(1129,J2254,$C2254)*overallRate,MIN(1129,J2254)*overallRate),ROUND(MAX(IF($B2254="Non - avec lien de dépendance",0,MIN((0.75*J2254),847)),MIN(J2254,(0.75*$C2254),847)),2)),IF($B2254="Non - avec lien de dépendance",MIN(1129,J2254,$C2254)*overallRate,MIN(1129,J2254)*overallRate)))))</f>
        <v>Effectuez l’étape 1</v>
      </c>
      <c r="O2254" s="68" t="str">
        <f>IF(ISTEXT(overallRate),"Effectuez l’étape 1",IF(OR(COUNT($C2254,K2254)&lt;&gt;2,overallRate=0),0,IF(G2254="Yes",ROUND(MAX(IF($B2254="Non - avec lien de dépendance",0,MIN((0.75*K2254),847)),MIN(K2254,(0.75*$C2254),847)),2),IF(revenueReduction&gt;0.3,MAX(IF($B2254="Non - avec lien de dépendance",MIN(1129,K2254,$C2254)*overallRate,MIN(1129,K2254)*overallRate),ROUND(MAX(IF($B2254="Non - avec lien de dépendance",0,MIN((0.75*K2254),847)),MIN(K2254,(0.75*$C2254),847)),2)),IF($B2254="Non - avec lien de dépendance",MIN(1129,K2254,$C2254)*overallRate,MIN(1129,K2254)*overallRate)))))</f>
        <v>Effectuez l’étape 1</v>
      </c>
      <c r="P2254" s="3">
        <f t="shared" si="35"/>
        <v>0</v>
      </c>
    </row>
    <row r="2255" spans="12:16" x14ac:dyDescent="0.5">
      <c r="L2255" s="68" t="str">
        <f>IF(ISTEXT(overallRate),"Effectuez l’étape 1",IF(OR(COUNT($C2255,H2255)&lt;&gt;2,overallRate=0),0,IF(D2255="Yes",ROUND(MAX(IF($B2255="Non - avec lien de dépendance",0,MIN((0.75*H2255),847)),MIN(H2255,(0.75*$C2255),847)),2),IF(revenueReduction&gt;0.3,MAX(IF($B2255="Non - avec lien de dépendance",MIN(1129,H2255,$C2255)*overallRate,MIN(1129,H2255)*overallRate),ROUND(MAX(IF($B2255="Non - avec lien de dépendance",0,MIN((0.75*H2255),847)),MIN(H2255,(0.75*$C2255),847)),2)),IF($B2255="Non - avec lien de dépendance",MIN(1129,H2255,$C2255)*overallRate,MIN(1129,H2255)*overallRate)))))</f>
        <v>Effectuez l’étape 1</v>
      </c>
      <c r="M2255" s="68" t="str">
        <f>IF(ISTEXT(overallRate),"Effectuez l’étape 1",IF(OR(COUNT($C2255,I2255)&lt;&gt;2,overallRate=0),0,IF(E2255="Yes",ROUND(MAX(IF($B2255="Non - avec lien de dépendance",0,MIN((0.75*I2255),847)),MIN(I2255,(0.75*$C2255),847)),2),IF(revenueReduction&gt;0.3,MAX(IF($B2255="Non - avec lien de dépendance",MIN(1129,I2255,$C2255)*overallRate,MIN(1129,I2255)*overallRate),ROUND(MAX(IF($B2255="Non - avec lien de dépendance",0,MIN((0.75*I2255),847)),MIN(I2255,(0.75*$C2255),847)),2)),IF($B2255="Non - avec lien de dépendance",MIN(1129,I2255,$C2255)*overallRate,MIN(1129,I2255)*overallRate)))))</f>
        <v>Effectuez l’étape 1</v>
      </c>
      <c r="N2255" s="68" t="str">
        <f>IF(ISTEXT(overallRate),"Effectuez l’étape 1",IF(OR(COUNT($C2255,J2255)&lt;&gt;2,overallRate=0),0,IF(F2255="Yes",ROUND(MAX(IF($B2255="Non - avec lien de dépendance",0,MIN((0.75*J2255),847)),MIN(J2255,(0.75*$C2255),847)),2),IF(revenueReduction&gt;0.3,MAX(IF($B2255="Non - avec lien de dépendance",MIN(1129,J2255,$C2255)*overallRate,MIN(1129,J2255)*overallRate),ROUND(MAX(IF($B2255="Non - avec lien de dépendance",0,MIN((0.75*J2255),847)),MIN(J2255,(0.75*$C2255),847)),2)),IF($B2255="Non - avec lien de dépendance",MIN(1129,J2255,$C2255)*overallRate,MIN(1129,J2255)*overallRate)))))</f>
        <v>Effectuez l’étape 1</v>
      </c>
      <c r="O2255" s="68" t="str">
        <f>IF(ISTEXT(overallRate),"Effectuez l’étape 1",IF(OR(COUNT($C2255,K2255)&lt;&gt;2,overallRate=0),0,IF(G2255="Yes",ROUND(MAX(IF($B2255="Non - avec lien de dépendance",0,MIN((0.75*K2255),847)),MIN(K2255,(0.75*$C2255),847)),2),IF(revenueReduction&gt;0.3,MAX(IF($B2255="Non - avec lien de dépendance",MIN(1129,K2255,$C2255)*overallRate,MIN(1129,K2255)*overallRate),ROUND(MAX(IF($B2255="Non - avec lien de dépendance",0,MIN((0.75*K2255),847)),MIN(K2255,(0.75*$C2255),847)),2)),IF($B2255="Non - avec lien de dépendance",MIN(1129,K2255,$C2255)*overallRate,MIN(1129,K2255)*overallRate)))))</f>
        <v>Effectuez l’étape 1</v>
      </c>
      <c r="P2255" s="3">
        <f t="shared" si="35"/>
        <v>0</v>
      </c>
    </row>
    <row r="2256" spans="12:16" x14ac:dyDescent="0.5">
      <c r="L2256" s="68" t="str">
        <f>IF(ISTEXT(overallRate),"Effectuez l’étape 1",IF(OR(COUNT($C2256,H2256)&lt;&gt;2,overallRate=0),0,IF(D2256="Yes",ROUND(MAX(IF($B2256="Non - avec lien de dépendance",0,MIN((0.75*H2256),847)),MIN(H2256,(0.75*$C2256),847)),2),IF(revenueReduction&gt;0.3,MAX(IF($B2256="Non - avec lien de dépendance",MIN(1129,H2256,$C2256)*overallRate,MIN(1129,H2256)*overallRate),ROUND(MAX(IF($B2256="Non - avec lien de dépendance",0,MIN((0.75*H2256),847)),MIN(H2256,(0.75*$C2256),847)),2)),IF($B2256="Non - avec lien de dépendance",MIN(1129,H2256,$C2256)*overallRate,MIN(1129,H2256)*overallRate)))))</f>
        <v>Effectuez l’étape 1</v>
      </c>
      <c r="M2256" s="68" t="str">
        <f>IF(ISTEXT(overallRate),"Effectuez l’étape 1",IF(OR(COUNT($C2256,I2256)&lt;&gt;2,overallRate=0),0,IF(E2256="Yes",ROUND(MAX(IF($B2256="Non - avec lien de dépendance",0,MIN((0.75*I2256),847)),MIN(I2256,(0.75*$C2256),847)),2),IF(revenueReduction&gt;0.3,MAX(IF($B2256="Non - avec lien de dépendance",MIN(1129,I2256,$C2256)*overallRate,MIN(1129,I2256)*overallRate),ROUND(MAX(IF($B2256="Non - avec lien de dépendance",0,MIN((0.75*I2256),847)),MIN(I2256,(0.75*$C2256),847)),2)),IF($B2256="Non - avec lien de dépendance",MIN(1129,I2256,$C2256)*overallRate,MIN(1129,I2256)*overallRate)))))</f>
        <v>Effectuez l’étape 1</v>
      </c>
      <c r="N2256" s="68" t="str">
        <f>IF(ISTEXT(overallRate),"Effectuez l’étape 1",IF(OR(COUNT($C2256,J2256)&lt;&gt;2,overallRate=0),0,IF(F2256="Yes",ROUND(MAX(IF($B2256="Non - avec lien de dépendance",0,MIN((0.75*J2256),847)),MIN(J2256,(0.75*$C2256),847)),2),IF(revenueReduction&gt;0.3,MAX(IF($B2256="Non - avec lien de dépendance",MIN(1129,J2256,$C2256)*overallRate,MIN(1129,J2256)*overallRate),ROUND(MAX(IF($B2256="Non - avec lien de dépendance",0,MIN((0.75*J2256),847)),MIN(J2256,(0.75*$C2256),847)),2)),IF($B2256="Non - avec lien de dépendance",MIN(1129,J2256,$C2256)*overallRate,MIN(1129,J2256)*overallRate)))))</f>
        <v>Effectuez l’étape 1</v>
      </c>
      <c r="O2256" s="68" t="str">
        <f>IF(ISTEXT(overallRate),"Effectuez l’étape 1",IF(OR(COUNT($C2256,K2256)&lt;&gt;2,overallRate=0),0,IF(G2256="Yes",ROUND(MAX(IF($B2256="Non - avec lien de dépendance",0,MIN((0.75*K2256),847)),MIN(K2256,(0.75*$C2256),847)),2),IF(revenueReduction&gt;0.3,MAX(IF($B2256="Non - avec lien de dépendance",MIN(1129,K2256,$C2256)*overallRate,MIN(1129,K2256)*overallRate),ROUND(MAX(IF($B2256="Non - avec lien de dépendance",0,MIN((0.75*K2256),847)),MIN(K2256,(0.75*$C2256),847)),2)),IF($B2256="Non - avec lien de dépendance",MIN(1129,K2256,$C2256)*overallRate,MIN(1129,K2256)*overallRate)))))</f>
        <v>Effectuez l’étape 1</v>
      </c>
      <c r="P2256" s="3">
        <f t="shared" si="35"/>
        <v>0</v>
      </c>
    </row>
    <row r="2257" spans="12:16" x14ac:dyDescent="0.5">
      <c r="L2257" s="68" t="str">
        <f>IF(ISTEXT(overallRate),"Effectuez l’étape 1",IF(OR(COUNT($C2257,H2257)&lt;&gt;2,overallRate=0),0,IF(D2257="Yes",ROUND(MAX(IF($B2257="Non - avec lien de dépendance",0,MIN((0.75*H2257),847)),MIN(H2257,(0.75*$C2257),847)),2),IF(revenueReduction&gt;0.3,MAX(IF($B2257="Non - avec lien de dépendance",MIN(1129,H2257,$C2257)*overallRate,MIN(1129,H2257)*overallRate),ROUND(MAX(IF($B2257="Non - avec lien de dépendance",0,MIN((0.75*H2257),847)),MIN(H2257,(0.75*$C2257),847)),2)),IF($B2257="Non - avec lien de dépendance",MIN(1129,H2257,$C2257)*overallRate,MIN(1129,H2257)*overallRate)))))</f>
        <v>Effectuez l’étape 1</v>
      </c>
      <c r="M2257" s="68" t="str">
        <f>IF(ISTEXT(overallRate),"Effectuez l’étape 1",IF(OR(COUNT($C2257,I2257)&lt;&gt;2,overallRate=0),0,IF(E2257="Yes",ROUND(MAX(IF($B2257="Non - avec lien de dépendance",0,MIN((0.75*I2257),847)),MIN(I2257,(0.75*$C2257),847)),2),IF(revenueReduction&gt;0.3,MAX(IF($B2257="Non - avec lien de dépendance",MIN(1129,I2257,$C2257)*overallRate,MIN(1129,I2257)*overallRate),ROUND(MAX(IF($B2257="Non - avec lien de dépendance",0,MIN((0.75*I2257),847)),MIN(I2257,(0.75*$C2257),847)),2)),IF($B2257="Non - avec lien de dépendance",MIN(1129,I2257,$C2257)*overallRate,MIN(1129,I2257)*overallRate)))))</f>
        <v>Effectuez l’étape 1</v>
      </c>
      <c r="N2257" s="68" t="str">
        <f>IF(ISTEXT(overallRate),"Effectuez l’étape 1",IF(OR(COUNT($C2257,J2257)&lt;&gt;2,overallRate=0),0,IF(F2257="Yes",ROUND(MAX(IF($B2257="Non - avec lien de dépendance",0,MIN((0.75*J2257),847)),MIN(J2257,(0.75*$C2257),847)),2),IF(revenueReduction&gt;0.3,MAX(IF($B2257="Non - avec lien de dépendance",MIN(1129,J2257,$C2257)*overallRate,MIN(1129,J2257)*overallRate),ROUND(MAX(IF($B2257="Non - avec lien de dépendance",0,MIN((0.75*J2257),847)),MIN(J2257,(0.75*$C2257),847)),2)),IF($B2257="Non - avec lien de dépendance",MIN(1129,J2257,$C2257)*overallRate,MIN(1129,J2257)*overallRate)))))</f>
        <v>Effectuez l’étape 1</v>
      </c>
      <c r="O2257" s="68" t="str">
        <f>IF(ISTEXT(overallRate),"Effectuez l’étape 1",IF(OR(COUNT($C2257,K2257)&lt;&gt;2,overallRate=0),0,IF(G2257="Yes",ROUND(MAX(IF($B2257="Non - avec lien de dépendance",0,MIN((0.75*K2257),847)),MIN(K2257,(0.75*$C2257),847)),2),IF(revenueReduction&gt;0.3,MAX(IF($B2257="Non - avec lien de dépendance",MIN(1129,K2257,$C2257)*overallRate,MIN(1129,K2257)*overallRate),ROUND(MAX(IF($B2257="Non - avec lien de dépendance",0,MIN((0.75*K2257),847)),MIN(K2257,(0.75*$C2257),847)),2)),IF($B2257="Non - avec lien de dépendance",MIN(1129,K2257,$C2257)*overallRate,MIN(1129,K2257)*overallRate)))))</f>
        <v>Effectuez l’étape 1</v>
      </c>
      <c r="P2257" s="3">
        <f t="shared" si="35"/>
        <v>0</v>
      </c>
    </row>
    <row r="2258" spans="12:16" x14ac:dyDescent="0.5">
      <c r="L2258" s="68" t="str">
        <f>IF(ISTEXT(overallRate),"Effectuez l’étape 1",IF(OR(COUNT($C2258,H2258)&lt;&gt;2,overallRate=0),0,IF(D2258="Yes",ROUND(MAX(IF($B2258="Non - avec lien de dépendance",0,MIN((0.75*H2258),847)),MIN(H2258,(0.75*$C2258),847)),2),IF(revenueReduction&gt;0.3,MAX(IF($B2258="Non - avec lien de dépendance",MIN(1129,H2258,$C2258)*overallRate,MIN(1129,H2258)*overallRate),ROUND(MAX(IF($B2258="Non - avec lien de dépendance",0,MIN((0.75*H2258),847)),MIN(H2258,(0.75*$C2258),847)),2)),IF($B2258="Non - avec lien de dépendance",MIN(1129,H2258,$C2258)*overallRate,MIN(1129,H2258)*overallRate)))))</f>
        <v>Effectuez l’étape 1</v>
      </c>
      <c r="M2258" s="68" t="str">
        <f>IF(ISTEXT(overallRate),"Effectuez l’étape 1",IF(OR(COUNT($C2258,I2258)&lt;&gt;2,overallRate=0),0,IF(E2258="Yes",ROUND(MAX(IF($B2258="Non - avec lien de dépendance",0,MIN((0.75*I2258),847)),MIN(I2258,(0.75*$C2258),847)),2),IF(revenueReduction&gt;0.3,MAX(IF($B2258="Non - avec lien de dépendance",MIN(1129,I2258,$C2258)*overallRate,MIN(1129,I2258)*overallRate),ROUND(MAX(IF($B2258="Non - avec lien de dépendance",0,MIN((0.75*I2258),847)),MIN(I2258,(0.75*$C2258),847)),2)),IF($B2258="Non - avec lien de dépendance",MIN(1129,I2258,$C2258)*overallRate,MIN(1129,I2258)*overallRate)))))</f>
        <v>Effectuez l’étape 1</v>
      </c>
      <c r="N2258" s="68" t="str">
        <f>IF(ISTEXT(overallRate),"Effectuez l’étape 1",IF(OR(COUNT($C2258,J2258)&lt;&gt;2,overallRate=0),0,IF(F2258="Yes",ROUND(MAX(IF($B2258="Non - avec lien de dépendance",0,MIN((0.75*J2258),847)),MIN(J2258,(0.75*$C2258),847)),2),IF(revenueReduction&gt;0.3,MAX(IF($B2258="Non - avec lien de dépendance",MIN(1129,J2258,$C2258)*overallRate,MIN(1129,J2258)*overallRate),ROUND(MAX(IF($B2258="Non - avec lien de dépendance",0,MIN((0.75*J2258),847)),MIN(J2258,(0.75*$C2258),847)),2)),IF($B2258="Non - avec lien de dépendance",MIN(1129,J2258,$C2258)*overallRate,MIN(1129,J2258)*overallRate)))))</f>
        <v>Effectuez l’étape 1</v>
      </c>
      <c r="O2258" s="68" t="str">
        <f>IF(ISTEXT(overallRate),"Effectuez l’étape 1",IF(OR(COUNT($C2258,K2258)&lt;&gt;2,overallRate=0),0,IF(G2258="Yes",ROUND(MAX(IF($B2258="Non - avec lien de dépendance",0,MIN((0.75*K2258),847)),MIN(K2258,(0.75*$C2258),847)),2),IF(revenueReduction&gt;0.3,MAX(IF($B2258="Non - avec lien de dépendance",MIN(1129,K2258,$C2258)*overallRate,MIN(1129,K2258)*overallRate),ROUND(MAX(IF($B2258="Non - avec lien de dépendance",0,MIN((0.75*K2258),847)),MIN(K2258,(0.75*$C2258),847)),2)),IF($B2258="Non - avec lien de dépendance",MIN(1129,K2258,$C2258)*overallRate,MIN(1129,K2258)*overallRate)))))</f>
        <v>Effectuez l’étape 1</v>
      </c>
      <c r="P2258" s="3">
        <f t="shared" si="35"/>
        <v>0</v>
      </c>
    </row>
    <row r="2259" spans="12:16" x14ac:dyDescent="0.5">
      <c r="L2259" s="68" t="str">
        <f>IF(ISTEXT(overallRate),"Effectuez l’étape 1",IF(OR(COUNT($C2259,H2259)&lt;&gt;2,overallRate=0),0,IF(D2259="Yes",ROUND(MAX(IF($B2259="Non - avec lien de dépendance",0,MIN((0.75*H2259),847)),MIN(H2259,(0.75*$C2259),847)),2),IF(revenueReduction&gt;0.3,MAX(IF($B2259="Non - avec lien de dépendance",MIN(1129,H2259,$C2259)*overallRate,MIN(1129,H2259)*overallRate),ROUND(MAX(IF($B2259="Non - avec lien de dépendance",0,MIN((0.75*H2259),847)),MIN(H2259,(0.75*$C2259),847)),2)),IF($B2259="Non - avec lien de dépendance",MIN(1129,H2259,$C2259)*overallRate,MIN(1129,H2259)*overallRate)))))</f>
        <v>Effectuez l’étape 1</v>
      </c>
      <c r="M2259" s="68" t="str">
        <f>IF(ISTEXT(overallRate),"Effectuez l’étape 1",IF(OR(COUNT($C2259,I2259)&lt;&gt;2,overallRate=0),0,IF(E2259="Yes",ROUND(MAX(IF($B2259="Non - avec lien de dépendance",0,MIN((0.75*I2259),847)),MIN(I2259,(0.75*$C2259),847)),2),IF(revenueReduction&gt;0.3,MAX(IF($B2259="Non - avec lien de dépendance",MIN(1129,I2259,$C2259)*overallRate,MIN(1129,I2259)*overallRate),ROUND(MAX(IF($B2259="Non - avec lien de dépendance",0,MIN((0.75*I2259),847)),MIN(I2259,(0.75*$C2259),847)),2)),IF($B2259="Non - avec lien de dépendance",MIN(1129,I2259,$C2259)*overallRate,MIN(1129,I2259)*overallRate)))))</f>
        <v>Effectuez l’étape 1</v>
      </c>
      <c r="N2259" s="68" t="str">
        <f>IF(ISTEXT(overallRate),"Effectuez l’étape 1",IF(OR(COUNT($C2259,J2259)&lt;&gt;2,overallRate=0),0,IF(F2259="Yes",ROUND(MAX(IF($B2259="Non - avec lien de dépendance",0,MIN((0.75*J2259),847)),MIN(J2259,(0.75*$C2259),847)),2),IF(revenueReduction&gt;0.3,MAX(IF($B2259="Non - avec lien de dépendance",MIN(1129,J2259,$C2259)*overallRate,MIN(1129,J2259)*overallRate),ROUND(MAX(IF($B2259="Non - avec lien de dépendance",0,MIN((0.75*J2259),847)),MIN(J2259,(0.75*$C2259),847)),2)),IF($B2259="Non - avec lien de dépendance",MIN(1129,J2259,$C2259)*overallRate,MIN(1129,J2259)*overallRate)))))</f>
        <v>Effectuez l’étape 1</v>
      </c>
      <c r="O2259" s="68" t="str">
        <f>IF(ISTEXT(overallRate),"Effectuez l’étape 1",IF(OR(COUNT($C2259,K2259)&lt;&gt;2,overallRate=0),0,IF(G2259="Yes",ROUND(MAX(IF($B2259="Non - avec lien de dépendance",0,MIN((0.75*K2259),847)),MIN(K2259,(0.75*$C2259),847)),2),IF(revenueReduction&gt;0.3,MAX(IF($B2259="Non - avec lien de dépendance",MIN(1129,K2259,$C2259)*overallRate,MIN(1129,K2259)*overallRate),ROUND(MAX(IF($B2259="Non - avec lien de dépendance",0,MIN((0.75*K2259),847)),MIN(K2259,(0.75*$C2259),847)),2)),IF($B2259="Non - avec lien de dépendance",MIN(1129,K2259,$C2259)*overallRate,MIN(1129,K2259)*overallRate)))))</f>
        <v>Effectuez l’étape 1</v>
      </c>
      <c r="P2259" s="3">
        <f t="shared" si="35"/>
        <v>0</v>
      </c>
    </row>
    <row r="2260" spans="12:16" x14ac:dyDescent="0.5">
      <c r="L2260" s="68" t="str">
        <f>IF(ISTEXT(overallRate),"Effectuez l’étape 1",IF(OR(COUNT($C2260,H2260)&lt;&gt;2,overallRate=0),0,IF(D2260="Yes",ROUND(MAX(IF($B2260="Non - avec lien de dépendance",0,MIN((0.75*H2260),847)),MIN(H2260,(0.75*$C2260),847)),2),IF(revenueReduction&gt;0.3,MAX(IF($B2260="Non - avec lien de dépendance",MIN(1129,H2260,$C2260)*overallRate,MIN(1129,H2260)*overallRate),ROUND(MAX(IF($B2260="Non - avec lien de dépendance",0,MIN((0.75*H2260),847)),MIN(H2260,(0.75*$C2260),847)),2)),IF($B2260="Non - avec lien de dépendance",MIN(1129,H2260,$C2260)*overallRate,MIN(1129,H2260)*overallRate)))))</f>
        <v>Effectuez l’étape 1</v>
      </c>
      <c r="M2260" s="68" t="str">
        <f>IF(ISTEXT(overallRate),"Effectuez l’étape 1",IF(OR(COUNT($C2260,I2260)&lt;&gt;2,overallRate=0),0,IF(E2260="Yes",ROUND(MAX(IF($B2260="Non - avec lien de dépendance",0,MIN((0.75*I2260),847)),MIN(I2260,(0.75*$C2260),847)),2),IF(revenueReduction&gt;0.3,MAX(IF($B2260="Non - avec lien de dépendance",MIN(1129,I2260,$C2260)*overallRate,MIN(1129,I2260)*overallRate),ROUND(MAX(IF($B2260="Non - avec lien de dépendance",0,MIN((0.75*I2260),847)),MIN(I2260,(0.75*$C2260),847)),2)),IF($B2260="Non - avec lien de dépendance",MIN(1129,I2260,$C2260)*overallRate,MIN(1129,I2260)*overallRate)))))</f>
        <v>Effectuez l’étape 1</v>
      </c>
      <c r="N2260" s="68" t="str">
        <f>IF(ISTEXT(overallRate),"Effectuez l’étape 1",IF(OR(COUNT($C2260,J2260)&lt;&gt;2,overallRate=0),0,IF(F2260="Yes",ROUND(MAX(IF($B2260="Non - avec lien de dépendance",0,MIN((0.75*J2260),847)),MIN(J2260,(0.75*$C2260),847)),2),IF(revenueReduction&gt;0.3,MAX(IF($B2260="Non - avec lien de dépendance",MIN(1129,J2260,$C2260)*overallRate,MIN(1129,J2260)*overallRate),ROUND(MAX(IF($B2260="Non - avec lien de dépendance",0,MIN((0.75*J2260),847)),MIN(J2260,(0.75*$C2260),847)),2)),IF($B2260="Non - avec lien de dépendance",MIN(1129,J2260,$C2260)*overallRate,MIN(1129,J2260)*overallRate)))))</f>
        <v>Effectuez l’étape 1</v>
      </c>
      <c r="O2260" s="68" t="str">
        <f>IF(ISTEXT(overallRate),"Effectuez l’étape 1",IF(OR(COUNT($C2260,K2260)&lt;&gt;2,overallRate=0),0,IF(G2260="Yes",ROUND(MAX(IF($B2260="Non - avec lien de dépendance",0,MIN((0.75*K2260),847)),MIN(K2260,(0.75*$C2260),847)),2),IF(revenueReduction&gt;0.3,MAX(IF($B2260="Non - avec lien de dépendance",MIN(1129,K2260,$C2260)*overallRate,MIN(1129,K2260)*overallRate),ROUND(MAX(IF($B2260="Non - avec lien de dépendance",0,MIN((0.75*K2260),847)),MIN(K2260,(0.75*$C2260),847)),2)),IF($B2260="Non - avec lien de dépendance",MIN(1129,K2260,$C2260)*overallRate,MIN(1129,K2260)*overallRate)))))</f>
        <v>Effectuez l’étape 1</v>
      </c>
      <c r="P2260" s="3">
        <f t="shared" si="35"/>
        <v>0</v>
      </c>
    </row>
    <row r="2261" spans="12:16" x14ac:dyDescent="0.5">
      <c r="L2261" s="68" t="str">
        <f>IF(ISTEXT(overallRate),"Effectuez l’étape 1",IF(OR(COUNT($C2261,H2261)&lt;&gt;2,overallRate=0),0,IF(D2261="Yes",ROUND(MAX(IF($B2261="Non - avec lien de dépendance",0,MIN((0.75*H2261),847)),MIN(H2261,(0.75*$C2261),847)),2),IF(revenueReduction&gt;0.3,MAX(IF($B2261="Non - avec lien de dépendance",MIN(1129,H2261,$C2261)*overallRate,MIN(1129,H2261)*overallRate),ROUND(MAX(IF($B2261="Non - avec lien de dépendance",0,MIN((0.75*H2261),847)),MIN(H2261,(0.75*$C2261),847)),2)),IF($B2261="Non - avec lien de dépendance",MIN(1129,H2261,$C2261)*overallRate,MIN(1129,H2261)*overallRate)))))</f>
        <v>Effectuez l’étape 1</v>
      </c>
      <c r="M2261" s="68" t="str">
        <f>IF(ISTEXT(overallRate),"Effectuez l’étape 1",IF(OR(COUNT($C2261,I2261)&lt;&gt;2,overallRate=0),0,IF(E2261="Yes",ROUND(MAX(IF($B2261="Non - avec lien de dépendance",0,MIN((0.75*I2261),847)),MIN(I2261,(0.75*$C2261),847)),2),IF(revenueReduction&gt;0.3,MAX(IF($B2261="Non - avec lien de dépendance",MIN(1129,I2261,$C2261)*overallRate,MIN(1129,I2261)*overallRate),ROUND(MAX(IF($B2261="Non - avec lien de dépendance",0,MIN((0.75*I2261),847)),MIN(I2261,(0.75*$C2261),847)),2)),IF($B2261="Non - avec lien de dépendance",MIN(1129,I2261,$C2261)*overallRate,MIN(1129,I2261)*overallRate)))))</f>
        <v>Effectuez l’étape 1</v>
      </c>
      <c r="N2261" s="68" t="str">
        <f>IF(ISTEXT(overallRate),"Effectuez l’étape 1",IF(OR(COUNT($C2261,J2261)&lt;&gt;2,overallRate=0),0,IF(F2261="Yes",ROUND(MAX(IF($B2261="Non - avec lien de dépendance",0,MIN((0.75*J2261),847)),MIN(J2261,(0.75*$C2261),847)),2),IF(revenueReduction&gt;0.3,MAX(IF($B2261="Non - avec lien de dépendance",MIN(1129,J2261,$C2261)*overallRate,MIN(1129,J2261)*overallRate),ROUND(MAX(IF($B2261="Non - avec lien de dépendance",0,MIN((0.75*J2261),847)),MIN(J2261,(0.75*$C2261),847)),2)),IF($B2261="Non - avec lien de dépendance",MIN(1129,J2261,$C2261)*overallRate,MIN(1129,J2261)*overallRate)))))</f>
        <v>Effectuez l’étape 1</v>
      </c>
      <c r="O2261" s="68" t="str">
        <f>IF(ISTEXT(overallRate),"Effectuez l’étape 1",IF(OR(COUNT($C2261,K2261)&lt;&gt;2,overallRate=0),0,IF(G2261="Yes",ROUND(MAX(IF($B2261="Non - avec lien de dépendance",0,MIN((0.75*K2261),847)),MIN(K2261,(0.75*$C2261),847)),2),IF(revenueReduction&gt;0.3,MAX(IF($B2261="Non - avec lien de dépendance",MIN(1129,K2261,$C2261)*overallRate,MIN(1129,K2261)*overallRate),ROUND(MAX(IF($B2261="Non - avec lien de dépendance",0,MIN((0.75*K2261),847)),MIN(K2261,(0.75*$C2261),847)),2)),IF($B2261="Non - avec lien de dépendance",MIN(1129,K2261,$C2261)*overallRate,MIN(1129,K2261)*overallRate)))))</f>
        <v>Effectuez l’étape 1</v>
      </c>
      <c r="P2261" s="3">
        <f t="shared" si="35"/>
        <v>0</v>
      </c>
    </row>
    <row r="2262" spans="12:16" x14ac:dyDescent="0.5">
      <c r="L2262" s="68" t="str">
        <f>IF(ISTEXT(overallRate),"Effectuez l’étape 1",IF(OR(COUNT($C2262,H2262)&lt;&gt;2,overallRate=0),0,IF(D2262="Yes",ROUND(MAX(IF($B2262="Non - avec lien de dépendance",0,MIN((0.75*H2262),847)),MIN(H2262,(0.75*$C2262),847)),2),IF(revenueReduction&gt;0.3,MAX(IF($B2262="Non - avec lien de dépendance",MIN(1129,H2262,$C2262)*overallRate,MIN(1129,H2262)*overallRate),ROUND(MAX(IF($B2262="Non - avec lien de dépendance",0,MIN((0.75*H2262),847)),MIN(H2262,(0.75*$C2262),847)),2)),IF($B2262="Non - avec lien de dépendance",MIN(1129,H2262,$C2262)*overallRate,MIN(1129,H2262)*overallRate)))))</f>
        <v>Effectuez l’étape 1</v>
      </c>
      <c r="M2262" s="68" t="str">
        <f>IF(ISTEXT(overallRate),"Effectuez l’étape 1",IF(OR(COUNT($C2262,I2262)&lt;&gt;2,overallRate=0),0,IF(E2262="Yes",ROUND(MAX(IF($B2262="Non - avec lien de dépendance",0,MIN((0.75*I2262),847)),MIN(I2262,(0.75*$C2262),847)),2),IF(revenueReduction&gt;0.3,MAX(IF($B2262="Non - avec lien de dépendance",MIN(1129,I2262,$C2262)*overallRate,MIN(1129,I2262)*overallRate),ROUND(MAX(IF($B2262="Non - avec lien de dépendance",0,MIN((0.75*I2262),847)),MIN(I2262,(0.75*$C2262),847)),2)),IF($B2262="Non - avec lien de dépendance",MIN(1129,I2262,$C2262)*overallRate,MIN(1129,I2262)*overallRate)))))</f>
        <v>Effectuez l’étape 1</v>
      </c>
      <c r="N2262" s="68" t="str">
        <f>IF(ISTEXT(overallRate),"Effectuez l’étape 1",IF(OR(COUNT($C2262,J2262)&lt;&gt;2,overallRate=0),0,IF(F2262="Yes",ROUND(MAX(IF($B2262="Non - avec lien de dépendance",0,MIN((0.75*J2262),847)),MIN(J2262,(0.75*$C2262),847)),2),IF(revenueReduction&gt;0.3,MAX(IF($B2262="Non - avec lien de dépendance",MIN(1129,J2262,$C2262)*overallRate,MIN(1129,J2262)*overallRate),ROUND(MAX(IF($B2262="Non - avec lien de dépendance",0,MIN((0.75*J2262),847)),MIN(J2262,(0.75*$C2262),847)),2)),IF($B2262="Non - avec lien de dépendance",MIN(1129,J2262,$C2262)*overallRate,MIN(1129,J2262)*overallRate)))))</f>
        <v>Effectuez l’étape 1</v>
      </c>
      <c r="O2262" s="68" t="str">
        <f>IF(ISTEXT(overallRate),"Effectuez l’étape 1",IF(OR(COUNT($C2262,K2262)&lt;&gt;2,overallRate=0),0,IF(G2262="Yes",ROUND(MAX(IF($B2262="Non - avec lien de dépendance",0,MIN((0.75*K2262),847)),MIN(K2262,(0.75*$C2262),847)),2),IF(revenueReduction&gt;0.3,MAX(IF($B2262="Non - avec lien de dépendance",MIN(1129,K2262,$C2262)*overallRate,MIN(1129,K2262)*overallRate),ROUND(MAX(IF($B2262="Non - avec lien de dépendance",0,MIN((0.75*K2262),847)),MIN(K2262,(0.75*$C2262),847)),2)),IF($B2262="Non - avec lien de dépendance",MIN(1129,K2262,$C2262)*overallRate,MIN(1129,K2262)*overallRate)))))</f>
        <v>Effectuez l’étape 1</v>
      </c>
      <c r="P2262" s="3">
        <f t="shared" si="35"/>
        <v>0</v>
      </c>
    </row>
    <row r="2263" spans="12:16" x14ac:dyDescent="0.5">
      <c r="L2263" s="68" t="str">
        <f>IF(ISTEXT(overallRate),"Effectuez l’étape 1",IF(OR(COUNT($C2263,H2263)&lt;&gt;2,overallRate=0),0,IF(D2263="Yes",ROUND(MAX(IF($B2263="Non - avec lien de dépendance",0,MIN((0.75*H2263),847)),MIN(H2263,(0.75*$C2263),847)),2),IF(revenueReduction&gt;0.3,MAX(IF($B2263="Non - avec lien de dépendance",MIN(1129,H2263,$C2263)*overallRate,MIN(1129,H2263)*overallRate),ROUND(MAX(IF($B2263="Non - avec lien de dépendance",0,MIN((0.75*H2263),847)),MIN(H2263,(0.75*$C2263),847)),2)),IF($B2263="Non - avec lien de dépendance",MIN(1129,H2263,$C2263)*overallRate,MIN(1129,H2263)*overallRate)))))</f>
        <v>Effectuez l’étape 1</v>
      </c>
      <c r="M2263" s="68" t="str">
        <f>IF(ISTEXT(overallRate),"Effectuez l’étape 1",IF(OR(COUNT($C2263,I2263)&lt;&gt;2,overallRate=0),0,IF(E2263="Yes",ROUND(MAX(IF($B2263="Non - avec lien de dépendance",0,MIN((0.75*I2263),847)),MIN(I2263,(0.75*$C2263),847)),2),IF(revenueReduction&gt;0.3,MAX(IF($B2263="Non - avec lien de dépendance",MIN(1129,I2263,$C2263)*overallRate,MIN(1129,I2263)*overallRate),ROUND(MAX(IF($B2263="Non - avec lien de dépendance",0,MIN((0.75*I2263),847)),MIN(I2263,(0.75*$C2263),847)),2)),IF($B2263="Non - avec lien de dépendance",MIN(1129,I2263,$C2263)*overallRate,MIN(1129,I2263)*overallRate)))))</f>
        <v>Effectuez l’étape 1</v>
      </c>
      <c r="N2263" s="68" t="str">
        <f>IF(ISTEXT(overallRate),"Effectuez l’étape 1",IF(OR(COUNT($C2263,J2263)&lt;&gt;2,overallRate=0),0,IF(F2263="Yes",ROUND(MAX(IF($B2263="Non - avec lien de dépendance",0,MIN((0.75*J2263),847)),MIN(J2263,(0.75*$C2263),847)),2),IF(revenueReduction&gt;0.3,MAX(IF($B2263="Non - avec lien de dépendance",MIN(1129,J2263,$C2263)*overallRate,MIN(1129,J2263)*overallRate),ROUND(MAX(IF($B2263="Non - avec lien de dépendance",0,MIN((0.75*J2263),847)),MIN(J2263,(0.75*$C2263),847)),2)),IF($B2263="Non - avec lien de dépendance",MIN(1129,J2263,$C2263)*overallRate,MIN(1129,J2263)*overallRate)))))</f>
        <v>Effectuez l’étape 1</v>
      </c>
      <c r="O2263" s="68" t="str">
        <f>IF(ISTEXT(overallRate),"Effectuez l’étape 1",IF(OR(COUNT($C2263,K2263)&lt;&gt;2,overallRate=0),0,IF(G2263="Yes",ROUND(MAX(IF($B2263="Non - avec lien de dépendance",0,MIN((0.75*K2263),847)),MIN(K2263,(0.75*$C2263),847)),2),IF(revenueReduction&gt;0.3,MAX(IF($B2263="Non - avec lien de dépendance",MIN(1129,K2263,$C2263)*overallRate,MIN(1129,K2263)*overallRate),ROUND(MAX(IF($B2263="Non - avec lien de dépendance",0,MIN((0.75*K2263),847)),MIN(K2263,(0.75*$C2263),847)),2)),IF($B2263="Non - avec lien de dépendance",MIN(1129,K2263,$C2263)*overallRate,MIN(1129,K2263)*overallRate)))))</f>
        <v>Effectuez l’étape 1</v>
      </c>
      <c r="P2263" s="3">
        <f t="shared" si="35"/>
        <v>0</v>
      </c>
    </row>
    <row r="2264" spans="12:16" x14ac:dyDescent="0.5">
      <c r="L2264" s="68" t="str">
        <f>IF(ISTEXT(overallRate),"Effectuez l’étape 1",IF(OR(COUNT($C2264,H2264)&lt;&gt;2,overallRate=0),0,IF(D2264="Yes",ROUND(MAX(IF($B2264="Non - avec lien de dépendance",0,MIN((0.75*H2264),847)),MIN(H2264,(0.75*$C2264),847)),2),IF(revenueReduction&gt;0.3,MAX(IF($B2264="Non - avec lien de dépendance",MIN(1129,H2264,$C2264)*overallRate,MIN(1129,H2264)*overallRate),ROUND(MAX(IF($B2264="Non - avec lien de dépendance",0,MIN((0.75*H2264),847)),MIN(H2264,(0.75*$C2264),847)),2)),IF($B2264="Non - avec lien de dépendance",MIN(1129,H2264,$C2264)*overallRate,MIN(1129,H2264)*overallRate)))))</f>
        <v>Effectuez l’étape 1</v>
      </c>
      <c r="M2264" s="68" t="str">
        <f>IF(ISTEXT(overallRate),"Effectuez l’étape 1",IF(OR(COUNT($C2264,I2264)&lt;&gt;2,overallRate=0),0,IF(E2264="Yes",ROUND(MAX(IF($B2264="Non - avec lien de dépendance",0,MIN((0.75*I2264),847)),MIN(I2264,(0.75*$C2264),847)),2),IF(revenueReduction&gt;0.3,MAX(IF($B2264="Non - avec lien de dépendance",MIN(1129,I2264,$C2264)*overallRate,MIN(1129,I2264)*overallRate),ROUND(MAX(IF($B2264="Non - avec lien de dépendance",0,MIN((0.75*I2264),847)),MIN(I2264,(0.75*$C2264),847)),2)),IF($B2264="Non - avec lien de dépendance",MIN(1129,I2264,$C2264)*overallRate,MIN(1129,I2264)*overallRate)))))</f>
        <v>Effectuez l’étape 1</v>
      </c>
      <c r="N2264" s="68" t="str">
        <f>IF(ISTEXT(overallRate),"Effectuez l’étape 1",IF(OR(COUNT($C2264,J2264)&lt;&gt;2,overallRate=0),0,IF(F2264="Yes",ROUND(MAX(IF($B2264="Non - avec lien de dépendance",0,MIN((0.75*J2264),847)),MIN(J2264,(0.75*$C2264),847)),2),IF(revenueReduction&gt;0.3,MAX(IF($B2264="Non - avec lien de dépendance",MIN(1129,J2264,$C2264)*overallRate,MIN(1129,J2264)*overallRate),ROUND(MAX(IF($B2264="Non - avec lien de dépendance",0,MIN((0.75*J2264),847)),MIN(J2264,(0.75*$C2264),847)),2)),IF($B2264="Non - avec lien de dépendance",MIN(1129,J2264,$C2264)*overallRate,MIN(1129,J2264)*overallRate)))))</f>
        <v>Effectuez l’étape 1</v>
      </c>
      <c r="O2264" s="68" t="str">
        <f>IF(ISTEXT(overallRate),"Effectuez l’étape 1",IF(OR(COUNT($C2264,K2264)&lt;&gt;2,overallRate=0),0,IF(G2264="Yes",ROUND(MAX(IF($B2264="Non - avec lien de dépendance",0,MIN((0.75*K2264),847)),MIN(K2264,(0.75*$C2264),847)),2),IF(revenueReduction&gt;0.3,MAX(IF($B2264="Non - avec lien de dépendance",MIN(1129,K2264,$C2264)*overallRate,MIN(1129,K2264)*overallRate),ROUND(MAX(IF($B2264="Non - avec lien de dépendance",0,MIN((0.75*K2264),847)),MIN(K2264,(0.75*$C2264),847)),2)),IF($B2264="Non - avec lien de dépendance",MIN(1129,K2264,$C2264)*overallRate,MIN(1129,K2264)*overallRate)))))</f>
        <v>Effectuez l’étape 1</v>
      </c>
      <c r="P2264" s="3">
        <f t="shared" si="35"/>
        <v>0</v>
      </c>
    </row>
    <row r="2265" spans="12:16" x14ac:dyDescent="0.5">
      <c r="L2265" s="68" t="str">
        <f>IF(ISTEXT(overallRate),"Effectuez l’étape 1",IF(OR(COUNT($C2265,H2265)&lt;&gt;2,overallRate=0),0,IF(D2265="Yes",ROUND(MAX(IF($B2265="Non - avec lien de dépendance",0,MIN((0.75*H2265),847)),MIN(H2265,(0.75*$C2265),847)),2),IF(revenueReduction&gt;0.3,MAX(IF($B2265="Non - avec lien de dépendance",MIN(1129,H2265,$C2265)*overallRate,MIN(1129,H2265)*overallRate),ROUND(MAX(IF($B2265="Non - avec lien de dépendance",0,MIN((0.75*H2265),847)),MIN(H2265,(0.75*$C2265),847)),2)),IF($B2265="Non - avec lien de dépendance",MIN(1129,H2265,$C2265)*overallRate,MIN(1129,H2265)*overallRate)))))</f>
        <v>Effectuez l’étape 1</v>
      </c>
      <c r="M2265" s="68" t="str">
        <f>IF(ISTEXT(overallRate),"Effectuez l’étape 1",IF(OR(COUNT($C2265,I2265)&lt;&gt;2,overallRate=0),0,IF(E2265="Yes",ROUND(MAX(IF($B2265="Non - avec lien de dépendance",0,MIN((0.75*I2265),847)),MIN(I2265,(0.75*$C2265),847)),2),IF(revenueReduction&gt;0.3,MAX(IF($B2265="Non - avec lien de dépendance",MIN(1129,I2265,$C2265)*overallRate,MIN(1129,I2265)*overallRate),ROUND(MAX(IF($B2265="Non - avec lien de dépendance",0,MIN((0.75*I2265),847)),MIN(I2265,(0.75*$C2265),847)),2)),IF($B2265="Non - avec lien de dépendance",MIN(1129,I2265,$C2265)*overallRate,MIN(1129,I2265)*overallRate)))))</f>
        <v>Effectuez l’étape 1</v>
      </c>
      <c r="N2265" s="68" t="str">
        <f>IF(ISTEXT(overallRate),"Effectuez l’étape 1",IF(OR(COUNT($C2265,J2265)&lt;&gt;2,overallRate=0),0,IF(F2265="Yes",ROUND(MAX(IF($B2265="Non - avec lien de dépendance",0,MIN((0.75*J2265),847)),MIN(J2265,(0.75*$C2265),847)),2),IF(revenueReduction&gt;0.3,MAX(IF($B2265="Non - avec lien de dépendance",MIN(1129,J2265,$C2265)*overallRate,MIN(1129,J2265)*overallRate),ROUND(MAX(IF($B2265="Non - avec lien de dépendance",0,MIN((0.75*J2265),847)),MIN(J2265,(0.75*$C2265),847)),2)),IF($B2265="Non - avec lien de dépendance",MIN(1129,J2265,$C2265)*overallRate,MIN(1129,J2265)*overallRate)))))</f>
        <v>Effectuez l’étape 1</v>
      </c>
      <c r="O2265" s="68" t="str">
        <f>IF(ISTEXT(overallRate),"Effectuez l’étape 1",IF(OR(COUNT($C2265,K2265)&lt;&gt;2,overallRate=0),0,IF(G2265="Yes",ROUND(MAX(IF($B2265="Non - avec lien de dépendance",0,MIN((0.75*K2265),847)),MIN(K2265,(0.75*$C2265),847)),2),IF(revenueReduction&gt;0.3,MAX(IF($B2265="Non - avec lien de dépendance",MIN(1129,K2265,$C2265)*overallRate,MIN(1129,K2265)*overallRate),ROUND(MAX(IF($B2265="Non - avec lien de dépendance",0,MIN((0.75*K2265),847)),MIN(K2265,(0.75*$C2265),847)),2)),IF($B2265="Non - avec lien de dépendance",MIN(1129,K2265,$C2265)*overallRate,MIN(1129,K2265)*overallRate)))))</f>
        <v>Effectuez l’étape 1</v>
      </c>
      <c r="P2265" s="3">
        <f t="shared" si="35"/>
        <v>0</v>
      </c>
    </row>
    <row r="2266" spans="12:16" x14ac:dyDescent="0.5">
      <c r="L2266" s="68" t="str">
        <f>IF(ISTEXT(overallRate),"Effectuez l’étape 1",IF(OR(COUNT($C2266,H2266)&lt;&gt;2,overallRate=0),0,IF(D2266="Yes",ROUND(MAX(IF($B2266="Non - avec lien de dépendance",0,MIN((0.75*H2266),847)),MIN(H2266,(0.75*$C2266),847)),2),IF(revenueReduction&gt;0.3,MAX(IF($B2266="Non - avec lien de dépendance",MIN(1129,H2266,$C2266)*overallRate,MIN(1129,H2266)*overallRate),ROUND(MAX(IF($B2266="Non - avec lien de dépendance",0,MIN((0.75*H2266),847)),MIN(H2266,(0.75*$C2266),847)),2)),IF($B2266="Non - avec lien de dépendance",MIN(1129,H2266,$C2266)*overallRate,MIN(1129,H2266)*overallRate)))))</f>
        <v>Effectuez l’étape 1</v>
      </c>
      <c r="M2266" s="68" t="str">
        <f>IF(ISTEXT(overallRate),"Effectuez l’étape 1",IF(OR(COUNT($C2266,I2266)&lt;&gt;2,overallRate=0),0,IF(E2266="Yes",ROUND(MAX(IF($B2266="Non - avec lien de dépendance",0,MIN((0.75*I2266),847)),MIN(I2266,(0.75*$C2266),847)),2),IF(revenueReduction&gt;0.3,MAX(IF($B2266="Non - avec lien de dépendance",MIN(1129,I2266,$C2266)*overallRate,MIN(1129,I2266)*overallRate),ROUND(MAX(IF($B2266="Non - avec lien de dépendance",0,MIN((0.75*I2266),847)),MIN(I2266,(0.75*$C2266),847)),2)),IF($B2266="Non - avec lien de dépendance",MIN(1129,I2266,$C2266)*overallRate,MIN(1129,I2266)*overallRate)))))</f>
        <v>Effectuez l’étape 1</v>
      </c>
      <c r="N2266" s="68" t="str">
        <f>IF(ISTEXT(overallRate),"Effectuez l’étape 1",IF(OR(COUNT($C2266,J2266)&lt;&gt;2,overallRate=0),0,IF(F2266="Yes",ROUND(MAX(IF($B2266="Non - avec lien de dépendance",0,MIN((0.75*J2266),847)),MIN(J2266,(0.75*$C2266),847)),2),IF(revenueReduction&gt;0.3,MAX(IF($B2266="Non - avec lien de dépendance",MIN(1129,J2266,$C2266)*overallRate,MIN(1129,J2266)*overallRate),ROUND(MAX(IF($B2266="Non - avec lien de dépendance",0,MIN((0.75*J2266),847)),MIN(J2266,(0.75*$C2266),847)),2)),IF($B2266="Non - avec lien de dépendance",MIN(1129,J2266,$C2266)*overallRate,MIN(1129,J2266)*overallRate)))))</f>
        <v>Effectuez l’étape 1</v>
      </c>
      <c r="O2266" s="68" t="str">
        <f>IF(ISTEXT(overallRate),"Effectuez l’étape 1",IF(OR(COUNT($C2266,K2266)&lt;&gt;2,overallRate=0),0,IF(G2266="Yes",ROUND(MAX(IF($B2266="Non - avec lien de dépendance",0,MIN((0.75*K2266),847)),MIN(K2266,(0.75*$C2266),847)),2),IF(revenueReduction&gt;0.3,MAX(IF($B2266="Non - avec lien de dépendance",MIN(1129,K2266,$C2266)*overallRate,MIN(1129,K2266)*overallRate),ROUND(MAX(IF($B2266="Non - avec lien de dépendance",0,MIN((0.75*K2266),847)),MIN(K2266,(0.75*$C2266),847)),2)),IF($B2266="Non - avec lien de dépendance",MIN(1129,K2266,$C2266)*overallRate,MIN(1129,K2266)*overallRate)))))</f>
        <v>Effectuez l’étape 1</v>
      </c>
      <c r="P2266" s="3">
        <f t="shared" si="35"/>
        <v>0</v>
      </c>
    </row>
    <row r="2267" spans="12:16" x14ac:dyDescent="0.5">
      <c r="L2267" s="68" t="str">
        <f>IF(ISTEXT(overallRate),"Effectuez l’étape 1",IF(OR(COUNT($C2267,H2267)&lt;&gt;2,overallRate=0),0,IF(D2267="Yes",ROUND(MAX(IF($B2267="Non - avec lien de dépendance",0,MIN((0.75*H2267),847)),MIN(H2267,(0.75*$C2267),847)),2),IF(revenueReduction&gt;0.3,MAX(IF($B2267="Non - avec lien de dépendance",MIN(1129,H2267,$C2267)*overallRate,MIN(1129,H2267)*overallRate),ROUND(MAX(IF($B2267="Non - avec lien de dépendance",0,MIN((0.75*H2267),847)),MIN(H2267,(0.75*$C2267),847)),2)),IF($B2267="Non - avec lien de dépendance",MIN(1129,H2267,$C2267)*overallRate,MIN(1129,H2267)*overallRate)))))</f>
        <v>Effectuez l’étape 1</v>
      </c>
      <c r="M2267" s="68" t="str">
        <f>IF(ISTEXT(overallRate),"Effectuez l’étape 1",IF(OR(COUNT($C2267,I2267)&lt;&gt;2,overallRate=0),0,IF(E2267="Yes",ROUND(MAX(IF($B2267="Non - avec lien de dépendance",0,MIN((0.75*I2267),847)),MIN(I2267,(0.75*$C2267),847)),2),IF(revenueReduction&gt;0.3,MAX(IF($B2267="Non - avec lien de dépendance",MIN(1129,I2267,$C2267)*overallRate,MIN(1129,I2267)*overallRate),ROUND(MAX(IF($B2267="Non - avec lien de dépendance",0,MIN((0.75*I2267),847)),MIN(I2267,(0.75*$C2267),847)),2)),IF($B2267="Non - avec lien de dépendance",MIN(1129,I2267,$C2267)*overallRate,MIN(1129,I2267)*overallRate)))))</f>
        <v>Effectuez l’étape 1</v>
      </c>
      <c r="N2267" s="68" t="str">
        <f>IF(ISTEXT(overallRate),"Effectuez l’étape 1",IF(OR(COUNT($C2267,J2267)&lt;&gt;2,overallRate=0),0,IF(F2267="Yes",ROUND(MAX(IF($B2267="Non - avec lien de dépendance",0,MIN((0.75*J2267),847)),MIN(J2267,(0.75*$C2267),847)),2),IF(revenueReduction&gt;0.3,MAX(IF($B2267="Non - avec lien de dépendance",MIN(1129,J2267,$C2267)*overallRate,MIN(1129,J2267)*overallRate),ROUND(MAX(IF($B2267="Non - avec lien de dépendance",0,MIN((0.75*J2267),847)),MIN(J2267,(0.75*$C2267),847)),2)),IF($B2267="Non - avec lien de dépendance",MIN(1129,J2267,$C2267)*overallRate,MIN(1129,J2267)*overallRate)))))</f>
        <v>Effectuez l’étape 1</v>
      </c>
      <c r="O2267" s="68" t="str">
        <f>IF(ISTEXT(overallRate),"Effectuez l’étape 1",IF(OR(COUNT($C2267,K2267)&lt;&gt;2,overallRate=0),0,IF(G2267="Yes",ROUND(MAX(IF($B2267="Non - avec lien de dépendance",0,MIN((0.75*K2267),847)),MIN(K2267,(0.75*$C2267),847)),2),IF(revenueReduction&gt;0.3,MAX(IF($B2267="Non - avec lien de dépendance",MIN(1129,K2267,$C2267)*overallRate,MIN(1129,K2267)*overallRate),ROUND(MAX(IF($B2267="Non - avec lien de dépendance",0,MIN((0.75*K2267),847)),MIN(K2267,(0.75*$C2267),847)),2)),IF($B2267="Non - avec lien de dépendance",MIN(1129,K2267,$C2267)*overallRate,MIN(1129,K2267)*overallRate)))))</f>
        <v>Effectuez l’étape 1</v>
      </c>
      <c r="P2267" s="3">
        <f t="shared" si="35"/>
        <v>0</v>
      </c>
    </row>
    <row r="2268" spans="12:16" x14ac:dyDescent="0.5">
      <c r="L2268" s="68" t="str">
        <f>IF(ISTEXT(overallRate),"Effectuez l’étape 1",IF(OR(COUNT($C2268,H2268)&lt;&gt;2,overallRate=0),0,IF(D2268="Yes",ROUND(MAX(IF($B2268="Non - avec lien de dépendance",0,MIN((0.75*H2268),847)),MIN(H2268,(0.75*$C2268),847)),2),IF(revenueReduction&gt;0.3,MAX(IF($B2268="Non - avec lien de dépendance",MIN(1129,H2268,$C2268)*overallRate,MIN(1129,H2268)*overallRate),ROUND(MAX(IF($B2268="Non - avec lien de dépendance",0,MIN((0.75*H2268),847)),MIN(H2268,(0.75*$C2268),847)),2)),IF($B2268="Non - avec lien de dépendance",MIN(1129,H2268,$C2268)*overallRate,MIN(1129,H2268)*overallRate)))))</f>
        <v>Effectuez l’étape 1</v>
      </c>
      <c r="M2268" s="68" t="str">
        <f>IF(ISTEXT(overallRate),"Effectuez l’étape 1",IF(OR(COUNT($C2268,I2268)&lt;&gt;2,overallRate=0),0,IF(E2268="Yes",ROUND(MAX(IF($B2268="Non - avec lien de dépendance",0,MIN((0.75*I2268),847)),MIN(I2268,(0.75*$C2268),847)),2),IF(revenueReduction&gt;0.3,MAX(IF($B2268="Non - avec lien de dépendance",MIN(1129,I2268,$C2268)*overallRate,MIN(1129,I2268)*overallRate),ROUND(MAX(IF($B2268="Non - avec lien de dépendance",0,MIN((0.75*I2268),847)),MIN(I2268,(0.75*$C2268),847)),2)),IF($B2268="Non - avec lien de dépendance",MIN(1129,I2268,$C2268)*overallRate,MIN(1129,I2268)*overallRate)))))</f>
        <v>Effectuez l’étape 1</v>
      </c>
      <c r="N2268" s="68" t="str">
        <f>IF(ISTEXT(overallRate),"Effectuez l’étape 1",IF(OR(COUNT($C2268,J2268)&lt;&gt;2,overallRate=0),0,IF(F2268="Yes",ROUND(MAX(IF($B2268="Non - avec lien de dépendance",0,MIN((0.75*J2268),847)),MIN(J2268,(0.75*$C2268),847)),2),IF(revenueReduction&gt;0.3,MAX(IF($B2268="Non - avec lien de dépendance",MIN(1129,J2268,$C2268)*overallRate,MIN(1129,J2268)*overallRate),ROUND(MAX(IF($B2268="Non - avec lien de dépendance",0,MIN((0.75*J2268),847)),MIN(J2268,(0.75*$C2268),847)),2)),IF($B2268="Non - avec lien de dépendance",MIN(1129,J2268,$C2268)*overallRate,MIN(1129,J2268)*overallRate)))))</f>
        <v>Effectuez l’étape 1</v>
      </c>
      <c r="O2268" s="68" t="str">
        <f>IF(ISTEXT(overallRate),"Effectuez l’étape 1",IF(OR(COUNT($C2268,K2268)&lt;&gt;2,overallRate=0),0,IF(G2268="Yes",ROUND(MAX(IF($B2268="Non - avec lien de dépendance",0,MIN((0.75*K2268),847)),MIN(K2268,(0.75*$C2268),847)),2),IF(revenueReduction&gt;0.3,MAX(IF($B2268="Non - avec lien de dépendance",MIN(1129,K2268,$C2268)*overallRate,MIN(1129,K2268)*overallRate),ROUND(MAX(IF($B2268="Non - avec lien de dépendance",0,MIN((0.75*K2268),847)),MIN(K2268,(0.75*$C2268),847)),2)),IF($B2268="Non - avec lien de dépendance",MIN(1129,K2268,$C2268)*overallRate,MIN(1129,K2268)*overallRate)))))</f>
        <v>Effectuez l’étape 1</v>
      </c>
      <c r="P2268" s="3">
        <f t="shared" si="35"/>
        <v>0</v>
      </c>
    </row>
    <row r="2269" spans="12:16" x14ac:dyDescent="0.5">
      <c r="L2269" s="68" t="str">
        <f>IF(ISTEXT(overallRate),"Effectuez l’étape 1",IF(OR(COUNT($C2269,H2269)&lt;&gt;2,overallRate=0),0,IF(D2269="Yes",ROUND(MAX(IF($B2269="Non - avec lien de dépendance",0,MIN((0.75*H2269),847)),MIN(H2269,(0.75*$C2269),847)),2),IF(revenueReduction&gt;0.3,MAX(IF($B2269="Non - avec lien de dépendance",MIN(1129,H2269,$C2269)*overallRate,MIN(1129,H2269)*overallRate),ROUND(MAX(IF($B2269="Non - avec lien de dépendance",0,MIN((0.75*H2269),847)),MIN(H2269,(0.75*$C2269),847)),2)),IF($B2269="Non - avec lien de dépendance",MIN(1129,H2269,$C2269)*overallRate,MIN(1129,H2269)*overallRate)))))</f>
        <v>Effectuez l’étape 1</v>
      </c>
      <c r="M2269" s="68" t="str">
        <f>IF(ISTEXT(overallRate),"Effectuez l’étape 1",IF(OR(COUNT($C2269,I2269)&lt;&gt;2,overallRate=0),0,IF(E2269="Yes",ROUND(MAX(IF($B2269="Non - avec lien de dépendance",0,MIN((0.75*I2269),847)),MIN(I2269,(0.75*$C2269),847)),2),IF(revenueReduction&gt;0.3,MAX(IF($B2269="Non - avec lien de dépendance",MIN(1129,I2269,$C2269)*overallRate,MIN(1129,I2269)*overallRate),ROUND(MAX(IF($B2269="Non - avec lien de dépendance",0,MIN((0.75*I2269),847)),MIN(I2269,(0.75*$C2269),847)),2)),IF($B2269="Non - avec lien de dépendance",MIN(1129,I2269,$C2269)*overallRate,MIN(1129,I2269)*overallRate)))))</f>
        <v>Effectuez l’étape 1</v>
      </c>
      <c r="N2269" s="68" t="str">
        <f>IF(ISTEXT(overallRate),"Effectuez l’étape 1",IF(OR(COUNT($C2269,J2269)&lt;&gt;2,overallRate=0),0,IF(F2269="Yes",ROUND(MAX(IF($B2269="Non - avec lien de dépendance",0,MIN((0.75*J2269),847)),MIN(J2269,(0.75*$C2269),847)),2),IF(revenueReduction&gt;0.3,MAX(IF($B2269="Non - avec lien de dépendance",MIN(1129,J2269,$C2269)*overallRate,MIN(1129,J2269)*overallRate),ROUND(MAX(IF($B2269="Non - avec lien de dépendance",0,MIN((0.75*J2269),847)),MIN(J2269,(0.75*$C2269),847)),2)),IF($B2269="Non - avec lien de dépendance",MIN(1129,J2269,$C2269)*overallRate,MIN(1129,J2269)*overallRate)))))</f>
        <v>Effectuez l’étape 1</v>
      </c>
      <c r="O2269" s="68" t="str">
        <f>IF(ISTEXT(overallRate),"Effectuez l’étape 1",IF(OR(COUNT($C2269,K2269)&lt;&gt;2,overallRate=0),0,IF(G2269="Yes",ROUND(MAX(IF($B2269="Non - avec lien de dépendance",0,MIN((0.75*K2269),847)),MIN(K2269,(0.75*$C2269),847)),2),IF(revenueReduction&gt;0.3,MAX(IF($B2269="Non - avec lien de dépendance",MIN(1129,K2269,$C2269)*overallRate,MIN(1129,K2269)*overallRate),ROUND(MAX(IF($B2269="Non - avec lien de dépendance",0,MIN((0.75*K2269),847)),MIN(K2269,(0.75*$C2269),847)),2)),IF($B2269="Non - avec lien de dépendance",MIN(1129,K2269,$C2269)*overallRate,MIN(1129,K2269)*overallRate)))))</f>
        <v>Effectuez l’étape 1</v>
      </c>
      <c r="P2269" s="3">
        <f t="shared" si="35"/>
        <v>0</v>
      </c>
    </row>
    <row r="2270" spans="12:16" x14ac:dyDescent="0.5">
      <c r="L2270" s="68" t="str">
        <f>IF(ISTEXT(overallRate),"Effectuez l’étape 1",IF(OR(COUNT($C2270,H2270)&lt;&gt;2,overallRate=0),0,IF(D2270="Yes",ROUND(MAX(IF($B2270="Non - avec lien de dépendance",0,MIN((0.75*H2270),847)),MIN(H2270,(0.75*$C2270),847)),2),IF(revenueReduction&gt;0.3,MAX(IF($B2270="Non - avec lien de dépendance",MIN(1129,H2270,$C2270)*overallRate,MIN(1129,H2270)*overallRate),ROUND(MAX(IF($B2270="Non - avec lien de dépendance",0,MIN((0.75*H2270),847)),MIN(H2270,(0.75*$C2270),847)),2)),IF($B2270="Non - avec lien de dépendance",MIN(1129,H2270,$C2270)*overallRate,MIN(1129,H2270)*overallRate)))))</f>
        <v>Effectuez l’étape 1</v>
      </c>
      <c r="M2270" s="68" t="str">
        <f>IF(ISTEXT(overallRate),"Effectuez l’étape 1",IF(OR(COUNT($C2270,I2270)&lt;&gt;2,overallRate=0),0,IF(E2270="Yes",ROUND(MAX(IF($B2270="Non - avec lien de dépendance",0,MIN((0.75*I2270),847)),MIN(I2270,(0.75*$C2270),847)),2),IF(revenueReduction&gt;0.3,MAX(IF($B2270="Non - avec lien de dépendance",MIN(1129,I2270,$C2270)*overallRate,MIN(1129,I2270)*overallRate),ROUND(MAX(IF($B2270="Non - avec lien de dépendance",0,MIN((0.75*I2270),847)),MIN(I2270,(0.75*$C2270),847)),2)),IF($B2270="Non - avec lien de dépendance",MIN(1129,I2270,$C2270)*overallRate,MIN(1129,I2270)*overallRate)))))</f>
        <v>Effectuez l’étape 1</v>
      </c>
      <c r="N2270" s="68" t="str">
        <f>IF(ISTEXT(overallRate),"Effectuez l’étape 1",IF(OR(COUNT($C2270,J2270)&lt;&gt;2,overallRate=0),0,IF(F2270="Yes",ROUND(MAX(IF($B2270="Non - avec lien de dépendance",0,MIN((0.75*J2270),847)),MIN(J2270,(0.75*$C2270),847)),2),IF(revenueReduction&gt;0.3,MAX(IF($B2270="Non - avec lien de dépendance",MIN(1129,J2270,$C2270)*overallRate,MIN(1129,J2270)*overallRate),ROUND(MAX(IF($B2270="Non - avec lien de dépendance",0,MIN((0.75*J2270),847)),MIN(J2270,(0.75*$C2270),847)),2)),IF($B2270="Non - avec lien de dépendance",MIN(1129,J2270,$C2270)*overallRate,MIN(1129,J2270)*overallRate)))))</f>
        <v>Effectuez l’étape 1</v>
      </c>
      <c r="O2270" s="68" t="str">
        <f>IF(ISTEXT(overallRate),"Effectuez l’étape 1",IF(OR(COUNT($C2270,K2270)&lt;&gt;2,overallRate=0),0,IF(G2270="Yes",ROUND(MAX(IF($B2270="Non - avec lien de dépendance",0,MIN((0.75*K2270),847)),MIN(K2270,(0.75*$C2270),847)),2),IF(revenueReduction&gt;0.3,MAX(IF($B2270="Non - avec lien de dépendance",MIN(1129,K2270,$C2270)*overallRate,MIN(1129,K2270)*overallRate),ROUND(MAX(IF($B2270="Non - avec lien de dépendance",0,MIN((0.75*K2270),847)),MIN(K2270,(0.75*$C2270),847)),2)),IF($B2270="Non - avec lien de dépendance",MIN(1129,K2270,$C2270)*overallRate,MIN(1129,K2270)*overallRate)))))</f>
        <v>Effectuez l’étape 1</v>
      </c>
      <c r="P2270" s="3">
        <f t="shared" si="35"/>
        <v>0</v>
      </c>
    </row>
    <row r="2271" spans="12:16" x14ac:dyDescent="0.5">
      <c r="L2271" s="68" t="str">
        <f>IF(ISTEXT(overallRate),"Effectuez l’étape 1",IF(OR(COUNT($C2271,H2271)&lt;&gt;2,overallRate=0),0,IF(D2271="Yes",ROUND(MAX(IF($B2271="Non - avec lien de dépendance",0,MIN((0.75*H2271),847)),MIN(H2271,(0.75*$C2271),847)),2),IF(revenueReduction&gt;0.3,MAX(IF($B2271="Non - avec lien de dépendance",MIN(1129,H2271,$C2271)*overallRate,MIN(1129,H2271)*overallRate),ROUND(MAX(IF($B2271="Non - avec lien de dépendance",0,MIN((0.75*H2271),847)),MIN(H2271,(0.75*$C2271),847)),2)),IF($B2271="Non - avec lien de dépendance",MIN(1129,H2271,$C2271)*overallRate,MIN(1129,H2271)*overallRate)))))</f>
        <v>Effectuez l’étape 1</v>
      </c>
      <c r="M2271" s="68" t="str">
        <f>IF(ISTEXT(overallRate),"Effectuez l’étape 1",IF(OR(COUNT($C2271,I2271)&lt;&gt;2,overallRate=0),0,IF(E2271="Yes",ROUND(MAX(IF($B2271="Non - avec lien de dépendance",0,MIN((0.75*I2271),847)),MIN(I2271,(0.75*$C2271),847)),2),IF(revenueReduction&gt;0.3,MAX(IF($B2271="Non - avec lien de dépendance",MIN(1129,I2271,$C2271)*overallRate,MIN(1129,I2271)*overallRate),ROUND(MAX(IF($B2271="Non - avec lien de dépendance",0,MIN((0.75*I2271),847)),MIN(I2271,(0.75*$C2271),847)),2)),IF($B2271="Non - avec lien de dépendance",MIN(1129,I2271,$C2271)*overallRate,MIN(1129,I2271)*overallRate)))))</f>
        <v>Effectuez l’étape 1</v>
      </c>
      <c r="N2271" s="68" t="str">
        <f>IF(ISTEXT(overallRate),"Effectuez l’étape 1",IF(OR(COUNT($C2271,J2271)&lt;&gt;2,overallRate=0),0,IF(F2271="Yes",ROUND(MAX(IF($B2271="Non - avec lien de dépendance",0,MIN((0.75*J2271),847)),MIN(J2271,(0.75*$C2271),847)),2),IF(revenueReduction&gt;0.3,MAX(IF($B2271="Non - avec lien de dépendance",MIN(1129,J2271,$C2271)*overallRate,MIN(1129,J2271)*overallRate),ROUND(MAX(IF($B2271="Non - avec lien de dépendance",0,MIN((0.75*J2271),847)),MIN(J2271,(0.75*$C2271),847)),2)),IF($B2271="Non - avec lien de dépendance",MIN(1129,J2271,$C2271)*overallRate,MIN(1129,J2271)*overallRate)))))</f>
        <v>Effectuez l’étape 1</v>
      </c>
      <c r="O2271" s="68" t="str">
        <f>IF(ISTEXT(overallRate),"Effectuez l’étape 1",IF(OR(COUNT($C2271,K2271)&lt;&gt;2,overallRate=0),0,IF(G2271="Yes",ROUND(MAX(IF($B2271="Non - avec lien de dépendance",0,MIN((0.75*K2271),847)),MIN(K2271,(0.75*$C2271),847)),2),IF(revenueReduction&gt;0.3,MAX(IF($B2271="Non - avec lien de dépendance",MIN(1129,K2271,$C2271)*overallRate,MIN(1129,K2271)*overallRate),ROUND(MAX(IF($B2271="Non - avec lien de dépendance",0,MIN((0.75*K2271),847)),MIN(K2271,(0.75*$C2271),847)),2)),IF($B2271="Non - avec lien de dépendance",MIN(1129,K2271,$C2271)*overallRate,MIN(1129,K2271)*overallRate)))))</f>
        <v>Effectuez l’étape 1</v>
      </c>
      <c r="P2271" s="3">
        <f t="shared" si="35"/>
        <v>0</v>
      </c>
    </row>
    <row r="2272" spans="12:16" x14ac:dyDescent="0.5">
      <c r="L2272" s="68" t="str">
        <f>IF(ISTEXT(overallRate),"Effectuez l’étape 1",IF(OR(COUNT($C2272,H2272)&lt;&gt;2,overallRate=0),0,IF(D2272="Yes",ROUND(MAX(IF($B2272="Non - avec lien de dépendance",0,MIN((0.75*H2272),847)),MIN(H2272,(0.75*$C2272),847)),2),IF(revenueReduction&gt;0.3,MAX(IF($B2272="Non - avec lien de dépendance",MIN(1129,H2272,$C2272)*overallRate,MIN(1129,H2272)*overallRate),ROUND(MAX(IF($B2272="Non - avec lien de dépendance",0,MIN((0.75*H2272),847)),MIN(H2272,(0.75*$C2272),847)),2)),IF($B2272="Non - avec lien de dépendance",MIN(1129,H2272,$C2272)*overallRate,MIN(1129,H2272)*overallRate)))))</f>
        <v>Effectuez l’étape 1</v>
      </c>
      <c r="M2272" s="68" t="str">
        <f>IF(ISTEXT(overallRate),"Effectuez l’étape 1",IF(OR(COUNT($C2272,I2272)&lt;&gt;2,overallRate=0),0,IF(E2272="Yes",ROUND(MAX(IF($B2272="Non - avec lien de dépendance",0,MIN((0.75*I2272),847)),MIN(I2272,(0.75*$C2272),847)),2),IF(revenueReduction&gt;0.3,MAX(IF($B2272="Non - avec lien de dépendance",MIN(1129,I2272,$C2272)*overallRate,MIN(1129,I2272)*overallRate),ROUND(MAX(IF($B2272="Non - avec lien de dépendance",0,MIN((0.75*I2272),847)),MIN(I2272,(0.75*$C2272),847)),2)),IF($B2272="Non - avec lien de dépendance",MIN(1129,I2272,$C2272)*overallRate,MIN(1129,I2272)*overallRate)))))</f>
        <v>Effectuez l’étape 1</v>
      </c>
      <c r="N2272" s="68" t="str">
        <f>IF(ISTEXT(overallRate),"Effectuez l’étape 1",IF(OR(COUNT($C2272,J2272)&lt;&gt;2,overallRate=0),0,IF(F2272="Yes",ROUND(MAX(IF($B2272="Non - avec lien de dépendance",0,MIN((0.75*J2272),847)),MIN(J2272,(0.75*$C2272),847)),2),IF(revenueReduction&gt;0.3,MAX(IF($B2272="Non - avec lien de dépendance",MIN(1129,J2272,$C2272)*overallRate,MIN(1129,J2272)*overallRate),ROUND(MAX(IF($B2272="Non - avec lien de dépendance",0,MIN((0.75*J2272),847)),MIN(J2272,(0.75*$C2272),847)),2)),IF($B2272="Non - avec lien de dépendance",MIN(1129,J2272,$C2272)*overallRate,MIN(1129,J2272)*overallRate)))))</f>
        <v>Effectuez l’étape 1</v>
      </c>
      <c r="O2272" s="68" t="str">
        <f>IF(ISTEXT(overallRate),"Effectuez l’étape 1",IF(OR(COUNT($C2272,K2272)&lt;&gt;2,overallRate=0),0,IF(G2272="Yes",ROUND(MAX(IF($B2272="Non - avec lien de dépendance",0,MIN((0.75*K2272),847)),MIN(K2272,(0.75*$C2272),847)),2),IF(revenueReduction&gt;0.3,MAX(IF($B2272="Non - avec lien de dépendance",MIN(1129,K2272,$C2272)*overallRate,MIN(1129,K2272)*overallRate),ROUND(MAX(IF($B2272="Non - avec lien de dépendance",0,MIN((0.75*K2272),847)),MIN(K2272,(0.75*$C2272),847)),2)),IF($B2272="Non - avec lien de dépendance",MIN(1129,K2272,$C2272)*overallRate,MIN(1129,K2272)*overallRate)))))</f>
        <v>Effectuez l’étape 1</v>
      </c>
      <c r="P2272" s="3">
        <f t="shared" si="35"/>
        <v>0</v>
      </c>
    </row>
    <row r="2273" spans="12:16" x14ac:dyDescent="0.5">
      <c r="L2273" s="68" t="str">
        <f>IF(ISTEXT(overallRate),"Effectuez l’étape 1",IF(OR(COUNT($C2273,H2273)&lt;&gt;2,overallRate=0),0,IF(D2273="Yes",ROUND(MAX(IF($B2273="Non - avec lien de dépendance",0,MIN((0.75*H2273),847)),MIN(H2273,(0.75*$C2273),847)),2),IF(revenueReduction&gt;0.3,MAX(IF($B2273="Non - avec lien de dépendance",MIN(1129,H2273,$C2273)*overallRate,MIN(1129,H2273)*overallRate),ROUND(MAX(IF($B2273="Non - avec lien de dépendance",0,MIN((0.75*H2273),847)),MIN(H2273,(0.75*$C2273),847)),2)),IF($B2273="Non - avec lien de dépendance",MIN(1129,H2273,$C2273)*overallRate,MIN(1129,H2273)*overallRate)))))</f>
        <v>Effectuez l’étape 1</v>
      </c>
      <c r="M2273" s="68" t="str">
        <f>IF(ISTEXT(overallRate),"Effectuez l’étape 1",IF(OR(COUNT($C2273,I2273)&lt;&gt;2,overallRate=0),0,IF(E2273="Yes",ROUND(MAX(IF($B2273="Non - avec lien de dépendance",0,MIN((0.75*I2273),847)),MIN(I2273,(0.75*$C2273),847)),2),IF(revenueReduction&gt;0.3,MAX(IF($B2273="Non - avec lien de dépendance",MIN(1129,I2273,$C2273)*overallRate,MIN(1129,I2273)*overallRate),ROUND(MAX(IF($B2273="Non - avec lien de dépendance",0,MIN((0.75*I2273),847)),MIN(I2273,(0.75*$C2273),847)),2)),IF($B2273="Non - avec lien de dépendance",MIN(1129,I2273,$C2273)*overallRate,MIN(1129,I2273)*overallRate)))))</f>
        <v>Effectuez l’étape 1</v>
      </c>
      <c r="N2273" s="68" t="str">
        <f>IF(ISTEXT(overallRate),"Effectuez l’étape 1",IF(OR(COUNT($C2273,J2273)&lt;&gt;2,overallRate=0),0,IF(F2273="Yes",ROUND(MAX(IF($B2273="Non - avec lien de dépendance",0,MIN((0.75*J2273),847)),MIN(J2273,(0.75*$C2273),847)),2),IF(revenueReduction&gt;0.3,MAX(IF($B2273="Non - avec lien de dépendance",MIN(1129,J2273,$C2273)*overallRate,MIN(1129,J2273)*overallRate),ROUND(MAX(IF($B2273="Non - avec lien de dépendance",0,MIN((0.75*J2273),847)),MIN(J2273,(0.75*$C2273),847)),2)),IF($B2273="Non - avec lien de dépendance",MIN(1129,J2273,$C2273)*overallRate,MIN(1129,J2273)*overallRate)))))</f>
        <v>Effectuez l’étape 1</v>
      </c>
      <c r="O2273" s="68" t="str">
        <f>IF(ISTEXT(overallRate),"Effectuez l’étape 1",IF(OR(COUNT($C2273,K2273)&lt;&gt;2,overallRate=0),0,IF(G2273="Yes",ROUND(MAX(IF($B2273="Non - avec lien de dépendance",0,MIN((0.75*K2273),847)),MIN(K2273,(0.75*$C2273),847)),2),IF(revenueReduction&gt;0.3,MAX(IF($B2273="Non - avec lien de dépendance",MIN(1129,K2273,$C2273)*overallRate,MIN(1129,K2273)*overallRate),ROUND(MAX(IF($B2273="Non - avec lien de dépendance",0,MIN((0.75*K2273),847)),MIN(K2273,(0.75*$C2273),847)),2)),IF($B2273="Non - avec lien de dépendance",MIN(1129,K2273,$C2273)*overallRate,MIN(1129,K2273)*overallRate)))))</f>
        <v>Effectuez l’étape 1</v>
      </c>
      <c r="P2273" s="3">
        <f t="shared" si="35"/>
        <v>0</v>
      </c>
    </row>
    <row r="2274" spans="12:16" x14ac:dyDescent="0.5">
      <c r="L2274" s="68" t="str">
        <f>IF(ISTEXT(overallRate),"Effectuez l’étape 1",IF(OR(COUNT($C2274,H2274)&lt;&gt;2,overallRate=0),0,IF(D2274="Yes",ROUND(MAX(IF($B2274="Non - avec lien de dépendance",0,MIN((0.75*H2274),847)),MIN(H2274,(0.75*$C2274),847)),2),IF(revenueReduction&gt;0.3,MAX(IF($B2274="Non - avec lien de dépendance",MIN(1129,H2274,$C2274)*overallRate,MIN(1129,H2274)*overallRate),ROUND(MAX(IF($B2274="Non - avec lien de dépendance",0,MIN((0.75*H2274),847)),MIN(H2274,(0.75*$C2274),847)),2)),IF($B2274="Non - avec lien de dépendance",MIN(1129,H2274,$C2274)*overallRate,MIN(1129,H2274)*overallRate)))))</f>
        <v>Effectuez l’étape 1</v>
      </c>
      <c r="M2274" s="68" t="str">
        <f>IF(ISTEXT(overallRate),"Effectuez l’étape 1",IF(OR(COUNT($C2274,I2274)&lt;&gt;2,overallRate=0),0,IF(E2274="Yes",ROUND(MAX(IF($B2274="Non - avec lien de dépendance",0,MIN((0.75*I2274),847)),MIN(I2274,(0.75*$C2274),847)),2),IF(revenueReduction&gt;0.3,MAX(IF($B2274="Non - avec lien de dépendance",MIN(1129,I2274,$C2274)*overallRate,MIN(1129,I2274)*overallRate),ROUND(MAX(IF($B2274="Non - avec lien de dépendance",0,MIN((0.75*I2274),847)),MIN(I2274,(0.75*$C2274),847)),2)),IF($B2274="Non - avec lien de dépendance",MIN(1129,I2274,$C2274)*overallRate,MIN(1129,I2274)*overallRate)))))</f>
        <v>Effectuez l’étape 1</v>
      </c>
      <c r="N2274" s="68" t="str">
        <f>IF(ISTEXT(overallRate),"Effectuez l’étape 1",IF(OR(COUNT($C2274,J2274)&lt;&gt;2,overallRate=0),0,IF(F2274="Yes",ROUND(MAX(IF($B2274="Non - avec lien de dépendance",0,MIN((0.75*J2274),847)),MIN(J2274,(0.75*$C2274),847)),2),IF(revenueReduction&gt;0.3,MAX(IF($B2274="Non - avec lien de dépendance",MIN(1129,J2274,$C2274)*overallRate,MIN(1129,J2274)*overallRate),ROUND(MAX(IF($B2274="Non - avec lien de dépendance",0,MIN((0.75*J2274),847)),MIN(J2274,(0.75*$C2274),847)),2)),IF($B2274="Non - avec lien de dépendance",MIN(1129,J2274,$C2274)*overallRate,MIN(1129,J2274)*overallRate)))))</f>
        <v>Effectuez l’étape 1</v>
      </c>
      <c r="O2274" s="68" t="str">
        <f>IF(ISTEXT(overallRate),"Effectuez l’étape 1",IF(OR(COUNT($C2274,K2274)&lt;&gt;2,overallRate=0),0,IF(G2274="Yes",ROUND(MAX(IF($B2274="Non - avec lien de dépendance",0,MIN((0.75*K2274),847)),MIN(K2274,(0.75*$C2274),847)),2),IF(revenueReduction&gt;0.3,MAX(IF($B2274="Non - avec lien de dépendance",MIN(1129,K2274,$C2274)*overallRate,MIN(1129,K2274)*overallRate),ROUND(MAX(IF($B2274="Non - avec lien de dépendance",0,MIN((0.75*K2274),847)),MIN(K2274,(0.75*$C2274),847)),2)),IF($B2274="Non - avec lien de dépendance",MIN(1129,K2274,$C2274)*overallRate,MIN(1129,K2274)*overallRate)))))</f>
        <v>Effectuez l’étape 1</v>
      </c>
      <c r="P2274" s="3">
        <f t="shared" si="35"/>
        <v>0</v>
      </c>
    </row>
    <row r="2275" spans="12:16" x14ac:dyDescent="0.5">
      <c r="L2275" s="68" t="str">
        <f>IF(ISTEXT(overallRate),"Effectuez l’étape 1",IF(OR(COUNT($C2275,H2275)&lt;&gt;2,overallRate=0),0,IF(D2275="Yes",ROUND(MAX(IF($B2275="Non - avec lien de dépendance",0,MIN((0.75*H2275),847)),MIN(H2275,(0.75*$C2275),847)),2),IF(revenueReduction&gt;0.3,MAX(IF($B2275="Non - avec lien de dépendance",MIN(1129,H2275,$C2275)*overallRate,MIN(1129,H2275)*overallRate),ROUND(MAX(IF($B2275="Non - avec lien de dépendance",0,MIN((0.75*H2275),847)),MIN(H2275,(0.75*$C2275),847)),2)),IF($B2275="Non - avec lien de dépendance",MIN(1129,H2275,$C2275)*overallRate,MIN(1129,H2275)*overallRate)))))</f>
        <v>Effectuez l’étape 1</v>
      </c>
      <c r="M2275" s="68" t="str">
        <f>IF(ISTEXT(overallRate),"Effectuez l’étape 1",IF(OR(COUNT($C2275,I2275)&lt;&gt;2,overallRate=0),0,IF(E2275="Yes",ROUND(MAX(IF($B2275="Non - avec lien de dépendance",0,MIN((0.75*I2275),847)),MIN(I2275,(0.75*$C2275),847)),2),IF(revenueReduction&gt;0.3,MAX(IF($B2275="Non - avec lien de dépendance",MIN(1129,I2275,$C2275)*overallRate,MIN(1129,I2275)*overallRate),ROUND(MAX(IF($B2275="Non - avec lien de dépendance",0,MIN((0.75*I2275),847)),MIN(I2275,(0.75*$C2275),847)),2)),IF($B2275="Non - avec lien de dépendance",MIN(1129,I2275,$C2275)*overallRate,MIN(1129,I2275)*overallRate)))))</f>
        <v>Effectuez l’étape 1</v>
      </c>
      <c r="N2275" s="68" t="str">
        <f>IF(ISTEXT(overallRate),"Effectuez l’étape 1",IF(OR(COUNT($C2275,J2275)&lt;&gt;2,overallRate=0),0,IF(F2275="Yes",ROUND(MAX(IF($B2275="Non - avec lien de dépendance",0,MIN((0.75*J2275),847)),MIN(J2275,(0.75*$C2275),847)),2),IF(revenueReduction&gt;0.3,MAX(IF($B2275="Non - avec lien de dépendance",MIN(1129,J2275,$C2275)*overallRate,MIN(1129,J2275)*overallRate),ROUND(MAX(IF($B2275="Non - avec lien de dépendance",0,MIN((0.75*J2275),847)),MIN(J2275,(0.75*$C2275),847)),2)),IF($B2275="Non - avec lien de dépendance",MIN(1129,J2275,$C2275)*overallRate,MIN(1129,J2275)*overallRate)))))</f>
        <v>Effectuez l’étape 1</v>
      </c>
      <c r="O2275" s="68" t="str">
        <f>IF(ISTEXT(overallRate),"Effectuez l’étape 1",IF(OR(COUNT($C2275,K2275)&lt;&gt;2,overallRate=0),0,IF(G2275="Yes",ROUND(MAX(IF($B2275="Non - avec lien de dépendance",0,MIN((0.75*K2275),847)),MIN(K2275,(0.75*$C2275),847)),2),IF(revenueReduction&gt;0.3,MAX(IF($B2275="Non - avec lien de dépendance",MIN(1129,K2275,$C2275)*overallRate,MIN(1129,K2275)*overallRate),ROUND(MAX(IF($B2275="Non - avec lien de dépendance",0,MIN((0.75*K2275),847)),MIN(K2275,(0.75*$C2275),847)),2)),IF($B2275="Non - avec lien de dépendance",MIN(1129,K2275,$C2275)*overallRate,MIN(1129,K2275)*overallRate)))))</f>
        <v>Effectuez l’étape 1</v>
      </c>
      <c r="P2275" s="3">
        <f t="shared" si="35"/>
        <v>0</v>
      </c>
    </row>
    <row r="2276" spans="12:16" x14ac:dyDescent="0.5">
      <c r="L2276" s="68" t="str">
        <f>IF(ISTEXT(overallRate),"Effectuez l’étape 1",IF(OR(COUNT($C2276,H2276)&lt;&gt;2,overallRate=0),0,IF(D2276="Yes",ROUND(MAX(IF($B2276="Non - avec lien de dépendance",0,MIN((0.75*H2276),847)),MIN(H2276,(0.75*$C2276),847)),2),IF(revenueReduction&gt;0.3,MAX(IF($B2276="Non - avec lien de dépendance",MIN(1129,H2276,$C2276)*overallRate,MIN(1129,H2276)*overallRate),ROUND(MAX(IF($B2276="Non - avec lien de dépendance",0,MIN((0.75*H2276),847)),MIN(H2276,(0.75*$C2276),847)),2)),IF($B2276="Non - avec lien de dépendance",MIN(1129,H2276,$C2276)*overallRate,MIN(1129,H2276)*overallRate)))))</f>
        <v>Effectuez l’étape 1</v>
      </c>
      <c r="M2276" s="68" t="str">
        <f>IF(ISTEXT(overallRate),"Effectuez l’étape 1",IF(OR(COUNT($C2276,I2276)&lt;&gt;2,overallRate=0),0,IF(E2276="Yes",ROUND(MAX(IF($B2276="Non - avec lien de dépendance",0,MIN((0.75*I2276),847)),MIN(I2276,(0.75*$C2276),847)),2),IF(revenueReduction&gt;0.3,MAX(IF($B2276="Non - avec lien de dépendance",MIN(1129,I2276,$C2276)*overallRate,MIN(1129,I2276)*overallRate),ROUND(MAX(IF($B2276="Non - avec lien de dépendance",0,MIN((0.75*I2276),847)),MIN(I2276,(0.75*$C2276),847)),2)),IF($B2276="Non - avec lien de dépendance",MIN(1129,I2276,$C2276)*overallRate,MIN(1129,I2276)*overallRate)))))</f>
        <v>Effectuez l’étape 1</v>
      </c>
      <c r="N2276" s="68" t="str">
        <f>IF(ISTEXT(overallRate),"Effectuez l’étape 1",IF(OR(COUNT($C2276,J2276)&lt;&gt;2,overallRate=0),0,IF(F2276="Yes",ROUND(MAX(IF($B2276="Non - avec lien de dépendance",0,MIN((0.75*J2276),847)),MIN(J2276,(0.75*$C2276),847)),2),IF(revenueReduction&gt;0.3,MAX(IF($B2276="Non - avec lien de dépendance",MIN(1129,J2276,$C2276)*overallRate,MIN(1129,J2276)*overallRate),ROUND(MAX(IF($B2276="Non - avec lien de dépendance",0,MIN((0.75*J2276),847)),MIN(J2276,(0.75*$C2276),847)),2)),IF($B2276="Non - avec lien de dépendance",MIN(1129,J2276,$C2276)*overallRate,MIN(1129,J2276)*overallRate)))))</f>
        <v>Effectuez l’étape 1</v>
      </c>
      <c r="O2276" s="68" t="str">
        <f>IF(ISTEXT(overallRate),"Effectuez l’étape 1",IF(OR(COUNT($C2276,K2276)&lt;&gt;2,overallRate=0),0,IF(G2276="Yes",ROUND(MAX(IF($B2276="Non - avec lien de dépendance",0,MIN((0.75*K2276),847)),MIN(K2276,(0.75*$C2276),847)),2),IF(revenueReduction&gt;0.3,MAX(IF($B2276="Non - avec lien de dépendance",MIN(1129,K2276,$C2276)*overallRate,MIN(1129,K2276)*overallRate),ROUND(MAX(IF($B2276="Non - avec lien de dépendance",0,MIN((0.75*K2276),847)),MIN(K2276,(0.75*$C2276),847)),2)),IF($B2276="Non - avec lien de dépendance",MIN(1129,K2276,$C2276)*overallRate,MIN(1129,K2276)*overallRate)))))</f>
        <v>Effectuez l’étape 1</v>
      </c>
      <c r="P2276" s="3">
        <f t="shared" si="35"/>
        <v>0</v>
      </c>
    </row>
    <row r="2277" spans="12:16" x14ac:dyDescent="0.5">
      <c r="L2277" s="68" t="str">
        <f>IF(ISTEXT(overallRate),"Effectuez l’étape 1",IF(OR(COUNT($C2277,H2277)&lt;&gt;2,overallRate=0),0,IF(D2277="Yes",ROUND(MAX(IF($B2277="Non - avec lien de dépendance",0,MIN((0.75*H2277),847)),MIN(H2277,(0.75*$C2277),847)),2),IF(revenueReduction&gt;0.3,MAX(IF($B2277="Non - avec lien de dépendance",MIN(1129,H2277,$C2277)*overallRate,MIN(1129,H2277)*overallRate),ROUND(MAX(IF($B2277="Non - avec lien de dépendance",0,MIN((0.75*H2277),847)),MIN(H2277,(0.75*$C2277),847)),2)),IF($B2277="Non - avec lien de dépendance",MIN(1129,H2277,$C2277)*overallRate,MIN(1129,H2277)*overallRate)))))</f>
        <v>Effectuez l’étape 1</v>
      </c>
      <c r="M2277" s="68" t="str">
        <f>IF(ISTEXT(overallRate),"Effectuez l’étape 1",IF(OR(COUNT($C2277,I2277)&lt;&gt;2,overallRate=0),0,IF(E2277="Yes",ROUND(MAX(IF($B2277="Non - avec lien de dépendance",0,MIN((0.75*I2277),847)),MIN(I2277,(0.75*$C2277),847)),2),IF(revenueReduction&gt;0.3,MAX(IF($B2277="Non - avec lien de dépendance",MIN(1129,I2277,$C2277)*overallRate,MIN(1129,I2277)*overallRate),ROUND(MAX(IF($B2277="Non - avec lien de dépendance",0,MIN((0.75*I2277),847)),MIN(I2277,(0.75*$C2277),847)),2)),IF($B2277="Non - avec lien de dépendance",MIN(1129,I2277,$C2277)*overallRate,MIN(1129,I2277)*overallRate)))))</f>
        <v>Effectuez l’étape 1</v>
      </c>
      <c r="N2277" s="68" t="str">
        <f>IF(ISTEXT(overallRate),"Effectuez l’étape 1",IF(OR(COUNT($C2277,J2277)&lt;&gt;2,overallRate=0),0,IF(F2277="Yes",ROUND(MAX(IF($B2277="Non - avec lien de dépendance",0,MIN((0.75*J2277),847)),MIN(J2277,(0.75*$C2277),847)),2),IF(revenueReduction&gt;0.3,MAX(IF($B2277="Non - avec lien de dépendance",MIN(1129,J2277,$C2277)*overallRate,MIN(1129,J2277)*overallRate),ROUND(MAX(IF($B2277="Non - avec lien de dépendance",0,MIN((0.75*J2277),847)),MIN(J2277,(0.75*$C2277),847)),2)),IF($B2277="Non - avec lien de dépendance",MIN(1129,J2277,$C2277)*overallRate,MIN(1129,J2277)*overallRate)))))</f>
        <v>Effectuez l’étape 1</v>
      </c>
      <c r="O2277" s="68" t="str">
        <f>IF(ISTEXT(overallRate),"Effectuez l’étape 1",IF(OR(COUNT($C2277,K2277)&lt;&gt;2,overallRate=0),0,IF(G2277="Yes",ROUND(MAX(IF($B2277="Non - avec lien de dépendance",0,MIN((0.75*K2277),847)),MIN(K2277,(0.75*$C2277),847)),2),IF(revenueReduction&gt;0.3,MAX(IF($B2277="Non - avec lien de dépendance",MIN(1129,K2277,$C2277)*overallRate,MIN(1129,K2277)*overallRate),ROUND(MAX(IF($B2277="Non - avec lien de dépendance",0,MIN((0.75*K2277),847)),MIN(K2277,(0.75*$C2277),847)),2)),IF($B2277="Non - avec lien de dépendance",MIN(1129,K2277,$C2277)*overallRate,MIN(1129,K2277)*overallRate)))))</f>
        <v>Effectuez l’étape 1</v>
      </c>
      <c r="P2277" s="3">
        <f t="shared" si="35"/>
        <v>0</v>
      </c>
    </row>
    <row r="2278" spans="12:16" x14ac:dyDescent="0.5">
      <c r="L2278" s="68" t="str">
        <f>IF(ISTEXT(overallRate),"Effectuez l’étape 1",IF(OR(COUNT($C2278,H2278)&lt;&gt;2,overallRate=0),0,IF(D2278="Yes",ROUND(MAX(IF($B2278="Non - avec lien de dépendance",0,MIN((0.75*H2278),847)),MIN(H2278,(0.75*$C2278),847)),2),IF(revenueReduction&gt;0.3,MAX(IF($B2278="Non - avec lien de dépendance",MIN(1129,H2278,$C2278)*overallRate,MIN(1129,H2278)*overallRate),ROUND(MAX(IF($B2278="Non - avec lien de dépendance",0,MIN((0.75*H2278),847)),MIN(H2278,(0.75*$C2278),847)),2)),IF($B2278="Non - avec lien de dépendance",MIN(1129,H2278,$C2278)*overallRate,MIN(1129,H2278)*overallRate)))))</f>
        <v>Effectuez l’étape 1</v>
      </c>
      <c r="M2278" s="68" t="str">
        <f>IF(ISTEXT(overallRate),"Effectuez l’étape 1",IF(OR(COUNT($C2278,I2278)&lt;&gt;2,overallRate=0),0,IF(E2278="Yes",ROUND(MAX(IF($B2278="Non - avec lien de dépendance",0,MIN((0.75*I2278),847)),MIN(I2278,(0.75*$C2278),847)),2),IF(revenueReduction&gt;0.3,MAX(IF($B2278="Non - avec lien de dépendance",MIN(1129,I2278,$C2278)*overallRate,MIN(1129,I2278)*overallRate),ROUND(MAX(IF($B2278="Non - avec lien de dépendance",0,MIN((0.75*I2278),847)),MIN(I2278,(0.75*$C2278),847)),2)),IF($B2278="Non - avec lien de dépendance",MIN(1129,I2278,$C2278)*overallRate,MIN(1129,I2278)*overallRate)))))</f>
        <v>Effectuez l’étape 1</v>
      </c>
      <c r="N2278" s="68" t="str">
        <f>IF(ISTEXT(overallRate),"Effectuez l’étape 1",IF(OR(COUNT($C2278,J2278)&lt;&gt;2,overallRate=0),0,IF(F2278="Yes",ROUND(MAX(IF($B2278="Non - avec lien de dépendance",0,MIN((0.75*J2278),847)),MIN(J2278,(0.75*$C2278),847)),2),IF(revenueReduction&gt;0.3,MAX(IF($B2278="Non - avec lien de dépendance",MIN(1129,J2278,$C2278)*overallRate,MIN(1129,J2278)*overallRate),ROUND(MAX(IF($B2278="Non - avec lien de dépendance",0,MIN((0.75*J2278),847)),MIN(J2278,(0.75*$C2278),847)),2)),IF($B2278="Non - avec lien de dépendance",MIN(1129,J2278,$C2278)*overallRate,MIN(1129,J2278)*overallRate)))))</f>
        <v>Effectuez l’étape 1</v>
      </c>
      <c r="O2278" s="68" t="str">
        <f>IF(ISTEXT(overallRate),"Effectuez l’étape 1",IF(OR(COUNT($C2278,K2278)&lt;&gt;2,overallRate=0),0,IF(G2278="Yes",ROUND(MAX(IF($B2278="Non - avec lien de dépendance",0,MIN((0.75*K2278),847)),MIN(K2278,(0.75*$C2278),847)),2),IF(revenueReduction&gt;0.3,MAX(IF($B2278="Non - avec lien de dépendance",MIN(1129,K2278,$C2278)*overallRate,MIN(1129,K2278)*overallRate),ROUND(MAX(IF($B2278="Non - avec lien de dépendance",0,MIN((0.75*K2278),847)),MIN(K2278,(0.75*$C2278),847)),2)),IF($B2278="Non - avec lien de dépendance",MIN(1129,K2278,$C2278)*overallRate,MIN(1129,K2278)*overallRate)))))</f>
        <v>Effectuez l’étape 1</v>
      </c>
      <c r="P2278" s="3">
        <f t="shared" si="35"/>
        <v>0</v>
      </c>
    </row>
    <row r="2279" spans="12:16" x14ac:dyDescent="0.5">
      <c r="L2279" s="68" t="str">
        <f>IF(ISTEXT(overallRate),"Effectuez l’étape 1",IF(OR(COUNT($C2279,H2279)&lt;&gt;2,overallRate=0),0,IF(D2279="Yes",ROUND(MAX(IF($B2279="Non - avec lien de dépendance",0,MIN((0.75*H2279),847)),MIN(H2279,(0.75*$C2279),847)),2),IF(revenueReduction&gt;0.3,MAX(IF($B2279="Non - avec lien de dépendance",MIN(1129,H2279,$C2279)*overallRate,MIN(1129,H2279)*overallRate),ROUND(MAX(IF($B2279="Non - avec lien de dépendance",0,MIN((0.75*H2279),847)),MIN(H2279,(0.75*$C2279),847)),2)),IF($B2279="Non - avec lien de dépendance",MIN(1129,H2279,$C2279)*overallRate,MIN(1129,H2279)*overallRate)))))</f>
        <v>Effectuez l’étape 1</v>
      </c>
      <c r="M2279" s="68" t="str">
        <f>IF(ISTEXT(overallRate),"Effectuez l’étape 1",IF(OR(COUNT($C2279,I2279)&lt;&gt;2,overallRate=0),0,IF(E2279="Yes",ROUND(MAX(IF($B2279="Non - avec lien de dépendance",0,MIN((0.75*I2279),847)),MIN(I2279,(0.75*$C2279),847)),2),IF(revenueReduction&gt;0.3,MAX(IF($B2279="Non - avec lien de dépendance",MIN(1129,I2279,$C2279)*overallRate,MIN(1129,I2279)*overallRate),ROUND(MAX(IF($B2279="Non - avec lien de dépendance",0,MIN((0.75*I2279),847)),MIN(I2279,(0.75*$C2279),847)),2)),IF($B2279="Non - avec lien de dépendance",MIN(1129,I2279,$C2279)*overallRate,MIN(1129,I2279)*overallRate)))))</f>
        <v>Effectuez l’étape 1</v>
      </c>
      <c r="N2279" s="68" t="str">
        <f>IF(ISTEXT(overallRate),"Effectuez l’étape 1",IF(OR(COUNT($C2279,J2279)&lt;&gt;2,overallRate=0),0,IF(F2279="Yes",ROUND(MAX(IF($B2279="Non - avec lien de dépendance",0,MIN((0.75*J2279),847)),MIN(J2279,(0.75*$C2279),847)),2),IF(revenueReduction&gt;0.3,MAX(IF($B2279="Non - avec lien de dépendance",MIN(1129,J2279,$C2279)*overallRate,MIN(1129,J2279)*overallRate),ROUND(MAX(IF($B2279="Non - avec lien de dépendance",0,MIN((0.75*J2279),847)),MIN(J2279,(0.75*$C2279),847)),2)),IF($B2279="Non - avec lien de dépendance",MIN(1129,J2279,$C2279)*overallRate,MIN(1129,J2279)*overallRate)))))</f>
        <v>Effectuez l’étape 1</v>
      </c>
      <c r="O2279" s="68" t="str">
        <f>IF(ISTEXT(overallRate),"Effectuez l’étape 1",IF(OR(COUNT($C2279,K2279)&lt;&gt;2,overallRate=0),0,IF(G2279="Yes",ROUND(MAX(IF($B2279="Non - avec lien de dépendance",0,MIN((0.75*K2279),847)),MIN(K2279,(0.75*$C2279),847)),2),IF(revenueReduction&gt;0.3,MAX(IF($B2279="Non - avec lien de dépendance",MIN(1129,K2279,$C2279)*overallRate,MIN(1129,K2279)*overallRate),ROUND(MAX(IF($B2279="Non - avec lien de dépendance",0,MIN((0.75*K2279),847)),MIN(K2279,(0.75*$C2279),847)),2)),IF($B2279="Non - avec lien de dépendance",MIN(1129,K2279,$C2279)*overallRate,MIN(1129,K2279)*overallRate)))))</f>
        <v>Effectuez l’étape 1</v>
      </c>
      <c r="P2279" s="3">
        <f t="shared" si="35"/>
        <v>0</v>
      </c>
    </row>
    <row r="2280" spans="12:16" x14ac:dyDescent="0.5">
      <c r="L2280" s="68" t="str">
        <f>IF(ISTEXT(overallRate),"Effectuez l’étape 1",IF(OR(COUNT($C2280,H2280)&lt;&gt;2,overallRate=0),0,IF(D2280="Yes",ROUND(MAX(IF($B2280="Non - avec lien de dépendance",0,MIN((0.75*H2280),847)),MIN(H2280,(0.75*$C2280),847)),2),IF(revenueReduction&gt;0.3,MAX(IF($B2280="Non - avec lien de dépendance",MIN(1129,H2280,$C2280)*overallRate,MIN(1129,H2280)*overallRate),ROUND(MAX(IF($B2280="Non - avec lien de dépendance",0,MIN((0.75*H2280),847)),MIN(H2280,(0.75*$C2280),847)),2)),IF($B2280="Non - avec lien de dépendance",MIN(1129,H2280,$C2280)*overallRate,MIN(1129,H2280)*overallRate)))))</f>
        <v>Effectuez l’étape 1</v>
      </c>
      <c r="M2280" s="68" t="str">
        <f>IF(ISTEXT(overallRate),"Effectuez l’étape 1",IF(OR(COUNT($C2280,I2280)&lt;&gt;2,overallRate=0),0,IF(E2280="Yes",ROUND(MAX(IF($B2280="Non - avec lien de dépendance",0,MIN((0.75*I2280),847)),MIN(I2280,(0.75*$C2280),847)),2),IF(revenueReduction&gt;0.3,MAX(IF($B2280="Non - avec lien de dépendance",MIN(1129,I2280,$C2280)*overallRate,MIN(1129,I2280)*overallRate),ROUND(MAX(IF($B2280="Non - avec lien de dépendance",0,MIN((0.75*I2280),847)),MIN(I2280,(0.75*$C2280),847)),2)),IF($B2280="Non - avec lien de dépendance",MIN(1129,I2280,$C2280)*overallRate,MIN(1129,I2280)*overallRate)))))</f>
        <v>Effectuez l’étape 1</v>
      </c>
      <c r="N2280" s="68" t="str">
        <f>IF(ISTEXT(overallRate),"Effectuez l’étape 1",IF(OR(COUNT($C2280,J2280)&lt;&gt;2,overallRate=0),0,IF(F2280="Yes",ROUND(MAX(IF($B2280="Non - avec lien de dépendance",0,MIN((0.75*J2280),847)),MIN(J2280,(0.75*$C2280),847)),2),IF(revenueReduction&gt;0.3,MAX(IF($B2280="Non - avec lien de dépendance",MIN(1129,J2280,$C2280)*overallRate,MIN(1129,J2280)*overallRate),ROUND(MAX(IF($B2280="Non - avec lien de dépendance",0,MIN((0.75*J2280),847)),MIN(J2280,(0.75*$C2280),847)),2)),IF($B2280="Non - avec lien de dépendance",MIN(1129,J2280,$C2280)*overallRate,MIN(1129,J2280)*overallRate)))))</f>
        <v>Effectuez l’étape 1</v>
      </c>
      <c r="O2280" s="68" t="str">
        <f>IF(ISTEXT(overallRate),"Effectuez l’étape 1",IF(OR(COUNT($C2280,K2280)&lt;&gt;2,overallRate=0),0,IF(G2280="Yes",ROUND(MAX(IF($B2280="Non - avec lien de dépendance",0,MIN((0.75*K2280),847)),MIN(K2280,(0.75*$C2280),847)),2),IF(revenueReduction&gt;0.3,MAX(IF($B2280="Non - avec lien de dépendance",MIN(1129,K2280,$C2280)*overallRate,MIN(1129,K2280)*overallRate),ROUND(MAX(IF($B2280="Non - avec lien de dépendance",0,MIN((0.75*K2280),847)),MIN(K2280,(0.75*$C2280),847)),2)),IF($B2280="Non - avec lien de dépendance",MIN(1129,K2280,$C2280)*overallRate,MIN(1129,K2280)*overallRate)))))</f>
        <v>Effectuez l’étape 1</v>
      </c>
      <c r="P2280" s="3">
        <f t="shared" si="35"/>
        <v>0</v>
      </c>
    </row>
    <row r="2281" spans="12:16" x14ac:dyDescent="0.5">
      <c r="L2281" s="68" t="str">
        <f>IF(ISTEXT(overallRate),"Effectuez l’étape 1",IF(OR(COUNT($C2281,H2281)&lt;&gt;2,overallRate=0),0,IF(D2281="Yes",ROUND(MAX(IF($B2281="Non - avec lien de dépendance",0,MIN((0.75*H2281),847)),MIN(H2281,(0.75*$C2281),847)),2),IF(revenueReduction&gt;0.3,MAX(IF($B2281="Non - avec lien de dépendance",MIN(1129,H2281,$C2281)*overallRate,MIN(1129,H2281)*overallRate),ROUND(MAX(IF($B2281="Non - avec lien de dépendance",0,MIN((0.75*H2281),847)),MIN(H2281,(0.75*$C2281),847)),2)),IF($B2281="Non - avec lien de dépendance",MIN(1129,H2281,$C2281)*overallRate,MIN(1129,H2281)*overallRate)))))</f>
        <v>Effectuez l’étape 1</v>
      </c>
      <c r="M2281" s="68" t="str">
        <f>IF(ISTEXT(overallRate),"Effectuez l’étape 1",IF(OR(COUNT($C2281,I2281)&lt;&gt;2,overallRate=0),0,IF(E2281="Yes",ROUND(MAX(IF($B2281="Non - avec lien de dépendance",0,MIN((0.75*I2281),847)),MIN(I2281,(0.75*$C2281),847)),2),IF(revenueReduction&gt;0.3,MAX(IF($B2281="Non - avec lien de dépendance",MIN(1129,I2281,$C2281)*overallRate,MIN(1129,I2281)*overallRate),ROUND(MAX(IF($B2281="Non - avec lien de dépendance",0,MIN((0.75*I2281),847)),MIN(I2281,(0.75*$C2281),847)),2)),IF($B2281="Non - avec lien de dépendance",MIN(1129,I2281,$C2281)*overallRate,MIN(1129,I2281)*overallRate)))))</f>
        <v>Effectuez l’étape 1</v>
      </c>
      <c r="N2281" s="68" t="str">
        <f>IF(ISTEXT(overallRate),"Effectuez l’étape 1",IF(OR(COUNT($C2281,J2281)&lt;&gt;2,overallRate=0),0,IF(F2281="Yes",ROUND(MAX(IF($B2281="Non - avec lien de dépendance",0,MIN((0.75*J2281),847)),MIN(J2281,(0.75*$C2281),847)),2),IF(revenueReduction&gt;0.3,MAX(IF($B2281="Non - avec lien de dépendance",MIN(1129,J2281,$C2281)*overallRate,MIN(1129,J2281)*overallRate),ROUND(MAX(IF($B2281="Non - avec lien de dépendance",0,MIN((0.75*J2281),847)),MIN(J2281,(0.75*$C2281),847)),2)),IF($B2281="Non - avec lien de dépendance",MIN(1129,J2281,$C2281)*overallRate,MIN(1129,J2281)*overallRate)))))</f>
        <v>Effectuez l’étape 1</v>
      </c>
      <c r="O2281" s="68" t="str">
        <f>IF(ISTEXT(overallRate),"Effectuez l’étape 1",IF(OR(COUNT($C2281,K2281)&lt;&gt;2,overallRate=0),0,IF(G2281="Yes",ROUND(MAX(IF($B2281="Non - avec lien de dépendance",0,MIN((0.75*K2281),847)),MIN(K2281,(0.75*$C2281),847)),2),IF(revenueReduction&gt;0.3,MAX(IF($B2281="Non - avec lien de dépendance",MIN(1129,K2281,$C2281)*overallRate,MIN(1129,K2281)*overallRate),ROUND(MAX(IF($B2281="Non - avec lien de dépendance",0,MIN((0.75*K2281),847)),MIN(K2281,(0.75*$C2281),847)),2)),IF($B2281="Non - avec lien de dépendance",MIN(1129,K2281,$C2281)*overallRate,MIN(1129,K2281)*overallRate)))))</f>
        <v>Effectuez l’étape 1</v>
      </c>
      <c r="P2281" s="3">
        <f t="shared" si="35"/>
        <v>0</v>
      </c>
    </row>
    <row r="2282" spans="12:16" x14ac:dyDescent="0.5">
      <c r="L2282" s="68" t="str">
        <f>IF(ISTEXT(overallRate),"Effectuez l’étape 1",IF(OR(COUNT($C2282,H2282)&lt;&gt;2,overallRate=0),0,IF(D2282="Yes",ROUND(MAX(IF($B2282="Non - avec lien de dépendance",0,MIN((0.75*H2282),847)),MIN(H2282,(0.75*$C2282),847)),2),IF(revenueReduction&gt;0.3,MAX(IF($B2282="Non - avec lien de dépendance",MIN(1129,H2282,$C2282)*overallRate,MIN(1129,H2282)*overallRate),ROUND(MAX(IF($B2282="Non - avec lien de dépendance",0,MIN((0.75*H2282),847)),MIN(H2282,(0.75*$C2282),847)),2)),IF($B2282="Non - avec lien de dépendance",MIN(1129,H2282,$C2282)*overallRate,MIN(1129,H2282)*overallRate)))))</f>
        <v>Effectuez l’étape 1</v>
      </c>
      <c r="M2282" s="68" t="str">
        <f>IF(ISTEXT(overallRate),"Effectuez l’étape 1",IF(OR(COUNT($C2282,I2282)&lt;&gt;2,overallRate=0),0,IF(E2282="Yes",ROUND(MAX(IF($B2282="Non - avec lien de dépendance",0,MIN((0.75*I2282),847)),MIN(I2282,(0.75*$C2282),847)),2),IF(revenueReduction&gt;0.3,MAX(IF($B2282="Non - avec lien de dépendance",MIN(1129,I2282,$C2282)*overallRate,MIN(1129,I2282)*overallRate),ROUND(MAX(IF($B2282="Non - avec lien de dépendance",0,MIN((0.75*I2282),847)),MIN(I2282,(0.75*$C2282),847)),2)),IF($B2282="Non - avec lien de dépendance",MIN(1129,I2282,$C2282)*overallRate,MIN(1129,I2282)*overallRate)))))</f>
        <v>Effectuez l’étape 1</v>
      </c>
      <c r="N2282" s="68" t="str">
        <f>IF(ISTEXT(overallRate),"Effectuez l’étape 1",IF(OR(COUNT($C2282,J2282)&lt;&gt;2,overallRate=0),0,IF(F2282="Yes",ROUND(MAX(IF($B2282="Non - avec lien de dépendance",0,MIN((0.75*J2282),847)),MIN(J2282,(0.75*$C2282),847)),2),IF(revenueReduction&gt;0.3,MAX(IF($B2282="Non - avec lien de dépendance",MIN(1129,J2282,$C2282)*overallRate,MIN(1129,J2282)*overallRate),ROUND(MAX(IF($B2282="Non - avec lien de dépendance",0,MIN((0.75*J2282),847)),MIN(J2282,(0.75*$C2282),847)),2)),IF($B2282="Non - avec lien de dépendance",MIN(1129,J2282,$C2282)*overallRate,MIN(1129,J2282)*overallRate)))))</f>
        <v>Effectuez l’étape 1</v>
      </c>
      <c r="O2282" s="68" t="str">
        <f>IF(ISTEXT(overallRate),"Effectuez l’étape 1",IF(OR(COUNT($C2282,K2282)&lt;&gt;2,overallRate=0),0,IF(G2282="Yes",ROUND(MAX(IF($B2282="Non - avec lien de dépendance",0,MIN((0.75*K2282),847)),MIN(K2282,(0.75*$C2282),847)),2),IF(revenueReduction&gt;0.3,MAX(IF($B2282="Non - avec lien de dépendance",MIN(1129,K2282,$C2282)*overallRate,MIN(1129,K2282)*overallRate),ROUND(MAX(IF($B2282="Non - avec lien de dépendance",0,MIN((0.75*K2282),847)),MIN(K2282,(0.75*$C2282),847)),2)),IF($B2282="Non - avec lien de dépendance",MIN(1129,K2282,$C2282)*overallRate,MIN(1129,K2282)*overallRate)))))</f>
        <v>Effectuez l’étape 1</v>
      </c>
      <c r="P2282" s="3">
        <f t="shared" si="35"/>
        <v>0</v>
      </c>
    </row>
    <row r="2283" spans="12:16" x14ac:dyDescent="0.5">
      <c r="L2283" s="68" t="str">
        <f>IF(ISTEXT(overallRate),"Effectuez l’étape 1",IF(OR(COUNT($C2283,H2283)&lt;&gt;2,overallRate=0),0,IF(D2283="Yes",ROUND(MAX(IF($B2283="Non - avec lien de dépendance",0,MIN((0.75*H2283),847)),MIN(H2283,(0.75*$C2283),847)),2),IF(revenueReduction&gt;0.3,MAX(IF($B2283="Non - avec lien de dépendance",MIN(1129,H2283,$C2283)*overallRate,MIN(1129,H2283)*overallRate),ROUND(MAX(IF($B2283="Non - avec lien de dépendance",0,MIN((0.75*H2283),847)),MIN(H2283,(0.75*$C2283),847)),2)),IF($B2283="Non - avec lien de dépendance",MIN(1129,H2283,$C2283)*overallRate,MIN(1129,H2283)*overallRate)))))</f>
        <v>Effectuez l’étape 1</v>
      </c>
      <c r="M2283" s="68" t="str">
        <f>IF(ISTEXT(overallRate),"Effectuez l’étape 1",IF(OR(COUNT($C2283,I2283)&lt;&gt;2,overallRate=0),0,IF(E2283="Yes",ROUND(MAX(IF($B2283="Non - avec lien de dépendance",0,MIN((0.75*I2283),847)),MIN(I2283,(0.75*$C2283),847)),2),IF(revenueReduction&gt;0.3,MAX(IF($B2283="Non - avec lien de dépendance",MIN(1129,I2283,$C2283)*overallRate,MIN(1129,I2283)*overallRate),ROUND(MAX(IF($B2283="Non - avec lien de dépendance",0,MIN((0.75*I2283),847)),MIN(I2283,(0.75*$C2283),847)),2)),IF($B2283="Non - avec lien de dépendance",MIN(1129,I2283,$C2283)*overallRate,MIN(1129,I2283)*overallRate)))))</f>
        <v>Effectuez l’étape 1</v>
      </c>
      <c r="N2283" s="68" t="str">
        <f>IF(ISTEXT(overallRate),"Effectuez l’étape 1",IF(OR(COUNT($C2283,J2283)&lt;&gt;2,overallRate=0),0,IF(F2283="Yes",ROUND(MAX(IF($B2283="Non - avec lien de dépendance",0,MIN((0.75*J2283),847)),MIN(J2283,(0.75*$C2283),847)),2),IF(revenueReduction&gt;0.3,MAX(IF($B2283="Non - avec lien de dépendance",MIN(1129,J2283,$C2283)*overallRate,MIN(1129,J2283)*overallRate),ROUND(MAX(IF($B2283="Non - avec lien de dépendance",0,MIN((0.75*J2283),847)),MIN(J2283,(0.75*$C2283),847)),2)),IF($B2283="Non - avec lien de dépendance",MIN(1129,J2283,$C2283)*overallRate,MIN(1129,J2283)*overallRate)))))</f>
        <v>Effectuez l’étape 1</v>
      </c>
      <c r="O2283" s="68" t="str">
        <f>IF(ISTEXT(overallRate),"Effectuez l’étape 1",IF(OR(COUNT($C2283,K2283)&lt;&gt;2,overallRate=0),0,IF(G2283="Yes",ROUND(MAX(IF($B2283="Non - avec lien de dépendance",0,MIN((0.75*K2283),847)),MIN(K2283,(0.75*$C2283),847)),2),IF(revenueReduction&gt;0.3,MAX(IF($B2283="Non - avec lien de dépendance",MIN(1129,K2283,$C2283)*overallRate,MIN(1129,K2283)*overallRate),ROUND(MAX(IF($B2283="Non - avec lien de dépendance",0,MIN((0.75*K2283),847)),MIN(K2283,(0.75*$C2283),847)),2)),IF($B2283="Non - avec lien de dépendance",MIN(1129,K2283,$C2283)*overallRate,MIN(1129,K2283)*overallRate)))))</f>
        <v>Effectuez l’étape 1</v>
      </c>
      <c r="P2283" s="3">
        <f t="shared" si="35"/>
        <v>0</v>
      </c>
    </row>
    <row r="2284" spans="12:16" x14ac:dyDescent="0.5">
      <c r="L2284" s="68" t="str">
        <f>IF(ISTEXT(overallRate),"Effectuez l’étape 1",IF(OR(COUNT($C2284,H2284)&lt;&gt;2,overallRate=0),0,IF(D2284="Yes",ROUND(MAX(IF($B2284="Non - avec lien de dépendance",0,MIN((0.75*H2284),847)),MIN(H2284,(0.75*$C2284),847)),2),IF(revenueReduction&gt;0.3,MAX(IF($B2284="Non - avec lien de dépendance",MIN(1129,H2284,$C2284)*overallRate,MIN(1129,H2284)*overallRate),ROUND(MAX(IF($B2284="Non - avec lien de dépendance",0,MIN((0.75*H2284),847)),MIN(H2284,(0.75*$C2284),847)),2)),IF($B2284="Non - avec lien de dépendance",MIN(1129,H2284,$C2284)*overallRate,MIN(1129,H2284)*overallRate)))))</f>
        <v>Effectuez l’étape 1</v>
      </c>
      <c r="M2284" s="68" t="str">
        <f>IF(ISTEXT(overallRate),"Effectuez l’étape 1",IF(OR(COUNT($C2284,I2284)&lt;&gt;2,overallRate=0),0,IF(E2284="Yes",ROUND(MAX(IF($B2284="Non - avec lien de dépendance",0,MIN((0.75*I2284),847)),MIN(I2284,(0.75*$C2284),847)),2),IF(revenueReduction&gt;0.3,MAX(IF($B2284="Non - avec lien de dépendance",MIN(1129,I2284,$C2284)*overallRate,MIN(1129,I2284)*overallRate),ROUND(MAX(IF($B2284="Non - avec lien de dépendance",0,MIN((0.75*I2284),847)),MIN(I2284,(0.75*$C2284),847)),2)),IF($B2284="Non - avec lien de dépendance",MIN(1129,I2284,$C2284)*overallRate,MIN(1129,I2284)*overallRate)))))</f>
        <v>Effectuez l’étape 1</v>
      </c>
      <c r="N2284" s="68" t="str">
        <f>IF(ISTEXT(overallRate),"Effectuez l’étape 1",IF(OR(COUNT($C2284,J2284)&lt;&gt;2,overallRate=0),0,IF(F2284="Yes",ROUND(MAX(IF($B2284="Non - avec lien de dépendance",0,MIN((0.75*J2284),847)),MIN(J2284,(0.75*$C2284),847)),2),IF(revenueReduction&gt;0.3,MAX(IF($B2284="Non - avec lien de dépendance",MIN(1129,J2284,$C2284)*overallRate,MIN(1129,J2284)*overallRate),ROUND(MAX(IF($B2284="Non - avec lien de dépendance",0,MIN((0.75*J2284),847)),MIN(J2284,(0.75*$C2284),847)),2)),IF($B2284="Non - avec lien de dépendance",MIN(1129,J2284,$C2284)*overallRate,MIN(1129,J2284)*overallRate)))))</f>
        <v>Effectuez l’étape 1</v>
      </c>
      <c r="O2284" s="68" t="str">
        <f>IF(ISTEXT(overallRate),"Effectuez l’étape 1",IF(OR(COUNT($C2284,K2284)&lt;&gt;2,overallRate=0),0,IF(G2284="Yes",ROUND(MAX(IF($B2284="Non - avec lien de dépendance",0,MIN((0.75*K2284),847)),MIN(K2284,(0.75*$C2284),847)),2),IF(revenueReduction&gt;0.3,MAX(IF($B2284="Non - avec lien de dépendance",MIN(1129,K2284,$C2284)*overallRate,MIN(1129,K2284)*overallRate),ROUND(MAX(IF($B2284="Non - avec lien de dépendance",0,MIN((0.75*K2284),847)),MIN(K2284,(0.75*$C2284),847)),2)),IF($B2284="Non - avec lien de dépendance",MIN(1129,K2284,$C2284)*overallRate,MIN(1129,K2284)*overallRate)))))</f>
        <v>Effectuez l’étape 1</v>
      </c>
      <c r="P2284" s="3">
        <f t="shared" si="35"/>
        <v>0</v>
      </c>
    </row>
    <row r="2285" spans="12:16" x14ac:dyDescent="0.5">
      <c r="L2285" s="68" t="str">
        <f>IF(ISTEXT(overallRate),"Effectuez l’étape 1",IF(OR(COUNT($C2285,H2285)&lt;&gt;2,overallRate=0),0,IF(D2285="Yes",ROUND(MAX(IF($B2285="Non - avec lien de dépendance",0,MIN((0.75*H2285),847)),MIN(H2285,(0.75*$C2285),847)),2),IF(revenueReduction&gt;0.3,MAX(IF($B2285="Non - avec lien de dépendance",MIN(1129,H2285,$C2285)*overallRate,MIN(1129,H2285)*overallRate),ROUND(MAX(IF($B2285="Non - avec lien de dépendance",0,MIN((0.75*H2285),847)),MIN(H2285,(0.75*$C2285),847)),2)),IF($B2285="Non - avec lien de dépendance",MIN(1129,H2285,$C2285)*overallRate,MIN(1129,H2285)*overallRate)))))</f>
        <v>Effectuez l’étape 1</v>
      </c>
      <c r="M2285" s="68" t="str">
        <f>IF(ISTEXT(overallRate),"Effectuez l’étape 1",IF(OR(COUNT($C2285,I2285)&lt;&gt;2,overallRate=0),0,IF(E2285="Yes",ROUND(MAX(IF($B2285="Non - avec lien de dépendance",0,MIN((0.75*I2285),847)),MIN(I2285,(0.75*$C2285),847)),2),IF(revenueReduction&gt;0.3,MAX(IF($B2285="Non - avec lien de dépendance",MIN(1129,I2285,$C2285)*overallRate,MIN(1129,I2285)*overallRate),ROUND(MAX(IF($B2285="Non - avec lien de dépendance",0,MIN((0.75*I2285),847)),MIN(I2285,(0.75*$C2285),847)),2)),IF($B2285="Non - avec lien de dépendance",MIN(1129,I2285,$C2285)*overallRate,MIN(1129,I2285)*overallRate)))))</f>
        <v>Effectuez l’étape 1</v>
      </c>
      <c r="N2285" s="68" t="str">
        <f>IF(ISTEXT(overallRate),"Effectuez l’étape 1",IF(OR(COUNT($C2285,J2285)&lt;&gt;2,overallRate=0),0,IF(F2285="Yes",ROUND(MAX(IF($B2285="Non - avec lien de dépendance",0,MIN((0.75*J2285),847)),MIN(J2285,(0.75*$C2285),847)),2),IF(revenueReduction&gt;0.3,MAX(IF($B2285="Non - avec lien de dépendance",MIN(1129,J2285,$C2285)*overallRate,MIN(1129,J2285)*overallRate),ROUND(MAX(IF($B2285="Non - avec lien de dépendance",0,MIN((0.75*J2285),847)),MIN(J2285,(0.75*$C2285),847)),2)),IF($B2285="Non - avec lien de dépendance",MIN(1129,J2285,$C2285)*overallRate,MIN(1129,J2285)*overallRate)))))</f>
        <v>Effectuez l’étape 1</v>
      </c>
      <c r="O2285" s="68" t="str">
        <f>IF(ISTEXT(overallRate),"Effectuez l’étape 1",IF(OR(COUNT($C2285,K2285)&lt;&gt;2,overallRate=0),0,IF(G2285="Yes",ROUND(MAX(IF($B2285="Non - avec lien de dépendance",0,MIN((0.75*K2285),847)),MIN(K2285,(0.75*$C2285),847)),2),IF(revenueReduction&gt;0.3,MAX(IF($B2285="Non - avec lien de dépendance",MIN(1129,K2285,$C2285)*overallRate,MIN(1129,K2285)*overallRate),ROUND(MAX(IF($B2285="Non - avec lien de dépendance",0,MIN((0.75*K2285),847)),MIN(K2285,(0.75*$C2285),847)),2)),IF($B2285="Non - avec lien de dépendance",MIN(1129,K2285,$C2285)*overallRate,MIN(1129,K2285)*overallRate)))))</f>
        <v>Effectuez l’étape 1</v>
      </c>
      <c r="P2285" s="3">
        <f t="shared" si="35"/>
        <v>0</v>
      </c>
    </row>
    <row r="2286" spans="12:16" x14ac:dyDescent="0.5">
      <c r="L2286" s="68" t="str">
        <f>IF(ISTEXT(overallRate),"Effectuez l’étape 1",IF(OR(COUNT($C2286,H2286)&lt;&gt;2,overallRate=0),0,IF(D2286="Yes",ROUND(MAX(IF($B2286="Non - avec lien de dépendance",0,MIN((0.75*H2286),847)),MIN(H2286,(0.75*$C2286),847)),2),IF(revenueReduction&gt;0.3,MAX(IF($B2286="Non - avec lien de dépendance",MIN(1129,H2286,$C2286)*overallRate,MIN(1129,H2286)*overallRate),ROUND(MAX(IF($B2286="Non - avec lien de dépendance",0,MIN((0.75*H2286),847)),MIN(H2286,(0.75*$C2286),847)),2)),IF($B2286="Non - avec lien de dépendance",MIN(1129,H2286,$C2286)*overallRate,MIN(1129,H2286)*overallRate)))))</f>
        <v>Effectuez l’étape 1</v>
      </c>
      <c r="M2286" s="68" t="str">
        <f>IF(ISTEXT(overallRate),"Effectuez l’étape 1",IF(OR(COUNT($C2286,I2286)&lt;&gt;2,overallRate=0),0,IF(E2286="Yes",ROUND(MAX(IF($B2286="Non - avec lien de dépendance",0,MIN((0.75*I2286),847)),MIN(I2286,(0.75*$C2286),847)),2),IF(revenueReduction&gt;0.3,MAX(IF($B2286="Non - avec lien de dépendance",MIN(1129,I2286,$C2286)*overallRate,MIN(1129,I2286)*overallRate),ROUND(MAX(IF($B2286="Non - avec lien de dépendance",0,MIN((0.75*I2286),847)),MIN(I2286,(0.75*$C2286),847)),2)),IF($B2286="Non - avec lien de dépendance",MIN(1129,I2286,$C2286)*overallRate,MIN(1129,I2286)*overallRate)))))</f>
        <v>Effectuez l’étape 1</v>
      </c>
      <c r="N2286" s="68" t="str">
        <f>IF(ISTEXT(overallRate),"Effectuez l’étape 1",IF(OR(COUNT($C2286,J2286)&lt;&gt;2,overallRate=0),0,IF(F2286="Yes",ROUND(MAX(IF($B2286="Non - avec lien de dépendance",0,MIN((0.75*J2286),847)),MIN(J2286,(0.75*$C2286),847)),2),IF(revenueReduction&gt;0.3,MAX(IF($B2286="Non - avec lien de dépendance",MIN(1129,J2286,$C2286)*overallRate,MIN(1129,J2286)*overallRate),ROUND(MAX(IF($B2286="Non - avec lien de dépendance",0,MIN((0.75*J2286),847)),MIN(J2286,(0.75*$C2286),847)),2)),IF($B2286="Non - avec lien de dépendance",MIN(1129,J2286,$C2286)*overallRate,MIN(1129,J2286)*overallRate)))))</f>
        <v>Effectuez l’étape 1</v>
      </c>
      <c r="O2286" s="68" t="str">
        <f>IF(ISTEXT(overallRate),"Effectuez l’étape 1",IF(OR(COUNT($C2286,K2286)&lt;&gt;2,overallRate=0),0,IF(G2286="Yes",ROUND(MAX(IF($B2286="Non - avec lien de dépendance",0,MIN((0.75*K2286),847)),MIN(K2286,(0.75*$C2286),847)),2),IF(revenueReduction&gt;0.3,MAX(IF($B2286="Non - avec lien de dépendance",MIN(1129,K2286,$C2286)*overallRate,MIN(1129,K2286)*overallRate),ROUND(MAX(IF($B2286="Non - avec lien de dépendance",0,MIN((0.75*K2286),847)),MIN(K2286,(0.75*$C2286),847)),2)),IF($B2286="Non - avec lien de dépendance",MIN(1129,K2286,$C2286)*overallRate,MIN(1129,K2286)*overallRate)))))</f>
        <v>Effectuez l’étape 1</v>
      </c>
      <c r="P2286" s="3">
        <f t="shared" si="35"/>
        <v>0</v>
      </c>
    </row>
    <row r="2287" spans="12:16" x14ac:dyDescent="0.5">
      <c r="L2287" s="68" t="str">
        <f>IF(ISTEXT(overallRate),"Effectuez l’étape 1",IF(OR(COUNT($C2287,H2287)&lt;&gt;2,overallRate=0),0,IF(D2287="Yes",ROUND(MAX(IF($B2287="Non - avec lien de dépendance",0,MIN((0.75*H2287),847)),MIN(H2287,(0.75*$C2287),847)),2),IF(revenueReduction&gt;0.3,MAX(IF($B2287="Non - avec lien de dépendance",MIN(1129,H2287,$C2287)*overallRate,MIN(1129,H2287)*overallRate),ROUND(MAX(IF($B2287="Non - avec lien de dépendance",0,MIN((0.75*H2287),847)),MIN(H2287,(0.75*$C2287),847)),2)),IF($B2287="Non - avec lien de dépendance",MIN(1129,H2287,$C2287)*overallRate,MIN(1129,H2287)*overallRate)))))</f>
        <v>Effectuez l’étape 1</v>
      </c>
      <c r="M2287" s="68" t="str">
        <f>IF(ISTEXT(overallRate),"Effectuez l’étape 1",IF(OR(COUNT($C2287,I2287)&lt;&gt;2,overallRate=0),0,IF(E2287="Yes",ROUND(MAX(IF($B2287="Non - avec lien de dépendance",0,MIN((0.75*I2287),847)),MIN(I2287,(0.75*$C2287),847)),2),IF(revenueReduction&gt;0.3,MAX(IF($B2287="Non - avec lien de dépendance",MIN(1129,I2287,$C2287)*overallRate,MIN(1129,I2287)*overallRate),ROUND(MAX(IF($B2287="Non - avec lien de dépendance",0,MIN((0.75*I2287),847)),MIN(I2287,(0.75*$C2287),847)),2)),IF($B2287="Non - avec lien de dépendance",MIN(1129,I2287,$C2287)*overallRate,MIN(1129,I2287)*overallRate)))))</f>
        <v>Effectuez l’étape 1</v>
      </c>
      <c r="N2287" s="68" t="str">
        <f>IF(ISTEXT(overallRate),"Effectuez l’étape 1",IF(OR(COUNT($C2287,J2287)&lt;&gt;2,overallRate=0),0,IF(F2287="Yes",ROUND(MAX(IF($B2287="Non - avec lien de dépendance",0,MIN((0.75*J2287),847)),MIN(J2287,(0.75*$C2287),847)),2),IF(revenueReduction&gt;0.3,MAX(IF($B2287="Non - avec lien de dépendance",MIN(1129,J2287,$C2287)*overallRate,MIN(1129,J2287)*overallRate),ROUND(MAX(IF($B2287="Non - avec lien de dépendance",0,MIN((0.75*J2287),847)),MIN(J2287,(0.75*$C2287),847)),2)),IF($B2287="Non - avec lien de dépendance",MIN(1129,J2287,$C2287)*overallRate,MIN(1129,J2287)*overallRate)))))</f>
        <v>Effectuez l’étape 1</v>
      </c>
      <c r="O2287" s="68" t="str">
        <f>IF(ISTEXT(overallRate),"Effectuez l’étape 1",IF(OR(COUNT($C2287,K2287)&lt;&gt;2,overallRate=0),0,IF(G2287="Yes",ROUND(MAX(IF($B2287="Non - avec lien de dépendance",0,MIN((0.75*K2287),847)),MIN(K2287,(0.75*$C2287),847)),2),IF(revenueReduction&gt;0.3,MAX(IF($B2287="Non - avec lien de dépendance",MIN(1129,K2287,$C2287)*overallRate,MIN(1129,K2287)*overallRate),ROUND(MAX(IF($B2287="Non - avec lien de dépendance",0,MIN((0.75*K2287),847)),MIN(K2287,(0.75*$C2287),847)),2)),IF($B2287="Non - avec lien de dépendance",MIN(1129,K2287,$C2287)*overallRate,MIN(1129,K2287)*overallRate)))))</f>
        <v>Effectuez l’étape 1</v>
      </c>
      <c r="P2287" s="3">
        <f t="shared" si="35"/>
        <v>0</v>
      </c>
    </row>
    <row r="2288" spans="12:16" x14ac:dyDescent="0.5">
      <c r="L2288" s="68" t="str">
        <f>IF(ISTEXT(overallRate),"Effectuez l’étape 1",IF(OR(COUNT($C2288,H2288)&lt;&gt;2,overallRate=0),0,IF(D2288="Yes",ROUND(MAX(IF($B2288="Non - avec lien de dépendance",0,MIN((0.75*H2288),847)),MIN(H2288,(0.75*$C2288),847)),2),IF(revenueReduction&gt;0.3,MAX(IF($B2288="Non - avec lien de dépendance",MIN(1129,H2288,$C2288)*overallRate,MIN(1129,H2288)*overallRate),ROUND(MAX(IF($B2288="Non - avec lien de dépendance",0,MIN((0.75*H2288),847)),MIN(H2288,(0.75*$C2288),847)),2)),IF($B2288="Non - avec lien de dépendance",MIN(1129,H2288,$C2288)*overallRate,MIN(1129,H2288)*overallRate)))))</f>
        <v>Effectuez l’étape 1</v>
      </c>
      <c r="M2288" s="68" t="str">
        <f>IF(ISTEXT(overallRate),"Effectuez l’étape 1",IF(OR(COUNT($C2288,I2288)&lt;&gt;2,overallRate=0),0,IF(E2288="Yes",ROUND(MAX(IF($B2288="Non - avec lien de dépendance",0,MIN((0.75*I2288),847)),MIN(I2288,(0.75*$C2288),847)),2),IF(revenueReduction&gt;0.3,MAX(IF($B2288="Non - avec lien de dépendance",MIN(1129,I2288,$C2288)*overallRate,MIN(1129,I2288)*overallRate),ROUND(MAX(IF($B2288="Non - avec lien de dépendance",0,MIN((0.75*I2288),847)),MIN(I2288,(0.75*$C2288),847)),2)),IF($B2288="Non - avec lien de dépendance",MIN(1129,I2288,$C2288)*overallRate,MIN(1129,I2288)*overallRate)))))</f>
        <v>Effectuez l’étape 1</v>
      </c>
      <c r="N2288" s="68" t="str">
        <f>IF(ISTEXT(overallRate),"Effectuez l’étape 1",IF(OR(COUNT($C2288,J2288)&lt;&gt;2,overallRate=0),0,IF(F2288="Yes",ROUND(MAX(IF($B2288="Non - avec lien de dépendance",0,MIN((0.75*J2288),847)),MIN(J2288,(0.75*$C2288),847)),2),IF(revenueReduction&gt;0.3,MAX(IF($B2288="Non - avec lien de dépendance",MIN(1129,J2288,$C2288)*overallRate,MIN(1129,J2288)*overallRate),ROUND(MAX(IF($B2288="Non - avec lien de dépendance",0,MIN((0.75*J2288),847)),MIN(J2288,(0.75*$C2288),847)),2)),IF($B2288="Non - avec lien de dépendance",MIN(1129,J2288,$C2288)*overallRate,MIN(1129,J2288)*overallRate)))))</f>
        <v>Effectuez l’étape 1</v>
      </c>
      <c r="O2288" s="68" t="str">
        <f>IF(ISTEXT(overallRate),"Effectuez l’étape 1",IF(OR(COUNT($C2288,K2288)&lt;&gt;2,overallRate=0),0,IF(G2288="Yes",ROUND(MAX(IF($B2288="Non - avec lien de dépendance",0,MIN((0.75*K2288),847)),MIN(K2288,(0.75*$C2288),847)),2),IF(revenueReduction&gt;0.3,MAX(IF($B2288="Non - avec lien de dépendance",MIN(1129,K2288,$C2288)*overallRate,MIN(1129,K2288)*overallRate),ROUND(MAX(IF($B2288="Non - avec lien de dépendance",0,MIN((0.75*K2288),847)),MIN(K2288,(0.75*$C2288),847)),2)),IF($B2288="Non - avec lien de dépendance",MIN(1129,K2288,$C2288)*overallRate,MIN(1129,K2288)*overallRate)))))</f>
        <v>Effectuez l’étape 1</v>
      </c>
      <c r="P2288" s="3">
        <f t="shared" si="35"/>
        <v>0</v>
      </c>
    </row>
    <row r="2289" spans="12:16" x14ac:dyDescent="0.5">
      <c r="L2289" s="68" t="str">
        <f>IF(ISTEXT(overallRate),"Effectuez l’étape 1",IF(OR(COUNT($C2289,H2289)&lt;&gt;2,overallRate=0),0,IF(D2289="Yes",ROUND(MAX(IF($B2289="Non - avec lien de dépendance",0,MIN((0.75*H2289),847)),MIN(H2289,(0.75*$C2289),847)),2),IF(revenueReduction&gt;0.3,MAX(IF($B2289="Non - avec lien de dépendance",MIN(1129,H2289,$C2289)*overallRate,MIN(1129,H2289)*overallRate),ROUND(MAX(IF($B2289="Non - avec lien de dépendance",0,MIN((0.75*H2289),847)),MIN(H2289,(0.75*$C2289),847)),2)),IF($B2289="Non - avec lien de dépendance",MIN(1129,H2289,$C2289)*overallRate,MIN(1129,H2289)*overallRate)))))</f>
        <v>Effectuez l’étape 1</v>
      </c>
      <c r="M2289" s="68" t="str">
        <f>IF(ISTEXT(overallRate),"Effectuez l’étape 1",IF(OR(COUNT($C2289,I2289)&lt;&gt;2,overallRate=0),0,IF(E2289="Yes",ROUND(MAX(IF($B2289="Non - avec lien de dépendance",0,MIN((0.75*I2289),847)),MIN(I2289,(0.75*$C2289),847)),2),IF(revenueReduction&gt;0.3,MAX(IF($B2289="Non - avec lien de dépendance",MIN(1129,I2289,$C2289)*overallRate,MIN(1129,I2289)*overallRate),ROUND(MAX(IF($B2289="Non - avec lien de dépendance",0,MIN((0.75*I2289),847)),MIN(I2289,(0.75*$C2289),847)),2)),IF($B2289="Non - avec lien de dépendance",MIN(1129,I2289,$C2289)*overallRate,MIN(1129,I2289)*overallRate)))))</f>
        <v>Effectuez l’étape 1</v>
      </c>
      <c r="N2289" s="68" t="str">
        <f>IF(ISTEXT(overallRate),"Effectuez l’étape 1",IF(OR(COUNT($C2289,J2289)&lt;&gt;2,overallRate=0),0,IF(F2289="Yes",ROUND(MAX(IF($B2289="Non - avec lien de dépendance",0,MIN((0.75*J2289),847)),MIN(J2289,(0.75*$C2289),847)),2),IF(revenueReduction&gt;0.3,MAX(IF($B2289="Non - avec lien de dépendance",MIN(1129,J2289,$C2289)*overallRate,MIN(1129,J2289)*overallRate),ROUND(MAX(IF($B2289="Non - avec lien de dépendance",0,MIN((0.75*J2289),847)),MIN(J2289,(0.75*$C2289),847)),2)),IF($B2289="Non - avec lien de dépendance",MIN(1129,J2289,$C2289)*overallRate,MIN(1129,J2289)*overallRate)))))</f>
        <v>Effectuez l’étape 1</v>
      </c>
      <c r="O2289" s="68" t="str">
        <f>IF(ISTEXT(overallRate),"Effectuez l’étape 1",IF(OR(COUNT($C2289,K2289)&lt;&gt;2,overallRate=0),0,IF(G2289="Yes",ROUND(MAX(IF($B2289="Non - avec lien de dépendance",0,MIN((0.75*K2289),847)),MIN(K2289,(0.75*$C2289),847)),2),IF(revenueReduction&gt;0.3,MAX(IF($B2289="Non - avec lien de dépendance",MIN(1129,K2289,$C2289)*overallRate,MIN(1129,K2289)*overallRate),ROUND(MAX(IF($B2289="Non - avec lien de dépendance",0,MIN((0.75*K2289),847)),MIN(K2289,(0.75*$C2289),847)),2)),IF($B2289="Non - avec lien de dépendance",MIN(1129,K2289,$C2289)*overallRate,MIN(1129,K2289)*overallRate)))))</f>
        <v>Effectuez l’étape 1</v>
      </c>
      <c r="P2289" s="3">
        <f t="shared" si="35"/>
        <v>0</v>
      </c>
    </row>
    <row r="2290" spans="12:16" x14ac:dyDescent="0.5">
      <c r="L2290" s="68" t="str">
        <f>IF(ISTEXT(overallRate),"Effectuez l’étape 1",IF(OR(COUNT($C2290,H2290)&lt;&gt;2,overallRate=0),0,IF(D2290="Yes",ROUND(MAX(IF($B2290="Non - avec lien de dépendance",0,MIN((0.75*H2290),847)),MIN(H2290,(0.75*$C2290),847)),2),IF(revenueReduction&gt;0.3,MAX(IF($B2290="Non - avec lien de dépendance",MIN(1129,H2290,$C2290)*overallRate,MIN(1129,H2290)*overallRate),ROUND(MAX(IF($B2290="Non - avec lien de dépendance",0,MIN((0.75*H2290),847)),MIN(H2290,(0.75*$C2290),847)),2)),IF($B2290="Non - avec lien de dépendance",MIN(1129,H2290,$C2290)*overallRate,MIN(1129,H2290)*overallRate)))))</f>
        <v>Effectuez l’étape 1</v>
      </c>
      <c r="M2290" s="68" t="str">
        <f>IF(ISTEXT(overallRate),"Effectuez l’étape 1",IF(OR(COUNT($C2290,I2290)&lt;&gt;2,overallRate=0),0,IF(E2290="Yes",ROUND(MAX(IF($B2290="Non - avec lien de dépendance",0,MIN((0.75*I2290),847)),MIN(I2290,(0.75*$C2290),847)),2),IF(revenueReduction&gt;0.3,MAX(IF($B2290="Non - avec lien de dépendance",MIN(1129,I2290,$C2290)*overallRate,MIN(1129,I2290)*overallRate),ROUND(MAX(IF($B2290="Non - avec lien de dépendance",0,MIN((0.75*I2290),847)),MIN(I2290,(0.75*$C2290),847)),2)),IF($B2290="Non - avec lien de dépendance",MIN(1129,I2290,$C2290)*overallRate,MIN(1129,I2290)*overallRate)))))</f>
        <v>Effectuez l’étape 1</v>
      </c>
      <c r="N2290" s="68" t="str">
        <f>IF(ISTEXT(overallRate),"Effectuez l’étape 1",IF(OR(COUNT($C2290,J2290)&lt;&gt;2,overallRate=0),0,IF(F2290="Yes",ROUND(MAX(IF($B2290="Non - avec lien de dépendance",0,MIN((0.75*J2290),847)),MIN(J2290,(0.75*$C2290),847)),2),IF(revenueReduction&gt;0.3,MAX(IF($B2290="Non - avec lien de dépendance",MIN(1129,J2290,$C2290)*overallRate,MIN(1129,J2290)*overallRate),ROUND(MAX(IF($B2290="Non - avec lien de dépendance",0,MIN((0.75*J2290),847)),MIN(J2290,(0.75*$C2290),847)),2)),IF($B2290="Non - avec lien de dépendance",MIN(1129,J2290,$C2290)*overallRate,MIN(1129,J2290)*overallRate)))))</f>
        <v>Effectuez l’étape 1</v>
      </c>
      <c r="O2290" s="68" t="str">
        <f>IF(ISTEXT(overallRate),"Effectuez l’étape 1",IF(OR(COUNT($C2290,K2290)&lt;&gt;2,overallRate=0),0,IF(G2290="Yes",ROUND(MAX(IF($B2290="Non - avec lien de dépendance",0,MIN((0.75*K2290),847)),MIN(K2290,(0.75*$C2290),847)),2),IF(revenueReduction&gt;0.3,MAX(IF($B2290="Non - avec lien de dépendance",MIN(1129,K2290,$C2290)*overallRate,MIN(1129,K2290)*overallRate),ROUND(MAX(IF($B2290="Non - avec lien de dépendance",0,MIN((0.75*K2290),847)),MIN(K2290,(0.75*$C2290),847)),2)),IF($B2290="Non - avec lien de dépendance",MIN(1129,K2290,$C2290)*overallRate,MIN(1129,K2290)*overallRate)))))</f>
        <v>Effectuez l’étape 1</v>
      </c>
      <c r="P2290" s="3">
        <f t="shared" si="35"/>
        <v>0</v>
      </c>
    </row>
    <row r="2291" spans="12:16" x14ac:dyDescent="0.5">
      <c r="L2291" s="68" t="str">
        <f>IF(ISTEXT(overallRate),"Effectuez l’étape 1",IF(OR(COUNT($C2291,H2291)&lt;&gt;2,overallRate=0),0,IF(D2291="Yes",ROUND(MAX(IF($B2291="Non - avec lien de dépendance",0,MIN((0.75*H2291),847)),MIN(H2291,(0.75*$C2291),847)),2),IF(revenueReduction&gt;0.3,MAX(IF($B2291="Non - avec lien de dépendance",MIN(1129,H2291,$C2291)*overallRate,MIN(1129,H2291)*overallRate),ROUND(MAX(IF($B2291="Non - avec lien de dépendance",0,MIN((0.75*H2291),847)),MIN(H2291,(0.75*$C2291),847)),2)),IF($B2291="Non - avec lien de dépendance",MIN(1129,H2291,$C2291)*overallRate,MIN(1129,H2291)*overallRate)))))</f>
        <v>Effectuez l’étape 1</v>
      </c>
      <c r="M2291" s="68" t="str">
        <f>IF(ISTEXT(overallRate),"Effectuez l’étape 1",IF(OR(COUNT($C2291,I2291)&lt;&gt;2,overallRate=0),0,IF(E2291="Yes",ROUND(MAX(IF($B2291="Non - avec lien de dépendance",0,MIN((0.75*I2291),847)),MIN(I2291,(0.75*$C2291),847)),2),IF(revenueReduction&gt;0.3,MAX(IF($B2291="Non - avec lien de dépendance",MIN(1129,I2291,$C2291)*overallRate,MIN(1129,I2291)*overallRate),ROUND(MAX(IF($B2291="Non - avec lien de dépendance",0,MIN((0.75*I2291),847)),MIN(I2291,(0.75*$C2291),847)),2)),IF($B2291="Non - avec lien de dépendance",MIN(1129,I2291,$C2291)*overallRate,MIN(1129,I2291)*overallRate)))))</f>
        <v>Effectuez l’étape 1</v>
      </c>
      <c r="N2291" s="68" t="str">
        <f>IF(ISTEXT(overallRate),"Effectuez l’étape 1",IF(OR(COUNT($C2291,J2291)&lt;&gt;2,overallRate=0),0,IF(F2291="Yes",ROUND(MAX(IF($B2291="Non - avec lien de dépendance",0,MIN((0.75*J2291),847)),MIN(J2291,(0.75*$C2291),847)),2),IF(revenueReduction&gt;0.3,MAX(IF($B2291="Non - avec lien de dépendance",MIN(1129,J2291,$C2291)*overallRate,MIN(1129,J2291)*overallRate),ROUND(MAX(IF($B2291="Non - avec lien de dépendance",0,MIN((0.75*J2291),847)),MIN(J2291,(0.75*$C2291),847)),2)),IF($B2291="Non - avec lien de dépendance",MIN(1129,J2291,$C2291)*overallRate,MIN(1129,J2291)*overallRate)))))</f>
        <v>Effectuez l’étape 1</v>
      </c>
      <c r="O2291" s="68" t="str">
        <f>IF(ISTEXT(overallRate),"Effectuez l’étape 1",IF(OR(COUNT($C2291,K2291)&lt;&gt;2,overallRate=0),0,IF(G2291="Yes",ROUND(MAX(IF($B2291="Non - avec lien de dépendance",0,MIN((0.75*K2291),847)),MIN(K2291,(0.75*$C2291),847)),2),IF(revenueReduction&gt;0.3,MAX(IF($B2291="Non - avec lien de dépendance",MIN(1129,K2291,$C2291)*overallRate,MIN(1129,K2291)*overallRate),ROUND(MAX(IF($B2291="Non - avec lien de dépendance",0,MIN((0.75*K2291),847)),MIN(K2291,(0.75*$C2291),847)),2)),IF($B2291="Non - avec lien de dépendance",MIN(1129,K2291,$C2291)*overallRate,MIN(1129,K2291)*overallRate)))))</f>
        <v>Effectuez l’étape 1</v>
      </c>
      <c r="P2291" s="3">
        <f t="shared" si="35"/>
        <v>0</v>
      </c>
    </row>
    <row r="2292" spans="12:16" x14ac:dyDescent="0.5">
      <c r="L2292" s="68" t="str">
        <f>IF(ISTEXT(overallRate),"Effectuez l’étape 1",IF(OR(COUNT($C2292,H2292)&lt;&gt;2,overallRate=0),0,IF(D2292="Yes",ROUND(MAX(IF($B2292="Non - avec lien de dépendance",0,MIN((0.75*H2292),847)),MIN(H2292,(0.75*$C2292),847)),2),IF(revenueReduction&gt;0.3,MAX(IF($B2292="Non - avec lien de dépendance",MIN(1129,H2292,$C2292)*overallRate,MIN(1129,H2292)*overallRate),ROUND(MAX(IF($B2292="Non - avec lien de dépendance",0,MIN((0.75*H2292),847)),MIN(H2292,(0.75*$C2292),847)),2)),IF($B2292="Non - avec lien de dépendance",MIN(1129,H2292,$C2292)*overallRate,MIN(1129,H2292)*overallRate)))))</f>
        <v>Effectuez l’étape 1</v>
      </c>
      <c r="M2292" s="68" t="str">
        <f>IF(ISTEXT(overallRate),"Effectuez l’étape 1",IF(OR(COUNT($C2292,I2292)&lt;&gt;2,overallRate=0),0,IF(E2292="Yes",ROUND(MAX(IF($B2292="Non - avec lien de dépendance",0,MIN((0.75*I2292),847)),MIN(I2292,(0.75*$C2292),847)),2),IF(revenueReduction&gt;0.3,MAX(IF($B2292="Non - avec lien de dépendance",MIN(1129,I2292,$C2292)*overallRate,MIN(1129,I2292)*overallRate),ROUND(MAX(IF($B2292="Non - avec lien de dépendance",0,MIN((0.75*I2292),847)),MIN(I2292,(0.75*$C2292),847)),2)),IF($B2292="Non - avec lien de dépendance",MIN(1129,I2292,$C2292)*overallRate,MIN(1129,I2292)*overallRate)))))</f>
        <v>Effectuez l’étape 1</v>
      </c>
      <c r="N2292" s="68" t="str">
        <f>IF(ISTEXT(overallRate),"Effectuez l’étape 1",IF(OR(COUNT($C2292,J2292)&lt;&gt;2,overallRate=0),0,IF(F2292="Yes",ROUND(MAX(IF($B2292="Non - avec lien de dépendance",0,MIN((0.75*J2292),847)),MIN(J2292,(0.75*$C2292),847)),2),IF(revenueReduction&gt;0.3,MAX(IF($B2292="Non - avec lien de dépendance",MIN(1129,J2292,$C2292)*overallRate,MIN(1129,J2292)*overallRate),ROUND(MAX(IF($B2292="Non - avec lien de dépendance",0,MIN((0.75*J2292),847)),MIN(J2292,(0.75*$C2292),847)),2)),IF($B2292="Non - avec lien de dépendance",MIN(1129,J2292,$C2292)*overallRate,MIN(1129,J2292)*overallRate)))))</f>
        <v>Effectuez l’étape 1</v>
      </c>
      <c r="O2292" s="68" t="str">
        <f>IF(ISTEXT(overallRate),"Effectuez l’étape 1",IF(OR(COUNT($C2292,K2292)&lt;&gt;2,overallRate=0),0,IF(G2292="Yes",ROUND(MAX(IF($B2292="Non - avec lien de dépendance",0,MIN((0.75*K2292),847)),MIN(K2292,(0.75*$C2292),847)),2),IF(revenueReduction&gt;0.3,MAX(IF($B2292="Non - avec lien de dépendance",MIN(1129,K2292,$C2292)*overallRate,MIN(1129,K2292)*overallRate),ROUND(MAX(IF($B2292="Non - avec lien de dépendance",0,MIN((0.75*K2292),847)),MIN(K2292,(0.75*$C2292),847)),2)),IF($B2292="Non - avec lien de dépendance",MIN(1129,K2292,$C2292)*overallRate,MIN(1129,K2292)*overallRate)))))</f>
        <v>Effectuez l’étape 1</v>
      </c>
      <c r="P2292" s="3">
        <f t="shared" si="35"/>
        <v>0</v>
      </c>
    </row>
    <row r="2293" spans="12:16" x14ac:dyDescent="0.5">
      <c r="L2293" s="68" t="str">
        <f>IF(ISTEXT(overallRate),"Effectuez l’étape 1",IF(OR(COUNT($C2293,H2293)&lt;&gt;2,overallRate=0),0,IF(D2293="Yes",ROUND(MAX(IF($B2293="Non - avec lien de dépendance",0,MIN((0.75*H2293),847)),MIN(H2293,(0.75*$C2293),847)),2),IF(revenueReduction&gt;0.3,MAX(IF($B2293="Non - avec lien de dépendance",MIN(1129,H2293,$C2293)*overallRate,MIN(1129,H2293)*overallRate),ROUND(MAX(IF($B2293="Non - avec lien de dépendance",0,MIN((0.75*H2293),847)),MIN(H2293,(0.75*$C2293),847)),2)),IF($B2293="Non - avec lien de dépendance",MIN(1129,H2293,$C2293)*overallRate,MIN(1129,H2293)*overallRate)))))</f>
        <v>Effectuez l’étape 1</v>
      </c>
      <c r="M2293" s="68" t="str">
        <f>IF(ISTEXT(overallRate),"Effectuez l’étape 1",IF(OR(COUNT($C2293,I2293)&lt;&gt;2,overallRate=0),0,IF(E2293="Yes",ROUND(MAX(IF($B2293="Non - avec lien de dépendance",0,MIN((0.75*I2293),847)),MIN(I2293,(0.75*$C2293),847)),2),IF(revenueReduction&gt;0.3,MAX(IF($B2293="Non - avec lien de dépendance",MIN(1129,I2293,$C2293)*overallRate,MIN(1129,I2293)*overallRate),ROUND(MAX(IF($B2293="Non - avec lien de dépendance",0,MIN((0.75*I2293),847)),MIN(I2293,(0.75*$C2293),847)),2)),IF($B2293="Non - avec lien de dépendance",MIN(1129,I2293,$C2293)*overallRate,MIN(1129,I2293)*overallRate)))))</f>
        <v>Effectuez l’étape 1</v>
      </c>
      <c r="N2293" s="68" t="str">
        <f>IF(ISTEXT(overallRate),"Effectuez l’étape 1",IF(OR(COUNT($C2293,J2293)&lt;&gt;2,overallRate=0),0,IF(F2293="Yes",ROUND(MAX(IF($B2293="Non - avec lien de dépendance",0,MIN((0.75*J2293),847)),MIN(J2293,(0.75*$C2293),847)),2),IF(revenueReduction&gt;0.3,MAX(IF($B2293="Non - avec lien de dépendance",MIN(1129,J2293,$C2293)*overallRate,MIN(1129,J2293)*overallRate),ROUND(MAX(IF($B2293="Non - avec lien de dépendance",0,MIN((0.75*J2293),847)),MIN(J2293,(0.75*$C2293),847)),2)),IF($B2293="Non - avec lien de dépendance",MIN(1129,J2293,$C2293)*overallRate,MIN(1129,J2293)*overallRate)))))</f>
        <v>Effectuez l’étape 1</v>
      </c>
      <c r="O2293" s="68" t="str">
        <f>IF(ISTEXT(overallRate),"Effectuez l’étape 1",IF(OR(COUNT($C2293,K2293)&lt;&gt;2,overallRate=0),0,IF(G2293="Yes",ROUND(MAX(IF($B2293="Non - avec lien de dépendance",0,MIN((0.75*K2293),847)),MIN(K2293,(0.75*$C2293),847)),2),IF(revenueReduction&gt;0.3,MAX(IF($B2293="Non - avec lien de dépendance",MIN(1129,K2293,$C2293)*overallRate,MIN(1129,K2293)*overallRate),ROUND(MAX(IF($B2293="Non - avec lien de dépendance",0,MIN((0.75*K2293),847)),MIN(K2293,(0.75*$C2293),847)),2)),IF($B2293="Non - avec lien de dépendance",MIN(1129,K2293,$C2293)*overallRate,MIN(1129,K2293)*overallRate)))))</f>
        <v>Effectuez l’étape 1</v>
      </c>
      <c r="P2293" s="3">
        <f t="shared" si="35"/>
        <v>0</v>
      </c>
    </row>
    <row r="2294" spans="12:16" x14ac:dyDescent="0.5">
      <c r="L2294" s="68" t="str">
        <f>IF(ISTEXT(overallRate),"Effectuez l’étape 1",IF(OR(COUNT($C2294,H2294)&lt;&gt;2,overallRate=0),0,IF(D2294="Yes",ROUND(MAX(IF($B2294="Non - avec lien de dépendance",0,MIN((0.75*H2294),847)),MIN(H2294,(0.75*$C2294),847)),2),IF(revenueReduction&gt;0.3,MAX(IF($B2294="Non - avec lien de dépendance",MIN(1129,H2294,$C2294)*overallRate,MIN(1129,H2294)*overallRate),ROUND(MAX(IF($B2294="Non - avec lien de dépendance",0,MIN((0.75*H2294),847)),MIN(H2294,(0.75*$C2294),847)),2)),IF($B2294="Non - avec lien de dépendance",MIN(1129,H2294,$C2294)*overallRate,MIN(1129,H2294)*overallRate)))))</f>
        <v>Effectuez l’étape 1</v>
      </c>
      <c r="M2294" s="68" t="str">
        <f>IF(ISTEXT(overallRate),"Effectuez l’étape 1",IF(OR(COUNT($C2294,I2294)&lt;&gt;2,overallRate=0),0,IF(E2294="Yes",ROUND(MAX(IF($B2294="Non - avec lien de dépendance",0,MIN((0.75*I2294),847)),MIN(I2294,(0.75*$C2294),847)),2),IF(revenueReduction&gt;0.3,MAX(IF($B2294="Non - avec lien de dépendance",MIN(1129,I2294,$C2294)*overallRate,MIN(1129,I2294)*overallRate),ROUND(MAX(IF($B2294="Non - avec lien de dépendance",0,MIN((0.75*I2294),847)),MIN(I2294,(0.75*$C2294),847)),2)),IF($B2294="Non - avec lien de dépendance",MIN(1129,I2294,$C2294)*overallRate,MIN(1129,I2294)*overallRate)))))</f>
        <v>Effectuez l’étape 1</v>
      </c>
      <c r="N2294" s="68" t="str">
        <f>IF(ISTEXT(overallRate),"Effectuez l’étape 1",IF(OR(COUNT($C2294,J2294)&lt;&gt;2,overallRate=0),0,IF(F2294="Yes",ROUND(MAX(IF($B2294="Non - avec lien de dépendance",0,MIN((0.75*J2294),847)),MIN(J2294,(0.75*$C2294),847)),2),IF(revenueReduction&gt;0.3,MAX(IF($B2294="Non - avec lien de dépendance",MIN(1129,J2294,$C2294)*overallRate,MIN(1129,J2294)*overallRate),ROUND(MAX(IF($B2294="Non - avec lien de dépendance",0,MIN((0.75*J2294),847)),MIN(J2294,(0.75*$C2294),847)),2)),IF($B2294="Non - avec lien de dépendance",MIN(1129,J2294,$C2294)*overallRate,MIN(1129,J2294)*overallRate)))))</f>
        <v>Effectuez l’étape 1</v>
      </c>
      <c r="O2294" s="68" t="str">
        <f>IF(ISTEXT(overallRate),"Effectuez l’étape 1",IF(OR(COUNT($C2294,K2294)&lt;&gt;2,overallRate=0),0,IF(G2294="Yes",ROUND(MAX(IF($B2294="Non - avec lien de dépendance",0,MIN((0.75*K2294),847)),MIN(K2294,(0.75*$C2294),847)),2),IF(revenueReduction&gt;0.3,MAX(IF($B2294="Non - avec lien de dépendance",MIN(1129,K2294,$C2294)*overallRate,MIN(1129,K2294)*overallRate),ROUND(MAX(IF($B2294="Non - avec lien de dépendance",0,MIN((0.75*K2294),847)),MIN(K2294,(0.75*$C2294),847)),2)),IF($B2294="Non - avec lien de dépendance",MIN(1129,K2294,$C2294)*overallRate,MIN(1129,K2294)*overallRate)))))</f>
        <v>Effectuez l’étape 1</v>
      </c>
      <c r="P2294" s="3">
        <f t="shared" si="35"/>
        <v>0</v>
      </c>
    </row>
    <row r="2295" spans="12:16" x14ac:dyDescent="0.5">
      <c r="L2295" s="68" t="str">
        <f>IF(ISTEXT(overallRate),"Effectuez l’étape 1",IF(OR(COUNT($C2295,H2295)&lt;&gt;2,overallRate=0),0,IF(D2295="Yes",ROUND(MAX(IF($B2295="Non - avec lien de dépendance",0,MIN((0.75*H2295),847)),MIN(H2295,(0.75*$C2295),847)),2),IF(revenueReduction&gt;0.3,MAX(IF($B2295="Non - avec lien de dépendance",MIN(1129,H2295,$C2295)*overallRate,MIN(1129,H2295)*overallRate),ROUND(MAX(IF($B2295="Non - avec lien de dépendance",0,MIN((0.75*H2295),847)),MIN(H2295,(0.75*$C2295),847)),2)),IF($B2295="Non - avec lien de dépendance",MIN(1129,H2295,$C2295)*overallRate,MIN(1129,H2295)*overallRate)))))</f>
        <v>Effectuez l’étape 1</v>
      </c>
      <c r="M2295" s="68" t="str">
        <f>IF(ISTEXT(overallRate),"Effectuez l’étape 1",IF(OR(COUNT($C2295,I2295)&lt;&gt;2,overallRate=0),0,IF(E2295="Yes",ROUND(MAX(IF($B2295="Non - avec lien de dépendance",0,MIN((0.75*I2295),847)),MIN(I2295,(0.75*$C2295),847)),2),IF(revenueReduction&gt;0.3,MAX(IF($B2295="Non - avec lien de dépendance",MIN(1129,I2295,$C2295)*overallRate,MIN(1129,I2295)*overallRate),ROUND(MAX(IF($B2295="Non - avec lien de dépendance",0,MIN((0.75*I2295),847)),MIN(I2295,(0.75*$C2295),847)),2)),IF($B2295="Non - avec lien de dépendance",MIN(1129,I2295,$C2295)*overallRate,MIN(1129,I2295)*overallRate)))))</f>
        <v>Effectuez l’étape 1</v>
      </c>
      <c r="N2295" s="68" t="str">
        <f>IF(ISTEXT(overallRate),"Effectuez l’étape 1",IF(OR(COUNT($C2295,J2295)&lt;&gt;2,overallRate=0),0,IF(F2295="Yes",ROUND(MAX(IF($B2295="Non - avec lien de dépendance",0,MIN((0.75*J2295),847)),MIN(J2295,(0.75*$C2295),847)),2),IF(revenueReduction&gt;0.3,MAX(IF($B2295="Non - avec lien de dépendance",MIN(1129,J2295,$C2295)*overallRate,MIN(1129,J2295)*overallRate),ROUND(MAX(IF($B2295="Non - avec lien de dépendance",0,MIN((0.75*J2295),847)),MIN(J2295,(0.75*$C2295),847)),2)),IF($B2295="Non - avec lien de dépendance",MIN(1129,J2295,$C2295)*overallRate,MIN(1129,J2295)*overallRate)))))</f>
        <v>Effectuez l’étape 1</v>
      </c>
      <c r="O2295" s="68" t="str">
        <f>IF(ISTEXT(overallRate),"Effectuez l’étape 1",IF(OR(COUNT($C2295,K2295)&lt;&gt;2,overallRate=0),0,IF(G2295="Yes",ROUND(MAX(IF($B2295="Non - avec lien de dépendance",0,MIN((0.75*K2295),847)),MIN(K2295,(0.75*$C2295),847)),2),IF(revenueReduction&gt;0.3,MAX(IF($B2295="Non - avec lien de dépendance",MIN(1129,K2295,$C2295)*overallRate,MIN(1129,K2295)*overallRate),ROUND(MAX(IF($B2295="Non - avec lien de dépendance",0,MIN((0.75*K2295),847)),MIN(K2295,(0.75*$C2295),847)),2)),IF($B2295="Non - avec lien de dépendance",MIN(1129,K2295,$C2295)*overallRate,MIN(1129,K2295)*overallRate)))))</f>
        <v>Effectuez l’étape 1</v>
      </c>
      <c r="P2295" s="3">
        <f t="shared" si="35"/>
        <v>0</v>
      </c>
    </row>
    <row r="2296" spans="12:16" x14ac:dyDescent="0.5">
      <c r="L2296" s="68" t="str">
        <f>IF(ISTEXT(overallRate),"Effectuez l’étape 1",IF(OR(COUNT($C2296,H2296)&lt;&gt;2,overallRate=0),0,IF(D2296="Yes",ROUND(MAX(IF($B2296="Non - avec lien de dépendance",0,MIN((0.75*H2296),847)),MIN(H2296,(0.75*$C2296),847)),2),IF(revenueReduction&gt;0.3,MAX(IF($B2296="Non - avec lien de dépendance",MIN(1129,H2296,$C2296)*overallRate,MIN(1129,H2296)*overallRate),ROUND(MAX(IF($B2296="Non - avec lien de dépendance",0,MIN((0.75*H2296),847)),MIN(H2296,(0.75*$C2296),847)),2)),IF($B2296="Non - avec lien de dépendance",MIN(1129,H2296,$C2296)*overallRate,MIN(1129,H2296)*overallRate)))))</f>
        <v>Effectuez l’étape 1</v>
      </c>
      <c r="M2296" s="68" t="str">
        <f>IF(ISTEXT(overallRate),"Effectuez l’étape 1",IF(OR(COUNT($C2296,I2296)&lt;&gt;2,overallRate=0),0,IF(E2296="Yes",ROUND(MAX(IF($B2296="Non - avec lien de dépendance",0,MIN((0.75*I2296),847)),MIN(I2296,(0.75*$C2296),847)),2),IF(revenueReduction&gt;0.3,MAX(IF($B2296="Non - avec lien de dépendance",MIN(1129,I2296,$C2296)*overallRate,MIN(1129,I2296)*overallRate),ROUND(MAX(IF($B2296="Non - avec lien de dépendance",0,MIN((0.75*I2296),847)),MIN(I2296,(0.75*$C2296),847)),2)),IF($B2296="Non - avec lien de dépendance",MIN(1129,I2296,$C2296)*overallRate,MIN(1129,I2296)*overallRate)))))</f>
        <v>Effectuez l’étape 1</v>
      </c>
      <c r="N2296" s="68" t="str">
        <f>IF(ISTEXT(overallRate),"Effectuez l’étape 1",IF(OR(COUNT($C2296,J2296)&lt;&gt;2,overallRate=0),0,IF(F2296="Yes",ROUND(MAX(IF($B2296="Non - avec lien de dépendance",0,MIN((0.75*J2296),847)),MIN(J2296,(0.75*$C2296),847)),2),IF(revenueReduction&gt;0.3,MAX(IF($B2296="Non - avec lien de dépendance",MIN(1129,J2296,$C2296)*overallRate,MIN(1129,J2296)*overallRate),ROUND(MAX(IF($B2296="Non - avec lien de dépendance",0,MIN((0.75*J2296),847)),MIN(J2296,(0.75*$C2296),847)),2)),IF($B2296="Non - avec lien de dépendance",MIN(1129,J2296,$C2296)*overallRate,MIN(1129,J2296)*overallRate)))))</f>
        <v>Effectuez l’étape 1</v>
      </c>
      <c r="O2296" s="68" t="str">
        <f>IF(ISTEXT(overallRate),"Effectuez l’étape 1",IF(OR(COUNT($C2296,K2296)&lt;&gt;2,overallRate=0),0,IF(G2296="Yes",ROUND(MAX(IF($B2296="Non - avec lien de dépendance",0,MIN((0.75*K2296),847)),MIN(K2296,(0.75*$C2296),847)),2),IF(revenueReduction&gt;0.3,MAX(IF($B2296="Non - avec lien de dépendance",MIN(1129,K2296,$C2296)*overallRate,MIN(1129,K2296)*overallRate),ROUND(MAX(IF($B2296="Non - avec lien de dépendance",0,MIN((0.75*K2296),847)),MIN(K2296,(0.75*$C2296),847)),2)),IF($B2296="Non - avec lien de dépendance",MIN(1129,K2296,$C2296)*overallRate,MIN(1129,K2296)*overallRate)))))</f>
        <v>Effectuez l’étape 1</v>
      </c>
      <c r="P2296" s="3">
        <f t="shared" si="35"/>
        <v>0</v>
      </c>
    </row>
    <row r="2297" spans="12:16" x14ac:dyDescent="0.5">
      <c r="L2297" s="68" t="str">
        <f>IF(ISTEXT(overallRate),"Effectuez l’étape 1",IF(OR(COUNT($C2297,H2297)&lt;&gt;2,overallRate=0),0,IF(D2297="Yes",ROUND(MAX(IF($B2297="Non - avec lien de dépendance",0,MIN((0.75*H2297),847)),MIN(H2297,(0.75*$C2297),847)),2),IF(revenueReduction&gt;0.3,MAX(IF($B2297="Non - avec lien de dépendance",MIN(1129,H2297,$C2297)*overallRate,MIN(1129,H2297)*overallRate),ROUND(MAX(IF($B2297="Non - avec lien de dépendance",0,MIN((0.75*H2297),847)),MIN(H2297,(0.75*$C2297),847)),2)),IF($B2297="Non - avec lien de dépendance",MIN(1129,H2297,$C2297)*overallRate,MIN(1129,H2297)*overallRate)))))</f>
        <v>Effectuez l’étape 1</v>
      </c>
      <c r="M2297" s="68" t="str">
        <f>IF(ISTEXT(overallRate),"Effectuez l’étape 1",IF(OR(COUNT($C2297,I2297)&lt;&gt;2,overallRate=0),0,IF(E2297="Yes",ROUND(MAX(IF($B2297="Non - avec lien de dépendance",0,MIN((0.75*I2297),847)),MIN(I2297,(0.75*$C2297),847)),2),IF(revenueReduction&gt;0.3,MAX(IF($B2297="Non - avec lien de dépendance",MIN(1129,I2297,$C2297)*overallRate,MIN(1129,I2297)*overallRate),ROUND(MAX(IF($B2297="Non - avec lien de dépendance",0,MIN((0.75*I2297),847)),MIN(I2297,(0.75*$C2297),847)),2)),IF($B2297="Non - avec lien de dépendance",MIN(1129,I2297,$C2297)*overallRate,MIN(1129,I2297)*overallRate)))))</f>
        <v>Effectuez l’étape 1</v>
      </c>
      <c r="N2297" s="68" t="str">
        <f>IF(ISTEXT(overallRate),"Effectuez l’étape 1",IF(OR(COUNT($C2297,J2297)&lt;&gt;2,overallRate=0),0,IF(F2297="Yes",ROUND(MAX(IF($B2297="Non - avec lien de dépendance",0,MIN((0.75*J2297),847)),MIN(J2297,(0.75*$C2297),847)),2),IF(revenueReduction&gt;0.3,MAX(IF($B2297="Non - avec lien de dépendance",MIN(1129,J2297,$C2297)*overallRate,MIN(1129,J2297)*overallRate),ROUND(MAX(IF($B2297="Non - avec lien de dépendance",0,MIN((0.75*J2297),847)),MIN(J2297,(0.75*$C2297),847)),2)),IF($B2297="Non - avec lien de dépendance",MIN(1129,J2297,$C2297)*overallRate,MIN(1129,J2297)*overallRate)))))</f>
        <v>Effectuez l’étape 1</v>
      </c>
      <c r="O2297" s="68" t="str">
        <f>IF(ISTEXT(overallRate),"Effectuez l’étape 1",IF(OR(COUNT($C2297,K2297)&lt;&gt;2,overallRate=0),0,IF(G2297="Yes",ROUND(MAX(IF($B2297="Non - avec lien de dépendance",0,MIN((0.75*K2297),847)),MIN(K2297,(0.75*$C2297),847)),2),IF(revenueReduction&gt;0.3,MAX(IF($B2297="Non - avec lien de dépendance",MIN(1129,K2297,$C2297)*overallRate,MIN(1129,K2297)*overallRate),ROUND(MAX(IF($B2297="Non - avec lien de dépendance",0,MIN((0.75*K2297),847)),MIN(K2297,(0.75*$C2297),847)),2)),IF($B2297="Non - avec lien de dépendance",MIN(1129,K2297,$C2297)*overallRate,MIN(1129,K2297)*overallRate)))))</f>
        <v>Effectuez l’étape 1</v>
      </c>
      <c r="P2297" s="3">
        <f t="shared" si="35"/>
        <v>0</v>
      </c>
    </row>
    <row r="2298" spans="12:16" x14ac:dyDescent="0.5">
      <c r="L2298" s="68" t="str">
        <f>IF(ISTEXT(overallRate),"Effectuez l’étape 1",IF(OR(COUNT($C2298,H2298)&lt;&gt;2,overallRate=0),0,IF(D2298="Yes",ROUND(MAX(IF($B2298="Non - avec lien de dépendance",0,MIN((0.75*H2298),847)),MIN(H2298,(0.75*$C2298),847)),2),IF(revenueReduction&gt;0.3,MAX(IF($B2298="Non - avec lien de dépendance",MIN(1129,H2298,$C2298)*overallRate,MIN(1129,H2298)*overallRate),ROUND(MAX(IF($B2298="Non - avec lien de dépendance",0,MIN((0.75*H2298),847)),MIN(H2298,(0.75*$C2298),847)),2)),IF($B2298="Non - avec lien de dépendance",MIN(1129,H2298,$C2298)*overallRate,MIN(1129,H2298)*overallRate)))))</f>
        <v>Effectuez l’étape 1</v>
      </c>
      <c r="M2298" s="68" t="str">
        <f>IF(ISTEXT(overallRate),"Effectuez l’étape 1",IF(OR(COUNT($C2298,I2298)&lt;&gt;2,overallRate=0),0,IF(E2298="Yes",ROUND(MAX(IF($B2298="Non - avec lien de dépendance",0,MIN((0.75*I2298),847)),MIN(I2298,(0.75*$C2298),847)),2),IF(revenueReduction&gt;0.3,MAX(IF($B2298="Non - avec lien de dépendance",MIN(1129,I2298,$C2298)*overallRate,MIN(1129,I2298)*overallRate),ROUND(MAX(IF($B2298="Non - avec lien de dépendance",0,MIN((0.75*I2298),847)),MIN(I2298,(0.75*$C2298),847)),2)),IF($B2298="Non - avec lien de dépendance",MIN(1129,I2298,$C2298)*overallRate,MIN(1129,I2298)*overallRate)))))</f>
        <v>Effectuez l’étape 1</v>
      </c>
      <c r="N2298" s="68" t="str">
        <f>IF(ISTEXT(overallRate),"Effectuez l’étape 1",IF(OR(COUNT($C2298,J2298)&lt;&gt;2,overallRate=0),0,IF(F2298="Yes",ROUND(MAX(IF($B2298="Non - avec lien de dépendance",0,MIN((0.75*J2298),847)),MIN(J2298,(0.75*$C2298),847)),2),IF(revenueReduction&gt;0.3,MAX(IF($B2298="Non - avec lien de dépendance",MIN(1129,J2298,$C2298)*overallRate,MIN(1129,J2298)*overallRate),ROUND(MAX(IF($B2298="Non - avec lien de dépendance",0,MIN((0.75*J2298),847)),MIN(J2298,(0.75*$C2298),847)),2)),IF($B2298="Non - avec lien de dépendance",MIN(1129,J2298,$C2298)*overallRate,MIN(1129,J2298)*overallRate)))))</f>
        <v>Effectuez l’étape 1</v>
      </c>
      <c r="O2298" s="68" t="str">
        <f>IF(ISTEXT(overallRate),"Effectuez l’étape 1",IF(OR(COUNT($C2298,K2298)&lt;&gt;2,overallRate=0),0,IF(G2298="Yes",ROUND(MAX(IF($B2298="Non - avec lien de dépendance",0,MIN((0.75*K2298),847)),MIN(K2298,(0.75*$C2298),847)),2),IF(revenueReduction&gt;0.3,MAX(IF($B2298="Non - avec lien de dépendance",MIN(1129,K2298,$C2298)*overallRate,MIN(1129,K2298)*overallRate),ROUND(MAX(IF($B2298="Non - avec lien de dépendance",0,MIN((0.75*K2298),847)),MIN(K2298,(0.75*$C2298),847)),2)),IF($B2298="Non - avec lien de dépendance",MIN(1129,K2298,$C2298)*overallRate,MIN(1129,K2298)*overallRate)))))</f>
        <v>Effectuez l’étape 1</v>
      </c>
      <c r="P2298" s="3">
        <f t="shared" si="35"/>
        <v>0</v>
      </c>
    </row>
    <row r="2299" spans="12:16" x14ac:dyDescent="0.5">
      <c r="L2299" s="68" t="str">
        <f>IF(ISTEXT(overallRate),"Effectuez l’étape 1",IF(OR(COUNT($C2299,H2299)&lt;&gt;2,overallRate=0),0,IF(D2299="Yes",ROUND(MAX(IF($B2299="Non - avec lien de dépendance",0,MIN((0.75*H2299),847)),MIN(H2299,(0.75*$C2299),847)),2),IF(revenueReduction&gt;0.3,MAX(IF($B2299="Non - avec lien de dépendance",MIN(1129,H2299,$C2299)*overallRate,MIN(1129,H2299)*overallRate),ROUND(MAX(IF($B2299="Non - avec lien de dépendance",0,MIN((0.75*H2299),847)),MIN(H2299,(0.75*$C2299),847)),2)),IF($B2299="Non - avec lien de dépendance",MIN(1129,H2299,$C2299)*overallRate,MIN(1129,H2299)*overallRate)))))</f>
        <v>Effectuez l’étape 1</v>
      </c>
      <c r="M2299" s="68" t="str">
        <f>IF(ISTEXT(overallRate),"Effectuez l’étape 1",IF(OR(COUNT($C2299,I2299)&lt;&gt;2,overallRate=0),0,IF(E2299="Yes",ROUND(MAX(IF($B2299="Non - avec lien de dépendance",0,MIN((0.75*I2299),847)),MIN(I2299,(0.75*$C2299),847)),2),IF(revenueReduction&gt;0.3,MAX(IF($B2299="Non - avec lien de dépendance",MIN(1129,I2299,$C2299)*overallRate,MIN(1129,I2299)*overallRate),ROUND(MAX(IF($B2299="Non - avec lien de dépendance",0,MIN((0.75*I2299),847)),MIN(I2299,(0.75*$C2299),847)),2)),IF($B2299="Non - avec lien de dépendance",MIN(1129,I2299,$C2299)*overallRate,MIN(1129,I2299)*overallRate)))))</f>
        <v>Effectuez l’étape 1</v>
      </c>
      <c r="N2299" s="68" t="str">
        <f>IF(ISTEXT(overallRate),"Effectuez l’étape 1",IF(OR(COUNT($C2299,J2299)&lt;&gt;2,overallRate=0),0,IF(F2299="Yes",ROUND(MAX(IF($B2299="Non - avec lien de dépendance",0,MIN((0.75*J2299),847)),MIN(J2299,(0.75*$C2299),847)),2),IF(revenueReduction&gt;0.3,MAX(IF($B2299="Non - avec lien de dépendance",MIN(1129,J2299,$C2299)*overallRate,MIN(1129,J2299)*overallRate),ROUND(MAX(IF($B2299="Non - avec lien de dépendance",0,MIN((0.75*J2299),847)),MIN(J2299,(0.75*$C2299),847)),2)),IF($B2299="Non - avec lien de dépendance",MIN(1129,J2299,$C2299)*overallRate,MIN(1129,J2299)*overallRate)))))</f>
        <v>Effectuez l’étape 1</v>
      </c>
      <c r="O2299" s="68" t="str">
        <f>IF(ISTEXT(overallRate),"Effectuez l’étape 1",IF(OR(COUNT($C2299,K2299)&lt;&gt;2,overallRate=0),0,IF(G2299="Yes",ROUND(MAX(IF($B2299="Non - avec lien de dépendance",0,MIN((0.75*K2299),847)),MIN(K2299,(0.75*$C2299),847)),2),IF(revenueReduction&gt;0.3,MAX(IF($B2299="Non - avec lien de dépendance",MIN(1129,K2299,$C2299)*overallRate,MIN(1129,K2299)*overallRate),ROUND(MAX(IF($B2299="Non - avec lien de dépendance",0,MIN((0.75*K2299),847)),MIN(K2299,(0.75*$C2299),847)),2)),IF($B2299="Non - avec lien de dépendance",MIN(1129,K2299,$C2299)*overallRate,MIN(1129,K2299)*overallRate)))))</f>
        <v>Effectuez l’étape 1</v>
      </c>
      <c r="P2299" s="3">
        <f t="shared" si="35"/>
        <v>0</v>
      </c>
    </row>
    <row r="2300" spans="12:16" x14ac:dyDescent="0.5">
      <c r="L2300" s="68" t="str">
        <f>IF(ISTEXT(overallRate),"Effectuez l’étape 1",IF(OR(COUNT($C2300,H2300)&lt;&gt;2,overallRate=0),0,IF(D2300="Yes",ROUND(MAX(IF($B2300="Non - avec lien de dépendance",0,MIN((0.75*H2300),847)),MIN(H2300,(0.75*$C2300),847)),2),IF(revenueReduction&gt;0.3,MAX(IF($B2300="Non - avec lien de dépendance",MIN(1129,H2300,$C2300)*overallRate,MIN(1129,H2300)*overallRate),ROUND(MAX(IF($B2300="Non - avec lien de dépendance",0,MIN((0.75*H2300),847)),MIN(H2300,(0.75*$C2300),847)),2)),IF($B2300="Non - avec lien de dépendance",MIN(1129,H2300,$C2300)*overallRate,MIN(1129,H2300)*overallRate)))))</f>
        <v>Effectuez l’étape 1</v>
      </c>
      <c r="M2300" s="68" t="str">
        <f>IF(ISTEXT(overallRate),"Effectuez l’étape 1",IF(OR(COUNT($C2300,I2300)&lt;&gt;2,overallRate=0),0,IF(E2300="Yes",ROUND(MAX(IF($B2300="Non - avec lien de dépendance",0,MIN((0.75*I2300),847)),MIN(I2300,(0.75*$C2300),847)),2),IF(revenueReduction&gt;0.3,MAX(IF($B2300="Non - avec lien de dépendance",MIN(1129,I2300,$C2300)*overallRate,MIN(1129,I2300)*overallRate),ROUND(MAX(IF($B2300="Non - avec lien de dépendance",0,MIN((0.75*I2300),847)),MIN(I2300,(0.75*$C2300),847)),2)),IF($B2300="Non - avec lien de dépendance",MIN(1129,I2300,$C2300)*overallRate,MIN(1129,I2300)*overallRate)))))</f>
        <v>Effectuez l’étape 1</v>
      </c>
      <c r="N2300" s="68" t="str">
        <f>IF(ISTEXT(overallRate),"Effectuez l’étape 1",IF(OR(COUNT($C2300,J2300)&lt;&gt;2,overallRate=0),0,IF(F2300="Yes",ROUND(MAX(IF($B2300="Non - avec lien de dépendance",0,MIN((0.75*J2300),847)),MIN(J2300,(0.75*$C2300),847)),2),IF(revenueReduction&gt;0.3,MAX(IF($B2300="Non - avec lien de dépendance",MIN(1129,J2300,$C2300)*overallRate,MIN(1129,J2300)*overallRate),ROUND(MAX(IF($B2300="Non - avec lien de dépendance",0,MIN((0.75*J2300),847)),MIN(J2300,(0.75*$C2300),847)),2)),IF($B2300="Non - avec lien de dépendance",MIN(1129,J2300,$C2300)*overallRate,MIN(1129,J2300)*overallRate)))))</f>
        <v>Effectuez l’étape 1</v>
      </c>
      <c r="O2300" s="68" t="str">
        <f>IF(ISTEXT(overallRate),"Effectuez l’étape 1",IF(OR(COUNT($C2300,K2300)&lt;&gt;2,overallRate=0),0,IF(G2300="Yes",ROUND(MAX(IF($B2300="Non - avec lien de dépendance",0,MIN((0.75*K2300),847)),MIN(K2300,(0.75*$C2300),847)),2),IF(revenueReduction&gt;0.3,MAX(IF($B2300="Non - avec lien de dépendance",MIN(1129,K2300,$C2300)*overallRate,MIN(1129,K2300)*overallRate),ROUND(MAX(IF($B2300="Non - avec lien de dépendance",0,MIN((0.75*K2300),847)),MIN(K2300,(0.75*$C2300),847)),2)),IF($B2300="Non - avec lien de dépendance",MIN(1129,K2300,$C2300)*overallRate,MIN(1129,K2300)*overallRate)))))</f>
        <v>Effectuez l’étape 1</v>
      </c>
      <c r="P2300" s="3">
        <f t="shared" si="35"/>
        <v>0</v>
      </c>
    </row>
    <row r="2301" spans="12:16" x14ac:dyDescent="0.5">
      <c r="L2301" s="68" t="str">
        <f>IF(ISTEXT(overallRate),"Effectuez l’étape 1",IF(OR(COUNT($C2301,H2301)&lt;&gt;2,overallRate=0),0,IF(D2301="Yes",ROUND(MAX(IF($B2301="Non - avec lien de dépendance",0,MIN((0.75*H2301),847)),MIN(H2301,(0.75*$C2301),847)),2),IF(revenueReduction&gt;0.3,MAX(IF($B2301="Non - avec lien de dépendance",MIN(1129,H2301,$C2301)*overallRate,MIN(1129,H2301)*overallRate),ROUND(MAX(IF($B2301="Non - avec lien de dépendance",0,MIN((0.75*H2301),847)),MIN(H2301,(0.75*$C2301),847)),2)),IF($B2301="Non - avec lien de dépendance",MIN(1129,H2301,$C2301)*overallRate,MIN(1129,H2301)*overallRate)))))</f>
        <v>Effectuez l’étape 1</v>
      </c>
      <c r="M2301" s="68" t="str">
        <f>IF(ISTEXT(overallRate),"Effectuez l’étape 1",IF(OR(COUNT($C2301,I2301)&lt;&gt;2,overallRate=0),0,IF(E2301="Yes",ROUND(MAX(IF($B2301="Non - avec lien de dépendance",0,MIN((0.75*I2301),847)),MIN(I2301,(0.75*$C2301),847)),2),IF(revenueReduction&gt;0.3,MAX(IF($B2301="Non - avec lien de dépendance",MIN(1129,I2301,$C2301)*overallRate,MIN(1129,I2301)*overallRate),ROUND(MAX(IF($B2301="Non - avec lien de dépendance",0,MIN((0.75*I2301),847)),MIN(I2301,(0.75*$C2301),847)),2)),IF($B2301="Non - avec lien de dépendance",MIN(1129,I2301,$C2301)*overallRate,MIN(1129,I2301)*overallRate)))))</f>
        <v>Effectuez l’étape 1</v>
      </c>
      <c r="N2301" s="68" t="str">
        <f>IF(ISTEXT(overallRate),"Effectuez l’étape 1",IF(OR(COUNT($C2301,J2301)&lt;&gt;2,overallRate=0),0,IF(F2301="Yes",ROUND(MAX(IF($B2301="Non - avec lien de dépendance",0,MIN((0.75*J2301),847)),MIN(J2301,(0.75*$C2301),847)),2),IF(revenueReduction&gt;0.3,MAX(IF($B2301="Non - avec lien de dépendance",MIN(1129,J2301,$C2301)*overallRate,MIN(1129,J2301)*overallRate),ROUND(MAX(IF($B2301="Non - avec lien de dépendance",0,MIN((0.75*J2301),847)),MIN(J2301,(0.75*$C2301),847)),2)),IF($B2301="Non - avec lien de dépendance",MIN(1129,J2301,$C2301)*overallRate,MIN(1129,J2301)*overallRate)))))</f>
        <v>Effectuez l’étape 1</v>
      </c>
      <c r="O2301" s="68" t="str">
        <f>IF(ISTEXT(overallRate),"Effectuez l’étape 1",IF(OR(COUNT($C2301,K2301)&lt;&gt;2,overallRate=0),0,IF(G2301="Yes",ROUND(MAX(IF($B2301="Non - avec lien de dépendance",0,MIN((0.75*K2301),847)),MIN(K2301,(0.75*$C2301),847)),2),IF(revenueReduction&gt;0.3,MAX(IF($B2301="Non - avec lien de dépendance",MIN(1129,K2301,$C2301)*overallRate,MIN(1129,K2301)*overallRate),ROUND(MAX(IF($B2301="Non - avec lien de dépendance",0,MIN((0.75*K2301),847)),MIN(K2301,(0.75*$C2301),847)),2)),IF($B2301="Non - avec lien de dépendance",MIN(1129,K2301,$C2301)*overallRate,MIN(1129,K2301)*overallRate)))))</f>
        <v>Effectuez l’étape 1</v>
      </c>
      <c r="P2301" s="3">
        <f t="shared" si="35"/>
        <v>0</v>
      </c>
    </row>
    <row r="2302" spans="12:16" x14ac:dyDescent="0.5">
      <c r="L2302" s="68" t="str">
        <f>IF(ISTEXT(overallRate),"Effectuez l’étape 1",IF(OR(COUNT($C2302,H2302)&lt;&gt;2,overallRate=0),0,IF(D2302="Yes",ROUND(MAX(IF($B2302="Non - avec lien de dépendance",0,MIN((0.75*H2302),847)),MIN(H2302,(0.75*$C2302),847)),2),IF(revenueReduction&gt;0.3,MAX(IF($B2302="Non - avec lien de dépendance",MIN(1129,H2302,$C2302)*overallRate,MIN(1129,H2302)*overallRate),ROUND(MAX(IF($B2302="Non - avec lien de dépendance",0,MIN((0.75*H2302),847)),MIN(H2302,(0.75*$C2302),847)),2)),IF($B2302="Non - avec lien de dépendance",MIN(1129,H2302,$C2302)*overallRate,MIN(1129,H2302)*overallRate)))))</f>
        <v>Effectuez l’étape 1</v>
      </c>
      <c r="M2302" s="68" t="str">
        <f>IF(ISTEXT(overallRate),"Effectuez l’étape 1",IF(OR(COUNT($C2302,I2302)&lt;&gt;2,overallRate=0),0,IF(E2302="Yes",ROUND(MAX(IF($B2302="Non - avec lien de dépendance",0,MIN((0.75*I2302),847)),MIN(I2302,(0.75*$C2302),847)),2),IF(revenueReduction&gt;0.3,MAX(IF($B2302="Non - avec lien de dépendance",MIN(1129,I2302,$C2302)*overallRate,MIN(1129,I2302)*overallRate),ROUND(MAX(IF($B2302="Non - avec lien de dépendance",0,MIN((0.75*I2302),847)),MIN(I2302,(0.75*$C2302),847)),2)),IF($B2302="Non - avec lien de dépendance",MIN(1129,I2302,$C2302)*overallRate,MIN(1129,I2302)*overallRate)))))</f>
        <v>Effectuez l’étape 1</v>
      </c>
      <c r="N2302" s="68" t="str">
        <f>IF(ISTEXT(overallRate),"Effectuez l’étape 1",IF(OR(COUNT($C2302,J2302)&lt;&gt;2,overallRate=0),0,IF(F2302="Yes",ROUND(MAX(IF($B2302="Non - avec lien de dépendance",0,MIN((0.75*J2302),847)),MIN(J2302,(0.75*$C2302),847)),2),IF(revenueReduction&gt;0.3,MAX(IF($B2302="Non - avec lien de dépendance",MIN(1129,J2302,$C2302)*overallRate,MIN(1129,J2302)*overallRate),ROUND(MAX(IF($B2302="Non - avec lien de dépendance",0,MIN((0.75*J2302),847)),MIN(J2302,(0.75*$C2302),847)),2)),IF($B2302="Non - avec lien de dépendance",MIN(1129,J2302,$C2302)*overallRate,MIN(1129,J2302)*overallRate)))))</f>
        <v>Effectuez l’étape 1</v>
      </c>
      <c r="O2302" s="68" t="str">
        <f>IF(ISTEXT(overallRate),"Effectuez l’étape 1",IF(OR(COUNT($C2302,K2302)&lt;&gt;2,overallRate=0),0,IF(G2302="Yes",ROUND(MAX(IF($B2302="Non - avec lien de dépendance",0,MIN((0.75*K2302),847)),MIN(K2302,(0.75*$C2302),847)),2),IF(revenueReduction&gt;0.3,MAX(IF($B2302="Non - avec lien de dépendance",MIN(1129,K2302,$C2302)*overallRate,MIN(1129,K2302)*overallRate),ROUND(MAX(IF($B2302="Non - avec lien de dépendance",0,MIN((0.75*K2302),847)),MIN(K2302,(0.75*$C2302),847)),2)),IF($B2302="Non - avec lien de dépendance",MIN(1129,K2302,$C2302)*overallRate,MIN(1129,K2302)*overallRate)))))</f>
        <v>Effectuez l’étape 1</v>
      </c>
      <c r="P2302" s="3">
        <f t="shared" si="35"/>
        <v>0</v>
      </c>
    </row>
    <row r="2303" spans="12:16" x14ac:dyDescent="0.5">
      <c r="L2303" s="68" t="str">
        <f>IF(ISTEXT(overallRate),"Effectuez l’étape 1",IF(OR(COUNT($C2303,H2303)&lt;&gt;2,overallRate=0),0,IF(D2303="Yes",ROUND(MAX(IF($B2303="Non - avec lien de dépendance",0,MIN((0.75*H2303),847)),MIN(H2303,(0.75*$C2303),847)),2),IF(revenueReduction&gt;0.3,MAX(IF($B2303="Non - avec lien de dépendance",MIN(1129,H2303,$C2303)*overallRate,MIN(1129,H2303)*overallRate),ROUND(MAX(IF($B2303="Non - avec lien de dépendance",0,MIN((0.75*H2303),847)),MIN(H2303,(0.75*$C2303),847)),2)),IF($B2303="Non - avec lien de dépendance",MIN(1129,H2303,$C2303)*overallRate,MIN(1129,H2303)*overallRate)))))</f>
        <v>Effectuez l’étape 1</v>
      </c>
      <c r="M2303" s="68" t="str">
        <f>IF(ISTEXT(overallRate),"Effectuez l’étape 1",IF(OR(COUNT($C2303,I2303)&lt;&gt;2,overallRate=0),0,IF(E2303="Yes",ROUND(MAX(IF($B2303="Non - avec lien de dépendance",0,MIN((0.75*I2303),847)),MIN(I2303,(0.75*$C2303),847)),2),IF(revenueReduction&gt;0.3,MAX(IF($B2303="Non - avec lien de dépendance",MIN(1129,I2303,$C2303)*overallRate,MIN(1129,I2303)*overallRate),ROUND(MAX(IF($B2303="Non - avec lien de dépendance",0,MIN((0.75*I2303),847)),MIN(I2303,(0.75*$C2303),847)),2)),IF($B2303="Non - avec lien de dépendance",MIN(1129,I2303,$C2303)*overallRate,MIN(1129,I2303)*overallRate)))))</f>
        <v>Effectuez l’étape 1</v>
      </c>
      <c r="N2303" s="68" t="str">
        <f>IF(ISTEXT(overallRate),"Effectuez l’étape 1",IF(OR(COUNT($C2303,J2303)&lt;&gt;2,overallRate=0),0,IF(F2303="Yes",ROUND(MAX(IF($B2303="Non - avec lien de dépendance",0,MIN((0.75*J2303),847)),MIN(J2303,(0.75*$C2303),847)),2),IF(revenueReduction&gt;0.3,MAX(IF($B2303="Non - avec lien de dépendance",MIN(1129,J2303,$C2303)*overallRate,MIN(1129,J2303)*overallRate),ROUND(MAX(IF($B2303="Non - avec lien de dépendance",0,MIN((0.75*J2303),847)),MIN(J2303,(0.75*$C2303),847)),2)),IF($B2303="Non - avec lien de dépendance",MIN(1129,J2303,$C2303)*overallRate,MIN(1129,J2303)*overallRate)))))</f>
        <v>Effectuez l’étape 1</v>
      </c>
      <c r="O2303" s="68" t="str">
        <f>IF(ISTEXT(overallRate),"Effectuez l’étape 1",IF(OR(COUNT($C2303,K2303)&lt;&gt;2,overallRate=0),0,IF(G2303="Yes",ROUND(MAX(IF($B2303="Non - avec lien de dépendance",0,MIN((0.75*K2303),847)),MIN(K2303,(0.75*$C2303),847)),2),IF(revenueReduction&gt;0.3,MAX(IF($B2303="Non - avec lien de dépendance",MIN(1129,K2303,$C2303)*overallRate,MIN(1129,K2303)*overallRate),ROUND(MAX(IF($B2303="Non - avec lien de dépendance",0,MIN((0.75*K2303),847)),MIN(K2303,(0.75*$C2303),847)),2)),IF($B2303="Non - avec lien de dépendance",MIN(1129,K2303,$C2303)*overallRate,MIN(1129,K2303)*overallRate)))))</f>
        <v>Effectuez l’étape 1</v>
      </c>
      <c r="P2303" s="3">
        <f t="shared" si="35"/>
        <v>0</v>
      </c>
    </row>
    <row r="2304" spans="12:16" x14ac:dyDescent="0.5">
      <c r="L2304" s="68" t="str">
        <f>IF(ISTEXT(overallRate),"Effectuez l’étape 1",IF(OR(COUNT($C2304,H2304)&lt;&gt;2,overallRate=0),0,IF(D2304="Yes",ROUND(MAX(IF($B2304="Non - avec lien de dépendance",0,MIN((0.75*H2304),847)),MIN(H2304,(0.75*$C2304),847)),2),IF(revenueReduction&gt;0.3,MAX(IF($B2304="Non - avec lien de dépendance",MIN(1129,H2304,$C2304)*overallRate,MIN(1129,H2304)*overallRate),ROUND(MAX(IF($B2304="Non - avec lien de dépendance",0,MIN((0.75*H2304),847)),MIN(H2304,(0.75*$C2304),847)),2)),IF($B2304="Non - avec lien de dépendance",MIN(1129,H2304,$C2304)*overallRate,MIN(1129,H2304)*overallRate)))))</f>
        <v>Effectuez l’étape 1</v>
      </c>
      <c r="M2304" s="68" t="str">
        <f>IF(ISTEXT(overallRate),"Effectuez l’étape 1",IF(OR(COUNT($C2304,I2304)&lt;&gt;2,overallRate=0),0,IF(E2304="Yes",ROUND(MAX(IF($B2304="Non - avec lien de dépendance",0,MIN((0.75*I2304),847)),MIN(I2304,(0.75*$C2304),847)),2),IF(revenueReduction&gt;0.3,MAX(IF($B2304="Non - avec lien de dépendance",MIN(1129,I2304,$C2304)*overallRate,MIN(1129,I2304)*overallRate),ROUND(MAX(IF($B2304="Non - avec lien de dépendance",0,MIN((0.75*I2304),847)),MIN(I2304,(0.75*$C2304),847)),2)),IF($B2304="Non - avec lien de dépendance",MIN(1129,I2304,$C2304)*overallRate,MIN(1129,I2304)*overallRate)))))</f>
        <v>Effectuez l’étape 1</v>
      </c>
      <c r="N2304" s="68" t="str">
        <f>IF(ISTEXT(overallRate),"Effectuez l’étape 1",IF(OR(COUNT($C2304,J2304)&lt;&gt;2,overallRate=0),0,IF(F2304="Yes",ROUND(MAX(IF($B2304="Non - avec lien de dépendance",0,MIN((0.75*J2304),847)),MIN(J2304,(0.75*$C2304),847)),2),IF(revenueReduction&gt;0.3,MAX(IF($B2304="Non - avec lien de dépendance",MIN(1129,J2304,$C2304)*overallRate,MIN(1129,J2304)*overallRate),ROUND(MAX(IF($B2304="Non - avec lien de dépendance",0,MIN((0.75*J2304),847)),MIN(J2304,(0.75*$C2304),847)),2)),IF($B2304="Non - avec lien de dépendance",MIN(1129,J2304,$C2304)*overallRate,MIN(1129,J2304)*overallRate)))))</f>
        <v>Effectuez l’étape 1</v>
      </c>
      <c r="O2304" s="68" t="str">
        <f>IF(ISTEXT(overallRate),"Effectuez l’étape 1",IF(OR(COUNT($C2304,K2304)&lt;&gt;2,overallRate=0),0,IF(G2304="Yes",ROUND(MAX(IF($B2304="Non - avec lien de dépendance",0,MIN((0.75*K2304),847)),MIN(K2304,(0.75*$C2304),847)),2),IF(revenueReduction&gt;0.3,MAX(IF($B2304="Non - avec lien de dépendance",MIN(1129,K2304,$C2304)*overallRate,MIN(1129,K2304)*overallRate),ROUND(MAX(IF($B2304="Non - avec lien de dépendance",0,MIN((0.75*K2304),847)),MIN(K2304,(0.75*$C2304),847)),2)),IF($B2304="Non - avec lien de dépendance",MIN(1129,K2304,$C2304)*overallRate,MIN(1129,K2304)*overallRate)))))</f>
        <v>Effectuez l’étape 1</v>
      </c>
      <c r="P2304" s="3">
        <f t="shared" si="35"/>
        <v>0</v>
      </c>
    </row>
    <row r="2305" spans="12:16" x14ac:dyDescent="0.5">
      <c r="L2305" s="68" t="str">
        <f>IF(ISTEXT(overallRate),"Effectuez l’étape 1",IF(OR(COUNT($C2305,H2305)&lt;&gt;2,overallRate=0),0,IF(D2305="Yes",ROUND(MAX(IF($B2305="Non - avec lien de dépendance",0,MIN((0.75*H2305),847)),MIN(H2305,(0.75*$C2305),847)),2),IF(revenueReduction&gt;0.3,MAX(IF($B2305="Non - avec lien de dépendance",MIN(1129,H2305,$C2305)*overallRate,MIN(1129,H2305)*overallRate),ROUND(MAX(IF($B2305="Non - avec lien de dépendance",0,MIN((0.75*H2305),847)),MIN(H2305,(0.75*$C2305),847)),2)),IF($B2305="Non - avec lien de dépendance",MIN(1129,H2305,$C2305)*overallRate,MIN(1129,H2305)*overallRate)))))</f>
        <v>Effectuez l’étape 1</v>
      </c>
      <c r="M2305" s="68" t="str">
        <f>IF(ISTEXT(overallRate),"Effectuez l’étape 1",IF(OR(COUNT($C2305,I2305)&lt;&gt;2,overallRate=0),0,IF(E2305="Yes",ROUND(MAX(IF($B2305="Non - avec lien de dépendance",0,MIN((0.75*I2305),847)),MIN(I2305,(0.75*$C2305),847)),2),IF(revenueReduction&gt;0.3,MAX(IF($B2305="Non - avec lien de dépendance",MIN(1129,I2305,$C2305)*overallRate,MIN(1129,I2305)*overallRate),ROUND(MAX(IF($B2305="Non - avec lien de dépendance",0,MIN((0.75*I2305),847)),MIN(I2305,(0.75*$C2305),847)),2)),IF($B2305="Non - avec lien de dépendance",MIN(1129,I2305,$C2305)*overallRate,MIN(1129,I2305)*overallRate)))))</f>
        <v>Effectuez l’étape 1</v>
      </c>
      <c r="N2305" s="68" t="str">
        <f>IF(ISTEXT(overallRate),"Effectuez l’étape 1",IF(OR(COUNT($C2305,J2305)&lt;&gt;2,overallRate=0),0,IF(F2305="Yes",ROUND(MAX(IF($B2305="Non - avec lien de dépendance",0,MIN((0.75*J2305),847)),MIN(J2305,(0.75*$C2305),847)),2),IF(revenueReduction&gt;0.3,MAX(IF($B2305="Non - avec lien de dépendance",MIN(1129,J2305,$C2305)*overallRate,MIN(1129,J2305)*overallRate),ROUND(MAX(IF($B2305="Non - avec lien de dépendance",0,MIN((0.75*J2305),847)),MIN(J2305,(0.75*$C2305),847)),2)),IF($B2305="Non - avec lien de dépendance",MIN(1129,J2305,$C2305)*overallRate,MIN(1129,J2305)*overallRate)))))</f>
        <v>Effectuez l’étape 1</v>
      </c>
      <c r="O2305" s="68" t="str">
        <f>IF(ISTEXT(overallRate),"Effectuez l’étape 1",IF(OR(COUNT($C2305,K2305)&lt;&gt;2,overallRate=0),0,IF(G2305="Yes",ROUND(MAX(IF($B2305="Non - avec lien de dépendance",0,MIN((0.75*K2305),847)),MIN(K2305,(0.75*$C2305),847)),2),IF(revenueReduction&gt;0.3,MAX(IF($B2305="Non - avec lien de dépendance",MIN(1129,K2305,$C2305)*overallRate,MIN(1129,K2305)*overallRate),ROUND(MAX(IF($B2305="Non - avec lien de dépendance",0,MIN((0.75*K2305),847)),MIN(K2305,(0.75*$C2305),847)),2)),IF($B2305="Non - avec lien de dépendance",MIN(1129,K2305,$C2305)*overallRate,MIN(1129,K2305)*overallRate)))))</f>
        <v>Effectuez l’étape 1</v>
      </c>
      <c r="P2305" s="3">
        <f t="shared" si="35"/>
        <v>0</v>
      </c>
    </row>
    <row r="2306" spans="12:16" x14ac:dyDescent="0.5">
      <c r="L2306" s="68" t="str">
        <f>IF(ISTEXT(overallRate),"Effectuez l’étape 1",IF(OR(COUNT($C2306,H2306)&lt;&gt;2,overallRate=0),0,IF(D2306="Yes",ROUND(MAX(IF($B2306="Non - avec lien de dépendance",0,MIN((0.75*H2306),847)),MIN(H2306,(0.75*$C2306),847)),2),IF(revenueReduction&gt;0.3,MAX(IF($B2306="Non - avec lien de dépendance",MIN(1129,H2306,$C2306)*overallRate,MIN(1129,H2306)*overallRate),ROUND(MAX(IF($B2306="Non - avec lien de dépendance",0,MIN((0.75*H2306),847)),MIN(H2306,(0.75*$C2306),847)),2)),IF($B2306="Non - avec lien de dépendance",MIN(1129,H2306,$C2306)*overallRate,MIN(1129,H2306)*overallRate)))))</f>
        <v>Effectuez l’étape 1</v>
      </c>
      <c r="M2306" s="68" t="str">
        <f>IF(ISTEXT(overallRate),"Effectuez l’étape 1",IF(OR(COUNT($C2306,I2306)&lt;&gt;2,overallRate=0),0,IF(E2306="Yes",ROUND(MAX(IF($B2306="Non - avec lien de dépendance",0,MIN((0.75*I2306),847)),MIN(I2306,(0.75*$C2306),847)),2),IF(revenueReduction&gt;0.3,MAX(IF($B2306="Non - avec lien de dépendance",MIN(1129,I2306,$C2306)*overallRate,MIN(1129,I2306)*overallRate),ROUND(MAX(IF($B2306="Non - avec lien de dépendance",0,MIN((0.75*I2306),847)),MIN(I2306,(0.75*$C2306),847)),2)),IF($B2306="Non - avec lien de dépendance",MIN(1129,I2306,$C2306)*overallRate,MIN(1129,I2306)*overallRate)))))</f>
        <v>Effectuez l’étape 1</v>
      </c>
      <c r="N2306" s="68" t="str">
        <f>IF(ISTEXT(overallRate),"Effectuez l’étape 1",IF(OR(COUNT($C2306,J2306)&lt;&gt;2,overallRate=0),0,IF(F2306="Yes",ROUND(MAX(IF($B2306="Non - avec lien de dépendance",0,MIN((0.75*J2306),847)),MIN(J2306,(0.75*$C2306),847)),2),IF(revenueReduction&gt;0.3,MAX(IF($B2306="Non - avec lien de dépendance",MIN(1129,J2306,$C2306)*overallRate,MIN(1129,J2306)*overallRate),ROUND(MAX(IF($B2306="Non - avec lien de dépendance",0,MIN((0.75*J2306),847)),MIN(J2306,(0.75*$C2306),847)),2)),IF($B2306="Non - avec lien de dépendance",MIN(1129,J2306,$C2306)*overallRate,MIN(1129,J2306)*overallRate)))))</f>
        <v>Effectuez l’étape 1</v>
      </c>
      <c r="O2306" s="68" t="str">
        <f>IF(ISTEXT(overallRate),"Effectuez l’étape 1",IF(OR(COUNT($C2306,K2306)&lt;&gt;2,overallRate=0),0,IF(G2306="Yes",ROUND(MAX(IF($B2306="Non - avec lien de dépendance",0,MIN((0.75*K2306),847)),MIN(K2306,(0.75*$C2306),847)),2),IF(revenueReduction&gt;0.3,MAX(IF($B2306="Non - avec lien de dépendance",MIN(1129,K2306,$C2306)*overallRate,MIN(1129,K2306)*overallRate),ROUND(MAX(IF($B2306="Non - avec lien de dépendance",0,MIN((0.75*K2306),847)),MIN(K2306,(0.75*$C2306),847)),2)),IF($B2306="Non - avec lien de dépendance",MIN(1129,K2306,$C2306)*overallRate,MIN(1129,K2306)*overallRate)))))</f>
        <v>Effectuez l’étape 1</v>
      </c>
      <c r="P2306" s="3">
        <f t="shared" si="35"/>
        <v>0</v>
      </c>
    </row>
    <row r="2307" spans="12:16" x14ac:dyDescent="0.5">
      <c r="L2307" s="68" t="str">
        <f>IF(ISTEXT(overallRate),"Effectuez l’étape 1",IF(OR(COUNT($C2307,H2307)&lt;&gt;2,overallRate=0),0,IF(D2307="Yes",ROUND(MAX(IF($B2307="Non - avec lien de dépendance",0,MIN((0.75*H2307),847)),MIN(H2307,(0.75*$C2307),847)),2),IF(revenueReduction&gt;0.3,MAX(IF($B2307="Non - avec lien de dépendance",MIN(1129,H2307,$C2307)*overallRate,MIN(1129,H2307)*overallRate),ROUND(MAX(IF($B2307="Non - avec lien de dépendance",0,MIN((0.75*H2307),847)),MIN(H2307,(0.75*$C2307),847)),2)),IF($B2307="Non - avec lien de dépendance",MIN(1129,H2307,$C2307)*overallRate,MIN(1129,H2307)*overallRate)))))</f>
        <v>Effectuez l’étape 1</v>
      </c>
      <c r="M2307" s="68" t="str">
        <f>IF(ISTEXT(overallRate),"Effectuez l’étape 1",IF(OR(COUNT($C2307,I2307)&lt;&gt;2,overallRate=0),0,IF(E2307="Yes",ROUND(MAX(IF($B2307="Non - avec lien de dépendance",0,MIN((0.75*I2307),847)),MIN(I2307,(0.75*$C2307),847)),2),IF(revenueReduction&gt;0.3,MAX(IF($B2307="Non - avec lien de dépendance",MIN(1129,I2307,$C2307)*overallRate,MIN(1129,I2307)*overallRate),ROUND(MAX(IF($B2307="Non - avec lien de dépendance",0,MIN((0.75*I2307),847)),MIN(I2307,(0.75*$C2307),847)),2)),IF($B2307="Non - avec lien de dépendance",MIN(1129,I2307,$C2307)*overallRate,MIN(1129,I2307)*overallRate)))))</f>
        <v>Effectuez l’étape 1</v>
      </c>
      <c r="N2307" s="68" t="str">
        <f>IF(ISTEXT(overallRate),"Effectuez l’étape 1",IF(OR(COUNT($C2307,J2307)&lt;&gt;2,overallRate=0),0,IF(F2307="Yes",ROUND(MAX(IF($B2307="Non - avec lien de dépendance",0,MIN((0.75*J2307),847)),MIN(J2307,(0.75*$C2307),847)),2),IF(revenueReduction&gt;0.3,MAX(IF($B2307="Non - avec lien de dépendance",MIN(1129,J2307,$C2307)*overallRate,MIN(1129,J2307)*overallRate),ROUND(MAX(IF($B2307="Non - avec lien de dépendance",0,MIN((0.75*J2307),847)),MIN(J2307,(0.75*$C2307),847)),2)),IF($B2307="Non - avec lien de dépendance",MIN(1129,J2307,$C2307)*overallRate,MIN(1129,J2307)*overallRate)))))</f>
        <v>Effectuez l’étape 1</v>
      </c>
      <c r="O2307" s="68" t="str">
        <f>IF(ISTEXT(overallRate),"Effectuez l’étape 1",IF(OR(COUNT($C2307,K2307)&lt;&gt;2,overallRate=0),0,IF(G2307="Yes",ROUND(MAX(IF($B2307="Non - avec lien de dépendance",0,MIN((0.75*K2307),847)),MIN(K2307,(0.75*$C2307),847)),2),IF(revenueReduction&gt;0.3,MAX(IF($B2307="Non - avec lien de dépendance",MIN(1129,K2307,$C2307)*overallRate,MIN(1129,K2307)*overallRate),ROUND(MAX(IF($B2307="Non - avec lien de dépendance",0,MIN((0.75*K2307),847)),MIN(K2307,(0.75*$C2307),847)),2)),IF($B2307="Non - avec lien de dépendance",MIN(1129,K2307,$C2307)*overallRate,MIN(1129,K2307)*overallRate)))))</f>
        <v>Effectuez l’étape 1</v>
      </c>
      <c r="P2307" s="3">
        <f t="shared" si="35"/>
        <v>0</v>
      </c>
    </row>
    <row r="2308" spans="12:16" x14ac:dyDescent="0.5">
      <c r="L2308" s="68" t="str">
        <f>IF(ISTEXT(overallRate),"Effectuez l’étape 1",IF(OR(COUNT($C2308,H2308)&lt;&gt;2,overallRate=0),0,IF(D2308="Yes",ROUND(MAX(IF($B2308="Non - avec lien de dépendance",0,MIN((0.75*H2308),847)),MIN(H2308,(0.75*$C2308),847)),2),IF(revenueReduction&gt;0.3,MAX(IF($B2308="Non - avec lien de dépendance",MIN(1129,H2308,$C2308)*overallRate,MIN(1129,H2308)*overallRate),ROUND(MAX(IF($B2308="Non - avec lien de dépendance",0,MIN((0.75*H2308),847)),MIN(H2308,(0.75*$C2308),847)),2)),IF($B2308="Non - avec lien de dépendance",MIN(1129,H2308,$C2308)*overallRate,MIN(1129,H2308)*overallRate)))))</f>
        <v>Effectuez l’étape 1</v>
      </c>
      <c r="M2308" s="68" t="str">
        <f>IF(ISTEXT(overallRate),"Effectuez l’étape 1",IF(OR(COUNT($C2308,I2308)&lt;&gt;2,overallRate=0),0,IF(E2308="Yes",ROUND(MAX(IF($B2308="Non - avec lien de dépendance",0,MIN((0.75*I2308),847)),MIN(I2308,(0.75*$C2308),847)),2),IF(revenueReduction&gt;0.3,MAX(IF($B2308="Non - avec lien de dépendance",MIN(1129,I2308,$C2308)*overallRate,MIN(1129,I2308)*overallRate),ROUND(MAX(IF($B2308="Non - avec lien de dépendance",0,MIN((0.75*I2308),847)),MIN(I2308,(0.75*$C2308),847)),2)),IF($B2308="Non - avec lien de dépendance",MIN(1129,I2308,$C2308)*overallRate,MIN(1129,I2308)*overallRate)))))</f>
        <v>Effectuez l’étape 1</v>
      </c>
      <c r="N2308" s="68" t="str">
        <f>IF(ISTEXT(overallRate),"Effectuez l’étape 1",IF(OR(COUNT($C2308,J2308)&lt;&gt;2,overallRate=0),0,IF(F2308="Yes",ROUND(MAX(IF($B2308="Non - avec lien de dépendance",0,MIN((0.75*J2308),847)),MIN(J2308,(0.75*$C2308),847)),2),IF(revenueReduction&gt;0.3,MAX(IF($B2308="Non - avec lien de dépendance",MIN(1129,J2308,$C2308)*overallRate,MIN(1129,J2308)*overallRate),ROUND(MAX(IF($B2308="Non - avec lien de dépendance",0,MIN((0.75*J2308),847)),MIN(J2308,(0.75*$C2308),847)),2)),IF($B2308="Non - avec lien de dépendance",MIN(1129,J2308,$C2308)*overallRate,MIN(1129,J2308)*overallRate)))))</f>
        <v>Effectuez l’étape 1</v>
      </c>
      <c r="O2308" s="68" t="str">
        <f>IF(ISTEXT(overallRate),"Effectuez l’étape 1",IF(OR(COUNT($C2308,K2308)&lt;&gt;2,overallRate=0),0,IF(G2308="Yes",ROUND(MAX(IF($B2308="Non - avec lien de dépendance",0,MIN((0.75*K2308),847)),MIN(K2308,(0.75*$C2308),847)),2),IF(revenueReduction&gt;0.3,MAX(IF($B2308="Non - avec lien de dépendance",MIN(1129,K2308,$C2308)*overallRate,MIN(1129,K2308)*overallRate),ROUND(MAX(IF($B2308="Non - avec lien de dépendance",0,MIN((0.75*K2308),847)),MIN(K2308,(0.75*$C2308),847)),2)),IF($B2308="Non - avec lien de dépendance",MIN(1129,K2308,$C2308)*overallRate,MIN(1129,K2308)*overallRate)))))</f>
        <v>Effectuez l’étape 1</v>
      </c>
      <c r="P2308" s="3">
        <f t="shared" si="35"/>
        <v>0</v>
      </c>
    </row>
    <row r="2309" spans="12:16" x14ac:dyDescent="0.5">
      <c r="L2309" s="68" t="str">
        <f>IF(ISTEXT(overallRate),"Effectuez l’étape 1",IF(OR(COUNT($C2309,H2309)&lt;&gt;2,overallRate=0),0,IF(D2309="Yes",ROUND(MAX(IF($B2309="Non - avec lien de dépendance",0,MIN((0.75*H2309),847)),MIN(H2309,(0.75*$C2309),847)),2),IF(revenueReduction&gt;0.3,MAX(IF($B2309="Non - avec lien de dépendance",MIN(1129,H2309,$C2309)*overallRate,MIN(1129,H2309)*overallRate),ROUND(MAX(IF($B2309="Non - avec lien de dépendance",0,MIN((0.75*H2309),847)),MIN(H2309,(0.75*$C2309),847)),2)),IF($B2309="Non - avec lien de dépendance",MIN(1129,H2309,$C2309)*overallRate,MIN(1129,H2309)*overallRate)))))</f>
        <v>Effectuez l’étape 1</v>
      </c>
      <c r="M2309" s="68" t="str">
        <f>IF(ISTEXT(overallRate),"Effectuez l’étape 1",IF(OR(COUNT($C2309,I2309)&lt;&gt;2,overallRate=0),0,IF(E2309="Yes",ROUND(MAX(IF($B2309="Non - avec lien de dépendance",0,MIN((0.75*I2309),847)),MIN(I2309,(0.75*$C2309),847)),2),IF(revenueReduction&gt;0.3,MAX(IF($B2309="Non - avec lien de dépendance",MIN(1129,I2309,$C2309)*overallRate,MIN(1129,I2309)*overallRate),ROUND(MAX(IF($B2309="Non - avec lien de dépendance",0,MIN((0.75*I2309),847)),MIN(I2309,(0.75*$C2309),847)),2)),IF($B2309="Non - avec lien de dépendance",MIN(1129,I2309,$C2309)*overallRate,MIN(1129,I2309)*overallRate)))))</f>
        <v>Effectuez l’étape 1</v>
      </c>
      <c r="N2309" s="68" t="str">
        <f>IF(ISTEXT(overallRate),"Effectuez l’étape 1",IF(OR(COUNT($C2309,J2309)&lt;&gt;2,overallRate=0),0,IF(F2309="Yes",ROUND(MAX(IF($B2309="Non - avec lien de dépendance",0,MIN((0.75*J2309),847)),MIN(J2309,(0.75*$C2309),847)),2),IF(revenueReduction&gt;0.3,MAX(IF($B2309="Non - avec lien de dépendance",MIN(1129,J2309,$C2309)*overallRate,MIN(1129,J2309)*overallRate),ROUND(MAX(IF($B2309="Non - avec lien de dépendance",0,MIN((0.75*J2309),847)),MIN(J2309,(0.75*$C2309),847)),2)),IF($B2309="Non - avec lien de dépendance",MIN(1129,J2309,$C2309)*overallRate,MIN(1129,J2309)*overallRate)))))</f>
        <v>Effectuez l’étape 1</v>
      </c>
      <c r="O2309" s="68" t="str">
        <f>IF(ISTEXT(overallRate),"Effectuez l’étape 1",IF(OR(COUNT($C2309,K2309)&lt;&gt;2,overallRate=0),0,IF(G2309="Yes",ROUND(MAX(IF($B2309="Non - avec lien de dépendance",0,MIN((0.75*K2309),847)),MIN(K2309,(0.75*$C2309),847)),2),IF(revenueReduction&gt;0.3,MAX(IF($B2309="Non - avec lien de dépendance",MIN(1129,K2309,$C2309)*overallRate,MIN(1129,K2309)*overallRate),ROUND(MAX(IF($B2309="Non - avec lien de dépendance",0,MIN((0.75*K2309),847)),MIN(K2309,(0.75*$C2309),847)),2)),IF($B2309="Non - avec lien de dépendance",MIN(1129,K2309,$C2309)*overallRate,MIN(1129,K2309)*overallRate)))))</f>
        <v>Effectuez l’étape 1</v>
      </c>
      <c r="P2309" s="3">
        <f t="shared" si="35"/>
        <v>0</v>
      </c>
    </row>
    <row r="2310" spans="12:16" x14ac:dyDescent="0.5">
      <c r="L2310" s="68" t="str">
        <f>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36">IF(AND(COUNT(C2310:K2310)&gt;0,OR(COUNT(C2310:K2310)&lt;&gt;5,ISBLANK(B2310))),"Fill out all amounts",IF(OR(COUNTIF(H2310,0)+COUNTIF(I2310,0)&gt;1,COUNTIF(I2310,0)+COUNTIF(J2310,0)&gt;1,COUNTIF(J2310,0)+COUNTIF(K2310,0)&gt;1),0,SUM(L2310:O2310)))</f>
        <v>0</v>
      </c>
    </row>
    <row r="2311" spans="12:16" x14ac:dyDescent="0.5">
      <c r="L2311" s="68" t="str">
        <f>IF(ISTEXT(overallRate),"Effectuez l’étape 1",IF(OR(COUNT($C2311,H2311)&lt;&gt;2,overallRate=0),0,IF(D2311="Yes",ROUND(MAX(IF($B2311="Non - avec lien de dépendance",0,MIN((0.75*H2311),847)),MIN(H2311,(0.75*$C2311),847)),2),IF(revenueReduction&gt;0.3,MAX(IF($B2311="Non - avec lien de dépendance",MIN(1129,H2311,$C2311)*overallRate,MIN(1129,H2311)*overallRate),ROUND(MAX(IF($B2311="Non - avec lien de dépendance",0,MIN((0.75*H2311),847)),MIN(H2311,(0.75*$C2311),847)),2)),IF($B2311="Non - avec lien de dépendance",MIN(1129,H2311,$C2311)*overallRate,MIN(1129,H2311)*overallRate)))))</f>
        <v>Effectuez l’étape 1</v>
      </c>
      <c r="M2311" s="68" t="str">
        <f>IF(ISTEXT(overallRate),"Effectuez l’étape 1",IF(OR(COUNT($C2311,I2311)&lt;&gt;2,overallRate=0),0,IF(E2311="Yes",ROUND(MAX(IF($B2311="Non - avec lien de dépendance",0,MIN((0.75*I2311),847)),MIN(I2311,(0.75*$C2311),847)),2),IF(revenueReduction&gt;0.3,MAX(IF($B2311="Non - avec lien de dépendance",MIN(1129,I2311,$C2311)*overallRate,MIN(1129,I2311)*overallRate),ROUND(MAX(IF($B2311="Non - avec lien de dépendance",0,MIN((0.75*I2311),847)),MIN(I2311,(0.75*$C2311),847)),2)),IF($B2311="Non - avec lien de dépendance",MIN(1129,I2311,$C2311)*overallRate,MIN(1129,I2311)*overallRate)))))</f>
        <v>Effectuez l’étape 1</v>
      </c>
      <c r="N2311" s="68" t="str">
        <f>IF(ISTEXT(overallRate),"Effectuez l’étape 1",IF(OR(COUNT($C2311,J2311)&lt;&gt;2,overallRate=0),0,IF(F2311="Yes",ROUND(MAX(IF($B2311="Non - avec lien de dépendance",0,MIN((0.75*J2311),847)),MIN(J2311,(0.75*$C2311),847)),2),IF(revenueReduction&gt;0.3,MAX(IF($B2311="Non - avec lien de dépendance",MIN(1129,J2311,$C2311)*overallRate,MIN(1129,J2311)*overallRate),ROUND(MAX(IF($B2311="Non - avec lien de dépendance",0,MIN((0.75*J2311),847)),MIN(J2311,(0.75*$C2311),847)),2)),IF($B2311="Non - avec lien de dépendance",MIN(1129,J2311,$C2311)*overallRate,MIN(1129,J2311)*overallRate)))))</f>
        <v>Effectuez l’étape 1</v>
      </c>
      <c r="O2311" s="68" t="str">
        <f>IF(ISTEXT(overallRate),"Effectuez l’étape 1",IF(OR(COUNT($C2311,K2311)&lt;&gt;2,overallRate=0),0,IF(G2311="Yes",ROUND(MAX(IF($B2311="Non - avec lien de dépendance",0,MIN((0.75*K2311),847)),MIN(K2311,(0.75*$C2311),847)),2),IF(revenueReduction&gt;0.3,MAX(IF($B2311="Non - avec lien de dépendance",MIN(1129,K2311,$C2311)*overallRate,MIN(1129,K2311)*overallRate),ROUND(MAX(IF($B2311="Non - avec lien de dépendance",0,MIN((0.75*K2311),847)),MIN(K2311,(0.75*$C2311),847)),2)),IF($B2311="Non - avec lien de dépendance",MIN(1129,K2311,$C2311)*overallRate,MIN(1129,K2311)*overallRate)))))</f>
        <v>Effectuez l’étape 1</v>
      </c>
      <c r="P2311" s="3">
        <f t="shared" si="36"/>
        <v>0</v>
      </c>
    </row>
    <row r="2312" spans="12:16" x14ac:dyDescent="0.5">
      <c r="L2312" s="68" t="str">
        <f>IF(ISTEXT(overallRate),"Effectuez l’étape 1",IF(OR(COUNT($C2312,H2312)&lt;&gt;2,overallRate=0),0,IF(D2312="Yes",ROUND(MAX(IF($B2312="Non - avec lien de dépendance",0,MIN((0.75*H2312),847)),MIN(H2312,(0.75*$C2312),847)),2),IF(revenueReduction&gt;0.3,MAX(IF($B2312="Non - avec lien de dépendance",MIN(1129,H2312,$C2312)*overallRate,MIN(1129,H2312)*overallRate),ROUND(MAX(IF($B2312="Non - avec lien de dépendance",0,MIN((0.75*H2312),847)),MIN(H2312,(0.75*$C2312),847)),2)),IF($B2312="Non - avec lien de dépendance",MIN(1129,H2312,$C2312)*overallRate,MIN(1129,H2312)*overallRate)))))</f>
        <v>Effectuez l’étape 1</v>
      </c>
      <c r="M2312" s="68" t="str">
        <f>IF(ISTEXT(overallRate),"Effectuez l’étape 1",IF(OR(COUNT($C2312,I2312)&lt;&gt;2,overallRate=0),0,IF(E2312="Yes",ROUND(MAX(IF($B2312="Non - avec lien de dépendance",0,MIN((0.75*I2312),847)),MIN(I2312,(0.75*$C2312),847)),2),IF(revenueReduction&gt;0.3,MAX(IF($B2312="Non - avec lien de dépendance",MIN(1129,I2312,$C2312)*overallRate,MIN(1129,I2312)*overallRate),ROUND(MAX(IF($B2312="Non - avec lien de dépendance",0,MIN((0.75*I2312),847)),MIN(I2312,(0.75*$C2312),847)),2)),IF($B2312="Non - avec lien de dépendance",MIN(1129,I2312,$C2312)*overallRate,MIN(1129,I2312)*overallRate)))))</f>
        <v>Effectuez l’étape 1</v>
      </c>
      <c r="N2312" s="68" t="str">
        <f>IF(ISTEXT(overallRate),"Effectuez l’étape 1",IF(OR(COUNT($C2312,J2312)&lt;&gt;2,overallRate=0),0,IF(F2312="Yes",ROUND(MAX(IF($B2312="Non - avec lien de dépendance",0,MIN((0.75*J2312),847)),MIN(J2312,(0.75*$C2312),847)),2),IF(revenueReduction&gt;0.3,MAX(IF($B2312="Non - avec lien de dépendance",MIN(1129,J2312,$C2312)*overallRate,MIN(1129,J2312)*overallRate),ROUND(MAX(IF($B2312="Non - avec lien de dépendance",0,MIN((0.75*J2312),847)),MIN(J2312,(0.75*$C2312),847)),2)),IF($B2312="Non - avec lien de dépendance",MIN(1129,J2312,$C2312)*overallRate,MIN(1129,J2312)*overallRate)))))</f>
        <v>Effectuez l’étape 1</v>
      </c>
      <c r="O2312" s="68" t="str">
        <f>IF(ISTEXT(overallRate),"Effectuez l’étape 1",IF(OR(COUNT($C2312,K2312)&lt;&gt;2,overallRate=0),0,IF(G2312="Yes",ROUND(MAX(IF($B2312="Non - avec lien de dépendance",0,MIN((0.75*K2312),847)),MIN(K2312,(0.75*$C2312),847)),2),IF(revenueReduction&gt;0.3,MAX(IF($B2312="Non - avec lien de dépendance",MIN(1129,K2312,$C2312)*overallRate,MIN(1129,K2312)*overallRate),ROUND(MAX(IF($B2312="Non - avec lien de dépendance",0,MIN((0.75*K2312),847)),MIN(K2312,(0.75*$C2312),847)),2)),IF($B2312="Non - avec lien de dépendance",MIN(1129,K2312,$C2312)*overallRate,MIN(1129,K2312)*overallRate)))))</f>
        <v>Effectuez l’étape 1</v>
      </c>
      <c r="P2312" s="3">
        <f t="shared" si="36"/>
        <v>0</v>
      </c>
    </row>
    <row r="2313" spans="12:16" x14ac:dyDescent="0.5">
      <c r="L2313" s="68" t="str">
        <f>IF(ISTEXT(overallRate),"Effectuez l’étape 1",IF(OR(COUNT($C2313,H2313)&lt;&gt;2,overallRate=0),0,IF(D2313="Yes",ROUND(MAX(IF($B2313="Non - avec lien de dépendance",0,MIN((0.75*H2313),847)),MIN(H2313,(0.75*$C2313),847)),2),IF(revenueReduction&gt;0.3,MAX(IF($B2313="Non - avec lien de dépendance",MIN(1129,H2313,$C2313)*overallRate,MIN(1129,H2313)*overallRate),ROUND(MAX(IF($B2313="Non - avec lien de dépendance",0,MIN((0.75*H2313),847)),MIN(H2313,(0.75*$C2313),847)),2)),IF($B2313="Non - avec lien de dépendance",MIN(1129,H2313,$C2313)*overallRate,MIN(1129,H2313)*overallRate)))))</f>
        <v>Effectuez l’étape 1</v>
      </c>
      <c r="M2313" s="68" t="str">
        <f>IF(ISTEXT(overallRate),"Effectuez l’étape 1",IF(OR(COUNT($C2313,I2313)&lt;&gt;2,overallRate=0),0,IF(E2313="Yes",ROUND(MAX(IF($B2313="Non - avec lien de dépendance",0,MIN((0.75*I2313),847)),MIN(I2313,(0.75*$C2313),847)),2),IF(revenueReduction&gt;0.3,MAX(IF($B2313="Non - avec lien de dépendance",MIN(1129,I2313,$C2313)*overallRate,MIN(1129,I2313)*overallRate),ROUND(MAX(IF($B2313="Non - avec lien de dépendance",0,MIN((0.75*I2313),847)),MIN(I2313,(0.75*$C2313),847)),2)),IF($B2313="Non - avec lien de dépendance",MIN(1129,I2313,$C2313)*overallRate,MIN(1129,I2313)*overallRate)))))</f>
        <v>Effectuez l’étape 1</v>
      </c>
      <c r="N2313" s="68" t="str">
        <f>IF(ISTEXT(overallRate),"Effectuez l’étape 1",IF(OR(COUNT($C2313,J2313)&lt;&gt;2,overallRate=0),0,IF(F2313="Yes",ROUND(MAX(IF($B2313="Non - avec lien de dépendance",0,MIN((0.75*J2313),847)),MIN(J2313,(0.75*$C2313),847)),2),IF(revenueReduction&gt;0.3,MAX(IF($B2313="Non - avec lien de dépendance",MIN(1129,J2313,$C2313)*overallRate,MIN(1129,J2313)*overallRate),ROUND(MAX(IF($B2313="Non - avec lien de dépendance",0,MIN((0.75*J2313),847)),MIN(J2313,(0.75*$C2313),847)),2)),IF($B2313="Non - avec lien de dépendance",MIN(1129,J2313,$C2313)*overallRate,MIN(1129,J2313)*overallRate)))))</f>
        <v>Effectuez l’étape 1</v>
      </c>
      <c r="O2313" s="68" t="str">
        <f>IF(ISTEXT(overallRate),"Effectuez l’étape 1",IF(OR(COUNT($C2313,K2313)&lt;&gt;2,overallRate=0),0,IF(G2313="Yes",ROUND(MAX(IF($B2313="Non - avec lien de dépendance",0,MIN((0.75*K2313),847)),MIN(K2313,(0.75*$C2313),847)),2),IF(revenueReduction&gt;0.3,MAX(IF($B2313="Non - avec lien de dépendance",MIN(1129,K2313,$C2313)*overallRate,MIN(1129,K2313)*overallRate),ROUND(MAX(IF($B2313="Non - avec lien de dépendance",0,MIN((0.75*K2313),847)),MIN(K2313,(0.75*$C2313),847)),2)),IF($B2313="Non - avec lien de dépendance",MIN(1129,K2313,$C2313)*overallRate,MIN(1129,K2313)*overallRate)))))</f>
        <v>Effectuez l’étape 1</v>
      </c>
      <c r="P2313" s="3">
        <f t="shared" si="36"/>
        <v>0</v>
      </c>
    </row>
    <row r="2314" spans="12:16" x14ac:dyDescent="0.5">
      <c r="L2314" s="68" t="str">
        <f>IF(ISTEXT(overallRate),"Effectuez l’étape 1",IF(OR(COUNT($C2314,H2314)&lt;&gt;2,overallRate=0),0,IF(D2314="Yes",ROUND(MAX(IF($B2314="Non - avec lien de dépendance",0,MIN((0.75*H2314),847)),MIN(H2314,(0.75*$C2314),847)),2),IF(revenueReduction&gt;0.3,MAX(IF($B2314="Non - avec lien de dépendance",MIN(1129,H2314,$C2314)*overallRate,MIN(1129,H2314)*overallRate),ROUND(MAX(IF($B2314="Non - avec lien de dépendance",0,MIN((0.75*H2314),847)),MIN(H2314,(0.75*$C2314),847)),2)),IF($B2314="Non - avec lien de dépendance",MIN(1129,H2314,$C2314)*overallRate,MIN(1129,H2314)*overallRate)))))</f>
        <v>Effectuez l’étape 1</v>
      </c>
      <c r="M2314" s="68" t="str">
        <f>IF(ISTEXT(overallRate),"Effectuez l’étape 1",IF(OR(COUNT($C2314,I2314)&lt;&gt;2,overallRate=0),0,IF(E2314="Yes",ROUND(MAX(IF($B2314="Non - avec lien de dépendance",0,MIN((0.75*I2314),847)),MIN(I2314,(0.75*$C2314),847)),2),IF(revenueReduction&gt;0.3,MAX(IF($B2314="Non - avec lien de dépendance",MIN(1129,I2314,$C2314)*overallRate,MIN(1129,I2314)*overallRate),ROUND(MAX(IF($B2314="Non - avec lien de dépendance",0,MIN((0.75*I2314),847)),MIN(I2314,(0.75*$C2314),847)),2)),IF($B2314="Non - avec lien de dépendance",MIN(1129,I2314,$C2314)*overallRate,MIN(1129,I2314)*overallRate)))))</f>
        <v>Effectuez l’étape 1</v>
      </c>
      <c r="N2314" s="68" t="str">
        <f>IF(ISTEXT(overallRate),"Effectuez l’étape 1",IF(OR(COUNT($C2314,J2314)&lt;&gt;2,overallRate=0),0,IF(F2314="Yes",ROUND(MAX(IF($B2314="Non - avec lien de dépendance",0,MIN((0.75*J2314),847)),MIN(J2314,(0.75*$C2314),847)),2),IF(revenueReduction&gt;0.3,MAX(IF($B2314="Non - avec lien de dépendance",MIN(1129,J2314,$C2314)*overallRate,MIN(1129,J2314)*overallRate),ROUND(MAX(IF($B2314="Non - avec lien de dépendance",0,MIN((0.75*J2314),847)),MIN(J2314,(0.75*$C2314),847)),2)),IF($B2314="Non - avec lien de dépendance",MIN(1129,J2314,$C2314)*overallRate,MIN(1129,J2314)*overallRate)))))</f>
        <v>Effectuez l’étape 1</v>
      </c>
      <c r="O2314" s="68" t="str">
        <f>IF(ISTEXT(overallRate),"Effectuez l’étape 1",IF(OR(COUNT($C2314,K2314)&lt;&gt;2,overallRate=0),0,IF(G2314="Yes",ROUND(MAX(IF($B2314="Non - avec lien de dépendance",0,MIN((0.75*K2314),847)),MIN(K2314,(0.75*$C2314),847)),2),IF(revenueReduction&gt;0.3,MAX(IF($B2314="Non - avec lien de dépendance",MIN(1129,K2314,$C2314)*overallRate,MIN(1129,K2314)*overallRate),ROUND(MAX(IF($B2314="Non - avec lien de dépendance",0,MIN((0.75*K2314),847)),MIN(K2314,(0.75*$C2314),847)),2)),IF($B2314="Non - avec lien de dépendance",MIN(1129,K2314,$C2314)*overallRate,MIN(1129,K2314)*overallRate)))))</f>
        <v>Effectuez l’étape 1</v>
      </c>
      <c r="P2314" s="3">
        <f t="shared" si="36"/>
        <v>0</v>
      </c>
    </row>
    <row r="2315" spans="12:16" x14ac:dyDescent="0.5">
      <c r="L2315" s="68" t="str">
        <f>IF(ISTEXT(overallRate),"Effectuez l’étape 1",IF(OR(COUNT($C2315,H2315)&lt;&gt;2,overallRate=0),0,IF(D2315="Yes",ROUND(MAX(IF($B2315="Non - avec lien de dépendance",0,MIN((0.75*H2315),847)),MIN(H2315,(0.75*$C2315),847)),2),IF(revenueReduction&gt;0.3,MAX(IF($B2315="Non - avec lien de dépendance",MIN(1129,H2315,$C2315)*overallRate,MIN(1129,H2315)*overallRate),ROUND(MAX(IF($B2315="Non - avec lien de dépendance",0,MIN((0.75*H2315),847)),MIN(H2315,(0.75*$C2315),847)),2)),IF($B2315="Non - avec lien de dépendance",MIN(1129,H2315,$C2315)*overallRate,MIN(1129,H2315)*overallRate)))))</f>
        <v>Effectuez l’étape 1</v>
      </c>
      <c r="M2315" s="68" t="str">
        <f>IF(ISTEXT(overallRate),"Effectuez l’étape 1",IF(OR(COUNT($C2315,I2315)&lt;&gt;2,overallRate=0),0,IF(E2315="Yes",ROUND(MAX(IF($B2315="Non - avec lien de dépendance",0,MIN((0.75*I2315),847)),MIN(I2315,(0.75*$C2315),847)),2),IF(revenueReduction&gt;0.3,MAX(IF($B2315="Non - avec lien de dépendance",MIN(1129,I2315,$C2315)*overallRate,MIN(1129,I2315)*overallRate),ROUND(MAX(IF($B2315="Non - avec lien de dépendance",0,MIN((0.75*I2315),847)),MIN(I2315,(0.75*$C2315),847)),2)),IF($B2315="Non - avec lien de dépendance",MIN(1129,I2315,$C2315)*overallRate,MIN(1129,I2315)*overallRate)))))</f>
        <v>Effectuez l’étape 1</v>
      </c>
      <c r="N2315" s="68" t="str">
        <f>IF(ISTEXT(overallRate),"Effectuez l’étape 1",IF(OR(COUNT($C2315,J2315)&lt;&gt;2,overallRate=0),0,IF(F2315="Yes",ROUND(MAX(IF($B2315="Non - avec lien de dépendance",0,MIN((0.75*J2315),847)),MIN(J2315,(0.75*$C2315),847)),2),IF(revenueReduction&gt;0.3,MAX(IF($B2315="Non - avec lien de dépendance",MIN(1129,J2315,$C2315)*overallRate,MIN(1129,J2315)*overallRate),ROUND(MAX(IF($B2315="Non - avec lien de dépendance",0,MIN((0.75*J2315),847)),MIN(J2315,(0.75*$C2315),847)),2)),IF($B2315="Non - avec lien de dépendance",MIN(1129,J2315,$C2315)*overallRate,MIN(1129,J2315)*overallRate)))))</f>
        <v>Effectuez l’étape 1</v>
      </c>
      <c r="O2315" s="68" t="str">
        <f>IF(ISTEXT(overallRate),"Effectuez l’étape 1",IF(OR(COUNT($C2315,K2315)&lt;&gt;2,overallRate=0),0,IF(G2315="Yes",ROUND(MAX(IF($B2315="Non - avec lien de dépendance",0,MIN((0.75*K2315),847)),MIN(K2315,(0.75*$C2315),847)),2),IF(revenueReduction&gt;0.3,MAX(IF($B2315="Non - avec lien de dépendance",MIN(1129,K2315,$C2315)*overallRate,MIN(1129,K2315)*overallRate),ROUND(MAX(IF($B2315="Non - avec lien de dépendance",0,MIN((0.75*K2315),847)),MIN(K2315,(0.75*$C2315),847)),2)),IF($B2315="Non - avec lien de dépendance",MIN(1129,K2315,$C2315)*overallRate,MIN(1129,K2315)*overallRate)))))</f>
        <v>Effectuez l’étape 1</v>
      </c>
      <c r="P2315" s="3">
        <f t="shared" si="36"/>
        <v>0</v>
      </c>
    </row>
    <row r="2316" spans="12:16" x14ac:dyDescent="0.5">
      <c r="L2316" s="68" t="str">
        <f>IF(ISTEXT(overallRate),"Effectuez l’étape 1",IF(OR(COUNT($C2316,H2316)&lt;&gt;2,overallRate=0),0,IF(D2316="Yes",ROUND(MAX(IF($B2316="Non - avec lien de dépendance",0,MIN((0.75*H2316),847)),MIN(H2316,(0.75*$C2316),847)),2),IF(revenueReduction&gt;0.3,MAX(IF($B2316="Non - avec lien de dépendance",MIN(1129,H2316,$C2316)*overallRate,MIN(1129,H2316)*overallRate),ROUND(MAX(IF($B2316="Non - avec lien de dépendance",0,MIN((0.75*H2316),847)),MIN(H2316,(0.75*$C2316),847)),2)),IF($B2316="Non - avec lien de dépendance",MIN(1129,H2316,$C2316)*overallRate,MIN(1129,H2316)*overallRate)))))</f>
        <v>Effectuez l’étape 1</v>
      </c>
      <c r="M2316" s="68" t="str">
        <f>IF(ISTEXT(overallRate),"Effectuez l’étape 1",IF(OR(COUNT($C2316,I2316)&lt;&gt;2,overallRate=0),0,IF(E2316="Yes",ROUND(MAX(IF($B2316="Non - avec lien de dépendance",0,MIN((0.75*I2316),847)),MIN(I2316,(0.75*$C2316),847)),2),IF(revenueReduction&gt;0.3,MAX(IF($B2316="Non - avec lien de dépendance",MIN(1129,I2316,$C2316)*overallRate,MIN(1129,I2316)*overallRate),ROUND(MAX(IF($B2316="Non - avec lien de dépendance",0,MIN((0.75*I2316),847)),MIN(I2316,(0.75*$C2316),847)),2)),IF($B2316="Non - avec lien de dépendance",MIN(1129,I2316,$C2316)*overallRate,MIN(1129,I2316)*overallRate)))))</f>
        <v>Effectuez l’étape 1</v>
      </c>
      <c r="N2316" s="68" t="str">
        <f>IF(ISTEXT(overallRate),"Effectuez l’étape 1",IF(OR(COUNT($C2316,J2316)&lt;&gt;2,overallRate=0),0,IF(F2316="Yes",ROUND(MAX(IF($B2316="Non - avec lien de dépendance",0,MIN((0.75*J2316),847)),MIN(J2316,(0.75*$C2316),847)),2),IF(revenueReduction&gt;0.3,MAX(IF($B2316="Non - avec lien de dépendance",MIN(1129,J2316,$C2316)*overallRate,MIN(1129,J2316)*overallRate),ROUND(MAX(IF($B2316="Non - avec lien de dépendance",0,MIN((0.75*J2316),847)),MIN(J2316,(0.75*$C2316),847)),2)),IF($B2316="Non - avec lien de dépendance",MIN(1129,J2316,$C2316)*overallRate,MIN(1129,J2316)*overallRate)))))</f>
        <v>Effectuez l’étape 1</v>
      </c>
      <c r="O2316" s="68" t="str">
        <f>IF(ISTEXT(overallRate),"Effectuez l’étape 1",IF(OR(COUNT($C2316,K2316)&lt;&gt;2,overallRate=0),0,IF(G2316="Yes",ROUND(MAX(IF($B2316="Non - avec lien de dépendance",0,MIN((0.75*K2316),847)),MIN(K2316,(0.75*$C2316),847)),2),IF(revenueReduction&gt;0.3,MAX(IF($B2316="Non - avec lien de dépendance",MIN(1129,K2316,$C2316)*overallRate,MIN(1129,K2316)*overallRate),ROUND(MAX(IF($B2316="Non - avec lien de dépendance",0,MIN((0.75*K2316),847)),MIN(K2316,(0.75*$C2316),847)),2)),IF($B2316="Non - avec lien de dépendance",MIN(1129,K2316,$C2316)*overallRate,MIN(1129,K2316)*overallRate)))))</f>
        <v>Effectuez l’étape 1</v>
      </c>
      <c r="P2316" s="3">
        <f t="shared" si="36"/>
        <v>0</v>
      </c>
    </row>
    <row r="2317" spans="12:16" x14ac:dyDescent="0.5">
      <c r="L2317" s="68" t="str">
        <f>IF(ISTEXT(overallRate),"Effectuez l’étape 1",IF(OR(COUNT($C2317,H2317)&lt;&gt;2,overallRate=0),0,IF(D2317="Yes",ROUND(MAX(IF($B2317="Non - avec lien de dépendance",0,MIN((0.75*H2317),847)),MIN(H2317,(0.75*$C2317),847)),2),IF(revenueReduction&gt;0.3,MAX(IF($B2317="Non - avec lien de dépendance",MIN(1129,H2317,$C2317)*overallRate,MIN(1129,H2317)*overallRate),ROUND(MAX(IF($B2317="Non - avec lien de dépendance",0,MIN((0.75*H2317),847)),MIN(H2317,(0.75*$C2317),847)),2)),IF($B2317="Non - avec lien de dépendance",MIN(1129,H2317,$C2317)*overallRate,MIN(1129,H2317)*overallRate)))))</f>
        <v>Effectuez l’étape 1</v>
      </c>
      <c r="M2317" s="68" t="str">
        <f>IF(ISTEXT(overallRate),"Effectuez l’étape 1",IF(OR(COUNT($C2317,I2317)&lt;&gt;2,overallRate=0),0,IF(E2317="Yes",ROUND(MAX(IF($B2317="Non - avec lien de dépendance",0,MIN((0.75*I2317),847)),MIN(I2317,(0.75*$C2317),847)),2),IF(revenueReduction&gt;0.3,MAX(IF($B2317="Non - avec lien de dépendance",MIN(1129,I2317,$C2317)*overallRate,MIN(1129,I2317)*overallRate),ROUND(MAX(IF($B2317="Non - avec lien de dépendance",0,MIN((0.75*I2317),847)),MIN(I2317,(0.75*$C2317),847)),2)),IF($B2317="Non - avec lien de dépendance",MIN(1129,I2317,$C2317)*overallRate,MIN(1129,I2317)*overallRate)))))</f>
        <v>Effectuez l’étape 1</v>
      </c>
      <c r="N2317" s="68" t="str">
        <f>IF(ISTEXT(overallRate),"Effectuez l’étape 1",IF(OR(COUNT($C2317,J2317)&lt;&gt;2,overallRate=0),0,IF(F2317="Yes",ROUND(MAX(IF($B2317="Non - avec lien de dépendance",0,MIN((0.75*J2317),847)),MIN(J2317,(0.75*$C2317),847)),2),IF(revenueReduction&gt;0.3,MAX(IF($B2317="Non - avec lien de dépendance",MIN(1129,J2317,$C2317)*overallRate,MIN(1129,J2317)*overallRate),ROUND(MAX(IF($B2317="Non - avec lien de dépendance",0,MIN((0.75*J2317),847)),MIN(J2317,(0.75*$C2317),847)),2)),IF($B2317="Non - avec lien de dépendance",MIN(1129,J2317,$C2317)*overallRate,MIN(1129,J2317)*overallRate)))))</f>
        <v>Effectuez l’étape 1</v>
      </c>
      <c r="O2317" s="68" t="str">
        <f>IF(ISTEXT(overallRate),"Effectuez l’étape 1",IF(OR(COUNT($C2317,K2317)&lt;&gt;2,overallRate=0),0,IF(G2317="Yes",ROUND(MAX(IF($B2317="Non - avec lien de dépendance",0,MIN((0.75*K2317),847)),MIN(K2317,(0.75*$C2317),847)),2),IF(revenueReduction&gt;0.3,MAX(IF($B2317="Non - avec lien de dépendance",MIN(1129,K2317,$C2317)*overallRate,MIN(1129,K2317)*overallRate),ROUND(MAX(IF($B2317="Non - avec lien de dépendance",0,MIN((0.75*K2317),847)),MIN(K2317,(0.75*$C2317),847)),2)),IF($B2317="Non - avec lien de dépendance",MIN(1129,K2317,$C2317)*overallRate,MIN(1129,K2317)*overallRate)))))</f>
        <v>Effectuez l’étape 1</v>
      </c>
      <c r="P2317" s="3">
        <f t="shared" si="36"/>
        <v>0</v>
      </c>
    </row>
    <row r="2318" spans="12:16" x14ac:dyDescent="0.5">
      <c r="L2318" s="68" t="str">
        <f>IF(ISTEXT(overallRate),"Effectuez l’étape 1",IF(OR(COUNT($C2318,H2318)&lt;&gt;2,overallRate=0),0,IF(D2318="Yes",ROUND(MAX(IF($B2318="Non - avec lien de dépendance",0,MIN((0.75*H2318),847)),MIN(H2318,(0.75*$C2318),847)),2),IF(revenueReduction&gt;0.3,MAX(IF($B2318="Non - avec lien de dépendance",MIN(1129,H2318,$C2318)*overallRate,MIN(1129,H2318)*overallRate),ROUND(MAX(IF($B2318="Non - avec lien de dépendance",0,MIN((0.75*H2318),847)),MIN(H2318,(0.75*$C2318),847)),2)),IF($B2318="Non - avec lien de dépendance",MIN(1129,H2318,$C2318)*overallRate,MIN(1129,H2318)*overallRate)))))</f>
        <v>Effectuez l’étape 1</v>
      </c>
      <c r="M2318" s="68" t="str">
        <f>IF(ISTEXT(overallRate),"Effectuez l’étape 1",IF(OR(COUNT($C2318,I2318)&lt;&gt;2,overallRate=0),0,IF(E2318="Yes",ROUND(MAX(IF($B2318="Non - avec lien de dépendance",0,MIN((0.75*I2318),847)),MIN(I2318,(0.75*$C2318),847)),2),IF(revenueReduction&gt;0.3,MAX(IF($B2318="Non - avec lien de dépendance",MIN(1129,I2318,$C2318)*overallRate,MIN(1129,I2318)*overallRate),ROUND(MAX(IF($B2318="Non - avec lien de dépendance",0,MIN((0.75*I2318),847)),MIN(I2318,(0.75*$C2318),847)),2)),IF($B2318="Non - avec lien de dépendance",MIN(1129,I2318,$C2318)*overallRate,MIN(1129,I2318)*overallRate)))))</f>
        <v>Effectuez l’étape 1</v>
      </c>
      <c r="N2318" s="68" t="str">
        <f>IF(ISTEXT(overallRate),"Effectuez l’étape 1",IF(OR(COUNT($C2318,J2318)&lt;&gt;2,overallRate=0),0,IF(F2318="Yes",ROUND(MAX(IF($B2318="Non - avec lien de dépendance",0,MIN((0.75*J2318),847)),MIN(J2318,(0.75*$C2318),847)),2),IF(revenueReduction&gt;0.3,MAX(IF($B2318="Non - avec lien de dépendance",MIN(1129,J2318,$C2318)*overallRate,MIN(1129,J2318)*overallRate),ROUND(MAX(IF($B2318="Non - avec lien de dépendance",0,MIN((0.75*J2318),847)),MIN(J2318,(0.75*$C2318),847)),2)),IF($B2318="Non - avec lien de dépendance",MIN(1129,J2318,$C2318)*overallRate,MIN(1129,J2318)*overallRate)))))</f>
        <v>Effectuez l’étape 1</v>
      </c>
      <c r="O2318" s="68" t="str">
        <f>IF(ISTEXT(overallRate),"Effectuez l’étape 1",IF(OR(COUNT($C2318,K2318)&lt;&gt;2,overallRate=0),0,IF(G2318="Yes",ROUND(MAX(IF($B2318="Non - avec lien de dépendance",0,MIN((0.75*K2318),847)),MIN(K2318,(0.75*$C2318),847)),2),IF(revenueReduction&gt;0.3,MAX(IF($B2318="Non - avec lien de dépendance",MIN(1129,K2318,$C2318)*overallRate,MIN(1129,K2318)*overallRate),ROUND(MAX(IF($B2318="Non - avec lien de dépendance",0,MIN((0.75*K2318),847)),MIN(K2318,(0.75*$C2318),847)),2)),IF($B2318="Non - avec lien de dépendance",MIN(1129,K2318,$C2318)*overallRate,MIN(1129,K2318)*overallRate)))))</f>
        <v>Effectuez l’étape 1</v>
      </c>
      <c r="P2318" s="3">
        <f t="shared" si="36"/>
        <v>0</v>
      </c>
    </row>
    <row r="2319" spans="12:16" x14ac:dyDescent="0.5">
      <c r="L2319" s="68" t="str">
        <f>IF(ISTEXT(overallRate),"Effectuez l’étape 1",IF(OR(COUNT($C2319,H2319)&lt;&gt;2,overallRate=0),0,IF(D2319="Yes",ROUND(MAX(IF($B2319="Non - avec lien de dépendance",0,MIN((0.75*H2319),847)),MIN(H2319,(0.75*$C2319),847)),2),IF(revenueReduction&gt;0.3,MAX(IF($B2319="Non - avec lien de dépendance",MIN(1129,H2319,$C2319)*overallRate,MIN(1129,H2319)*overallRate),ROUND(MAX(IF($B2319="Non - avec lien de dépendance",0,MIN((0.75*H2319),847)),MIN(H2319,(0.75*$C2319),847)),2)),IF($B2319="Non - avec lien de dépendance",MIN(1129,H2319,$C2319)*overallRate,MIN(1129,H2319)*overallRate)))))</f>
        <v>Effectuez l’étape 1</v>
      </c>
      <c r="M2319" s="68" t="str">
        <f>IF(ISTEXT(overallRate),"Effectuez l’étape 1",IF(OR(COUNT($C2319,I2319)&lt;&gt;2,overallRate=0),0,IF(E2319="Yes",ROUND(MAX(IF($B2319="Non - avec lien de dépendance",0,MIN((0.75*I2319),847)),MIN(I2319,(0.75*$C2319),847)),2),IF(revenueReduction&gt;0.3,MAX(IF($B2319="Non - avec lien de dépendance",MIN(1129,I2319,$C2319)*overallRate,MIN(1129,I2319)*overallRate),ROUND(MAX(IF($B2319="Non - avec lien de dépendance",0,MIN((0.75*I2319),847)),MIN(I2319,(0.75*$C2319),847)),2)),IF($B2319="Non - avec lien de dépendance",MIN(1129,I2319,$C2319)*overallRate,MIN(1129,I2319)*overallRate)))))</f>
        <v>Effectuez l’étape 1</v>
      </c>
      <c r="N2319" s="68" t="str">
        <f>IF(ISTEXT(overallRate),"Effectuez l’étape 1",IF(OR(COUNT($C2319,J2319)&lt;&gt;2,overallRate=0),0,IF(F2319="Yes",ROUND(MAX(IF($B2319="Non - avec lien de dépendance",0,MIN((0.75*J2319),847)),MIN(J2319,(0.75*$C2319),847)),2),IF(revenueReduction&gt;0.3,MAX(IF($B2319="Non - avec lien de dépendance",MIN(1129,J2319,$C2319)*overallRate,MIN(1129,J2319)*overallRate),ROUND(MAX(IF($B2319="Non - avec lien de dépendance",0,MIN((0.75*J2319),847)),MIN(J2319,(0.75*$C2319),847)),2)),IF($B2319="Non - avec lien de dépendance",MIN(1129,J2319,$C2319)*overallRate,MIN(1129,J2319)*overallRate)))))</f>
        <v>Effectuez l’étape 1</v>
      </c>
      <c r="O2319" s="68" t="str">
        <f>IF(ISTEXT(overallRate),"Effectuez l’étape 1",IF(OR(COUNT($C2319,K2319)&lt;&gt;2,overallRate=0),0,IF(G2319="Yes",ROUND(MAX(IF($B2319="Non - avec lien de dépendance",0,MIN((0.75*K2319),847)),MIN(K2319,(0.75*$C2319),847)),2),IF(revenueReduction&gt;0.3,MAX(IF($B2319="Non - avec lien de dépendance",MIN(1129,K2319,$C2319)*overallRate,MIN(1129,K2319)*overallRate),ROUND(MAX(IF($B2319="Non - avec lien de dépendance",0,MIN((0.75*K2319),847)),MIN(K2319,(0.75*$C2319),847)),2)),IF($B2319="Non - avec lien de dépendance",MIN(1129,K2319,$C2319)*overallRate,MIN(1129,K2319)*overallRate)))))</f>
        <v>Effectuez l’étape 1</v>
      </c>
      <c r="P2319" s="3">
        <f t="shared" si="36"/>
        <v>0</v>
      </c>
    </row>
    <row r="2320" spans="12:16" x14ac:dyDescent="0.5">
      <c r="L2320" s="68" t="str">
        <f>IF(ISTEXT(overallRate),"Effectuez l’étape 1",IF(OR(COUNT($C2320,H2320)&lt;&gt;2,overallRate=0),0,IF(D2320="Yes",ROUND(MAX(IF($B2320="Non - avec lien de dépendance",0,MIN((0.75*H2320),847)),MIN(H2320,(0.75*$C2320),847)),2),IF(revenueReduction&gt;0.3,MAX(IF($B2320="Non - avec lien de dépendance",MIN(1129,H2320,$C2320)*overallRate,MIN(1129,H2320)*overallRate),ROUND(MAX(IF($B2320="Non - avec lien de dépendance",0,MIN((0.75*H2320),847)),MIN(H2320,(0.75*$C2320),847)),2)),IF($B2320="Non - avec lien de dépendance",MIN(1129,H2320,$C2320)*overallRate,MIN(1129,H2320)*overallRate)))))</f>
        <v>Effectuez l’étape 1</v>
      </c>
      <c r="M2320" s="68" t="str">
        <f>IF(ISTEXT(overallRate),"Effectuez l’étape 1",IF(OR(COUNT($C2320,I2320)&lt;&gt;2,overallRate=0),0,IF(E2320="Yes",ROUND(MAX(IF($B2320="Non - avec lien de dépendance",0,MIN((0.75*I2320),847)),MIN(I2320,(0.75*$C2320),847)),2),IF(revenueReduction&gt;0.3,MAX(IF($B2320="Non - avec lien de dépendance",MIN(1129,I2320,$C2320)*overallRate,MIN(1129,I2320)*overallRate),ROUND(MAX(IF($B2320="Non - avec lien de dépendance",0,MIN((0.75*I2320),847)),MIN(I2320,(0.75*$C2320),847)),2)),IF($B2320="Non - avec lien de dépendance",MIN(1129,I2320,$C2320)*overallRate,MIN(1129,I2320)*overallRate)))))</f>
        <v>Effectuez l’étape 1</v>
      </c>
      <c r="N2320" s="68" t="str">
        <f>IF(ISTEXT(overallRate),"Effectuez l’étape 1",IF(OR(COUNT($C2320,J2320)&lt;&gt;2,overallRate=0),0,IF(F2320="Yes",ROUND(MAX(IF($B2320="Non - avec lien de dépendance",0,MIN((0.75*J2320),847)),MIN(J2320,(0.75*$C2320),847)),2),IF(revenueReduction&gt;0.3,MAX(IF($B2320="Non - avec lien de dépendance",MIN(1129,J2320,$C2320)*overallRate,MIN(1129,J2320)*overallRate),ROUND(MAX(IF($B2320="Non - avec lien de dépendance",0,MIN((0.75*J2320),847)),MIN(J2320,(0.75*$C2320),847)),2)),IF($B2320="Non - avec lien de dépendance",MIN(1129,J2320,$C2320)*overallRate,MIN(1129,J2320)*overallRate)))))</f>
        <v>Effectuez l’étape 1</v>
      </c>
      <c r="O2320" s="68" t="str">
        <f>IF(ISTEXT(overallRate),"Effectuez l’étape 1",IF(OR(COUNT($C2320,K2320)&lt;&gt;2,overallRate=0),0,IF(G2320="Yes",ROUND(MAX(IF($B2320="Non - avec lien de dépendance",0,MIN((0.75*K2320),847)),MIN(K2320,(0.75*$C2320),847)),2),IF(revenueReduction&gt;0.3,MAX(IF($B2320="Non - avec lien de dépendance",MIN(1129,K2320,$C2320)*overallRate,MIN(1129,K2320)*overallRate),ROUND(MAX(IF($B2320="Non - avec lien de dépendance",0,MIN((0.75*K2320),847)),MIN(K2320,(0.75*$C2320),847)),2)),IF($B2320="Non - avec lien de dépendance",MIN(1129,K2320,$C2320)*overallRate,MIN(1129,K2320)*overallRate)))))</f>
        <v>Effectuez l’étape 1</v>
      </c>
      <c r="P2320" s="3">
        <f t="shared" si="36"/>
        <v>0</v>
      </c>
    </row>
    <row r="2321" spans="12:16" x14ac:dyDescent="0.5">
      <c r="L2321" s="68" t="str">
        <f>IF(ISTEXT(overallRate),"Effectuez l’étape 1",IF(OR(COUNT($C2321,H2321)&lt;&gt;2,overallRate=0),0,IF(D2321="Yes",ROUND(MAX(IF($B2321="Non - avec lien de dépendance",0,MIN((0.75*H2321),847)),MIN(H2321,(0.75*$C2321),847)),2),IF(revenueReduction&gt;0.3,MAX(IF($B2321="Non - avec lien de dépendance",MIN(1129,H2321,$C2321)*overallRate,MIN(1129,H2321)*overallRate),ROUND(MAX(IF($B2321="Non - avec lien de dépendance",0,MIN((0.75*H2321),847)),MIN(H2321,(0.75*$C2321),847)),2)),IF($B2321="Non - avec lien de dépendance",MIN(1129,H2321,$C2321)*overallRate,MIN(1129,H2321)*overallRate)))))</f>
        <v>Effectuez l’étape 1</v>
      </c>
      <c r="M2321" s="68" t="str">
        <f>IF(ISTEXT(overallRate),"Effectuez l’étape 1",IF(OR(COUNT($C2321,I2321)&lt;&gt;2,overallRate=0),0,IF(E2321="Yes",ROUND(MAX(IF($B2321="Non - avec lien de dépendance",0,MIN((0.75*I2321),847)),MIN(I2321,(0.75*$C2321),847)),2),IF(revenueReduction&gt;0.3,MAX(IF($B2321="Non - avec lien de dépendance",MIN(1129,I2321,$C2321)*overallRate,MIN(1129,I2321)*overallRate),ROUND(MAX(IF($B2321="Non - avec lien de dépendance",0,MIN((0.75*I2321),847)),MIN(I2321,(0.75*$C2321),847)),2)),IF($B2321="Non - avec lien de dépendance",MIN(1129,I2321,$C2321)*overallRate,MIN(1129,I2321)*overallRate)))))</f>
        <v>Effectuez l’étape 1</v>
      </c>
      <c r="N2321" s="68" t="str">
        <f>IF(ISTEXT(overallRate),"Effectuez l’étape 1",IF(OR(COUNT($C2321,J2321)&lt;&gt;2,overallRate=0),0,IF(F2321="Yes",ROUND(MAX(IF($B2321="Non - avec lien de dépendance",0,MIN((0.75*J2321),847)),MIN(J2321,(0.75*$C2321),847)),2),IF(revenueReduction&gt;0.3,MAX(IF($B2321="Non - avec lien de dépendance",MIN(1129,J2321,$C2321)*overallRate,MIN(1129,J2321)*overallRate),ROUND(MAX(IF($B2321="Non - avec lien de dépendance",0,MIN((0.75*J2321),847)),MIN(J2321,(0.75*$C2321),847)),2)),IF($B2321="Non - avec lien de dépendance",MIN(1129,J2321,$C2321)*overallRate,MIN(1129,J2321)*overallRate)))))</f>
        <v>Effectuez l’étape 1</v>
      </c>
      <c r="O2321" s="68" t="str">
        <f>IF(ISTEXT(overallRate),"Effectuez l’étape 1",IF(OR(COUNT($C2321,K2321)&lt;&gt;2,overallRate=0),0,IF(G2321="Yes",ROUND(MAX(IF($B2321="Non - avec lien de dépendance",0,MIN((0.75*K2321),847)),MIN(K2321,(0.75*$C2321),847)),2),IF(revenueReduction&gt;0.3,MAX(IF($B2321="Non - avec lien de dépendance",MIN(1129,K2321,$C2321)*overallRate,MIN(1129,K2321)*overallRate),ROUND(MAX(IF($B2321="Non - avec lien de dépendance",0,MIN((0.75*K2321),847)),MIN(K2321,(0.75*$C2321),847)),2)),IF($B2321="Non - avec lien de dépendance",MIN(1129,K2321,$C2321)*overallRate,MIN(1129,K2321)*overallRate)))))</f>
        <v>Effectuez l’étape 1</v>
      </c>
      <c r="P2321" s="3">
        <f t="shared" si="36"/>
        <v>0</v>
      </c>
    </row>
    <row r="2322" spans="12:16" x14ac:dyDescent="0.5">
      <c r="L2322" s="68" t="str">
        <f>IF(ISTEXT(overallRate),"Effectuez l’étape 1",IF(OR(COUNT($C2322,H2322)&lt;&gt;2,overallRate=0),0,IF(D2322="Yes",ROUND(MAX(IF($B2322="Non - avec lien de dépendance",0,MIN((0.75*H2322),847)),MIN(H2322,(0.75*$C2322),847)),2),IF(revenueReduction&gt;0.3,MAX(IF($B2322="Non - avec lien de dépendance",MIN(1129,H2322,$C2322)*overallRate,MIN(1129,H2322)*overallRate),ROUND(MAX(IF($B2322="Non - avec lien de dépendance",0,MIN((0.75*H2322),847)),MIN(H2322,(0.75*$C2322),847)),2)),IF($B2322="Non - avec lien de dépendance",MIN(1129,H2322,$C2322)*overallRate,MIN(1129,H2322)*overallRate)))))</f>
        <v>Effectuez l’étape 1</v>
      </c>
      <c r="M2322" s="68" t="str">
        <f>IF(ISTEXT(overallRate),"Effectuez l’étape 1",IF(OR(COUNT($C2322,I2322)&lt;&gt;2,overallRate=0),0,IF(E2322="Yes",ROUND(MAX(IF($B2322="Non - avec lien de dépendance",0,MIN((0.75*I2322),847)),MIN(I2322,(0.75*$C2322),847)),2),IF(revenueReduction&gt;0.3,MAX(IF($B2322="Non - avec lien de dépendance",MIN(1129,I2322,$C2322)*overallRate,MIN(1129,I2322)*overallRate),ROUND(MAX(IF($B2322="Non - avec lien de dépendance",0,MIN((0.75*I2322),847)),MIN(I2322,(0.75*$C2322),847)),2)),IF($B2322="Non - avec lien de dépendance",MIN(1129,I2322,$C2322)*overallRate,MIN(1129,I2322)*overallRate)))))</f>
        <v>Effectuez l’étape 1</v>
      </c>
      <c r="N2322" s="68" t="str">
        <f>IF(ISTEXT(overallRate),"Effectuez l’étape 1",IF(OR(COUNT($C2322,J2322)&lt;&gt;2,overallRate=0),0,IF(F2322="Yes",ROUND(MAX(IF($B2322="Non - avec lien de dépendance",0,MIN((0.75*J2322),847)),MIN(J2322,(0.75*$C2322),847)),2),IF(revenueReduction&gt;0.3,MAX(IF($B2322="Non - avec lien de dépendance",MIN(1129,J2322,$C2322)*overallRate,MIN(1129,J2322)*overallRate),ROUND(MAX(IF($B2322="Non - avec lien de dépendance",0,MIN((0.75*J2322),847)),MIN(J2322,(0.75*$C2322),847)),2)),IF($B2322="Non - avec lien de dépendance",MIN(1129,J2322,$C2322)*overallRate,MIN(1129,J2322)*overallRate)))))</f>
        <v>Effectuez l’étape 1</v>
      </c>
      <c r="O2322" s="68" t="str">
        <f>IF(ISTEXT(overallRate),"Effectuez l’étape 1",IF(OR(COUNT($C2322,K2322)&lt;&gt;2,overallRate=0),0,IF(G2322="Yes",ROUND(MAX(IF($B2322="Non - avec lien de dépendance",0,MIN((0.75*K2322),847)),MIN(K2322,(0.75*$C2322),847)),2),IF(revenueReduction&gt;0.3,MAX(IF($B2322="Non - avec lien de dépendance",MIN(1129,K2322,$C2322)*overallRate,MIN(1129,K2322)*overallRate),ROUND(MAX(IF($B2322="Non - avec lien de dépendance",0,MIN((0.75*K2322),847)),MIN(K2322,(0.75*$C2322),847)),2)),IF($B2322="Non - avec lien de dépendance",MIN(1129,K2322,$C2322)*overallRate,MIN(1129,K2322)*overallRate)))))</f>
        <v>Effectuez l’étape 1</v>
      </c>
      <c r="P2322" s="3">
        <f t="shared" si="36"/>
        <v>0</v>
      </c>
    </row>
    <row r="2323" spans="12:16" x14ac:dyDescent="0.5">
      <c r="L2323" s="68" t="str">
        <f>IF(ISTEXT(overallRate),"Effectuez l’étape 1",IF(OR(COUNT($C2323,H2323)&lt;&gt;2,overallRate=0),0,IF(D2323="Yes",ROUND(MAX(IF($B2323="Non - avec lien de dépendance",0,MIN((0.75*H2323),847)),MIN(H2323,(0.75*$C2323),847)),2),IF(revenueReduction&gt;0.3,MAX(IF($B2323="Non - avec lien de dépendance",MIN(1129,H2323,$C2323)*overallRate,MIN(1129,H2323)*overallRate),ROUND(MAX(IF($B2323="Non - avec lien de dépendance",0,MIN((0.75*H2323),847)),MIN(H2323,(0.75*$C2323),847)),2)),IF($B2323="Non - avec lien de dépendance",MIN(1129,H2323,$C2323)*overallRate,MIN(1129,H2323)*overallRate)))))</f>
        <v>Effectuez l’étape 1</v>
      </c>
      <c r="M2323" s="68" t="str">
        <f>IF(ISTEXT(overallRate),"Effectuez l’étape 1",IF(OR(COUNT($C2323,I2323)&lt;&gt;2,overallRate=0),0,IF(E2323="Yes",ROUND(MAX(IF($B2323="Non - avec lien de dépendance",0,MIN((0.75*I2323),847)),MIN(I2323,(0.75*$C2323),847)),2),IF(revenueReduction&gt;0.3,MAX(IF($B2323="Non - avec lien de dépendance",MIN(1129,I2323,$C2323)*overallRate,MIN(1129,I2323)*overallRate),ROUND(MAX(IF($B2323="Non - avec lien de dépendance",0,MIN((0.75*I2323),847)),MIN(I2323,(0.75*$C2323),847)),2)),IF($B2323="Non - avec lien de dépendance",MIN(1129,I2323,$C2323)*overallRate,MIN(1129,I2323)*overallRate)))))</f>
        <v>Effectuez l’étape 1</v>
      </c>
      <c r="N2323" s="68" t="str">
        <f>IF(ISTEXT(overallRate),"Effectuez l’étape 1",IF(OR(COUNT($C2323,J2323)&lt;&gt;2,overallRate=0),0,IF(F2323="Yes",ROUND(MAX(IF($B2323="Non - avec lien de dépendance",0,MIN((0.75*J2323),847)),MIN(J2323,(0.75*$C2323),847)),2),IF(revenueReduction&gt;0.3,MAX(IF($B2323="Non - avec lien de dépendance",MIN(1129,J2323,$C2323)*overallRate,MIN(1129,J2323)*overallRate),ROUND(MAX(IF($B2323="Non - avec lien de dépendance",0,MIN((0.75*J2323),847)),MIN(J2323,(0.75*$C2323),847)),2)),IF($B2323="Non - avec lien de dépendance",MIN(1129,J2323,$C2323)*overallRate,MIN(1129,J2323)*overallRate)))))</f>
        <v>Effectuez l’étape 1</v>
      </c>
      <c r="O2323" s="68" t="str">
        <f>IF(ISTEXT(overallRate),"Effectuez l’étape 1",IF(OR(COUNT($C2323,K2323)&lt;&gt;2,overallRate=0),0,IF(G2323="Yes",ROUND(MAX(IF($B2323="Non - avec lien de dépendance",0,MIN((0.75*K2323),847)),MIN(K2323,(0.75*$C2323),847)),2),IF(revenueReduction&gt;0.3,MAX(IF($B2323="Non - avec lien de dépendance",MIN(1129,K2323,$C2323)*overallRate,MIN(1129,K2323)*overallRate),ROUND(MAX(IF($B2323="Non - avec lien de dépendance",0,MIN((0.75*K2323),847)),MIN(K2323,(0.75*$C2323),847)),2)),IF($B2323="Non - avec lien de dépendance",MIN(1129,K2323,$C2323)*overallRate,MIN(1129,K2323)*overallRate)))))</f>
        <v>Effectuez l’étape 1</v>
      </c>
      <c r="P2323" s="3">
        <f t="shared" si="36"/>
        <v>0</v>
      </c>
    </row>
    <row r="2324" spans="12:16" x14ac:dyDescent="0.5">
      <c r="L2324" s="68" t="str">
        <f>IF(ISTEXT(overallRate),"Effectuez l’étape 1",IF(OR(COUNT($C2324,H2324)&lt;&gt;2,overallRate=0),0,IF(D2324="Yes",ROUND(MAX(IF($B2324="Non - avec lien de dépendance",0,MIN((0.75*H2324),847)),MIN(H2324,(0.75*$C2324),847)),2),IF(revenueReduction&gt;0.3,MAX(IF($B2324="Non - avec lien de dépendance",MIN(1129,H2324,$C2324)*overallRate,MIN(1129,H2324)*overallRate),ROUND(MAX(IF($B2324="Non - avec lien de dépendance",0,MIN((0.75*H2324),847)),MIN(H2324,(0.75*$C2324),847)),2)),IF($B2324="Non - avec lien de dépendance",MIN(1129,H2324,$C2324)*overallRate,MIN(1129,H2324)*overallRate)))))</f>
        <v>Effectuez l’étape 1</v>
      </c>
      <c r="M2324" s="68" t="str">
        <f>IF(ISTEXT(overallRate),"Effectuez l’étape 1",IF(OR(COUNT($C2324,I2324)&lt;&gt;2,overallRate=0),0,IF(E2324="Yes",ROUND(MAX(IF($B2324="Non - avec lien de dépendance",0,MIN((0.75*I2324),847)),MIN(I2324,(0.75*$C2324),847)),2),IF(revenueReduction&gt;0.3,MAX(IF($B2324="Non - avec lien de dépendance",MIN(1129,I2324,$C2324)*overallRate,MIN(1129,I2324)*overallRate),ROUND(MAX(IF($B2324="Non - avec lien de dépendance",0,MIN((0.75*I2324),847)),MIN(I2324,(0.75*$C2324),847)),2)),IF($B2324="Non - avec lien de dépendance",MIN(1129,I2324,$C2324)*overallRate,MIN(1129,I2324)*overallRate)))))</f>
        <v>Effectuez l’étape 1</v>
      </c>
      <c r="N2324" s="68" t="str">
        <f>IF(ISTEXT(overallRate),"Effectuez l’étape 1",IF(OR(COUNT($C2324,J2324)&lt;&gt;2,overallRate=0),0,IF(F2324="Yes",ROUND(MAX(IF($B2324="Non - avec lien de dépendance",0,MIN((0.75*J2324),847)),MIN(J2324,(0.75*$C2324),847)),2),IF(revenueReduction&gt;0.3,MAX(IF($B2324="Non - avec lien de dépendance",MIN(1129,J2324,$C2324)*overallRate,MIN(1129,J2324)*overallRate),ROUND(MAX(IF($B2324="Non - avec lien de dépendance",0,MIN((0.75*J2324),847)),MIN(J2324,(0.75*$C2324),847)),2)),IF($B2324="Non - avec lien de dépendance",MIN(1129,J2324,$C2324)*overallRate,MIN(1129,J2324)*overallRate)))))</f>
        <v>Effectuez l’étape 1</v>
      </c>
      <c r="O2324" s="68" t="str">
        <f>IF(ISTEXT(overallRate),"Effectuez l’étape 1",IF(OR(COUNT($C2324,K2324)&lt;&gt;2,overallRate=0),0,IF(G2324="Yes",ROUND(MAX(IF($B2324="Non - avec lien de dépendance",0,MIN((0.75*K2324),847)),MIN(K2324,(0.75*$C2324),847)),2),IF(revenueReduction&gt;0.3,MAX(IF($B2324="Non - avec lien de dépendance",MIN(1129,K2324,$C2324)*overallRate,MIN(1129,K2324)*overallRate),ROUND(MAX(IF($B2324="Non - avec lien de dépendance",0,MIN((0.75*K2324),847)),MIN(K2324,(0.75*$C2324),847)),2)),IF($B2324="Non - avec lien de dépendance",MIN(1129,K2324,$C2324)*overallRate,MIN(1129,K2324)*overallRate)))))</f>
        <v>Effectuez l’étape 1</v>
      </c>
      <c r="P2324" s="3">
        <f t="shared" si="36"/>
        <v>0</v>
      </c>
    </row>
    <row r="2325" spans="12:16" x14ac:dyDescent="0.5">
      <c r="L2325" s="68" t="str">
        <f>IF(ISTEXT(overallRate),"Effectuez l’étape 1",IF(OR(COUNT($C2325,H2325)&lt;&gt;2,overallRate=0),0,IF(D2325="Yes",ROUND(MAX(IF($B2325="Non - avec lien de dépendance",0,MIN((0.75*H2325),847)),MIN(H2325,(0.75*$C2325),847)),2),IF(revenueReduction&gt;0.3,MAX(IF($B2325="Non - avec lien de dépendance",MIN(1129,H2325,$C2325)*overallRate,MIN(1129,H2325)*overallRate),ROUND(MAX(IF($B2325="Non - avec lien de dépendance",0,MIN((0.75*H2325),847)),MIN(H2325,(0.75*$C2325),847)),2)),IF($B2325="Non - avec lien de dépendance",MIN(1129,H2325,$C2325)*overallRate,MIN(1129,H2325)*overallRate)))))</f>
        <v>Effectuez l’étape 1</v>
      </c>
      <c r="M2325" s="68" t="str">
        <f>IF(ISTEXT(overallRate),"Effectuez l’étape 1",IF(OR(COUNT($C2325,I2325)&lt;&gt;2,overallRate=0),0,IF(E2325="Yes",ROUND(MAX(IF($B2325="Non - avec lien de dépendance",0,MIN((0.75*I2325),847)),MIN(I2325,(0.75*$C2325),847)),2),IF(revenueReduction&gt;0.3,MAX(IF($B2325="Non - avec lien de dépendance",MIN(1129,I2325,$C2325)*overallRate,MIN(1129,I2325)*overallRate),ROUND(MAX(IF($B2325="Non - avec lien de dépendance",0,MIN((0.75*I2325),847)),MIN(I2325,(0.75*$C2325),847)),2)),IF($B2325="Non - avec lien de dépendance",MIN(1129,I2325,$C2325)*overallRate,MIN(1129,I2325)*overallRate)))))</f>
        <v>Effectuez l’étape 1</v>
      </c>
      <c r="N2325" s="68" t="str">
        <f>IF(ISTEXT(overallRate),"Effectuez l’étape 1",IF(OR(COUNT($C2325,J2325)&lt;&gt;2,overallRate=0),0,IF(F2325="Yes",ROUND(MAX(IF($B2325="Non - avec lien de dépendance",0,MIN((0.75*J2325),847)),MIN(J2325,(0.75*$C2325),847)),2),IF(revenueReduction&gt;0.3,MAX(IF($B2325="Non - avec lien de dépendance",MIN(1129,J2325,$C2325)*overallRate,MIN(1129,J2325)*overallRate),ROUND(MAX(IF($B2325="Non - avec lien de dépendance",0,MIN((0.75*J2325),847)),MIN(J2325,(0.75*$C2325),847)),2)),IF($B2325="Non - avec lien de dépendance",MIN(1129,J2325,$C2325)*overallRate,MIN(1129,J2325)*overallRate)))))</f>
        <v>Effectuez l’étape 1</v>
      </c>
      <c r="O2325" s="68" t="str">
        <f>IF(ISTEXT(overallRate),"Effectuez l’étape 1",IF(OR(COUNT($C2325,K2325)&lt;&gt;2,overallRate=0),0,IF(G2325="Yes",ROUND(MAX(IF($B2325="Non - avec lien de dépendance",0,MIN((0.75*K2325),847)),MIN(K2325,(0.75*$C2325),847)),2),IF(revenueReduction&gt;0.3,MAX(IF($B2325="Non - avec lien de dépendance",MIN(1129,K2325,$C2325)*overallRate,MIN(1129,K2325)*overallRate),ROUND(MAX(IF($B2325="Non - avec lien de dépendance",0,MIN((0.75*K2325),847)),MIN(K2325,(0.75*$C2325),847)),2)),IF($B2325="Non - avec lien de dépendance",MIN(1129,K2325,$C2325)*overallRate,MIN(1129,K2325)*overallRate)))))</f>
        <v>Effectuez l’étape 1</v>
      </c>
      <c r="P2325" s="3">
        <f t="shared" si="36"/>
        <v>0</v>
      </c>
    </row>
    <row r="2326" spans="12:16" x14ac:dyDescent="0.5">
      <c r="L2326" s="68" t="str">
        <f>IF(ISTEXT(overallRate),"Effectuez l’étape 1",IF(OR(COUNT($C2326,H2326)&lt;&gt;2,overallRate=0),0,IF(D2326="Yes",ROUND(MAX(IF($B2326="Non - avec lien de dépendance",0,MIN((0.75*H2326),847)),MIN(H2326,(0.75*$C2326),847)),2),IF(revenueReduction&gt;0.3,MAX(IF($B2326="Non - avec lien de dépendance",MIN(1129,H2326,$C2326)*overallRate,MIN(1129,H2326)*overallRate),ROUND(MAX(IF($B2326="Non - avec lien de dépendance",0,MIN((0.75*H2326),847)),MIN(H2326,(0.75*$C2326),847)),2)),IF($B2326="Non - avec lien de dépendance",MIN(1129,H2326,$C2326)*overallRate,MIN(1129,H2326)*overallRate)))))</f>
        <v>Effectuez l’étape 1</v>
      </c>
      <c r="M2326" s="68" t="str">
        <f>IF(ISTEXT(overallRate),"Effectuez l’étape 1",IF(OR(COUNT($C2326,I2326)&lt;&gt;2,overallRate=0),0,IF(E2326="Yes",ROUND(MAX(IF($B2326="Non - avec lien de dépendance",0,MIN((0.75*I2326),847)),MIN(I2326,(0.75*$C2326),847)),2),IF(revenueReduction&gt;0.3,MAX(IF($B2326="Non - avec lien de dépendance",MIN(1129,I2326,$C2326)*overallRate,MIN(1129,I2326)*overallRate),ROUND(MAX(IF($B2326="Non - avec lien de dépendance",0,MIN((0.75*I2326),847)),MIN(I2326,(0.75*$C2326),847)),2)),IF($B2326="Non - avec lien de dépendance",MIN(1129,I2326,$C2326)*overallRate,MIN(1129,I2326)*overallRate)))))</f>
        <v>Effectuez l’étape 1</v>
      </c>
      <c r="N2326" s="68" t="str">
        <f>IF(ISTEXT(overallRate),"Effectuez l’étape 1",IF(OR(COUNT($C2326,J2326)&lt;&gt;2,overallRate=0),0,IF(F2326="Yes",ROUND(MAX(IF($B2326="Non - avec lien de dépendance",0,MIN((0.75*J2326),847)),MIN(J2326,(0.75*$C2326),847)),2),IF(revenueReduction&gt;0.3,MAX(IF($B2326="Non - avec lien de dépendance",MIN(1129,J2326,$C2326)*overallRate,MIN(1129,J2326)*overallRate),ROUND(MAX(IF($B2326="Non - avec lien de dépendance",0,MIN((0.75*J2326),847)),MIN(J2326,(0.75*$C2326),847)),2)),IF($B2326="Non - avec lien de dépendance",MIN(1129,J2326,$C2326)*overallRate,MIN(1129,J2326)*overallRate)))))</f>
        <v>Effectuez l’étape 1</v>
      </c>
      <c r="O2326" s="68" t="str">
        <f>IF(ISTEXT(overallRate),"Effectuez l’étape 1",IF(OR(COUNT($C2326,K2326)&lt;&gt;2,overallRate=0),0,IF(G2326="Yes",ROUND(MAX(IF($B2326="Non - avec lien de dépendance",0,MIN((0.75*K2326),847)),MIN(K2326,(0.75*$C2326),847)),2),IF(revenueReduction&gt;0.3,MAX(IF($B2326="Non - avec lien de dépendance",MIN(1129,K2326,$C2326)*overallRate,MIN(1129,K2326)*overallRate),ROUND(MAX(IF($B2326="Non - avec lien de dépendance",0,MIN((0.75*K2326),847)),MIN(K2326,(0.75*$C2326),847)),2)),IF($B2326="Non - avec lien de dépendance",MIN(1129,K2326,$C2326)*overallRate,MIN(1129,K2326)*overallRate)))))</f>
        <v>Effectuez l’étape 1</v>
      </c>
      <c r="P2326" s="3">
        <f t="shared" si="36"/>
        <v>0</v>
      </c>
    </row>
    <row r="2327" spans="12:16" x14ac:dyDescent="0.5">
      <c r="L2327" s="68" t="str">
        <f>IF(ISTEXT(overallRate),"Effectuez l’étape 1",IF(OR(COUNT($C2327,H2327)&lt;&gt;2,overallRate=0),0,IF(D2327="Yes",ROUND(MAX(IF($B2327="Non - avec lien de dépendance",0,MIN((0.75*H2327),847)),MIN(H2327,(0.75*$C2327),847)),2),IF(revenueReduction&gt;0.3,MAX(IF($B2327="Non - avec lien de dépendance",MIN(1129,H2327,$C2327)*overallRate,MIN(1129,H2327)*overallRate),ROUND(MAX(IF($B2327="Non - avec lien de dépendance",0,MIN((0.75*H2327),847)),MIN(H2327,(0.75*$C2327),847)),2)),IF($B2327="Non - avec lien de dépendance",MIN(1129,H2327,$C2327)*overallRate,MIN(1129,H2327)*overallRate)))))</f>
        <v>Effectuez l’étape 1</v>
      </c>
      <c r="M2327" s="68" t="str">
        <f>IF(ISTEXT(overallRate),"Effectuez l’étape 1",IF(OR(COUNT($C2327,I2327)&lt;&gt;2,overallRate=0),0,IF(E2327="Yes",ROUND(MAX(IF($B2327="Non - avec lien de dépendance",0,MIN((0.75*I2327),847)),MIN(I2327,(0.75*$C2327),847)),2),IF(revenueReduction&gt;0.3,MAX(IF($B2327="Non - avec lien de dépendance",MIN(1129,I2327,$C2327)*overallRate,MIN(1129,I2327)*overallRate),ROUND(MAX(IF($B2327="Non - avec lien de dépendance",0,MIN((0.75*I2327),847)),MIN(I2327,(0.75*$C2327),847)),2)),IF($B2327="Non - avec lien de dépendance",MIN(1129,I2327,$C2327)*overallRate,MIN(1129,I2327)*overallRate)))))</f>
        <v>Effectuez l’étape 1</v>
      </c>
      <c r="N2327" s="68" t="str">
        <f>IF(ISTEXT(overallRate),"Effectuez l’étape 1",IF(OR(COUNT($C2327,J2327)&lt;&gt;2,overallRate=0),0,IF(F2327="Yes",ROUND(MAX(IF($B2327="Non - avec lien de dépendance",0,MIN((0.75*J2327),847)),MIN(J2327,(0.75*$C2327),847)),2),IF(revenueReduction&gt;0.3,MAX(IF($B2327="Non - avec lien de dépendance",MIN(1129,J2327,$C2327)*overallRate,MIN(1129,J2327)*overallRate),ROUND(MAX(IF($B2327="Non - avec lien de dépendance",0,MIN((0.75*J2327),847)),MIN(J2327,(0.75*$C2327),847)),2)),IF($B2327="Non - avec lien de dépendance",MIN(1129,J2327,$C2327)*overallRate,MIN(1129,J2327)*overallRate)))))</f>
        <v>Effectuez l’étape 1</v>
      </c>
      <c r="O2327" s="68" t="str">
        <f>IF(ISTEXT(overallRate),"Effectuez l’étape 1",IF(OR(COUNT($C2327,K2327)&lt;&gt;2,overallRate=0),0,IF(G2327="Yes",ROUND(MAX(IF($B2327="Non - avec lien de dépendance",0,MIN((0.75*K2327),847)),MIN(K2327,(0.75*$C2327),847)),2),IF(revenueReduction&gt;0.3,MAX(IF($B2327="Non - avec lien de dépendance",MIN(1129,K2327,$C2327)*overallRate,MIN(1129,K2327)*overallRate),ROUND(MAX(IF($B2327="Non - avec lien de dépendance",0,MIN((0.75*K2327),847)),MIN(K2327,(0.75*$C2327),847)),2)),IF($B2327="Non - avec lien de dépendance",MIN(1129,K2327,$C2327)*overallRate,MIN(1129,K2327)*overallRate)))))</f>
        <v>Effectuez l’étape 1</v>
      </c>
      <c r="P2327" s="3">
        <f t="shared" si="36"/>
        <v>0</v>
      </c>
    </row>
    <row r="2328" spans="12:16" x14ac:dyDescent="0.5">
      <c r="L2328" s="68" t="str">
        <f>IF(ISTEXT(overallRate),"Effectuez l’étape 1",IF(OR(COUNT($C2328,H2328)&lt;&gt;2,overallRate=0),0,IF(D2328="Yes",ROUND(MAX(IF($B2328="Non - avec lien de dépendance",0,MIN((0.75*H2328),847)),MIN(H2328,(0.75*$C2328),847)),2),IF(revenueReduction&gt;0.3,MAX(IF($B2328="Non - avec lien de dépendance",MIN(1129,H2328,$C2328)*overallRate,MIN(1129,H2328)*overallRate),ROUND(MAX(IF($B2328="Non - avec lien de dépendance",0,MIN((0.75*H2328),847)),MIN(H2328,(0.75*$C2328),847)),2)),IF($B2328="Non - avec lien de dépendance",MIN(1129,H2328,$C2328)*overallRate,MIN(1129,H2328)*overallRate)))))</f>
        <v>Effectuez l’étape 1</v>
      </c>
      <c r="M2328" s="68" t="str">
        <f>IF(ISTEXT(overallRate),"Effectuez l’étape 1",IF(OR(COUNT($C2328,I2328)&lt;&gt;2,overallRate=0),0,IF(E2328="Yes",ROUND(MAX(IF($B2328="Non - avec lien de dépendance",0,MIN((0.75*I2328),847)),MIN(I2328,(0.75*$C2328),847)),2),IF(revenueReduction&gt;0.3,MAX(IF($B2328="Non - avec lien de dépendance",MIN(1129,I2328,$C2328)*overallRate,MIN(1129,I2328)*overallRate),ROUND(MAX(IF($B2328="Non - avec lien de dépendance",0,MIN((0.75*I2328),847)),MIN(I2328,(0.75*$C2328),847)),2)),IF($B2328="Non - avec lien de dépendance",MIN(1129,I2328,$C2328)*overallRate,MIN(1129,I2328)*overallRate)))))</f>
        <v>Effectuez l’étape 1</v>
      </c>
      <c r="N2328" s="68" t="str">
        <f>IF(ISTEXT(overallRate),"Effectuez l’étape 1",IF(OR(COUNT($C2328,J2328)&lt;&gt;2,overallRate=0),0,IF(F2328="Yes",ROUND(MAX(IF($B2328="Non - avec lien de dépendance",0,MIN((0.75*J2328),847)),MIN(J2328,(0.75*$C2328),847)),2),IF(revenueReduction&gt;0.3,MAX(IF($B2328="Non - avec lien de dépendance",MIN(1129,J2328,$C2328)*overallRate,MIN(1129,J2328)*overallRate),ROUND(MAX(IF($B2328="Non - avec lien de dépendance",0,MIN((0.75*J2328),847)),MIN(J2328,(0.75*$C2328),847)),2)),IF($B2328="Non - avec lien de dépendance",MIN(1129,J2328,$C2328)*overallRate,MIN(1129,J2328)*overallRate)))))</f>
        <v>Effectuez l’étape 1</v>
      </c>
      <c r="O2328" s="68" t="str">
        <f>IF(ISTEXT(overallRate),"Effectuez l’étape 1",IF(OR(COUNT($C2328,K2328)&lt;&gt;2,overallRate=0),0,IF(G2328="Yes",ROUND(MAX(IF($B2328="Non - avec lien de dépendance",0,MIN((0.75*K2328),847)),MIN(K2328,(0.75*$C2328),847)),2),IF(revenueReduction&gt;0.3,MAX(IF($B2328="Non - avec lien de dépendance",MIN(1129,K2328,$C2328)*overallRate,MIN(1129,K2328)*overallRate),ROUND(MAX(IF($B2328="Non - avec lien de dépendance",0,MIN((0.75*K2328),847)),MIN(K2328,(0.75*$C2328),847)),2)),IF($B2328="Non - avec lien de dépendance",MIN(1129,K2328,$C2328)*overallRate,MIN(1129,K2328)*overallRate)))))</f>
        <v>Effectuez l’étape 1</v>
      </c>
      <c r="P2328" s="3">
        <f t="shared" si="36"/>
        <v>0</v>
      </c>
    </row>
    <row r="2329" spans="12:16" x14ac:dyDescent="0.5">
      <c r="L2329" s="68" t="str">
        <f>IF(ISTEXT(overallRate),"Effectuez l’étape 1",IF(OR(COUNT($C2329,H2329)&lt;&gt;2,overallRate=0),0,IF(D2329="Yes",ROUND(MAX(IF($B2329="Non - avec lien de dépendance",0,MIN((0.75*H2329),847)),MIN(H2329,(0.75*$C2329),847)),2),IF(revenueReduction&gt;0.3,MAX(IF($B2329="Non - avec lien de dépendance",MIN(1129,H2329,$C2329)*overallRate,MIN(1129,H2329)*overallRate),ROUND(MAX(IF($B2329="Non - avec lien de dépendance",0,MIN((0.75*H2329),847)),MIN(H2329,(0.75*$C2329),847)),2)),IF($B2329="Non - avec lien de dépendance",MIN(1129,H2329,$C2329)*overallRate,MIN(1129,H2329)*overallRate)))))</f>
        <v>Effectuez l’étape 1</v>
      </c>
      <c r="M2329" s="68" t="str">
        <f>IF(ISTEXT(overallRate),"Effectuez l’étape 1",IF(OR(COUNT($C2329,I2329)&lt;&gt;2,overallRate=0),0,IF(E2329="Yes",ROUND(MAX(IF($B2329="Non - avec lien de dépendance",0,MIN((0.75*I2329),847)),MIN(I2329,(0.75*$C2329),847)),2),IF(revenueReduction&gt;0.3,MAX(IF($B2329="Non - avec lien de dépendance",MIN(1129,I2329,$C2329)*overallRate,MIN(1129,I2329)*overallRate),ROUND(MAX(IF($B2329="Non - avec lien de dépendance",0,MIN((0.75*I2329),847)),MIN(I2329,(0.75*$C2329),847)),2)),IF($B2329="Non - avec lien de dépendance",MIN(1129,I2329,$C2329)*overallRate,MIN(1129,I2329)*overallRate)))))</f>
        <v>Effectuez l’étape 1</v>
      </c>
      <c r="N2329" s="68" t="str">
        <f>IF(ISTEXT(overallRate),"Effectuez l’étape 1",IF(OR(COUNT($C2329,J2329)&lt;&gt;2,overallRate=0),0,IF(F2329="Yes",ROUND(MAX(IF($B2329="Non - avec lien de dépendance",0,MIN((0.75*J2329),847)),MIN(J2329,(0.75*$C2329),847)),2),IF(revenueReduction&gt;0.3,MAX(IF($B2329="Non - avec lien de dépendance",MIN(1129,J2329,$C2329)*overallRate,MIN(1129,J2329)*overallRate),ROUND(MAX(IF($B2329="Non - avec lien de dépendance",0,MIN((0.75*J2329),847)),MIN(J2329,(0.75*$C2329),847)),2)),IF($B2329="Non - avec lien de dépendance",MIN(1129,J2329,$C2329)*overallRate,MIN(1129,J2329)*overallRate)))))</f>
        <v>Effectuez l’étape 1</v>
      </c>
      <c r="O2329" s="68" t="str">
        <f>IF(ISTEXT(overallRate),"Effectuez l’étape 1",IF(OR(COUNT($C2329,K2329)&lt;&gt;2,overallRate=0),0,IF(G2329="Yes",ROUND(MAX(IF($B2329="Non - avec lien de dépendance",0,MIN((0.75*K2329),847)),MIN(K2329,(0.75*$C2329),847)),2),IF(revenueReduction&gt;0.3,MAX(IF($B2329="Non - avec lien de dépendance",MIN(1129,K2329,$C2329)*overallRate,MIN(1129,K2329)*overallRate),ROUND(MAX(IF($B2329="Non - avec lien de dépendance",0,MIN((0.75*K2329),847)),MIN(K2329,(0.75*$C2329),847)),2)),IF($B2329="Non - avec lien de dépendance",MIN(1129,K2329,$C2329)*overallRate,MIN(1129,K2329)*overallRate)))))</f>
        <v>Effectuez l’étape 1</v>
      </c>
      <c r="P2329" s="3">
        <f t="shared" si="36"/>
        <v>0</v>
      </c>
    </row>
    <row r="2330" spans="12:16" x14ac:dyDescent="0.5">
      <c r="L2330" s="68" t="str">
        <f>IF(ISTEXT(overallRate),"Effectuez l’étape 1",IF(OR(COUNT($C2330,H2330)&lt;&gt;2,overallRate=0),0,IF(D2330="Yes",ROUND(MAX(IF($B2330="Non - avec lien de dépendance",0,MIN((0.75*H2330),847)),MIN(H2330,(0.75*$C2330),847)),2),IF(revenueReduction&gt;0.3,MAX(IF($B2330="Non - avec lien de dépendance",MIN(1129,H2330,$C2330)*overallRate,MIN(1129,H2330)*overallRate),ROUND(MAX(IF($B2330="Non - avec lien de dépendance",0,MIN((0.75*H2330),847)),MIN(H2330,(0.75*$C2330),847)),2)),IF($B2330="Non - avec lien de dépendance",MIN(1129,H2330,$C2330)*overallRate,MIN(1129,H2330)*overallRate)))))</f>
        <v>Effectuez l’étape 1</v>
      </c>
      <c r="M2330" s="68" t="str">
        <f>IF(ISTEXT(overallRate),"Effectuez l’étape 1",IF(OR(COUNT($C2330,I2330)&lt;&gt;2,overallRate=0),0,IF(E2330="Yes",ROUND(MAX(IF($B2330="Non - avec lien de dépendance",0,MIN((0.75*I2330),847)),MIN(I2330,(0.75*$C2330),847)),2),IF(revenueReduction&gt;0.3,MAX(IF($B2330="Non - avec lien de dépendance",MIN(1129,I2330,$C2330)*overallRate,MIN(1129,I2330)*overallRate),ROUND(MAX(IF($B2330="Non - avec lien de dépendance",0,MIN((0.75*I2330),847)),MIN(I2330,(0.75*$C2330),847)),2)),IF($B2330="Non - avec lien de dépendance",MIN(1129,I2330,$C2330)*overallRate,MIN(1129,I2330)*overallRate)))))</f>
        <v>Effectuez l’étape 1</v>
      </c>
      <c r="N2330" s="68" t="str">
        <f>IF(ISTEXT(overallRate),"Effectuez l’étape 1",IF(OR(COUNT($C2330,J2330)&lt;&gt;2,overallRate=0),0,IF(F2330="Yes",ROUND(MAX(IF($B2330="Non - avec lien de dépendance",0,MIN((0.75*J2330),847)),MIN(J2330,(0.75*$C2330),847)),2),IF(revenueReduction&gt;0.3,MAX(IF($B2330="Non - avec lien de dépendance",MIN(1129,J2330,$C2330)*overallRate,MIN(1129,J2330)*overallRate),ROUND(MAX(IF($B2330="Non - avec lien de dépendance",0,MIN((0.75*J2330),847)),MIN(J2330,(0.75*$C2330),847)),2)),IF($B2330="Non - avec lien de dépendance",MIN(1129,J2330,$C2330)*overallRate,MIN(1129,J2330)*overallRate)))))</f>
        <v>Effectuez l’étape 1</v>
      </c>
      <c r="O2330" s="68" t="str">
        <f>IF(ISTEXT(overallRate),"Effectuez l’étape 1",IF(OR(COUNT($C2330,K2330)&lt;&gt;2,overallRate=0),0,IF(G2330="Yes",ROUND(MAX(IF($B2330="Non - avec lien de dépendance",0,MIN((0.75*K2330),847)),MIN(K2330,(0.75*$C2330),847)),2),IF(revenueReduction&gt;0.3,MAX(IF($B2330="Non - avec lien de dépendance",MIN(1129,K2330,$C2330)*overallRate,MIN(1129,K2330)*overallRate),ROUND(MAX(IF($B2330="Non - avec lien de dépendance",0,MIN((0.75*K2330),847)),MIN(K2330,(0.75*$C2330),847)),2)),IF($B2330="Non - avec lien de dépendance",MIN(1129,K2330,$C2330)*overallRate,MIN(1129,K2330)*overallRate)))))</f>
        <v>Effectuez l’étape 1</v>
      </c>
      <c r="P2330" s="3">
        <f t="shared" si="36"/>
        <v>0</v>
      </c>
    </row>
    <row r="2331" spans="12:16" x14ac:dyDescent="0.5">
      <c r="L2331" s="68" t="str">
        <f>IF(ISTEXT(overallRate),"Effectuez l’étape 1",IF(OR(COUNT($C2331,H2331)&lt;&gt;2,overallRate=0),0,IF(D2331="Yes",ROUND(MAX(IF($B2331="Non - avec lien de dépendance",0,MIN((0.75*H2331),847)),MIN(H2331,(0.75*$C2331),847)),2),IF(revenueReduction&gt;0.3,MAX(IF($B2331="Non - avec lien de dépendance",MIN(1129,H2331,$C2331)*overallRate,MIN(1129,H2331)*overallRate),ROUND(MAX(IF($B2331="Non - avec lien de dépendance",0,MIN((0.75*H2331),847)),MIN(H2331,(0.75*$C2331),847)),2)),IF($B2331="Non - avec lien de dépendance",MIN(1129,H2331,$C2331)*overallRate,MIN(1129,H2331)*overallRate)))))</f>
        <v>Effectuez l’étape 1</v>
      </c>
      <c r="M2331" s="68" t="str">
        <f>IF(ISTEXT(overallRate),"Effectuez l’étape 1",IF(OR(COUNT($C2331,I2331)&lt;&gt;2,overallRate=0),0,IF(E2331="Yes",ROUND(MAX(IF($B2331="Non - avec lien de dépendance",0,MIN((0.75*I2331),847)),MIN(I2331,(0.75*$C2331),847)),2),IF(revenueReduction&gt;0.3,MAX(IF($B2331="Non - avec lien de dépendance",MIN(1129,I2331,$C2331)*overallRate,MIN(1129,I2331)*overallRate),ROUND(MAX(IF($B2331="Non - avec lien de dépendance",0,MIN((0.75*I2331),847)),MIN(I2331,(0.75*$C2331),847)),2)),IF($B2331="Non - avec lien de dépendance",MIN(1129,I2331,$C2331)*overallRate,MIN(1129,I2331)*overallRate)))))</f>
        <v>Effectuez l’étape 1</v>
      </c>
      <c r="N2331" s="68" t="str">
        <f>IF(ISTEXT(overallRate),"Effectuez l’étape 1",IF(OR(COUNT($C2331,J2331)&lt;&gt;2,overallRate=0),0,IF(F2331="Yes",ROUND(MAX(IF($B2331="Non - avec lien de dépendance",0,MIN((0.75*J2331),847)),MIN(J2331,(0.75*$C2331),847)),2),IF(revenueReduction&gt;0.3,MAX(IF($B2331="Non - avec lien de dépendance",MIN(1129,J2331,$C2331)*overallRate,MIN(1129,J2331)*overallRate),ROUND(MAX(IF($B2331="Non - avec lien de dépendance",0,MIN((0.75*J2331),847)),MIN(J2331,(0.75*$C2331),847)),2)),IF($B2331="Non - avec lien de dépendance",MIN(1129,J2331,$C2331)*overallRate,MIN(1129,J2331)*overallRate)))))</f>
        <v>Effectuez l’étape 1</v>
      </c>
      <c r="O2331" s="68" t="str">
        <f>IF(ISTEXT(overallRate),"Effectuez l’étape 1",IF(OR(COUNT($C2331,K2331)&lt;&gt;2,overallRate=0),0,IF(G2331="Yes",ROUND(MAX(IF($B2331="Non - avec lien de dépendance",0,MIN((0.75*K2331),847)),MIN(K2331,(0.75*$C2331),847)),2),IF(revenueReduction&gt;0.3,MAX(IF($B2331="Non - avec lien de dépendance",MIN(1129,K2331,$C2331)*overallRate,MIN(1129,K2331)*overallRate),ROUND(MAX(IF($B2331="Non - avec lien de dépendance",0,MIN((0.75*K2331),847)),MIN(K2331,(0.75*$C2331),847)),2)),IF($B2331="Non - avec lien de dépendance",MIN(1129,K2331,$C2331)*overallRate,MIN(1129,K2331)*overallRate)))))</f>
        <v>Effectuez l’étape 1</v>
      </c>
      <c r="P2331" s="3">
        <f t="shared" si="36"/>
        <v>0</v>
      </c>
    </row>
    <row r="2332" spans="12:16" x14ac:dyDescent="0.5">
      <c r="L2332" s="68" t="str">
        <f>IF(ISTEXT(overallRate),"Effectuez l’étape 1",IF(OR(COUNT($C2332,H2332)&lt;&gt;2,overallRate=0),0,IF(D2332="Yes",ROUND(MAX(IF($B2332="Non - avec lien de dépendance",0,MIN((0.75*H2332),847)),MIN(H2332,(0.75*$C2332),847)),2),IF(revenueReduction&gt;0.3,MAX(IF($B2332="Non - avec lien de dépendance",MIN(1129,H2332,$C2332)*overallRate,MIN(1129,H2332)*overallRate),ROUND(MAX(IF($B2332="Non - avec lien de dépendance",0,MIN((0.75*H2332),847)),MIN(H2332,(0.75*$C2332),847)),2)),IF($B2332="Non - avec lien de dépendance",MIN(1129,H2332,$C2332)*overallRate,MIN(1129,H2332)*overallRate)))))</f>
        <v>Effectuez l’étape 1</v>
      </c>
      <c r="M2332" s="68" t="str">
        <f>IF(ISTEXT(overallRate),"Effectuez l’étape 1",IF(OR(COUNT($C2332,I2332)&lt;&gt;2,overallRate=0),0,IF(E2332="Yes",ROUND(MAX(IF($B2332="Non - avec lien de dépendance",0,MIN((0.75*I2332),847)),MIN(I2332,(0.75*$C2332),847)),2),IF(revenueReduction&gt;0.3,MAX(IF($B2332="Non - avec lien de dépendance",MIN(1129,I2332,$C2332)*overallRate,MIN(1129,I2332)*overallRate),ROUND(MAX(IF($B2332="Non - avec lien de dépendance",0,MIN((0.75*I2332),847)),MIN(I2332,(0.75*$C2332),847)),2)),IF($B2332="Non - avec lien de dépendance",MIN(1129,I2332,$C2332)*overallRate,MIN(1129,I2332)*overallRate)))))</f>
        <v>Effectuez l’étape 1</v>
      </c>
      <c r="N2332" s="68" t="str">
        <f>IF(ISTEXT(overallRate),"Effectuez l’étape 1",IF(OR(COUNT($C2332,J2332)&lt;&gt;2,overallRate=0),0,IF(F2332="Yes",ROUND(MAX(IF($B2332="Non - avec lien de dépendance",0,MIN((0.75*J2332),847)),MIN(J2332,(0.75*$C2332),847)),2),IF(revenueReduction&gt;0.3,MAX(IF($B2332="Non - avec lien de dépendance",MIN(1129,J2332,$C2332)*overallRate,MIN(1129,J2332)*overallRate),ROUND(MAX(IF($B2332="Non - avec lien de dépendance",0,MIN((0.75*J2332),847)),MIN(J2332,(0.75*$C2332),847)),2)),IF($B2332="Non - avec lien de dépendance",MIN(1129,J2332,$C2332)*overallRate,MIN(1129,J2332)*overallRate)))))</f>
        <v>Effectuez l’étape 1</v>
      </c>
      <c r="O2332" s="68" t="str">
        <f>IF(ISTEXT(overallRate),"Effectuez l’étape 1",IF(OR(COUNT($C2332,K2332)&lt;&gt;2,overallRate=0),0,IF(G2332="Yes",ROUND(MAX(IF($B2332="Non - avec lien de dépendance",0,MIN((0.75*K2332),847)),MIN(K2332,(0.75*$C2332),847)),2),IF(revenueReduction&gt;0.3,MAX(IF($B2332="Non - avec lien de dépendance",MIN(1129,K2332,$C2332)*overallRate,MIN(1129,K2332)*overallRate),ROUND(MAX(IF($B2332="Non - avec lien de dépendance",0,MIN((0.75*K2332),847)),MIN(K2332,(0.75*$C2332),847)),2)),IF($B2332="Non - avec lien de dépendance",MIN(1129,K2332,$C2332)*overallRate,MIN(1129,K2332)*overallRate)))))</f>
        <v>Effectuez l’étape 1</v>
      </c>
      <c r="P2332" s="3">
        <f t="shared" si="36"/>
        <v>0</v>
      </c>
    </row>
    <row r="2333" spans="12:16" x14ac:dyDescent="0.5">
      <c r="L2333" s="68" t="str">
        <f>IF(ISTEXT(overallRate),"Effectuez l’étape 1",IF(OR(COUNT($C2333,H2333)&lt;&gt;2,overallRate=0),0,IF(D2333="Yes",ROUND(MAX(IF($B2333="Non - avec lien de dépendance",0,MIN((0.75*H2333),847)),MIN(H2333,(0.75*$C2333),847)),2),IF(revenueReduction&gt;0.3,MAX(IF($B2333="Non - avec lien de dépendance",MIN(1129,H2333,$C2333)*overallRate,MIN(1129,H2333)*overallRate),ROUND(MAX(IF($B2333="Non - avec lien de dépendance",0,MIN((0.75*H2333),847)),MIN(H2333,(0.75*$C2333),847)),2)),IF($B2333="Non - avec lien de dépendance",MIN(1129,H2333,$C2333)*overallRate,MIN(1129,H2333)*overallRate)))))</f>
        <v>Effectuez l’étape 1</v>
      </c>
      <c r="M2333" s="68" t="str">
        <f>IF(ISTEXT(overallRate),"Effectuez l’étape 1",IF(OR(COUNT($C2333,I2333)&lt;&gt;2,overallRate=0),0,IF(E2333="Yes",ROUND(MAX(IF($B2333="Non - avec lien de dépendance",0,MIN((0.75*I2333),847)),MIN(I2333,(0.75*$C2333),847)),2),IF(revenueReduction&gt;0.3,MAX(IF($B2333="Non - avec lien de dépendance",MIN(1129,I2333,$C2333)*overallRate,MIN(1129,I2333)*overallRate),ROUND(MAX(IF($B2333="Non - avec lien de dépendance",0,MIN((0.75*I2333),847)),MIN(I2333,(0.75*$C2333),847)),2)),IF($B2333="Non - avec lien de dépendance",MIN(1129,I2333,$C2333)*overallRate,MIN(1129,I2333)*overallRate)))))</f>
        <v>Effectuez l’étape 1</v>
      </c>
      <c r="N2333" s="68" t="str">
        <f>IF(ISTEXT(overallRate),"Effectuez l’étape 1",IF(OR(COUNT($C2333,J2333)&lt;&gt;2,overallRate=0),0,IF(F2333="Yes",ROUND(MAX(IF($B2333="Non - avec lien de dépendance",0,MIN((0.75*J2333),847)),MIN(J2333,(0.75*$C2333),847)),2),IF(revenueReduction&gt;0.3,MAX(IF($B2333="Non - avec lien de dépendance",MIN(1129,J2333,$C2333)*overallRate,MIN(1129,J2333)*overallRate),ROUND(MAX(IF($B2333="Non - avec lien de dépendance",0,MIN((0.75*J2333),847)),MIN(J2333,(0.75*$C2333),847)),2)),IF($B2333="Non - avec lien de dépendance",MIN(1129,J2333,$C2333)*overallRate,MIN(1129,J2333)*overallRate)))))</f>
        <v>Effectuez l’étape 1</v>
      </c>
      <c r="O2333" s="68" t="str">
        <f>IF(ISTEXT(overallRate),"Effectuez l’étape 1",IF(OR(COUNT($C2333,K2333)&lt;&gt;2,overallRate=0),0,IF(G2333="Yes",ROUND(MAX(IF($B2333="Non - avec lien de dépendance",0,MIN((0.75*K2333),847)),MIN(K2333,(0.75*$C2333),847)),2),IF(revenueReduction&gt;0.3,MAX(IF($B2333="Non - avec lien de dépendance",MIN(1129,K2333,$C2333)*overallRate,MIN(1129,K2333)*overallRate),ROUND(MAX(IF($B2333="Non - avec lien de dépendance",0,MIN((0.75*K2333),847)),MIN(K2333,(0.75*$C2333),847)),2)),IF($B2333="Non - avec lien de dépendance",MIN(1129,K2333,$C2333)*overallRate,MIN(1129,K2333)*overallRate)))))</f>
        <v>Effectuez l’étape 1</v>
      </c>
      <c r="P2333" s="3">
        <f t="shared" si="36"/>
        <v>0</v>
      </c>
    </row>
    <row r="2334" spans="12:16" x14ac:dyDescent="0.5">
      <c r="L2334" s="68" t="str">
        <f>IF(ISTEXT(overallRate),"Effectuez l’étape 1",IF(OR(COUNT($C2334,H2334)&lt;&gt;2,overallRate=0),0,IF(D2334="Yes",ROUND(MAX(IF($B2334="Non - avec lien de dépendance",0,MIN((0.75*H2334),847)),MIN(H2334,(0.75*$C2334),847)),2),IF(revenueReduction&gt;0.3,MAX(IF($B2334="Non - avec lien de dépendance",MIN(1129,H2334,$C2334)*overallRate,MIN(1129,H2334)*overallRate),ROUND(MAX(IF($B2334="Non - avec lien de dépendance",0,MIN((0.75*H2334),847)),MIN(H2334,(0.75*$C2334),847)),2)),IF($B2334="Non - avec lien de dépendance",MIN(1129,H2334,$C2334)*overallRate,MIN(1129,H2334)*overallRate)))))</f>
        <v>Effectuez l’étape 1</v>
      </c>
      <c r="M2334" s="68" t="str">
        <f>IF(ISTEXT(overallRate),"Effectuez l’étape 1",IF(OR(COUNT($C2334,I2334)&lt;&gt;2,overallRate=0),0,IF(E2334="Yes",ROUND(MAX(IF($B2334="Non - avec lien de dépendance",0,MIN((0.75*I2334),847)),MIN(I2334,(0.75*$C2334),847)),2),IF(revenueReduction&gt;0.3,MAX(IF($B2334="Non - avec lien de dépendance",MIN(1129,I2334,$C2334)*overallRate,MIN(1129,I2334)*overallRate),ROUND(MAX(IF($B2334="Non - avec lien de dépendance",0,MIN((0.75*I2334),847)),MIN(I2334,(0.75*$C2334),847)),2)),IF($B2334="Non - avec lien de dépendance",MIN(1129,I2334,$C2334)*overallRate,MIN(1129,I2334)*overallRate)))))</f>
        <v>Effectuez l’étape 1</v>
      </c>
      <c r="N2334" s="68" t="str">
        <f>IF(ISTEXT(overallRate),"Effectuez l’étape 1",IF(OR(COUNT($C2334,J2334)&lt;&gt;2,overallRate=0),0,IF(F2334="Yes",ROUND(MAX(IF($B2334="Non - avec lien de dépendance",0,MIN((0.75*J2334),847)),MIN(J2334,(0.75*$C2334),847)),2),IF(revenueReduction&gt;0.3,MAX(IF($B2334="Non - avec lien de dépendance",MIN(1129,J2334,$C2334)*overallRate,MIN(1129,J2334)*overallRate),ROUND(MAX(IF($B2334="Non - avec lien de dépendance",0,MIN((0.75*J2334),847)),MIN(J2334,(0.75*$C2334),847)),2)),IF($B2334="Non - avec lien de dépendance",MIN(1129,J2334,$C2334)*overallRate,MIN(1129,J2334)*overallRate)))))</f>
        <v>Effectuez l’étape 1</v>
      </c>
      <c r="O2334" s="68" t="str">
        <f>IF(ISTEXT(overallRate),"Effectuez l’étape 1",IF(OR(COUNT($C2334,K2334)&lt;&gt;2,overallRate=0),0,IF(G2334="Yes",ROUND(MAX(IF($B2334="Non - avec lien de dépendance",0,MIN((0.75*K2334),847)),MIN(K2334,(0.75*$C2334),847)),2),IF(revenueReduction&gt;0.3,MAX(IF($B2334="Non - avec lien de dépendance",MIN(1129,K2334,$C2334)*overallRate,MIN(1129,K2334)*overallRate),ROUND(MAX(IF($B2334="Non - avec lien de dépendance",0,MIN((0.75*K2334),847)),MIN(K2334,(0.75*$C2334),847)),2)),IF($B2334="Non - avec lien de dépendance",MIN(1129,K2334,$C2334)*overallRate,MIN(1129,K2334)*overallRate)))))</f>
        <v>Effectuez l’étape 1</v>
      </c>
      <c r="P2334" s="3">
        <f t="shared" si="36"/>
        <v>0</v>
      </c>
    </row>
    <row r="2335" spans="12:16" x14ac:dyDescent="0.5">
      <c r="L2335" s="68" t="str">
        <f>IF(ISTEXT(overallRate),"Effectuez l’étape 1",IF(OR(COUNT($C2335,H2335)&lt;&gt;2,overallRate=0),0,IF(D2335="Yes",ROUND(MAX(IF($B2335="Non - avec lien de dépendance",0,MIN((0.75*H2335),847)),MIN(H2335,(0.75*$C2335),847)),2),IF(revenueReduction&gt;0.3,MAX(IF($B2335="Non - avec lien de dépendance",MIN(1129,H2335,$C2335)*overallRate,MIN(1129,H2335)*overallRate),ROUND(MAX(IF($B2335="Non - avec lien de dépendance",0,MIN((0.75*H2335),847)),MIN(H2335,(0.75*$C2335),847)),2)),IF($B2335="Non - avec lien de dépendance",MIN(1129,H2335,$C2335)*overallRate,MIN(1129,H2335)*overallRate)))))</f>
        <v>Effectuez l’étape 1</v>
      </c>
      <c r="M2335" s="68" t="str">
        <f>IF(ISTEXT(overallRate),"Effectuez l’étape 1",IF(OR(COUNT($C2335,I2335)&lt;&gt;2,overallRate=0),0,IF(E2335="Yes",ROUND(MAX(IF($B2335="Non - avec lien de dépendance",0,MIN((0.75*I2335),847)),MIN(I2335,(0.75*$C2335),847)),2),IF(revenueReduction&gt;0.3,MAX(IF($B2335="Non - avec lien de dépendance",MIN(1129,I2335,$C2335)*overallRate,MIN(1129,I2335)*overallRate),ROUND(MAX(IF($B2335="Non - avec lien de dépendance",0,MIN((0.75*I2335),847)),MIN(I2335,(0.75*$C2335),847)),2)),IF($B2335="Non - avec lien de dépendance",MIN(1129,I2335,$C2335)*overallRate,MIN(1129,I2335)*overallRate)))))</f>
        <v>Effectuez l’étape 1</v>
      </c>
      <c r="N2335" s="68" t="str">
        <f>IF(ISTEXT(overallRate),"Effectuez l’étape 1",IF(OR(COUNT($C2335,J2335)&lt;&gt;2,overallRate=0),0,IF(F2335="Yes",ROUND(MAX(IF($B2335="Non - avec lien de dépendance",0,MIN((0.75*J2335),847)),MIN(J2335,(0.75*$C2335),847)),2),IF(revenueReduction&gt;0.3,MAX(IF($B2335="Non - avec lien de dépendance",MIN(1129,J2335,$C2335)*overallRate,MIN(1129,J2335)*overallRate),ROUND(MAX(IF($B2335="Non - avec lien de dépendance",0,MIN((0.75*J2335),847)),MIN(J2335,(0.75*$C2335),847)),2)),IF($B2335="Non - avec lien de dépendance",MIN(1129,J2335,$C2335)*overallRate,MIN(1129,J2335)*overallRate)))))</f>
        <v>Effectuez l’étape 1</v>
      </c>
      <c r="O2335" s="68" t="str">
        <f>IF(ISTEXT(overallRate),"Effectuez l’étape 1",IF(OR(COUNT($C2335,K2335)&lt;&gt;2,overallRate=0),0,IF(G2335="Yes",ROUND(MAX(IF($B2335="Non - avec lien de dépendance",0,MIN((0.75*K2335),847)),MIN(K2335,(0.75*$C2335),847)),2),IF(revenueReduction&gt;0.3,MAX(IF($B2335="Non - avec lien de dépendance",MIN(1129,K2335,$C2335)*overallRate,MIN(1129,K2335)*overallRate),ROUND(MAX(IF($B2335="Non - avec lien de dépendance",0,MIN((0.75*K2335),847)),MIN(K2335,(0.75*$C2335),847)),2)),IF($B2335="Non - avec lien de dépendance",MIN(1129,K2335,$C2335)*overallRate,MIN(1129,K2335)*overallRate)))))</f>
        <v>Effectuez l’étape 1</v>
      </c>
      <c r="P2335" s="3">
        <f t="shared" si="36"/>
        <v>0</v>
      </c>
    </row>
    <row r="2336" spans="12:16" x14ac:dyDescent="0.5">
      <c r="L2336" s="68" t="str">
        <f>IF(ISTEXT(overallRate),"Effectuez l’étape 1",IF(OR(COUNT($C2336,H2336)&lt;&gt;2,overallRate=0),0,IF(D2336="Yes",ROUND(MAX(IF($B2336="Non - avec lien de dépendance",0,MIN((0.75*H2336),847)),MIN(H2336,(0.75*$C2336),847)),2),IF(revenueReduction&gt;0.3,MAX(IF($B2336="Non - avec lien de dépendance",MIN(1129,H2336,$C2336)*overallRate,MIN(1129,H2336)*overallRate),ROUND(MAX(IF($B2336="Non - avec lien de dépendance",0,MIN((0.75*H2336),847)),MIN(H2336,(0.75*$C2336),847)),2)),IF($B2336="Non - avec lien de dépendance",MIN(1129,H2336,$C2336)*overallRate,MIN(1129,H2336)*overallRate)))))</f>
        <v>Effectuez l’étape 1</v>
      </c>
      <c r="M2336" s="68" t="str">
        <f>IF(ISTEXT(overallRate),"Effectuez l’étape 1",IF(OR(COUNT($C2336,I2336)&lt;&gt;2,overallRate=0),0,IF(E2336="Yes",ROUND(MAX(IF($B2336="Non - avec lien de dépendance",0,MIN((0.75*I2336),847)),MIN(I2336,(0.75*$C2336),847)),2),IF(revenueReduction&gt;0.3,MAX(IF($B2336="Non - avec lien de dépendance",MIN(1129,I2336,$C2336)*overallRate,MIN(1129,I2336)*overallRate),ROUND(MAX(IF($B2336="Non - avec lien de dépendance",0,MIN((0.75*I2336),847)),MIN(I2336,(0.75*$C2336),847)),2)),IF($B2336="Non - avec lien de dépendance",MIN(1129,I2336,$C2336)*overallRate,MIN(1129,I2336)*overallRate)))))</f>
        <v>Effectuez l’étape 1</v>
      </c>
      <c r="N2336" s="68" t="str">
        <f>IF(ISTEXT(overallRate),"Effectuez l’étape 1",IF(OR(COUNT($C2336,J2336)&lt;&gt;2,overallRate=0),0,IF(F2336="Yes",ROUND(MAX(IF($B2336="Non - avec lien de dépendance",0,MIN((0.75*J2336),847)),MIN(J2336,(0.75*$C2336),847)),2),IF(revenueReduction&gt;0.3,MAX(IF($B2336="Non - avec lien de dépendance",MIN(1129,J2336,$C2336)*overallRate,MIN(1129,J2336)*overallRate),ROUND(MAX(IF($B2336="Non - avec lien de dépendance",0,MIN((0.75*J2336),847)),MIN(J2336,(0.75*$C2336),847)),2)),IF($B2336="Non - avec lien de dépendance",MIN(1129,J2336,$C2336)*overallRate,MIN(1129,J2336)*overallRate)))))</f>
        <v>Effectuez l’étape 1</v>
      </c>
      <c r="O2336" s="68" t="str">
        <f>IF(ISTEXT(overallRate),"Effectuez l’étape 1",IF(OR(COUNT($C2336,K2336)&lt;&gt;2,overallRate=0),0,IF(G2336="Yes",ROUND(MAX(IF($B2336="Non - avec lien de dépendance",0,MIN((0.75*K2336),847)),MIN(K2336,(0.75*$C2336),847)),2),IF(revenueReduction&gt;0.3,MAX(IF($B2336="Non - avec lien de dépendance",MIN(1129,K2336,$C2336)*overallRate,MIN(1129,K2336)*overallRate),ROUND(MAX(IF($B2336="Non - avec lien de dépendance",0,MIN((0.75*K2336),847)),MIN(K2336,(0.75*$C2336),847)),2)),IF($B2336="Non - avec lien de dépendance",MIN(1129,K2336,$C2336)*overallRate,MIN(1129,K2336)*overallRate)))))</f>
        <v>Effectuez l’étape 1</v>
      </c>
      <c r="P2336" s="3">
        <f t="shared" si="36"/>
        <v>0</v>
      </c>
    </row>
    <row r="2337" spans="12:16" x14ac:dyDescent="0.5">
      <c r="L2337" s="68" t="str">
        <f>IF(ISTEXT(overallRate),"Effectuez l’étape 1",IF(OR(COUNT($C2337,H2337)&lt;&gt;2,overallRate=0),0,IF(D2337="Yes",ROUND(MAX(IF($B2337="Non - avec lien de dépendance",0,MIN((0.75*H2337),847)),MIN(H2337,(0.75*$C2337),847)),2),IF(revenueReduction&gt;0.3,MAX(IF($B2337="Non - avec lien de dépendance",MIN(1129,H2337,$C2337)*overallRate,MIN(1129,H2337)*overallRate),ROUND(MAX(IF($B2337="Non - avec lien de dépendance",0,MIN((0.75*H2337),847)),MIN(H2337,(0.75*$C2337),847)),2)),IF($B2337="Non - avec lien de dépendance",MIN(1129,H2337,$C2337)*overallRate,MIN(1129,H2337)*overallRate)))))</f>
        <v>Effectuez l’étape 1</v>
      </c>
      <c r="M2337" s="68" t="str">
        <f>IF(ISTEXT(overallRate),"Effectuez l’étape 1",IF(OR(COUNT($C2337,I2337)&lt;&gt;2,overallRate=0),0,IF(E2337="Yes",ROUND(MAX(IF($B2337="Non - avec lien de dépendance",0,MIN((0.75*I2337),847)),MIN(I2337,(0.75*$C2337),847)),2),IF(revenueReduction&gt;0.3,MAX(IF($B2337="Non - avec lien de dépendance",MIN(1129,I2337,$C2337)*overallRate,MIN(1129,I2337)*overallRate),ROUND(MAX(IF($B2337="Non - avec lien de dépendance",0,MIN((0.75*I2337),847)),MIN(I2337,(0.75*$C2337),847)),2)),IF($B2337="Non - avec lien de dépendance",MIN(1129,I2337,$C2337)*overallRate,MIN(1129,I2337)*overallRate)))))</f>
        <v>Effectuez l’étape 1</v>
      </c>
      <c r="N2337" s="68" t="str">
        <f>IF(ISTEXT(overallRate),"Effectuez l’étape 1",IF(OR(COUNT($C2337,J2337)&lt;&gt;2,overallRate=0),0,IF(F2337="Yes",ROUND(MAX(IF($B2337="Non - avec lien de dépendance",0,MIN((0.75*J2337),847)),MIN(J2337,(0.75*$C2337),847)),2),IF(revenueReduction&gt;0.3,MAX(IF($B2337="Non - avec lien de dépendance",MIN(1129,J2337,$C2337)*overallRate,MIN(1129,J2337)*overallRate),ROUND(MAX(IF($B2337="Non - avec lien de dépendance",0,MIN((0.75*J2337),847)),MIN(J2337,(0.75*$C2337),847)),2)),IF($B2337="Non - avec lien de dépendance",MIN(1129,J2337,$C2337)*overallRate,MIN(1129,J2337)*overallRate)))))</f>
        <v>Effectuez l’étape 1</v>
      </c>
      <c r="O2337" s="68" t="str">
        <f>IF(ISTEXT(overallRate),"Effectuez l’étape 1",IF(OR(COUNT($C2337,K2337)&lt;&gt;2,overallRate=0),0,IF(G2337="Yes",ROUND(MAX(IF($B2337="Non - avec lien de dépendance",0,MIN((0.75*K2337),847)),MIN(K2337,(0.75*$C2337),847)),2),IF(revenueReduction&gt;0.3,MAX(IF($B2337="Non - avec lien de dépendance",MIN(1129,K2337,$C2337)*overallRate,MIN(1129,K2337)*overallRate),ROUND(MAX(IF($B2337="Non - avec lien de dépendance",0,MIN((0.75*K2337),847)),MIN(K2337,(0.75*$C2337),847)),2)),IF($B2337="Non - avec lien de dépendance",MIN(1129,K2337,$C2337)*overallRate,MIN(1129,K2337)*overallRate)))))</f>
        <v>Effectuez l’étape 1</v>
      </c>
      <c r="P2337" s="3">
        <f t="shared" si="36"/>
        <v>0</v>
      </c>
    </row>
    <row r="2338" spans="12:16" x14ac:dyDescent="0.5">
      <c r="L2338" s="68" t="str">
        <f>IF(ISTEXT(overallRate),"Effectuez l’étape 1",IF(OR(COUNT($C2338,H2338)&lt;&gt;2,overallRate=0),0,IF(D2338="Yes",ROUND(MAX(IF($B2338="Non - avec lien de dépendance",0,MIN((0.75*H2338),847)),MIN(H2338,(0.75*$C2338),847)),2),IF(revenueReduction&gt;0.3,MAX(IF($B2338="Non - avec lien de dépendance",MIN(1129,H2338,$C2338)*overallRate,MIN(1129,H2338)*overallRate),ROUND(MAX(IF($B2338="Non - avec lien de dépendance",0,MIN((0.75*H2338),847)),MIN(H2338,(0.75*$C2338),847)),2)),IF($B2338="Non - avec lien de dépendance",MIN(1129,H2338,$C2338)*overallRate,MIN(1129,H2338)*overallRate)))))</f>
        <v>Effectuez l’étape 1</v>
      </c>
      <c r="M2338" s="68" t="str">
        <f>IF(ISTEXT(overallRate),"Effectuez l’étape 1",IF(OR(COUNT($C2338,I2338)&lt;&gt;2,overallRate=0),0,IF(E2338="Yes",ROUND(MAX(IF($B2338="Non - avec lien de dépendance",0,MIN((0.75*I2338),847)),MIN(I2338,(0.75*$C2338),847)),2),IF(revenueReduction&gt;0.3,MAX(IF($B2338="Non - avec lien de dépendance",MIN(1129,I2338,$C2338)*overallRate,MIN(1129,I2338)*overallRate),ROUND(MAX(IF($B2338="Non - avec lien de dépendance",0,MIN((0.75*I2338),847)),MIN(I2338,(0.75*$C2338),847)),2)),IF($B2338="Non - avec lien de dépendance",MIN(1129,I2338,$C2338)*overallRate,MIN(1129,I2338)*overallRate)))))</f>
        <v>Effectuez l’étape 1</v>
      </c>
      <c r="N2338" s="68" t="str">
        <f>IF(ISTEXT(overallRate),"Effectuez l’étape 1",IF(OR(COUNT($C2338,J2338)&lt;&gt;2,overallRate=0),0,IF(F2338="Yes",ROUND(MAX(IF($B2338="Non - avec lien de dépendance",0,MIN((0.75*J2338),847)),MIN(J2338,(0.75*$C2338),847)),2),IF(revenueReduction&gt;0.3,MAX(IF($B2338="Non - avec lien de dépendance",MIN(1129,J2338,$C2338)*overallRate,MIN(1129,J2338)*overallRate),ROUND(MAX(IF($B2338="Non - avec lien de dépendance",0,MIN((0.75*J2338),847)),MIN(J2338,(0.75*$C2338),847)),2)),IF($B2338="Non - avec lien de dépendance",MIN(1129,J2338,$C2338)*overallRate,MIN(1129,J2338)*overallRate)))))</f>
        <v>Effectuez l’étape 1</v>
      </c>
      <c r="O2338" s="68" t="str">
        <f>IF(ISTEXT(overallRate),"Effectuez l’étape 1",IF(OR(COUNT($C2338,K2338)&lt;&gt;2,overallRate=0),0,IF(G2338="Yes",ROUND(MAX(IF($B2338="Non - avec lien de dépendance",0,MIN((0.75*K2338),847)),MIN(K2338,(0.75*$C2338),847)),2),IF(revenueReduction&gt;0.3,MAX(IF($B2338="Non - avec lien de dépendance",MIN(1129,K2338,$C2338)*overallRate,MIN(1129,K2338)*overallRate),ROUND(MAX(IF($B2338="Non - avec lien de dépendance",0,MIN((0.75*K2338),847)),MIN(K2338,(0.75*$C2338),847)),2)),IF($B2338="Non - avec lien de dépendance",MIN(1129,K2338,$C2338)*overallRate,MIN(1129,K2338)*overallRate)))))</f>
        <v>Effectuez l’étape 1</v>
      </c>
      <c r="P2338" s="3">
        <f t="shared" si="36"/>
        <v>0</v>
      </c>
    </row>
    <row r="2339" spans="12:16" x14ac:dyDescent="0.5">
      <c r="L2339" s="68" t="str">
        <f>IF(ISTEXT(overallRate),"Effectuez l’étape 1",IF(OR(COUNT($C2339,H2339)&lt;&gt;2,overallRate=0),0,IF(D2339="Yes",ROUND(MAX(IF($B2339="Non - avec lien de dépendance",0,MIN((0.75*H2339),847)),MIN(H2339,(0.75*$C2339),847)),2),IF(revenueReduction&gt;0.3,MAX(IF($B2339="Non - avec lien de dépendance",MIN(1129,H2339,$C2339)*overallRate,MIN(1129,H2339)*overallRate),ROUND(MAX(IF($B2339="Non - avec lien de dépendance",0,MIN((0.75*H2339),847)),MIN(H2339,(0.75*$C2339),847)),2)),IF($B2339="Non - avec lien de dépendance",MIN(1129,H2339,$C2339)*overallRate,MIN(1129,H2339)*overallRate)))))</f>
        <v>Effectuez l’étape 1</v>
      </c>
      <c r="M2339" s="68" t="str">
        <f>IF(ISTEXT(overallRate),"Effectuez l’étape 1",IF(OR(COUNT($C2339,I2339)&lt;&gt;2,overallRate=0),0,IF(E2339="Yes",ROUND(MAX(IF($B2339="Non - avec lien de dépendance",0,MIN((0.75*I2339),847)),MIN(I2339,(0.75*$C2339),847)),2),IF(revenueReduction&gt;0.3,MAX(IF($B2339="Non - avec lien de dépendance",MIN(1129,I2339,$C2339)*overallRate,MIN(1129,I2339)*overallRate),ROUND(MAX(IF($B2339="Non - avec lien de dépendance",0,MIN((0.75*I2339),847)),MIN(I2339,(0.75*$C2339),847)),2)),IF($B2339="Non - avec lien de dépendance",MIN(1129,I2339,$C2339)*overallRate,MIN(1129,I2339)*overallRate)))))</f>
        <v>Effectuez l’étape 1</v>
      </c>
      <c r="N2339" s="68" t="str">
        <f>IF(ISTEXT(overallRate),"Effectuez l’étape 1",IF(OR(COUNT($C2339,J2339)&lt;&gt;2,overallRate=0),0,IF(F2339="Yes",ROUND(MAX(IF($B2339="Non - avec lien de dépendance",0,MIN((0.75*J2339),847)),MIN(J2339,(0.75*$C2339),847)),2),IF(revenueReduction&gt;0.3,MAX(IF($B2339="Non - avec lien de dépendance",MIN(1129,J2339,$C2339)*overallRate,MIN(1129,J2339)*overallRate),ROUND(MAX(IF($B2339="Non - avec lien de dépendance",0,MIN((0.75*J2339),847)),MIN(J2339,(0.75*$C2339),847)),2)),IF($B2339="Non - avec lien de dépendance",MIN(1129,J2339,$C2339)*overallRate,MIN(1129,J2339)*overallRate)))))</f>
        <v>Effectuez l’étape 1</v>
      </c>
      <c r="O2339" s="68" t="str">
        <f>IF(ISTEXT(overallRate),"Effectuez l’étape 1",IF(OR(COUNT($C2339,K2339)&lt;&gt;2,overallRate=0),0,IF(G2339="Yes",ROUND(MAX(IF($B2339="Non - avec lien de dépendance",0,MIN((0.75*K2339),847)),MIN(K2339,(0.75*$C2339),847)),2),IF(revenueReduction&gt;0.3,MAX(IF($B2339="Non - avec lien de dépendance",MIN(1129,K2339,$C2339)*overallRate,MIN(1129,K2339)*overallRate),ROUND(MAX(IF($B2339="Non - avec lien de dépendance",0,MIN((0.75*K2339),847)),MIN(K2339,(0.75*$C2339),847)),2)),IF($B2339="Non - avec lien de dépendance",MIN(1129,K2339,$C2339)*overallRate,MIN(1129,K2339)*overallRate)))))</f>
        <v>Effectuez l’étape 1</v>
      </c>
      <c r="P2339" s="3">
        <f t="shared" si="36"/>
        <v>0</v>
      </c>
    </row>
    <row r="2340" spans="12:16" x14ac:dyDescent="0.5">
      <c r="L2340" s="68" t="str">
        <f>IF(ISTEXT(overallRate),"Effectuez l’étape 1",IF(OR(COUNT($C2340,H2340)&lt;&gt;2,overallRate=0),0,IF(D2340="Yes",ROUND(MAX(IF($B2340="Non - avec lien de dépendance",0,MIN((0.75*H2340),847)),MIN(H2340,(0.75*$C2340),847)),2),IF(revenueReduction&gt;0.3,MAX(IF($B2340="Non - avec lien de dépendance",MIN(1129,H2340,$C2340)*overallRate,MIN(1129,H2340)*overallRate),ROUND(MAX(IF($B2340="Non - avec lien de dépendance",0,MIN((0.75*H2340),847)),MIN(H2340,(0.75*$C2340),847)),2)),IF($B2340="Non - avec lien de dépendance",MIN(1129,H2340,$C2340)*overallRate,MIN(1129,H2340)*overallRate)))))</f>
        <v>Effectuez l’étape 1</v>
      </c>
      <c r="M2340" s="68" t="str">
        <f>IF(ISTEXT(overallRate),"Effectuez l’étape 1",IF(OR(COUNT($C2340,I2340)&lt;&gt;2,overallRate=0),0,IF(E2340="Yes",ROUND(MAX(IF($B2340="Non - avec lien de dépendance",0,MIN((0.75*I2340),847)),MIN(I2340,(0.75*$C2340),847)),2),IF(revenueReduction&gt;0.3,MAX(IF($B2340="Non - avec lien de dépendance",MIN(1129,I2340,$C2340)*overallRate,MIN(1129,I2340)*overallRate),ROUND(MAX(IF($B2340="Non - avec lien de dépendance",0,MIN((0.75*I2340),847)),MIN(I2340,(0.75*$C2340),847)),2)),IF($B2340="Non - avec lien de dépendance",MIN(1129,I2340,$C2340)*overallRate,MIN(1129,I2340)*overallRate)))))</f>
        <v>Effectuez l’étape 1</v>
      </c>
      <c r="N2340" s="68" t="str">
        <f>IF(ISTEXT(overallRate),"Effectuez l’étape 1",IF(OR(COUNT($C2340,J2340)&lt;&gt;2,overallRate=0),0,IF(F2340="Yes",ROUND(MAX(IF($B2340="Non - avec lien de dépendance",0,MIN((0.75*J2340),847)),MIN(J2340,(0.75*$C2340),847)),2),IF(revenueReduction&gt;0.3,MAX(IF($B2340="Non - avec lien de dépendance",MIN(1129,J2340,$C2340)*overallRate,MIN(1129,J2340)*overallRate),ROUND(MAX(IF($B2340="Non - avec lien de dépendance",0,MIN((0.75*J2340),847)),MIN(J2340,(0.75*$C2340),847)),2)),IF($B2340="Non - avec lien de dépendance",MIN(1129,J2340,$C2340)*overallRate,MIN(1129,J2340)*overallRate)))))</f>
        <v>Effectuez l’étape 1</v>
      </c>
      <c r="O2340" s="68" t="str">
        <f>IF(ISTEXT(overallRate),"Effectuez l’étape 1",IF(OR(COUNT($C2340,K2340)&lt;&gt;2,overallRate=0),0,IF(G2340="Yes",ROUND(MAX(IF($B2340="Non - avec lien de dépendance",0,MIN((0.75*K2340),847)),MIN(K2340,(0.75*$C2340),847)),2),IF(revenueReduction&gt;0.3,MAX(IF($B2340="Non - avec lien de dépendance",MIN(1129,K2340,$C2340)*overallRate,MIN(1129,K2340)*overallRate),ROUND(MAX(IF($B2340="Non - avec lien de dépendance",0,MIN((0.75*K2340),847)),MIN(K2340,(0.75*$C2340),847)),2)),IF($B2340="Non - avec lien de dépendance",MIN(1129,K2340,$C2340)*overallRate,MIN(1129,K2340)*overallRate)))))</f>
        <v>Effectuez l’étape 1</v>
      </c>
      <c r="P2340" s="3">
        <f t="shared" si="36"/>
        <v>0</v>
      </c>
    </row>
    <row r="2341" spans="12:16" x14ac:dyDescent="0.5">
      <c r="L2341" s="68" t="str">
        <f>IF(ISTEXT(overallRate),"Effectuez l’étape 1",IF(OR(COUNT($C2341,H2341)&lt;&gt;2,overallRate=0),0,IF(D2341="Yes",ROUND(MAX(IF($B2341="Non - avec lien de dépendance",0,MIN((0.75*H2341),847)),MIN(H2341,(0.75*$C2341),847)),2),IF(revenueReduction&gt;0.3,MAX(IF($B2341="Non - avec lien de dépendance",MIN(1129,H2341,$C2341)*overallRate,MIN(1129,H2341)*overallRate),ROUND(MAX(IF($B2341="Non - avec lien de dépendance",0,MIN((0.75*H2341),847)),MIN(H2341,(0.75*$C2341),847)),2)),IF($B2341="Non - avec lien de dépendance",MIN(1129,H2341,$C2341)*overallRate,MIN(1129,H2341)*overallRate)))))</f>
        <v>Effectuez l’étape 1</v>
      </c>
      <c r="M2341" s="68" t="str">
        <f>IF(ISTEXT(overallRate),"Effectuez l’étape 1",IF(OR(COUNT($C2341,I2341)&lt;&gt;2,overallRate=0),0,IF(E2341="Yes",ROUND(MAX(IF($B2341="Non - avec lien de dépendance",0,MIN((0.75*I2341),847)),MIN(I2341,(0.75*$C2341),847)),2),IF(revenueReduction&gt;0.3,MAX(IF($B2341="Non - avec lien de dépendance",MIN(1129,I2341,$C2341)*overallRate,MIN(1129,I2341)*overallRate),ROUND(MAX(IF($B2341="Non - avec lien de dépendance",0,MIN((0.75*I2341),847)),MIN(I2341,(0.75*$C2341),847)),2)),IF($B2341="Non - avec lien de dépendance",MIN(1129,I2341,$C2341)*overallRate,MIN(1129,I2341)*overallRate)))))</f>
        <v>Effectuez l’étape 1</v>
      </c>
      <c r="N2341" s="68" t="str">
        <f>IF(ISTEXT(overallRate),"Effectuez l’étape 1",IF(OR(COUNT($C2341,J2341)&lt;&gt;2,overallRate=0),0,IF(F2341="Yes",ROUND(MAX(IF($B2341="Non - avec lien de dépendance",0,MIN((0.75*J2341),847)),MIN(J2341,(0.75*$C2341),847)),2),IF(revenueReduction&gt;0.3,MAX(IF($B2341="Non - avec lien de dépendance",MIN(1129,J2341,$C2341)*overallRate,MIN(1129,J2341)*overallRate),ROUND(MAX(IF($B2341="Non - avec lien de dépendance",0,MIN((0.75*J2341),847)),MIN(J2341,(0.75*$C2341),847)),2)),IF($B2341="Non - avec lien de dépendance",MIN(1129,J2341,$C2341)*overallRate,MIN(1129,J2341)*overallRate)))))</f>
        <v>Effectuez l’étape 1</v>
      </c>
      <c r="O2341" s="68" t="str">
        <f>IF(ISTEXT(overallRate),"Effectuez l’étape 1",IF(OR(COUNT($C2341,K2341)&lt;&gt;2,overallRate=0),0,IF(G2341="Yes",ROUND(MAX(IF($B2341="Non - avec lien de dépendance",0,MIN((0.75*K2341),847)),MIN(K2341,(0.75*$C2341),847)),2),IF(revenueReduction&gt;0.3,MAX(IF($B2341="Non - avec lien de dépendance",MIN(1129,K2341,$C2341)*overallRate,MIN(1129,K2341)*overallRate),ROUND(MAX(IF($B2341="Non - avec lien de dépendance",0,MIN((0.75*K2341),847)),MIN(K2341,(0.75*$C2341),847)),2)),IF($B2341="Non - avec lien de dépendance",MIN(1129,K2341,$C2341)*overallRate,MIN(1129,K2341)*overallRate)))))</f>
        <v>Effectuez l’étape 1</v>
      </c>
      <c r="P2341" s="3">
        <f t="shared" si="36"/>
        <v>0</v>
      </c>
    </row>
    <row r="2342" spans="12:16" x14ac:dyDescent="0.5">
      <c r="L2342" s="68" t="str">
        <f>IF(ISTEXT(overallRate),"Effectuez l’étape 1",IF(OR(COUNT($C2342,H2342)&lt;&gt;2,overallRate=0),0,IF(D2342="Yes",ROUND(MAX(IF($B2342="Non - avec lien de dépendance",0,MIN((0.75*H2342),847)),MIN(H2342,(0.75*$C2342),847)),2),IF(revenueReduction&gt;0.3,MAX(IF($B2342="Non - avec lien de dépendance",MIN(1129,H2342,$C2342)*overallRate,MIN(1129,H2342)*overallRate),ROUND(MAX(IF($B2342="Non - avec lien de dépendance",0,MIN((0.75*H2342),847)),MIN(H2342,(0.75*$C2342),847)),2)),IF($B2342="Non - avec lien de dépendance",MIN(1129,H2342,$C2342)*overallRate,MIN(1129,H2342)*overallRate)))))</f>
        <v>Effectuez l’étape 1</v>
      </c>
      <c r="M2342" s="68" t="str">
        <f>IF(ISTEXT(overallRate),"Effectuez l’étape 1",IF(OR(COUNT($C2342,I2342)&lt;&gt;2,overallRate=0),0,IF(E2342="Yes",ROUND(MAX(IF($B2342="Non - avec lien de dépendance",0,MIN((0.75*I2342),847)),MIN(I2342,(0.75*$C2342),847)),2),IF(revenueReduction&gt;0.3,MAX(IF($B2342="Non - avec lien de dépendance",MIN(1129,I2342,$C2342)*overallRate,MIN(1129,I2342)*overallRate),ROUND(MAX(IF($B2342="Non - avec lien de dépendance",0,MIN((0.75*I2342),847)),MIN(I2342,(0.75*$C2342),847)),2)),IF($B2342="Non - avec lien de dépendance",MIN(1129,I2342,$C2342)*overallRate,MIN(1129,I2342)*overallRate)))))</f>
        <v>Effectuez l’étape 1</v>
      </c>
      <c r="N2342" s="68" t="str">
        <f>IF(ISTEXT(overallRate),"Effectuez l’étape 1",IF(OR(COUNT($C2342,J2342)&lt;&gt;2,overallRate=0),0,IF(F2342="Yes",ROUND(MAX(IF($B2342="Non - avec lien de dépendance",0,MIN((0.75*J2342),847)),MIN(J2342,(0.75*$C2342),847)),2),IF(revenueReduction&gt;0.3,MAX(IF($B2342="Non - avec lien de dépendance",MIN(1129,J2342,$C2342)*overallRate,MIN(1129,J2342)*overallRate),ROUND(MAX(IF($B2342="Non - avec lien de dépendance",0,MIN((0.75*J2342),847)),MIN(J2342,(0.75*$C2342),847)),2)),IF($B2342="Non - avec lien de dépendance",MIN(1129,J2342,$C2342)*overallRate,MIN(1129,J2342)*overallRate)))))</f>
        <v>Effectuez l’étape 1</v>
      </c>
      <c r="O2342" s="68" t="str">
        <f>IF(ISTEXT(overallRate),"Effectuez l’étape 1",IF(OR(COUNT($C2342,K2342)&lt;&gt;2,overallRate=0),0,IF(G2342="Yes",ROUND(MAX(IF($B2342="Non - avec lien de dépendance",0,MIN((0.75*K2342),847)),MIN(K2342,(0.75*$C2342),847)),2),IF(revenueReduction&gt;0.3,MAX(IF($B2342="Non - avec lien de dépendance",MIN(1129,K2342,$C2342)*overallRate,MIN(1129,K2342)*overallRate),ROUND(MAX(IF($B2342="Non - avec lien de dépendance",0,MIN((0.75*K2342),847)),MIN(K2342,(0.75*$C2342),847)),2)),IF($B2342="Non - avec lien de dépendance",MIN(1129,K2342,$C2342)*overallRate,MIN(1129,K2342)*overallRate)))))</f>
        <v>Effectuez l’étape 1</v>
      </c>
      <c r="P2342" s="3">
        <f t="shared" si="36"/>
        <v>0</v>
      </c>
    </row>
    <row r="2343" spans="12:16" x14ac:dyDescent="0.5">
      <c r="L2343" s="68" t="str">
        <f>IF(ISTEXT(overallRate),"Effectuez l’étape 1",IF(OR(COUNT($C2343,H2343)&lt;&gt;2,overallRate=0),0,IF(D2343="Yes",ROUND(MAX(IF($B2343="Non - avec lien de dépendance",0,MIN((0.75*H2343),847)),MIN(H2343,(0.75*$C2343),847)),2),IF(revenueReduction&gt;0.3,MAX(IF($B2343="Non - avec lien de dépendance",MIN(1129,H2343,$C2343)*overallRate,MIN(1129,H2343)*overallRate),ROUND(MAX(IF($B2343="Non - avec lien de dépendance",0,MIN((0.75*H2343),847)),MIN(H2343,(0.75*$C2343),847)),2)),IF($B2343="Non - avec lien de dépendance",MIN(1129,H2343,$C2343)*overallRate,MIN(1129,H2343)*overallRate)))))</f>
        <v>Effectuez l’étape 1</v>
      </c>
      <c r="M2343" s="68" t="str">
        <f>IF(ISTEXT(overallRate),"Effectuez l’étape 1",IF(OR(COUNT($C2343,I2343)&lt;&gt;2,overallRate=0),0,IF(E2343="Yes",ROUND(MAX(IF($B2343="Non - avec lien de dépendance",0,MIN((0.75*I2343),847)),MIN(I2343,(0.75*$C2343),847)),2),IF(revenueReduction&gt;0.3,MAX(IF($B2343="Non - avec lien de dépendance",MIN(1129,I2343,$C2343)*overallRate,MIN(1129,I2343)*overallRate),ROUND(MAX(IF($B2343="Non - avec lien de dépendance",0,MIN((0.75*I2343),847)),MIN(I2343,(0.75*$C2343),847)),2)),IF($B2343="Non - avec lien de dépendance",MIN(1129,I2343,$C2343)*overallRate,MIN(1129,I2343)*overallRate)))))</f>
        <v>Effectuez l’étape 1</v>
      </c>
      <c r="N2343" s="68" t="str">
        <f>IF(ISTEXT(overallRate),"Effectuez l’étape 1",IF(OR(COUNT($C2343,J2343)&lt;&gt;2,overallRate=0),0,IF(F2343="Yes",ROUND(MAX(IF($B2343="Non - avec lien de dépendance",0,MIN((0.75*J2343),847)),MIN(J2343,(0.75*$C2343),847)),2),IF(revenueReduction&gt;0.3,MAX(IF($B2343="Non - avec lien de dépendance",MIN(1129,J2343,$C2343)*overallRate,MIN(1129,J2343)*overallRate),ROUND(MAX(IF($B2343="Non - avec lien de dépendance",0,MIN((0.75*J2343),847)),MIN(J2343,(0.75*$C2343),847)),2)),IF($B2343="Non - avec lien de dépendance",MIN(1129,J2343,$C2343)*overallRate,MIN(1129,J2343)*overallRate)))))</f>
        <v>Effectuez l’étape 1</v>
      </c>
      <c r="O2343" s="68" t="str">
        <f>IF(ISTEXT(overallRate),"Effectuez l’étape 1",IF(OR(COUNT($C2343,K2343)&lt;&gt;2,overallRate=0),0,IF(G2343="Yes",ROUND(MAX(IF($B2343="Non - avec lien de dépendance",0,MIN((0.75*K2343),847)),MIN(K2343,(0.75*$C2343),847)),2),IF(revenueReduction&gt;0.3,MAX(IF($B2343="Non - avec lien de dépendance",MIN(1129,K2343,$C2343)*overallRate,MIN(1129,K2343)*overallRate),ROUND(MAX(IF($B2343="Non - avec lien de dépendance",0,MIN((0.75*K2343),847)),MIN(K2343,(0.75*$C2343),847)),2)),IF($B2343="Non - avec lien de dépendance",MIN(1129,K2343,$C2343)*overallRate,MIN(1129,K2343)*overallRate)))))</f>
        <v>Effectuez l’étape 1</v>
      </c>
      <c r="P2343" s="3">
        <f t="shared" si="36"/>
        <v>0</v>
      </c>
    </row>
    <row r="2344" spans="12:16" x14ac:dyDescent="0.5">
      <c r="L2344" s="68" t="str">
        <f>IF(ISTEXT(overallRate),"Effectuez l’étape 1",IF(OR(COUNT($C2344,H2344)&lt;&gt;2,overallRate=0),0,IF(D2344="Yes",ROUND(MAX(IF($B2344="Non - avec lien de dépendance",0,MIN((0.75*H2344),847)),MIN(H2344,(0.75*$C2344),847)),2),IF(revenueReduction&gt;0.3,MAX(IF($B2344="Non - avec lien de dépendance",MIN(1129,H2344,$C2344)*overallRate,MIN(1129,H2344)*overallRate),ROUND(MAX(IF($B2344="Non - avec lien de dépendance",0,MIN((0.75*H2344),847)),MIN(H2344,(0.75*$C2344),847)),2)),IF($B2344="Non - avec lien de dépendance",MIN(1129,H2344,$C2344)*overallRate,MIN(1129,H2344)*overallRate)))))</f>
        <v>Effectuez l’étape 1</v>
      </c>
      <c r="M2344" s="68" t="str">
        <f>IF(ISTEXT(overallRate),"Effectuez l’étape 1",IF(OR(COUNT($C2344,I2344)&lt;&gt;2,overallRate=0),0,IF(E2344="Yes",ROUND(MAX(IF($B2344="Non - avec lien de dépendance",0,MIN((0.75*I2344),847)),MIN(I2344,(0.75*$C2344),847)),2),IF(revenueReduction&gt;0.3,MAX(IF($B2344="Non - avec lien de dépendance",MIN(1129,I2344,$C2344)*overallRate,MIN(1129,I2344)*overallRate),ROUND(MAX(IF($B2344="Non - avec lien de dépendance",0,MIN((0.75*I2344),847)),MIN(I2344,(0.75*$C2344),847)),2)),IF($B2344="Non - avec lien de dépendance",MIN(1129,I2344,$C2344)*overallRate,MIN(1129,I2344)*overallRate)))))</f>
        <v>Effectuez l’étape 1</v>
      </c>
      <c r="N2344" s="68" t="str">
        <f>IF(ISTEXT(overallRate),"Effectuez l’étape 1",IF(OR(COUNT($C2344,J2344)&lt;&gt;2,overallRate=0),0,IF(F2344="Yes",ROUND(MAX(IF($B2344="Non - avec lien de dépendance",0,MIN((0.75*J2344),847)),MIN(J2344,(0.75*$C2344),847)),2),IF(revenueReduction&gt;0.3,MAX(IF($B2344="Non - avec lien de dépendance",MIN(1129,J2344,$C2344)*overallRate,MIN(1129,J2344)*overallRate),ROUND(MAX(IF($B2344="Non - avec lien de dépendance",0,MIN((0.75*J2344),847)),MIN(J2344,(0.75*$C2344),847)),2)),IF($B2344="Non - avec lien de dépendance",MIN(1129,J2344,$C2344)*overallRate,MIN(1129,J2344)*overallRate)))))</f>
        <v>Effectuez l’étape 1</v>
      </c>
      <c r="O2344" s="68" t="str">
        <f>IF(ISTEXT(overallRate),"Effectuez l’étape 1",IF(OR(COUNT($C2344,K2344)&lt;&gt;2,overallRate=0),0,IF(G2344="Yes",ROUND(MAX(IF($B2344="Non - avec lien de dépendance",0,MIN((0.75*K2344),847)),MIN(K2344,(0.75*$C2344),847)),2),IF(revenueReduction&gt;0.3,MAX(IF($B2344="Non - avec lien de dépendance",MIN(1129,K2344,$C2344)*overallRate,MIN(1129,K2344)*overallRate),ROUND(MAX(IF($B2344="Non - avec lien de dépendance",0,MIN((0.75*K2344),847)),MIN(K2344,(0.75*$C2344),847)),2)),IF($B2344="Non - avec lien de dépendance",MIN(1129,K2344,$C2344)*overallRate,MIN(1129,K2344)*overallRate)))))</f>
        <v>Effectuez l’étape 1</v>
      </c>
      <c r="P2344" s="3">
        <f t="shared" si="36"/>
        <v>0</v>
      </c>
    </row>
    <row r="2345" spans="12:16" x14ac:dyDescent="0.5">
      <c r="L2345" s="68" t="str">
        <f>IF(ISTEXT(overallRate),"Effectuez l’étape 1",IF(OR(COUNT($C2345,H2345)&lt;&gt;2,overallRate=0),0,IF(D2345="Yes",ROUND(MAX(IF($B2345="Non - avec lien de dépendance",0,MIN((0.75*H2345),847)),MIN(H2345,(0.75*$C2345),847)),2),IF(revenueReduction&gt;0.3,MAX(IF($B2345="Non - avec lien de dépendance",MIN(1129,H2345,$C2345)*overallRate,MIN(1129,H2345)*overallRate),ROUND(MAX(IF($B2345="Non - avec lien de dépendance",0,MIN((0.75*H2345),847)),MIN(H2345,(0.75*$C2345),847)),2)),IF($B2345="Non - avec lien de dépendance",MIN(1129,H2345,$C2345)*overallRate,MIN(1129,H2345)*overallRate)))))</f>
        <v>Effectuez l’étape 1</v>
      </c>
      <c r="M2345" s="68" t="str">
        <f>IF(ISTEXT(overallRate),"Effectuez l’étape 1",IF(OR(COUNT($C2345,I2345)&lt;&gt;2,overallRate=0),0,IF(E2345="Yes",ROUND(MAX(IF($B2345="Non - avec lien de dépendance",0,MIN((0.75*I2345),847)),MIN(I2345,(0.75*$C2345),847)),2),IF(revenueReduction&gt;0.3,MAX(IF($B2345="Non - avec lien de dépendance",MIN(1129,I2345,$C2345)*overallRate,MIN(1129,I2345)*overallRate),ROUND(MAX(IF($B2345="Non - avec lien de dépendance",0,MIN((0.75*I2345),847)),MIN(I2345,(0.75*$C2345),847)),2)),IF($B2345="Non - avec lien de dépendance",MIN(1129,I2345,$C2345)*overallRate,MIN(1129,I2345)*overallRate)))))</f>
        <v>Effectuez l’étape 1</v>
      </c>
      <c r="N2345" s="68" t="str">
        <f>IF(ISTEXT(overallRate),"Effectuez l’étape 1",IF(OR(COUNT($C2345,J2345)&lt;&gt;2,overallRate=0),0,IF(F2345="Yes",ROUND(MAX(IF($B2345="Non - avec lien de dépendance",0,MIN((0.75*J2345),847)),MIN(J2345,(0.75*$C2345),847)),2),IF(revenueReduction&gt;0.3,MAX(IF($B2345="Non - avec lien de dépendance",MIN(1129,J2345,$C2345)*overallRate,MIN(1129,J2345)*overallRate),ROUND(MAX(IF($B2345="Non - avec lien de dépendance",0,MIN((0.75*J2345),847)),MIN(J2345,(0.75*$C2345),847)),2)),IF($B2345="Non - avec lien de dépendance",MIN(1129,J2345,$C2345)*overallRate,MIN(1129,J2345)*overallRate)))))</f>
        <v>Effectuez l’étape 1</v>
      </c>
      <c r="O2345" s="68" t="str">
        <f>IF(ISTEXT(overallRate),"Effectuez l’étape 1",IF(OR(COUNT($C2345,K2345)&lt;&gt;2,overallRate=0),0,IF(G2345="Yes",ROUND(MAX(IF($B2345="Non - avec lien de dépendance",0,MIN((0.75*K2345),847)),MIN(K2345,(0.75*$C2345),847)),2),IF(revenueReduction&gt;0.3,MAX(IF($B2345="Non - avec lien de dépendance",MIN(1129,K2345,$C2345)*overallRate,MIN(1129,K2345)*overallRate),ROUND(MAX(IF($B2345="Non - avec lien de dépendance",0,MIN((0.75*K2345),847)),MIN(K2345,(0.75*$C2345),847)),2)),IF($B2345="Non - avec lien de dépendance",MIN(1129,K2345,$C2345)*overallRate,MIN(1129,K2345)*overallRate)))))</f>
        <v>Effectuez l’étape 1</v>
      </c>
      <c r="P2345" s="3">
        <f t="shared" si="36"/>
        <v>0</v>
      </c>
    </row>
    <row r="2346" spans="12:16" x14ac:dyDescent="0.5">
      <c r="L2346" s="68" t="str">
        <f>IF(ISTEXT(overallRate),"Effectuez l’étape 1",IF(OR(COUNT($C2346,H2346)&lt;&gt;2,overallRate=0),0,IF(D2346="Yes",ROUND(MAX(IF($B2346="Non - avec lien de dépendance",0,MIN((0.75*H2346),847)),MIN(H2346,(0.75*$C2346),847)),2),IF(revenueReduction&gt;0.3,MAX(IF($B2346="Non - avec lien de dépendance",MIN(1129,H2346,$C2346)*overallRate,MIN(1129,H2346)*overallRate),ROUND(MAX(IF($B2346="Non - avec lien de dépendance",0,MIN((0.75*H2346),847)),MIN(H2346,(0.75*$C2346),847)),2)),IF($B2346="Non - avec lien de dépendance",MIN(1129,H2346,$C2346)*overallRate,MIN(1129,H2346)*overallRate)))))</f>
        <v>Effectuez l’étape 1</v>
      </c>
      <c r="M2346" s="68" t="str">
        <f>IF(ISTEXT(overallRate),"Effectuez l’étape 1",IF(OR(COUNT($C2346,I2346)&lt;&gt;2,overallRate=0),0,IF(E2346="Yes",ROUND(MAX(IF($B2346="Non - avec lien de dépendance",0,MIN((0.75*I2346),847)),MIN(I2346,(0.75*$C2346),847)),2),IF(revenueReduction&gt;0.3,MAX(IF($B2346="Non - avec lien de dépendance",MIN(1129,I2346,$C2346)*overallRate,MIN(1129,I2346)*overallRate),ROUND(MAX(IF($B2346="Non - avec lien de dépendance",0,MIN((0.75*I2346),847)),MIN(I2346,(0.75*$C2346),847)),2)),IF($B2346="Non - avec lien de dépendance",MIN(1129,I2346,$C2346)*overallRate,MIN(1129,I2346)*overallRate)))))</f>
        <v>Effectuez l’étape 1</v>
      </c>
      <c r="N2346" s="68" t="str">
        <f>IF(ISTEXT(overallRate),"Effectuez l’étape 1",IF(OR(COUNT($C2346,J2346)&lt;&gt;2,overallRate=0),0,IF(F2346="Yes",ROUND(MAX(IF($B2346="Non - avec lien de dépendance",0,MIN((0.75*J2346),847)),MIN(J2346,(0.75*$C2346),847)),2),IF(revenueReduction&gt;0.3,MAX(IF($B2346="Non - avec lien de dépendance",MIN(1129,J2346,$C2346)*overallRate,MIN(1129,J2346)*overallRate),ROUND(MAX(IF($B2346="Non - avec lien de dépendance",0,MIN((0.75*J2346),847)),MIN(J2346,(0.75*$C2346),847)),2)),IF($B2346="Non - avec lien de dépendance",MIN(1129,J2346,$C2346)*overallRate,MIN(1129,J2346)*overallRate)))))</f>
        <v>Effectuez l’étape 1</v>
      </c>
      <c r="O2346" s="68" t="str">
        <f>IF(ISTEXT(overallRate),"Effectuez l’étape 1",IF(OR(COUNT($C2346,K2346)&lt;&gt;2,overallRate=0),0,IF(G2346="Yes",ROUND(MAX(IF($B2346="Non - avec lien de dépendance",0,MIN((0.75*K2346),847)),MIN(K2346,(0.75*$C2346),847)),2),IF(revenueReduction&gt;0.3,MAX(IF($B2346="Non - avec lien de dépendance",MIN(1129,K2346,$C2346)*overallRate,MIN(1129,K2346)*overallRate),ROUND(MAX(IF($B2346="Non - avec lien de dépendance",0,MIN((0.75*K2346),847)),MIN(K2346,(0.75*$C2346),847)),2)),IF($B2346="Non - avec lien de dépendance",MIN(1129,K2346,$C2346)*overallRate,MIN(1129,K2346)*overallRate)))))</f>
        <v>Effectuez l’étape 1</v>
      </c>
      <c r="P2346" s="3">
        <f t="shared" si="36"/>
        <v>0</v>
      </c>
    </row>
    <row r="2347" spans="12:16" x14ac:dyDescent="0.5">
      <c r="L2347" s="68" t="str">
        <f>IF(ISTEXT(overallRate),"Effectuez l’étape 1",IF(OR(COUNT($C2347,H2347)&lt;&gt;2,overallRate=0),0,IF(D2347="Yes",ROUND(MAX(IF($B2347="Non - avec lien de dépendance",0,MIN((0.75*H2347),847)),MIN(H2347,(0.75*$C2347),847)),2),IF(revenueReduction&gt;0.3,MAX(IF($B2347="Non - avec lien de dépendance",MIN(1129,H2347,$C2347)*overallRate,MIN(1129,H2347)*overallRate),ROUND(MAX(IF($B2347="Non - avec lien de dépendance",0,MIN((0.75*H2347),847)),MIN(H2347,(0.75*$C2347),847)),2)),IF($B2347="Non - avec lien de dépendance",MIN(1129,H2347,$C2347)*overallRate,MIN(1129,H2347)*overallRate)))))</f>
        <v>Effectuez l’étape 1</v>
      </c>
      <c r="M2347" s="68" t="str">
        <f>IF(ISTEXT(overallRate),"Effectuez l’étape 1",IF(OR(COUNT($C2347,I2347)&lt;&gt;2,overallRate=0),0,IF(E2347="Yes",ROUND(MAX(IF($B2347="Non - avec lien de dépendance",0,MIN((0.75*I2347),847)),MIN(I2347,(0.75*$C2347),847)),2),IF(revenueReduction&gt;0.3,MAX(IF($B2347="Non - avec lien de dépendance",MIN(1129,I2347,$C2347)*overallRate,MIN(1129,I2347)*overallRate),ROUND(MAX(IF($B2347="Non - avec lien de dépendance",0,MIN((0.75*I2347),847)),MIN(I2347,(0.75*$C2347),847)),2)),IF($B2347="Non - avec lien de dépendance",MIN(1129,I2347,$C2347)*overallRate,MIN(1129,I2347)*overallRate)))))</f>
        <v>Effectuez l’étape 1</v>
      </c>
      <c r="N2347" s="68" t="str">
        <f>IF(ISTEXT(overallRate),"Effectuez l’étape 1",IF(OR(COUNT($C2347,J2347)&lt;&gt;2,overallRate=0),0,IF(F2347="Yes",ROUND(MAX(IF($B2347="Non - avec lien de dépendance",0,MIN((0.75*J2347),847)),MIN(J2347,(0.75*$C2347),847)),2),IF(revenueReduction&gt;0.3,MAX(IF($B2347="Non - avec lien de dépendance",MIN(1129,J2347,$C2347)*overallRate,MIN(1129,J2347)*overallRate),ROUND(MAX(IF($B2347="Non - avec lien de dépendance",0,MIN((0.75*J2347),847)),MIN(J2347,(0.75*$C2347),847)),2)),IF($B2347="Non - avec lien de dépendance",MIN(1129,J2347,$C2347)*overallRate,MIN(1129,J2347)*overallRate)))))</f>
        <v>Effectuez l’étape 1</v>
      </c>
      <c r="O2347" s="68" t="str">
        <f>IF(ISTEXT(overallRate),"Effectuez l’étape 1",IF(OR(COUNT($C2347,K2347)&lt;&gt;2,overallRate=0),0,IF(G2347="Yes",ROUND(MAX(IF($B2347="Non - avec lien de dépendance",0,MIN((0.75*K2347),847)),MIN(K2347,(0.75*$C2347),847)),2),IF(revenueReduction&gt;0.3,MAX(IF($B2347="Non - avec lien de dépendance",MIN(1129,K2347,$C2347)*overallRate,MIN(1129,K2347)*overallRate),ROUND(MAX(IF($B2347="Non - avec lien de dépendance",0,MIN((0.75*K2347),847)),MIN(K2347,(0.75*$C2347),847)),2)),IF($B2347="Non - avec lien de dépendance",MIN(1129,K2347,$C2347)*overallRate,MIN(1129,K2347)*overallRate)))))</f>
        <v>Effectuez l’étape 1</v>
      </c>
      <c r="P2347" s="3">
        <f t="shared" si="36"/>
        <v>0</v>
      </c>
    </row>
    <row r="2348" spans="12:16" x14ac:dyDescent="0.5">
      <c r="L2348" s="68" t="str">
        <f>IF(ISTEXT(overallRate),"Effectuez l’étape 1",IF(OR(COUNT($C2348,H2348)&lt;&gt;2,overallRate=0),0,IF(D2348="Yes",ROUND(MAX(IF($B2348="Non - avec lien de dépendance",0,MIN((0.75*H2348),847)),MIN(H2348,(0.75*$C2348),847)),2),IF(revenueReduction&gt;0.3,MAX(IF($B2348="Non - avec lien de dépendance",MIN(1129,H2348,$C2348)*overallRate,MIN(1129,H2348)*overallRate),ROUND(MAX(IF($B2348="Non - avec lien de dépendance",0,MIN((0.75*H2348),847)),MIN(H2348,(0.75*$C2348),847)),2)),IF($B2348="Non - avec lien de dépendance",MIN(1129,H2348,$C2348)*overallRate,MIN(1129,H2348)*overallRate)))))</f>
        <v>Effectuez l’étape 1</v>
      </c>
      <c r="M2348" s="68" t="str">
        <f>IF(ISTEXT(overallRate),"Effectuez l’étape 1",IF(OR(COUNT($C2348,I2348)&lt;&gt;2,overallRate=0),0,IF(E2348="Yes",ROUND(MAX(IF($B2348="Non - avec lien de dépendance",0,MIN((0.75*I2348),847)),MIN(I2348,(0.75*$C2348),847)),2),IF(revenueReduction&gt;0.3,MAX(IF($B2348="Non - avec lien de dépendance",MIN(1129,I2348,$C2348)*overallRate,MIN(1129,I2348)*overallRate),ROUND(MAX(IF($B2348="Non - avec lien de dépendance",0,MIN((0.75*I2348),847)),MIN(I2348,(0.75*$C2348),847)),2)),IF($B2348="Non - avec lien de dépendance",MIN(1129,I2348,$C2348)*overallRate,MIN(1129,I2348)*overallRate)))))</f>
        <v>Effectuez l’étape 1</v>
      </c>
      <c r="N2348" s="68" t="str">
        <f>IF(ISTEXT(overallRate),"Effectuez l’étape 1",IF(OR(COUNT($C2348,J2348)&lt;&gt;2,overallRate=0),0,IF(F2348="Yes",ROUND(MAX(IF($B2348="Non - avec lien de dépendance",0,MIN((0.75*J2348),847)),MIN(J2348,(0.75*$C2348),847)),2),IF(revenueReduction&gt;0.3,MAX(IF($B2348="Non - avec lien de dépendance",MIN(1129,J2348,$C2348)*overallRate,MIN(1129,J2348)*overallRate),ROUND(MAX(IF($B2348="Non - avec lien de dépendance",0,MIN((0.75*J2348),847)),MIN(J2348,(0.75*$C2348),847)),2)),IF($B2348="Non - avec lien de dépendance",MIN(1129,J2348,$C2348)*overallRate,MIN(1129,J2348)*overallRate)))))</f>
        <v>Effectuez l’étape 1</v>
      </c>
      <c r="O2348" s="68" t="str">
        <f>IF(ISTEXT(overallRate),"Effectuez l’étape 1",IF(OR(COUNT($C2348,K2348)&lt;&gt;2,overallRate=0),0,IF(G2348="Yes",ROUND(MAX(IF($B2348="Non - avec lien de dépendance",0,MIN((0.75*K2348),847)),MIN(K2348,(0.75*$C2348),847)),2),IF(revenueReduction&gt;0.3,MAX(IF($B2348="Non - avec lien de dépendance",MIN(1129,K2348,$C2348)*overallRate,MIN(1129,K2348)*overallRate),ROUND(MAX(IF($B2348="Non - avec lien de dépendance",0,MIN((0.75*K2348),847)),MIN(K2348,(0.75*$C2348),847)),2)),IF($B2348="Non - avec lien de dépendance",MIN(1129,K2348,$C2348)*overallRate,MIN(1129,K2348)*overallRate)))))</f>
        <v>Effectuez l’étape 1</v>
      </c>
      <c r="P2348" s="3">
        <f t="shared" si="36"/>
        <v>0</v>
      </c>
    </row>
    <row r="2349" spans="12:16" x14ac:dyDescent="0.5">
      <c r="L2349" s="68" t="str">
        <f>IF(ISTEXT(overallRate),"Effectuez l’étape 1",IF(OR(COUNT($C2349,H2349)&lt;&gt;2,overallRate=0),0,IF(D2349="Yes",ROUND(MAX(IF($B2349="Non - avec lien de dépendance",0,MIN((0.75*H2349),847)),MIN(H2349,(0.75*$C2349),847)),2),IF(revenueReduction&gt;0.3,MAX(IF($B2349="Non - avec lien de dépendance",MIN(1129,H2349,$C2349)*overallRate,MIN(1129,H2349)*overallRate),ROUND(MAX(IF($B2349="Non - avec lien de dépendance",0,MIN((0.75*H2349),847)),MIN(H2349,(0.75*$C2349),847)),2)),IF($B2349="Non - avec lien de dépendance",MIN(1129,H2349,$C2349)*overallRate,MIN(1129,H2349)*overallRate)))))</f>
        <v>Effectuez l’étape 1</v>
      </c>
      <c r="M2349" s="68" t="str">
        <f>IF(ISTEXT(overallRate),"Effectuez l’étape 1",IF(OR(COUNT($C2349,I2349)&lt;&gt;2,overallRate=0),0,IF(E2349="Yes",ROUND(MAX(IF($B2349="Non - avec lien de dépendance",0,MIN((0.75*I2349),847)),MIN(I2349,(0.75*$C2349),847)),2),IF(revenueReduction&gt;0.3,MAX(IF($B2349="Non - avec lien de dépendance",MIN(1129,I2349,$C2349)*overallRate,MIN(1129,I2349)*overallRate),ROUND(MAX(IF($B2349="Non - avec lien de dépendance",0,MIN((0.75*I2349),847)),MIN(I2349,(0.75*$C2349),847)),2)),IF($B2349="Non - avec lien de dépendance",MIN(1129,I2349,$C2349)*overallRate,MIN(1129,I2349)*overallRate)))))</f>
        <v>Effectuez l’étape 1</v>
      </c>
      <c r="N2349" s="68" t="str">
        <f>IF(ISTEXT(overallRate),"Effectuez l’étape 1",IF(OR(COUNT($C2349,J2349)&lt;&gt;2,overallRate=0),0,IF(F2349="Yes",ROUND(MAX(IF($B2349="Non - avec lien de dépendance",0,MIN((0.75*J2349),847)),MIN(J2349,(0.75*$C2349),847)),2),IF(revenueReduction&gt;0.3,MAX(IF($B2349="Non - avec lien de dépendance",MIN(1129,J2349,$C2349)*overallRate,MIN(1129,J2349)*overallRate),ROUND(MAX(IF($B2349="Non - avec lien de dépendance",0,MIN((0.75*J2349),847)),MIN(J2349,(0.75*$C2349),847)),2)),IF($B2349="Non - avec lien de dépendance",MIN(1129,J2349,$C2349)*overallRate,MIN(1129,J2349)*overallRate)))))</f>
        <v>Effectuez l’étape 1</v>
      </c>
      <c r="O2349" s="68" t="str">
        <f>IF(ISTEXT(overallRate),"Effectuez l’étape 1",IF(OR(COUNT($C2349,K2349)&lt;&gt;2,overallRate=0),0,IF(G2349="Yes",ROUND(MAX(IF($B2349="Non - avec lien de dépendance",0,MIN((0.75*K2349),847)),MIN(K2349,(0.75*$C2349),847)),2),IF(revenueReduction&gt;0.3,MAX(IF($B2349="Non - avec lien de dépendance",MIN(1129,K2349,$C2349)*overallRate,MIN(1129,K2349)*overallRate),ROUND(MAX(IF($B2349="Non - avec lien de dépendance",0,MIN((0.75*K2349),847)),MIN(K2349,(0.75*$C2349),847)),2)),IF($B2349="Non - avec lien de dépendance",MIN(1129,K2349,$C2349)*overallRate,MIN(1129,K2349)*overallRate)))))</f>
        <v>Effectuez l’étape 1</v>
      </c>
      <c r="P2349" s="3">
        <f t="shared" si="36"/>
        <v>0</v>
      </c>
    </row>
    <row r="2350" spans="12:16" x14ac:dyDescent="0.5">
      <c r="L2350" s="68" t="str">
        <f>IF(ISTEXT(overallRate),"Effectuez l’étape 1",IF(OR(COUNT($C2350,H2350)&lt;&gt;2,overallRate=0),0,IF(D2350="Yes",ROUND(MAX(IF($B2350="Non - avec lien de dépendance",0,MIN((0.75*H2350),847)),MIN(H2350,(0.75*$C2350),847)),2),IF(revenueReduction&gt;0.3,MAX(IF($B2350="Non - avec lien de dépendance",MIN(1129,H2350,$C2350)*overallRate,MIN(1129,H2350)*overallRate),ROUND(MAX(IF($B2350="Non - avec lien de dépendance",0,MIN((0.75*H2350),847)),MIN(H2350,(0.75*$C2350),847)),2)),IF($B2350="Non - avec lien de dépendance",MIN(1129,H2350,$C2350)*overallRate,MIN(1129,H2350)*overallRate)))))</f>
        <v>Effectuez l’étape 1</v>
      </c>
      <c r="M2350" s="68" t="str">
        <f>IF(ISTEXT(overallRate),"Effectuez l’étape 1",IF(OR(COUNT($C2350,I2350)&lt;&gt;2,overallRate=0),0,IF(E2350="Yes",ROUND(MAX(IF($B2350="Non - avec lien de dépendance",0,MIN((0.75*I2350),847)),MIN(I2350,(0.75*$C2350),847)),2),IF(revenueReduction&gt;0.3,MAX(IF($B2350="Non - avec lien de dépendance",MIN(1129,I2350,$C2350)*overallRate,MIN(1129,I2350)*overallRate),ROUND(MAX(IF($B2350="Non - avec lien de dépendance",0,MIN((0.75*I2350),847)),MIN(I2350,(0.75*$C2350),847)),2)),IF($B2350="Non - avec lien de dépendance",MIN(1129,I2350,$C2350)*overallRate,MIN(1129,I2350)*overallRate)))))</f>
        <v>Effectuez l’étape 1</v>
      </c>
      <c r="N2350" s="68" t="str">
        <f>IF(ISTEXT(overallRate),"Effectuez l’étape 1",IF(OR(COUNT($C2350,J2350)&lt;&gt;2,overallRate=0),0,IF(F2350="Yes",ROUND(MAX(IF($B2350="Non - avec lien de dépendance",0,MIN((0.75*J2350),847)),MIN(J2350,(0.75*$C2350),847)),2),IF(revenueReduction&gt;0.3,MAX(IF($B2350="Non - avec lien de dépendance",MIN(1129,J2350,$C2350)*overallRate,MIN(1129,J2350)*overallRate),ROUND(MAX(IF($B2350="Non - avec lien de dépendance",0,MIN((0.75*J2350),847)),MIN(J2350,(0.75*$C2350),847)),2)),IF($B2350="Non - avec lien de dépendance",MIN(1129,J2350,$C2350)*overallRate,MIN(1129,J2350)*overallRate)))))</f>
        <v>Effectuez l’étape 1</v>
      </c>
      <c r="O2350" s="68" t="str">
        <f>IF(ISTEXT(overallRate),"Effectuez l’étape 1",IF(OR(COUNT($C2350,K2350)&lt;&gt;2,overallRate=0),0,IF(G2350="Yes",ROUND(MAX(IF($B2350="Non - avec lien de dépendance",0,MIN((0.75*K2350),847)),MIN(K2350,(0.75*$C2350),847)),2),IF(revenueReduction&gt;0.3,MAX(IF($B2350="Non - avec lien de dépendance",MIN(1129,K2350,$C2350)*overallRate,MIN(1129,K2350)*overallRate),ROUND(MAX(IF($B2350="Non - avec lien de dépendance",0,MIN((0.75*K2350),847)),MIN(K2350,(0.75*$C2350),847)),2)),IF($B2350="Non - avec lien de dépendance",MIN(1129,K2350,$C2350)*overallRate,MIN(1129,K2350)*overallRate)))))</f>
        <v>Effectuez l’étape 1</v>
      </c>
      <c r="P2350" s="3">
        <f t="shared" si="36"/>
        <v>0</v>
      </c>
    </row>
    <row r="2351" spans="12:16" x14ac:dyDescent="0.5">
      <c r="L2351" s="68" t="str">
        <f>IF(ISTEXT(overallRate),"Effectuez l’étape 1",IF(OR(COUNT($C2351,H2351)&lt;&gt;2,overallRate=0),0,IF(D2351="Yes",ROUND(MAX(IF($B2351="Non - avec lien de dépendance",0,MIN((0.75*H2351),847)),MIN(H2351,(0.75*$C2351),847)),2),IF(revenueReduction&gt;0.3,MAX(IF($B2351="Non - avec lien de dépendance",MIN(1129,H2351,$C2351)*overallRate,MIN(1129,H2351)*overallRate),ROUND(MAX(IF($B2351="Non - avec lien de dépendance",0,MIN((0.75*H2351),847)),MIN(H2351,(0.75*$C2351),847)),2)),IF($B2351="Non - avec lien de dépendance",MIN(1129,H2351,$C2351)*overallRate,MIN(1129,H2351)*overallRate)))))</f>
        <v>Effectuez l’étape 1</v>
      </c>
      <c r="M2351" s="68" t="str">
        <f>IF(ISTEXT(overallRate),"Effectuez l’étape 1",IF(OR(COUNT($C2351,I2351)&lt;&gt;2,overallRate=0),0,IF(E2351="Yes",ROUND(MAX(IF($B2351="Non - avec lien de dépendance",0,MIN((0.75*I2351),847)),MIN(I2351,(0.75*$C2351),847)),2),IF(revenueReduction&gt;0.3,MAX(IF($B2351="Non - avec lien de dépendance",MIN(1129,I2351,$C2351)*overallRate,MIN(1129,I2351)*overallRate),ROUND(MAX(IF($B2351="Non - avec lien de dépendance",0,MIN((0.75*I2351),847)),MIN(I2351,(0.75*$C2351),847)),2)),IF($B2351="Non - avec lien de dépendance",MIN(1129,I2351,$C2351)*overallRate,MIN(1129,I2351)*overallRate)))))</f>
        <v>Effectuez l’étape 1</v>
      </c>
      <c r="N2351" s="68" t="str">
        <f>IF(ISTEXT(overallRate),"Effectuez l’étape 1",IF(OR(COUNT($C2351,J2351)&lt;&gt;2,overallRate=0),0,IF(F2351="Yes",ROUND(MAX(IF($B2351="Non - avec lien de dépendance",0,MIN((0.75*J2351),847)),MIN(J2351,(0.75*$C2351),847)),2),IF(revenueReduction&gt;0.3,MAX(IF($B2351="Non - avec lien de dépendance",MIN(1129,J2351,$C2351)*overallRate,MIN(1129,J2351)*overallRate),ROUND(MAX(IF($B2351="Non - avec lien de dépendance",0,MIN((0.75*J2351),847)),MIN(J2351,(0.75*$C2351),847)),2)),IF($B2351="Non - avec lien de dépendance",MIN(1129,J2351,$C2351)*overallRate,MIN(1129,J2351)*overallRate)))))</f>
        <v>Effectuez l’étape 1</v>
      </c>
      <c r="O2351" s="68" t="str">
        <f>IF(ISTEXT(overallRate),"Effectuez l’étape 1",IF(OR(COUNT($C2351,K2351)&lt;&gt;2,overallRate=0),0,IF(G2351="Yes",ROUND(MAX(IF($B2351="Non - avec lien de dépendance",0,MIN((0.75*K2351),847)),MIN(K2351,(0.75*$C2351),847)),2),IF(revenueReduction&gt;0.3,MAX(IF($B2351="Non - avec lien de dépendance",MIN(1129,K2351,$C2351)*overallRate,MIN(1129,K2351)*overallRate),ROUND(MAX(IF($B2351="Non - avec lien de dépendance",0,MIN((0.75*K2351),847)),MIN(K2351,(0.75*$C2351),847)),2)),IF($B2351="Non - avec lien de dépendance",MIN(1129,K2351,$C2351)*overallRate,MIN(1129,K2351)*overallRate)))))</f>
        <v>Effectuez l’étape 1</v>
      </c>
      <c r="P2351" s="3">
        <f t="shared" si="36"/>
        <v>0</v>
      </c>
    </row>
    <row r="2352" spans="12:16" x14ac:dyDescent="0.5">
      <c r="L2352" s="68" t="str">
        <f>IF(ISTEXT(overallRate),"Effectuez l’étape 1",IF(OR(COUNT($C2352,H2352)&lt;&gt;2,overallRate=0),0,IF(D2352="Yes",ROUND(MAX(IF($B2352="Non - avec lien de dépendance",0,MIN((0.75*H2352),847)),MIN(H2352,(0.75*$C2352),847)),2),IF(revenueReduction&gt;0.3,MAX(IF($B2352="Non - avec lien de dépendance",MIN(1129,H2352,$C2352)*overallRate,MIN(1129,H2352)*overallRate),ROUND(MAX(IF($B2352="Non - avec lien de dépendance",0,MIN((0.75*H2352),847)),MIN(H2352,(0.75*$C2352),847)),2)),IF($B2352="Non - avec lien de dépendance",MIN(1129,H2352,$C2352)*overallRate,MIN(1129,H2352)*overallRate)))))</f>
        <v>Effectuez l’étape 1</v>
      </c>
      <c r="M2352" s="68" t="str">
        <f>IF(ISTEXT(overallRate),"Effectuez l’étape 1",IF(OR(COUNT($C2352,I2352)&lt;&gt;2,overallRate=0),0,IF(E2352="Yes",ROUND(MAX(IF($B2352="Non - avec lien de dépendance",0,MIN((0.75*I2352),847)),MIN(I2352,(0.75*$C2352),847)),2),IF(revenueReduction&gt;0.3,MAX(IF($B2352="Non - avec lien de dépendance",MIN(1129,I2352,$C2352)*overallRate,MIN(1129,I2352)*overallRate),ROUND(MAX(IF($B2352="Non - avec lien de dépendance",0,MIN((0.75*I2352),847)),MIN(I2352,(0.75*$C2352),847)),2)),IF($B2352="Non - avec lien de dépendance",MIN(1129,I2352,$C2352)*overallRate,MIN(1129,I2352)*overallRate)))))</f>
        <v>Effectuez l’étape 1</v>
      </c>
      <c r="N2352" s="68" t="str">
        <f>IF(ISTEXT(overallRate),"Effectuez l’étape 1",IF(OR(COUNT($C2352,J2352)&lt;&gt;2,overallRate=0),0,IF(F2352="Yes",ROUND(MAX(IF($B2352="Non - avec lien de dépendance",0,MIN((0.75*J2352),847)),MIN(J2352,(0.75*$C2352),847)),2),IF(revenueReduction&gt;0.3,MAX(IF($B2352="Non - avec lien de dépendance",MIN(1129,J2352,$C2352)*overallRate,MIN(1129,J2352)*overallRate),ROUND(MAX(IF($B2352="Non - avec lien de dépendance",0,MIN((0.75*J2352),847)),MIN(J2352,(0.75*$C2352),847)),2)),IF($B2352="Non - avec lien de dépendance",MIN(1129,J2352,$C2352)*overallRate,MIN(1129,J2352)*overallRate)))))</f>
        <v>Effectuez l’étape 1</v>
      </c>
      <c r="O2352" s="68" t="str">
        <f>IF(ISTEXT(overallRate),"Effectuez l’étape 1",IF(OR(COUNT($C2352,K2352)&lt;&gt;2,overallRate=0),0,IF(G2352="Yes",ROUND(MAX(IF($B2352="Non - avec lien de dépendance",0,MIN((0.75*K2352),847)),MIN(K2352,(0.75*$C2352),847)),2),IF(revenueReduction&gt;0.3,MAX(IF($B2352="Non - avec lien de dépendance",MIN(1129,K2352,$C2352)*overallRate,MIN(1129,K2352)*overallRate),ROUND(MAX(IF($B2352="Non - avec lien de dépendance",0,MIN((0.75*K2352),847)),MIN(K2352,(0.75*$C2352),847)),2)),IF($B2352="Non - avec lien de dépendance",MIN(1129,K2352,$C2352)*overallRate,MIN(1129,K2352)*overallRate)))))</f>
        <v>Effectuez l’étape 1</v>
      </c>
      <c r="P2352" s="3">
        <f t="shared" si="36"/>
        <v>0</v>
      </c>
    </row>
    <row r="2353" spans="12:16" x14ac:dyDescent="0.5">
      <c r="L2353" s="68" t="str">
        <f>IF(ISTEXT(overallRate),"Effectuez l’étape 1",IF(OR(COUNT($C2353,H2353)&lt;&gt;2,overallRate=0),0,IF(D2353="Yes",ROUND(MAX(IF($B2353="Non - avec lien de dépendance",0,MIN((0.75*H2353),847)),MIN(H2353,(0.75*$C2353),847)),2),IF(revenueReduction&gt;0.3,MAX(IF($B2353="Non - avec lien de dépendance",MIN(1129,H2353,$C2353)*overallRate,MIN(1129,H2353)*overallRate),ROUND(MAX(IF($B2353="Non - avec lien de dépendance",0,MIN((0.75*H2353),847)),MIN(H2353,(0.75*$C2353),847)),2)),IF($B2353="Non - avec lien de dépendance",MIN(1129,H2353,$C2353)*overallRate,MIN(1129,H2353)*overallRate)))))</f>
        <v>Effectuez l’étape 1</v>
      </c>
      <c r="M2353" s="68" t="str">
        <f>IF(ISTEXT(overallRate),"Effectuez l’étape 1",IF(OR(COUNT($C2353,I2353)&lt;&gt;2,overallRate=0),0,IF(E2353="Yes",ROUND(MAX(IF($B2353="Non - avec lien de dépendance",0,MIN((0.75*I2353),847)),MIN(I2353,(0.75*$C2353),847)),2),IF(revenueReduction&gt;0.3,MAX(IF($B2353="Non - avec lien de dépendance",MIN(1129,I2353,$C2353)*overallRate,MIN(1129,I2353)*overallRate),ROUND(MAX(IF($B2353="Non - avec lien de dépendance",0,MIN((0.75*I2353),847)),MIN(I2353,(0.75*$C2353),847)),2)),IF($B2353="Non - avec lien de dépendance",MIN(1129,I2353,$C2353)*overallRate,MIN(1129,I2353)*overallRate)))))</f>
        <v>Effectuez l’étape 1</v>
      </c>
      <c r="N2353" s="68" t="str">
        <f>IF(ISTEXT(overallRate),"Effectuez l’étape 1",IF(OR(COUNT($C2353,J2353)&lt;&gt;2,overallRate=0),0,IF(F2353="Yes",ROUND(MAX(IF($B2353="Non - avec lien de dépendance",0,MIN((0.75*J2353),847)),MIN(J2353,(0.75*$C2353),847)),2),IF(revenueReduction&gt;0.3,MAX(IF($B2353="Non - avec lien de dépendance",MIN(1129,J2353,$C2353)*overallRate,MIN(1129,J2353)*overallRate),ROUND(MAX(IF($B2353="Non - avec lien de dépendance",0,MIN((0.75*J2353),847)),MIN(J2353,(0.75*$C2353),847)),2)),IF($B2353="Non - avec lien de dépendance",MIN(1129,J2353,$C2353)*overallRate,MIN(1129,J2353)*overallRate)))))</f>
        <v>Effectuez l’étape 1</v>
      </c>
      <c r="O2353" s="68" t="str">
        <f>IF(ISTEXT(overallRate),"Effectuez l’étape 1",IF(OR(COUNT($C2353,K2353)&lt;&gt;2,overallRate=0),0,IF(G2353="Yes",ROUND(MAX(IF($B2353="Non - avec lien de dépendance",0,MIN((0.75*K2353),847)),MIN(K2353,(0.75*$C2353),847)),2),IF(revenueReduction&gt;0.3,MAX(IF($B2353="Non - avec lien de dépendance",MIN(1129,K2353,$C2353)*overallRate,MIN(1129,K2353)*overallRate),ROUND(MAX(IF($B2353="Non - avec lien de dépendance",0,MIN((0.75*K2353),847)),MIN(K2353,(0.75*$C2353),847)),2)),IF($B2353="Non - avec lien de dépendance",MIN(1129,K2353,$C2353)*overallRate,MIN(1129,K2353)*overallRate)))))</f>
        <v>Effectuez l’étape 1</v>
      </c>
      <c r="P2353" s="3">
        <f t="shared" si="36"/>
        <v>0</v>
      </c>
    </row>
    <row r="2354" spans="12:16" x14ac:dyDescent="0.5">
      <c r="L2354" s="68" t="str">
        <f>IF(ISTEXT(overallRate),"Effectuez l’étape 1",IF(OR(COUNT($C2354,H2354)&lt;&gt;2,overallRate=0),0,IF(D2354="Yes",ROUND(MAX(IF($B2354="Non - avec lien de dépendance",0,MIN((0.75*H2354),847)),MIN(H2354,(0.75*$C2354),847)),2),IF(revenueReduction&gt;0.3,MAX(IF($B2354="Non - avec lien de dépendance",MIN(1129,H2354,$C2354)*overallRate,MIN(1129,H2354)*overallRate),ROUND(MAX(IF($B2354="Non - avec lien de dépendance",0,MIN((0.75*H2354),847)),MIN(H2354,(0.75*$C2354),847)),2)),IF($B2354="Non - avec lien de dépendance",MIN(1129,H2354,$C2354)*overallRate,MIN(1129,H2354)*overallRate)))))</f>
        <v>Effectuez l’étape 1</v>
      </c>
      <c r="M2354" s="68" t="str">
        <f>IF(ISTEXT(overallRate),"Effectuez l’étape 1",IF(OR(COUNT($C2354,I2354)&lt;&gt;2,overallRate=0),0,IF(E2354="Yes",ROUND(MAX(IF($B2354="Non - avec lien de dépendance",0,MIN((0.75*I2354),847)),MIN(I2354,(0.75*$C2354),847)),2),IF(revenueReduction&gt;0.3,MAX(IF($B2354="Non - avec lien de dépendance",MIN(1129,I2354,$C2354)*overallRate,MIN(1129,I2354)*overallRate),ROUND(MAX(IF($B2354="Non - avec lien de dépendance",0,MIN((0.75*I2354),847)),MIN(I2354,(0.75*$C2354),847)),2)),IF($B2354="Non - avec lien de dépendance",MIN(1129,I2354,$C2354)*overallRate,MIN(1129,I2354)*overallRate)))))</f>
        <v>Effectuez l’étape 1</v>
      </c>
      <c r="N2354" s="68" t="str">
        <f>IF(ISTEXT(overallRate),"Effectuez l’étape 1",IF(OR(COUNT($C2354,J2354)&lt;&gt;2,overallRate=0),0,IF(F2354="Yes",ROUND(MAX(IF($B2354="Non - avec lien de dépendance",0,MIN((0.75*J2354),847)),MIN(J2354,(0.75*$C2354),847)),2),IF(revenueReduction&gt;0.3,MAX(IF($B2354="Non - avec lien de dépendance",MIN(1129,J2354,$C2354)*overallRate,MIN(1129,J2354)*overallRate),ROUND(MAX(IF($B2354="Non - avec lien de dépendance",0,MIN((0.75*J2354),847)),MIN(J2354,(0.75*$C2354),847)),2)),IF($B2354="Non - avec lien de dépendance",MIN(1129,J2354,$C2354)*overallRate,MIN(1129,J2354)*overallRate)))))</f>
        <v>Effectuez l’étape 1</v>
      </c>
      <c r="O2354" s="68" t="str">
        <f>IF(ISTEXT(overallRate),"Effectuez l’étape 1",IF(OR(COUNT($C2354,K2354)&lt;&gt;2,overallRate=0),0,IF(G2354="Yes",ROUND(MAX(IF($B2354="Non - avec lien de dépendance",0,MIN((0.75*K2354),847)),MIN(K2354,(0.75*$C2354),847)),2),IF(revenueReduction&gt;0.3,MAX(IF($B2354="Non - avec lien de dépendance",MIN(1129,K2354,$C2354)*overallRate,MIN(1129,K2354)*overallRate),ROUND(MAX(IF($B2354="Non - avec lien de dépendance",0,MIN((0.75*K2354),847)),MIN(K2354,(0.75*$C2354),847)),2)),IF($B2354="Non - avec lien de dépendance",MIN(1129,K2354,$C2354)*overallRate,MIN(1129,K2354)*overallRate)))))</f>
        <v>Effectuez l’étape 1</v>
      </c>
      <c r="P2354" s="3">
        <f t="shared" si="36"/>
        <v>0</v>
      </c>
    </row>
    <row r="2355" spans="12:16" x14ac:dyDescent="0.5">
      <c r="L2355" s="68" t="str">
        <f>IF(ISTEXT(overallRate),"Effectuez l’étape 1",IF(OR(COUNT($C2355,H2355)&lt;&gt;2,overallRate=0),0,IF(D2355="Yes",ROUND(MAX(IF($B2355="Non - avec lien de dépendance",0,MIN((0.75*H2355),847)),MIN(H2355,(0.75*$C2355),847)),2),IF(revenueReduction&gt;0.3,MAX(IF($B2355="Non - avec lien de dépendance",MIN(1129,H2355,$C2355)*overallRate,MIN(1129,H2355)*overallRate),ROUND(MAX(IF($B2355="Non - avec lien de dépendance",0,MIN((0.75*H2355),847)),MIN(H2355,(0.75*$C2355),847)),2)),IF($B2355="Non - avec lien de dépendance",MIN(1129,H2355,$C2355)*overallRate,MIN(1129,H2355)*overallRate)))))</f>
        <v>Effectuez l’étape 1</v>
      </c>
      <c r="M2355" s="68" t="str">
        <f>IF(ISTEXT(overallRate),"Effectuez l’étape 1",IF(OR(COUNT($C2355,I2355)&lt;&gt;2,overallRate=0),0,IF(E2355="Yes",ROUND(MAX(IF($B2355="Non - avec lien de dépendance",0,MIN((0.75*I2355),847)),MIN(I2355,(0.75*$C2355),847)),2),IF(revenueReduction&gt;0.3,MAX(IF($B2355="Non - avec lien de dépendance",MIN(1129,I2355,$C2355)*overallRate,MIN(1129,I2355)*overallRate),ROUND(MAX(IF($B2355="Non - avec lien de dépendance",0,MIN((0.75*I2355),847)),MIN(I2355,(0.75*$C2355),847)),2)),IF($B2355="Non - avec lien de dépendance",MIN(1129,I2355,$C2355)*overallRate,MIN(1129,I2355)*overallRate)))))</f>
        <v>Effectuez l’étape 1</v>
      </c>
      <c r="N2355" s="68" t="str">
        <f>IF(ISTEXT(overallRate),"Effectuez l’étape 1",IF(OR(COUNT($C2355,J2355)&lt;&gt;2,overallRate=0),0,IF(F2355="Yes",ROUND(MAX(IF($B2355="Non - avec lien de dépendance",0,MIN((0.75*J2355),847)),MIN(J2355,(0.75*$C2355),847)),2),IF(revenueReduction&gt;0.3,MAX(IF($B2355="Non - avec lien de dépendance",MIN(1129,J2355,$C2355)*overallRate,MIN(1129,J2355)*overallRate),ROUND(MAX(IF($B2355="Non - avec lien de dépendance",0,MIN((0.75*J2355),847)),MIN(J2355,(0.75*$C2355),847)),2)),IF($B2355="Non - avec lien de dépendance",MIN(1129,J2355,$C2355)*overallRate,MIN(1129,J2355)*overallRate)))))</f>
        <v>Effectuez l’étape 1</v>
      </c>
      <c r="O2355" s="68" t="str">
        <f>IF(ISTEXT(overallRate),"Effectuez l’étape 1",IF(OR(COUNT($C2355,K2355)&lt;&gt;2,overallRate=0),0,IF(G2355="Yes",ROUND(MAX(IF($B2355="Non - avec lien de dépendance",0,MIN((0.75*K2355),847)),MIN(K2355,(0.75*$C2355),847)),2),IF(revenueReduction&gt;0.3,MAX(IF($B2355="Non - avec lien de dépendance",MIN(1129,K2355,$C2355)*overallRate,MIN(1129,K2355)*overallRate),ROUND(MAX(IF($B2355="Non - avec lien de dépendance",0,MIN((0.75*K2355),847)),MIN(K2355,(0.75*$C2355),847)),2)),IF($B2355="Non - avec lien de dépendance",MIN(1129,K2355,$C2355)*overallRate,MIN(1129,K2355)*overallRate)))))</f>
        <v>Effectuez l’étape 1</v>
      </c>
      <c r="P2355" s="3">
        <f t="shared" si="36"/>
        <v>0</v>
      </c>
    </row>
    <row r="2356" spans="12:16" x14ac:dyDescent="0.5">
      <c r="L2356" s="68" t="str">
        <f>IF(ISTEXT(overallRate),"Effectuez l’étape 1",IF(OR(COUNT($C2356,H2356)&lt;&gt;2,overallRate=0),0,IF(D2356="Yes",ROUND(MAX(IF($B2356="Non - avec lien de dépendance",0,MIN((0.75*H2356),847)),MIN(H2356,(0.75*$C2356),847)),2),IF(revenueReduction&gt;0.3,MAX(IF($B2356="Non - avec lien de dépendance",MIN(1129,H2356,$C2356)*overallRate,MIN(1129,H2356)*overallRate),ROUND(MAX(IF($B2356="Non - avec lien de dépendance",0,MIN((0.75*H2356),847)),MIN(H2356,(0.75*$C2356),847)),2)),IF($B2356="Non - avec lien de dépendance",MIN(1129,H2356,$C2356)*overallRate,MIN(1129,H2356)*overallRate)))))</f>
        <v>Effectuez l’étape 1</v>
      </c>
      <c r="M2356" s="68" t="str">
        <f>IF(ISTEXT(overallRate),"Effectuez l’étape 1",IF(OR(COUNT($C2356,I2356)&lt;&gt;2,overallRate=0),0,IF(E2356="Yes",ROUND(MAX(IF($B2356="Non - avec lien de dépendance",0,MIN((0.75*I2356),847)),MIN(I2356,(0.75*$C2356),847)),2),IF(revenueReduction&gt;0.3,MAX(IF($B2356="Non - avec lien de dépendance",MIN(1129,I2356,$C2356)*overallRate,MIN(1129,I2356)*overallRate),ROUND(MAX(IF($B2356="Non - avec lien de dépendance",0,MIN((0.75*I2356),847)),MIN(I2356,(0.75*$C2356),847)),2)),IF($B2356="Non - avec lien de dépendance",MIN(1129,I2356,$C2356)*overallRate,MIN(1129,I2356)*overallRate)))))</f>
        <v>Effectuez l’étape 1</v>
      </c>
      <c r="N2356" s="68" t="str">
        <f>IF(ISTEXT(overallRate),"Effectuez l’étape 1",IF(OR(COUNT($C2356,J2356)&lt;&gt;2,overallRate=0),0,IF(F2356="Yes",ROUND(MAX(IF($B2356="Non - avec lien de dépendance",0,MIN((0.75*J2356),847)),MIN(J2356,(0.75*$C2356),847)),2),IF(revenueReduction&gt;0.3,MAX(IF($B2356="Non - avec lien de dépendance",MIN(1129,J2356,$C2356)*overallRate,MIN(1129,J2356)*overallRate),ROUND(MAX(IF($B2356="Non - avec lien de dépendance",0,MIN((0.75*J2356),847)),MIN(J2356,(0.75*$C2356),847)),2)),IF($B2356="Non - avec lien de dépendance",MIN(1129,J2356,$C2356)*overallRate,MIN(1129,J2356)*overallRate)))))</f>
        <v>Effectuez l’étape 1</v>
      </c>
      <c r="O2356" s="68" t="str">
        <f>IF(ISTEXT(overallRate),"Effectuez l’étape 1",IF(OR(COUNT($C2356,K2356)&lt;&gt;2,overallRate=0),0,IF(G2356="Yes",ROUND(MAX(IF($B2356="Non - avec lien de dépendance",0,MIN((0.75*K2356),847)),MIN(K2356,(0.75*$C2356),847)),2),IF(revenueReduction&gt;0.3,MAX(IF($B2356="Non - avec lien de dépendance",MIN(1129,K2356,$C2356)*overallRate,MIN(1129,K2356)*overallRate),ROUND(MAX(IF($B2356="Non - avec lien de dépendance",0,MIN((0.75*K2356),847)),MIN(K2356,(0.75*$C2356),847)),2)),IF($B2356="Non - avec lien de dépendance",MIN(1129,K2356,$C2356)*overallRate,MIN(1129,K2356)*overallRate)))))</f>
        <v>Effectuez l’étape 1</v>
      </c>
      <c r="P2356" s="3">
        <f t="shared" si="36"/>
        <v>0</v>
      </c>
    </row>
    <row r="2357" spans="12:16" x14ac:dyDescent="0.5">
      <c r="L2357" s="68" t="str">
        <f>IF(ISTEXT(overallRate),"Effectuez l’étape 1",IF(OR(COUNT($C2357,H2357)&lt;&gt;2,overallRate=0),0,IF(D2357="Yes",ROUND(MAX(IF($B2357="Non - avec lien de dépendance",0,MIN((0.75*H2357),847)),MIN(H2357,(0.75*$C2357),847)),2),IF(revenueReduction&gt;0.3,MAX(IF($B2357="Non - avec lien de dépendance",MIN(1129,H2357,$C2357)*overallRate,MIN(1129,H2357)*overallRate),ROUND(MAX(IF($B2357="Non - avec lien de dépendance",0,MIN((0.75*H2357),847)),MIN(H2357,(0.75*$C2357),847)),2)),IF($B2357="Non - avec lien de dépendance",MIN(1129,H2357,$C2357)*overallRate,MIN(1129,H2357)*overallRate)))))</f>
        <v>Effectuez l’étape 1</v>
      </c>
      <c r="M2357" s="68" t="str">
        <f>IF(ISTEXT(overallRate),"Effectuez l’étape 1",IF(OR(COUNT($C2357,I2357)&lt;&gt;2,overallRate=0),0,IF(E2357="Yes",ROUND(MAX(IF($B2357="Non - avec lien de dépendance",0,MIN((0.75*I2357),847)),MIN(I2357,(0.75*$C2357),847)),2),IF(revenueReduction&gt;0.3,MAX(IF($B2357="Non - avec lien de dépendance",MIN(1129,I2357,$C2357)*overallRate,MIN(1129,I2357)*overallRate),ROUND(MAX(IF($B2357="Non - avec lien de dépendance",0,MIN((0.75*I2357),847)),MIN(I2357,(0.75*$C2357),847)),2)),IF($B2357="Non - avec lien de dépendance",MIN(1129,I2357,$C2357)*overallRate,MIN(1129,I2357)*overallRate)))))</f>
        <v>Effectuez l’étape 1</v>
      </c>
      <c r="N2357" s="68" t="str">
        <f>IF(ISTEXT(overallRate),"Effectuez l’étape 1",IF(OR(COUNT($C2357,J2357)&lt;&gt;2,overallRate=0),0,IF(F2357="Yes",ROUND(MAX(IF($B2357="Non - avec lien de dépendance",0,MIN((0.75*J2357),847)),MIN(J2357,(0.75*$C2357),847)),2),IF(revenueReduction&gt;0.3,MAX(IF($B2357="Non - avec lien de dépendance",MIN(1129,J2357,$C2357)*overallRate,MIN(1129,J2357)*overallRate),ROUND(MAX(IF($B2357="Non - avec lien de dépendance",0,MIN((0.75*J2357),847)),MIN(J2357,(0.75*$C2357),847)),2)),IF($B2357="Non - avec lien de dépendance",MIN(1129,J2357,$C2357)*overallRate,MIN(1129,J2357)*overallRate)))))</f>
        <v>Effectuez l’étape 1</v>
      </c>
      <c r="O2357" s="68" t="str">
        <f>IF(ISTEXT(overallRate),"Effectuez l’étape 1",IF(OR(COUNT($C2357,K2357)&lt;&gt;2,overallRate=0),0,IF(G2357="Yes",ROUND(MAX(IF($B2357="Non - avec lien de dépendance",0,MIN((0.75*K2357),847)),MIN(K2357,(0.75*$C2357),847)),2),IF(revenueReduction&gt;0.3,MAX(IF($B2357="Non - avec lien de dépendance",MIN(1129,K2357,$C2357)*overallRate,MIN(1129,K2357)*overallRate),ROUND(MAX(IF($B2357="Non - avec lien de dépendance",0,MIN((0.75*K2357),847)),MIN(K2357,(0.75*$C2357),847)),2)),IF($B2357="Non - avec lien de dépendance",MIN(1129,K2357,$C2357)*overallRate,MIN(1129,K2357)*overallRate)))))</f>
        <v>Effectuez l’étape 1</v>
      </c>
      <c r="P2357" s="3">
        <f t="shared" si="36"/>
        <v>0</v>
      </c>
    </row>
    <row r="2358" spans="12:16" x14ac:dyDescent="0.5">
      <c r="L2358" s="68" t="str">
        <f>IF(ISTEXT(overallRate),"Effectuez l’étape 1",IF(OR(COUNT($C2358,H2358)&lt;&gt;2,overallRate=0),0,IF(D2358="Yes",ROUND(MAX(IF($B2358="Non - avec lien de dépendance",0,MIN((0.75*H2358),847)),MIN(H2358,(0.75*$C2358),847)),2),IF(revenueReduction&gt;0.3,MAX(IF($B2358="Non - avec lien de dépendance",MIN(1129,H2358,$C2358)*overallRate,MIN(1129,H2358)*overallRate),ROUND(MAX(IF($B2358="Non - avec lien de dépendance",0,MIN((0.75*H2358),847)),MIN(H2358,(0.75*$C2358),847)),2)),IF($B2358="Non - avec lien de dépendance",MIN(1129,H2358,$C2358)*overallRate,MIN(1129,H2358)*overallRate)))))</f>
        <v>Effectuez l’étape 1</v>
      </c>
      <c r="M2358" s="68" t="str">
        <f>IF(ISTEXT(overallRate),"Effectuez l’étape 1",IF(OR(COUNT($C2358,I2358)&lt;&gt;2,overallRate=0),0,IF(E2358="Yes",ROUND(MAX(IF($B2358="Non - avec lien de dépendance",0,MIN((0.75*I2358),847)),MIN(I2358,(0.75*$C2358),847)),2),IF(revenueReduction&gt;0.3,MAX(IF($B2358="Non - avec lien de dépendance",MIN(1129,I2358,$C2358)*overallRate,MIN(1129,I2358)*overallRate),ROUND(MAX(IF($B2358="Non - avec lien de dépendance",0,MIN((0.75*I2358),847)),MIN(I2358,(0.75*$C2358),847)),2)),IF($B2358="Non - avec lien de dépendance",MIN(1129,I2358,$C2358)*overallRate,MIN(1129,I2358)*overallRate)))))</f>
        <v>Effectuez l’étape 1</v>
      </c>
      <c r="N2358" s="68" t="str">
        <f>IF(ISTEXT(overallRate),"Effectuez l’étape 1",IF(OR(COUNT($C2358,J2358)&lt;&gt;2,overallRate=0),0,IF(F2358="Yes",ROUND(MAX(IF($B2358="Non - avec lien de dépendance",0,MIN((0.75*J2358),847)),MIN(J2358,(0.75*$C2358),847)),2),IF(revenueReduction&gt;0.3,MAX(IF($B2358="Non - avec lien de dépendance",MIN(1129,J2358,$C2358)*overallRate,MIN(1129,J2358)*overallRate),ROUND(MAX(IF($B2358="Non - avec lien de dépendance",0,MIN((0.75*J2358),847)),MIN(J2358,(0.75*$C2358),847)),2)),IF($B2358="Non - avec lien de dépendance",MIN(1129,J2358,$C2358)*overallRate,MIN(1129,J2358)*overallRate)))))</f>
        <v>Effectuez l’étape 1</v>
      </c>
      <c r="O2358" s="68" t="str">
        <f>IF(ISTEXT(overallRate),"Effectuez l’étape 1",IF(OR(COUNT($C2358,K2358)&lt;&gt;2,overallRate=0),0,IF(G2358="Yes",ROUND(MAX(IF($B2358="Non - avec lien de dépendance",0,MIN((0.75*K2358),847)),MIN(K2358,(0.75*$C2358),847)),2),IF(revenueReduction&gt;0.3,MAX(IF($B2358="Non - avec lien de dépendance",MIN(1129,K2358,$C2358)*overallRate,MIN(1129,K2358)*overallRate),ROUND(MAX(IF($B2358="Non - avec lien de dépendance",0,MIN((0.75*K2358),847)),MIN(K2358,(0.75*$C2358),847)),2)),IF($B2358="Non - avec lien de dépendance",MIN(1129,K2358,$C2358)*overallRate,MIN(1129,K2358)*overallRate)))))</f>
        <v>Effectuez l’étape 1</v>
      </c>
      <c r="P2358" s="3">
        <f t="shared" si="36"/>
        <v>0</v>
      </c>
    </row>
    <row r="2359" spans="12:16" x14ac:dyDescent="0.5">
      <c r="L2359" s="68" t="str">
        <f>IF(ISTEXT(overallRate),"Effectuez l’étape 1",IF(OR(COUNT($C2359,H2359)&lt;&gt;2,overallRate=0),0,IF(D2359="Yes",ROUND(MAX(IF($B2359="Non - avec lien de dépendance",0,MIN((0.75*H2359),847)),MIN(H2359,(0.75*$C2359),847)),2),IF(revenueReduction&gt;0.3,MAX(IF($B2359="Non - avec lien de dépendance",MIN(1129,H2359,$C2359)*overallRate,MIN(1129,H2359)*overallRate),ROUND(MAX(IF($B2359="Non - avec lien de dépendance",0,MIN((0.75*H2359),847)),MIN(H2359,(0.75*$C2359),847)),2)),IF($B2359="Non - avec lien de dépendance",MIN(1129,H2359,$C2359)*overallRate,MIN(1129,H2359)*overallRate)))))</f>
        <v>Effectuez l’étape 1</v>
      </c>
      <c r="M2359" s="68" t="str">
        <f>IF(ISTEXT(overallRate),"Effectuez l’étape 1",IF(OR(COUNT($C2359,I2359)&lt;&gt;2,overallRate=0),0,IF(E2359="Yes",ROUND(MAX(IF($B2359="Non - avec lien de dépendance",0,MIN((0.75*I2359),847)),MIN(I2359,(0.75*$C2359),847)),2),IF(revenueReduction&gt;0.3,MAX(IF($B2359="Non - avec lien de dépendance",MIN(1129,I2359,$C2359)*overallRate,MIN(1129,I2359)*overallRate),ROUND(MAX(IF($B2359="Non - avec lien de dépendance",0,MIN((0.75*I2359),847)),MIN(I2359,(0.75*$C2359),847)),2)),IF($B2359="Non - avec lien de dépendance",MIN(1129,I2359,$C2359)*overallRate,MIN(1129,I2359)*overallRate)))))</f>
        <v>Effectuez l’étape 1</v>
      </c>
      <c r="N2359" s="68" t="str">
        <f>IF(ISTEXT(overallRate),"Effectuez l’étape 1",IF(OR(COUNT($C2359,J2359)&lt;&gt;2,overallRate=0),0,IF(F2359="Yes",ROUND(MAX(IF($B2359="Non - avec lien de dépendance",0,MIN((0.75*J2359),847)),MIN(J2359,(0.75*$C2359),847)),2),IF(revenueReduction&gt;0.3,MAX(IF($B2359="Non - avec lien de dépendance",MIN(1129,J2359,$C2359)*overallRate,MIN(1129,J2359)*overallRate),ROUND(MAX(IF($B2359="Non - avec lien de dépendance",0,MIN((0.75*J2359),847)),MIN(J2359,(0.75*$C2359),847)),2)),IF($B2359="Non - avec lien de dépendance",MIN(1129,J2359,$C2359)*overallRate,MIN(1129,J2359)*overallRate)))))</f>
        <v>Effectuez l’étape 1</v>
      </c>
      <c r="O2359" s="68" t="str">
        <f>IF(ISTEXT(overallRate),"Effectuez l’étape 1",IF(OR(COUNT($C2359,K2359)&lt;&gt;2,overallRate=0),0,IF(G2359="Yes",ROUND(MAX(IF($B2359="Non - avec lien de dépendance",0,MIN((0.75*K2359),847)),MIN(K2359,(0.75*$C2359),847)),2),IF(revenueReduction&gt;0.3,MAX(IF($B2359="Non - avec lien de dépendance",MIN(1129,K2359,$C2359)*overallRate,MIN(1129,K2359)*overallRate),ROUND(MAX(IF($B2359="Non - avec lien de dépendance",0,MIN((0.75*K2359),847)),MIN(K2359,(0.75*$C2359),847)),2)),IF($B2359="Non - avec lien de dépendance",MIN(1129,K2359,$C2359)*overallRate,MIN(1129,K2359)*overallRate)))))</f>
        <v>Effectuez l’étape 1</v>
      </c>
      <c r="P2359" s="3">
        <f t="shared" si="36"/>
        <v>0</v>
      </c>
    </row>
    <row r="2360" spans="12:16" x14ac:dyDescent="0.5">
      <c r="L2360" s="68" t="str">
        <f>IF(ISTEXT(overallRate),"Effectuez l’étape 1",IF(OR(COUNT($C2360,H2360)&lt;&gt;2,overallRate=0),0,IF(D2360="Yes",ROUND(MAX(IF($B2360="Non - avec lien de dépendance",0,MIN((0.75*H2360),847)),MIN(H2360,(0.75*$C2360),847)),2),IF(revenueReduction&gt;0.3,MAX(IF($B2360="Non - avec lien de dépendance",MIN(1129,H2360,$C2360)*overallRate,MIN(1129,H2360)*overallRate),ROUND(MAX(IF($B2360="Non - avec lien de dépendance",0,MIN((0.75*H2360),847)),MIN(H2360,(0.75*$C2360),847)),2)),IF($B2360="Non - avec lien de dépendance",MIN(1129,H2360,$C2360)*overallRate,MIN(1129,H2360)*overallRate)))))</f>
        <v>Effectuez l’étape 1</v>
      </c>
      <c r="M2360" s="68" t="str">
        <f>IF(ISTEXT(overallRate),"Effectuez l’étape 1",IF(OR(COUNT($C2360,I2360)&lt;&gt;2,overallRate=0),0,IF(E2360="Yes",ROUND(MAX(IF($B2360="Non - avec lien de dépendance",0,MIN((0.75*I2360),847)),MIN(I2360,(0.75*$C2360),847)),2),IF(revenueReduction&gt;0.3,MAX(IF($B2360="Non - avec lien de dépendance",MIN(1129,I2360,$C2360)*overallRate,MIN(1129,I2360)*overallRate),ROUND(MAX(IF($B2360="Non - avec lien de dépendance",0,MIN((0.75*I2360),847)),MIN(I2360,(0.75*$C2360),847)),2)),IF($B2360="Non - avec lien de dépendance",MIN(1129,I2360,$C2360)*overallRate,MIN(1129,I2360)*overallRate)))))</f>
        <v>Effectuez l’étape 1</v>
      </c>
      <c r="N2360" s="68" t="str">
        <f>IF(ISTEXT(overallRate),"Effectuez l’étape 1",IF(OR(COUNT($C2360,J2360)&lt;&gt;2,overallRate=0),0,IF(F2360="Yes",ROUND(MAX(IF($B2360="Non - avec lien de dépendance",0,MIN((0.75*J2360),847)),MIN(J2360,(0.75*$C2360),847)),2),IF(revenueReduction&gt;0.3,MAX(IF($B2360="Non - avec lien de dépendance",MIN(1129,J2360,$C2360)*overallRate,MIN(1129,J2360)*overallRate),ROUND(MAX(IF($B2360="Non - avec lien de dépendance",0,MIN((0.75*J2360),847)),MIN(J2360,(0.75*$C2360),847)),2)),IF($B2360="Non - avec lien de dépendance",MIN(1129,J2360,$C2360)*overallRate,MIN(1129,J2360)*overallRate)))))</f>
        <v>Effectuez l’étape 1</v>
      </c>
      <c r="O2360" s="68" t="str">
        <f>IF(ISTEXT(overallRate),"Effectuez l’étape 1",IF(OR(COUNT($C2360,K2360)&lt;&gt;2,overallRate=0),0,IF(G2360="Yes",ROUND(MAX(IF($B2360="Non - avec lien de dépendance",0,MIN((0.75*K2360),847)),MIN(K2360,(0.75*$C2360),847)),2),IF(revenueReduction&gt;0.3,MAX(IF($B2360="Non - avec lien de dépendance",MIN(1129,K2360,$C2360)*overallRate,MIN(1129,K2360)*overallRate),ROUND(MAX(IF($B2360="Non - avec lien de dépendance",0,MIN((0.75*K2360),847)),MIN(K2360,(0.75*$C2360),847)),2)),IF($B2360="Non - avec lien de dépendance",MIN(1129,K2360,$C2360)*overallRate,MIN(1129,K2360)*overallRate)))))</f>
        <v>Effectuez l’étape 1</v>
      </c>
      <c r="P2360" s="3">
        <f t="shared" si="36"/>
        <v>0</v>
      </c>
    </row>
    <row r="2361" spans="12:16" x14ac:dyDescent="0.5">
      <c r="L2361" s="68" t="str">
        <f>IF(ISTEXT(overallRate),"Effectuez l’étape 1",IF(OR(COUNT($C2361,H2361)&lt;&gt;2,overallRate=0),0,IF(D2361="Yes",ROUND(MAX(IF($B2361="Non - avec lien de dépendance",0,MIN((0.75*H2361),847)),MIN(H2361,(0.75*$C2361),847)),2),IF(revenueReduction&gt;0.3,MAX(IF($B2361="Non - avec lien de dépendance",MIN(1129,H2361,$C2361)*overallRate,MIN(1129,H2361)*overallRate),ROUND(MAX(IF($B2361="Non - avec lien de dépendance",0,MIN((0.75*H2361),847)),MIN(H2361,(0.75*$C2361),847)),2)),IF($B2361="Non - avec lien de dépendance",MIN(1129,H2361,$C2361)*overallRate,MIN(1129,H2361)*overallRate)))))</f>
        <v>Effectuez l’étape 1</v>
      </c>
      <c r="M2361" s="68" t="str">
        <f>IF(ISTEXT(overallRate),"Effectuez l’étape 1",IF(OR(COUNT($C2361,I2361)&lt;&gt;2,overallRate=0),0,IF(E2361="Yes",ROUND(MAX(IF($B2361="Non - avec lien de dépendance",0,MIN((0.75*I2361),847)),MIN(I2361,(0.75*$C2361),847)),2),IF(revenueReduction&gt;0.3,MAX(IF($B2361="Non - avec lien de dépendance",MIN(1129,I2361,$C2361)*overallRate,MIN(1129,I2361)*overallRate),ROUND(MAX(IF($B2361="Non - avec lien de dépendance",0,MIN((0.75*I2361),847)),MIN(I2361,(0.75*$C2361),847)),2)),IF($B2361="Non - avec lien de dépendance",MIN(1129,I2361,$C2361)*overallRate,MIN(1129,I2361)*overallRate)))))</f>
        <v>Effectuez l’étape 1</v>
      </c>
      <c r="N2361" s="68" t="str">
        <f>IF(ISTEXT(overallRate),"Effectuez l’étape 1",IF(OR(COUNT($C2361,J2361)&lt;&gt;2,overallRate=0),0,IF(F2361="Yes",ROUND(MAX(IF($B2361="Non - avec lien de dépendance",0,MIN((0.75*J2361),847)),MIN(J2361,(0.75*$C2361),847)),2),IF(revenueReduction&gt;0.3,MAX(IF($B2361="Non - avec lien de dépendance",MIN(1129,J2361,$C2361)*overallRate,MIN(1129,J2361)*overallRate),ROUND(MAX(IF($B2361="Non - avec lien de dépendance",0,MIN((0.75*J2361),847)),MIN(J2361,(0.75*$C2361),847)),2)),IF($B2361="Non - avec lien de dépendance",MIN(1129,J2361,$C2361)*overallRate,MIN(1129,J2361)*overallRate)))))</f>
        <v>Effectuez l’étape 1</v>
      </c>
      <c r="O2361" s="68" t="str">
        <f>IF(ISTEXT(overallRate),"Effectuez l’étape 1",IF(OR(COUNT($C2361,K2361)&lt;&gt;2,overallRate=0),0,IF(G2361="Yes",ROUND(MAX(IF($B2361="Non - avec lien de dépendance",0,MIN((0.75*K2361),847)),MIN(K2361,(0.75*$C2361),847)),2),IF(revenueReduction&gt;0.3,MAX(IF($B2361="Non - avec lien de dépendance",MIN(1129,K2361,$C2361)*overallRate,MIN(1129,K2361)*overallRate),ROUND(MAX(IF($B2361="Non - avec lien de dépendance",0,MIN((0.75*K2361),847)),MIN(K2361,(0.75*$C2361),847)),2)),IF($B2361="Non - avec lien de dépendance",MIN(1129,K2361,$C2361)*overallRate,MIN(1129,K2361)*overallRate)))))</f>
        <v>Effectuez l’étape 1</v>
      </c>
      <c r="P2361" s="3">
        <f t="shared" si="36"/>
        <v>0</v>
      </c>
    </row>
    <row r="2362" spans="12:16" x14ac:dyDescent="0.5">
      <c r="L2362" s="68" t="str">
        <f>IF(ISTEXT(overallRate),"Effectuez l’étape 1",IF(OR(COUNT($C2362,H2362)&lt;&gt;2,overallRate=0),0,IF(D2362="Yes",ROUND(MAX(IF($B2362="Non - avec lien de dépendance",0,MIN((0.75*H2362),847)),MIN(H2362,(0.75*$C2362),847)),2),IF(revenueReduction&gt;0.3,MAX(IF($B2362="Non - avec lien de dépendance",MIN(1129,H2362,$C2362)*overallRate,MIN(1129,H2362)*overallRate),ROUND(MAX(IF($B2362="Non - avec lien de dépendance",0,MIN((0.75*H2362),847)),MIN(H2362,(0.75*$C2362),847)),2)),IF($B2362="Non - avec lien de dépendance",MIN(1129,H2362,$C2362)*overallRate,MIN(1129,H2362)*overallRate)))))</f>
        <v>Effectuez l’étape 1</v>
      </c>
      <c r="M2362" s="68" t="str">
        <f>IF(ISTEXT(overallRate),"Effectuez l’étape 1",IF(OR(COUNT($C2362,I2362)&lt;&gt;2,overallRate=0),0,IF(E2362="Yes",ROUND(MAX(IF($B2362="Non - avec lien de dépendance",0,MIN((0.75*I2362),847)),MIN(I2362,(0.75*$C2362),847)),2),IF(revenueReduction&gt;0.3,MAX(IF($B2362="Non - avec lien de dépendance",MIN(1129,I2362,$C2362)*overallRate,MIN(1129,I2362)*overallRate),ROUND(MAX(IF($B2362="Non - avec lien de dépendance",0,MIN((0.75*I2362),847)),MIN(I2362,(0.75*$C2362),847)),2)),IF($B2362="Non - avec lien de dépendance",MIN(1129,I2362,$C2362)*overallRate,MIN(1129,I2362)*overallRate)))))</f>
        <v>Effectuez l’étape 1</v>
      </c>
      <c r="N2362" s="68" t="str">
        <f>IF(ISTEXT(overallRate),"Effectuez l’étape 1",IF(OR(COUNT($C2362,J2362)&lt;&gt;2,overallRate=0),0,IF(F2362="Yes",ROUND(MAX(IF($B2362="Non - avec lien de dépendance",0,MIN((0.75*J2362),847)),MIN(J2362,(0.75*$C2362),847)),2),IF(revenueReduction&gt;0.3,MAX(IF($B2362="Non - avec lien de dépendance",MIN(1129,J2362,$C2362)*overallRate,MIN(1129,J2362)*overallRate),ROUND(MAX(IF($B2362="Non - avec lien de dépendance",0,MIN((0.75*J2362),847)),MIN(J2362,(0.75*$C2362),847)),2)),IF($B2362="Non - avec lien de dépendance",MIN(1129,J2362,$C2362)*overallRate,MIN(1129,J2362)*overallRate)))))</f>
        <v>Effectuez l’étape 1</v>
      </c>
      <c r="O2362" s="68" t="str">
        <f>IF(ISTEXT(overallRate),"Effectuez l’étape 1",IF(OR(COUNT($C2362,K2362)&lt;&gt;2,overallRate=0),0,IF(G2362="Yes",ROUND(MAX(IF($B2362="Non - avec lien de dépendance",0,MIN((0.75*K2362),847)),MIN(K2362,(0.75*$C2362),847)),2),IF(revenueReduction&gt;0.3,MAX(IF($B2362="Non - avec lien de dépendance",MIN(1129,K2362,$C2362)*overallRate,MIN(1129,K2362)*overallRate),ROUND(MAX(IF($B2362="Non - avec lien de dépendance",0,MIN((0.75*K2362),847)),MIN(K2362,(0.75*$C2362),847)),2)),IF($B2362="Non - avec lien de dépendance",MIN(1129,K2362,$C2362)*overallRate,MIN(1129,K2362)*overallRate)))))</f>
        <v>Effectuez l’étape 1</v>
      </c>
      <c r="P2362" s="3">
        <f t="shared" si="36"/>
        <v>0</v>
      </c>
    </row>
    <row r="2363" spans="12:16" x14ac:dyDescent="0.5">
      <c r="L2363" s="68" t="str">
        <f>IF(ISTEXT(overallRate),"Effectuez l’étape 1",IF(OR(COUNT($C2363,H2363)&lt;&gt;2,overallRate=0),0,IF(D2363="Yes",ROUND(MAX(IF($B2363="Non - avec lien de dépendance",0,MIN((0.75*H2363),847)),MIN(H2363,(0.75*$C2363),847)),2),IF(revenueReduction&gt;0.3,MAX(IF($B2363="Non - avec lien de dépendance",MIN(1129,H2363,$C2363)*overallRate,MIN(1129,H2363)*overallRate),ROUND(MAX(IF($B2363="Non - avec lien de dépendance",0,MIN((0.75*H2363),847)),MIN(H2363,(0.75*$C2363),847)),2)),IF($B2363="Non - avec lien de dépendance",MIN(1129,H2363,$C2363)*overallRate,MIN(1129,H2363)*overallRate)))))</f>
        <v>Effectuez l’étape 1</v>
      </c>
      <c r="M2363" s="68" t="str">
        <f>IF(ISTEXT(overallRate),"Effectuez l’étape 1",IF(OR(COUNT($C2363,I2363)&lt;&gt;2,overallRate=0),0,IF(E2363="Yes",ROUND(MAX(IF($B2363="Non - avec lien de dépendance",0,MIN((0.75*I2363),847)),MIN(I2363,(0.75*$C2363),847)),2),IF(revenueReduction&gt;0.3,MAX(IF($B2363="Non - avec lien de dépendance",MIN(1129,I2363,$C2363)*overallRate,MIN(1129,I2363)*overallRate),ROUND(MAX(IF($B2363="Non - avec lien de dépendance",0,MIN((0.75*I2363),847)),MIN(I2363,(0.75*$C2363),847)),2)),IF($B2363="Non - avec lien de dépendance",MIN(1129,I2363,$C2363)*overallRate,MIN(1129,I2363)*overallRate)))))</f>
        <v>Effectuez l’étape 1</v>
      </c>
      <c r="N2363" s="68" t="str">
        <f>IF(ISTEXT(overallRate),"Effectuez l’étape 1",IF(OR(COUNT($C2363,J2363)&lt;&gt;2,overallRate=0),0,IF(F2363="Yes",ROUND(MAX(IF($B2363="Non - avec lien de dépendance",0,MIN((0.75*J2363),847)),MIN(J2363,(0.75*$C2363),847)),2),IF(revenueReduction&gt;0.3,MAX(IF($B2363="Non - avec lien de dépendance",MIN(1129,J2363,$C2363)*overallRate,MIN(1129,J2363)*overallRate),ROUND(MAX(IF($B2363="Non - avec lien de dépendance",0,MIN((0.75*J2363),847)),MIN(J2363,(0.75*$C2363),847)),2)),IF($B2363="Non - avec lien de dépendance",MIN(1129,J2363,$C2363)*overallRate,MIN(1129,J2363)*overallRate)))))</f>
        <v>Effectuez l’étape 1</v>
      </c>
      <c r="O2363" s="68" t="str">
        <f>IF(ISTEXT(overallRate),"Effectuez l’étape 1",IF(OR(COUNT($C2363,K2363)&lt;&gt;2,overallRate=0),0,IF(G2363="Yes",ROUND(MAX(IF($B2363="Non - avec lien de dépendance",0,MIN((0.75*K2363),847)),MIN(K2363,(0.75*$C2363),847)),2),IF(revenueReduction&gt;0.3,MAX(IF($B2363="Non - avec lien de dépendance",MIN(1129,K2363,$C2363)*overallRate,MIN(1129,K2363)*overallRate),ROUND(MAX(IF($B2363="Non - avec lien de dépendance",0,MIN((0.75*K2363),847)),MIN(K2363,(0.75*$C2363),847)),2)),IF($B2363="Non - avec lien de dépendance",MIN(1129,K2363,$C2363)*overallRate,MIN(1129,K2363)*overallRate)))))</f>
        <v>Effectuez l’étape 1</v>
      </c>
      <c r="P2363" s="3">
        <f t="shared" si="36"/>
        <v>0</v>
      </c>
    </row>
    <row r="2364" spans="12:16" x14ac:dyDescent="0.5">
      <c r="L2364" s="68" t="str">
        <f>IF(ISTEXT(overallRate),"Effectuez l’étape 1",IF(OR(COUNT($C2364,H2364)&lt;&gt;2,overallRate=0),0,IF(D2364="Yes",ROUND(MAX(IF($B2364="Non - avec lien de dépendance",0,MIN((0.75*H2364),847)),MIN(H2364,(0.75*$C2364),847)),2),IF(revenueReduction&gt;0.3,MAX(IF($B2364="Non - avec lien de dépendance",MIN(1129,H2364,$C2364)*overallRate,MIN(1129,H2364)*overallRate),ROUND(MAX(IF($B2364="Non - avec lien de dépendance",0,MIN((0.75*H2364),847)),MIN(H2364,(0.75*$C2364),847)),2)),IF($B2364="Non - avec lien de dépendance",MIN(1129,H2364,$C2364)*overallRate,MIN(1129,H2364)*overallRate)))))</f>
        <v>Effectuez l’étape 1</v>
      </c>
      <c r="M2364" s="68" t="str">
        <f>IF(ISTEXT(overallRate),"Effectuez l’étape 1",IF(OR(COUNT($C2364,I2364)&lt;&gt;2,overallRate=0),0,IF(E2364="Yes",ROUND(MAX(IF($B2364="Non - avec lien de dépendance",0,MIN((0.75*I2364),847)),MIN(I2364,(0.75*$C2364),847)),2),IF(revenueReduction&gt;0.3,MAX(IF($B2364="Non - avec lien de dépendance",MIN(1129,I2364,$C2364)*overallRate,MIN(1129,I2364)*overallRate),ROUND(MAX(IF($B2364="Non - avec lien de dépendance",0,MIN((0.75*I2364),847)),MIN(I2364,(0.75*$C2364),847)),2)),IF($B2364="Non - avec lien de dépendance",MIN(1129,I2364,$C2364)*overallRate,MIN(1129,I2364)*overallRate)))))</f>
        <v>Effectuez l’étape 1</v>
      </c>
      <c r="N2364" s="68" t="str">
        <f>IF(ISTEXT(overallRate),"Effectuez l’étape 1",IF(OR(COUNT($C2364,J2364)&lt;&gt;2,overallRate=0),0,IF(F2364="Yes",ROUND(MAX(IF($B2364="Non - avec lien de dépendance",0,MIN((0.75*J2364),847)),MIN(J2364,(0.75*$C2364),847)),2),IF(revenueReduction&gt;0.3,MAX(IF($B2364="Non - avec lien de dépendance",MIN(1129,J2364,$C2364)*overallRate,MIN(1129,J2364)*overallRate),ROUND(MAX(IF($B2364="Non - avec lien de dépendance",0,MIN((0.75*J2364),847)),MIN(J2364,(0.75*$C2364),847)),2)),IF($B2364="Non - avec lien de dépendance",MIN(1129,J2364,$C2364)*overallRate,MIN(1129,J2364)*overallRate)))))</f>
        <v>Effectuez l’étape 1</v>
      </c>
      <c r="O2364" s="68" t="str">
        <f>IF(ISTEXT(overallRate),"Effectuez l’étape 1",IF(OR(COUNT($C2364,K2364)&lt;&gt;2,overallRate=0),0,IF(G2364="Yes",ROUND(MAX(IF($B2364="Non - avec lien de dépendance",0,MIN((0.75*K2364),847)),MIN(K2364,(0.75*$C2364),847)),2),IF(revenueReduction&gt;0.3,MAX(IF($B2364="Non - avec lien de dépendance",MIN(1129,K2364,$C2364)*overallRate,MIN(1129,K2364)*overallRate),ROUND(MAX(IF($B2364="Non - avec lien de dépendance",0,MIN((0.75*K2364),847)),MIN(K2364,(0.75*$C2364),847)),2)),IF($B2364="Non - avec lien de dépendance",MIN(1129,K2364,$C2364)*overallRate,MIN(1129,K2364)*overallRate)))))</f>
        <v>Effectuez l’étape 1</v>
      </c>
      <c r="P2364" s="3">
        <f t="shared" si="36"/>
        <v>0</v>
      </c>
    </row>
    <row r="2365" spans="12:16" x14ac:dyDescent="0.5">
      <c r="L2365" s="68" t="str">
        <f>IF(ISTEXT(overallRate),"Effectuez l’étape 1",IF(OR(COUNT($C2365,H2365)&lt;&gt;2,overallRate=0),0,IF(D2365="Yes",ROUND(MAX(IF($B2365="Non - avec lien de dépendance",0,MIN((0.75*H2365),847)),MIN(H2365,(0.75*$C2365),847)),2),IF(revenueReduction&gt;0.3,MAX(IF($B2365="Non - avec lien de dépendance",MIN(1129,H2365,$C2365)*overallRate,MIN(1129,H2365)*overallRate),ROUND(MAX(IF($B2365="Non - avec lien de dépendance",0,MIN((0.75*H2365),847)),MIN(H2365,(0.75*$C2365),847)),2)),IF($B2365="Non - avec lien de dépendance",MIN(1129,H2365,$C2365)*overallRate,MIN(1129,H2365)*overallRate)))))</f>
        <v>Effectuez l’étape 1</v>
      </c>
      <c r="M2365" s="68" t="str">
        <f>IF(ISTEXT(overallRate),"Effectuez l’étape 1",IF(OR(COUNT($C2365,I2365)&lt;&gt;2,overallRate=0),0,IF(E2365="Yes",ROUND(MAX(IF($B2365="Non - avec lien de dépendance",0,MIN((0.75*I2365),847)),MIN(I2365,(0.75*$C2365),847)),2),IF(revenueReduction&gt;0.3,MAX(IF($B2365="Non - avec lien de dépendance",MIN(1129,I2365,$C2365)*overallRate,MIN(1129,I2365)*overallRate),ROUND(MAX(IF($B2365="Non - avec lien de dépendance",0,MIN((0.75*I2365),847)),MIN(I2365,(0.75*$C2365),847)),2)),IF($B2365="Non - avec lien de dépendance",MIN(1129,I2365,$C2365)*overallRate,MIN(1129,I2365)*overallRate)))))</f>
        <v>Effectuez l’étape 1</v>
      </c>
      <c r="N2365" s="68" t="str">
        <f>IF(ISTEXT(overallRate),"Effectuez l’étape 1",IF(OR(COUNT($C2365,J2365)&lt;&gt;2,overallRate=0),0,IF(F2365="Yes",ROUND(MAX(IF($B2365="Non - avec lien de dépendance",0,MIN((0.75*J2365),847)),MIN(J2365,(0.75*$C2365),847)),2),IF(revenueReduction&gt;0.3,MAX(IF($B2365="Non - avec lien de dépendance",MIN(1129,J2365,$C2365)*overallRate,MIN(1129,J2365)*overallRate),ROUND(MAX(IF($B2365="Non - avec lien de dépendance",0,MIN((0.75*J2365),847)),MIN(J2365,(0.75*$C2365),847)),2)),IF($B2365="Non - avec lien de dépendance",MIN(1129,J2365,$C2365)*overallRate,MIN(1129,J2365)*overallRate)))))</f>
        <v>Effectuez l’étape 1</v>
      </c>
      <c r="O2365" s="68" t="str">
        <f>IF(ISTEXT(overallRate),"Effectuez l’étape 1",IF(OR(COUNT($C2365,K2365)&lt;&gt;2,overallRate=0),0,IF(G2365="Yes",ROUND(MAX(IF($B2365="Non - avec lien de dépendance",0,MIN((0.75*K2365),847)),MIN(K2365,(0.75*$C2365),847)),2),IF(revenueReduction&gt;0.3,MAX(IF($B2365="Non - avec lien de dépendance",MIN(1129,K2365,$C2365)*overallRate,MIN(1129,K2365)*overallRate),ROUND(MAX(IF($B2365="Non - avec lien de dépendance",0,MIN((0.75*K2365),847)),MIN(K2365,(0.75*$C2365),847)),2)),IF($B2365="Non - avec lien de dépendance",MIN(1129,K2365,$C2365)*overallRate,MIN(1129,K2365)*overallRate)))))</f>
        <v>Effectuez l’étape 1</v>
      </c>
      <c r="P2365" s="3">
        <f t="shared" si="36"/>
        <v>0</v>
      </c>
    </row>
    <row r="2366" spans="12:16" x14ac:dyDescent="0.5">
      <c r="L2366" s="68" t="str">
        <f>IF(ISTEXT(overallRate),"Effectuez l’étape 1",IF(OR(COUNT($C2366,H2366)&lt;&gt;2,overallRate=0),0,IF(D2366="Yes",ROUND(MAX(IF($B2366="Non - avec lien de dépendance",0,MIN((0.75*H2366),847)),MIN(H2366,(0.75*$C2366),847)),2),IF(revenueReduction&gt;0.3,MAX(IF($B2366="Non - avec lien de dépendance",MIN(1129,H2366,$C2366)*overallRate,MIN(1129,H2366)*overallRate),ROUND(MAX(IF($B2366="Non - avec lien de dépendance",0,MIN((0.75*H2366),847)),MIN(H2366,(0.75*$C2366),847)),2)),IF($B2366="Non - avec lien de dépendance",MIN(1129,H2366,$C2366)*overallRate,MIN(1129,H2366)*overallRate)))))</f>
        <v>Effectuez l’étape 1</v>
      </c>
      <c r="M2366" s="68" t="str">
        <f>IF(ISTEXT(overallRate),"Effectuez l’étape 1",IF(OR(COUNT($C2366,I2366)&lt;&gt;2,overallRate=0),0,IF(E2366="Yes",ROUND(MAX(IF($B2366="Non - avec lien de dépendance",0,MIN((0.75*I2366),847)),MIN(I2366,(0.75*$C2366),847)),2),IF(revenueReduction&gt;0.3,MAX(IF($B2366="Non - avec lien de dépendance",MIN(1129,I2366,$C2366)*overallRate,MIN(1129,I2366)*overallRate),ROUND(MAX(IF($B2366="Non - avec lien de dépendance",0,MIN((0.75*I2366),847)),MIN(I2366,(0.75*$C2366),847)),2)),IF($B2366="Non - avec lien de dépendance",MIN(1129,I2366,$C2366)*overallRate,MIN(1129,I2366)*overallRate)))))</f>
        <v>Effectuez l’étape 1</v>
      </c>
      <c r="N2366" s="68" t="str">
        <f>IF(ISTEXT(overallRate),"Effectuez l’étape 1",IF(OR(COUNT($C2366,J2366)&lt;&gt;2,overallRate=0),0,IF(F2366="Yes",ROUND(MAX(IF($B2366="Non - avec lien de dépendance",0,MIN((0.75*J2366),847)),MIN(J2366,(0.75*$C2366),847)),2),IF(revenueReduction&gt;0.3,MAX(IF($B2366="Non - avec lien de dépendance",MIN(1129,J2366,$C2366)*overallRate,MIN(1129,J2366)*overallRate),ROUND(MAX(IF($B2366="Non - avec lien de dépendance",0,MIN((0.75*J2366),847)),MIN(J2366,(0.75*$C2366),847)),2)),IF($B2366="Non - avec lien de dépendance",MIN(1129,J2366,$C2366)*overallRate,MIN(1129,J2366)*overallRate)))))</f>
        <v>Effectuez l’étape 1</v>
      </c>
      <c r="O2366" s="68" t="str">
        <f>IF(ISTEXT(overallRate),"Effectuez l’étape 1",IF(OR(COUNT($C2366,K2366)&lt;&gt;2,overallRate=0),0,IF(G2366="Yes",ROUND(MAX(IF($B2366="Non - avec lien de dépendance",0,MIN((0.75*K2366),847)),MIN(K2366,(0.75*$C2366),847)),2),IF(revenueReduction&gt;0.3,MAX(IF($B2366="Non - avec lien de dépendance",MIN(1129,K2366,$C2366)*overallRate,MIN(1129,K2366)*overallRate),ROUND(MAX(IF($B2366="Non - avec lien de dépendance",0,MIN((0.75*K2366),847)),MIN(K2366,(0.75*$C2366),847)),2)),IF($B2366="Non - avec lien de dépendance",MIN(1129,K2366,$C2366)*overallRate,MIN(1129,K2366)*overallRate)))))</f>
        <v>Effectuez l’étape 1</v>
      </c>
      <c r="P2366" s="3">
        <f t="shared" si="36"/>
        <v>0</v>
      </c>
    </row>
    <row r="2367" spans="12:16" x14ac:dyDescent="0.5">
      <c r="L2367" s="68" t="str">
        <f>IF(ISTEXT(overallRate),"Effectuez l’étape 1",IF(OR(COUNT($C2367,H2367)&lt;&gt;2,overallRate=0),0,IF(D2367="Yes",ROUND(MAX(IF($B2367="Non - avec lien de dépendance",0,MIN((0.75*H2367),847)),MIN(H2367,(0.75*$C2367),847)),2),IF(revenueReduction&gt;0.3,MAX(IF($B2367="Non - avec lien de dépendance",MIN(1129,H2367,$C2367)*overallRate,MIN(1129,H2367)*overallRate),ROUND(MAX(IF($B2367="Non - avec lien de dépendance",0,MIN((0.75*H2367),847)),MIN(H2367,(0.75*$C2367),847)),2)),IF($B2367="Non - avec lien de dépendance",MIN(1129,H2367,$C2367)*overallRate,MIN(1129,H2367)*overallRate)))))</f>
        <v>Effectuez l’étape 1</v>
      </c>
      <c r="M2367" s="68" t="str">
        <f>IF(ISTEXT(overallRate),"Effectuez l’étape 1",IF(OR(COUNT($C2367,I2367)&lt;&gt;2,overallRate=0),0,IF(E2367="Yes",ROUND(MAX(IF($B2367="Non - avec lien de dépendance",0,MIN((0.75*I2367),847)),MIN(I2367,(0.75*$C2367),847)),2),IF(revenueReduction&gt;0.3,MAX(IF($B2367="Non - avec lien de dépendance",MIN(1129,I2367,$C2367)*overallRate,MIN(1129,I2367)*overallRate),ROUND(MAX(IF($B2367="Non - avec lien de dépendance",0,MIN((0.75*I2367),847)),MIN(I2367,(0.75*$C2367),847)),2)),IF($B2367="Non - avec lien de dépendance",MIN(1129,I2367,$C2367)*overallRate,MIN(1129,I2367)*overallRate)))))</f>
        <v>Effectuez l’étape 1</v>
      </c>
      <c r="N2367" s="68" t="str">
        <f>IF(ISTEXT(overallRate),"Effectuez l’étape 1",IF(OR(COUNT($C2367,J2367)&lt;&gt;2,overallRate=0),0,IF(F2367="Yes",ROUND(MAX(IF($B2367="Non - avec lien de dépendance",0,MIN((0.75*J2367),847)),MIN(J2367,(0.75*$C2367),847)),2),IF(revenueReduction&gt;0.3,MAX(IF($B2367="Non - avec lien de dépendance",MIN(1129,J2367,$C2367)*overallRate,MIN(1129,J2367)*overallRate),ROUND(MAX(IF($B2367="Non - avec lien de dépendance",0,MIN((0.75*J2367),847)),MIN(J2367,(0.75*$C2367),847)),2)),IF($B2367="Non - avec lien de dépendance",MIN(1129,J2367,$C2367)*overallRate,MIN(1129,J2367)*overallRate)))))</f>
        <v>Effectuez l’étape 1</v>
      </c>
      <c r="O2367" s="68" t="str">
        <f>IF(ISTEXT(overallRate),"Effectuez l’étape 1",IF(OR(COUNT($C2367,K2367)&lt;&gt;2,overallRate=0),0,IF(G2367="Yes",ROUND(MAX(IF($B2367="Non - avec lien de dépendance",0,MIN((0.75*K2367),847)),MIN(K2367,(0.75*$C2367),847)),2),IF(revenueReduction&gt;0.3,MAX(IF($B2367="Non - avec lien de dépendance",MIN(1129,K2367,$C2367)*overallRate,MIN(1129,K2367)*overallRate),ROUND(MAX(IF($B2367="Non - avec lien de dépendance",0,MIN((0.75*K2367),847)),MIN(K2367,(0.75*$C2367),847)),2)),IF($B2367="Non - avec lien de dépendance",MIN(1129,K2367,$C2367)*overallRate,MIN(1129,K2367)*overallRate)))))</f>
        <v>Effectuez l’étape 1</v>
      </c>
      <c r="P2367" s="3">
        <f t="shared" si="36"/>
        <v>0</v>
      </c>
    </row>
    <row r="2368" spans="12:16" x14ac:dyDescent="0.5">
      <c r="L2368" s="68" t="str">
        <f>IF(ISTEXT(overallRate),"Effectuez l’étape 1",IF(OR(COUNT($C2368,H2368)&lt;&gt;2,overallRate=0),0,IF(D2368="Yes",ROUND(MAX(IF($B2368="Non - avec lien de dépendance",0,MIN((0.75*H2368),847)),MIN(H2368,(0.75*$C2368),847)),2),IF(revenueReduction&gt;0.3,MAX(IF($B2368="Non - avec lien de dépendance",MIN(1129,H2368,$C2368)*overallRate,MIN(1129,H2368)*overallRate),ROUND(MAX(IF($B2368="Non - avec lien de dépendance",0,MIN((0.75*H2368),847)),MIN(H2368,(0.75*$C2368),847)),2)),IF($B2368="Non - avec lien de dépendance",MIN(1129,H2368,$C2368)*overallRate,MIN(1129,H2368)*overallRate)))))</f>
        <v>Effectuez l’étape 1</v>
      </c>
      <c r="M2368" s="68" t="str">
        <f>IF(ISTEXT(overallRate),"Effectuez l’étape 1",IF(OR(COUNT($C2368,I2368)&lt;&gt;2,overallRate=0),0,IF(E2368="Yes",ROUND(MAX(IF($B2368="Non - avec lien de dépendance",0,MIN((0.75*I2368),847)),MIN(I2368,(0.75*$C2368),847)),2),IF(revenueReduction&gt;0.3,MAX(IF($B2368="Non - avec lien de dépendance",MIN(1129,I2368,$C2368)*overallRate,MIN(1129,I2368)*overallRate),ROUND(MAX(IF($B2368="Non - avec lien de dépendance",0,MIN((0.75*I2368),847)),MIN(I2368,(0.75*$C2368),847)),2)),IF($B2368="Non - avec lien de dépendance",MIN(1129,I2368,$C2368)*overallRate,MIN(1129,I2368)*overallRate)))))</f>
        <v>Effectuez l’étape 1</v>
      </c>
      <c r="N2368" s="68" t="str">
        <f>IF(ISTEXT(overallRate),"Effectuez l’étape 1",IF(OR(COUNT($C2368,J2368)&lt;&gt;2,overallRate=0),0,IF(F2368="Yes",ROUND(MAX(IF($B2368="Non - avec lien de dépendance",0,MIN((0.75*J2368),847)),MIN(J2368,(0.75*$C2368),847)),2),IF(revenueReduction&gt;0.3,MAX(IF($B2368="Non - avec lien de dépendance",MIN(1129,J2368,$C2368)*overallRate,MIN(1129,J2368)*overallRate),ROUND(MAX(IF($B2368="Non - avec lien de dépendance",0,MIN((0.75*J2368),847)),MIN(J2368,(0.75*$C2368),847)),2)),IF($B2368="Non - avec lien de dépendance",MIN(1129,J2368,$C2368)*overallRate,MIN(1129,J2368)*overallRate)))))</f>
        <v>Effectuez l’étape 1</v>
      </c>
      <c r="O2368" s="68" t="str">
        <f>IF(ISTEXT(overallRate),"Effectuez l’étape 1",IF(OR(COUNT($C2368,K2368)&lt;&gt;2,overallRate=0),0,IF(G2368="Yes",ROUND(MAX(IF($B2368="Non - avec lien de dépendance",0,MIN((0.75*K2368),847)),MIN(K2368,(0.75*$C2368),847)),2),IF(revenueReduction&gt;0.3,MAX(IF($B2368="Non - avec lien de dépendance",MIN(1129,K2368,$C2368)*overallRate,MIN(1129,K2368)*overallRate),ROUND(MAX(IF($B2368="Non - avec lien de dépendance",0,MIN((0.75*K2368),847)),MIN(K2368,(0.75*$C2368),847)),2)),IF($B2368="Non - avec lien de dépendance",MIN(1129,K2368,$C2368)*overallRate,MIN(1129,K2368)*overallRate)))))</f>
        <v>Effectuez l’étape 1</v>
      </c>
      <c r="P2368" s="3">
        <f t="shared" si="36"/>
        <v>0</v>
      </c>
    </row>
    <row r="2369" spans="12:16" x14ac:dyDescent="0.5">
      <c r="L2369" s="68" t="str">
        <f>IF(ISTEXT(overallRate),"Effectuez l’étape 1",IF(OR(COUNT($C2369,H2369)&lt;&gt;2,overallRate=0),0,IF(D2369="Yes",ROUND(MAX(IF($B2369="Non - avec lien de dépendance",0,MIN((0.75*H2369),847)),MIN(H2369,(0.75*$C2369),847)),2),IF(revenueReduction&gt;0.3,MAX(IF($B2369="Non - avec lien de dépendance",MIN(1129,H2369,$C2369)*overallRate,MIN(1129,H2369)*overallRate),ROUND(MAX(IF($B2369="Non - avec lien de dépendance",0,MIN((0.75*H2369),847)),MIN(H2369,(0.75*$C2369),847)),2)),IF($B2369="Non - avec lien de dépendance",MIN(1129,H2369,$C2369)*overallRate,MIN(1129,H2369)*overallRate)))))</f>
        <v>Effectuez l’étape 1</v>
      </c>
      <c r="M2369" s="68" t="str">
        <f>IF(ISTEXT(overallRate),"Effectuez l’étape 1",IF(OR(COUNT($C2369,I2369)&lt;&gt;2,overallRate=0),0,IF(E2369="Yes",ROUND(MAX(IF($B2369="Non - avec lien de dépendance",0,MIN((0.75*I2369),847)),MIN(I2369,(0.75*$C2369),847)),2),IF(revenueReduction&gt;0.3,MAX(IF($B2369="Non - avec lien de dépendance",MIN(1129,I2369,$C2369)*overallRate,MIN(1129,I2369)*overallRate),ROUND(MAX(IF($B2369="Non - avec lien de dépendance",0,MIN((0.75*I2369),847)),MIN(I2369,(0.75*$C2369),847)),2)),IF($B2369="Non - avec lien de dépendance",MIN(1129,I2369,$C2369)*overallRate,MIN(1129,I2369)*overallRate)))))</f>
        <v>Effectuez l’étape 1</v>
      </c>
      <c r="N2369" s="68" t="str">
        <f>IF(ISTEXT(overallRate),"Effectuez l’étape 1",IF(OR(COUNT($C2369,J2369)&lt;&gt;2,overallRate=0),0,IF(F2369="Yes",ROUND(MAX(IF($B2369="Non - avec lien de dépendance",0,MIN((0.75*J2369),847)),MIN(J2369,(0.75*$C2369),847)),2),IF(revenueReduction&gt;0.3,MAX(IF($B2369="Non - avec lien de dépendance",MIN(1129,J2369,$C2369)*overallRate,MIN(1129,J2369)*overallRate),ROUND(MAX(IF($B2369="Non - avec lien de dépendance",0,MIN((0.75*J2369),847)),MIN(J2369,(0.75*$C2369),847)),2)),IF($B2369="Non - avec lien de dépendance",MIN(1129,J2369,$C2369)*overallRate,MIN(1129,J2369)*overallRate)))))</f>
        <v>Effectuez l’étape 1</v>
      </c>
      <c r="O2369" s="68" t="str">
        <f>IF(ISTEXT(overallRate),"Effectuez l’étape 1",IF(OR(COUNT($C2369,K2369)&lt;&gt;2,overallRate=0),0,IF(G2369="Yes",ROUND(MAX(IF($B2369="Non - avec lien de dépendance",0,MIN((0.75*K2369),847)),MIN(K2369,(0.75*$C2369),847)),2),IF(revenueReduction&gt;0.3,MAX(IF($B2369="Non - avec lien de dépendance",MIN(1129,K2369,$C2369)*overallRate,MIN(1129,K2369)*overallRate),ROUND(MAX(IF($B2369="Non - avec lien de dépendance",0,MIN((0.75*K2369),847)),MIN(K2369,(0.75*$C2369),847)),2)),IF($B2369="Non - avec lien de dépendance",MIN(1129,K2369,$C2369)*overallRate,MIN(1129,K2369)*overallRate)))))</f>
        <v>Effectuez l’étape 1</v>
      </c>
      <c r="P2369" s="3">
        <f t="shared" si="36"/>
        <v>0</v>
      </c>
    </row>
    <row r="2370" spans="12:16" x14ac:dyDescent="0.5">
      <c r="L2370" s="68" t="str">
        <f>IF(ISTEXT(overallRate),"Effectuez l’étape 1",IF(OR(COUNT($C2370,H2370)&lt;&gt;2,overallRate=0),0,IF(D2370="Yes",ROUND(MAX(IF($B2370="Non - avec lien de dépendance",0,MIN((0.75*H2370),847)),MIN(H2370,(0.75*$C2370),847)),2),IF(revenueReduction&gt;0.3,MAX(IF($B2370="Non - avec lien de dépendance",MIN(1129,H2370,$C2370)*overallRate,MIN(1129,H2370)*overallRate),ROUND(MAX(IF($B2370="Non - avec lien de dépendance",0,MIN((0.75*H2370),847)),MIN(H2370,(0.75*$C2370),847)),2)),IF($B2370="Non - avec lien de dépendance",MIN(1129,H2370,$C2370)*overallRate,MIN(1129,H2370)*overallRate)))))</f>
        <v>Effectuez l’étape 1</v>
      </c>
      <c r="M2370" s="68" t="str">
        <f>IF(ISTEXT(overallRate),"Effectuez l’étape 1",IF(OR(COUNT($C2370,I2370)&lt;&gt;2,overallRate=0),0,IF(E2370="Yes",ROUND(MAX(IF($B2370="Non - avec lien de dépendance",0,MIN((0.75*I2370),847)),MIN(I2370,(0.75*$C2370),847)),2),IF(revenueReduction&gt;0.3,MAX(IF($B2370="Non - avec lien de dépendance",MIN(1129,I2370,$C2370)*overallRate,MIN(1129,I2370)*overallRate),ROUND(MAX(IF($B2370="Non - avec lien de dépendance",0,MIN((0.75*I2370),847)),MIN(I2370,(0.75*$C2370),847)),2)),IF($B2370="Non - avec lien de dépendance",MIN(1129,I2370,$C2370)*overallRate,MIN(1129,I2370)*overallRate)))))</f>
        <v>Effectuez l’étape 1</v>
      </c>
      <c r="N2370" s="68" t="str">
        <f>IF(ISTEXT(overallRate),"Effectuez l’étape 1",IF(OR(COUNT($C2370,J2370)&lt;&gt;2,overallRate=0),0,IF(F2370="Yes",ROUND(MAX(IF($B2370="Non - avec lien de dépendance",0,MIN((0.75*J2370),847)),MIN(J2370,(0.75*$C2370),847)),2),IF(revenueReduction&gt;0.3,MAX(IF($B2370="Non - avec lien de dépendance",MIN(1129,J2370,$C2370)*overallRate,MIN(1129,J2370)*overallRate),ROUND(MAX(IF($B2370="Non - avec lien de dépendance",0,MIN((0.75*J2370),847)),MIN(J2370,(0.75*$C2370),847)),2)),IF($B2370="Non - avec lien de dépendance",MIN(1129,J2370,$C2370)*overallRate,MIN(1129,J2370)*overallRate)))))</f>
        <v>Effectuez l’étape 1</v>
      </c>
      <c r="O2370" s="68" t="str">
        <f>IF(ISTEXT(overallRate),"Effectuez l’étape 1",IF(OR(COUNT($C2370,K2370)&lt;&gt;2,overallRate=0),0,IF(G2370="Yes",ROUND(MAX(IF($B2370="Non - avec lien de dépendance",0,MIN((0.75*K2370),847)),MIN(K2370,(0.75*$C2370),847)),2),IF(revenueReduction&gt;0.3,MAX(IF($B2370="Non - avec lien de dépendance",MIN(1129,K2370,$C2370)*overallRate,MIN(1129,K2370)*overallRate),ROUND(MAX(IF($B2370="Non - avec lien de dépendance",0,MIN((0.75*K2370),847)),MIN(K2370,(0.75*$C2370),847)),2)),IF($B2370="Non - avec lien de dépendance",MIN(1129,K2370,$C2370)*overallRate,MIN(1129,K2370)*overallRate)))))</f>
        <v>Effectuez l’étape 1</v>
      </c>
      <c r="P2370" s="3">
        <f t="shared" si="36"/>
        <v>0</v>
      </c>
    </row>
    <row r="2371" spans="12:16" x14ac:dyDescent="0.5">
      <c r="L2371" s="68" t="str">
        <f>IF(ISTEXT(overallRate),"Effectuez l’étape 1",IF(OR(COUNT($C2371,H2371)&lt;&gt;2,overallRate=0),0,IF(D2371="Yes",ROUND(MAX(IF($B2371="Non - avec lien de dépendance",0,MIN((0.75*H2371),847)),MIN(H2371,(0.75*$C2371),847)),2),IF(revenueReduction&gt;0.3,MAX(IF($B2371="Non - avec lien de dépendance",MIN(1129,H2371,$C2371)*overallRate,MIN(1129,H2371)*overallRate),ROUND(MAX(IF($B2371="Non - avec lien de dépendance",0,MIN((0.75*H2371),847)),MIN(H2371,(0.75*$C2371),847)),2)),IF($B2371="Non - avec lien de dépendance",MIN(1129,H2371,$C2371)*overallRate,MIN(1129,H2371)*overallRate)))))</f>
        <v>Effectuez l’étape 1</v>
      </c>
      <c r="M2371" s="68" t="str">
        <f>IF(ISTEXT(overallRate),"Effectuez l’étape 1",IF(OR(COUNT($C2371,I2371)&lt;&gt;2,overallRate=0),0,IF(E2371="Yes",ROUND(MAX(IF($B2371="Non - avec lien de dépendance",0,MIN((0.75*I2371),847)),MIN(I2371,(0.75*$C2371),847)),2),IF(revenueReduction&gt;0.3,MAX(IF($B2371="Non - avec lien de dépendance",MIN(1129,I2371,$C2371)*overallRate,MIN(1129,I2371)*overallRate),ROUND(MAX(IF($B2371="Non - avec lien de dépendance",0,MIN((0.75*I2371),847)),MIN(I2371,(0.75*$C2371),847)),2)),IF($B2371="Non - avec lien de dépendance",MIN(1129,I2371,$C2371)*overallRate,MIN(1129,I2371)*overallRate)))))</f>
        <v>Effectuez l’étape 1</v>
      </c>
      <c r="N2371" s="68" t="str">
        <f>IF(ISTEXT(overallRate),"Effectuez l’étape 1",IF(OR(COUNT($C2371,J2371)&lt;&gt;2,overallRate=0),0,IF(F2371="Yes",ROUND(MAX(IF($B2371="Non - avec lien de dépendance",0,MIN((0.75*J2371),847)),MIN(J2371,(0.75*$C2371),847)),2),IF(revenueReduction&gt;0.3,MAX(IF($B2371="Non - avec lien de dépendance",MIN(1129,J2371,$C2371)*overallRate,MIN(1129,J2371)*overallRate),ROUND(MAX(IF($B2371="Non - avec lien de dépendance",0,MIN((0.75*J2371),847)),MIN(J2371,(0.75*$C2371),847)),2)),IF($B2371="Non - avec lien de dépendance",MIN(1129,J2371,$C2371)*overallRate,MIN(1129,J2371)*overallRate)))))</f>
        <v>Effectuez l’étape 1</v>
      </c>
      <c r="O2371" s="68" t="str">
        <f>IF(ISTEXT(overallRate),"Effectuez l’étape 1",IF(OR(COUNT($C2371,K2371)&lt;&gt;2,overallRate=0),0,IF(G2371="Yes",ROUND(MAX(IF($B2371="Non - avec lien de dépendance",0,MIN((0.75*K2371),847)),MIN(K2371,(0.75*$C2371),847)),2),IF(revenueReduction&gt;0.3,MAX(IF($B2371="Non - avec lien de dépendance",MIN(1129,K2371,$C2371)*overallRate,MIN(1129,K2371)*overallRate),ROUND(MAX(IF($B2371="Non - avec lien de dépendance",0,MIN((0.75*K2371),847)),MIN(K2371,(0.75*$C2371),847)),2)),IF($B2371="Non - avec lien de dépendance",MIN(1129,K2371,$C2371)*overallRate,MIN(1129,K2371)*overallRate)))))</f>
        <v>Effectuez l’étape 1</v>
      </c>
      <c r="P2371" s="3">
        <f t="shared" si="36"/>
        <v>0</v>
      </c>
    </row>
    <row r="2372" spans="12:16" x14ac:dyDescent="0.5">
      <c r="L2372" s="68" t="str">
        <f>IF(ISTEXT(overallRate),"Effectuez l’étape 1",IF(OR(COUNT($C2372,H2372)&lt;&gt;2,overallRate=0),0,IF(D2372="Yes",ROUND(MAX(IF($B2372="Non - avec lien de dépendance",0,MIN((0.75*H2372),847)),MIN(H2372,(0.75*$C2372),847)),2),IF(revenueReduction&gt;0.3,MAX(IF($B2372="Non - avec lien de dépendance",MIN(1129,H2372,$C2372)*overallRate,MIN(1129,H2372)*overallRate),ROUND(MAX(IF($B2372="Non - avec lien de dépendance",0,MIN((0.75*H2372),847)),MIN(H2372,(0.75*$C2372),847)),2)),IF($B2372="Non - avec lien de dépendance",MIN(1129,H2372,$C2372)*overallRate,MIN(1129,H2372)*overallRate)))))</f>
        <v>Effectuez l’étape 1</v>
      </c>
      <c r="M2372" s="68" t="str">
        <f>IF(ISTEXT(overallRate),"Effectuez l’étape 1",IF(OR(COUNT($C2372,I2372)&lt;&gt;2,overallRate=0),0,IF(E2372="Yes",ROUND(MAX(IF($B2372="Non - avec lien de dépendance",0,MIN((0.75*I2372),847)),MIN(I2372,(0.75*$C2372),847)),2),IF(revenueReduction&gt;0.3,MAX(IF($B2372="Non - avec lien de dépendance",MIN(1129,I2372,$C2372)*overallRate,MIN(1129,I2372)*overallRate),ROUND(MAX(IF($B2372="Non - avec lien de dépendance",0,MIN((0.75*I2372),847)),MIN(I2372,(0.75*$C2372),847)),2)),IF($B2372="Non - avec lien de dépendance",MIN(1129,I2372,$C2372)*overallRate,MIN(1129,I2372)*overallRate)))))</f>
        <v>Effectuez l’étape 1</v>
      </c>
      <c r="N2372" s="68" t="str">
        <f>IF(ISTEXT(overallRate),"Effectuez l’étape 1",IF(OR(COUNT($C2372,J2372)&lt;&gt;2,overallRate=0),0,IF(F2372="Yes",ROUND(MAX(IF($B2372="Non - avec lien de dépendance",0,MIN((0.75*J2372),847)),MIN(J2372,(0.75*$C2372),847)),2),IF(revenueReduction&gt;0.3,MAX(IF($B2372="Non - avec lien de dépendance",MIN(1129,J2372,$C2372)*overallRate,MIN(1129,J2372)*overallRate),ROUND(MAX(IF($B2372="Non - avec lien de dépendance",0,MIN((0.75*J2372),847)),MIN(J2372,(0.75*$C2372),847)),2)),IF($B2372="Non - avec lien de dépendance",MIN(1129,J2372,$C2372)*overallRate,MIN(1129,J2372)*overallRate)))))</f>
        <v>Effectuez l’étape 1</v>
      </c>
      <c r="O2372" s="68" t="str">
        <f>IF(ISTEXT(overallRate),"Effectuez l’étape 1",IF(OR(COUNT($C2372,K2372)&lt;&gt;2,overallRate=0),0,IF(G2372="Yes",ROUND(MAX(IF($B2372="Non - avec lien de dépendance",0,MIN((0.75*K2372),847)),MIN(K2372,(0.75*$C2372),847)),2),IF(revenueReduction&gt;0.3,MAX(IF($B2372="Non - avec lien de dépendance",MIN(1129,K2372,$C2372)*overallRate,MIN(1129,K2372)*overallRate),ROUND(MAX(IF($B2372="Non - avec lien de dépendance",0,MIN((0.75*K2372),847)),MIN(K2372,(0.75*$C2372),847)),2)),IF($B2372="Non - avec lien de dépendance",MIN(1129,K2372,$C2372)*overallRate,MIN(1129,K2372)*overallRate)))))</f>
        <v>Effectuez l’étape 1</v>
      </c>
      <c r="P2372" s="3">
        <f t="shared" si="36"/>
        <v>0</v>
      </c>
    </row>
    <row r="2373" spans="12:16" x14ac:dyDescent="0.5">
      <c r="L2373" s="68" t="str">
        <f>IF(ISTEXT(overallRate),"Effectuez l’étape 1",IF(OR(COUNT($C2373,H2373)&lt;&gt;2,overallRate=0),0,IF(D2373="Yes",ROUND(MAX(IF($B2373="Non - avec lien de dépendance",0,MIN((0.75*H2373),847)),MIN(H2373,(0.75*$C2373),847)),2),IF(revenueReduction&gt;0.3,MAX(IF($B2373="Non - avec lien de dépendance",MIN(1129,H2373,$C2373)*overallRate,MIN(1129,H2373)*overallRate),ROUND(MAX(IF($B2373="Non - avec lien de dépendance",0,MIN((0.75*H2373),847)),MIN(H2373,(0.75*$C2373),847)),2)),IF($B2373="Non - avec lien de dépendance",MIN(1129,H2373,$C2373)*overallRate,MIN(1129,H2373)*overallRate)))))</f>
        <v>Effectuez l’étape 1</v>
      </c>
      <c r="M2373" s="68" t="str">
        <f>IF(ISTEXT(overallRate),"Effectuez l’étape 1",IF(OR(COUNT($C2373,I2373)&lt;&gt;2,overallRate=0),0,IF(E2373="Yes",ROUND(MAX(IF($B2373="Non - avec lien de dépendance",0,MIN((0.75*I2373),847)),MIN(I2373,(0.75*$C2373),847)),2),IF(revenueReduction&gt;0.3,MAX(IF($B2373="Non - avec lien de dépendance",MIN(1129,I2373,$C2373)*overallRate,MIN(1129,I2373)*overallRate),ROUND(MAX(IF($B2373="Non - avec lien de dépendance",0,MIN((0.75*I2373),847)),MIN(I2373,(0.75*$C2373),847)),2)),IF($B2373="Non - avec lien de dépendance",MIN(1129,I2373,$C2373)*overallRate,MIN(1129,I2373)*overallRate)))))</f>
        <v>Effectuez l’étape 1</v>
      </c>
      <c r="N2373" s="68" t="str">
        <f>IF(ISTEXT(overallRate),"Effectuez l’étape 1",IF(OR(COUNT($C2373,J2373)&lt;&gt;2,overallRate=0),0,IF(F2373="Yes",ROUND(MAX(IF($B2373="Non - avec lien de dépendance",0,MIN((0.75*J2373),847)),MIN(J2373,(0.75*$C2373),847)),2),IF(revenueReduction&gt;0.3,MAX(IF($B2373="Non - avec lien de dépendance",MIN(1129,J2373,$C2373)*overallRate,MIN(1129,J2373)*overallRate),ROUND(MAX(IF($B2373="Non - avec lien de dépendance",0,MIN((0.75*J2373),847)),MIN(J2373,(0.75*$C2373),847)),2)),IF($B2373="Non - avec lien de dépendance",MIN(1129,J2373,$C2373)*overallRate,MIN(1129,J2373)*overallRate)))))</f>
        <v>Effectuez l’étape 1</v>
      </c>
      <c r="O2373" s="68" t="str">
        <f>IF(ISTEXT(overallRate),"Effectuez l’étape 1",IF(OR(COUNT($C2373,K2373)&lt;&gt;2,overallRate=0),0,IF(G2373="Yes",ROUND(MAX(IF($B2373="Non - avec lien de dépendance",0,MIN((0.75*K2373),847)),MIN(K2373,(0.75*$C2373),847)),2),IF(revenueReduction&gt;0.3,MAX(IF($B2373="Non - avec lien de dépendance",MIN(1129,K2373,$C2373)*overallRate,MIN(1129,K2373)*overallRate),ROUND(MAX(IF($B2373="Non - avec lien de dépendance",0,MIN((0.75*K2373),847)),MIN(K2373,(0.75*$C2373),847)),2)),IF($B2373="Non - avec lien de dépendance",MIN(1129,K2373,$C2373)*overallRate,MIN(1129,K2373)*overallRate)))))</f>
        <v>Effectuez l’étape 1</v>
      </c>
      <c r="P2373" s="3">
        <f t="shared" si="36"/>
        <v>0</v>
      </c>
    </row>
    <row r="2374" spans="12:16" x14ac:dyDescent="0.5">
      <c r="L2374" s="68" t="str">
        <f>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37">IF(AND(COUNT(C2374:K2374)&gt;0,OR(COUNT(C2374:K2374)&lt;&gt;5,ISBLANK(B2374))),"Fill out all amounts",IF(OR(COUNTIF(H2374,0)+COUNTIF(I2374,0)&gt;1,COUNTIF(I2374,0)+COUNTIF(J2374,0)&gt;1,COUNTIF(J2374,0)+COUNTIF(K2374,0)&gt;1),0,SUM(L2374:O2374)))</f>
        <v>0</v>
      </c>
    </row>
    <row r="2375" spans="12:16" x14ac:dyDescent="0.5">
      <c r="L2375" s="68" t="str">
        <f>IF(ISTEXT(overallRate),"Effectuez l’étape 1",IF(OR(COUNT($C2375,H2375)&lt;&gt;2,overallRate=0),0,IF(D2375="Yes",ROUND(MAX(IF($B2375="Non - avec lien de dépendance",0,MIN((0.75*H2375),847)),MIN(H2375,(0.75*$C2375),847)),2),IF(revenueReduction&gt;0.3,MAX(IF($B2375="Non - avec lien de dépendance",MIN(1129,H2375,$C2375)*overallRate,MIN(1129,H2375)*overallRate),ROUND(MAX(IF($B2375="Non - avec lien de dépendance",0,MIN((0.75*H2375),847)),MIN(H2375,(0.75*$C2375),847)),2)),IF($B2375="Non - avec lien de dépendance",MIN(1129,H2375,$C2375)*overallRate,MIN(1129,H2375)*overallRate)))))</f>
        <v>Effectuez l’étape 1</v>
      </c>
      <c r="M2375" s="68" t="str">
        <f>IF(ISTEXT(overallRate),"Effectuez l’étape 1",IF(OR(COUNT($C2375,I2375)&lt;&gt;2,overallRate=0),0,IF(E2375="Yes",ROUND(MAX(IF($B2375="Non - avec lien de dépendance",0,MIN((0.75*I2375),847)),MIN(I2375,(0.75*$C2375),847)),2),IF(revenueReduction&gt;0.3,MAX(IF($B2375="Non - avec lien de dépendance",MIN(1129,I2375,$C2375)*overallRate,MIN(1129,I2375)*overallRate),ROUND(MAX(IF($B2375="Non - avec lien de dépendance",0,MIN((0.75*I2375),847)),MIN(I2375,(0.75*$C2375),847)),2)),IF($B2375="Non - avec lien de dépendance",MIN(1129,I2375,$C2375)*overallRate,MIN(1129,I2375)*overallRate)))))</f>
        <v>Effectuez l’étape 1</v>
      </c>
      <c r="N2375" s="68" t="str">
        <f>IF(ISTEXT(overallRate),"Effectuez l’étape 1",IF(OR(COUNT($C2375,J2375)&lt;&gt;2,overallRate=0),0,IF(F2375="Yes",ROUND(MAX(IF($B2375="Non - avec lien de dépendance",0,MIN((0.75*J2375),847)),MIN(J2375,(0.75*$C2375),847)),2),IF(revenueReduction&gt;0.3,MAX(IF($B2375="Non - avec lien de dépendance",MIN(1129,J2375,$C2375)*overallRate,MIN(1129,J2375)*overallRate),ROUND(MAX(IF($B2375="Non - avec lien de dépendance",0,MIN((0.75*J2375),847)),MIN(J2375,(0.75*$C2375),847)),2)),IF($B2375="Non - avec lien de dépendance",MIN(1129,J2375,$C2375)*overallRate,MIN(1129,J2375)*overallRate)))))</f>
        <v>Effectuez l’étape 1</v>
      </c>
      <c r="O2375" s="68" t="str">
        <f>IF(ISTEXT(overallRate),"Effectuez l’étape 1",IF(OR(COUNT($C2375,K2375)&lt;&gt;2,overallRate=0),0,IF(G2375="Yes",ROUND(MAX(IF($B2375="Non - avec lien de dépendance",0,MIN((0.75*K2375),847)),MIN(K2375,(0.75*$C2375),847)),2),IF(revenueReduction&gt;0.3,MAX(IF($B2375="Non - avec lien de dépendance",MIN(1129,K2375,$C2375)*overallRate,MIN(1129,K2375)*overallRate),ROUND(MAX(IF($B2375="Non - avec lien de dépendance",0,MIN((0.75*K2375),847)),MIN(K2375,(0.75*$C2375),847)),2)),IF($B2375="Non - avec lien de dépendance",MIN(1129,K2375,$C2375)*overallRate,MIN(1129,K2375)*overallRate)))))</f>
        <v>Effectuez l’étape 1</v>
      </c>
      <c r="P2375" s="3">
        <f t="shared" si="37"/>
        <v>0</v>
      </c>
    </row>
    <row r="2376" spans="12:16" x14ac:dyDescent="0.5">
      <c r="L2376" s="68" t="str">
        <f>IF(ISTEXT(overallRate),"Effectuez l’étape 1",IF(OR(COUNT($C2376,H2376)&lt;&gt;2,overallRate=0),0,IF(D2376="Yes",ROUND(MAX(IF($B2376="Non - avec lien de dépendance",0,MIN((0.75*H2376),847)),MIN(H2376,(0.75*$C2376),847)),2),IF(revenueReduction&gt;0.3,MAX(IF($B2376="Non - avec lien de dépendance",MIN(1129,H2376,$C2376)*overallRate,MIN(1129,H2376)*overallRate),ROUND(MAX(IF($B2376="Non - avec lien de dépendance",0,MIN((0.75*H2376),847)),MIN(H2376,(0.75*$C2376),847)),2)),IF($B2376="Non - avec lien de dépendance",MIN(1129,H2376,$C2376)*overallRate,MIN(1129,H2376)*overallRate)))))</f>
        <v>Effectuez l’étape 1</v>
      </c>
      <c r="M2376" s="68" t="str">
        <f>IF(ISTEXT(overallRate),"Effectuez l’étape 1",IF(OR(COUNT($C2376,I2376)&lt;&gt;2,overallRate=0),0,IF(E2376="Yes",ROUND(MAX(IF($B2376="Non - avec lien de dépendance",0,MIN((0.75*I2376),847)),MIN(I2376,(0.75*$C2376),847)),2),IF(revenueReduction&gt;0.3,MAX(IF($B2376="Non - avec lien de dépendance",MIN(1129,I2376,$C2376)*overallRate,MIN(1129,I2376)*overallRate),ROUND(MAX(IF($B2376="Non - avec lien de dépendance",0,MIN((0.75*I2376),847)),MIN(I2376,(0.75*$C2376),847)),2)),IF($B2376="Non - avec lien de dépendance",MIN(1129,I2376,$C2376)*overallRate,MIN(1129,I2376)*overallRate)))))</f>
        <v>Effectuez l’étape 1</v>
      </c>
      <c r="N2376" s="68" t="str">
        <f>IF(ISTEXT(overallRate),"Effectuez l’étape 1",IF(OR(COUNT($C2376,J2376)&lt;&gt;2,overallRate=0),0,IF(F2376="Yes",ROUND(MAX(IF($B2376="Non - avec lien de dépendance",0,MIN((0.75*J2376),847)),MIN(J2376,(0.75*$C2376),847)),2),IF(revenueReduction&gt;0.3,MAX(IF($B2376="Non - avec lien de dépendance",MIN(1129,J2376,$C2376)*overallRate,MIN(1129,J2376)*overallRate),ROUND(MAX(IF($B2376="Non - avec lien de dépendance",0,MIN((0.75*J2376),847)),MIN(J2376,(0.75*$C2376),847)),2)),IF($B2376="Non - avec lien de dépendance",MIN(1129,J2376,$C2376)*overallRate,MIN(1129,J2376)*overallRate)))))</f>
        <v>Effectuez l’étape 1</v>
      </c>
      <c r="O2376" s="68" t="str">
        <f>IF(ISTEXT(overallRate),"Effectuez l’étape 1",IF(OR(COUNT($C2376,K2376)&lt;&gt;2,overallRate=0),0,IF(G2376="Yes",ROUND(MAX(IF($B2376="Non - avec lien de dépendance",0,MIN((0.75*K2376),847)),MIN(K2376,(0.75*$C2376),847)),2),IF(revenueReduction&gt;0.3,MAX(IF($B2376="Non - avec lien de dépendance",MIN(1129,K2376,$C2376)*overallRate,MIN(1129,K2376)*overallRate),ROUND(MAX(IF($B2376="Non - avec lien de dépendance",0,MIN((0.75*K2376),847)),MIN(K2376,(0.75*$C2376),847)),2)),IF($B2376="Non - avec lien de dépendance",MIN(1129,K2376,$C2376)*overallRate,MIN(1129,K2376)*overallRate)))))</f>
        <v>Effectuez l’étape 1</v>
      </c>
      <c r="P2376" s="3">
        <f t="shared" si="37"/>
        <v>0</v>
      </c>
    </row>
    <row r="2377" spans="12:16" x14ac:dyDescent="0.5">
      <c r="L2377" s="68" t="str">
        <f>IF(ISTEXT(overallRate),"Effectuez l’étape 1",IF(OR(COUNT($C2377,H2377)&lt;&gt;2,overallRate=0),0,IF(D2377="Yes",ROUND(MAX(IF($B2377="Non - avec lien de dépendance",0,MIN((0.75*H2377),847)),MIN(H2377,(0.75*$C2377),847)),2),IF(revenueReduction&gt;0.3,MAX(IF($B2377="Non - avec lien de dépendance",MIN(1129,H2377,$C2377)*overallRate,MIN(1129,H2377)*overallRate),ROUND(MAX(IF($B2377="Non - avec lien de dépendance",0,MIN((0.75*H2377),847)),MIN(H2377,(0.75*$C2377),847)),2)),IF($B2377="Non - avec lien de dépendance",MIN(1129,H2377,$C2377)*overallRate,MIN(1129,H2377)*overallRate)))))</f>
        <v>Effectuez l’étape 1</v>
      </c>
      <c r="M2377" s="68" t="str">
        <f>IF(ISTEXT(overallRate),"Effectuez l’étape 1",IF(OR(COUNT($C2377,I2377)&lt;&gt;2,overallRate=0),0,IF(E2377="Yes",ROUND(MAX(IF($B2377="Non - avec lien de dépendance",0,MIN((0.75*I2377),847)),MIN(I2377,(0.75*$C2377),847)),2),IF(revenueReduction&gt;0.3,MAX(IF($B2377="Non - avec lien de dépendance",MIN(1129,I2377,$C2377)*overallRate,MIN(1129,I2377)*overallRate),ROUND(MAX(IF($B2377="Non - avec lien de dépendance",0,MIN((0.75*I2377),847)),MIN(I2377,(0.75*$C2377),847)),2)),IF($B2377="Non - avec lien de dépendance",MIN(1129,I2377,$C2377)*overallRate,MIN(1129,I2377)*overallRate)))))</f>
        <v>Effectuez l’étape 1</v>
      </c>
      <c r="N2377" s="68" t="str">
        <f>IF(ISTEXT(overallRate),"Effectuez l’étape 1",IF(OR(COUNT($C2377,J2377)&lt;&gt;2,overallRate=0),0,IF(F2377="Yes",ROUND(MAX(IF($B2377="Non - avec lien de dépendance",0,MIN((0.75*J2377),847)),MIN(J2377,(0.75*$C2377),847)),2),IF(revenueReduction&gt;0.3,MAX(IF($B2377="Non - avec lien de dépendance",MIN(1129,J2377,$C2377)*overallRate,MIN(1129,J2377)*overallRate),ROUND(MAX(IF($B2377="Non - avec lien de dépendance",0,MIN((0.75*J2377),847)),MIN(J2377,(0.75*$C2377),847)),2)),IF($B2377="Non - avec lien de dépendance",MIN(1129,J2377,$C2377)*overallRate,MIN(1129,J2377)*overallRate)))))</f>
        <v>Effectuez l’étape 1</v>
      </c>
      <c r="O2377" s="68" t="str">
        <f>IF(ISTEXT(overallRate),"Effectuez l’étape 1",IF(OR(COUNT($C2377,K2377)&lt;&gt;2,overallRate=0),0,IF(G2377="Yes",ROUND(MAX(IF($B2377="Non - avec lien de dépendance",0,MIN((0.75*K2377),847)),MIN(K2377,(0.75*$C2377),847)),2),IF(revenueReduction&gt;0.3,MAX(IF($B2377="Non - avec lien de dépendance",MIN(1129,K2377,$C2377)*overallRate,MIN(1129,K2377)*overallRate),ROUND(MAX(IF($B2377="Non - avec lien de dépendance",0,MIN((0.75*K2377),847)),MIN(K2377,(0.75*$C2377),847)),2)),IF($B2377="Non - avec lien de dépendance",MIN(1129,K2377,$C2377)*overallRate,MIN(1129,K2377)*overallRate)))))</f>
        <v>Effectuez l’étape 1</v>
      </c>
      <c r="P2377" s="3">
        <f t="shared" si="37"/>
        <v>0</v>
      </c>
    </row>
    <row r="2378" spans="12:16" x14ac:dyDescent="0.5">
      <c r="L2378" s="68" t="str">
        <f>IF(ISTEXT(overallRate),"Effectuez l’étape 1",IF(OR(COUNT($C2378,H2378)&lt;&gt;2,overallRate=0),0,IF(D2378="Yes",ROUND(MAX(IF($B2378="Non - avec lien de dépendance",0,MIN((0.75*H2378),847)),MIN(H2378,(0.75*$C2378),847)),2),IF(revenueReduction&gt;0.3,MAX(IF($B2378="Non - avec lien de dépendance",MIN(1129,H2378,$C2378)*overallRate,MIN(1129,H2378)*overallRate),ROUND(MAX(IF($B2378="Non - avec lien de dépendance",0,MIN((0.75*H2378),847)),MIN(H2378,(0.75*$C2378),847)),2)),IF($B2378="Non - avec lien de dépendance",MIN(1129,H2378,$C2378)*overallRate,MIN(1129,H2378)*overallRate)))))</f>
        <v>Effectuez l’étape 1</v>
      </c>
      <c r="M2378" s="68" t="str">
        <f>IF(ISTEXT(overallRate),"Effectuez l’étape 1",IF(OR(COUNT($C2378,I2378)&lt;&gt;2,overallRate=0),0,IF(E2378="Yes",ROUND(MAX(IF($B2378="Non - avec lien de dépendance",0,MIN((0.75*I2378),847)),MIN(I2378,(0.75*$C2378),847)),2),IF(revenueReduction&gt;0.3,MAX(IF($B2378="Non - avec lien de dépendance",MIN(1129,I2378,$C2378)*overallRate,MIN(1129,I2378)*overallRate),ROUND(MAX(IF($B2378="Non - avec lien de dépendance",0,MIN((0.75*I2378),847)),MIN(I2378,(0.75*$C2378),847)),2)),IF($B2378="Non - avec lien de dépendance",MIN(1129,I2378,$C2378)*overallRate,MIN(1129,I2378)*overallRate)))))</f>
        <v>Effectuez l’étape 1</v>
      </c>
      <c r="N2378" s="68" t="str">
        <f>IF(ISTEXT(overallRate),"Effectuez l’étape 1",IF(OR(COUNT($C2378,J2378)&lt;&gt;2,overallRate=0),0,IF(F2378="Yes",ROUND(MAX(IF($B2378="Non - avec lien de dépendance",0,MIN((0.75*J2378),847)),MIN(J2378,(0.75*$C2378),847)),2),IF(revenueReduction&gt;0.3,MAX(IF($B2378="Non - avec lien de dépendance",MIN(1129,J2378,$C2378)*overallRate,MIN(1129,J2378)*overallRate),ROUND(MAX(IF($B2378="Non - avec lien de dépendance",0,MIN((0.75*J2378),847)),MIN(J2378,(0.75*$C2378),847)),2)),IF($B2378="Non - avec lien de dépendance",MIN(1129,J2378,$C2378)*overallRate,MIN(1129,J2378)*overallRate)))))</f>
        <v>Effectuez l’étape 1</v>
      </c>
      <c r="O2378" s="68" t="str">
        <f>IF(ISTEXT(overallRate),"Effectuez l’étape 1",IF(OR(COUNT($C2378,K2378)&lt;&gt;2,overallRate=0),0,IF(G2378="Yes",ROUND(MAX(IF($B2378="Non - avec lien de dépendance",0,MIN((0.75*K2378),847)),MIN(K2378,(0.75*$C2378),847)),2),IF(revenueReduction&gt;0.3,MAX(IF($B2378="Non - avec lien de dépendance",MIN(1129,K2378,$C2378)*overallRate,MIN(1129,K2378)*overallRate),ROUND(MAX(IF($B2378="Non - avec lien de dépendance",0,MIN((0.75*K2378),847)),MIN(K2378,(0.75*$C2378),847)),2)),IF($B2378="Non - avec lien de dépendance",MIN(1129,K2378,$C2378)*overallRate,MIN(1129,K2378)*overallRate)))))</f>
        <v>Effectuez l’étape 1</v>
      </c>
      <c r="P2378" s="3">
        <f t="shared" si="37"/>
        <v>0</v>
      </c>
    </row>
    <row r="2379" spans="12:16" x14ac:dyDescent="0.5">
      <c r="L2379" s="68" t="str">
        <f>IF(ISTEXT(overallRate),"Effectuez l’étape 1",IF(OR(COUNT($C2379,H2379)&lt;&gt;2,overallRate=0),0,IF(D2379="Yes",ROUND(MAX(IF($B2379="Non - avec lien de dépendance",0,MIN((0.75*H2379),847)),MIN(H2379,(0.75*$C2379),847)),2),IF(revenueReduction&gt;0.3,MAX(IF($B2379="Non - avec lien de dépendance",MIN(1129,H2379,$C2379)*overallRate,MIN(1129,H2379)*overallRate),ROUND(MAX(IF($B2379="Non - avec lien de dépendance",0,MIN((0.75*H2379),847)),MIN(H2379,(0.75*$C2379),847)),2)),IF($B2379="Non - avec lien de dépendance",MIN(1129,H2379,$C2379)*overallRate,MIN(1129,H2379)*overallRate)))))</f>
        <v>Effectuez l’étape 1</v>
      </c>
      <c r="M2379" s="68" t="str">
        <f>IF(ISTEXT(overallRate),"Effectuez l’étape 1",IF(OR(COUNT($C2379,I2379)&lt;&gt;2,overallRate=0),0,IF(E2379="Yes",ROUND(MAX(IF($B2379="Non - avec lien de dépendance",0,MIN((0.75*I2379),847)),MIN(I2379,(0.75*$C2379),847)),2),IF(revenueReduction&gt;0.3,MAX(IF($B2379="Non - avec lien de dépendance",MIN(1129,I2379,$C2379)*overallRate,MIN(1129,I2379)*overallRate),ROUND(MAX(IF($B2379="Non - avec lien de dépendance",0,MIN((0.75*I2379),847)),MIN(I2379,(0.75*$C2379),847)),2)),IF($B2379="Non - avec lien de dépendance",MIN(1129,I2379,$C2379)*overallRate,MIN(1129,I2379)*overallRate)))))</f>
        <v>Effectuez l’étape 1</v>
      </c>
      <c r="N2379" s="68" t="str">
        <f>IF(ISTEXT(overallRate),"Effectuez l’étape 1",IF(OR(COUNT($C2379,J2379)&lt;&gt;2,overallRate=0),0,IF(F2379="Yes",ROUND(MAX(IF($B2379="Non - avec lien de dépendance",0,MIN((0.75*J2379),847)),MIN(J2379,(0.75*$C2379),847)),2),IF(revenueReduction&gt;0.3,MAX(IF($B2379="Non - avec lien de dépendance",MIN(1129,J2379,$C2379)*overallRate,MIN(1129,J2379)*overallRate),ROUND(MAX(IF($B2379="Non - avec lien de dépendance",0,MIN((0.75*J2379),847)),MIN(J2379,(0.75*$C2379),847)),2)),IF($B2379="Non - avec lien de dépendance",MIN(1129,J2379,$C2379)*overallRate,MIN(1129,J2379)*overallRate)))))</f>
        <v>Effectuez l’étape 1</v>
      </c>
      <c r="O2379" s="68" t="str">
        <f>IF(ISTEXT(overallRate),"Effectuez l’étape 1",IF(OR(COUNT($C2379,K2379)&lt;&gt;2,overallRate=0),0,IF(G2379="Yes",ROUND(MAX(IF($B2379="Non - avec lien de dépendance",0,MIN((0.75*K2379),847)),MIN(K2379,(0.75*$C2379),847)),2),IF(revenueReduction&gt;0.3,MAX(IF($B2379="Non - avec lien de dépendance",MIN(1129,K2379,$C2379)*overallRate,MIN(1129,K2379)*overallRate),ROUND(MAX(IF($B2379="Non - avec lien de dépendance",0,MIN((0.75*K2379),847)),MIN(K2379,(0.75*$C2379),847)),2)),IF($B2379="Non - avec lien de dépendance",MIN(1129,K2379,$C2379)*overallRate,MIN(1129,K2379)*overallRate)))))</f>
        <v>Effectuez l’étape 1</v>
      </c>
      <c r="P2379" s="3">
        <f t="shared" si="37"/>
        <v>0</v>
      </c>
    </row>
    <row r="2380" spans="12:16" x14ac:dyDescent="0.5">
      <c r="L2380" s="68" t="str">
        <f>IF(ISTEXT(overallRate),"Effectuez l’étape 1",IF(OR(COUNT($C2380,H2380)&lt;&gt;2,overallRate=0),0,IF(D2380="Yes",ROUND(MAX(IF($B2380="Non - avec lien de dépendance",0,MIN((0.75*H2380),847)),MIN(H2380,(0.75*$C2380),847)),2),IF(revenueReduction&gt;0.3,MAX(IF($B2380="Non - avec lien de dépendance",MIN(1129,H2380,$C2380)*overallRate,MIN(1129,H2380)*overallRate),ROUND(MAX(IF($B2380="Non - avec lien de dépendance",0,MIN((0.75*H2380),847)),MIN(H2380,(0.75*$C2380),847)),2)),IF($B2380="Non - avec lien de dépendance",MIN(1129,H2380,$C2380)*overallRate,MIN(1129,H2380)*overallRate)))))</f>
        <v>Effectuez l’étape 1</v>
      </c>
      <c r="M2380" s="68" t="str">
        <f>IF(ISTEXT(overallRate),"Effectuez l’étape 1",IF(OR(COUNT($C2380,I2380)&lt;&gt;2,overallRate=0),0,IF(E2380="Yes",ROUND(MAX(IF($B2380="Non - avec lien de dépendance",0,MIN((0.75*I2380),847)),MIN(I2380,(0.75*$C2380),847)),2),IF(revenueReduction&gt;0.3,MAX(IF($B2380="Non - avec lien de dépendance",MIN(1129,I2380,$C2380)*overallRate,MIN(1129,I2380)*overallRate),ROUND(MAX(IF($B2380="Non - avec lien de dépendance",0,MIN((0.75*I2380),847)),MIN(I2380,(0.75*$C2380),847)),2)),IF($B2380="Non - avec lien de dépendance",MIN(1129,I2380,$C2380)*overallRate,MIN(1129,I2380)*overallRate)))))</f>
        <v>Effectuez l’étape 1</v>
      </c>
      <c r="N2380" s="68" t="str">
        <f>IF(ISTEXT(overallRate),"Effectuez l’étape 1",IF(OR(COUNT($C2380,J2380)&lt;&gt;2,overallRate=0),0,IF(F2380="Yes",ROUND(MAX(IF($B2380="Non - avec lien de dépendance",0,MIN((0.75*J2380),847)),MIN(J2380,(0.75*$C2380),847)),2),IF(revenueReduction&gt;0.3,MAX(IF($B2380="Non - avec lien de dépendance",MIN(1129,J2380,$C2380)*overallRate,MIN(1129,J2380)*overallRate),ROUND(MAX(IF($B2380="Non - avec lien de dépendance",0,MIN((0.75*J2380),847)),MIN(J2380,(0.75*$C2380),847)),2)),IF($B2380="Non - avec lien de dépendance",MIN(1129,J2380,$C2380)*overallRate,MIN(1129,J2380)*overallRate)))))</f>
        <v>Effectuez l’étape 1</v>
      </c>
      <c r="O2380" s="68" t="str">
        <f>IF(ISTEXT(overallRate),"Effectuez l’étape 1",IF(OR(COUNT($C2380,K2380)&lt;&gt;2,overallRate=0),0,IF(G2380="Yes",ROUND(MAX(IF($B2380="Non - avec lien de dépendance",0,MIN((0.75*K2380),847)),MIN(K2380,(0.75*$C2380),847)),2),IF(revenueReduction&gt;0.3,MAX(IF($B2380="Non - avec lien de dépendance",MIN(1129,K2380,$C2380)*overallRate,MIN(1129,K2380)*overallRate),ROUND(MAX(IF($B2380="Non - avec lien de dépendance",0,MIN((0.75*K2380),847)),MIN(K2380,(0.75*$C2380),847)),2)),IF($B2380="Non - avec lien de dépendance",MIN(1129,K2380,$C2380)*overallRate,MIN(1129,K2380)*overallRate)))))</f>
        <v>Effectuez l’étape 1</v>
      </c>
      <c r="P2380" s="3">
        <f t="shared" si="37"/>
        <v>0</v>
      </c>
    </row>
    <row r="2381" spans="12:16" x14ac:dyDescent="0.5">
      <c r="L2381" s="68" t="str">
        <f>IF(ISTEXT(overallRate),"Effectuez l’étape 1",IF(OR(COUNT($C2381,H2381)&lt;&gt;2,overallRate=0),0,IF(D2381="Yes",ROUND(MAX(IF($B2381="Non - avec lien de dépendance",0,MIN((0.75*H2381),847)),MIN(H2381,(0.75*$C2381),847)),2),IF(revenueReduction&gt;0.3,MAX(IF($B2381="Non - avec lien de dépendance",MIN(1129,H2381,$C2381)*overallRate,MIN(1129,H2381)*overallRate),ROUND(MAX(IF($B2381="Non - avec lien de dépendance",0,MIN((0.75*H2381),847)),MIN(H2381,(0.75*$C2381),847)),2)),IF($B2381="Non - avec lien de dépendance",MIN(1129,H2381,$C2381)*overallRate,MIN(1129,H2381)*overallRate)))))</f>
        <v>Effectuez l’étape 1</v>
      </c>
      <c r="M2381" s="68" t="str">
        <f>IF(ISTEXT(overallRate),"Effectuez l’étape 1",IF(OR(COUNT($C2381,I2381)&lt;&gt;2,overallRate=0),0,IF(E2381="Yes",ROUND(MAX(IF($B2381="Non - avec lien de dépendance",0,MIN((0.75*I2381),847)),MIN(I2381,(0.75*$C2381),847)),2),IF(revenueReduction&gt;0.3,MAX(IF($B2381="Non - avec lien de dépendance",MIN(1129,I2381,$C2381)*overallRate,MIN(1129,I2381)*overallRate),ROUND(MAX(IF($B2381="Non - avec lien de dépendance",0,MIN((0.75*I2381),847)),MIN(I2381,(0.75*$C2381),847)),2)),IF($B2381="Non - avec lien de dépendance",MIN(1129,I2381,$C2381)*overallRate,MIN(1129,I2381)*overallRate)))))</f>
        <v>Effectuez l’étape 1</v>
      </c>
      <c r="N2381" s="68" t="str">
        <f>IF(ISTEXT(overallRate),"Effectuez l’étape 1",IF(OR(COUNT($C2381,J2381)&lt;&gt;2,overallRate=0),0,IF(F2381="Yes",ROUND(MAX(IF($B2381="Non - avec lien de dépendance",0,MIN((0.75*J2381),847)),MIN(J2381,(0.75*$C2381),847)),2),IF(revenueReduction&gt;0.3,MAX(IF($B2381="Non - avec lien de dépendance",MIN(1129,J2381,$C2381)*overallRate,MIN(1129,J2381)*overallRate),ROUND(MAX(IF($B2381="Non - avec lien de dépendance",0,MIN((0.75*J2381),847)),MIN(J2381,(0.75*$C2381),847)),2)),IF($B2381="Non - avec lien de dépendance",MIN(1129,J2381,$C2381)*overallRate,MIN(1129,J2381)*overallRate)))))</f>
        <v>Effectuez l’étape 1</v>
      </c>
      <c r="O2381" s="68" t="str">
        <f>IF(ISTEXT(overallRate),"Effectuez l’étape 1",IF(OR(COUNT($C2381,K2381)&lt;&gt;2,overallRate=0),0,IF(G2381="Yes",ROUND(MAX(IF($B2381="Non - avec lien de dépendance",0,MIN((0.75*K2381),847)),MIN(K2381,(0.75*$C2381),847)),2),IF(revenueReduction&gt;0.3,MAX(IF($B2381="Non - avec lien de dépendance",MIN(1129,K2381,$C2381)*overallRate,MIN(1129,K2381)*overallRate),ROUND(MAX(IF($B2381="Non - avec lien de dépendance",0,MIN((0.75*K2381),847)),MIN(K2381,(0.75*$C2381),847)),2)),IF($B2381="Non - avec lien de dépendance",MIN(1129,K2381,$C2381)*overallRate,MIN(1129,K2381)*overallRate)))))</f>
        <v>Effectuez l’étape 1</v>
      </c>
      <c r="P2381" s="3">
        <f t="shared" si="37"/>
        <v>0</v>
      </c>
    </row>
    <row r="2382" spans="12:16" x14ac:dyDescent="0.5">
      <c r="L2382" s="68" t="str">
        <f>IF(ISTEXT(overallRate),"Effectuez l’étape 1",IF(OR(COUNT($C2382,H2382)&lt;&gt;2,overallRate=0),0,IF(D2382="Yes",ROUND(MAX(IF($B2382="Non - avec lien de dépendance",0,MIN((0.75*H2382),847)),MIN(H2382,(0.75*$C2382),847)),2),IF(revenueReduction&gt;0.3,MAX(IF($B2382="Non - avec lien de dépendance",MIN(1129,H2382,$C2382)*overallRate,MIN(1129,H2382)*overallRate),ROUND(MAX(IF($B2382="Non - avec lien de dépendance",0,MIN((0.75*H2382),847)),MIN(H2382,(0.75*$C2382),847)),2)),IF($B2382="Non - avec lien de dépendance",MIN(1129,H2382,$C2382)*overallRate,MIN(1129,H2382)*overallRate)))))</f>
        <v>Effectuez l’étape 1</v>
      </c>
      <c r="M2382" s="68" t="str">
        <f>IF(ISTEXT(overallRate),"Effectuez l’étape 1",IF(OR(COUNT($C2382,I2382)&lt;&gt;2,overallRate=0),0,IF(E2382="Yes",ROUND(MAX(IF($B2382="Non - avec lien de dépendance",0,MIN((0.75*I2382),847)),MIN(I2382,(0.75*$C2382),847)),2),IF(revenueReduction&gt;0.3,MAX(IF($B2382="Non - avec lien de dépendance",MIN(1129,I2382,$C2382)*overallRate,MIN(1129,I2382)*overallRate),ROUND(MAX(IF($B2382="Non - avec lien de dépendance",0,MIN((0.75*I2382),847)),MIN(I2382,(0.75*$C2382),847)),2)),IF($B2382="Non - avec lien de dépendance",MIN(1129,I2382,$C2382)*overallRate,MIN(1129,I2382)*overallRate)))))</f>
        <v>Effectuez l’étape 1</v>
      </c>
      <c r="N2382" s="68" t="str">
        <f>IF(ISTEXT(overallRate),"Effectuez l’étape 1",IF(OR(COUNT($C2382,J2382)&lt;&gt;2,overallRate=0),0,IF(F2382="Yes",ROUND(MAX(IF($B2382="Non - avec lien de dépendance",0,MIN((0.75*J2382),847)),MIN(J2382,(0.75*$C2382),847)),2),IF(revenueReduction&gt;0.3,MAX(IF($B2382="Non - avec lien de dépendance",MIN(1129,J2382,$C2382)*overallRate,MIN(1129,J2382)*overallRate),ROUND(MAX(IF($B2382="Non - avec lien de dépendance",0,MIN((0.75*J2382),847)),MIN(J2382,(0.75*$C2382),847)),2)),IF($B2382="Non - avec lien de dépendance",MIN(1129,J2382,$C2382)*overallRate,MIN(1129,J2382)*overallRate)))))</f>
        <v>Effectuez l’étape 1</v>
      </c>
      <c r="O2382" s="68" t="str">
        <f>IF(ISTEXT(overallRate),"Effectuez l’étape 1",IF(OR(COUNT($C2382,K2382)&lt;&gt;2,overallRate=0),0,IF(G2382="Yes",ROUND(MAX(IF($B2382="Non - avec lien de dépendance",0,MIN((0.75*K2382),847)),MIN(K2382,(0.75*$C2382),847)),2),IF(revenueReduction&gt;0.3,MAX(IF($B2382="Non - avec lien de dépendance",MIN(1129,K2382,$C2382)*overallRate,MIN(1129,K2382)*overallRate),ROUND(MAX(IF($B2382="Non - avec lien de dépendance",0,MIN((0.75*K2382),847)),MIN(K2382,(0.75*$C2382),847)),2)),IF($B2382="Non - avec lien de dépendance",MIN(1129,K2382,$C2382)*overallRate,MIN(1129,K2382)*overallRate)))))</f>
        <v>Effectuez l’étape 1</v>
      </c>
      <c r="P2382" s="3">
        <f t="shared" si="37"/>
        <v>0</v>
      </c>
    </row>
    <row r="2383" spans="12:16" x14ac:dyDescent="0.5">
      <c r="L2383" s="68" t="str">
        <f>IF(ISTEXT(overallRate),"Effectuez l’étape 1",IF(OR(COUNT($C2383,H2383)&lt;&gt;2,overallRate=0),0,IF(D2383="Yes",ROUND(MAX(IF($B2383="Non - avec lien de dépendance",0,MIN((0.75*H2383),847)),MIN(H2383,(0.75*$C2383),847)),2),IF(revenueReduction&gt;0.3,MAX(IF($B2383="Non - avec lien de dépendance",MIN(1129,H2383,$C2383)*overallRate,MIN(1129,H2383)*overallRate),ROUND(MAX(IF($B2383="Non - avec lien de dépendance",0,MIN((0.75*H2383),847)),MIN(H2383,(0.75*$C2383),847)),2)),IF($B2383="Non - avec lien de dépendance",MIN(1129,H2383,$C2383)*overallRate,MIN(1129,H2383)*overallRate)))))</f>
        <v>Effectuez l’étape 1</v>
      </c>
      <c r="M2383" s="68" t="str">
        <f>IF(ISTEXT(overallRate),"Effectuez l’étape 1",IF(OR(COUNT($C2383,I2383)&lt;&gt;2,overallRate=0),0,IF(E2383="Yes",ROUND(MAX(IF($B2383="Non - avec lien de dépendance",0,MIN((0.75*I2383),847)),MIN(I2383,(0.75*$C2383),847)),2),IF(revenueReduction&gt;0.3,MAX(IF($B2383="Non - avec lien de dépendance",MIN(1129,I2383,$C2383)*overallRate,MIN(1129,I2383)*overallRate),ROUND(MAX(IF($B2383="Non - avec lien de dépendance",0,MIN((0.75*I2383),847)),MIN(I2383,(0.75*$C2383),847)),2)),IF($B2383="Non - avec lien de dépendance",MIN(1129,I2383,$C2383)*overallRate,MIN(1129,I2383)*overallRate)))))</f>
        <v>Effectuez l’étape 1</v>
      </c>
      <c r="N2383" s="68" t="str">
        <f>IF(ISTEXT(overallRate),"Effectuez l’étape 1",IF(OR(COUNT($C2383,J2383)&lt;&gt;2,overallRate=0),0,IF(F2383="Yes",ROUND(MAX(IF($B2383="Non - avec lien de dépendance",0,MIN((0.75*J2383),847)),MIN(J2383,(0.75*$C2383),847)),2),IF(revenueReduction&gt;0.3,MAX(IF($B2383="Non - avec lien de dépendance",MIN(1129,J2383,$C2383)*overallRate,MIN(1129,J2383)*overallRate),ROUND(MAX(IF($B2383="Non - avec lien de dépendance",0,MIN((0.75*J2383),847)),MIN(J2383,(0.75*$C2383),847)),2)),IF($B2383="Non - avec lien de dépendance",MIN(1129,J2383,$C2383)*overallRate,MIN(1129,J2383)*overallRate)))))</f>
        <v>Effectuez l’étape 1</v>
      </c>
      <c r="O2383" s="68" t="str">
        <f>IF(ISTEXT(overallRate),"Effectuez l’étape 1",IF(OR(COUNT($C2383,K2383)&lt;&gt;2,overallRate=0),0,IF(G2383="Yes",ROUND(MAX(IF($B2383="Non - avec lien de dépendance",0,MIN((0.75*K2383),847)),MIN(K2383,(0.75*$C2383),847)),2),IF(revenueReduction&gt;0.3,MAX(IF($B2383="Non - avec lien de dépendance",MIN(1129,K2383,$C2383)*overallRate,MIN(1129,K2383)*overallRate),ROUND(MAX(IF($B2383="Non - avec lien de dépendance",0,MIN((0.75*K2383),847)),MIN(K2383,(0.75*$C2383),847)),2)),IF($B2383="Non - avec lien de dépendance",MIN(1129,K2383,$C2383)*overallRate,MIN(1129,K2383)*overallRate)))))</f>
        <v>Effectuez l’étape 1</v>
      </c>
      <c r="P2383" s="3">
        <f t="shared" si="37"/>
        <v>0</v>
      </c>
    </row>
    <row r="2384" spans="12:16" x14ac:dyDescent="0.5">
      <c r="L2384" s="68" t="str">
        <f>IF(ISTEXT(overallRate),"Effectuez l’étape 1",IF(OR(COUNT($C2384,H2384)&lt;&gt;2,overallRate=0),0,IF(D2384="Yes",ROUND(MAX(IF($B2384="Non - avec lien de dépendance",0,MIN((0.75*H2384),847)),MIN(H2384,(0.75*$C2384),847)),2),IF(revenueReduction&gt;0.3,MAX(IF($B2384="Non - avec lien de dépendance",MIN(1129,H2384,$C2384)*overallRate,MIN(1129,H2384)*overallRate),ROUND(MAX(IF($B2384="Non - avec lien de dépendance",0,MIN((0.75*H2384),847)),MIN(H2384,(0.75*$C2384),847)),2)),IF($B2384="Non - avec lien de dépendance",MIN(1129,H2384,$C2384)*overallRate,MIN(1129,H2384)*overallRate)))))</f>
        <v>Effectuez l’étape 1</v>
      </c>
      <c r="M2384" s="68" t="str">
        <f>IF(ISTEXT(overallRate),"Effectuez l’étape 1",IF(OR(COUNT($C2384,I2384)&lt;&gt;2,overallRate=0),0,IF(E2384="Yes",ROUND(MAX(IF($B2384="Non - avec lien de dépendance",0,MIN((0.75*I2384),847)),MIN(I2384,(0.75*$C2384),847)),2),IF(revenueReduction&gt;0.3,MAX(IF($B2384="Non - avec lien de dépendance",MIN(1129,I2384,$C2384)*overallRate,MIN(1129,I2384)*overallRate),ROUND(MAX(IF($B2384="Non - avec lien de dépendance",0,MIN((0.75*I2384),847)),MIN(I2384,(0.75*$C2384),847)),2)),IF($B2384="Non - avec lien de dépendance",MIN(1129,I2384,$C2384)*overallRate,MIN(1129,I2384)*overallRate)))))</f>
        <v>Effectuez l’étape 1</v>
      </c>
      <c r="N2384" s="68" t="str">
        <f>IF(ISTEXT(overallRate),"Effectuez l’étape 1",IF(OR(COUNT($C2384,J2384)&lt;&gt;2,overallRate=0),0,IF(F2384="Yes",ROUND(MAX(IF($B2384="Non - avec lien de dépendance",0,MIN((0.75*J2384),847)),MIN(J2384,(0.75*$C2384),847)),2),IF(revenueReduction&gt;0.3,MAX(IF($B2384="Non - avec lien de dépendance",MIN(1129,J2384,$C2384)*overallRate,MIN(1129,J2384)*overallRate),ROUND(MAX(IF($B2384="Non - avec lien de dépendance",0,MIN((0.75*J2384),847)),MIN(J2384,(0.75*$C2384),847)),2)),IF($B2384="Non - avec lien de dépendance",MIN(1129,J2384,$C2384)*overallRate,MIN(1129,J2384)*overallRate)))))</f>
        <v>Effectuez l’étape 1</v>
      </c>
      <c r="O2384" s="68" t="str">
        <f>IF(ISTEXT(overallRate),"Effectuez l’étape 1",IF(OR(COUNT($C2384,K2384)&lt;&gt;2,overallRate=0),0,IF(G2384="Yes",ROUND(MAX(IF($B2384="Non - avec lien de dépendance",0,MIN((0.75*K2384),847)),MIN(K2384,(0.75*$C2384),847)),2),IF(revenueReduction&gt;0.3,MAX(IF($B2384="Non - avec lien de dépendance",MIN(1129,K2384,$C2384)*overallRate,MIN(1129,K2384)*overallRate),ROUND(MAX(IF($B2384="Non - avec lien de dépendance",0,MIN((0.75*K2384),847)),MIN(K2384,(0.75*$C2384),847)),2)),IF($B2384="Non - avec lien de dépendance",MIN(1129,K2384,$C2384)*overallRate,MIN(1129,K2384)*overallRate)))))</f>
        <v>Effectuez l’étape 1</v>
      </c>
      <c r="P2384" s="3">
        <f t="shared" si="37"/>
        <v>0</v>
      </c>
    </row>
    <row r="2385" spans="12:16" x14ac:dyDescent="0.5">
      <c r="L2385" s="68" t="str">
        <f>IF(ISTEXT(overallRate),"Effectuez l’étape 1",IF(OR(COUNT($C2385,H2385)&lt;&gt;2,overallRate=0),0,IF(D2385="Yes",ROUND(MAX(IF($B2385="Non - avec lien de dépendance",0,MIN((0.75*H2385),847)),MIN(H2385,(0.75*$C2385),847)),2),IF(revenueReduction&gt;0.3,MAX(IF($B2385="Non - avec lien de dépendance",MIN(1129,H2385,$C2385)*overallRate,MIN(1129,H2385)*overallRate),ROUND(MAX(IF($B2385="Non - avec lien de dépendance",0,MIN((0.75*H2385),847)),MIN(H2385,(0.75*$C2385),847)),2)),IF($B2385="Non - avec lien de dépendance",MIN(1129,H2385,$C2385)*overallRate,MIN(1129,H2385)*overallRate)))))</f>
        <v>Effectuez l’étape 1</v>
      </c>
      <c r="M2385" s="68" t="str">
        <f>IF(ISTEXT(overallRate),"Effectuez l’étape 1",IF(OR(COUNT($C2385,I2385)&lt;&gt;2,overallRate=0),0,IF(E2385="Yes",ROUND(MAX(IF($B2385="Non - avec lien de dépendance",0,MIN((0.75*I2385),847)),MIN(I2385,(0.75*$C2385),847)),2),IF(revenueReduction&gt;0.3,MAX(IF($B2385="Non - avec lien de dépendance",MIN(1129,I2385,$C2385)*overallRate,MIN(1129,I2385)*overallRate),ROUND(MAX(IF($B2385="Non - avec lien de dépendance",0,MIN((0.75*I2385),847)),MIN(I2385,(0.75*$C2385),847)),2)),IF($B2385="Non - avec lien de dépendance",MIN(1129,I2385,$C2385)*overallRate,MIN(1129,I2385)*overallRate)))))</f>
        <v>Effectuez l’étape 1</v>
      </c>
      <c r="N2385" s="68" t="str">
        <f>IF(ISTEXT(overallRate),"Effectuez l’étape 1",IF(OR(COUNT($C2385,J2385)&lt;&gt;2,overallRate=0),0,IF(F2385="Yes",ROUND(MAX(IF($B2385="Non - avec lien de dépendance",0,MIN((0.75*J2385),847)),MIN(J2385,(0.75*$C2385),847)),2),IF(revenueReduction&gt;0.3,MAX(IF($B2385="Non - avec lien de dépendance",MIN(1129,J2385,$C2385)*overallRate,MIN(1129,J2385)*overallRate),ROUND(MAX(IF($B2385="Non - avec lien de dépendance",0,MIN((0.75*J2385),847)),MIN(J2385,(0.75*$C2385),847)),2)),IF($B2385="Non - avec lien de dépendance",MIN(1129,J2385,$C2385)*overallRate,MIN(1129,J2385)*overallRate)))))</f>
        <v>Effectuez l’étape 1</v>
      </c>
      <c r="O2385" s="68" t="str">
        <f>IF(ISTEXT(overallRate),"Effectuez l’étape 1",IF(OR(COUNT($C2385,K2385)&lt;&gt;2,overallRate=0),0,IF(G2385="Yes",ROUND(MAX(IF($B2385="Non - avec lien de dépendance",0,MIN((0.75*K2385),847)),MIN(K2385,(0.75*$C2385),847)),2),IF(revenueReduction&gt;0.3,MAX(IF($B2385="Non - avec lien de dépendance",MIN(1129,K2385,$C2385)*overallRate,MIN(1129,K2385)*overallRate),ROUND(MAX(IF($B2385="Non - avec lien de dépendance",0,MIN((0.75*K2385),847)),MIN(K2385,(0.75*$C2385),847)),2)),IF($B2385="Non - avec lien de dépendance",MIN(1129,K2385,$C2385)*overallRate,MIN(1129,K2385)*overallRate)))))</f>
        <v>Effectuez l’étape 1</v>
      </c>
      <c r="P2385" s="3">
        <f t="shared" si="37"/>
        <v>0</v>
      </c>
    </row>
    <row r="2386" spans="12:16" x14ac:dyDescent="0.5">
      <c r="L2386" s="68" t="str">
        <f>IF(ISTEXT(overallRate),"Effectuez l’étape 1",IF(OR(COUNT($C2386,H2386)&lt;&gt;2,overallRate=0),0,IF(D2386="Yes",ROUND(MAX(IF($B2386="Non - avec lien de dépendance",0,MIN((0.75*H2386),847)),MIN(H2386,(0.75*$C2386),847)),2),IF(revenueReduction&gt;0.3,MAX(IF($B2386="Non - avec lien de dépendance",MIN(1129,H2386,$C2386)*overallRate,MIN(1129,H2386)*overallRate),ROUND(MAX(IF($B2386="Non - avec lien de dépendance",0,MIN((0.75*H2386),847)),MIN(H2386,(0.75*$C2386),847)),2)),IF($B2386="Non - avec lien de dépendance",MIN(1129,H2386,$C2386)*overallRate,MIN(1129,H2386)*overallRate)))))</f>
        <v>Effectuez l’étape 1</v>
      </c>
      <c r="M2386" s="68" t="str">
        <f>IF(ISTEXT(overallRate),"Effectuez l’étape 1",IF(OR(COUNT($C2386,I2386)&lt;&gt;2,overallRate=0),0,IF(E2386="Yes",ROUND(MAX(IF($B2386="Non - avec lien de dépendance",0,MIN((0.75*I2386),847)),MIN(I2386,(0.75*$C2386),847)),2),IF(revenueReduction&gt;0.3,MAX(IF($B2386="Non - avec lien de dépendance",MIN(1129,I2386,$C2386)*overallRate,MIN(1129,I2386)*overallRate),ROUND(MAX(IF($B2386="Non - avec lien de dépendance",0,MIN((0.75*I2386),847)),MIN(I2386,(0.75*$C2386),847)),2)),IF($B2386="Non - avec lien de dépendance",MIN(1129,I2386,$C2386)*overallRate,MIN(1129,I2386)*overallRate)))))</f>
        <v>Effectuez l’étape 1</v>
      </c>
      <c r="N2386" s="68" t="str">
        <f>IF(ISTEXT(overallRate),"Effectuez l’étape 1",IF(OR(COUNT($C2386,J2386)&lt;&gt;2,overallRate=0),0,IF(F2386="Yes",ROUND(MAX(IF($B2386="Non - avec lien de dépendance",0,MIN((0.75*J2386),847)),MIN(J2386,(0.75*$C2386),847)),2),IF(revenueReduction&gt;0.3,MAX(IF($B2386="Non - avec lien de dépendance",MIN(1129,J2386,$C2386)*overallRate,MIN(1129,J2386)*overallRate),ROUND(MAX(IF($B2386="Non - avec lien de dépendance",0,MIN((0.75*J2386),847)),MIN(J2386,(0.75*$C2386),847)),2)),IF($B2386="Non - avec lien de dépendance",MIN(1129,J2386,$C2386)*overallRate,MIN(1129,J2386)*overallRate)))))</f>
        <v>Effectuez l’étape 1</v>
      </c>
      <c r="O2386" s="68" t="str">
        <f>IF(ISTEXT(overallRate),"Effectuez l’étape 1",IF(OR(COUNT($C2386,K2386)&lt;&gt;2,overallRate=0),0,IF(G2386="Yes",ROUND(MAX(IF($B2386="Non - avec lien de dépendance",0,MIN((0.75*K2386),847)),MIN(K2386,(0.75*$C2386),847)),2),IF(revenueReduction&gt;0.3,MAX(IF($B2386="Non - avec lien de dépendance",MIN(1129,K2386,$C2386)*overallRate,MIN(1129,K2386)*overallRate),ROUND(MAX(IF($B2386="Non - avec lien de dépendance",0,MIN((0.75*K2386),847)),MIN(K2386,(0.75*$C2386),847)),2)),IF($B2386="Non - avec lien de dépendance",MIN(1129,K2386,$C2386)*overallRate,MIN(1129,K2386)*overallRate)))))</f>
        <v>Effectuez l’étape 1</v>
      </c>
      <c r="P2386" s="3">
        <f t="shared" si="37"/>
        <v>0</v>
      </c>
    </row>
    <row r="2387" spans="12:16" x14ac:dyDescent="0.5">
      <c r="L2387" s="68" t="str">
        <f>IF(ISTEXT(overallRate),"Effectuez l’étape 1",IF(OR(COUNT($C2387,H2387)&lt;&gt;2,overallRate=0),0,IF(D2387="Yes",ROUND(MAX(IF($B2387="Non - avec lien de dépendance",0,MIN((0.75*H2387),847)),MIN(H2387,(0.75*$C2387),847)),2),IF(revenueReduction&gt;0.3,MAX(IF($B2387="Non - avec lien de dépendance",MIN(1129,H2387,$C2387)*overallRate,MIN(1129,H2387)*overallRate),ROUND(MAX(IF($B2387="Non - avec lien de dépendance",0,MIN((0.75*H2387),847)),MIN(H2387,(0.75*$C2387),847)),2)),IF($B2387="Non - avec lien de dépendance",MIN(1129,H2387,$C2387)*overallRate,MIN(1129,H2387)*overallRate)))))</f>
        <v>Effectuez l’étape 1</v>
      </c>
      <c r="M2387" s="68" t="str">
        <f>IF(ISTEXT(overallRate),"Effectuez l’étape 1",IF(OR(COUNT($C2387,I2387)&lt;&gt;2,overallRate=0),0,IF(E2387="Yes",ROUND(MAX(IF($B2387="Non - avec lien de dépendance",0,MIN((0.75*I2387),847)),MIN(I2387,(0.75*$C2387),847)),2),IF(revenueReduction&gt;0.3,MAX(IF($B2387="Non - avec lien de dépendance",MIN(1129,I2387,$C2387)*overallRate,MIN(1129,I2387)*overallRate),ROUND(MAX(IF($B2387="Non - avec lien de dépendance",0,MIN((0.75*I2387),847)),MIN(I2387,(0.75*$C2387),847)),2)),IF($B2387="Non - avec lien de dépendance",MIN(1129,I2387,$C2387)*overallRate,MIN(1129,I2387)*overallRate)))))</f>
        <v>Effectuez l’étape 1</v>
      </c>
      <c r="N2387" s="68" t="str">
        <f>IF(ISTEXT(overallRate),"Effectuez l’étape 1",IF(OR(COUNT($C2387,J2387)&lt;&gt;2,overallRate=0),0,IF(F2387="Yes",ROUND(MAX(IF($B2387="Non - avec lien de dépendance",0,MIN((0.75*J2387),847)),MIN(J2387,(0.75*$C2387),847)),2),IF(revenueReduction&gt;0.3,MAX(IF($B2387="Non - avec lien de dépendance",MIN(1129,J2387,$C2387)*overallRate,MIN(1129,J2387)*overallRate),ROUND(MAX(IF($B2387="Non - avec lien de dépendance",0,MIN((0.75*J2387),847)),MIN(J2387,(0.75*$C2387),847)),2)),IF($B2387="Non - avec lien de dépendance",MIN(1129,J2387,$C2387)*overallRate,MIN(1129,J2387)*overallRate)))))</f>
        <v>Effectuez l’étape 1</v>
      </c>
      <c r="O2387" s="68" t="str">
        <f>IF(ISTEXT(overallRate),"Effectuez l’étape 1",IF(OR(COUNT($C2387,K2387)&lt;&gt;2,overallRate=0),0,IF(G2387="Yes",ROUND(MAX(IF($B2387="Non - avec lien de dépendance",0,MIN((0.75*K2387),847)),MIN(K2387,(0.75*$C2387),847)),2),IF(revenueReduction&gt;0.3,MAX(IF($B2387="Non - avec lien de dépendance",MIN(1129,K2387,$C2387)*overallRate,MIN(1129,K2387)*overallRate),ROUND(MAX(IF($B2387="Non - avec lien de dépendance",0,MIN((0.75*K2387),847)),MIN(K2387,(0.75*$C2387),847)),2)),IF($B2387="Non - avec lien de dépendance",MIN(1129,K2387,$C2387)*overallRate,MIN(1129,K2387)*overallRate)))))</f>
        <v>Effectuez l’étape 1</v>
      </c>
      <c r="P2387" s="3">
        <f t="shared" si="37"/>
        <v>0</v>
      </c>
    </row>
    <row r="2388" spans="12:16" x14ac:dyDescent="0.5">
      <c r="L2388" s="68" t="str">
        <f>IF(ISTEXT(overallRate),"Effectuez l’étape 1",IF(OR(COUNT($C2388,H2388)&lt;&gt;2,overallRate=0),0,IF(D2388="Yes",ROUND(MAX(IF($B2388="Non - avec lien de dépendance",0,MIN((0.75*H2388),847)),MIN(H2388,(0.75*$C2388),847)),2),IF(revenueReduction&gt;0.3,MAX(IF($B2388="Non - avec lien de dépendance",MIN(1129,H2388,$C2388)*overallRate,MIN(1129,H2388)*overallRate),ROUND(MAX(IF($B2388="Non - avec lien de dépendance",0,MIN((0.75*H2388),847)),MIN(H2388,(0.75*$C2388),847)),2)),IF($B2388="Non - avec lien de dépendance",MIN(1129,H2388,$C2388)*overallRate,MIN(1129,H2388)*overallRate)))))</f>
        <v>Effectuez l’étape 1</v>
      </c>
      <c r="M2388" s="68" t="str">
        <f>IF(ISTEXT(overallRate),"Effectuez l’étape 1",IF(OR(COUNT($C2388,I2388)&lt;&gt;2,overallRate=0),0,IF(E2388="Yes",ROUND(MAX(IF($B2388="Non - avec lien de dépendance",0,MIN((0.75*I2388),847)),MIN(I2388,(0.75*$C2388),847)),2),IF(revenueReduction&gt;0.3,MAX(IF($B2388="Non - avec lien de dépendance",MIN(1129,I2388,$C2388)*overallRate,MIN(1129,I2388)*overallRate),ROUND(MAX(IF($B2388="Non - avec lien de dépendance",0,MIN((0.75*I2388),847)),MIN(I2388,(0.75*$C2388),847)),2)),IF($B2388="Non - avec lien de dépendance",MIN(1129,I2388,$C2388)*overallRate,MIN(1129,I2388)*overallRate)))))</f>
        <v>Effectuez l’étape 1</v>
      </c>
      <c r="N2388" s="68" t="str">
        <f>IF(ISTEXT(overallRate),"Effectuez l’étape 1",IF(OR(COUNT($C2388,J2388)&lt;&gt;2,overallRate=0),0,IF(F2388="Yes",ROUND(MAX(IF($B2388="Non - avec lien de dépendance",0,MIN((0.75*J2388),847)),MIN(J2388,(0.75*$C2388),847)),2),IF(revenueReduction&gt;0.3,MAX(IF($B2388="Non - avec lien de dépendance",MIN(1129,J2388,$C2388)*overallRate,MIN(1129,J2388)*overallRate),ROUND(MAX(IF($B2388="Non - avec lien de dépendance",0,MIN((0.75*J2388),847)),MIN(J2388,(0.75*$C2388),847)),2)),IF($B2388="Non - avec lien de dépendance",MIN(1129,J2388,$C2388)*overallRate,MIN(1129,J2388)*overallRate)))))</f>
        <v>Effectuez l’étape 1</v>
      </c>
      <c r="O2388" s="68" t="str">
        <f>IF(ISTEXT(overallRate),"Effectuez l’étape 1",IF(OR(COUNT($C2388,K2388)&lt;&gt;2,overallRate=0),0,IF(G2388="Yes",ROUND(MAX(IF($B2388="Non - avec lien de dépendance",0,MIN((0.75*K2388),847)),MIN(K2388,(0.75*$C2388),847)),2),IF(revenueReduction&gt;0.3,MAX(IF($B2388="Non - avec lien de dépendance",MIN(1129,K2388,$C2388)*overallRate,MIN(1129,K2388)*overallRate),ROUND(MAX(IF($B2388="Non - avec lien de dépendance",0,MIN((0.75*K2388),847)),MIN(K2388,(0.75*$C2388),847)),2)),IF($B2388="Non - avec lien de dépendance",MIN(1129,K2388,$C2388)*overallRate,MIN(1129,K2388)*overallRate)))))</f>
        <v>Effectuez l’étape 1</v>
      </c>
      <c r="P2388" s="3">
        <f t="shared" si="37"/>
        <v>0</v>
      </c>
    </row>
    <row r="2389" spans="12:16" x14ac:dyDescent="0.5">
      <c r="L2389" s="68" t="str">
        <f>IF(ISTEXT(overallRate),"Effectuez l’étape 1",IF(OR(COUNT($C2389,H2389)&lt;&gt;2,overallRate=0),0,IF(D2389="Yes",ROUND(MAX(IF($B2389="Non - avec lien de dépendance",0,MIN((0.75*H2389),847)),MIN(H2389,(0.75*$C2389),847)),2),IF(revenueReduction&gt;0.3,MAX(IF($B2389="Non - avec lien de dépendance",MIN(1129,H2389,$C2389)*overallRate,MIN(1129,H2389)*overallRate),ROUND(MAX(IF($B2389="Non - avec lien de dépendance",0,MIN((0.75*H2389),847)),MIN(H2389,(0.75*$C2389),847)),2)),IF($B2389="Non - avec lien de dépendance",MIN(1129,H2389,$C2389)*overallRate,MIN(1129,H2389)*overallRate)))))</f>
        <v>Effectuez l’étape 1</v>
      </c>
      <c r="M2389" s="68" t="str">
        <f>IF(ISTEXT(overallRate),"Effectuez l’étape 1",IF(OR(COUNT($C2389,I2389)&lt;&gt;2,overallRate=0),0,IF(E2389="Yes",ROUND(MAX(IF($B2389="Non - avec lien de dépendance",0,MIN((0.75*I2389),847)),MIN(I2389,(0.75*$C2389),847)),2),IF(revenueReduction&gt;0.3,MAX(IF($B2389="Non - avec lien de dépendance",MIN(1129,I2389,$C2389)*overallRate,MIN(1129,I2389)*overallRate),ROUND(MAX(IF($B2389="Non - avec lien de dépendance",0,MIN((0.75*I2389),847)),MIN(I2389,(0.75*$C2389),847)),2)),IF($B2389="Non - avec lien de dépendance",MIN(1129,I2389,$C2389)*overallRate,MIN(1129,I2389)*overallRate)))))</f>
        <v>Effectuez l’étape 1</v>
      </c>
      <c r="N2389" s="68" t="str">
        <f>IF(ISTEXT(overallRate),"Effectuez l’étape 1",IF(OR(COUNT($C2389,J2389)&lt;&gt;2,overallRate=0),0,IF(F2389="Yes",ROUND(MAX(IF($B2389="Non - avec lien de dépendance",0,MIN((0.75*J2389),847)),MIN(J2389,(0.75*$C2389),847)),2),IF(revenueReduction&gt;0.3,MAX(IF($B2389="Non - avec lien de dépendance",MIN(1129,J2389,$C2389)*overallRate,MIN(1129,J2389)*overallRate),ROUND(MAX(IF($B2389="Non - avec lien de dépendance",0,MIN((0.75*J2389),847)),MIN(J2389,(0.75*$C2389),847)),2)),IF($B2389="Non - avec lien de dépendance",MIN(1129,J2389,$C2389)*overallRate,MIN(1129,J2389)*overallRate)))))</f>
        <v>Effectuez l’étape 1</v>
      </c>
      <c r="O2389" s="68" t="str">
        <f>IF(ISTEXT(overallRate),"Effectuez l’étape 1",IF(OR(COUNT($C2389,K2389)&lt;&gt;2,overallRate=0),0,IF(G2389="Yes",ROUND(MAX(IF($B2389="Non - avec lien de dépendance",0,MIN((0.75*K2389),847)),MIN(K2389,(0.75*$C2389),847)),2),IF(revenueReduction&gt;0.3,MAX(IF($B2389="Non - avec lien de dépendance",MIN(1129,K2389,$C2389)*overallRate,MIN(1129,K2389)*overallRate),ROUND(MAX(IF($B2389="Non - avec lien de dépendance",0,MIN((0.75*K2389),847)),MIN(K2389,(0.75*$C2389),847)),2)),IF($B2389="Non - avec lien de dépendance",MIN(1129,K2389,$C2389)*overallRate,MIN(1129,K2389)*overallRate)))))</f>
        <v>Effectuez l’étape 1</v>
      </c>
      <c r="P2389" s="3">
        <f t="shared" si="37"/>
        <v>0</v>
      </c>
    </row>
    <row r="2390" spans="12:16" x14ac:dyDescent="0.5">
      <c r="L2390" s="68" t="str">
        <f>IF(ISTEXT(overallRate),"Effectuez l’étape 1",IF(OR(COUNT($C2390,H2390)&lt;&gt;2,overallRate=0),0,IF(D2390="Yes",ROUND(MAX(IF($B2390="Non - avec lien de dépendance",0,MIN((0.75*H2390),847)),MIN(H2390,(0.75*$C2390),847)),2),IF(revenueReduction&gt;0.3,MAX(IF($B2390="Non - avec lien de dépendance",MIN(1129,H2390,$C2390)*overallRate,MIN(1129,H2390)*overallRate),ROUND(MAX(IF($B2390="Non - avec lien de dépendance",0,MIN((0.75*H2390),847)),MIN(H2390,(0.75*$C2390),847)),2)),IF($B2390="Non - avec lien de dépendance",MIN(1129,H2390,$C2390)*overallRate,MIN(1129,H2390)*overallRate)))))</f>
        <v>Effectuez l’étape 1</v>
      </c>
      <c r="M2390" s="68" t="str">
        <f>IF(ISTEXT(overallRate),"Effectuez l’étape 1",IF(OR(COUNT($C2390,I2390)&lt;&gt;2,overallRate=0),0,IF(E2390="Yes",ROUND(MAX(IF($B2390="Non - avec lien de dépendance",0,MIN((0.75*I2390),847)),MIN(I2390,(0.75*$C2390),847)),2),IF(revenueReduction&gt;0.3,MAX(IF($B2390="Non - avec lien de dépendance",MIN(1129,I2390,$C2390)*overallRate,MIN(1129,I2390)*overallRate),ROUND(MAX(IF($B2390="Non - avec lien de dépendance",0,MIN((0.75*I2390),847)),MIN(I2390,(0.75*$C2390),847)),2)),IF($B2390="Non - avec lien de dépendance",MIN(1129,I2390,$C2390)*overallRate,MIN(1129,I2390)*overallRate)))))</f>
        <v>Effectuez l’étape 1</v>
      </c>
      <c r="N2390" s="68" t="str">
        <f>IF(ISTEXT(overallRate),"Effectuez l’étape 1",IF(OR(COUNT($C2390,J2390)&lt;&gt;2,overallRate=0),0,IF(F2390="Yes",ROUND(MAX(IF($B2390="Non - avec lien de dépendance",0,MIN((0.75*J2390),847)),MIN(J2390,(0.75*$C2390),847)),2),IF(revenueReduction&gt;0.3,MAX(IF($B2390="Non - avec lien de dépendance",MIN(1129,J2390,$C2390)*overallRate,MIN(1129,J2390)*overallRate),ROUND(MAX(IF($B2390="Non - avec lien de dépendance",0,MIN((0.75*J2390),847)),MIN(J2390,(0.75*$C2390),847)),2)),IF($B2390="Non - avec lien de dépendance",MIN(1129,J2390,$C2390)*overallRate,MIN(1129,J2390)*overallRate)))))</f>
        <v>Effectuez l’étape 1</v>
      </c>
      <c r="O2390" s="68" t="str">
        <f>IF(ISTEXT(overallRate),"Effectuez l’étape 1",IF(OR(COUNT($C2390,K2390)&lt;&gt;2,overallRate=0),0,IF(G2390="Yes",ROUND(MAX(IF($B2390="Non - avec lien de dépendance",0,MIN((0.75*K2390),847)),MIN(K2390,(0.75*$C2390),847)),2),IF(revenueReduction&gt;0.3,MAX(IF($B2390="Non - avec lien de dépendance",MIN(1129,K2390,$C2390)*overallRate,MIN(1129,K2390)*overallRate),ROUND(MAX(IF($B2390="Non - avec lien de dépendance",0,MIN((0.75*K2390),847)),MIN(K2390,(0.75*$C2390),847)),2)),IF($B2390="Non - avec lien de dépendance",MIN(1129,K2390,$C2390)*overallRate,MIN(1129,K2390)*overallRate)))))</f>
        <v>Effectuez l’étape 1</v>
      </c>
      <c r="P2390" s="3">
        <f t="shared" si="37"/>
        <v>0</v>
      </c>
    </row>
    <row r="2391" spans="12:16" x14ac:dyDescent="0.5">
      <c r="L2391" s="68" t="str">
        <f>IF(ISTEXT(overallRate),"Effectuez l’étape 1",IF(OR(COUNT($C2391,H2391)&lt;&gt;2,overallRate=0),0,IF(D2391="Yes",ROUND(MAX(IF($B2391="Non - avec lien de dépendance",0,MIN((0.75*H2391),847)),MIN(H2391,(0.75*$C2391),847)),2),IF(revenueReduction&gt;0.3,MAX(IF($B2391="Non - avec lien de dépendance",MIN(1129,H2391,$C2391)*overallRate,MIN(1129,H2391)*overallRate),ROUND(MAX(IF($B2391="Non - avec lien de dépendance",0,MIN((0.75*H2391),847)),MIN(H2391,(0.75*$C2391),847)),2)),IF($B2391="Non - avec lien de dépendance",MIN(1129,H2391,$C2391)*overallRate,MIN(1129,H2391)*overallRate)))))</f>
        <v>Effectuez l’étape 1</v>
      </c>
      <c r="M2391" s="68" t="str">
        <f>IF(ISTEXT(overallRate),"Effectuez l’étape 1",IF(OR(COUNT($C2391,I2391)&lt;&gt;2,overallRate=0),0,IF(E2391="Yes",ROUND(MAX(IF($B2391="Non - avec lien de dépendance",0,MIN((0.75*I2391),847)),MIN(I2391,(0.75*$C2391),847)),2),IF(revenueReduction&gt;0.3,MAX(IF($B2391="Non - avec lien de dépendance",MIN(1129,I2391,$C2391)*overallRate,MIN(1129,I2391)*overallRate),ROUND(MAX(IF($B2391="Non - avec lien de dépendance",0,MIN((0.75*I2391),847)),MIN(I2391,(0.75*$C2391),847)),2)),IF($B2391="Non - avec lien de dépendance",MIN(1129,I2391,$C2391)*overallRate,MIN(1129,I2391)*overallRate)))))</f>
        <v>Effectuez l’étape 1</v>
      </c>
      <c r="N2391" s="68" t="str">
        <f>IF(ISTEXT(overallRate),"Effectuez l’étape 1",IF(OR(COUNT($C2391,J2391)&lt;&gt;2,overallRate=0),0,IF(F2391="Yes",ROUND(MAX(IF($B2391="Non - avec lien de dépendance",0,MIN((0.75*J2391),847)),MIN(J2391,(0.75*$C2391),847)),2),IF(revenueReduction&gt;0.3,MAX(IF($B2391="Non - avec lien de dépendance",MIN(1129,J2391,$C2391)*overallRate,MIN(1129,J2391)*overallRate),ROUND(MAX(IF($B2391="Non - avec lien de dépendance",0,MIN((0.75*J2391),847)),MIN(J2391,(0.75*$C2391),847)),2)),IF($B2391="Non - avec lien de dépendance",MIN(1129,J2391,$C2391)*overallRate,MIN(1129,J2391)*overallRate)))))</f>
        <v>Effectuez l’étape 1</v>
      </c>
      <c r="O2391" s="68" t="str">
        <f>IF(ISTEXT(overallRate),"Effectuez l’étape 1",IF(OR(COUNT($C2391,K2391)&lt;&gt;2,overallRate=0),0,IF(G2391="Yes",ROUND(MAX(IF($B2391="Non - avec lien de dépendance",0,MIN((0.75*K2391),847)),MIN(K2391,(0.75*$C2391),847)),2),IF(revenueReduction&gt;0.3,MAX(IF($B2391="Non - avec lien de dépendance",MIN(1129,K2391,$C2391)*overallRate,MIN(1129,K2391)*overallRate),ROUND(MAX(IF($B2391="Non - avec lien de dépendance",0,MIN((0.75*K2391),847)),MIN(K2391,(0.75*$C2391),847)),2)),IF($B2391="Non - avec lien de dépendance",MIN(1129,K2391,$C2391)*overallRate,MIN(1129,K2391)*overallRate)))))</f>
        <v>Effectuez l’étape 1</v>
      </c>
      <c r="P2391" s="3">
        <f t="shared" si="37"/>
        <v>0</v>
      </c>
    </row>
    <row r="2392" spans="12:16" x14ac:dyDescent="0.5">
      <c r="L2392" s="68" t="str">
        <f>IF(ISTEXT(overallRate),"Effectuez l’étape 1",IF(OR(COUNT($C2392,H2392)&lt;&gt;2,overallRate=0),0,IF(D2392="Yes",ROUND(MAX(IF($B2392="Non - avec lien de dépendance",0,MIN((0.75*H2392),847)),MIN(H2392,(0.75*$C2392),847)),2),IF(revenueReduction&gt;0.3,MAX(IF($B2392="Non - avec lien de dépendance",MIN(1129,H2392,$C2392)*overallRate,MIN(1129,H2392)*overallRate),ROUND(MAX(IF($B2392="Non - avec lien de dépendance",0,MIN((0.75*H2392),847)),MIN(H2392,(0.75*$C2392),847)),2)),IF($B2392="Non - avec lien de dépendance",MIN(1129,H2392,$C2392)*overallRate,MIN(1129,H2392)*overallRate)))))</f>
        <v>Effectuez l’étape 1</v>
      </c>
      <c r="M2392" s="68" t="str">
        <f>IF(ISTEXT(overallRate),"Effectuez l’étape 1",IF(OR(COUNT($C2392,I2392)&lt;&gt;2,overallRate=0),0,IF(E2392="Yes",ROUND(MAX(IF($B2392="Non - avec lien de dépendance",0,MIN((0.75*I2392),847)),MIN(I2392,(0.75*$C2392),847)),2),IF(revenueReduction&gt;0.3,MAX(IF($B2392="Non - avec lien de dépendance",MIN(1129,I2392,$C2392)*overallRate,MIN(1129,I2392)*overallRate),ROUND(MAX(IF($B2392="Non - avec lien de dépendance",0,MIN((0.75*I2392),847)),MIN(I2392,(0.75*$C2392),847)),2)),IF($B2392="Non - avec lien de dépendance",MIN(1129,I2392,$C2392)*overallRate,MIN(1129,I2392)*overallRate)))))</f>
        <v>Effectuez l’étape 1</v>
      </c>
      <c r="N2392" s="68" t="str">
        <f>IF(ISTEXT(overallRate),"Effectuez l’étape 1",IF(OR(COUNT($C2392,J2392)&lt;&gt;2,overallRate=0),0,IF(F2392="Yes",ROUND(MAX(IF($B2392="Non - avec lien de dépendance",0,MIN((0.75*J2392),847)),MIN(J2392,(0.75*$C2392),847)),2),IF(revenueReduction&gt;0.3,MAX(IF($B2392="Non - avec lien de dépendance",MIN(1129,J2392,$C2392)*overallRate,MIN(1129,J2392)*overallRate),ROUND(MAX(IF($B2392="Non - avec lien de dépendance",0,MIN((0.75*J2392),847)),MIN(J2392,(0.75*$C2392),847)),2)),IF($B2392="Non - avec lien de dépendance",MIN(1129,J2392,$C2392)*overallRate,MIN(1129,J2392)*overallRate)))))</f>
        <v>Effectuez l’étape 1</v>
      </c>
      <c r="O2392" s="68" t="str">
        <f>IF(ISTEXT(overallRate),"Effectuez l’étape 1",IF(OR(COUNT($C2392,K2392)&lt;&gt;2,overallRate=0),0,IF(G2392="Yes",ROUND(MAX(IF($B2392="Non - avec lien de dépendance",0,MIN((0.75*K2392),847)),MIN(K2392,(0.75*$C2392),847)),2),IF(revenueReduction&gt;0.3,MAX(IF($B2392="Non - avec lien de dépendance",MIN(1129,K2392,$C2392)*overallRate,MIN(1129,K2392)*overallRate),ROUND(MAX(IF($B2392="Non - avec lien de dépendance",0,MIN((0.75*K2392),847)),MIN(K2392,(0.75*$C2392),847)),2)),IF($B2392="Non - avec lien de dépendance",MIN(1129,K2392,$C2392)*overallRate,MIN(1129,K2392)*overallRate)))))</f>
        <v>Effectuez l’étape 1</v>
      </c>
      <c r="P2392" s="3">
        <f t="shared" si="37"/>
        <v>0</v>
      </c>
    </row>
    <row r="2393" spans="12:16" x14ac:dyDescent="0.5">
      <c r="L2393" s="68" t="str">
        <f>IF(ISTEXT(overallRate),"Effectuez l’étape 1",IF(OR(COUNT($C2393,H2393)&lt;&gt;2,overallRate=0),0,IF(D2393="Yes",ROUND(MAX(IF($B2393="Non - avec lien de dépendance",0,MIN((0.75*H2393),847)),MIN(H2393,(0.75*$C2393),847)),2),IF(revenueReduction&gt;0.3,MAX(IF($B2393="Non - avec lien de dépendance",MIN(1129,H2393,$C2393)*overallRate,MIN(1129,H2393)*overallRate),ROUND(MAX(IF($B2393="Non - avec lien de dépendance",0,MIN((0.75*H2393),847)),MIN(H2393,(0.75*$C2393),847)),2)),IF($B2393="Non - avec lien de dépendance",MIN(1129,H2393,$C2393)*overallRate,MIN(1129,H2393)*overallRate)))))</f>
        <v>Effectuez l’étape 1</v>
      </c>
      <c r="M2393" s="68" t="str">
        <f>IF(ISTEXT(overallRate),"Effectuez l’étape 1",IF(OR(COUNT($C2393,I2393)&lt;&gt;2,overallRate=0),0,IF(E2393="Yes",ROUND(MAX(IF($B2393="Non - avec lien de dépendance",0,MIN((0.75*I2393),847)),MIN(I2393,(0.75*$C2393),847)),2),IF(revenueReduction&gt;0.3,MAX(IF($B2393="Non - avec lien de dépendance",MIN(1129,I2393,$C2393)*overallRate,MIN(1129,I2393)*overallRate),ROUND(MAX(IF($B2393="Non - avec lien de dépendance",0,MIN((0.75*I2393),847)),MIN(I2393,(0.75*$C2393),847)),2)),IF($B2393="Non - avec lien de dépendance",MIN(1129,I2393,$C2393)*overallRate,MIN(1129,I2393)*overallRate)))))</f>
        <v>Effectuez l’étape 1</v>
      </c>
      <c r="N2393" s="68" t="str">
        <f>IF(ISTEXT(overallRate),"Effectuez l’étape 1",IF(OR(COUNT($C2393,J2393)&lt;&gt;2,overallRate=0),0,IF(F2393="Yes",ROUND(MAX(IF($B2393="Non - avec lien de dépendance",0,MIN((0.75*J2393),847)),MIN(J2393,(0.75*$C2393),847)),2),IF(revenueReduction&gt;0.3,MAX(IF($B2393="Non - avec lien de dépendance",MIN(1129,J2393,$C2393)*overallRate,MIN(1129,J2393)*overallRate),ROUND(MAX(IF($B2393="Non - avec lien de dépendance",0,MIN((0.75*J2393),847)),MIN(J2393,(0.75*$C2393),847)),2)),IF($B2393="Non - avec lien de dépendance",MIN(1129,J2393,$C2393)*overallRate,MIN(1129,J2393)*overallRate)))))</f>
        <v>Effectuez l’étape 1</v>
      </c>
      <c r="O2393" s="68" t="str">
        <f>IF(ISTEXT(overallRate),"Effectuez l’étape 1",IF(OR(COUNT($C2393,K2393)&lt;&gt;2,overallRate=0),0,IF(G2393="Yes",ROUND(MAX(IF($B2393="Non - avec lien de dépendance",0,MIN((0.75*K2393),847)),MIN(K2393,(0.75*$C2393),847)),2),IF(revenueReduction&gt;0.3,MAX(IF($B2393="Non - avec lien de dépendance",MIN(1129,K2393,$C2393)*overallRate,MIN(1129,K2393)*overallRate),ROUND(MAX(IF($B2393="Non - avec lien de dépendance",0,MIN((0.75*K2393),847)),MIN(K2393,(0.75*$C2393),847)),2)),IF($B2393="Non - avec lien de dépendance",MIN(1129,K2393,$C2393)*overallRate,MIN(1129,K2393)*overallRate)))))</f>
        <v>Effectuez l’étape 1</v>
      </c>
      <c r="P2393" s="3">
        <f t="shared" si="37"/>
        <v>0</v>
      </c>
    </row>
    <row r="2394" spans="12:16" x14ac:dyDescent="0.5">
      <c r="L2394" s="68" t="str">
        <f>IF(ISTEXT(overallRate),"Effectuez l’étape 1",IF(OR(COUNT($C2394,H2394)&lt;&gt;2,overallRate=0),0,IF(D2394="Yes",ROUND(MAX(IF($B2394="Non - avec lien de dépendance",0,MIN((0.75*H2394),847)),MIN(H2394,(0.75*$C2394),847)),2),IF(revenueReduction&gt;0.3,MAX(IF($B2394="Non - avec lien de dépendance",MIN(1129,H2394,$C2394)*overallRate,MIN(1129,H2394)*overallRate),ROUND(MAX(IF($B2394="Non - avec lien de dépendance",0,MIN((0.75*H2394),847)),MIN(H2394,(0.75*$C2394),847)),2)),IF($B2394="Non - avec lien de dépendance",MIN(1129,H2394,$C2394)*overallRate,MIN(1129,H2394)*overallRate)))))</f>
        <v>Effectuez l’étape 1</v>
      </c>
      <c r="M2394" s="68" t="str">
        <f>IF(ISTEXT(overallRate),"Effectuez l’étape 1",IF(OR(COUNT($C2394,I2394)&lt;&gt;2,overallRate=0),0,IF(E2394="Yes",ROUND(MAX(IF($B2394="Non - avec lien de dépendance",0,MIN((0.75*I2394),847)),MIN(I2394,(0.75*$C2394),847)),2),IF(revenueReduction&gt;0.3,MAX(IF($B2394="Non - avec lien de dépendance",MIN(1129,I2394,$C2394)*overallRate,MIN(1129,I2394)*overallRate),ROUND(MAX(IF($B2394="Non - avec lien de dépendance",0,MIN((0.75*I2394),847)),MIN(I2394,(0.75*$C2394),847)),2)),IF($B2394="Non - avec lien de dépendance",MIN(1129,I2394,$C2394)*overallRate,MIN(1129,I2394)*overallRate)))))</f>
        <v>Effectuez l’étape 1</v>
      </c>
      <c r="N2394" s="68" t="str">
        <f>IF(ISTEXT(overallRate),"Effectuez l’étape 1",IF(OR(COUNT($C2394,J2394)&lt;&gt;2,overallRate=0),0,IF(F2394="Yes",ROUND(MAX(IF($B2394="Non - avec lien de dépendance",0,MIN((0.75*J2394),847)),MIN(J2394,(0.75*$C2394),847)),2),IF(revenueReduction&gt;0.3,MAX(IF($B2394="Non - avec lien de dépendance",MIN(1129,J2394,$C2394)*overallRate,MIN(1129,J2394)*overallRate),ROUND(MAX(IF($B2394="Non - avec lien de dépendance",0,MIN((0.75*J2394),847)),MIN(J2394,(0.75*$C2394),847)),2)),IF($B2394="Non - avec lien de dépendance",MIN(1129,J2394,$C2394)*overallRate,MIN(1129,J2394)*overallRate)))))</f>
        <v>Effectuez l’étape 1</v>
      </c>
      <c r="O2394" s="68" t="str">
        <f>IF(ISTEXT(overallRate),"Effectuez l’étape 1",IF(OR(COUNT($C2394,K2394)&lt;&gt;2,overallRate=0),0,IF(G2394="Yes",ROUND(MAX(IF($B2394="Non - avec lien de dépendance",0,MIN((0.75*K2394),847)),MIN(K2394,(0.75*$C2394),847)),2),IF(revenueReduction&gt;0.3,MAX(IF($B2394="Non - avec lien de dépendance",MIN(1129,K2394,$C2394)*overallRate,MIN(1129,K2394)*overallRate),ROUND(MAX(IF($B2394="Non - avec lien de dépendance",0,MIN((0.75*K2394),847)),MIN(K2394,(0.75*$C2394),847)),2)),IF($B2394="Non - avec lien de dépendance",MIN(1129,K2394,$C2394)*overallRate,MIN(1129,K2394)*overallRate)))))</f>
        <v>Effectuez l’étape 1</v>
      </c>
      <c r="P2394" s="3">
        <f t="shared" si="37"/>
        <v>0</v>
      </c>
    </row>
    <row r="2395" spans="12:16" x14ac:dyDescent="0.5">
      <c r="L2395" s="68" t="str">
        <f>IF(ISTEXT(overallRate),"Effectuez l’étape 1",IF(OR(COUNT($C2395,H2395)&lt;&gt;2,overallRate=0),0,IF(D2395="Yes",ROUND(MAX(IF($B2395="Non - avec lien de dépendance",0,MIN((0.75*H2395),847)),MIN(H2395,(0.75*$C2395),847)),2),IF(revenueReduction&gt;0.3,MAX(IF($B2395="Non - avec lien de dépendance",MIN(1129,H2395,$C2395)*overallRate,MIN(1129,H2395)*overallRate),ROUND(MAX(IF($B2395="Non - avec lien de dépendance",0,MIN((0.75*H2395),847)),MIN(H2395,(0.75*$C2395),847)),2)),IF($B2395="Non - avec lien de dépendance",MIN(1129,H2395,$C2395)*overallRate,MIN(1129,H2395)*overallRate)))))</f>
        <v>Effectuez l’étape 1</v>
      </c>
      <c r="M2395" s="68" t="str">
        <f>IF(ISTEXT(overallRate),"Effectuez l’étape 1",IF(OR(COUNT($C2395,I2395)&lt;&gt;2,overallRate=0),0,IF(E2395="Yes",ROUND(MAX(IF($B2395="Non - avec lien de dépendance",0,MIN((0.75*I2395),847)),MIN(I2395,(0.75*$C2395),847)),2),IF(revenueReduction&gt;0.3,MAX(IF($B2395="Non - avec lien de dépendance",MIN(1129,I2395,$C2395)*overallRate,MIN(1129,I2395)*overallRate),ROUND(MAX(IF($B2395="Non - avec lien de dépendance",0,MIN((0.75*I2395),847)),MIN(I2395,(0.75*$C2395),847)),2)),IF($B2395="Non - avec lien de dépendance",MIN(1129,I2395,$C2395)*overallRate,MIN(1129,I2395)*overallRate)))))</f>
        <v>Effectuez l’étape 1</v>
      </c>
      <c r="N2395" s="68" t="str">
        <f>IF(ISTEXT(overallRate),"Effectuez l’étape 1",IF(OR(COUNT($C2395,J2395)&lt;&gt;2,overallRate=0),0,IF(F2395="Yes",ROUND(MAX(IF($B2395="Non - avec lien de dépendance",0,MIN((0.75*J2395),847)),MIN(J2395,(0.75*$C2395),847)),2),IF(revenueReduction&gt;0.3,MAX(IF($B2395="Non - avec lien de dépendance",MIN(1129,J2395,$C2395)*overallRate,MIN(1129,J2395)*overallRate),ROUND(MAX(IF($B2395="Non - avec lien de dépendance",0,MIN((0.75*J2395),847)),MIN(J2395,(0.75*$C2395),847)),2)),IF($B2395="Non - avec lien de dépendance",MIN(1129,J2395,$C2395)*overallRate,MIN(1129,J2395)*overallRate)))))</f>
        <v>Effectuez l’étape 1</v>
      </c>
      <c r="O2395" s="68" t="str">
        <f>IF(ISTEXT(overallRate),"Effectuez l’étape 1",IF(OR(COUNT($C2395,K2395)&lt;&gt;2,overallRate=0),0,IF(G2395="Yes",ROUND(MAX(IF($B2395="Non - avec lien de dépendance",0,MIN((0.75*K2395),847)),MIN(K2395,(0.75*$C2395),847)),2),IF(revenueReduction&gt;0.3,MAX(IF($B2395="Non - avec lien de dépendance",MIN(1129,K2395,$C2395)*overallRate,MIN(1129,K2395)*overallRate),ROUND(MAX(IF($B2395="Non - avec lien de dépendance",0,MIN((0.75*K2395),847)),MIN(K2395,(0.75*$C2395),847)),2)),IF($B2395="Non - avec lien de dépendance",MIN(1129,K2395,$C2395)*overallRate,MIN(1129,K2395)*overallRate)))))</f>
        <v>Effectuez l’étape 1</v>
      </c>
      <c r="P2395" s="3">
        <f t="shared" si="37"/>
        <v>0</v>
      </c>
    </row>
    <row r="2396" spans="12:16" x14ac:dyDescent="0.5">
      <c r="L2396" s="68" t="str">
        <f>IF(ISTEXT(overallRate),"Effectuez l’étape 1",IF(OR(COUNT($C2396,H2396)&lt;&gt;2,overallRate=0),0,IF(D2396="Yes",ROUND(MAX(IF($B2396="Non - avec lien de dépendance",0,MIN((0.75*H2396),847)),MIN(H2396,(0.75*$C2396),847)),2),IF(revenueReduction&gt;0.3,MAX(IF($B2396="Non - avec lien de dépendance",MIN(1129,H2396,$C2396)*overallRate,MIN(1129,H2396)*overallRate),ROUND(MAX(IF($B2396="Non - avec lien de dépendance",0,MIN((0.75*H2396),847)),MIN(H2396,(0.75*$C2396),847)),2)),IF($B2396="Non - avec lien de dépendance",MIN(1129,H2396,$C2396)*overallRate,MIN(1129,H2396)*overallRate)))))</f>
        <v>Effectuez l’étape 1</v>
      </c>
      <c r="M2396" s="68" t="str">
        <f>IF(ISTEXT(overallRate),"Effectuez l’étape 1",IF(OR(COUNT($C2396,I2396)&lt;&gt;2,overallRate=0),0,IF(E2396="Yes",ROUND(MAX(IF($B2396="Non - avec lien de dépendance",0,MIN((0.75*I2396),847)),MIN(I2396,(0.75*$C2396),847)),2),IF(revenueReduction&gt;0.3,MAX(IF($B2396="Non - avec lien de dépendance",MIN(1129,I2396,$C2396)*overallRate,MIN(1129,I2396)*overallRate),ROUND(MAX(IF($B2396="Non - avec lien de dépendance",0,MIN((0.75*I2396),847)),MIN(I2396,(0.75*$C2396),847)),2)),IF($B2396="Non - avec lien de dépendance",MIN(1129,I2396,$C2396)*overallRate,MIN(1129,I2396)*overallRate)))))</f>
        <v>Effectuez l’étape 1</v>
      </c>
      <c r="N2396" s="68" t="str">
        <f>IF(ISTEXT(overallRate),"Effectuez l’étape 1",IF(OR(COUNT($C2396,J2396)&lt;&gt;2,overallRate=0),0,IF(F2396="Yes",ROUND(MAX(IF($B2396="Non - avec lien de dépendance",0,MIN((0.75*J2396),847)),MIN(J2396,(0.75*$C2396),847)),2),IF(revenueReduction&gt;0.3,MAX(IF($B2396="Non - avec lien de dépendance",MIN(1129,J2396,$C2396)*overallRate,MIN(1129,J2396)*overallRate),ROUND(MAX(IF($B2396="Non - avec lien de dépendance",0,MIN((0.75*J2396),847)),MIN(J2396,(0.75*$C2396),847)),2)),IF($B2396="Non - avec lien de dépendance",MIN(1129,J2396,$C2396)*overallRate,MIN(1129,J2396)*overallRate)))))</f>
        <v>Effectuez l’étape 1</v>
      </c>
      <c r="O2396" s="68" t="str">
        <f>IF(ISTEXT(overallRate),"Effectuez l’étape 1",IF(OR(COUNT($C2396,K2396)&lt;&gt;2,overallRate=0),0,IF(G2396="Yes",ROUND(MAX(IF($B2396="Non - avec lien de dépendance",0,MIN((0.75*K2396),847)),MIN(K2396,(0.75*$C2396),847)),2),IF(revenueReduction&gt;0.3,MAX(IF($B2396="Non - avec lien de dépendance",MIN(1129,K2396,$C2396)*overallRate,MIN(1129,K2396)*overallRate),ROUND(MAX(IF($B2396="Non - avec lien de dépendance",0,MIN((0.75*K2396),847)),MIN(K2396,(0.75*$C2396),847)),2)),IF($B2396="Non - avec lien de dépendance",MIN(1129,K2396,$C2396)*overallRate,MIN(1129,K2396)*overallRate)))))</f>
        <v>Effectuez l’étape 1</v>
      </c>
      <c r="P2396" s="3">
        <f t="shared" si="37"/>
        <v>0</v>
      </c>
    </row>
    <row r="2397" spans="12:16" x14ac:dyDescent="0.5">
      <c r="L2397" s="68" t="str">
        <f>IF(ISTEXT(overallRate),"Effectuez l’étape 1",IF(OR(COUNT($C2397,H2397)&lt;&gt;2,overallRate=0),0,IF(D2397="Yes",ROUND(MAX(IF($B2397="Non - avec lien de dépendance",0,MIN((0.75*H2397),847)),MIN(H2397,(0.75*$C2397),847)),2),IF(revenueReduction&gt;0.3,MAX(IF($B2397="Non - avec lien de dépendance",MIN(1129,H2397,$C2397)*overallRate,MIN(1129,H2397)*overallRate),ROUND(MAX(IF($B2397="Non - avec lien de dépendance",0,MIN((0.75*H2397),847)),MIN(H2397,(0.75*$C2397),847)),2)),IF($B2397="Non - avec lien de dépendance",MIN(1129,H2397,$C2397)*overallRate,MIN(1129,H2397)*overallRate)))))</f>
        <v>Effectuez l’étape 1</v>
      </c>
      <c r="M2397" s="68" t="str">
        <f>IF(ISTEXT(overallRate),"Effectuez l’étape 1",IF(OR(COUNT($C2397,I2397)&lt;&gt;2,overallRate=0),0,IF(E2397="Yes",ROUND(MAX(IF($B2397="Non - avec lien de dépendance",0,MIN((0.75*I2397),847)),MIN(I2397,(0.75*$C2397),847)),2),IF(revenueReduction&gt;0.3,MAX(IF($B2397="Non - avec lien de dépendance",MIN(1129,I2397,$C2397)*overallRate,MIN(1129,I2397)*overallRate),ROUND(MAX(IF($B2397="Non - avec lien de dépendance",0,MIN((0.75*I2397),847)),MIN(I2397,(0.75*$C2397),847)),2)),IF($B2397="Non - avec lien de dépendance",MIN(1129,I2397,$C2397)*overallRate,MIN(1129,I2397)*overallRate)))))</f>
        <v>Effectuez l’étape 1</v>
      </c>
      <c r="N2397" s="68" t="str">
        <f>IF(ISTEXT(overallRate),"Effectuez l’étape 1",IF(OR(COUNT($C2397,J2397)&lt;&gt;2,overallRate=0),0,IF(F2397="Yes",ROUND(MAX(IF($B2397="Non - avec lien de dépendance",0,MIN((0.75*J2397),847)),MIN(J2397,(0.75*$C2397),847)),2),IF(revenueReduction&gt;0.3,MAX(IF($B2397="Non - avec lien de dépendance",MIN(1129,J2397,$C2397)*overallRate,MIN(1129,J2397)*overallRate),ROUND(MAX(IF($B2397="Non - avec lien de dépendance",0,MIN((0.75*J2397),847)),MIN(J2397,(0.75*$C2397),847)),2)),IF($B2397="Non - avec lien de dépendance",MIN(1129,J2397,$C2397)*overallRate,MIN(1129,J2397)*overallRate)))))</f>
        <v>Effectuez l’étape 1</v>
      </c>
      <c r="O2397" s="68" t="str">
        <f>IF(ISTEXT(overallRate),"Effectuez l’étape 1",IF(OR(COUNT($C2397,K2397)&lt;&gt;2,overallRate=0),0,IF(G2397="Yes",ROUND(MAX(IF($B2397="Non - avec lien de dépendance",0,MIN((0.75*K2397),847)),MIN(K2397,(0.75*$C2397),847)),2),IF(revenueReduction&gt;0.3,MAX(IF($B2397="Non - avec lien de dépendance",MIN(1129,K2397,$C2397)*overallRate,MIN(1129,K2397)*overallRate),ROUND(MAX(IF($B2397="Non - avec lien de dépendance",0,MIN((0.75*K2397),847)),MIN(K2397,(0.75*$C2397),847)),2)),IF($B2397="Non - avec lien de dépendance",MIN(1129,K2397,$C2397)*overallRate,MIN(1129,K2397)*overallRate)))))</f>
        <v>Effectuez l’étape 1</v>
      </c>
      <c r="P2397" s="3">
        <f t="shared" si="37"/>
        <v>0</v>
      </c>
    </row>
    <row r="2398" spans="12:16" x14ac:dyDescent="0.5">
      <c r="L2398" s="68" t="str">
        <f>IF(ISTEXT(overallRate),"Effectuez l’étape 1",IF(OR(COUNT($C2398,H2398)&lt;&gt;2,overallRate=0),0,IF(D2398="Yes",ROUND(MAX(IF($B2398="Non - avec lien de dépendance",0,MIN((0.75*H2398),847)),MIN(H2398,(0.75*$C2398),847)),2),IF(revenueReduction&gt;0.3,MAX(IF($B2398="Non - avec lien de dépendance",MIN(1129,H2398,$C2398)*overallRate,MIN(1129,H2398)*overallRate),ROUND(MAX(IF($B2398="Non - avec lien de dépendance",0,MIN((0.75*H2398),847)),MIN(H2398,(0.75*$C2398),847)),2)),IF($B2398="Non - avec lien de dépendance",MIN(1129,H2398,$C2398)*overallRate,MIN(1129,H2398)*overallRate)))))</f>
        <v>Effectuez l’étape 1</v>
      </c>
      <c r="M2398" s="68" t="str">
        <f>IF(ISTEXT(overallRate),"Effectuez l’étape 1",IF(OR(COUNT($C2398,I2398)&lt;&gt;2,overallRate=0),0,IF(E2398="Yes",ROUND(MAX(IF($B2398="Non - avec lien de dépendance",0,MIN((0.75*I2398),847)),MIN(I2398,(0.75*$C2398),847)),2),IF(revenueReduction&gt;0.3,MAX(IF($B2398="Non - avec lien de dépendance",MIN(1129,I2398,$C2398)*overallRate,MIN(1129,I2398)*overallRate),ROUND(MAX(IF($B2398="Non - avec lien de dépendance",0,MIN((0.75*I2398),847)),MIN(I2398,(0.75*$C2398),847)),2)),IF($B2398="Non - avec lien de dépendance",MIN(1129,I2398,$C2398)*overallRate,MIN(1129,I2398)*overallRate)))))</f>
        <v>Effectuez l’étape 1</v>
      </c>
      <c r="N2398" s="68" t="str">
        <f>IF(ISTEXT(overallRate),"Effectuez l’étape 1",IF(OR(COUNT($C2398,J2398)&lt;&gt;2,overallRate=0),0,IF(F2398="Yes",ROUND(MAX(IF($B2398="Non - avec lien de dépendance",0,MIN((0.75*J2398),847)),MIN(J2398,(0.75*$C2398),847)),2),IF(revenueReduction&gt;0.3,MAX(IF($B2398="Non - avec lien de dépendance",MIN(1129,J2398,$C2398)*overallRate,MIN(1129,J2398)*overallRate),ROUND(MAX(IF($B2398="Non - avec lien de dépendance",0,MIN((0.75*J2398),847)),MIN(J2398,(0.75*$C2398),847)),2)),IF($B2398="Non - avec lien de dépendance",MIN(1129,J2398,$C2398)*overallRate,MIN(1129,J2398)*overallRate)))))</f>
        <v>Effectuez l’étape 1</v>
      </c>
      <c r="O2398" s="68" t="str">
        <f>IF(ISTEXT(overallRate),"Effectuez l’étape 1",IF(OR(COUNT($C2398,K2398)&lt;&gt;2,overallRate=0),0,IF(G2398="Yes",ROUND(MAX(IF($B2398="Non - avec lien de dépendance",0,MIN((0.75*K2398),847)),MIN(K2398,(0.75*$C2398),847)),2),IF(revenueReduction&gt;0.3,MAX(IF($B2398="Non - avec lien de dépendance",MIN(1129,K2398,$C2398)*overallRate,MIN(1129,K2398)*overallRate),ROUND(MAX(IF($B2398="Non - avec lien de dépendance",0,MIN((0.75*K2398),847)),MIN(K2398,(0.75*$C2398),847)),2)),IF($B2398="Non - avec lien de dépendance",MIN(1129,K2398,$C2398)*overallRate,MIN(1129,K2398)*overallRate)))))</f>
        <v>Effectuez l’étape 1</v>
      </c>
      <c r="P2398" s="3">
        <f t="shared" si="37"/>
        <v>0</v>
      </c>
    </row>
    <row r="2399" spans="12:16" x14ac:dyDescent="0.5">
      <c r="L2399" s="68" t="str">
        <f>IF(ISTEXT(overallRate),"Effectuez l’étape 1",IF(OR(COUNT($C2399,H2399)&lt;&gt;2,overallRate=0),0,IF(D2399="Yes",ROUND(MAX(IF($B2399="Non - avec lien de dépendance",0,MIN((0.75*H2399),847)),MIN(H2399,(0.75*$C2399),847)),2),IF(revenueReduction&gt;0.3,MAX(IF($B2399="Non - avec lien de dépendance",MIN(1129,H2399,$C2399)*overallRate,MIN(1129,H2399)*overallRate),ROUND(MAX(IF($B2399="Non - avec lien de dépendance",0,MIN((0.75*H2399),847)),MIN(H2399,(0.75*$C2399),847)),2)),IF($B2399="Non - avec lien de dépendance",MIN(1129,H2399,$C2399)*overallRate,MIN(1129,H2399)*overallRate)))))</f>
        <v>Effectuez l’étape 1</v>
      </c>
      <c r="M2399" s="68" t="str">
        <f>IF(ISTEXT(overallRate),"Effectuez l’étape 1",IF(OR(COUNT($C2399,I2399)&lt;&gt;2,overallRate=0),0,IF(E2399="Yes",ROUND(MAX(IF($B2399="Non - avec lien de dépendance",0,MIN((0.75*I2399),847)),MIN(I2399,(0.75*$C2399),847)),2),IF(revenueReduction&gt;0.3,MAX(IF($B2399="Non - avec lien de dépendance",MIN(1129,I2399,$C2399)*overallRate,MIN(1129,I2399)*overallRate),ROUND(MAX(IF($B2399="Non - avec lien de dépendance",0,MIN((0.75*I2399),847)),MIN(I2399,(0.75*$C2399),847)),2)),IF($B2399="Non - avec lien de dépendance",MIN(1129,I2399,$C2399)*overallRate,MIN(1129,I2399)*overallRate)))))</f>
        <v>Effectuez l’étape 1</v>
      </c>
      <c r="N2399" s="68" t="str">
        <f>IF(ISTEXT(overallRate),"Effectuez l’étape 1",IF(OR(COUNT($C2399,J2399)&lt;&gt;2,overallRate=0),0,IF(F2399="Yes",ROUND(MAX(IF($B2399="Non - avec lien de dépendance",0,MIN((0.75*J2399),847)),MIN(J2399,(0.75*$C2399),847)),2),IF(revenueReduction&gt;0.3,MAX(IF($B2399="Non - avec lien de dépendance",MIN(1129,J2399,$C2399)*overallRate,MIN(1129,J2399)*overallRate),ROUND(MAX(IF($B2399="Non - avec lien de dépendance",0,MIN((0.75*J2399),847)),MIN(J2399,(0.75*$C2399),847)),2)),IF($B2399="Non - avec lien de dépendance",MIN(1129,J2399,$C2399)*overallRate,MIN(1129,J2399)*overallRate)))))</f>
        <v>Effectuez l’étape 1</v>
      </c>
      <c r="O2399" s="68" t="str">
        <f>IF(ISTEXT(overallRate),"Effectuez l’étape 1",IF(OR(COUNT($C2399,K2399)&lt;&gt;2,overallRate=0),0,IF(G2399="Yes",ROUND(MAX(IF($B2399="Non - avec lien de dépendance",0,MIN((0.75*K2399),847)),MIN(K2399,(0.75*$C2399),847)),2),IF(revenueReduction&gt;0.3,MAX(IF($B2399="Non - avec lien de dépendance",MIN(1129,K2399,$C2399)*overallRate,MIN(1129,K2399)*overallRate),ROUND(MAX(IF($B2399="Non - avec lien de dépendance",0,MIN((0.75*K2399),847)),MIN(K2399,(0.75*$C2399),847)),2)),IF($B2399="Non - avec lien de dépendance",MIN(1129,K2399,$C2399)*overallRate,MIN(1129,K2399)*overallRate)))))</f>
        <v>Effectuez l’étape 1</v>
      </c>
      <c r="P2399" s="3">
        <f t="shared" si="37"/>
        <v>0</v>
      </c>
    </row>
    <row r="2400" spans="12:16" x14ac:dyDescent="0.5">
      <c r="L2400" s="68" t="str">
        <f>IF(ISTEXT(overallRate),"Effectuez l’étape 1",IF(OR(COUNT($C2400,H2400)&lt;&gt;2,overallRate=0),0,IF(D2400="Yes",ROUND(MAX(IF($B2400="Non - avec lien de dépendance",0,MIN((0.75*H2400),847)),MIN(H2400,(0.75*$C2400),847)),2),IF(revenueReduction&gt;0.3,MAX(IF($B2400="Non - avec lien de dépendance",MIN(1129,H2400,$C2400)*overallRate,MIN(1129,H2400)*overallRate),ROUND(MAX(IF($B2400="Non - avec lien de dépendance",0,MIN((0.75*H2400),847)),MIN(H2400,(0.75*$C2400),847)),2)),IF($B2400="Non - avec lien de dépendance",MIN(1129,H2400,$C2400)*overallRate,MIN(1129,H2400)*overallRate)))))</f>
        <v>Effectuez l’étape 1</v>
      </c>
      <c r="M2400" s="68" t="str">
        <f>IF(ISTEXT(overallRate),"Effectuez l’étape 1",IF(OR(COUNT($C2400,I2400)&lt;&gt;2,overallRate=0),0,IF(E2400="Yes",ROUND(MAX(IF($B2400="Non - avec lien de dépendance",0,MIN((0.75*I2400),847)),MIN(I2400,(0.75*$C2400),847)),2),IF(revenueReduction&gt;0.3,MAX(IF($B2400="Non - avec lien de dépendance",MIN(1129,I2400,$C2400)*overallRate,MIN(1129,I2400)*overallRate),ROUND(MAX(IF($B2400="Non - avec lien de dépendance",0,MIN((0.75*I2400),847)),MIN(I2400,(0.75*$C2400),847)),2)),IF($B2400="Non - avec lien de dépendance",MIN(1129,I2400,$C2400)*overallRate,MIN(1129,I2400)*overallRate)))))</f>
        <v>Effectuez l’étape 1</v>
      </c>
      <c r="N2400" s="68" t="str">
        <f>IF(ISTEXT(overallRate),"Effectuez l’étape 1",IF(OR(COUNT($C2400,J2400)&lt;&gt;2,overallRate=0),0,IF(F2400="Yes",ROUND(MAX(IF($B2400="Non - avec lien de dépendance",0,MIN((0.75*J2400),847)),MIN(J2400,(0.75*$C2400),847)),2),IF(revenueReduction&gt;0.3,MAX(IF($B2400="Non - avec lien de dépendance",MIN(1129,J2400,$C2400)*overallRate,MIN(1129,J2400)*overallRate),ROUND(MAX(IF($B2400="Non - avec lien de dépendance",0,MIN((0.75*J2400),847)),MIN(J2400,(0.75*$C2400),847)),2)),IF($B2400="Non - avec lien de dépendance",MIN(1129,J2400,$C2400)*overallRate,MIN(1129,J2400)*overallRate)))))</f>
        <v>Effectuez l’étape 1</v>
      </c>
      <c r="O2400" s="68" t="str">
        <f>IF(ISTEXT(overallRate),"Effectuez l’étape 1",IF(OR(COUNT($C2400,K2400)&lt;&gt;2,overallRate=0),0,IF(G2400="Yes",ROUND(MAX(IF($B2400="Non - avec lien de dépendance",0,MIN((0.75*K2400),847)),MIN(K2400,(0.75*$C2400),847)),2),IF(revenueReduction&gt;0.3,MAX(IF($B2400="Non - avec lien de dépendance",MIN(1129,K2400,$C2400)*overallRate,MIN(1129,K2400)*overallRate),ROUND(MAX(IF($B2400="Non - avec lien de dépendance",0,MIN((0.75*K2400),847)),MIN(K2400,(0.75*$C2400),847)),2)),IF($B2400="Non - avec lien de dépendance",MIN(1129,K2400,$C2400)*overallRate,MIN(1129,K2400)*overallRate)))))</f>
        <v>Effectuez l’étape 1</v>
      </c>
      <c r="P2400" s="3">
        <f t="shared" si="37"/>
        <v>0</v>
      </c>
    </row>
    <row r="2401" spans="12:16" x14ac:dyDescent="0.5">
      <c r="L2401" s="68" t="str">
        <f>IF(ISTEXT(overallRate),"Effectuez l’étape 1",IF(OR(COUNT($C2401,H2401)&lt;&gt;2,overallRate=0),0,IF(D2401="Yes",ROUND(MAX(IF($B2401="Non - avec lien de dépendance",0,MIN((0.75*H2401),847)),MIN(H2401,(0.75*$C2401),847)),2),IF(revenueReduction&gt;0.3,MAX(IF($B2401="Non - avec lien de dépendance",MIN(1129,H2401,$C2401)*overallRate,MIN(1129,H2401)*overallRate),ROUND(MAX(IF($B2401="Non - avec lien de dépendance",0,MIN((0.75*H2401),847)),MIN(H2401,(0.75*$C2401),847)),2)),IF($B2401="Non - avec lien de dépendance",MIN(1129,H2401,$C2401)*overallRate,MIN(1129,H2401)*overallRate)))))</f>
        <v>Effectuez l’étape 1</v>
      </c>
      <c r="M2401" s="68" t="str">
        <f>IF(ISTEXT(overallRate),"Effectuez l’étape 1",IF(OR(COUNT($C2401,I2401)&lt;&gt;2,overallRate=0),0,IF(E2401="Yes",ROUND(MAX(IF($B2401="Non - avec lien de dépendance",0,MIN((0.75*I2401),847)),MIN(I2401,(0.75*$C2401),847)),2),IF(revenueReduction&gt;0.3,MAX(IF($B2401="Non - avec lien de dépendance",MIN(1129,I2401,$C2401)*overallRate,MIN(1129,I2401)*overallRate),ROUND(MAX(IF($B2401="Non - avec lien de dépendance",0,MIN((0.75*I2401),847)),MIN(I2401,(0.75*$C2401),847)),2)),IF($B2401="Non - avec lien de dépendance",MIN(1129,I2401,$C2401)*overallRate,MIN(1129,I2401)*overallRate)))))</f>
        <v>Effectuez l’étape 1</v>
      </c>
      <c r="N2401" s="68" t="str">
        <f>IF(ISTEXT(overallRate),"Effectuez l’étape 1",IF(OR(COUNT($C2401,J2401)&lt;&gt;2,overallRate=0),0,IF(F2401="Yes",ROUND(MAX(IF($B2401="Non - avec lien de dépendance",0,MIN((0.75*J2401),847)),MIN(J2401,(0.75*$C2401),847)),2),IF(revenueReduction&gt;0.3,MAX(IF($B2401="Non - avec lien de dépendance",MIN(1129,J2401,$C2401)*overallRate,MIN(1129,J2401)*overallRate),ROUND(MAX(IF($B2401="Non - avec lien de dépendance",0,MIN((0.75*J2401),847)),MIN(J2401,(0.75*$C2401),847)),2)),IF($B2401="Non - avec lien de dépendance",MIN(1129,J2401,$C2401)*overallRate,MIN(1129,J2401)*overallRate)))))</f>
        <v>Effectuez l’étape 1</v>
      </c>
      <c r="O2401" s="68" t="str">
        <f>IF(ISTEXT(overallRate),"Effectuez l’étape 1",IF(OR(COUNT($C2401,K2401)&lt;&gt;2,overallRate=0),0,IF(G2401="Yes",ROUND(MAX(IF($B2401="Non - avec lien de dépendance",0,MIN((0.75*K2401),847)),MIN(K2401,(0.75*$C2401),847)),2),IF(revenueReduction&gt;0.3,MAX(IF($B2401="Non - avec lien de dépendance",MIN(1129,K2401,$C2401)*overallRate,MIN(1129,K2401)*overallRate),ROUND(MAX(IF($B2401="Non - avec lien de dépendance",0,MIN((0.75*K2401),847)),MIN(K2401,(0.75*$C2401),847)),2)),IF($B2401="Non - avec lien de dépendance",MIN(1129,K2401,$C2401)*overallRate,MIN(1129,K2401)*overallRate)))))</f>
        <v>Effectuez l’étape 1</v>
      </c>
      <c r="P2401" s="3">
        <f t="shared" si="37"/>
        <v>0</v>
      </c>
    </row>
    <row r="2402" spans="12:16" x14ac:dyDescent="0.5">
      <c r="L2402" s="68" t="str">
        <f>IF(ISTEXT(overallRate),"Effectuez l’étape 1",IF(OR(COUNT($C2402,H2402)&lt;&gt;2,overallRate=0),0,IF(D2402="Yes",ROUND(MAX(IF($B2402="Non - avec lien de dépendance",0,MIN((0.75*H2402),847)),MIN(H2402,(0.75*$C2402),847)),2),IF(revenueReduction&gt;0.3,MAX(IF($B2402="Non - avec lien de dépendance",MIN(1129,H2402,$C2402)*overallRate,MIN(1129,H2402)*overallRate),ROUND(MAX(IF($B2402="Non - avec lien de dépendance",0,MIN((0.75*H2402),847)),MIN(H2402,(0.75*$C2402),847)),2)),IF($B2402="Non - avec lien de dépendance",MIN(1129,H2402,$C2402)*overallRate,MIN(1129,H2402)*overallRate)))))</f>
        <v>Effectuez l’étape 1</v>
      </c>
      <c r="M2402" s="68" t="str">
        <f>IF(ISTEXT(overallRate),"Effectuez l’étape 1",IF(OR(COUNT($C2402,I2402)&lt;&gt;2,overallRate=0),0,IF(E2402="Yes",ROUND(MAX(IF($B2402="Non - avec lien de dépendance",0,MIN((0.75*I2402),847)),MIN(I2402,(0.75*$C2402),847)),2),IF(revenueReduction&gt;0.3,MAX(IF($B2402="Non - avec lien de dépendance",MIN(1129,I2402,$C2402)*overallRate,MIN(1129,I2402)*overallRate),ROUND(MAX(IF($B2402="Non - avec lien de dépendance",0,MIN((0.75*I2402),847)),MIN(I2402,(0.75*$C2402),847)),2)),IF($B2402="Non - avec lien de dépendance",MIN(1129,I2402,$C2402)*overallRate,MIN(1129,I2402)*overallRate)))))</f>
        <v>Effectuez l’étape 1</v>
      </c>
      <c r="N2402" s="68" t="str">
        <f>IF(ISTEXT(overallRate),"Effectuez l’étape 1",IF(OR(COUNT($C2402,J2402)&lt;&gt;2,overallRate=0),0,IF(F2402="Yes",ROUND(MAX(IF($B2402="Non - avec lien de dépendance",0,MIN((0.75*J2402),847)),MIN(J2402,(0.75*$C2402),847)),2),IF(revenueReduction&gt;0.3,MAX(IF($B2402="Non - avec lien de dépendance",MIN(1129,J2402,$C2402)*overallRate,MIN(1129,J2402)*overallRate),ROUND(MAX(IF($B2402="Non - avec lien de dépendance",0,MIN((0.75*J2402),847)),MIN(J2402,(0.75*$C2402),847)),2)),IF($B2402="Non - avec lien de dépendance",MIN(1129,J2402,$C2402)*overallRate,MIN(1129,J2402)*overallRate)))))</f>
        <v>Effectuez l’étape 1</v>
      </c>
      <c r="O2402" s="68" t="str">
        <f>IF(ISTEXT(overallRate),"Effectuez l’étape 1",IF(OR(COUNT($C2402,K2402)&lt;&gt;2,overallRate=0),0,IF(G2402="Yes",ROUND(MAX(IF($B2402="Non - avec lien de dépendance",0,MIN((0.75*K2402),847)),MIN(K2402,(0.75*$C2402),847)),2),IF(revenueReduction&gt;0.3,MAX(IF($B2402="Non - avec lien de dépendance",MIN(1129,K2402,$C2402)*overallRate,MIN(1129,K2402)*overallRate),ROUND(MAX(IF($B2402="Non - avec lien de dépendance",0,MIN((0.75*K2402),847)),MIN(K2402,(0.75*$C2402),847)),2)),IF($B2402="Non - avec lien de dépendance",MIN(1129,K2402,$C2402)*overallRate,MIN(1129,K2402)*overallRate)))))</f>
        <v>Effectuez l’étape 1</v>
      </c>
      <c r="P2402" s="3">
        <f t="shared" si="37"/>
        <v>0</v>
      </c>
    </row>
    <row r="2403" spans="12:16" x14ac:dyDescent="0.5">
      <c r="L2403" s="68" t="str">
        <f>IF(ISTEXT(overallRate),"Effectuez l’étape 1",IF(OR(COUNT($C2403,H2403)&lt;&gt;2,overallRate=0),0,IF(D2403="Yes",ROUND(MAX(IF($B2403="Non - avec lien de dépendance",0,MIN((0.75*H2403),847)),MIN(H2403,(0.75*$C2403),847)),2),IF(revenueReduction&gt;0.3,MAX(IF($B2403="Non - avec lien de dépendance",MIN(1129,H2403,$C2403)*overallRate,MIN(1129,H2403)*overallRate),ROUND(MAX(IF($B2403="Non - avec lien de dépendance",0,MIN((0.75*H2403),847)),MIN(H2403,(0.75*$C2403),847)),2)),IF($B2403="Non - avec lien de dépendance",MIN(1129,H2403,$C2403)*overallRate,MIN(1129,H2403)*overallRate)))))</f>
        <v>Effectuez l’étape 1</v>
      </c>
      <c r="M2403" s="68" t="str">
        <f>IF(ISTEXT(overallRate),"Effectuez l’étape 1",IF(OR(COUNT($C2403,I2403)&lt;&gt;2,overallRate=0),0,IF(E2403="Yes",ROUND(MAX(IF($B2403="Non - avec lien de dépendance",0,MIN((0.75*I2403),847)),MIN(I2403,(0.75*$C2403),847)),2),IF(revenueReduction&gt;0.3,MAX(IF($B2403="Non - avec lien de dépendance",MIN(1129,I2403,$C2403)*overallRate,MIN(1129,I2403)*overallRate),ROUND(MAX(IF($B2403="Non - avec lien de dépendance",0,MIN((0.75*I2403),847)),MIN(I2403,(0.75*$C2403),847)),2)),IF($B2403="Non - avec lien de dépendance",MIN(1129,I2403,$C2403)*overallRate,MIN(1129,I2403)*overallRate)))))</f>
        <v>Effectuez l’étape 1</v>
      </c>
      <c r="N2403" s="68" t="str">
        <f>IF(ISTEXT(overallRate),"Effectuez l’étape 1",IF(OR(COUNT($C2403,J2403)&lt;&gt;2,overallRate=0),0,IF(F2403="Yes",ROUND(MAX(IF($B2403="Non - avec lien de dépendance",0,MIN((0.75*J2403),847)),MIN(J2403,(0.75*$C2403),847)),2),IF(revenueReduction&gt;0.3,MAX(IF($B2403="Non - avec lien de dépendance",MIN(1129,J2403,$C2403)*overallRate,MIN(1129,J2403)*overallRate),ROUND(MAX(IF($B2403="Non - avec lien de dépendance",0,MIN((0.75*J2403),847)),MIN(J2403,(0.75*$C2403),847)),2)),IF($B2403="Non - avec lien de dépendance",MIN(1129,J2403,$C2403)*overallRate,MIN(1129,J2403)*overallRate)))))</f>
        <v>Effectuez l’étape 1</v>
      </c>
      <c r="O2403" s="68" t="str">
        <f>IF(ISTEXT(overallRate),"Effectuez l’étape 1",IF(OR(COUNT($C2403,K2403)&lt;&gt;2,overallRate=0),0,IF(G2403="Yes",ROUND(MAX(IF($B2403="Non - avec lien de dépendance",0,MIN((0.75*K2403),847)),MIN(K2403,(0.75*$C2403),847)),2),IF(revenueReduction&gt;0.3,MAX(IF($B2403="Non - avec lien de dépendance",MIN(1129,K2403,$C2403)*overallRate,MIN(1129,K2403)*overallRate),ROUND(MAX(IF($B2403="Non - avec lien de dépendance",0,MIN((0.75*K2403),847)),MIN(K2403,(0.75*$C2403),847)),2)),IF($B2403="Non - avec lien de dépendance",MIN(1129,K2403,$C2403)*overallRate,MIN(1129,K2403)*overallRate)))))</f>
        <v>Effectuez l’étape 1</v>
      </c>
      <c r="P2403" s="3">
        <f t="shared" si="37"/>
        <v>0</v>
      </c>
    </row>
    <row r="2404" spans="12:16" x14ac:dyDescent="0.5">
      <c r="L2404" s="68" t="str">
        <f>IF(ISTEXT(overallRate),"Effectuez l’étape 1",IF(OR(COUNT($C2404,H2404)&lt;&gt;2,overallRate=0),0,IF(D2404="Yes",ROUND(MAX(IF($B2404="Non - avec lien de dépendance",0,MIN((0.75*H2404),847)),MIN(H2404,(0.75*$C2404),847)),2),IF(revenueReduction&gt;0.3,MAX(IF($B2404="Non - avec lien de dépendance",MIN(1129,H2404,$C2404)*overallRate,MIN(1129,H2404)*overallRate),ROUND(MAX(IF($B2404="Non - avec lien de dépendance",0,MIN((0.75*H2404),847)),MIN(H2404,(0.75*$C2404),847)),2)),IF($B2404="Non - avec lien de dépendance",MIN(1129,H2404,$C2404)*overallRate,MIN(1129,H2404)*overallRate)))))</f>
        <v>Effectuez l’étape 1</v>
      </c>
      <c r="M2404" s="68" t="str">
        <f>IF(ISTEXT(overallRate),"Effectuez l’étape 1",IF(OR(COUNT($C2404,I2404)&lt;&gt;2,overallRate=0),0,IF(E2404="Yes",ROUND(MAX(IF($B2404="Non - avec lien de dépendance",0,MIN((0.75*I2404),847)),MIN(I2404,(0.75*$C2404),847)),2),IF(revenueReduction&gt;0.3,MAX(IF($B2404="Non - avec lien de dépendance",MIN(1129,I2404,$C2404)*overallRate,MIN(1129,I2404)*overallRate),ROUND(MAX(IF($B2404="Non - avec lien de dépendance",0,MIN((0.75*I2404),847)),MIN(I2404,(0.75*$C2404),847)),2)),IF($B2404="Non - avec lien de dépendance",MIN(1129,I2404,$C2404)*overallRate,MIN(1129,I2404)*overallRate)))))</f>
        <v>Effectuez l’étape 1</v>
      </c>
      <c r="N2404" s="68" t="str">
        <f>IF(ISTEXT(overallRate),"Effectuez l’étape 1",IF(OR(COUNT($C2404,J2404)&lt;&gt;2,overallRate=0),0,IF(F2404="Yes",ROUND(MAX(IF($B2404="Non - avec lien de dépendance",0,MIN((0.75*J2404),847)),MIN(J2404,(0.75*$C2404),847)),2),IF(revenueReduction&gt;0.3,MAX(IF($B2404="Non - avec lien de dépendance",MIN(1129,J2404,$C2404)*overallRate,MIN(1129,J2404)*overallRate),ROUND(MAX(IF($B2404="Non - avec lien de dépendance",0,MIN((0.75*J2404),847)),MIN(J2404,(0.75*$C2404),847)),2)),IF($B2404="Non - avec lien de dépendance",MIN(1129,J2404,$C2404)*overallRate,MIN(1129,J2404)*overallRate)))))</f>
        <v>Effectuez l’étape 1</v>
      </c>
      <c r="O2404" s="68" t="str">
        <f>IF(ISTEXT(overallRate),"Effectuez l’étape 1",IF(OR(COUNT($C2404,K2404)&lt;&gt;2,overallRate=0),0,IF(G2404="Yes",ROUND(MAX(IF($B2404="Non - avec lien de dépendance",0,MIN((0.75*K2404),847)),MIN(K2404,(0.75*$C2404),847)),2),IF(revenueReduction&gt;0.3,MAX(IF($B2404="Non - avec lien de dépendance",MIN(1129,K2404,$C2404)*overallRate,MIN(1129,K2404)*overallRate),ROUND(MAX(IF($B2404="Non - avec lien de dépendance",0,MIN((0.75*K2404),847)),MIN(K2404,(0.75*$C2404),847)),2)),IF($B2404="Non - avec lien de dépendance",MIN(1129,K2404,$C2404)*overallRate,MIN(1129,K2404)*overallRate)))))</f>
        <v>Effectuez l’étape 1</v>
      </c>
      <c r="P2404" s="3">
        <f t="shared" si="37"/>
        <v>0</v>
      </c>
    </row>
    <row r="2405" spans="12:16" x14ac:dyDescent="0.5">
      <c r="L2405" s="68" t="str">
        <f>IF(ISTEXT(overallRate),"Effectuez l’étape 1",IF(OR(COUNT($C2405,H2405)&lt;&gt;2,overallRate=0),0,IF(D2405="Yes",ROUND(MAX(IF($B2405="Non - avec lien de dépendance",0,MIN((0.75*H2405),847)),MIN(H2405,(0.75*$C2405),847)),2),IF(revenueReduction&gt;0.3,MAX(IF($B2405="Non - avec lien de dépendance",MIN(1129,H2405,$C2405)*overallRate,MIN(1129,H2405)*overallRate),ROUND(MAX(IF($B2405="Non - avec lien de dépendance",0,MIN((0.75*H2405),847)),MIN(H2405,(0.75*$C2405),847)),2)),IF($B2405="Non - avec lien de dépendance",MIN(1129,H2405,$C2405)*overallRate,MIN(1129,H2405)*overallRate)))))</f>
        <v>Effectuez l’étape 1</v>
      </c>
      <c r="M2405" s="68" t="str">
        <f>IF(ISTEXT(overallRate),"Effectuez l’étape 1",IF(OR(COUNT($C2405,I2405)&lt;&gt;2,overallRate=0),0,IF(E2405="Yes",ROUND(MAX(IF($B2405="Non - avec lien de dépendance",0,MIN((0.75*I2405),847)),MIN(I2405,(0.75*$C2405),847)),2),IF(revenueReduction&gt;0.3,MAX(IF($B2405="Non - avec lien de dépendance",MIN(1129,I2405,$C2405)*overallRate,MIN(1129,I2405)*overallRate),ROUND(MAX(IF($B2405="Non - avec lien de dépendance",0,MIN((0.75*I2405),847)),MIN(I2405,(0.75*$C2405),847)),2)),IF($B2405="Non - avec lien de dépendance",MIN(1129,I2405,$C2405)*overallRate,MIN(1129,I2405)*overallRate)))))</f>
        <v>Effectuez l’étape 1</v>
      </c>
      <c r="N2405" s="68" t="str">
        <f>IF(ISTEXT(overallRate),"Effectuez l’étape 1",IF(OR(COUNT($C2405,J2405)&lt;&gt;2,overallRate=0),0,IF(F2405="Yes",ROUND(MAX(IF($B2405="Non - avec lien de dépendance",0,MIN((0.75*J2405),847)),MIN(J2405,(0.75*$C2405),847)),2),IF(revenueReduction&gt;0.3,MAX(IF($B2405="Non - avec lien de dépendance",MIN(1129,J2405,$C2405)*overallRate,MIN(1129,J2405)*overallRate),ROUND(MAX(IF($B2405="Non - avec lien de dépendance",0,MIN((0.75*J2405),847)),MIN(J2405,(0.75*$C2405),847)),2)),IF($B2405="Non - avec lien de dépendance",MIN(1129,J2405,$C2405)*overallRate,MIN(1129,J2405)*overallRate)))))</f>
        <v>Effectuez l’étape 1</v>
      </c>
      <c r="O2405" s="68" t="str">
        <f>IF(ISTEXT(overallRate),"Effectuez l’étape 1",IF(OR(COUNT($C2405,K2405)&lt;&gt;2,overallRate=0),0,IF(G2405="Yes",ROUND(MAX(IF($B2405="Non - avec lien de dépendance",0,MIN((0.75*K2405),847)),MIN(K2405,(0.75*$C2405),847)),2),IF(revenueReduction&gt;0.3,MAX(IF($B2405="Non - avec lien de dépendance",MIN(1129,K2405,$C2405)*overallRate,MIN(1129,K2405)*overallRate),ROUND(MAX(IF($B2405="Non - avec lien de dépendance",0,MIN((0.75*K2405),847)),MIN(K2405,(0.75*$C2405),847)),2)),IF($B2405="Non - avec lien de dépendance",MIN(1129,K2405,$C2405)*overallRate,MIN(1129,K2405)*overallRate)))))</f>
        <v>Effectuez l’étape 1</v>
      </c>
      <c r="P2405" s="3">
        <f t="shared" si="37"/>
        <v>0</v>
      </c>
    </row>
    <row r="2406" spans="12:16" x14ac:dyDescent="0.5">
      <c r="L2406" s="68" t="str">
        <f>IF(ISTEXT(overallRate),"Effectuez l’étape 1",IF(OR(COUNT($C2406,H2406)&lt;&gt;2,overallRate=0),0,IF(D2406="Yes",ROUND(MAX(IF($B2406="Non - avec lien de dépendance",0,MIN((0.75*H2406),847)),MIN(H2406,(0.75*$C2406),847)),2),IF(revenueReduction&gt;0.3,MAX(IF($B2406="Non - avec lien de dépendance",MIN(1129,H2406,$C2406)*overallRate,MIN(1129,H2406)*overallRate),ROUND(MAX(IF($B2406="Non - avec lien de dépendance",0,MIN((0.75*H2406),847)),MIN(H2406,(0.75*$C2406),847)),2)),IF($B2406="Non - avec lien de dépendance",MIN(1129,H2406,$C2406)*overallRate,MIN(1129,H2406)*overallRate)))))</f>
        <v>Effectuez l’étape 1</v>
      </c>
      <c r="M2406" s="68" t="str">
        <f>IF(ISTEXT(overallRate),"Effectuez l’étape 1",IF(OR(COUNT($C2406,I2406)&lt;&gt;2,overallRate=0),0,IF(E2406="Yes",ROUND(MAX(IF($B2406="Non - avec lien de dépendance",0,MIN((0.75*I2406),847)),MIN(I2406,(0.75*$C2406),847)),2),IF(revenueReduction&gt;0.3,MAX(IF($B2406="Non - avec lien de dépendance",MIN(1129,I2406,$C2406)*overallRate,MIN(1129,I2406)*overallRate),ROUND(MAX(IF($B2406="Non - avec lien de dépendance",0,MIN((0.75*I2406),847)),MIN(I2406,(0.75*$C2406),847)),2)),IF($B2406="Non - avec lien de dépendance",MIN(1129,I2406,$C2406)*overallRate,MIN(1129,I2406)*overallRate)))))</f>
        <v>Effectuez l’étape 1</v>
      </c>
      <c r="N2406" s="68" t="str">
        <f>IF(ISTEXT(overallRate),"Effectuez l’étape 1",IF(OR(COUNT($C2406,J2406)&lt;&gt;2,overallRate=0),0,IF(F2406="Yes",ROUND(MAX(IF($B2406="Non - avec lien de dépendance",0,MIN((0.75*J2406),847)),MIN(J2406,(0.75*$C2406),847)),2),IF(revenueReduction&gt;0.3,MAX(IF($B2406="Non - avec lien de dépendance",MIN(1129,J2406,$C2406)*overallRate,MIN(1129,J2406)*overallRate),ROUND(MAX(IF($B2406="Non - avec lien de dépendance",0,MIN((0.75*J2406),847)),MIN(J2406,(0.75*$C2406),847)),2)),IF($B2406="Non - avec lien de dépendance",MIN(1129,J2406,$C2406)*overallRate,MIN(1129,J2406)*overallRate)))))</f>
        <v>Effectuez l’étape 1</v>
      </c>
      <c r="O2406" s="68" t="str">
        <f>IF(ISTEXT(overallRate),"Effectuez l’étape 1",IF(OR(COUNT($C2406,K2406)&lt;&gt;2,overallRate=0),0,IF(G2406="Yes",ROUND(MAX(IF($B2406="Non - avec lien de dépendance",0,MIN((0.75*K2406),847)),MIN(K2406,(0.75*$C2406),847)),2),IF(revenueReduction&gt;0.3,MAX(IF($B2406="Non - avec lien de dépendance",MIN(1129,K2406,$C2406)*overallRate,MIN(1129,K2406)*overallRate),ROUND(MAX(IF($B2406="Non - avec lien de dépendance",0,MIN((0.75*K2406),847)),MIN(K2406,(0.75*$C2406),847)),2)),IF($B2406="Non - avec lien de dépendance",MIN(1129,K2406,$C2406)*overallRate,MIN(1129,K2406)*overallRate)))))</f>
        <v>Effectuez l’étape 1</v>
      </c>
      <c r="P2406" s="3">
        <f t="shared" si="37"/>
        <v>0</v>
      </c>
    </row>
    <row r="2407" spans="12:16" x14ac:dyDescent="0.5">
      <c r="L2407" s="68" t="str">
        <f>IF(ISTEXT(overallRate),"Effectuez l’étape 1",IF(OR(COUNT($C2407,H2407)&lt;&gt;2,overallRate=0),0,IF(D2407="Yes",ROUND(MAX(IF($B2407="Non - avec lien de dépendance",0,MIN((0.75*H2407),847)),MIN(H2407,(0.75*$C2407),847)),2),IF(revenueReduction&gt;0.3,MAX(IF($B2407="Non - avec lien de dépendance",MIN(1129,H2407,$C2407)*overallRate,MIN(1129,H2407)*overallRate),ROUND(MAX(IF($B2407="Non - avec lien de dépendance",0,MIN((0.75*H2407),847)),MIN(H2407,(0.75*$C2407),847)),2)),IF($B2407="Non - avec lien de dépendance",MIN(1129,H2407,$C2407)*overallRate,MIN(1129,H2407)*overallRate)))))</f>
        <v>Effectuez l’étape 1</v>
      </c>
      <c r="M2407" s="68" t="str">
        <f>IF(ISTEXT(overallRate),"Effectuez l’étape 1",IF(OR(COUNT($C2407,I2407)&lt;&gt;2,overallRate=0),0,IF(E2407="Yes",ROUND(MAX(IF($B2407="Non - avec lien de dépendance",0,MIN((0.75*I2407),847)),MIN(I2407,(0.75*$C2407),847)),2),IF(revenueReduction&gt;0.3,MAX(IF($B2407="Non - avec lien de dépendance",MIN(1129,I2407,$C2407)*overallRate,MIN(1129,I2407)*overallRate),ROUND(MAX(IF($B2407="Non - avec lien de dépendance",0,MIN((0.75*I2407),847)),MIN(I2407,(0.75*$C2407),847)),2)),IF($B2407="Non - avec lien de dépendance",MIN(1129,I2407,$C2407)*overallRate,MIN(1129,I2407)*overallRate)))))</f>
        <v>Effectuez l’étape 1</v>
      </c>
      <c r="N2407" s="68" t="str">
        <f>IF(ISTEXT(overallRate),"Effectuez l’étape 1",IF(OR(COUNT($C2407,J2407)&lt;&gt;2,overallRate=0),0,IF(F2407="Yes",ROUND(MAX(IF($B2407="Non - avec lien de dépendance",0,MIN((0.75*J2407),847)),MIN(J2407,(0.75*$C2407),847)),2),IF(revenueReduction&gt;0.3,MAX(IF($B2407="Non - avec lien de dépendance",MIN(1129,J2407,$C2407)*overallRate,MIN(1129,J2407)*overallRate),ROUND(MAX(IF($B2407="Non - avec lien de dépendance",0,MIN((0.75*J2407),847)),MIN(J2407,(0.75*$C2407),847)),2)),IF($B2407="Non - avec lien de dépendance",MIN(1129,J2407,$C2407)*overallRate,MIN(1129,J2407)*overallRate)))))</f>
        <v>Effectuez l’étape 1</v>
      </c>
      <c r="O2407" s="68" t="str">
        <f>IF(ISTEXT(overallRate),"Effectuez l’étape 1",IF(OR(COUNT($C2407,K2407)&lt;&gt;2,overallRate=0),0,IF(G2407="Yes",ROUND(MAX(IF($B2407="Non - avec lien de dépendance",0,MIN((0.75*K2407),847)),MIN(K2407,(0.75*$C2407),847)),2),IF(revenueReduction&gt;0.3,MAX(IF($B2407="Non - avec lien de dépendance",MIN(1129,K2407,$C2407)*overallRate,MIN(1129,K2407)*overallRate),ROUND(MAX(IF($B2407="Non - avec lien de dépendance",0,MIN((0.75*K2407),847)),MIN(K2407,(0.75*$C2407),847)),2)),IF($B2407="Non - avec lien de dépendance",MIN(1129,K2407,$C2407)*overallRate,MIN(1129,K2407)*overallRate)))))</f>
        <v>Effectuez l’étape 1</v>
      </c>
      <c r="P2407" s="3">
        <f t="shared" si="37"/>
        <v>0</v>
      </c>
    </row>
    <row r="2408" spans="12:16" x14ac:dyDescent="0.5">
      <c r="L2408" s="68" t="str">
        <f>IF(ISTEXT(overallRate),"Effectuez l’étape 1",IF(OR(COUNT($C2408,H2408)&lt;&gt;2,overallRate=0),0,IF(D2408="Yes",ROUND(MAX(IF($B2408="Non - avec lien de dépendance",0,MIN((0.75*H2408),847)),MIN(H2408,(0.75*$C2408),847)),2),IF(revenueReduction&gt;0.3,MAX(IF($B2408="Non - avec lien de dépendance",MIN(1129,H2408,$C2408)*overallRate,MIN(1129,H2408)*overallRate),ROUND(MAX(IF($B2408="Non - avec lien de dépendance",0,MIN((0.75*H2408),847)),MIN(H2408,(0.75*$C2408),847)),2)),IF($B2408="Non - avec lien de dépendance",MIN(1129,H2408,$C2408)*overallRate,MIN(1129,H2408)*overallRate)))))</f>
        <v>Effectuez l’étape 1</v>
      </c>
      <c r="M2408" s="68" t="str">
        <f>IF(ISTEXT(overallRate),"Effectuez l’étape 1",IF(OR(COUNT($C2408,I2408)&lt;&gt;2,overallRate=0),0,IF(E2408="Yes",ROUND(MAX(IF($B2408="Non - avec lien de dépendance",0,MIN((0.75*I2408),847)),MIN(I2408,(0.75*$C2408),847)),2),IF(revenueReduction&gt;0.3,MAX(IF($B2408="Non - avec lien de dépendance",MIN(1129,I2408,$C2408)*overallRate,MIN(1129,I2408)*overallRate),ROUND(MAX(IF($B2408="Non - avec lien de dépendance",0,MIN((0.75*I2408),847)),MIN(I2408,(0.75*$C2408),847)),2)),IF($B2408="Non - avec lien de dépendance",MIN(1129,I2408,$C2408)*overallRate,MIN(1129,I2408)*overallRate)))))</f>
        <v>Effectuez l’étape 1</v>
      </c>
      <c r="N2408" s="68" t="str">
        <f>IF(ISTEXT(overallRate),"Effectuez l’étape 1",IF(OR(COUNT($C2408,J2408)&lt;&gt;2,overallRate=0),0,IF(F2408="Yes",ROUND(MAX(IF($B2408="Non - avec lien de dépendance",0,MIN((0.75*J2408),847)),MIN(J2408,(0.75*$C2408),847)),2),IF(revenueReduction&gt;0.3,MAX(IF($B2408="Non - avec lien de dépendance",MIN(1129,J2408,$C2408)*overallRate,MIN(1129,J2408)*overallRate),ROUND(MAX(IF($B2408="Non - avec lien de dépendance",0,MIN((0.75*J2408),847)),MIN(J2408,(0.75*$C2408),847)),2)),IF($B2408="Non - avec lien de dépendance",MIN(1129,J2408,$C2408)*overallRate,MIN(1129,J2408)*overallRate)))))</f>
        <v>Effectuez l’étape 1</v>
      </c>
      <c r="O2408" s="68" t="str">
        <f>IF(ISTEXT(overallRate),"Effectuez l’étape 1",IF(OR(COUNT($C2408,K2408)&lt;&gt;2,overallRate=0),0,IF(G2408="Yes",ROUND(MAX(IF($B2408="Non - avec lien de dépendance",0,MIN((0.75*K2408),847)),MIN(K2408,(0.75*$C2408),847)),2),IF(revenueReduction&gt;0.3,MAX(IF($B2408="Non - avec lien de dépendance",MIN(1129,K2408,$C2408)*overallRate,MIN(1129,K2408)*overallRate),ROUND(MAX(IF($B2408="Non - avec lien de dépendance",0,MIN((0.75*K2408),847)),MIN(K2408,(0.75*$C2408),847)),2)),IF($B2408="Non - avec lien de dépendance",MIN(1129,K2408,$C2408)*overallRate,MIN(1129,K2408)*overallRate)))))</f>
        <v>Effectuez l’étape 1</v>
      </c>
      <c r="P2408" s="3">
        <f t="shared" si="37"/>
        <v>0</v>
      </c>
    </row>
    <row r="2409" spans="12:16" x14ac:dyDescent="0.5">
      <c r="L2409" s="68" t="str">
        <f>IF(ISTEXT(overallRate),"Effectuez l’étape 1",IF(OR(COUNT($C2409,H2409)&lt;&gt;2,overallRate=0),0,IF(D2409="Yes",ROUND(MAX(IF($B2409="Non - avec lien de dépendance",0,MIN((0.75*H2409),847)),MIN(H2409,(0.75*$C2409),847)),2),IF(revenueReduction&gt;0.3,MAX(IF($B2409="Non - avec lien de dépendance",MIN(1129,H2409,$C2409)*overallRate,MIN(1129,H2409)*overallRate),ROUND(MAX(IF($B2409="Non - avec lien de dépendance",0,MIN((0.75*H2409),847)),MIN(H2409,(0.75*$C2409),847)),2)),IF($B2409="Non - avec lien de dépendance",MIN(1129,H2409,$C2409)*overallRate,MIN(1129,H2409)*overallRate)))))</f>
        <v>Effectuez l’étape 1</v>
      </c>
      <c r="M2409" s="68" t="str">
        <f>IF(ISTEXT(overallRate),"Effectuez l’étape 1",IF(OR(COUNT($C2409,I2409)&lt;&gt;2,overallRate=0),0,IF(E2409="Yes",ROUND(MAX(IF($B2409="Non - avec lien de dépendance",0,MIN((0.75*I2409),847)),MIN(I2409,(0.75*$C2409),847)),2),IF(revenueReduction&gt;0.3,MAX(IF($B2409="Non - avec lien de dépendance",MIN(1129,I2409,$C2409)*overallRate,MIN(1129,I2409)*overallRate),ROUND(MAX(IF($B2409="Non - avec lien de dépendance",0,MIN((0.75*I2409),847)),MIN(I2409,(0.75*$C2409),847)),2)),IF($B2409="Non - avec lien de dépendance",MIN(1129,I2409,$C2409)*overallRate,MIN(1129,I2409)*overallRate)))))</f>
        <v>Effectuez l’étape 1</v>
      </c>
      <c r="N2409" s="68" t="str">
        <f>IF(ISTEXT(overallRate),"Effectuez l’étape 1",IF(OR(COUNT($C2409,J2409)&lt;&gt;2,overallRate=0),0,IF(F2409="Yes",ROUND(MAX(IF($B2409="Non - avec lien de dépendance",0,MIN((0.75*J2409),847)),MIN(J2409,(0.75*$C2409),847)),2),IF(revenueReduction&gt;0.3,MAX(IF($B2409="Non - avec lien de dépendance",MIN(1129,J2409,$C2409)*overallRate,MIN(1129,J2409)*overallRate),ROUND(MAX(IF($B2409="Non - avec lien de dépendance",0,MIN((0.75*J2409),847)),MIN(J2409,(0.75*$C2409),847)),2)),IF($B2409="Non - avec lien de dépendance",MIN(1129,J2409,$C2409)*overallRate,MIN(1129,J2409)*overallRate)))))</f>
        <v>Effectuez l’étape 1</v>
      </c>
      <c r="O2409" s="68" t="str">
        <f>IF(ISTEXT(overallRate),"Effectuez l’étape 1",IF(OR(COUNT($C2409,K2409)&lt;&gt;2,overallRate=0),0,IF(G2409="Yes",ROUND(MAX(IF($B2409="Non - avec lien de dépendance",0,MIN((0.75*K2409),847)),MIN(K2409,(0.75*$C2409),847)),2),IF(revenueReduction&gt;0.3,MAX(IF($B2409="Non - avec lien de dépendance",MIN(1129,K2409,$C2409)*overallRate,MIN(1129,K2409)*overallRate),ROUND(MAX(IF($B2409="Non - avec lien de dépendance",0,MIN((0.75*K2409),847)),MIN(K2409,(0.75*$C2409),847)),2)),IF($B2409="Non - avec lien de dépendance",MIN(1129,K2409,$C2409)*overallRate,MIN(1129,K2409)*overallRate)))))</f>
        <v>Effectuez l’étape 1</v>
      </c>
      <c r="P2409" s="3">
        <f t="shared" si="37"/>
        <v>0</v>
      </c>
    </row>
    <row r="2410" spans="12:16" x14ac:dyDescent="0.5">
      <c r="L2410" s="68" t="str">
        <f>IF(ISTEXT(overallRate),"Effectuez l’étape 1",IF(OR(COUNT($C2410,H2410)&lt;&gt;2,overallRate=0),0,IF(D2410="Yes",ROUND(MAX(IF($B2410="Non - avec lien de dépendance",0,MIN((0.75*H2410),847)),MIN(H2410,(0.75*$C2410),847)),2),IF(revenueReduction&gt;0.3,MAX(IF($B2410="Non - avec lien de dépendance",MIN(1129,H2410,$C2410)*overallRate,MIN(1129,H2410)*overallRate),ROUND(MAX(IF($B2410="Non - avec lien de dépendance",0,MIN((0.75*H2410),847)),MIN(H2410,(0.75*$C2410),847)),2)),IF($B2410="Non - avec lien de dépendance",MIN(1129,H2410,$C2410)*overallRate,MIN(1129,H2410)*overallRate)))))</f>
        <v>Effectuez l’étape 1</v>
      </c>
      <c r="M2410" s="68" t="str">
        <f>IF(ISTEXT(overallRate),"Effectuez l’étape 1",IF(OR(COUNT($C2410,I2410)&lt;&gt;2,overallRate=0),0,IF(E2410="Yes",ROUND(MAX(IF($B2410="Non - avec lien de dépendance",0,MIN((0.75*I2410),847)),MIN(I2410,(0.75*$C2410),847)),2),IF(revenueReduction&gt;0.3,MAX(IF($B2410="Non - avec lien de dépendance",MIN(1129,I2410,$C2410)*overallRate,MIN(1129,I2410)*overallRate),ROUND(MAX(IF($B2410="Non - avec lien de dépendance",0,MIN((0.75*I2410),847)),MIN(I2410,(0.75*$C2410),847)),2)),IF($B2410="Non - avec lien de dépendance",MIN(1129,I2410,$C2410)*overallRate,MIN(1129,I2410)*overallRate)))))</f>
        <v>Effectuez l’étape 1</v>
      </c>
      <c r="N2410" s="68" t="str">
        <f>IF(ISTEXT(overallRate),"Effectuez l’étape 1",IF(OR(COUNT($C2410,J2410)&lt;&gt;2,overallRate=0),0,IF(F2410="Yes",ROUND(MAX(IF($B2410="Non - avec lien de dépendance",0,MIN((0.75*J2410),847)),MIN(J2410,(0.75*$C2410),847)),2),IF(revenueReduction&gt;0.3,MAX(IF($B2410="Non - avec lien de dépendance",MIN(1129,J2410,$C2410)*overallRate,MIN(1129,J2410)*overallRate),ROUND(MAX(IF($B2410="Non - avec lien de dépendance",0,MIN((0.75*J2410),847)),MIN(J2410,(0.75*$C2410),847)),2)),IF($B2410="Non - avec lien de dépendance",MIN(1129,J2410,$C2410)*overallRate,MIN(1129,J2410)*overallRate)))))</f>
        <v>Effectuez l’étape 1</v>
      </c>
      <c r="O2410" s="68" t="str">
        <f>IF(ISTEXT(overallRate),"Effectuez l’étape 1",IF(OR(COUNT($C2410,K2410)&lt;&gt;2,overallRate=0),0,IF(G2410="Yes",ROUND(MAX(IF($B2410="Non - avec lien de dépendance",0,MIN((0.75*K2410),847)),MIN(K2410,(0.75*$C2410),847)),2),IF(revenueReduction&gt;0.3,MAX(IF($B2410="Non - avec lien de dépendance",MIN(1129,K2410,$C2410)*overallRate,MIN(1129,K2410)*overallRate),ROUND(MAX(IF($B2410="Non - avec lien de dépendance",0,MIN((0.75*K2410),847)),MIN(K2410,(0.75*$C2410),847)),2)),IF($B2410="Non - avec lien de dépendance",MIN(1129,K2410,$C2410)*overallRate,MIN(1129,K2410)*overallRate)))))</f>
        <v>Effectuez l’étape 1</v>
      </c>
      <c r="P2410" s="3">
        <f t="shared" si="37"/>
        <v>0</v>
      </c>
    </row>
    <row r="2411" spans="12:16" x14ac:dyDescent="0.5">
      <c r="L2411" s="68" t="str">
        <f>IF(ISTEXT(overallRate),"Effectuez l’étape 1",IF(OR(COUNT($C2411,H2411)&lt;&gt;2,overallRate=0),0,IF(D2411="Yes",ROUND(MAX(IF($B2411="Non - avec lien de dépendance",0,MIN((0.75*H2411),847)),MIN(H2411,(0.75*$C2411),847)),2),IF(revenueReduction&gt;0.3,MAX(IF($B2411="Non - avec lien de dépendance",MIN(1129,H2411,$C2411)*overallRate,MIN(1129,H2411)*overallRate),ROUND(MAX(IF($B2411="Non - avec lien de dépendance",0,MIN((0.75*H2411),847)),MIN(H2411,(0.75*$C2411),847)),2)),IF($B2411="Non - avec lien de dépendance",MIN(1129,H2411,$C2411)*overallRate,MIN(1129,H2411)*overallRate)))))</f>
        <v>Effectuez l’étape 1</v>
      </c>
      <c r="M2411" s="68" t="str">
        <f>IF(ISTEXT(overallRate),"Effectuez l’étape 1",IF(OR(COUNT($C2411,I2411)&lt;&gt;2,overallRate=0),0,IF(E2411="Yes",ROUND(MAX(IF($B2411="Non - avec lien de dépendance",0,MIN((0.75*I2411),847)),MIN(I2411,(0.75*$C2411),847)),2),IF(revenueReduction&gt;0.3,MAX(IF($B2411="Non - avec lien de dépendance",MIN(1129,I2411,$C2411)*overallRate,MIN(1129,I2411)*overallRate),ROUND(MAX(IF($B2411="Non - avec lien de dépendance",0,MIN((0.75*I2411),847)),MIN(I2411,(0.75*$C2411),847)),2)),IF($B2411="Non - avec lien de dépendance",MIN(1129,I2411,$C2411)*overallRate,MIN(1129,I2411)*overallRate)))))</f>
        <v>Effectuez l’étape 1</v>
      </c>
      <c r="N2411" s="68" t="str">
        <f>IF(ISTEXT(overallRate),"Effectuez l’étape 1",IF(OR(COUNT($C2411,J2411)&lt;&gt;2,overallRate=0),0,IF(F2411="Yes",ROUND(MAX(IF($B2411="Non - avec lien de dépendance",0,MIN((0.75*J2411),847)),MIN(J2411,(0.75*$C2411),847)),2),IF(revenueReduction&gt;0.3,MAX(IF($B2411="Non - avec lien de dépendance",MIN(1129,J2411,$C2411)*overallRate,MIN(1129,J2411)*overallRate),ROUND(MAX(IF($B2411="Non - avec lien de dépendance",0,MIN((0.75*J2411),847)),MIN(J2411,(0.75*$C2411),847)),2)),IF($B2411="Non - avec lien de dépendance",MIN(1129,J2411,$C2411)*overallRate,MIN(1129,J2411)*overallRate)))))</f>
        <v>Effectuez l’étape 1</v>
      </c>
      <c r="O2411" s="68" t="str">
        <f>IF(ISTEXT(overallRate),"Effectuez l’étape 1",IF(OR(COUNT($C2411,K2411)&lt;&gt;2,overallRate=0),0,IF(G2411="Yes",ROUND(MAX(IF($B2411="Non - avec lien de dépendance",0,MIN((0.75*K2411),847)),MIN(K2411,(0.75*$C2411),847)),2),IF(revenueReduction&gt;0.3,MAX(IF($B2411="Non - avec lien de dépendance",MIN(1129,K2411,$C2411)*overallRate,MIN(1129,K2411)*overallRate),ROUND(MAX(IF($B2411="Non - avec lien de dépendance",0,MIN((0.75*K2411),847)),MIN(K2411,(0.75*$C2411),847)),2)),IF($B2411="Non - avec lien de dépendance",MIN(1129,K2411,$C2411)*overallRate,MIN(1129,K2411)*overallRate)))))</f>
        <v>Effectuez l’étape 1</v>
      </c>
      <c r="P2411" s="3">
        <f t="shared" si="37"/>
        <v>0</v>
      </c>
    </row>
    <row r="2412" spans="12:16" x14ac:dyDescent="0.5">
      <c r="L2412" s="68" t="str">
        <f>IF(ISTEXT(overallRate),"Effectuez l’étape 1",IF(OR(COUNT($C2412,H2412)&lt;&gt;2,overallRate=0),0,IF(D2412="Yes",ROUND(MAX(IF($B2412="Non - avec lien de dépendance",0,MIN((0.75*H2412),847)),MIN(H2412,(0.75*$C2412),847)),2),IF(revenueReduction&gt;0.3,MAX(IF($B2412="Non - avec lien de dépendance",MIN(1129,H2412,$C2412)*overallRate,MIN(1129,H2412)*overallRate),ROUND(MAX(IF($B2412="Non - avec lien de dépendance",0,MIN((0.75*H2412),847)),MIN(H2412,(0.75*$C2412),847)),2)),IF($B2412="Non - avec lien de dépendance",MIN(1129,H2412,$C2412)*overallRate,MIN(1129,H2412)*overallRate)))))</f>
        <v>Effectuez l’étape 1</v>
      </c>
      <c r="M2412" s="68" t="str">
        <f>IF(ISTEXT(overallRate),"Effectuez l’étape 1",IF(OR(COUNT($C2412,I2412)&lt;&gt;2,overallRate=0),0,IF(E2412="Yes",ROUND(MAX(IF($B2412="Non - avec lien de dépendance",0,MIN((0.75*I2412),847)),MIN(I2412,(0.75*$C2412),847)),2),IF(revenueReduction&gt;0.3,MAX(IF($B2412="Non - avec lien de dépendance",MIN(1129,I2412,$C2412)*overallRate,MIN(1129,I2412)*overallRate),ROUND(MAX(IF($B2412="Non - avec lien de dépendance",0,MIN((0.75*I2412),847)),MIN(I2412,(0.75*$C2412),847)),2)),IF($B2412="Non - avec lien de dépendance",MIN(1129,I2412,$C2412)*overallRate,MIN(1129,I2412)*overallRate)))))</f>
        <v>Effectuez l’étape 1</v>
      </c>
      <c r="N2412" s="68" t="str">
        <f>IF(ISTEXT(overallRate),"Effectuez l’étape 1",IF(OR(COUNT($C2412,J2412)&lt;&gt;2,overallRate=0),0,IF(F2412="Yes",ROUND(MAX(IF($B2412="Non - avec lien de dépendance",0,MIN((0.75*J2412),847)),MIN(J2412,(0.75*$C2412),847)),2),IF(revenueReduction&gt;0.3,MAX(IF($B2412="Non - avec lien de dépendance",MIN(1129,J2412,$C2412)*overallRate,MIN(1129,J2412)*overallRate),ROUND(MAX(IF($B2412="Non - avec lien de dépendance",0,MIN((0.75*J2412),847)),MIN(J2412,(0.75*$C2412),847)),2)),IF($B2412="Non - avec lien de dépendance",MIN(1129,J2412,$C2412)*overallRate,MIN(1129,J2412)*overallRate)))))</f>
        <v>Effectuez l’étape 1</v>
      </c>
      <c r="O2412" s="68" t="str">
        <f>IF(ISTEXT(overallRate),"Effectuez l’étape 1",IF(OR(COUNT($C2412,K2412)&lt;&gt;2,overallRate=0),0,IF(G2412="Yes",ROUND(MAX(IF($B2412="Non - avec lien de dépendance",0,MIN((0.75*K2412),847)),MIN(K2412,(0.75*$C2412),847)),2),IF(revenueReduction&gt;0.3,MAX(IF($B2412="Non - avec lien de dépendance",MIN(1129,K2412,$C2412)*overallRate,MIN(1129,K2412)*overallRate),ROUND(MAX(IF($B2412="Non - avec lien de dépendance",0,MIN((0.75*K2412),847)),MIN(K2412,(0.75*$C2412),847)),2)),IF($B2412="Non - avec lien de dépendance",MIN(1129,K2412,$C2412)*overallRate,MIN(1129,K2412)*overallRate)))))</f>
        <v>Effectuez l’étape 1</v>
      </c>
      <c r="P2412" s="3">
        <f t="shared" si="37"/>
        <v>0</v>
      </c>
    </row>
    <row r="2413" spans="12:16" x14ac:dyDescent="0.5">
      <c r="L2413" s="68" t="str">
        <f>IF(ISTEXT(overallRate),"Effectuez l’étape 1",IF(OR(COUNT($C2413,H2413)&lt;&gt;2,overallRate=0),0,IF(D2413="Yes",ROUND(MAX(IF($B2413="Non - avec lien de dépendance",0,MIN((0.75*H2413),847)),MIN(H2413,(0.75*$C2413),847)),2),IF(revenueReduction&gt;0.3,MAX(IF($B2413="Non - avec lien de dépendance",MIN(1129,H2413,$C2413)*overallRate,MIN(1129,H2413)*overallRate),ROUND(MAX(IF($B2413="Non - avec lien de dépendance",0,MIN((0.75*H2413),847)),MIN(H2413,(0.75*$C2413),847)),2)),IF($B2413="Non - avec lien de dépendance",MIN(1129,H2413,$C2413)*overallRate,MIN(1129,H2413)*overallRate)))))</f>
        <v>Effectuez l’étape 1</v>
      </c>
      <c r="M2413" s="68" t="str">
        <f>IF(ISTEXT(overallRate),"Effectuez l’étape 1",IF(OR(COUNT($C2413,I2413)&lt;&gt;2,overallRate=0),0,IF(E2413="Yes",ROUND(MAX(IF($B2413="Non - avec lien de dépendance",0,MIN((0.75*I2413),847)),MIN(I2413,(0.75*$C2413),847)),2),IF(revenueReduction&gt;0.3,MAX(IF($B2413="Non - avec lien de dépendance",MIN(1129,I2413,$C2413)*overallRate,MIN(1129,I2413)*overallRate),ROUND(MAX(IF($B2413="Non - avec lien de dépendance",0,MIN((0.75*I2413),847)),MIN(I2413,(0.75*$C2413),847)),2)),IF($B2413="Non - avec lien de dépendance",MIN(1129,I2413,$C2413)*overallRate,MIN(1129,I2413)*overallRate)))))</f>
        <v>Effectuez l’étape 1</v>
      </c>
      <c r="N2413" s="68" t="str">
        <f>IF(ISTEXT(overallRate),"Effectuez l’étape 1",IF(OR(COUNT($C2413,J2413)&lt;&gt;2,overallRate=0),0,IF(F2413="Yes",ROUND(MAX(IF($B2413="Non - avec lien de dépendance",0,MIN((0.75*J2413),847)),MIN(J2413,(0.75*$C2413),847)),2),IF(revenueReduction&gt;0.3,MAX(IF($B2413="Non - avec lien de dépendance",MIN(1129,J2413,$C2413)*overallRate,MIN(1129,J2413)*overallRate),ROUND(MAX(IF($B2413="Non - avec lien de dépendance",0,MIN((0.75*J2413),847)),MIN(J2413,(0.75*$C2413),847)),2)),IF($B2413="Non - avec lien de dépendance",MIN(1129,J2413,$C2413)*overallRate,MIN(1129,J2413)*overallRate)))))</f>
        <v>Effectuez l’étape 1</v>
      </c>
      <c r="O2413" s="68" t="str">
        <f>IF(ISTEXT(overallRate),"Effectuez l’étape 1",IF(OR(COUNT($C2413,K2413)&lt;&gt;2,overallRate=0),0,IF(G2413="Yes",ROUND(MAX(IF($B2413="Non - avec lien de dépendance",0,MIN((0.75*K2413),847)),MIN(K2413,(0.75*$C2413),847)),2),IF(revenueReduction&gt;0.3,MAX(IF($B2413="Non - avec lien de dépendance",MIN(1129,K2413,$C2413)*overallRate,MIN(1129,K2413)*overallRate),ROUND(MAX(IF($B2413="Non - avec lien de dépendance",0,MIN((0.75*K2413),847)),MIN(K2413,(0.75*$C2413),847)),2)),IF($B2413="Non - avec lien de dépendance",MIN(1129,K2413,$C2413)*overallRate,MIN(1129,K2413)*overallRate)))))</f>
        <v>Effectuez l’étape 1</v>
      </c>
      <c r="P2413" s="3">
        <f t="shared" si="37"/>
        <v>0</v>
      </c>
    </row>
    <row r="2414" spans="12:16" x14ac:dyDescent="0.5">
      <c r="L2414" s="68" t="str">
        <f>IF(ISTEXT(overallRate),"Effectuez l’étape 1",IF(OR(COUNT($C2414,H2414)&lt;&gt;2,overallRate=0),0,IF(D2414="Yes",ROUND(MAX(IF($B2414="Non - avec lien de dépendance",0,MIN((0.75*H2414),847)),MIN(H2414,(0.75*$C2414),847)),2),IF(revenueReduction&gt;0.3,MAX(IF($B2414="Non - avec lien de dépendance",MIN(1129,H2414,$C2414)*overallRate,MIN(1129,H2414)*overallRate),ROUND(MAX(IF($B2414="Non - avec lien de dépendance",0,MIN((0.75*H2414),847)),MIN(H2414,(0.75*$C2414),847)),2)),IF($B2414="Non - avec lien de dépendance",MIN(1129,H2414,$C2414)*overallRate,MIN(1129,H2414)*overallRate)))))</f>
        <v>Effectuez l’étape 1</v>
      </c>
      <c r="M2414" s="68" t="str">
        <f>IF(ISTEXT(overallRate),"Effectuez l’étape 1",IF(OR(COUNT($C2414,I2414)&lt;&gt;2,overallRate=0),0,IF(E2414="Yes",ROUND(MAX(IF($B2414="Non - avec lien de dépendance",0,MIN((0.75*I2414),847)),MIN(I2414,(0.75*$C2414),847)),2),IF(revenueReduction&gt;0.3,MAX(IF($B2414="Non - avec lien de dépendance",MIN(1129,I2414,$C2414)*overallRate,MIN(1129,I2414)*overallRate),ROUND(MAX(IF($B2414="Non - avec lien de dépendance",0,MIN((0.75*I2414),847)),MIN(I2414,(0.75*$C2414),847)),2)),IF($B2414="Non - avec lien de dépendance",MIN(1129,I2414,$C2414)*overallRate,MIN(1129,I2414)*overallRate)))))</f>
        <v>Effectuez l’étape 1</v>
      </c>
      <c r="N2414" s="68" t="str">
        <f>IF(ISTEXT(overallRate),"Effectuez l’étape 1",IF(OR(COUNT($C2414,J2414)&lt;&gt;2,overallRate=0),0,IF(F2414="Yes",ROUND(MAX(IF($B2414="Non - avec lien de dépendance",0,MIN((0.75*J2414),847)),MIN(J2414,(0.75*$C2414),847)),2),IF(revenueReduction&gt;0.3,MAX(IF($B2414="Non - avec lien de dépendance",MIN(1129,J2414,$C2414)*overallRate,MIN(1129,J2414)*overallRate),ROUND(MAX(IF($B2414="Non - avec lien de dépendance",0,MIN((0.75*J2414),847)),MIN(J2414,(0.75*$C2414),847)),2)),IF($B2414="Non - avec lien de dépendance",MIN(1129,J2414,$C2414)*overallRate,MIN(1129,J2414)*overallRate)))))</f>
        <v>Effectuez l’étape 1</v>
      </c>
      <c r="O2414" s="68" t="str">
        <f>IF(ISTEXT(overallRate),"Effectuez l’étape 1",IF(OR(COUNT($C2414,K2414)&lt;&gt;2,overallRate=0),0,IF(G2414="Yes",ROUND(MAX(IF($B2414="Non - avec lien de dépendance",0,MIN((0.75*K2414),847)),MIN(K2414,(0.75*$C2414),847)),2),IF(revenueReduction&gt;0.3,MAX(IF($B2414="Non - avec lien de dépendance",MIN(1129,K2414,$C2414)*overallRate,MIN(1129,K2414)*overallRate),ROUND(MAX(IF($B2414="Non - avec lien de dépendance",0,MIN((0.75*K2414),847)),MIN(K2414,(0.75*$C2414),847)),2)),IF($B2414="Non - avec lien de dépendance",MIN(1129,K2414,$C2414)*overallRate,MIN(1129,K2414)*overallRate)))))</f>
        <v>Effectuez l’étape 1</v>
      </c>
      <c r="P2414" s="3">
        <f t="shared" si="37"/>
        <v>0</v>
      </c>
    </row>
    <row r="2415" spans="12:16" x14ac:dyDescent="0.5">
      <c r="L2415" s="68" t="str">
        <f>IF(ISTEXT(overallRate),"Effectuez l’étape 1",IF(OR(COUNT($C2415,H2415)&lt;&gt;2,overallRate=0),0,IF(D2415="Yes",ROUND(MAX(IF($B2415="Non - avec lien de dépendance",0,MIN((0.75*H2415),847)),MIN(H2415,(0.75*$C2415),847)),2),IF(revenueReduction&gt;0.3,MAX(IF($B2415="Non - avec lien de dépendance",MIN(1129,H2415,$C2415)*overallRate,MIN(1129,H2415)*overallRate),ROUND(MAX(IF($B2415="Non - avec lien de dépendance",0,MIN((0.75*H2415),847)),MIN(H2415,(0.75*$C2415),847)),2)),IF($B2415="Non - avec lien de dépendance",MIN(1129,H2415,$C2415)*overallRate,MIN(1129,H2415)*overallRate)))))</f>
        <v>Effectuez l’étape 1</v>
      </c>
      <c r="M2415" s="68" t="str">
        <f>IF(ISTEXT(overallRate),"Effectuez l’étape 1",IF(OR(COUNT($C2415,I2415)&lt;&gt;2,overallRate=0),0,IF(E2415="Yes",ROUND(MAX(IF($B2415="Non - avec lien de dépendance",0,MIN((0.75*I2415),847)),MIN(I2415,(0.75*$C2415),847)),2),IF(revenueReduction&gt;0.3,MAX(IF($B2415="Non - avec lien de dépendance",MIN(1129,I2415,$C2415)*overallRate,MIN(1129,I2415)*overallRate),ROUND(MAX(IF($B2415="Non - avec lien de dépendance",0,MIN((0.75*I2415),847)),MIN(I2415,(0.75*$C2415),847)),2)),IF($B2415="Non - avec lien de dépendance",MIN(1129,I2415,$C2415)*overallRate,MIN(1129,I2415)*overallRate)))))</f>
        <v>Effectuez l’étape 1</v>
      </c>
      <c r="N2415" s="68" t="str">
        <f>IF(ISTEXT(overallRate),"Effectuez l’étape 1",IF(OR(COUNT($C2415,J2415)&lt;&gt;2,overallRate=0),0,IF(F2415="Yes",ROUND(MAX(IF($B2415="Non - avec lien de dépendance",0,MIN((0.75*J2415),847)),MIN(J2415,(0.75*$C2415),847)),2),IF(revenueReduction&gt;0.3,MAX(IF($B2415="Non - avec lien de dépendance",MIN(1129,J2415,$C2415)*overallRate,MIN(1129,J2415)*overallRate),ROUND(MAX(IF($B2415="Non - avec lien de dépendance",0,MIN((0.75*J2415),847)),MIN(J2415,(0.75*$C2415),847)),2)),IF($B2415="Non - avec lien de dépendance",MIN(1129,J2415,$C2415)*overallRate,MIN(1129,J2415)*overallRate)))))</f>
        <v>Effectuez l’étape 1</v>
      </c>
      <c r="O2415" s="68" t="str">
        <f>IF(ISTEXT(overallRate),"Effectuez l’étape 1",IF(OR(COUNT($C2415,K2415)&lt;&gt;2,overallRate=0),0,IF(G2415="Yes",ROUND(MAX(IF($B2415="Non - avec lien de dépendance",0,MIN((0.75*K2415),847)),MIN(K2415,(0.75*$C2415),847)),2),IF(revenueReduction&gt;0.3,MAX(IF($B2415="Non - avec lien de dépendance",MIN(1129,K2415,$C2415)*overallRate,MIN(1129,K2415)*overallRate),ROUND(MAX(IF($B2415="Non - avec lien de dépendance",0,MIN((0.75*K2415),847)),MIN(K2415,(0.75*$C2415),847)),2)),IF($B2415="Non - avec lien de dépendance",MIN(1129,K2415,$C2415)*overallRate,MIN(1129,K2415)*overallRate)))))</f>
        <v>Effectuez l’étape 1</v>
      </c>
      <c r="P2415" s="3">
        <f t="shared" si="37"/>
        <v>0</v>
      </c>
    </row>
    <row r="2416" spans="12:16" x14ac:dyDescent="0.5">
      <c r="L2416" s="68" t="str">
        <f>IF(ISTEXT(overallRate),"Effectuez l’étape 1",IF(OR(COUNT($C2416,H2416)&lt;&gt;2,overallRate=0),0,IF(D2416="Yes",ROUND(MAX(IF($B2416="Non - avec lien de dépendance",0,MIN((0.75*H2416),847)),MIN(H2416,(0.75*$C2416),847)),2),IF(revenueReduction&gt;0.3,MAX(IF($B2416="Non - avec lien de dépendance",MIN(1129,H2416,$C2416)*overallRate,MIN(1129,H2416)*overallRate),ROUND(MAX(IF($B2416="Non - avec lien de dépendance",0,MIN((0.75*H2416),847)),MIN(H2416,(0.75*$C2416),847)),2)),IF($B2416="Non - avec lien de dépendance",MIN(1129,H2416,$C2416)*overallRate,MIN(1129,H2416)*overallRate)))))</f>
        <v>Effectuez l’étape 1</v>
      </c>
      <c r="M2416" s="68" t="str">
        <f>IF(ISTEXT(overallRate),"Effectuez l’étape 1",IF(OR(COUNT($C2416,I2416)&lt;&gt;2,overallRate=0),0,IF(E2416="Yes",ROUND(MAX(IF($B2416="Non - avec lien de dépendance",0,MIN((0.75*I2416),847)),MIN(I2416,(0.75*$C2416),847)),2),IF(revenueReduction&gt;0.3,MAX(IF($B2416="Non - avec lien de dépendance",MIN(1129,I2416,$C2416)*overallRate,MIN(1129,I2416)*overallRate),ROUND(MAX(IF($B2416="Non - avec lien de dépendance",0,MIN((0.75*I2416),847)),MIN(I2416,(0.75*$C2416),847)),2)),IF($B2416="Non - avec lien de dépendance",MIN(1129,I2416,$C2416)*overallRate,MIN(1129,I2416)*overallRate)))))</f>
        <v>Effectuez l’étape 1</v>
      </c>
      <c r="N2416" s="68" t="str">
        <f>IF(ISTEXT(overallRate),"Effectuez l’étape 1",IF(OR(COUNT($C2416,J2416)&lt;&gt;2,overallRate=0),0,IF(F2416="Yes",ROUND(MAX(IF($B2416="Non - avec lien de dépendance",0,MIN((0.75*J2416),847)),MIN(J2416,(0.75*$C2416),847)),2),IF(revenueReduction&gt;0.3,MAX(IF($B2416="Non - avec lien de dépendance",MIN(1129,J2416,$C2416)*overallRate,MIN(1129,J2416)*overallRate),ROUND(MAX(IF($B2416="Non - avec lien de dépendance",0,MIN((0.75*J2416),847)),MIN(J2416,(0.75*$C2416),847)),2)),IF($B2416="Non - avec lien de dépendance",MIN(1129,J2416,$C2416)*overallRate,MIN(1129,J2416)*overallRate)))))</f>
        <v>Effectuez l’étape 1</v>
      </c>
      <c r="O2416" s="68" t="str">
        <f>IF(ISTEXT(overallRate),"Effectuez l’étape 1",IF(OR(COUNT($C2416,K2416)&lt;&gt;2,overallRate=0),0,IF(G2416="Yes",ROUND(MAX(IF($B2416="Non - avec lien de dépendance",0,MIN((0.75*K2416),847)),MIN(K2416,(0.75*$C2416),847)),2),IF(revenueReduction&gt;0.3,MAX(IF($B2416="Non - avec lien de dépendance",MIN(1129,K2416,$C2416)*overallRate,MIN(1129,K2416)*overallRate),ROUND(MAX(IF($B2416="Non - avec lien de dépendance",0,MIN((0.75*K2416),847)),MIN(K2416,(0.75*$C2416),847)),2)),IF($B2416="Non - avec lien de dépendance",MIN(1129,K2416,$C2416)*overallRate,MIN(1129,K2416)*overallRate)))))</f>
        <v>Effectuez l’étape 1</v>
      </c>
      <c r="P2416" s="3">
        <f t="shared" si="37"/>
        <v>0</v>
      </c>
    </row>
    <row r="2417" spans="12:16" x14ac:dyDescent="0.5">
      <c r="L2417" s="68" t="str">
        <f>IF(ISTEXT(overallRate),"Effectuez l’étape 1",IF(OR(COUNT($C2417,H2417)&lt;&gt;2,overallRate=0),0,IF(D2417="Yes",ROUND(MAX(IF($B2417="Non - avec lien de dépendance",0,MIN((0.75*H2417),847)),MIN(H2417,(0.75*$C2417),847)),2),IF(revenueReduction&gt;0.3,MAX(IF($B2417="Non - avec lien de dépendance",MIN(1129,H2417,$C2417)*overallRate,MIN(1129,H2417)*overallRate),ROUND(MAX(IF($B2417="Non - avec lien de dépendance",0,MIN((0.75*H2417),847)),MIN(H2417,(0.75*$C2417),847)),2)),IF($B2417="Non - avec lien de dépendance",MIN(1129,H2417,$C2417)*overallRate,MIN(1129,H2417)*overallRate)))))</f>
        <v>Effectuez l’étape 1</v>
      </c>
      <c r="M2417" s="68" t="str">
        <f>IF(ISTEXT(overallRate),"Effectuez l’étape 1",IF(OR(COUNT($C2417,I2417)&lt;&gt;2,overallRate=0),0,IF(E2417="Yes",ROUND(MAX(IF($B2417="Non - avec lien de dépendance",0,MIN((0.75*I2417),847)),MIN(I2417,(0.75*$C2417),847)),2),IF(revenueReduction&gt;0.3,MAX(IF($B2417="Non - avec lien de dépendance",MIN(1129,I2417,$C2417)*overallRate,MIN(1129,I2417)*overallRate),ROUND(MAX(IF($B2417="Non - avec lien de dépendance",0,MIN((0.75*I2417),847)),MIN(I2417,(0.75*$C2417),847)),2)),IF($B2417="Non - avec lien de dépendance",MIN(1129,I2417,$C2417)*overallRate,MIN(1129,I2417)*overallRate)))))</f>
        <v>Effectuez l’étape 1</v>
      </c>
      <c r="N2417" s="68" t="str">
        <f>IF(ISTEXT(overallRate),"Effectuez l’étape 1",IF(OR(COUNT($C2417,J2417)&lt;&gt;2,overallRate=0),0,IF(F2417="Yes",ROUND(MAX(IF($B2417="Non - avec lien de dépendance",0,MIN((0.75*J2417),847)),MIN(J2417,(0.75*$C2417),847)),2),IF(revenueReduction&gt;0.3,MAX(IF($B2417="Non - avec lien de dépendance",MIN(1129,J2417,$C2417)*overallRate,MIN(1129,J2417)*overallRate),ROUND(MAX(IF($B2417="Non - avec lien de dépendance",0,MIN((0.75*J2417),847)),MIN(J2417,(0.75*$C2417),847)),2)),IF($B2417="Non - avec lien de dépendance",MIN(1129,J2417,$C2417)*overallRate,MIN(1129,J2417)*overallRate)))))</f>
        <v>Effectuez l’étape 1</v>
      </c>
      <c r="O2417" s="68" t="str">
        <f>IF(ISTEXT(overallRate),"Effectuez l’étape 1",IF(OR(COUNT($C2417,K2417)&lt;&gt;2,overallRate=0),0,IF(G2417="Yes",ROUND(MAX(IF($B2417="Non - avec lien de dépendance",0,MIN((0.75*K2417),847)),MIN(K2417,(0.75*$C2417),847)),2),IF(revenueReduction&gt;0.3,MAX(IF($B2417="Non - avec lien de dépendance",MIN(1129,K2417,$C2417)*overallRate,MIN(1129,K2417)*overallRate),ROUND(MAX(IF($B2417="Non - avec lien de dépendance",0,MIN((0.75*K2417),847)),MIN(K2417,(0.75*$C2417),847)),2)),IF($B2417="Non - avec lien de dépendance",MIN(1129,K2417,$C2417)*overallRate,MIN(1129,K2417)*overallRate)))))</f>
        <v>Effectuez l’étape 1</v>
      </c>
      <c r="P2417" s="3">
        <f t="shared" si="37"/>
        <v>0</v>
      </c>
    </row>
    <row r="2418" spans="12:16" x14ac:dyDescent="0.5">
      <c r="L2418" s="68" t="str">
        <f>IF(ISTEXT(overallRate),"Effectuez l’étape 1",IF(OR(COUNT($C2418,H2418)&lt;&gt;2,overallRate=0),0,IF(D2418="Yes",ROUND(MAX(IF($B2418="Non - avec lien de dépendance",0,MIN((0.75*H2418),847)),MIN(H2418,(0.75*$C2418),847)),2),IF(revenueReduction&gt;0.3,MAX(IF($B2418="Non - avec lien de dépendance",MIN(1129,H2418,$C2418)*overallRate,MIN(1129,H2418)*overallRate),ROUND(MAX(IF($B2418="Non - avec lien de dépendance",0,MIN((0.75*H2418),847)),MIN(H2418,(0.75*$C2418),847)),2)),IF($B2418="Non - avec lien de dépendance",MIN(1129,H2418,$C2418)*overallRate,MIN(1129,H2418)*overallRate)))))</f>
        <v>Effectuez l’étape 1</v>
      </c>
      <c r="M2418" s="68" t="str">
        <f>IF(ISTEXT(overallRate),"Effectuez l’étape 1",IF(OR(COUNT($C2418,I2418)&lt;&gt;2,overallRate=0),0,IF(E2418="Yes",ROUND(MAX(IF($B2418="Non - avec lien de dépendance",0,MIN((0.75*I2418),847)),MIN(I2418,(0.75*$C2418),847)),2),IF(revenueReduction&gt;0.3,MAX(IF($B2418="Non - avec lien de dépendance",MIN(1129,I2418,$C2418)*overallRate,MIN(1129,I2418)*overallRate),ROUND(MAX(IF($B2418="Non - avec lien de dépendance",0,MIN((0.75*I2418),847)),MIN(I2418,(0.75*$C2418),847)),2)),IF($B2418="Non - avec lien de dépendance",MIN(1129,I2418,$C2418)*overallRate,MIN(1129,I2418)*overallRate)))))</f>
        <v>Effectuez l’étape 1</v>
      </c>
      <c r="N2418" s="68" t="str">
        <f>IF(ISTEXT(overallRate),"Effectuez l’étape 1",IF(OR(COUNT($C2418,J2418)&lt;&gt;2,overallRate=0),0,IF(F2418="Yes",ROUND(MAX(IF($B2418="Non - avec lien de dépendance",0,MIN((0.75*J2418),847)),MIN(J2418,(0.75*$C2418),847)),2),IF(revenueReduction&gt;0.3,MAX(IF($B2418="Non - avec lien de dépendance",MIN(1129,J2418,$C2418)*overallRate,MIN(1129,J2418)*overallRate),ROUND(MAX(IF($B2418="Non - avec lien de dépendance",0,MIN((0.75*J2418),847)),MIN(J2418,(0.75*$C2418),847)),2)),IF($B2418="Non - avec lien de dépendance",MIN(1129,J2418,$C2418)*overallRate,MIN(1129,J2418)*overallRate)))))</f>
        <v>Effectuez l’étape 1</v>
      </c>
      <c r="O2418" s="68" t="str">
        <f>IF(ISTEXT(overallRate),"Effectuez l’étape 1",IF(OR(COUNT($C2418,K2418)&lt;&gt;2,overallRate=0),0,IF(G2418="Yes",ROUND(MAX(IF($B2418="Non - avec lien de dépendance",0,MIN((0.75*K2418),847)),MIN(K2418,(0.75*$C2418),847)),2),IF(revenueReduction&gt;0.3,MAX(IF($B2418="Non - avec lien de dépendance",MIN(1129,K2418,$C2418)*overallRate,MIN(1129,K2418)*overallRate),ROUND(MAX(IF($B2418="Non - avec lien de dépendance",0,MIN((0.75*K2418),847)),MIN(K2418,(0.75*$C2418),847)),2)),IF($B2418="Non - avec lien de dépendance",MIN(1129,K2418,$C2418)*overallRate,MIN(1129,K2418)*overallRate)))))</f>
        <v>Effectuez l’étape 1</v>
      </c>
      <c r="P2418" s="3">
        <f t="shared" si="37"/>
        <v>0</v>
      </c>
    </row>
    <row r="2419" spans="12:16" x14ac:dyDescent="0.5">
      <c r="L2419" s="68" t="str">
        <f>IF(ISTEXT(overallRate),"Effectuez l’étape 1",IF(OR(COUNT($C2419,H2419)&lt;&gt;2,overallRate=0),0,IF(D2419="Yes",ROUND(MAX(IF($B2419="Non - avec lien de dépendance",0,MIN((0.75*H2419),847)),MIN(H2419,(0.75*$C2419),847)),2),IF(revenueReduction&gt;0.3,MAX(IF($B2419="Non - avec lien de dépendance",MIN(1129,H2419,$C2419)*overallRate,MIN(1129,H2419)*overallRate),ROUND(MAX(IF($B2419="Non - avec lien de dépendance",0,MIN((0.75*H2419),847)),MIN(H2419,(0.75*$C2419),847)),2)),IF($B2419="Non - avec lien de dépendance",MIN(1129,H2419,$C2419)*overallRate,MIN(1129,H2419)*overallRate)))))</f>
        <v>Effectuez l’étape 1</v>
      </c>
      <c r="M2419" s="68" t="str">
        <f>IF(ISTEXT(overallRate),"Effectuez l’étape 1",IF(OR(COUNT($C2419,I2419)&lt;&gt;2,overallRate=0),0,IF(E2419="Yes",ROUND(MAX(IF($B2419="Non - avec lien de dépendance",0,MIN((0.75*I2419),847)),MIN(I2419,(0.75*$C2419),847)),2),IF(revenueReduction&gt;0.3,MAX(IF($B2419="Non - avec lien de dépendance",MIN(1129,I2419,$C2419)*overallRate,MIN(1129,I2419)*overallRate),ROUND(MAX(IF($B2419="Non - avec lien de dépendance",0,MIN((0.75*I2419),847)),MIN(I2419,(0.75*$C2419),847)),2)),IF($B2419="Non - avec lien de dépendance",MIN(1129,I2419,$C2419)*overallRate,MIN(1129,I2419)*overallRate)))))</f>
        <v>Effectuez l’étape 1</v>
      </c>
      <c r="N2419" s="68" t="str">
        <f>IF(ISTEXT(overallRate),"Effectuez l’étape 1",IF(OR(COUNT($C2419,J2419)&lt;&gt;2,overallRate=0),0,IF(F2419="Yes",ROUND(MAX(IF($B2419="Non - avec lien de dépendance",0,MIN((0.75*J2419),847)),MIN(J2419,(0.75*$C2419),847)),2),IF(revenueReduction&gt;0.3,MAX(IF($B2419="Non - avec lien de dépendance",MIN(1129,J2419,$C2419)*overallRate,MIN(1129,J2419)*overallRate),ROUND(MAX(IF($B2419="Non - avec lien de dépendance",0,MIN((0.75*J2419),847)),MIN(J2419,(0.75*$C2419),847)),2)),IF($B2419="Non - avec lien de dépendance",MIN(1129,J2419,$C2419)*overallRate,MIN(1129,J2419)*overallRate)))))</f>
        <v>Effectuez l’étape 1</v>
      </c>
      <c r="O2419" s="68" t="str">
        <f>IF(ISTEXT(overallRate),"Effectuez l’étape 1",IF(OR(COUNT($C2419,K2419)&lt;&gt;2,overallRate=0),0,IF(G2419="Yes",ROUND(MAX(IF($B2419="Non - avec lien de dépendance",0,MIN((0.75*K2419),847)),MIN(K2419,(0.75*$C2419),847)),2),IF(revenueReduction&gt;0.3,MAX(IF($B2419="Non - avec lien de dépendance",MIN(1129,K2419,$C2419)*overallRate,MIN(1129,K2419)*overallRate),ROUND(MAX(IF($B2419="Non - avec lien de dépendance",0,MIN((0.75*K2419),847)),MIN(K2419,(0.75*$C2419),847)),2)),IF($B2419="Non - avec lien de dépendance",MIN(1129,K2419,$C2419)*overallRate,MIN(1129,K2419)*overallRate)))))</f>
        <v>Effectuez l’étape 1</v>
      </c>
      <c r="P2419" s="3">
        <f t="shared" si="37"/>
        <v>0</v>
      </c>
    </row>
    <row r="2420" spans="12:16" x14ac:dyDescent="0.5">
      <c r="L2420" s="68" t="str">
        <f>IF(ISTEXT(overallRate),"Effectuez l’étape 1",IF(OR(COUNT($C2420,H2420)&lt;&gt;2,overallRate=0),0,IF(D2420="Yes",ROUND(MAX(IF($B2420="Non - avec lien de dépendance",0,MIN((0.75*H2420),847)),MIN(H2420,(0.75*$C2420),847)),2),IF(revenueReduction&gt;0.3,MAX(IF($B2420="Non - avec lien de dépendance",MIN(1129,H2420,$C2420)*overallRate,MIN(1129,H2420)*overallRate),ROUND(MAX(IF($B2420="Non - avec lien de dépendance",0,MIN((0.75*H2420),847)),MIN(H2420,(0.75*$C2420),847)),2)),IF($B2420="Non - avec lien de dépendance",MIN(1129,H2420,$C2420)*overallRate,MIN(1129,H2420)*overallRate)))))</f>
        <v>Effectuez l’étape 1</v>
      </c>
      <c r="M2420" s="68" t="str">
        <f>IF(ISTEXT(overallRate),"Effectuez l’étape 1",IF(OR(COUNT($C2420,I2420)&lt;&gt;2,overallRate=0),0,IF(E2420="Yes",ROUND(MAX(IF($B2420="Non - avec lien de dépendance",0,MIN((0.75*I2420),847)),MIN(I2420,(0.75*$C2420),847)),2),IF(revenueReduction&gt;0.3,MAX(IF($B2420="Non - avec lien de dépendance",MIN(1129,I2420,$C2420)*overallRate,MIN(1129,I2420)*overallRate),ROUND(MAX(IF($B2420="Non - avec lien de dépendance",0,MIN((0.75*I2420),847)),MIN(I2420,(0.75*$C2420),847)),2)),IF($B2420="Non - avec lien de dépendance",MIN(1129,I2420,$C2420)*overallRate,MIN(1129,I2420)*overallRate)))))</f>
        <v>Effectuez l’étape 1</v>
      </c>
      <c r="N2420" s="68" t="str">
        <f>IF(ISTEXT(overallRate),"Effectuez l’étape 1",IF(OR(COUNT($C2420,J2420)&lt;&gt;2,overallRate=0),0,IF(F2420="Yes",ROUND(MAX(IF($B2420="Non - avec lien de dépendance",0,MIN((0.75*J2420),847)),MIN(J2420,(0.75*$C2420),847)),2),IF(revenueReduction&gt;0.3,MAX(IF($B2420="Non - avec lien de dépendance",MIN(1129,J2420,$C2420)*overallRate,MIN(1129,J2420)*overallRate),ROUND(MAX(IF($B2420="Non - avec lien de dépendance",0,MIN((0.75*J2420),847)),MIN(J2420,(0.75*$C2420),847)),2)),IF($B2420="Non - avec lien de dépendance",MIN(1129,J2420,$C2420)*overallRate,MIN(1129,J2420)*overallRate)))))</f>
        <v>Effectuez l’étape 1</v>
      </c>
      <c r="O2420" s="68" t="str">
        <f>IF(ISTEXT(overallRate),"Effectuez l’étape 1",IF(OR(COUNT($C2420,K2420)&lt;&gt;2,overallRate=0),0,IF(G2420="Yes",ROUND(MAX(IF($B2420="Non - avec lien de dépendance",0,MIN((0.75*K2420),847)),MIN(K2420,(0.75*$C2420),847)),2),IF(revenueReduction&gt;0.3,MAX(IF($B2420="Non - avec lien de dépendance",MIN(1129,K2420,$C2420)*overallRate,MIN(1129,K2420)*overallRate),ROUND(MAX(IF($B2420="Non - avec lien de dépendance",0,MIN((0.75*K2420),847)),MIN(K2420,(0.75*$C2420),847)),2)),IF($B2420="Non - avec lien de dépendance",MIN(1129,K2420,$C2420)*overallRate,MIN(1129,K2420)*overallRate)))))</f>
        <v>Effectuez l’étape 1</v>
      </c>
      <c r="P2420" s="3">
        <f t="shared" si="37"/>
        <v>0</v>
      </c>
    </row>
    <row r="2421" spans="12:16" x14ac:dyDescent="0.5">
      <c r="L2421" s="68" t="str">
        <f>IF(ISTEXT(overallRate),"Effectuez l’étape 1",IF(OR(COUNT($C2421,H2421)&lt;&gt;2,overallRate=0),0,IF(D2421="Yes",ROUND(MAX(IF($B2421="Non - avec lien de dépendance",0,MIN((0.75*H2421),847)),MIN(H2421,(0.75*$C2421),847)),2),IF(revenueReduction&gt;0.3,MAX(IF($B2421="Non - avec lien de dépendance",MIN(1129,H2421,$C2421)*overallRate,MIN(1129,H2421)*overallRate),ROUND(MAX(IF($B2421="Non - avec lien de dépendance",0,MIN((0.75*H2421),847)),MIN(H2421,(0.75*$C2421),847)),2)),IF($B2421="Non - avec lien de dépendance",MIN(1129,H2421,$C2421)*overallRate,MIN(1129,H2421)*overallRate)))))</f>
        <v>Effectuez l’étape 1</v>
      </c>
      <c r="M2421" s="68" t="str">
        <f>IF(ISTEXT(overallRate),"Effectuez l’étape 1",IF(OR(COUNT($C2421,I2421)&lt;&gt;2,overallRate=0),0,IF(E2421="Yes",ROUND(MAX(IF($B2421="Non - avec lien de dépendance",0,MIN((0.75*I2421),847)),MIN(I2421,(0.75*$C2421),847)),2),IF(revenueReduction&gt;0.3,MAX(IF($B2421="Non - avec lien de dépendance",MIN(1129,I2421,$C2421)*overallRate,MIN(1129,I2421)*overallRate),ROUND(MAX(IF($B2421="Non - avec lien de dépendance",0,MIN((0.75*I2421),847)),MIN(I2421,(0.75*$C2421),847)),2)),IF($B2421="Non - avec lien de dépendance",MIN(1129,I2421,$C2421)*overallRate,MIN(1129,I2421)*overallRate)))))</f>
        <v>Effectuez l’étape 1</v>
      </c>
      <c r="N2421" s="68" t="str">
        <f>IF(ISTEXT(overallRate),"Effectuez l’étape 1",IF(OR(COUNT($C2421,J2421)&lt;&gt;2,overallRate=0),0,IF(F2421="Yes",ROUND(MAX(IF($B2421="Non - avec lien de dépendance",0,MIN((0.75*J2421),847)),MIN(J2421,(0.75*$C2421),847)),2),IF(revenueReduction&gt;0.3,MAX(IF($B2421="Non - avec lien de dépendance",MIN(1129,J2421,$C2421)*overallRate,MIN(1129,J2421)*overallRate),ROUND(MAX(IF($B2421="Non - avec lien de dépendance",0,MIN((0.75*J2421),847)),MIN(J2421,(0.75*$C2421),847)),2)),IF($B2421="Non - avec lien de dépendance",MIN(1129,J2421,$C2421)*overallRate,MIN(1129,J2421)*overallRate)))))</f>
        <v>Effectuez l’étape 1</v>
      </c>
      <c r="O2421" s="68" t="str">
        <f>IF(ISTEXT(overallRate),"Effectuez l’étape 1",IF(OR(COUNT($C2421,K2421)&lt;&gt;2,overallRate=0),0,IF(G2421="Yes",ROUND(MAX(IF($B2421="Non - avec lien de dépendance",0,MIN((0.75*K2421),847)),MIN(K2421,(0.75*$C2421),847)),2),IF(revenueReduction&gt;0.3,MAX(IF($B2421="Non - avec lien de dépendance",MIN(1129,K2421,$C2421)*overallRate,MIN(1129,K2421)*overallRate),ROUND(MAX(IF($B2421="Non - avec lien de dépendance",0,MIN((0.75*K2421),847)),MIN(K2421,(0.75*$C2421),847)),2)),IF($B2421="Non - avec lien de dépendance",MIN(1129,K2421,$C2421)*overallRate,MIN(1129,K2421)*overallRate)))))</f>
        <v>Effectuez l’étape 1</v>
      </c>
      <c r="P2421" s="3">
        <f t="shared" si="37"/>
        <v>0</v>
      </c>
    </row>
    <row r="2422" spans="12:16" x14ac:dyDescent="0.5">
      <c r="L2422" s="68" t="str">
        <f>IF(ISTEXT(overallRate),"Effectuez l’étape 1",IF(OR(COUNT($C2422,H2422)&lt;&gt;2,overallRate=0),0,IF(D2422="Yes",ROUND(MAX(IF($B2422="Non - avec lien de dépendance",0,MIN((0.75*H2422),847)),MIN(H2422,(0.75*$C2422),847)),2),IF(revenueReduction&gt;0.3,MAX(IF($B2422="Non - avec lien de dépendance",MIN(1129,H2422,$C2422)*overallRate,MIN(1129,H2422)*overallRate),ROUND(MAX(IF($B2422="Non - avec lien de dépendance",0,MIN((0.75*H2422),847)),MIN(H2422,(0.75*$C2422),847)),2)),IF($B2422="Non - avec lien de dépendance",MIN(1129,H2422,$C2422)*overallRate,MIN(1129,H2422)*overallRate)))))</f>
        <v>Effectuez l’étape 1</v>
      </c>
      <c r="M2422" s="68" t="str">
        <f>IF(ISTEXT(overallRate),"Effectuez l’étape 1",IF(OR(COUNT($C2422,I2422)&lt;&gt;2,overallRate=0),0,IF(E2422="Yes",ROUND(MAX(IF($B2422="Non - avec lien de dépendance",0,MIN((0.75*I2422),847)),MIN(I2422,(0.75*$C2422),847)),2),IF(revenueReduction&gt;0.3,MAX(IF($B2422="Non - avec lien de dépendance",MIN(1129,I2422,$C2422)*overallRate,MIN(1129,I2422)*overallRate),ROUND(MAX(IF($B2422="Non - avec lien de dépendance",0,MIN((0.75*I2422),847)),MIN(I2422,(0.75*$C2422),847)),2)),IF($B2422="Non - avec lien de dépendance",MIN(1129,I2422,$C2422)*overallRate,MIN(1129,I2422)*overallRate)))))</f>
        <v>Effectuez l’étape 1</v>
      </c>
      <c r="N2422" s="68" t="str">
        <f>IF(ISTEXT(overallRate),"Effectuez l’étape 1",IF(OR(COUNT($C2422,J2422)&lt;&gt;2,overallRate=0),0,IF(F2422="Yes",ROUND(MAX(IF($B2422="Non - avec lien de dépendance",0,MIN((0.75*J2422),847)),MIN(J2422,(0.75*$C2422),847)),2),IF(revenueReduction&gt;0.3,MAX(IF($B2422="Non - avec lien de dépendance",MIN(1129,J2422,$C2422)*overallRate,MIN(1129,J2422)*overallRate),ROUND(MAX(IF($B2422="Non - avec lien de dépendance",0,MIN((0.75*J2422),847)),MIN(J2422,(0.75*$C2422),847)),2)),IF($B2422="Non - avec lien de dépendance",MIN(1129,J2422,$C2422)*overallRate,MIN(1129,J2422)*overallRate)))))</f>
        <v>Effectuez l’étape 1</v>
      </c>
      <c r="O2422" s="68" t="str">
        <f>IF(ISTEXT(overallRate),"Effectuez l’étape 1",IF(OR(COUNT($C2422,K2422)&lt;&gt;2,overallRate=0),0,IF(G2422="Yes",ROUND(MAX(IF($B2422="Non - avec lien de dépendance",0,MIN((0.75*K2422),847)),MIN(K2422,(0.75*$C2422),847)),2),IF(revenueReduction&gt;0.3,MAX(IF($B2422="Non - avec lien de dépendance",MIN(1129,K2422,$C2422)*overallRate,MIN(1129,K2422)*overallRate),ROUND(MAX(IF($B2422="Non - avec lien de dépendance",0,MIN((0.75*K2422),847)),MIN(K2422,(0.75*$C2422),847)),2)),IF($B2422="Non - avec lien de dépendance",MIN(1129,K2422,$C2422)*overallRate,MIN(1129,K2422)*overallRate)))))</f>
        <v>Effectuez l’étape 1</v>
      </c>
      <c r="P2422" s="3">
        <f t="shared" si="37"/>
        <v>0</v>
      </c>
    </row>
    <row r="2423" spans="12:16" x14ac:dyDescent="0.5">
      <c r="L2423" s="68" t="str">
        <f>IF(ISTEXT(overallRate),"Effectuez l’étape 1",IF(OR(COUNT($C2423,H2423)&lt;&gt;2,overallRate=0),0,IF(D2423="Yes",ROUND(MAX(IF($B2423="Non - avec lien de dépendance",0,MIN((0.75*H2423),847)),MIN(H2423,(0.75*$C2423),847)),2),IF(revenueReduction&gt;0.3,MAX(IF($B2423="Non - avec lien de dépendance",MIN(1129,H2423,$C2423)*overallRate,MIN(1129,H2423)*overallRate),ROUND(MAX(IF($B2423="Non - avec lien de dépendance",0,MIN((0.75*H2423),847)),MIN(H2423,(0.75*$C2423),847)),2)),IF($B2423="Non - avec lien de dépendance",MIN(1129,H2423,$C2423)*overallRate,MIN(1129,H2423)*overallRate)))))</f>
        <v>Effectuez l’étape 1</v>
      </c>
      <c r="M2423" s="68" t="str">
        <f>IF(ISTEXT(overallRate),"Effectuez l’étape 1",IF(OR(COUNT($C2423,I2423)&lt;&gt;2,overallRate=0),0,IF(E2423="Yes",ROUND(MAX(IF($B2423="Non - avec lien de dépendance",0,MIN((0.75*I2423),847)),MIN(I2423,(0.75*$C2423),847)),2),IF(revenueReduction&gt;0.3,MAX(IF($B2423="Non - avec lien de dépendance",MIN(1129,I2423,$C2423)*overallRate,MIN(1129,I2423)*overallRate),ROUND(MAX(IF($B2423="Non - avec lien de dépendance",0,MIN((0.75*I2423),847)),MIN(I2423,(0.75*$C2423),847)),2)),IF($B2423="Non - avec lien de dépendance",MIN(1129,I2423,$C2423)*overallRate,MIN(1129,I2423)*overallRate)))))</f>
        <v>Effectuez l’étape 1</v>
      </c>
      <c r="N2423" s="68" t="str">
        <f>IF(ISTEXT(overallRate),"Effectuez l’étape 1",IF(OR(COUNT($C2423,J2423)&lt;&gt;2,overallRate=0),0,IF(F2423="Yes",ROUND(MAX(IF($B2423="Non - avec lien de dépendance",0,MIN((0.75*J2423),847)),MIN(J2423,(0.75*$C2423),847)),2),IF(revenueReduction&gt;0.3,MAX(IF($B2423="Non - avec lien de dépendance",MIN(1129,J2423,$C2423)*overallRate,MIN(1129,J2423)*overallRate),ROUND(MAX(IF($B2423="Non - avec lien de dépendance",0,MIN((0.75*J2423),847)),MIN(J2423,(0.75*$C2423),847)),2)),IF($B2423="Non - avec lien de dépendance",MIN(1129,J2423,$C2423)*overallRate,MIN(1129,J2423)*overallRate)))))</f>
        <v>Effectuez l’étape 1</v>
      </c>
      <c r="O2423" s="68" t="str">
        <f>IF(ISTEXT(overallRate),"Effectuez l’étape 1",IF(OR(COUNT($C2423,K2423)&lt;&gt;2,overallRate=0),0,IF(G2423="Yes",ROUND(MAX(IF($B2423="Non - avec lien de dépendance",0,MIN((0.75*K2423),847)),MIN(K2423,(0.75*$C2423),847)),2),IF(revenueReduction&gt;0.3,MAX(IF($B2423="Non - avec lien de dépendance",MIN(1129,K2423,$C2423)*overallRate,MIN(1129,K2423)*overallRate),ROUND(MAX(IF($B2423="Non - avec lien de dépendance",0,MIN((0.75*K2423),847)),MIN(K2423,(0.75*$C2423),847)),2)),IF($B2423="Non - avec lien de dépendance",MIN(1129,K2423,$C2423)*overallRate,MIN(1129,K2423)*overallRate)))))</f>
        <v>Effectuez l’étape 1</v>
      </c>
      <c r="P2423" s="3">
        <f t="shared" si="37"/>
        <v>0</v>
      </c>
    </row>
    <row r="2424" spans="12:16" x14ac:dyDescent="0.5">
      <c r="L2424" s="68" t="str">
        <f>IF(ISTEXT(overallRate),"Effectuez l’étape 1",IF(OR(COUNT($C2424,H2424)&lt;&gt;2,overallRate=0),0,IF(D2424="Yes",ROUND(MAX(IF($B2424="Non - avec lien de dépendance",0,MIN((0.75*H2424),847)),MIN(H2424,(0.75*$C2424),847)),2),IF(revenueReduction&gt;0.3,MAX(IF($B2424="Non - avec lien de dépendance",MIN(1129,H2424,$C2424)*overallRate,MIN(1129,H2424)*overallRate),ROUND(MAX(IF($B2424="Non - avec lien de dépendance",0,MIN((0.75*H2424),847)),MIN(H2424,(0.75*$C2424),847)),2)),IF($B2424="Non - avec lien de dépendance",MIN(1129,H2424,$C2424)*overallRate,MIN(1129,H2424)*overallRate)))))</f>
        <v>Effectuez l’étape 1</v>
      </c>
      <c r="M2424" s="68" t="str">
        <f>IF(ISTEXT(overallRate),"Effectuez l’étape 1",IF(OR(COUNT($C2424,I2424)&lt;&gt;2,overallRate=0),0,IF(E2424="Yes",ROUND(MAX(IF($B2424="Non - avec lien de dépendance",0,MIN((0.75*I2424),847)),MIN(I2424,(0.75*$C2424),847)),2),IF(revenueReduction&gt;0.3,MAX(IF($B2424="Non - avec lien de dépendance",MIN(1129,I2424,$C2424)*overallRate,MIN(1129,I2424)*overallRate),ROUND(MAX(IF($B2424="Non - avec lien de dépendance",0,MIN((0.75*I2424),847)),MIN(I2424,(0.75*$C2424),847)),2)),IF($B2424="Non - avec lien de dépendance",MIN(1129,I2424,$C2424)*overallRate,MIN(1129,I2424)*overallRate)))))</f>
        <v>Effectuez l’étape 1</v>
      </c>
      <c r="N2424" s="68" t="str">
        <f>IF(ISTEXT(overallRate),"Effectuez l’étape 1",IF(OR(COUNT($C2424,J2424)&lt;&gt;2,overallRate=0),0,IF(F2424="Yes",ROUND(MAX(IF($B2424="Non - avec lien de dépendance",0,MIN((0.75*J2424),847)),MIN(J2424,(0.75*$C2424),847)),2),IF(revenueReduction&gt;0.3,MAX(IF($B2424="Non - avec lien de dépendance",MIN(1129,J2424,$C2424)*overallRate,MIN(1129,J2424)*overallRate),ROUND(MAX(IF($B2424="Non - avec lien de dépendance",0,MIN((0.75*J2424),847)),MIN(J2424,(0.75*$C2424),847)),2)),IF($B2424="Non - avec lien de dépendance",MIN(1129,J2424,$C2424)*overallRate,MIN(1129,J2424)*overallRate)))))</f>
        <v>Effectuez l’étape 1</v>
      </c>
      <c r="O2424" s="68" t="str">
        <f>IF(ISTEXT(overallRate),"Effectuez l’étape 1",IF(OR(COUNT($C2424,K2424)&lt;&gt;2,overallRate=0),0,IF(G2424="Yes",ROUND(MAX(IF($B2424="Non - avec lien de dépendance",0,MIN((0.75*K2424),847)),MIN(K2424,(0.75*$C2424),847)),2),IF(revenueReduction&gt;0.3,MAX(IF($B2424="Non - avec lien de dépendance",MIN(1129,K2424,$C2424)*overallRate,MIN(1129,K2424)*overallRate),ROUND(MAX(IF($B2424="Non - avec lien de dépendance",0,MIN((0.75*K2424),847)),MIN(K2424,(0.75*$C2424),847)),2)),IF($B2424="Non - avec lien de dépendance",MIN(1129,K2424,$C2424)*overallRate,MIN(1129,K2424)*overallRate)))))</f>
        <v>Effectuez l’étape 1</v>
      </c>
      <c r="P2424" s="3">
        <f t="shared" si="37"/>
        <v>0</v>
      </c>
    </row>
    <row r="2425" spans="12:16" x14ac:dyDescent="0.5">
      <c r="L2425" s="68" t="str">
        <f>IF(ISTEXT(overallRate),"Effectuez l’étape 1",IF(OR(COUNT($C2425,H2425)&lt;&gt;2,overallRate=0),0,IF(D2425="Yes",ROUND(MAX(IF($B2425="Non - avec lien de dépendance",0,MIN((0.75*H2425),847)),MIN(H2425,(0.75*$C2425),847)),2),IF(revenueReduction&gt;0.3,MAX(IF($B2425="Non - avec lien de dépendance",MIN(1129,H2425,$C2425)*overallRate,MIN(1129,H2425)*overallRate),ROUND(MAX(IF($B2425="Non - avec lien de dépendance",0,MIN((0.75*H2425),847)),MIN(H2425,(0.75*$C2425),847)),2)),IF($B2425="Non - avec lien de dépendance",MIN(1129,H2425,$C2425)*overallRate,MIN(1129,H2425)*overallRate)))))</f>
        <v>Effectuez l’étape 1</v>
      </c>
      <c r="M2425" s="68" t="str">
        <f>IF(ISTEXT(overallRate),"Effectuez l’étape 1",IF(OR(COUNT($C2425,I2425)&lt;&gt;2,overallRate=0),0,IF(E2425="Yes",ROUND(MAX(IF($B2425="Non - avec lien de dépendance",0,MIN((0.75*I2425),847)),MIN(I2425,(0.75*$C2425),847)),2),IF(revenueReduction&gt;0.3,MAX(IF($B2425="Non - avec lien de dépendance",MIN(1129,I2425,$C2425)*overallRate,MIN(1129,I2425)*overallRate),ROUND(MAX(IF($B2425="Non - avec lien de dépendance",0,MIN((0.75*I2425),847)),MIN(I2425,(0.75*$C2425),847)),2)),IF($B2425="Non - avec lien de dépendance",MIN(1129,I2425,$C2425)*overallRate,MIN(1129,I2425)*overallRate)))))</f>
        <v>Effectuez l’étape 1</v>
      </c>
      <c r="N2425" s="68" t="str">
        <f>IF(ISTEXT(overallRate),"Effectuez l’étape 1",IF(OR(COUNT($C2425,J2425)&lt;&gt;2,overallRate=0),0,IF(F2425="Yes",ROUND(MAX(IF($B2425="Non - avec lien de dépendance",0,MIN((0.75*J2425),847)),MIN(J2425,(0.75*$C2425),847)),2),IF(revenueReduction&gt;0.3,MAX(IF($B2425="Non - avec lien de dépendance",MIN(1129,J2425,$C2425)*overallRate,MIN(1129,J2425)*overallRate),ROUND(MAX(IF($B2425="Non - avec lien de dépendance",0,MIN((0.75*J2425),847)),MIN(J2425,(0.75*$C2425),847)),2)),IF($B2425="Non - avec lien de dépendance",MIN(1129,J2425,$C2425)*overallRate,MIN(1129,J2425)*overallRate)))))</f>
        <v>Effectuez l’étape 1</v>
      </c>
      <c r="O2425" s="68" t="str">
        <f>IF(ISTEXT(overallRate),"Effectuez l’étape 1",IF(OR(COUNT($C2425,K2425)&lt;&gt;2,overallRate=0),0,IF(G2425="Yes",ROUND(MAX(IF($B2425="Non - avec lien de dépendance",0,MIN((0.75*K2425),847)),MIN(K2425,(0.75*$C2425),847)),2),IF(revenueReduction&gt;0.3,MAX(IF($B2425="Non - avec lien de dépendance",MIN(1129,K2425,$C2425)*overallRate,MIN(1129,K2425)*overallRate),ROUND(MAX(IF($B2425="Non - avec lien de dépendance",0,MIN((0.75*K2425),847)),MIN(K2425,(0.75*$C2425),847)),2)),IF($B2425="Non - avec lien de dépendance",MIN(1129,K2425,$C2425)*overallRate,MIN(1129,K2425)*overallRate)))))</f>
        <v>Effectuez l’étape 1</v>
      </c>
      <c r="P2425" s="3">
        <f t="shared" si="37"/>
        <v>0</v>
      </c>
    </row>
    <row r="2426" spans="12:16" x14ac:dyDescent="0.5">
      <c r="L2426" s="68" t="str">
        <f>IF(ISTEXT(overallRate),"Effectuez l’étape 1",IF(OR(COUNT($C2426,H2426)&lt;&gt;2,overallRate=0),0,IF(D2426="Yes",ROUND(MAX(IF($B2426="Non - avec lien de dépendance",0,MIN((0.75*H2426),847)),MIN(H2426,(0.75*$C2426),847)),2),IF(revenueReduction&gt;0.3,MAX(IF($B2426="Non - avec lien de dépendance",MIN(1129,H2426,$C2426)*overallRate,MIN(1129,H2426)*overallRate),ROUND(MAX(IF($B2426="Non - avec lien de dépendance",0,MIN((0.75*H2426),847)),MIN(H2426,(0.75*$C2426),847)),2)),IF($B2426="Non - avec lien de dépendance",MIN(1129,H2426,$C2426)*overallRate,MIN(1129,H2426)*overallRate)))))</f>
        <v>Effectuez l’étape 1</v>
      </c>
      <c r="M2426" s="68" t="str">
        <f>IF(ISTEXT(overallRate),"Effectuez l’étape 1",IF(OR(COUNT($C2426,I2426)&lt;&gt;2,overallRate=0),0,IF(E2426="Yes",ROUND(MAX(IF($B2426="Non - avec lien de dépendance",0,MIN((0.75*I2426),847)),MIN(I2426,(0.75*$C2426),847)),2),IF(revenueReduction&gt;0.3,MAX(IF($B2426="Non - avec lien de dépendance",MIN(1129,I2426,$C2426)*overallRate,MIN(1129,I2426)*overallRate),ROUND(MAX(IF($B2426="Non - avec lien de dépendance",0,MIN((0.75*I2426),847)),MIN(I2426,(0.75*$C2426),847)),2)),IF($B2426="Non - avec lien de dépendance",MIN(1129,I2426,$C2426)*overallRate,MIN(1129,I2426)*overallRate)))))</f>
        <v>Effectuez l’étape 1</v>
      </c>
      <c r="N2426" s="68" t="str">
        <f>IF(ISTEXT(overallRate),"Effectuez l’étape 1",IF(OR(COUNT($C2426,J2426)&lt;&gt;2,overallRate=0),0,IF(F2426="Yes",ROUND(MAX(IF($B2426="Non - avec lien de dépendance",0,MIN((0.75*J2426),847)),MIN(J2426,(0.75*$C2426),847)),2),IF(revenueReduction&gt;0.3,MAX(IF($B2426="Non - avec lien de dépendance",MIN(1129,J2426,$C2426)*overallRate,MIN(1129,J2426)*overallRate),ROUND(MAX(IF($B2426="Non - avec lien de dépendance",0,MIN((0.75*J2426),847)),MIN(J2426,(0.75*$C2426),847)),2)),IF($B2426="Non - avec lien de dépendance",MIN(1129,J2426,$C2426)*overallRate,MIN(1129,J2426)*overallRate)))))</f>
        <v>Effectuez l’étape 1</v>
      </c>
      <c r="O2426" s="68" t="str">
        <f>IF(ISTEXT(overallRate),"Effectuez l’étape 1",IF(OR(COUNT($C2426,K2426)&lt;&gt;2,overallRate=0),0,IF(G2426="Yes",ROUND(MAX(IF($B2426="Non - avec lien de dépendance",0,MIN((0.75*K2426),847)),MIN(K2426,(0.75*$C2426),847)),2),IF(revenueReduction&gt;0.3,MAX(IF($B2426="Non - avec lien de dépendance",MIN(1129,K2426,$C2426)*overallRate,MIN(1129,K2426)*overallRate),ROUND(MAX(IF($B2426="Non - avec lien de dépendance",0,MIN((0.75*K2426),847)),MIN(K2426,(0.75*$C2426),847)),2)),IF($B2426="Non - avec lien de dépendance",MIN(1129,K2426,$C2426)*overallRate,MIN(1129,K2426)*overallRate)))))</f>
        <v>Effectuez l’étape 1</v>
      </c>
      <c r="P2426" s="3">
        <f t="shared" si="37"/>
        <v>0</v>
      </c>
    </row>
    <row r="2427" spans="12:16" x14ac:dyDescent="0.5">
      <c r="L2427" s="68" t="str">
        <f>IF(ISTEXT(overallRate),"Effectuez l’étape 1",IF(OR(COUNT($C2427,H2427)&lt;&gt;2,overallRate=0),0,IF(D2427="Yes",ROUND(MAX(IF($B2427="Non - avec lien de dépendance",0,MIN((0.75*H2427),847)),MIN(H2427,(0.75*$C2427),847)),2),IF(revenueReduction&gt;0.3,MAX(IF($B2427="Non - avec lien de dépendance",MIN(1129,H2427,$C2427)*overallRate,MIN(1129,H2427)*overallRate),ROUND(MAX(IF($B2427="Non - avec lien de dépendance",0,MIN((0.75*H2427),847)),MIN(H2427,(0.75*$C2427),847)),2)),IF($B2427="Non - avec lien de dépendance",MIN(1129,H2427,$C2427)*overallRate,MIN(1129,H2427)*overallRate)))))</f>
        <v>Effectuez l’étape 1</v>
      </c>
      <c r="M2427" s="68" t="str">
        <f>IF(ISTEXT(overallRate),"Effectuez l’étape 1",IF(OR(COUNT($C2427,I2427)&lt;&gt;2,overallRate=0),0,IF(E2427="Yes",ROUND(MAX(IF($B2427="Non - avec lien de dépendance",0,MIN((0.75*I2427),847)),MIN(I2427,(0.75*$C2427),847)),2),IF(revenueReduction&gt;0.3,MAX(IF($B2427="Non - avec lien de dépendance",MIN(1129,I2427,$C2427)*overallRate,MIN(1129,I2427)*overallRate),ROUND(MAX(IF($B2427="Non - avec lien de dépendance",0,MIN((0.75*I2427),847)),MIN(I2427,(0.75*$C2427),847)),2)),IF($B2427="Non - avec lien de dépendance",MIN(1129,I2427,$C2427)*overallRate,MIN(1129,I2427)*overallRate)))))</f>
        <v>Effectuez l’étape 1</v>
      </c>
      <c r="N2427" s="68" t="str">
        <f>IF(ISTEXT(overallRate),"Effectuez l’étape 1",IF(OR(COUNT($C2427,J2427)&lt;&gt;2,overallRate=0),0,IF(F2427="Yes",ROUND(MAX(IF($B2427="Non - avec lien de dépendance",0,MIN((0.75*J2427),847)),MIN(J2427,(0.75*$C2427),847)),2),IF(revenueReduction&gt;0.3,MAX(IF($B2427="Non - avec lien de dépendance",MIN(1129,J2427,$C2427)*overallRate,MIN(1129,J2427)*overallRate),ROUND(MAX(IF($B2427="Non - avec lien de dépendance",0,MIN((0.75*J2427),847)),MIN(J2427,(0.75*$C2427),847)),2)),IF($B2427="Non - avec lien de dépendance",MIN(1129,J2427,$C2427)*overallRate,MIN(1129,J2427)*overallRate)))))</f>
        <v>Effectuez l’étape 1</v>
      </c>
      <c r="O2427" s="68" t="str">
        <f>IF(ISTEXT(overallRate),"Effectuez l’étape 1",IF(OR(COUNT($C2427,K2427)&lt;&gt;2,overallRate=0),0,IF(G2427="Yes",ROUND(MAX(IF($B2427="Non - avec lien de dépendance",0,MIN((0.75*K2427),847)),MIN(K2427,(0.75*$C2427),847)),2),IF(revenueReduction&gt;0.3,MAX(IF($B2427="Non - avec lien de dépendance",MIN(1129,K2427,$C2427)*overallRate,MIN(1129,K2427)*overallRate),ROUND(MAX(IF($B2427="Non - avec lien de dépendance",0,MIN((0.75*K2427),847)),MIN(K2427,(0.75*$C2427),847)),2)),IF($B2427="Non - avec lien de dépendance",MIN(1129,K2427,$C2427)*overallRate,MIN(1129,K2427)*overallRate)))))</f>
        <v>Effectuez l’étape 1</v>
      </c>
      <c r="P2427" s="3">
        <f t="shared" si="37"/>
        <v>0</v>
      </c>
    </row>
    <row r="2428" spans="12:16" x14ac:dyDescent="0.5">
      <c r="L2428" s="68" t="str">
        <f>IF(ISTEXT(overallRate),"Effectuez l’étape 1",IF(OR(COUNT($C2428,H2428)&lt;&gt;2,overallRate=0),0,IF(D2428="Yes",ROUND(MAX(IF($B2428="Non - avec lien de dépendance",0,MIN((0.75*H2428),847)),MIN(H2428,(0.75*$C2428),847)),2),IF(revenueReduction&gt;0.3,MAX(IF($B2428="Non - avec lien de dépendance",MIN(1129,H2428,$C2428)*overallRate,MIN(1129,H2428)*overallRate),ROUND(MAX(IF($B2428="Non - avec lien de dépendance",0,MIN((0.75*H2428),847)),MIN(H2428,(0.75*$C2428),847)),2)),IF($B2428="Non - avec lien de dépendance",MIN(1129,H2428,$C2428)*overallRate,MIN(1129,H2428)*overallRate)))))</f>
        <v>Effectuez l’étape 1</v>
      </c>
      <c r="M2428" s="68" t="str">
        <f>IF(ISTEXT(overallRate),"Effectuez l’étape 1",IF(OR(COUNT($C2428,I2428)&lt;&gt;2,overallRate=0),0,IF(E2428="Yes",ROUND(MAX(IF($B2428="Non - avec lien de dépendance",0,MIN((0.75*I2428),847)),MIN(I2428,(0.75*$C2428),847)),2),IF(revenueReduction&gt;0.3,MAX(IF($B2428="Non - avec lien de dépendance",MIN(1129,I2428,$C2428)*overallRate,MIN(1129,I2428)*overallRate),ROUND(MAX(IF($B2428="Non - avec lien de dépendance",0,MIN((0.75*I2428),847)),MIN(I2428,(0.75*$C2428),847)),2)),IF($B2428="Non - avec lien de dépendance",MIN(1129,I2428,$C2428)*overallRate,MIN(1129,I2428)*overallRate)))))</f>
        <v>Effectuez l’étape 1</v>
      </c>
      <c r="N2428" s="68" t="str">
        <f>IF(ISTEXT(overallRate),"Effectuez l’étape 1",IF(OR(COUNT($C2428,J2428)&lt;&gt;2,overallRate=0),0,IF(F2428="Yes",ROUND(MAX(IF($B2428="Non - avec lien de dépendance",0,MIN((0.75*J2428),847)),MIN(J2428,(0.75*$C2428),847)),2),IF(revenueReduction&gt;0.3,MAX(IF($B2428="Non - avec lien de dépendance",MIN(1129,J2428,$C2428)*overallRate,MIN(1129,J2428)*overallRate),ROUND(MAX(IF($B2428="Non - avec lien de dépendance",0,MIN((0.75*J2428),847)),MIN(J2428,(0.75*$C2428),847)),2)),IF($B2428="Non - avec lien de dépendance",MIN(1129,J2428,$C2428)*overallRate,MIN(1129,J2428)*overallRate)))))</f>
        <v>Effectuez l’étape 1</v>
      </c>
      <c r="O2428" s="68" t="str">
        <f>IF(ISTEXT(overallRate),"Effectuez l’étape 1",IF(OR(COUNT($C2428,K2428)&lt;&gt;2,overallRate=0),0,IF(G2428="Yes",ROUND(MAX(IF($B2428="Non - avec lien de dépendance",0,MIN((0.75*K2428),847)),MIN(K2428,(0.75*$C2428),847)),2),IF(revenueReduction&gt;0.3,MAX(IF($B2428="Non - avec lien de dépendance",MIN(1129,K2428,$C2428)*overallRate,MIN(1129,K2428)*overallRate),ROUND(MAX(IF($B2428="Non - avec lien de dépendance",0,MIN((0.75*K2428),847)),MIN(K2428,(0.75*$C2428),847)),2)),IF($B2428="Non - avec lien de dépendance",MIN(1129,K2428,$C2428)*overallRate,MIN(1129,K2428)*overallRate)))))</f>
        <v>Effectuez l’étape 1</v>
      </c>
      <c r="P2428" s="3">
        <f t="shared" si="37"/>
        <v>0</v>
      </c>
    </row>
    <row r="2429" spans="12:16" x14ac:dyDescent="0.5">
      <c r="L2429" s="68" t="str">
        <f>IF(ISTEXT(overallRate),"Effectuez l’étape 1",IF(OR(COUNT($C2429,H2429)&lt;&gt;2,overallRate=0),0,IF(D2429="Yes",ROUND(MAX(IF($B2429="Non - avec lien de dépendance",0,MIN((0.75*H2429),847)),MIN(H2429,(0.75*$C2429),847)),2),IF(revenueReduction&gt;0.3,MAX(IF($B2429="Non - avec lien de dépendance",MIN(1129,H2429,$C2429)*overallRate,MIN(1129,H2429)*overallRate),ROUND(MAX(IF($B2429="Non - avec lien de dépendance",0,MIN((0.75*H2429),847)),MIN(H2429,(0.75*$C2429),847)),2)),IF($B2429="Non - avec lien de dépendance",MIN(1129,H2429,$C2429)*overallRate,MIN(1129,H2429)*overallRate)))))</f>
        <v>Effectuez l’étape 1</v>
      </c>
      <c r="M2429" s="68" t="str">
        <f>IF(ISTEXT(overallRate),"Effectuez l’étape 1",IF(OR(COUNT($C2429,I2429)&lt;&gt;2,overallRate=0),0,IF(E2429="Yes",ROUND(MAX(IF($B2429="Non - avec lien de dépendance",0,MIN((0.75*I2429),847)),MIN(I2429,(0.75*$C2429),847)),2),IF(revenueReduction&gt;0.3,MAX(IF($B2429="Non - avec lien de dépendance",MIN(1129,I2429,$C2429)*overallRate,MIN(1129,I2429)*overallRate),ROUND(MAX(IF($B2429="Non - avec lien de dépendance",0,MIN((0.75*I2429),847)),MIN(I2429,(0.75*$C2429),847)),2)),IF($B2429="Non - avec lien de dépendance",MIN(1129,I2429,$C2429)*overallRate,MIN(1129,I2429)*overallRate)))))</f>
        <v>Effectuez l’étape 1</v>
      </c>
      <c r="N2429" s="68" t="str">
        <f>IF(ISTEXT(overallRate),"Effectuez l’étape 1",IF(OR(COUNT($C2429,J2429)&lt;&gt;2,overallRate=0),0,IF(F2429="Yes",ROUND(MAX(IF($B2429="Non - avec lien de dépendance",0,MIN((0.75*J2429),847)),MIN(J2429,(0.75*$C2429),847)),2),IF(revenueReduction&gt;0.3,MAX(IF($B2429="Non - avec lien de dépendance",MIN(1129,J2429,$C2429)*overallRate,MIN(1129,J2429)*overallRate),ROUND(MAX(IF($B2429="Non - avec lien de dépendance",0,MIN((0.75*J2429),847)),MIN(J2429,(0.75*$C2429),847)),2)),IF($B2429="Non - avec lien de dépendance",MIN(1129,J2429,$C2429)*overallRate,MIN(1129,J2429)*overallRate)))))</f>
        <v>Effectuez l’étape 1</v>
      </c>
      <c r="O2429" s="68" t="str">
        <f>IF(ISTEXT(overallRate),"Effectuez l’étape 1",IF(OR(COUNT($C2429,K2429)&lt;&gt;2,overallRate=0),0,IF(G2429="Yes",ROUND(MAX(IF($B2429="Non - avec lien de dépendance",0,MIN((0.75*K2429),847)),MIN(K2429,(0.75*$C2429),847)),2),IF(revenueReduction&gt;0.3,MAX(IF($B2429="Non - avec lien de dépendance",MIN(1129,K2429,$C2429)*overallRate,MIN(1129,K2429)*overallRate),ROUND(MAX(IF($B2429="Non - avec lien de dépendance",0,MIN((0.75*K2429),847)),MIN(K2429,(0.75*$C2429),847)),2)),IF($B2429="Non - avec lien de dépendance",MIN(1129,K2429,$C2429)*overallRate,MIN(1129,K2429)*overallRate)))))</f>
        <v>Effectuez l’étape 1</v>
      </c>
      <c r="P2429" s="3">
        <f t="shared" si="37"/>
        <v>0</v>
      </c>
    </row>
    <row r="2430" spans="12:16" x14ac:dyDescent="0.5">
      <c r="L2430" s="68" t="str">
        <f>IF(ISTEXT(overallRate),"Effectuez l’étape 1",IF(OR(COUNT($C2430,H2430)&lt;&gt;2,overallRate=0),0,IF(D2430="Yes",ROUND(MAX(IF($B2430="Non - avec lien de dépendance",0,MIN((0.75*H2430),847)),MIN(H2430,(0.75*$C2430),847)),2),IF(revenueReduction&gt;0.3,MAX(IF($B2430="Non - avec lien de dépendance",MIN(1129,H2430,$C2430)*overallRate,MIN(1129,H2430)*overallRate),ROUND(MAX(IF($B2430="Non - avec lien de dépendance",0,MIN((0.75*H2430),847)),MIN(H2430,(0.75*$C2430),847)),2)),IF($B2430="Non - avec lien de dépendance",MIN(1129,H2430,$C2430)*overallRate,MIN(1129,H2430)*overallRate)))))</f>
        <v>Effectuez l’étape 1</v>
      </c>
      <c r="M2430" s="68" t="str">
        <f>IF(ISTEXT(overallRate),"Effectuez l’étape 1",IF(OR(COUNT($C2430,I2430)&lt;&gt;2,overallRate=0),0,IF(E2430="Yes",ROUND(MAX(IF($B2430="Non - avec lien de dépendance",0,MIN((0.75*I2430),847)),MIN(I2430,(0.75*$C2430),847)),2),IF(revenueReduction&gt;0.3,MAX(IF($B2430="Non - avec lien de dépendance",MIN(1129,I2430,$C2430)*overallRate,MIN(1129,I2430)*overallRate),ROUND(MAX(IF($B2430="Non - avec lien de dépendance",0,MIN((0.75*I2430),847)),MIN(I2430,(0.75*$C2430),847)),2)),IF($B2430="Non - avec lien de dépendance",MIN(1129,I2430,$C2430)*overallRate,MIN(1129,I2430)*overallRate)))))</f>
        <v>Effectuez l’étape 1</v>
      </c>
      <c r="N2430" s="68" t="str">
        <f>IF(ISTEXT(overallRate),"Effectuez l’étape 1",IF(OR(COUNT($C2430,J2430)&lt;&gt;2,overallRate=0),0,IF(F2430="Yes",ROUND(MAX(IF($B2430="Non - avec lien de dépendance",0,MIN((0.75*J2430),847)),MIN(J2430,(0.75*$C2430),847)),2),IF(revenueReduction&gt;0.3,MAX(IF($B2430="Non - avec lien de dépendance",MIN(1129,J2430,$C2430)*overallRate,MIN(1129,J2430)*overallRate),ROUND(MAX(IF($B2430="Non - avec lien de dépendance",0,MIN((0.75*J2430),847)),MIN(J2430,(0.75*$C2430),847)),2)),IF($B2430="Non - avec lien de dépendance",MIN(1129,J2430,$C2430)*overallRate,MIN(1129,J2430)*overallRate)))))</f>
        <v>Effectuez l’étape 1</v>
      </c>
      <c r="O2430" s="68" t="str">
        <f>IF(ISTEXT(overallRate),"Effectuez l’étape 1",IF(OR(COUNT($C2430,K2430)&lt;&gt;2,overallRate=0),0,IF(G2430="Yes",ROUND(MAX(IF($B2430="Non - avec lien de dépendance",0,MIN((0.75*K2430),847)),MIN(K2430,(0.75*$C2430),847)),2),IF(revenueReduction&gt;0.3,MAX(IF($B2430="Non - avec lien de dépendance",MIN(1129,K2430,$C2430)*overallRate,MIN(1129,K2430)*overallRate),ROUND(MAX(IF($B2430="Non - avec lien de dépendance",0,MIN((0.75*K2430),847)),MIN(K2430,(0.75*$C2430),847)),2)),IF($B2430="Non - avec lien de dépendance",MIN(1129,K2430,$C2430)*overallRate,MIN(1129,K2430)*overallRate)))))</f>
        <v>Effectuez l’étape 1</v>
      </c>
      <c r="P2430" s="3">
        <f t="shared" si="37"/>
        <v>0</v>
      </c>
    </row>
    <row r="2431" spans="12:16" x14ac:dyDescent="0.5">
      <c r="L2431" s="68" t="str">
        <f>IF(ISTEXT(overallRate),"Effectuez l’étape 1",IF(OR(COUNT($C2431,H2431)&lt;&gt;2,overallRate=0),0,IF(D2431="Yes",ROUND(MAX(IF($B2431="Non - avec lien de dépendance",0,MIN((0.75*H2431),847)),MIN(H2431,(0.75*$C2431),847)),2),IF(revenueReduction&gt;0.3,MAX(IF($B2431="Non - avec lien de dépendance",MIN(1129,H2431,$C2431)*overallRate,MIN(1129,H2431)*overallRate),ROUND(MAX(IF($B2431="Non - avec lien de dépendance",0,MIN((0.75*H2431),847)),MIN(H2431,(0.75*$C2431),847)),2)),IF($B2431="Non - avec lien de dépendance",MIN(1129,H2431,$C2431)*overallRate,MIN(1129,H2431)*overallRate)))))</f>
        <v>Effectuez l’étape 1</v>
      </c>
      <c r="M2431" s="68" t="str">
        <f>IF(ISTEXT(overallRate),"Effectuez l’étape 1",IF(OR(COUNT($C2431,I2431)&lt;&gt;2,overallRate=0),0,IF(E2431="Yes",ROUND(MAX(IF($B2431="Non - avec lien de dépendance",0,MIN((0.75*I2431),847)),MIN(I2431,(0.75*$C2431),847)),2),IF(revenueReduction&gt;0.3,MAX(IF($B2431="Non - avec lien de dépendance",MIN(1129,I2431,$C2431)*overallRate,MIN(1129,I2431)*overallRate),ROUND(MAX(IF($B2431="Non - avec lien de dépendance",0,MIN((0.75*I2431),847)),MIN(I2431,(0.75*$C2431),847)),2)),IF($B2431="Non - avec lien de dépendance",MIN(1129,I2431,$C2431)*overallRate,MIN(1129,I2431)*overallRate)))))</f>
        <v>Effectuez l’étape 1</v>
      </c>
      <c r="N2431" s="68" t="str">
        <f>IF(ISTEXT(overallRate),"Effectuez l’étape 1",IF(OR(COUNT($C2431,J2431)&lt;&gt;2,overallRate=0),0,IF(F2431="Yes",ROUND(MAX(IF($B2431="Non - avec lien de dépendance",0,MIN((0.75*J2431),847)),MIN(J2431,(0.75*$C2431),847)),2),IF(revenueReduction&gt;0.3,MAX(IF($B2431="Non - avec lien de dépendance",MIN(1129,J2431,$C2431)*overallRate,MIN(1129,J2431)*overallRate),ROUND(MAX(IF($B2431="Non - avec lien de dépendance",0,MIN((0.75*J2431),847)),MIN(J2431,(0.75*$C2431),847)),2)),IF($B2431="Non - avec lien de dépendance",MIN(1129,J2431,$C2431)*overallRate,MIN(1129,J2431)*overallRate)))))</f>
        <v>Effectuez l’étape 1</v>
      </c>
      <c r="O2431" s="68" t="str">
        <f>IF(ISTEXT(overallRate),"Effectuez l’étape 1",IF(OR(COUNT($C2431,K2431)&lt;&gt;2,overallRate=0),0,IF(G2431="Yes",ROUND(MAX(IF($B2431="Non - avec lien de dépendance",0,MIN((0.75*K2431),847)),MIN(K2431,(0.75*$C2431),847)),2),IF(revenueReduction&gt;0.3,MAX(IF($B2431="Non - avec lien de dépendance",MIN(1129,K2431,$C2431)*overallRate,MIN(1129,K2431)*overallRate),ROUND(MAX(IF($B2431="Non - avec lien de dépendance",0,MIN((0.75*K2431),847)),MIN(K2431,(0.75*$C2431),847)),2)),IF($B2431="Non - avec lien de dépendance",MIN(1129,K2431,$C2431)*overallRate,MIN(1129,K2431)*overallRate)))))</f>
        <v>Effectuez l’étape 1</v>
      </c>
      <c r="P2431" s="3">
        <f t="shared" si="37"/>
        <v>0</v>
      </c>
    </row>
    <row r="2432" spans="12:16" x14ac:dyDescent="0.5">
      <c r="L2432" s="68" t="str">
        <f>IF(ISTEXT(overallRate),"Effectuez l’étape 1",IF(OR(COUNT($C2432,H2432)&lt;&gt;2,overallRate=0),0,IF(D2432="Yes",ROUND(MAX(IF($B2432="Non - avec lien de dépendance",0,MIN((0.75*H2432),847)),MIN(H2432,(0.75*$C2432),847)),2),IF(revenueReduction&gt;0.3,MAX(IF($B2432="Non - avec lien de dépendance",MIN(1129,H2432,$C2432)*overallRate,MIN(1129,H2432)*overallRate),ROUND(MAX(IF($B2432="Non - avec lien de dépendance",0,MIN((0.75*H2432),847)),MIN(H2432,(0.75*$C2432),847)),2)),IF($B2432="Non - avec lien de dépendance",MIN(1129,H2432,$C2432)*overallRate,MIN(1129,H2432)*overallRate)))))</f>
        <v>Effectuez l’étape 1</v>
      </c>
      <c r="M2432" s="68" t="str">
        <f>IF(ISTEXT(overallRate),"Effectuez l’étape 1",IF(OR(COUNT($C2432,I2432)&lt;&gt;2,overallRate=0),0,IF(E2432="Yes",ROUND(MAX(IF($B2432="Non - avec lien de dépendance",0,MIN((0.75*I2432),847)),MIN(I2432,(0.75*$C2432),847)),2),IF(revenueReduction&gt;0.3,MAX(IF($B2432="Non - avec lien de dépendance",MIN(1129,I2432,$C2432)*overallRate,MIN(1129,I2432)*overallRate),ROUND(MAX(IF($B2432="Non - avec lien de dépendance",0,MIN((0.75*I2432),847)),MIN(I2432,(0.75*$C2432),847)),2)),IF($B2432="Non - avec lien de dépendance",MIN(1129,I2432,$C2432)*overallRate,MIN(1129,I2432)*overallRate)))))</f>
        <v>Effectuez l’étape 1</v>
      </c>
      <c r="N2432" s="68" t="str">
        <f>IF(ISTEXT(overallRate),"Effectuez l’étape 1",IF(OR(COUNT($C2432,J2432)&lt;&gt;2,overallRate=0),0,IF(F2432="Yes",ROUND(MAX(IF($B2432="Non - avec lien de dépendance",0,MIN((0.75*J2432),847)),MIN(J2432,(0.75*$C2432),847)),2),IF(revenueReduction&gt;0.3,MAX(IF($B2432="Non - avec lien de dépendance",MIN(1129,J2432,$C2432)*overallRate,MIN(1129,J2432)*overallRate),ROUND(MAX(IF($B2432="Non - avec lien de dépendance",0,MIN((0.75*J2432),847)),MIN(J2432,(0.75*$C2432),847)),2)),IF($B2432="Non - avec lien de dépendance",MIN(1129,J2432,$C2432)*overallRate,MIN(1129,J2432)*overallRate)))))</f>
        <v>Effectuez l’étape 1</v>
      </c>
      <c r="O2432" s="68" t="str">
        <f>IF(ISTEXT(overallRate),"Effectuez l’étape 1",IF(OR(COUNT($C2432,K2432)&lt;&gt;2,overallRate=0),0,IF(G2432="Yes",ROUND(MAX(IF($B2432="Non - avec lien de dépendance",0,MIN((0.75*K2432),847)),MIN(K2432,(0.75*$C2432),847)),2),IF(revenueReduction&gt;0.3,MAX(IF($B2432="Non - avec lien de dépendance",MIN(1129,K2432,$C2432)*overallRate,MIN(1129,K2432)*overallRate),ROUND(MAX(IF($B2432="Non - avec lien de dépendance",0,MIN((0.75*K2432),847)),MIN(K2432,(0.75*$C2432),847)),2)),IF($B2432="Non - avec lien de dépendance",MIN(1129,K2432,$C2432)*overallRate,MIN(1129,K2432)*overallRate)))))</f>
        <v>Effectuez l’étape 1</v>
      </c>
      <c r="P2432" s="3">
        <f t="shared" si="37"/>
        <v>0</v>
      </c>
    </row>
    <row r="2433" spans="12:16" x14ac:dyDescent="0.5">
      <c r="L2433" s="68" t="str">
        <f>IF(ISTEXT(overallRate),"Effectuez l’étape 1",IF(OR(COUNT($C2433,H2433)&lt;&gt;2,overallRate=0),0,IF(D2433="Yes",ROUND(MAX(IF($B2433="Non - avec lien de dépendance",0,MIN((0.75*H2433),847)),MIN(H2433,(0.75*$C2433),847)),2),IF(revenueReduction&gt;0.3,MAX(IF($B2433="Non - avec lien de dépendance",MIN(1129,H2433,$C2433)*overallRate,MIN(1129,H2433)*overallRate),ROUND(MAX(IF($B2433="Non - avec lien de dépendance",0,MIN((0.75*H2433),847)),MIN(H2433,(0.75*$C2433),847)),2)),IF($B2433="Non - avec lien de dépendance",MIN(1129,H2433,$C2433)*overallRate,MIN(1129,H2433)*overallRate)))))</f>
        <v>Effectuez l’étape 1</v>
      </c>
      <c r="M2433" s="68" t="str">
        <f>IF(ISTEXT(overallRate),"Effectuez l’étape 1",IF(OR(COUNT($C2433,I2433)&lt;&gt;2,overallRate=0),0,IF(E2433="Yes",ROUND(MAX(IF($B2433="Non - avec lien de dépendance",0,MIN((0.75*I2433),847)),MIN(I2433,(0.75*$C2433),847)),2),IF(revenueReduction&gt;0.3,MAX(IF($B2433="Non - avec lien de dépendance",MIN(1129,I2433,$C2433)*overallRate,MIN(1129,I2433)*overallRate),ROUND(MAX(IF($B2433="Non - avec lien de dépendance",0,MIN((0.75*I2433),847)),MIN(I2433,(0.75*$C2433),847)),2)),IF($B2433="Non - avec lien de dépendance",MIN(1129,I2433,$C2433)*overallRate,MIN(1129,I2433)*overallRate)))))</f>
        <v>Effectuez l’étape 1</v>
      </c>
      <c r="N2433" s="68" t="str">
        <f>IF(ISTEXT(overallRate),"Effectuez l’étape 1",IF(OR(COUNT($C2433,J2433)&lt;&gt;2,overallRate=0),0,IF(F2433="Yes",ROUND(MAX(IF($B2433="Non - avec lien de dépendance",0,MIN((0.75*J2433),847)),MIN(J2433,(0.75*$C2433),847)),2),IF(revenueReduction&gt;0.3,MAX(IF($B2433="Non - avec lien de dépendance",MIN(1129,J2433,$C2433)*overallRate,MIN(1129,J2433)*overallRate),ROUND(MAX(IF($B2433="Non - avec lien de dépendance",0,MIN((0.75*J2433),847)),MIN(J2433,(0.75*$C2433),847)),2)),IF($B2433="Non - avec lien de dépendance",MIN(1129,J2433,$C2433)*overallRate,MIN(1129,J2433)*overallRate)))))</f>
        <v>Effectuez l’étape 1</v>
      </c>
      <c r="O2433" s="68" t="str">
        <f>IF(ISTEXT(overallRate),"Effectuez l’étape 1",IF(OR(COUNT($C2433,K2433)&lt;&gt;2,overallRate=0),0,IF(G2433="Yes",ROUND(MAX(IF($B2433="Non - avec lien de dépendance",0,MIN((0.75*K2433),847)),MIN(K2433,(0.75*$C2433),847)),2),IF(revenueReduction&gt;0.3,MAX(IF($B2433="Non - avec lien de dépendance",MIN(1129,K2433,$C2433)*overallRate,MIN(1129,K2433)*overallRate),ROUND(MAX(IF($B2433="Non - avec lien de dépendance",0,MIN((0.75*K2433),847)),MIN(K2433,(0.75*$C2433),847)),2)),IF($B2433="Non - avec lien de dépendance",MIN(1129,K2433,$C2433)*overallRate,MIN(1129,K2433)*overallRate)))))</f>
        <v>Effectuez l’étape 1</v>
      </c>
      <c r="P2433" s="3">
        <f t="shared" si="37"/>
        <v>0</v>
      </c>
    </row>
    <row r="2434" spans="12:16" x14ac:dyDescent="0.5">
      <c r="L2434" s="68" t="str">
        <f>IF(ISTEXT(overallRate),"Effectuez l’étape 1",IF(OR(COUNT($C2434,H2434)&lt;&gt;2,overallRate=0),0,IF(D2434="Yes",ROUND(MAX(IF($B2434="Non - avec lien de dépendance",0,MIN((0.75*H2434),847)),MIN(H2434,(0.75*$C2434),847)),2),IF(revenueReduction&gt;0.3,MAX(IF($B2434="Non - avec lien de dépendance",MIN(1129,H2434,$C2434)*overallRate,MIN(1129,H2434)*overallRate),ROUND(MAX(IF($B2434="Non - avec lien de dépendance",0,MIN((0.75*H2434),847)),MIN(H2434,(0.75*$C2434),847)),2)),IF($B2434="Non - avec lien de dépendance",MIN(1129,H2434,$C2434)*overallRate,MIN(1129,H2434)*overallRate)))))</f>
        <v>Effectuez l’étape 1</v>
      </c>
      <c r="M2434" s="68" t="str">
        <f>IF(ISTEXT(overallRate),"Effectuez l’étape 1",IF(OR(COUNT($C2434,I2434)&lt;&gt;2,overallRate=0),0,IF(E2434="Yes",ROUND(MAX(IF($B2434="Non - avec lien de dépendance",0,MIN((0.75*I2434),847)),MIN(I2434,(0.75*$C2434),847)),2),IF(revenueReduction&gt;0.3,MAX(IF($B2434="Non - avec lien de dépendance",MIN(1129,I2434,$C2434)*overallRate,MIN(1129,I2434)*overallRate),ROUND(MAX(IF($B2434="Non - avec lien de dépendance",0,MIN((0.75*I2434),847)),MIN(I2434,(0.75*$C2434),847)),2)),IF($B2434="Non - avec lien de dépendance",MIN(1129,I2434,$C2434)*overallRate,MIN(1129,I2434)*overallRate)))))</f>
        <v>Effectuez l’étape 1</v>
      </c>
      <c r="N2434" s="68" t="str">
        <f>IF(ISTEXT(overallRate),"Effectuez l’étape 1",IF(OR(COUNT($C2434,J2434)&lt;&gt;2,overallRate=0),0,IF(F2434="Yes",ROUND(MAX(IF($B2434="Non - avec lien de dépendance",0,MIN((0.75*J2434),847)),MIN(J2434,(0.75*$C2434),847)),2),IF(revenueReduction&gt;0.3,MAX(IF($B2434="Non - avec lien de dépendance",MIN(1129,J2434,$C2434)*overallRate,MIN(1129,J2434)*overallRate),ROUND(MAX(IF($B2434="Non - avec lien de dépendance",0,MIN((0.75*J2434),847)),MIN(J2434,(0.75*$C2434),847)),2)),IF($B2434="Non - avec lien de dépendance",MIN(1129,J2434,$C2434)*overallRate,MIN(1129,J2434)*overallRate)))))</f>
        <v>Effectuez l’étape 1</v>
      </c>
      <c r="O2434" s="68" t="str">
        <f>IF(ISTEXT(overallRate),"Effectuez l’étape 1",IF(OR(COUNT($C2434,K2434)&lt;&gt;2,overallRate=0),0,IF(G2434="Yes",ROUND(MAX(IF($B2434="Non - avec lien de dépendance",0,MIN((0.75*K2434),847)),MIN(K2434,(0.75*$C2434),847)),2),IF(revenueReduction&gt;0.3,MAX(IF($B2434="Non - avec lien de dépendance",MIN(1129,K2434,$C2434)*overallRate,MIN(1129,K2434)*overallRate),ROUND(MAX(IF($B2434="Non - avec lien de dépendance",0,MIN((0.75*K2434),847)),MIN(K2434,(0.75*$C2434),847)),2)),IF($B2434="Non - avec lien de dépendance",MIN(1129,K2434,$C2434)*overallRate,MIN(1129,K2434)*overallRate)))))</f>
        <v>Effectuez l’étape 1</v>
      </c>
      <c r="P2434" s="3">
        <f t="shared" si="37"/>
        <v>0</v>
      </c>
    </row>
    <row r="2435" spans="12:16" x14ac:dyDescent="0.5">
      <c r="L2435" s="68" t="str">
        <f>IF(ISTEXT(overallRate),"Effectuez l’étape 1",IF(OR(COUNT($C2435,H2435)&lt;&gt;2,overallRate=0),0,IF(D2435="Yes",ROUND(MAX(IF($B2435="Non - avec lien de dépendance",0,MIN((0.75*H2435),847)),MIN(H2435,(0.75*$C2435),847)),2),IF(revenueReduction&gt;0.3,MAX(IF($B2435="Non - avec lien de dépendance",MIN(1129,H2435,$C2435)*overallRate,MIN(1129,H2435)*overallRate),ROUND(MAX(IF($B2435="Non - avec lien de dépendance",0,MIN((0.75*H2435),847)),MIN(H2435,(0.75*$C2435),847)),2)),IF($B2435="Non - avec lien de dépendance",MIN(1129,H2435,$C2435)*overallRate,MIN(1129,H2435)*overallRate)))))</f>
        <v>Effectuez l’étape 1</v>
      </c>
      <c r="M2435" s="68" t="str">
        <f>IF(ISTEXT(overallRate),"Effectuez l’étape 1",IF(OR(COUNT($C2435,I2435)&lt;&gt;2,overallRate=0),0,IF(E2435="Yes",ROUND(MAX(IF($B2435="Non - avec lien de dépendance",0,MIN((0.75*I2435),847)),MIN(I2435,(0.75*$C2435),847)),2),IF(revenueReduction&gt;0.3,MAX(IF($B2435="Non - avec lien de dépendance",MIN(1129,I2435,$C2435)*overallRate,MIN(1129,I2435)*overallRate),ROUND(MAX(IF($B2435="Non - avec lien de dépendance",0,MIN((0.75*I2435),847)),MIN(I2435,(0.75*$C2435),847)),2)),IF($B2435="Non - avec lien de dépendance",MIN(1129,I2435,$C2435)*overallRate,MIN(1129,I2435)*overallRate)))))</f>
        <v>Effectuez l’étape 1</v>
      </c>
      <c r="N2435" s="68" t="str">
        <f>IF(ISTEXT(overallRate),"Effectuez l’étape 1",IF(OR(COUNT($C2435,J2435)&lt;&gt;2,overallRate=0),0,IF(F2435="Yes",ROUND(MAX(IF($B2435="Non - avec lien de dépendance",0,MIN((0.75*J2435),847)),MIN(J2435,(0.75*$C2435),847)),2),IF(revenueReduction&gt;0.3,MAX(IF($B2435="Non - avec lien de dépendance",MIN(1129,J2435,$C2435)*overallRate,MIN(1129,J2435)*overallRate),ROUND(MAX(IF($B2435="Non - avec lien de dépendance",0,MIN((0.75*J2435),847)),MIN(J2435,(0.75*$C2435),847)),2)),IF($B2435="Non - avec lien de dépendance",MIN(1129,J2435,$C2435)*overallRate,MIN(1129,J2435)*overallRate)))))</f>
        <v>Effectuez l’étape 1</v>
      </c>
      <c r="O2435" s="68" t="str">
        <f>IF(ISTEXT(overallRate),"Effectuez l’étape 1",IF(OR(COUNT($C2435,K2435)&lt;&gt;2,overallRate=0),0,IF(G2435="Yes",ROUND(MAX(IF($B2435="Non - avec lien de dépendance",0,MIN((0.75*K2435),847)),MIN(K2435,(0.75*$C2435),847)),2),IF(revenueReduction&gt;0.3,MAX(IF($B2435="Non - avec lien de dépendance",MIN(1129,K2435,$C2435)*overallRate,MIN(1129,K2435)*overallRate),ROUND(MAX(IF($B2435="Non - avec lien de dépendance",0,MIN((0.75*K2435),847)),MIN(K2435,(0.75*$C2435),847)),2)),IF($B2435="Non - avec lien de dépendance",MIN(1129,K2435,$C2435)*overallRate,MIN(1129,K2435)*overallRate)))))</f>
        <v>Effectuez l’étape 1</v>
      </c>
      <c r="P2435" s="3">
        <f t="shared" si="37"/>
        <v>0</v>
      </c>
    </row>
    <row r="2436" spans="12:16" x14ac:dyDescent="0.5">
      <c r="L2436" s="68" t="str">
        <f>IF(ISTEXT(overallRate),"Effectuez l’étape 1",IF(OR(COUNT($C2436,H2436)&lt;&gt;2,overallRate=0),0,IF(D2436="Yes",ROUND(MAX(IF($B2436="Non - avec lien de dépendance",0,MIN((0.75*H2436),847)),MIN(H2436,(0.75*$C2436),847)),2),IF(revenueReduction&gt;0.3,MAX(IF($B2436="Non - avec lien de dépendance",MIN(1129,H2436,$C2436)*overallRate,MIN(1129,H2436)*overallRate),ROUND(MAX(IF($B2436="Non - avec lien de dépendance",0,MIN((0.75*H2436),847)),MIN(H2436,(0.75*$C2436),847)),2)),IF($B2436="Non - avec lien de dépendance",MIN(1129,H2436,$C2436)*overallRate,MIN(1129,H2436)*overallRate)))))</f>
        <v>Effectuez l’étape 1</v>
      </c>
      <c r="M2436" s="68" t="str">
        <f>IF(ISTEXT(overallRate),"Effectuez l’étape 1",IF(OR(COUNT($C2436,I2436)&lt;&gt;2,overallRate=0),0,IF(E2436="Yes",ROUND(MAX(IF($B2436="Non - avec lien de dépendance",0,MIN((0.75*I2436),847)),MIN(I2436,(0.75*$C2436),847)),2),IF(revenueReduction&gt;0.3,MAX(IF($B2436="Non - avec lien de dépendance",MIN(1129,I2436,$C2436)*overallRate,MIN(1129,I2436)*overallRate),ROUND(MAX(IF($B2436="Non - avec lien de dépendance",0,MIN((0.75*I2436),847)),MIN(I2436,(0.75*$C2436),847)),2)),IF($B2436="Non - avec lien de dépendance",MIN(1129,I2436,$C2436)*overallRate,MIN(1129,I2436)*overallRate)))))</f>
        <v>Effectuez l’étape 1</v>
      </c>
      <c r="N2436" s="68" t="str">
        <f>IF(ISTEXT(overallRate),"Effectuez l’étape 1",IF(OR(COUNT($C2436,J2436)&lt;&gt;2,overallRate=0),0,IF(F2436="Yes",ROUND(MAX(IF($B2436="Non - avec lien de dépendance",0,MIN((0.75*J2436),847)),MIN(J2436,(0.75*$C2436),847)),2),IF(revenueReduction&gt;0.3,MAX(IF($B2436="Non - avec lien de dépendance",MIN(1129,J2436,$C2436)*overallRate,MIN(1129,J2436)*overallRate),ROUND(MAX(IF($B2436="Non - avec lien de dépendance",0,MIN((0.75*J2436),847)),MIN(J2436,(0.75*$C2436),847)),2)),IF($B2436="Non - avec lien de dépendance",MIN(1129,J2436,$C2436)*overallRate,MIN(1129,J2436)*overallRate)))))</f>
        <v>Effectuez l’étape 1</v>
      </c>
      <c r="O2436" s="68" t="str">
        <f>IF(ISTEXT(overallRate),"Effectuez l’étape 1",IF(OR(COUNT($C2436,K2436)&lt;&gt;2,overallRate=0),0,IF(G2436="Yes",ROUND(MAX(IF($B2436="Non - avec lien de dépendance",0,MIN((0.75*K2436),847)),MIN(K2436,(0.75*$C2436),847)),2),IF(revenueReduction&gt;0.3,MAX(IF($B2436="Non - avec lien de dépendance",MIN(1129,K2436,$C2436)*overallRate,MIN(1129,K2436)*overallRate),ROUND(MAX(IF($B2436="Non - avec lien de dépendance",0,MIN((0.75*K2436),847)),MIN(K2436,(0.75*$C2436),847)),2)),IF($B2436="Non - avec lien de dépendance",MIN(1129,K2436,$C2436)*overallRate,MIN(1129,K2436)*overallRate)))))</f>
        <v>Effectuez l’étape 1</v>
      </c>
      <c r="P2436" s="3">
        <f t="shared" si="37"/>
        <v>0</v>
      </c>
    </row>
    <row r="2437" spans="12:16" x14ac:dyDescent="0.5">
      <c r="L2437" s="68" t="str">
        <f>IF(ISTEXT(overallRate),"Effectuez l’étape 1",IF(OR(COUNT($C2437,H2437)&lt;&gt;2,overallRate=0),0,IF(D2437="Yes",ROUND(MAX(IF($B2437="Non - avec lien de dépendance",0,MIN((0.75*H2437),847)),MIN(H2437,(0.75*$C2437),847)),2),IF(revenueReduction&gt;0.3,MAX(IF($B2437="Non - avec lien de dépendance",MIN(1129,H2437,$C2437)*overallRate,MIN(1129,H2437)*overallRate),ROUND(MAX(IF($B2437="Non - avec lien de dépendance",0,MIN((0.75*H2437),847)),MIN(H2437,(0.75*$C2437),847)),2)),IF($B2437="Non - avec lien de dépendance",MIN(1129,H2437,$C2437)*overallRate,MIN(1129,H2437)*overallRate)))))</f>
        <v>Effectuez l’étape 1</v>
      </c>
      <c r="M2437" s="68" t="str">
        <f>IF(ISTEXT(overallRate),"Effectuez l’étape 1",IF(OR(COUNT($C2437,I2437)&lt;&gt;2,overallRate=0),0,IF(E2437="Yes",ROUND(MAX(IF($B2437="Non - avec lien de dépendance",0,MIN((0.75*I2437),847)),MIN(I2437,(0.75*$C2437),847)),2),IF(revenueReduction&gt;0.3,MAX(IF($B2437="Non - avec lien de dépendance",MIN(1129,I2437,$C2437)*overallRate,MIN(1129,I2437)*overallRate),ROUND(MAX(IF($B2437="Non - avec lien de dépendance",0,MIN((0.75*I2437),847)),MIN(I2437,(0.75*$C2437),847)),2)),IF($B2437="Non - avec lien de dépendance",MIN(1129,I2437,$C2437)*overallRate,MIN(1129,I2437)*overallRate)))))</f>
        <v>Effectuez l’étape 1</v>
      </c>
      <c r="N2437" s="68" t="str">
        <f>IF(ISTEXT(overallRate),"Effectuez l’étape 1",IF(OR(COUNT($C2437,J2437)&lt;&gt;2,overallRate=0),0,IF(F2437="Yes",ROUND(MAX(IF($B2437="Non - avec lien de dépendance",0,MIN((0.75*J2437),847)),MIN(J2437,(0.75*$C2437),847)),2),IF(revenueReduction&gt;0.3,MAX(IF($B2437="Non - avec lien de dépendance",MIN(1129,J2437,$C2437)*overallRate,MIN(1129,J2437)*overallRate),ROUND(MAX(IF($B2437="Non - avec lien de dépendance",0,MIN((0.75*J2437),847)),MIN(J2437,(0.75*$C2437),847)),2)),IF($B2437="Non - avec lien de dépendance",MIN(1129,J2437,$C2437)*overallRate,MIN(1129,J2437)*overallRate)))))</f>
        <v>Effectuez l’étape 1</v>
      </c>
      <c r="O2437" s="68" t="str">
        <f>IF(ISTEXT(overallRate),"Effectuez l’étape 1",IF(OR(COUNT($C2437,K2437)&lt;&gt;2,overallRate=0),0,IF(G2437="Yes",ROUND(MAX(IF($B2437="Non - avec lien de dépendance",0,MIN((0.75*K2437),847)),MIN(K2437,(0.75*$C2437),847)),2),IF(revenueReduction&gt;0.3,MAX(IF($B2437="Non - avec lien de dépendance",MIN(1129,K2437,$C2437)*overallRate,MIN(1129,K2437)*overallRate),ROUND(MAX(IF($B2437="Non - avec lien de dépendance",0,MIN((0.75*K2437),847)),MIN(K2437,(0.75*$C2437),847)),2)),IF($B2437="Non - avec lien de dépendance",MIN(1129,K2437,$C2437)*overallRate,MIN(1129,K2437)*overallRate)))))</f>
        <v>Effectuez l’étape 1</v>
      </c>
      <c r="P2437" s="3">
        <f t="shared" si="37"/>
        <v>0</v>
      </c>
    </row>
    <row r="2438" spans="12:16" x14ac:dyDescent="0.5">
      <c r="L2438" s="68" t="str">
        <f>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38">IF(AND(COUNT(C2438:K2438)&gt;0,OR(COUNT(C2438:K2438)&lt;&gt;5,ISBLANK(B2438))),"Fill out all amounts",IF(OR(COUNTIF(H2438,0)+COUNTIF(I2438,0)&gt;1,COUNTIF(I2438,0)+COUNTIF(J2438,0)&gt;1,COUNTIF(J2438,0)+COUNTIF(K2438,0)&gt;1),0,SUM(L2438:O2438)))</f>
        <v>0</v>
      </c>
    </row>
    <row r="2439" spans="12:16" x14ac:dyDescent="0.5">
      <c r="L2439" s="68" t="str">
        <f>IF(ISTEXT(overallRate),"Effectuez l’étape 1",IF(OR(COUNT($C2439,H2439)&lt;&gt;2,overallRate=0),0,IF(D2439="Yes",ROUND(MAX(IF($B2439="Non - avec lien de dépendance",0,MIN((0.75*H2439),847)),MIN(H2439,(0.75*$C2439),847)),2),IF(revenueReduction&gt;0.3,MAX(IF($B2439="Non - avec lien de dépendance",MIN(1129,H2439,$C2439)*overallRate,MIN(1129,H2439)*overallRate),ROUND(MAX(IF($B2439="Non - avec lien de dépendance",0,MIN((0.75*H2439),847)),MIN(H2439,(0.75*$C2439),847)),2)),IF($B2439="Non - avec lien de dépendance",MIN(1129,H2439,$C2439)*overallRate,MIN(1129,H2439)*overallRate)))))</f>
        <v>Effectuez l’étape 1</v>
      </c>
      <c r="M2439" s="68" t="str">
        <f>IF(ISTEXT(overallRate),"Effectuez l’étape 1",IF(OR(COUNT($C2439,I2439)&lt;&gt;2,overallRate=0),0,IF(E2439="Yes",ROUND(MAX(IF($B2439="Non - avec lien de dépendance",0,MIN((0.75*I2439),847)),MIN(I2439,(0.75*$C2439),847)),2),IF(revenueReduction&gt;0.3,MAX(IF($B2439="Non - avec lien de dépendance",MIN(1129,I2439,$C2439)*overallRate,MIN(1129,I2439)*overallRate),ROUND(MAX(IF($B2439="Non - avec lien de dépendance",0,MIN((0.75*I2439),847)),MIN(I2439,(0.75*$C2439),847)),2)),IF($B2439="Non - avec lien de dépendance",MIN(1129,I2439,$C2439)*overallRate,MIN(1129,I2439)*overallRate)))))</f>
        <v>Effectuez l’étape 1</v>
      </c>
      <c r="N2439" s="68" t="str">
        <f>IF(ISTEXT(overallRate),"Effectuez l’étape 1",IF(OR(COUNT($C2439,J2439)&lt;&gt;2,overallRate=0),0,IF(F2439="Yes",ROUND(MAX(IF($B2439="Non - avec lien de dépendance",0,MIN((0.75*J2439),847)),MIN(J2439,(0.75*$C2439),847)),2),IF(revenueReduction&gt;0.3,MAX(IF($B2439="Non - avec lien de dépendance",MIN(1129,J2439,$C2439)*overallRate,MIN(1129,J2439)*overallRate),ROUND(MAX(IF($B2439="Non - avec lien de dépendance",0,MIN((0.75*J2439),847)),MIN(J2439,(0.75*$C2439),847)),2)),IF($B2439="Non - avec lien de dépendance",MIN(1129,J2439,$C2439)*overallRate,MIN(1129,J2439)*overallRate)))))</f>
        <v>Effectuez l’étape 1</v>
      </c>
      <c r="O2439" s="68" t="str">
        <f>IF(ISTEXT(overallRate),"Effectuez l’étape 1",IF(OR(COUNT($C2439,K2439)&lt;&gt;2,overallRate=0),0,IF(G2439="Yes",ROUND(MAX(IF($B2439="Non - avec lien de dépendance",0,MIN((0.75*K2439),847)),MIN(K2439,(0.75*$C2439),847)),2),IF(revenueReduction&gt;0.3,MAX(IF($B2439="Non - avec lien de dépendance",MIN(1129,K2439,$C2439)*overallRate,MIN(1129,K2439)*overallRate),ROUND(MAX(IF($B2439="Non - avec lien de dépendance",0,MIN((0.75*K2439),847)),MIN(K2439,(0.75*$C2439),847)),2)),IF($B2439="Non - avec lien de dépendance",MIN(1129,K2439,$C2439)*overallRate,MIN(1129,K2439)*overallRate)))))</f>
        <v>Effectuez l’étape 1</v>
      </c>
      <c r="P2439" s="3">
        <f t="shared" si="38"/>
        <v>0</v>
      </c>
    </row>
    <row r="2440" spans="12:16" x14ac:dyDescent="0.5">
      <c r="L2440" s="68" t="str">
        <f>IF(ISTEXT(overallRate),"Effectuez l’étape 1",IF(OR(COUNT($C2440,H2440)&lt;&gt;2,overallRate=0),0,IF(D2440="Yes",ROUND(MAX(IF($B2440="Non - avec lien de dépendance",0,MIN((0.75*H2440),847)),MIN(H2440,(0.75*$C2440),847)),2),IF(revenueReduction&gt;0.3,MAX(IF($B2440="Non - avec lien de dépendance",MIN(1129,H2440,$C2440)*overallRate,MIN(1129,H2440)*overallRate),ROUND(MAX(IF($B2440="Non - avec lien de dépendance",0,MIN((0.75*H2440),847)),MIN(H2440,(0.75*$C2440),847)),2)),IF($B2440="Non - avec lien de dépendance",MIN(1129,H2440,$C2440)*overallRate,MIN(1129,H2440)*overallRate)))))</f>
        <v>Effectuez l’étape 1</v>
      </c>
      <c r="M2440" s="68" t="str">
        <f>IF(ISTEXT(overallRate),"Effectuez l’étape 1",IF(OR(COUNT($C2440,I2440)&lt;&gt;2,overallRate=0),0,IF(E2440="Yes",ROUND(MAX(IF($B2440="Non - avec lien de dépendance",0,MIN((0.75*I2440),847)),MIN(I2440,(0.75*$C2440),847)),2),IF(revenueReduction&gt;0.3,MAX(IF($B2440="Non - avec lien de dépendance",MIN(1129,I2440,$C2440)*overallRate,MIN(1129,I2440)*overallRate),ROUND(MAX(IF($B2440="Non - avec lien de dépendance",0,MIN((0.75*I2440),847)),MIN(I2440,(0.75*$C2440),847)),2)),IF($B2440="Non - avec lien de dépendance",MIN(1129,I2440,$C2440)*overallRate,MIN(1129,I2440)*overallRate)))))</f>
        <v>Effectuez l’étape 1</v>
      </c>
      <c r="N2440" s="68" t="str">
        <f>IF(ISTEXT(overallRate),"Effectuez l’étape 1",IF(OR(COUNT($C2440,J2440)&lt;&gt;2,overallRate=0),0,IF(F2440="Yes",ROUND(MAX(IF($B2440="Non - avec lien de dépendance",0,MIN((0.75*J2440),847)),MIN(J2440,(0.75*$C2440),847)),2),IF(revenueReduction&gt;0.3,MAX(IF($B2440="Non - avec lien de dépendance",MIN(1129,J2440,$C2440)*overallRate,MIN(1129,J2440)*overallRate),ROUND(MAX(IF($B2440="Non - avec lien de dépendance",0,MIN((0.75*J2440),847)),MIN(J2440,(0.75*$C2440),847)),2)),IF($B2440="Non - avec lien de dépendance",MIN(1129,J2440,$C2440)*overallRate,MIN(1129,J2440)*overallRate)))))</f>
        <v>Effectuez l’étape 1</v>
      </c>
      <c r="O2440" s="68" t="str">
        <f>IF(ISTEXT(overallRate),"Effectuez l’étape 1",IF(OR(COUNT($C2440,K2440)&lt;&gt;2,overallRate=0),0,IF(G2440="Yes",ROUND(MAX(IF($B2440="Non - avec lien de dépendance",0,MIN((0.75*K2440),847)),MIN(K2440,(0.75*$C2440),847)),2),IF(revenueReduction&gt;0.3,MAX(IF($B2440="Non - avec lien de dépendance",MIN(1129,K2440,$C2440)*overallRate,MIN(1129,K2440)*overallRate),ROUND(MAX(IF($B2440="Non - avec lien de dépendance",0,MIN((0.75*K2440),847)),MIN(K2440,(0.75*$C2440),847)),2)),IF($B2440="Non - avec lien de dépendance",MIN(1129,K2440,$C2440)*overallRate,MIN(1129,K2440)*overallRate)))))</f>
        <v>Effectuez l’étape 1</v>
      </c>
      <c r="P2440" s="3">
        <f t="shared" si="38"/>
        <v>0</v>
      </c>
    </row>
    <row r="2441" spans="12:16" x14ac:dyDescent="0.5">
      <c r="L2441" s="68" t="str">
        <f>IF(ISTEXT(overallRate),"Effectuez l’étape 1",IF(OR(COUNT($C2441,H2441)&lt;&gt;2,overallRate=0),0,IF(D2441="Yes",ROUND(MAX(IF($B2441="Non - avec lien de dépendance",0,MIN((0.75*H2441),847)),MIN(H2441,(0.75*$C2441),847)),2),IF(revenueReduction&gt;0.3,MAX(IF($B2441="Non - avec lien de dépendance",MIN(1129,H2441,$C2441)*overallRate,MIN(1129,H2441)*overallRate),ROUND(MAX(IF($B2441="Non - avec lien de dépendance",0,MIN((0.75*H2441),847)),MIN(H2441,(0.75*$C2441),847)),2)),IF($B2441="Non - avec lien de dépendance",MIN(1129,H2441,$C2441)*overallRate,MIN(1129,H2441)*overallRate)))))</f>
        <v>Effectuez l’étape 1</v>
      </c>
      <c r="M2441" s="68" t="str">
        <f>IF(ISTEXT(overallRate),"Effectuez l’étape 1",IF(OR(COUNT($C2441,I2441)&lt;&gt;2,overallRate=0),0,IF(E2441="Yes",ROUND(MAX(IF($B2441="Non - avec lien de dépendance",0,MIN((0.75*I2441),847)),MIN(I2441,(0.75*$C2441),847)),2),IF(revenueReduction&gt;0.3,MAX(IF($B2441="Non - avec lien de dépendance",MIN(1129,I2441,$C2441)*overallRate,MIN(1129,I2441)*overallRate),ROUND(MAX(IF($B2441="Non - avec lien de dépendance",0,MIN((0.75*I2441),847)),MIN(I2441,(0.75*$C2441),847)),2)),IF($B2441="Non - avec lien de dépendance",MIN(1129,I2441,$C2441)*overallRate,MIN(1129,I2441)*overallRate)))))</f>
        <v>Effectuez l’étape 1</v>
      </c>
      <c r="N2441" s="68" t="str">
        <f>IF(ISTEXT(overallRate),"Effectuez l’étape 1",IF(OR(COUNT($C2441,J2441)&lt;&gt;2,overallRate=0),0,IF(F2441="Yes",ROUND(MAX(IF($B2441="Non - avec lien de dépendance",0,MIN((0.75*J2441),847)),MIN(J2441,(0.75*$C2441),847)),2),IF(revenueReduction&gt;0.3,MAX(IF($B2441="Non - avec lien de dépendance",MIN(1129,J2441,$C2441)*overallRate,MIN(1129,J2441)*overallRate),ROUND(MAX(IF($B2441="Non - avec lien de dépendance",0,MIN((0.75*J2441),847)),MIN(J2441,(0.75*$C2441),847)),2)),IF($B2441="Non - avec lien de dépendance",MIN(1129,J2441,$C2441)*overallRate,MIN(1129,J2441)*overallRate)))))</f>
        <v>Effectuez l’étape 1</v>
      </c>
      <c r="O2441" s="68" t="str">
        <f>IF(ISTEXT(overallRate),"Effectuez l’étape 1",IF(OR(COUNT($C2441,K2441)&lt;&gt;2,overallRate=0),0,IF(G2441="Yes",ROUND(MAX(IF($B2441="Non - avec lien de dépendance",0,MIN((0.75*K2441),847)),MIN(K2441,(0.75*$C2441),847)),2),IF(revenueReduction&gt;0.3,MAX(IF($B2441="Non - avec lien de dépendance",MIN(1129,K2441,$C2441)*overallRate,MIN(1129,K2441)*overallRate),ROUND(MAX(IF($B2441="Non - avec lien de dépendance",0,MIN((0.75*K2441),847)),MIN(K2441,(0.75*$C2441),847)),2)),IF($B2441="Non - avec lien de dépendance",MIN(1129,K2441,$C2441)*overallRate,MIN(1129,K2441)*overallRate)))))</f>
        <v>Effectuez l’étape 1</v>
      </c>
      <c r="P2441" s="3">
        <f t="shared" si="38"/>
        <v>0</v>
      </c>
    </row>
    <row r="2442" spans="12:16" x14ac:dyDescent="0.5">
      <c r="L2442" s="68" t="str">
        <f>IF(ISTEXT(overallRate),"Effectuez l’étape 1",IF(OR(COUNT($C2442,H2442)&lt;&gt;2,overallRate=0),0,IF(D2442="Yes",ROUND(MAX(IF($B2442="Non - avec lien de dépendance",0,MIN((0.75*H2442),847)),MIN(H2442,(0.75*$C2442),847)),2),IF(revenueReduction&gt;0.3,MAX(IF($B2442="Non - avec lien de dépendance",MIN(1129,H2442,$C2442)*overallRate,MIN(1129,H2442)*overallRate),ROUND(MAX(IF($B2442="Non - avec lien de dépendance",0,MIN((0.75*H2442),847)),MIN(H2442,(0.75*$C2442),847)),2)),IF($B2442="Non - avec lien de dépendance",MIN(1129,H2442,$C2442)*overallRate,MIN(1129,H2442)*overallRate)))))</f>
        <v>Effectuez l’étape 1</v>
      </c>
      <c r="M2442" s="68" t="str">
        <f>IF(ISTEXT(overallRate),"Effectuez l’étape 1",IF(OR(COUNT($C2442,I2442)&lt;&gt;2,overallRate=0),0,IF(E2442="Yes",ROUND(MAX(IF($B2442="Non - avec lien de dépendance",0,MIN((0.75*I2442),847)),MIN(I2442,(0.75*$C2442),847)),2),IF(revenueReduction&gt;0.3,MAX(IF($B2442="Non - avec lien de dépendance",MIN(1129,I2442,$C2442)*overallRate,MIN(1129,I2442)*overallRate),ROUND(MAX(IF($B2442="Non - avec lien de dépendance",0,MIN((0.75*I2442),847)),MIN(I2442,(0.75*$C2442),847)),2)),IF($B2442="Non - avec lien de dépendance",MIN(1129,I2442,$C2442)*overallRate,MIN(1129,I2442)*overallRate)))))</f>
        <v>Effectuez l’étape 1</v>
      </c>
      <c r="N2442" s="68" t="str">
        <f>IF(ISTEXT(overallRate),"Effectuez l’étape 1",IF(OR(COUNT($C2442,J2442)&lt;&gt;2,overallRate=0),0,IF(F2442="Yes",ROUND(MAX(IF($B2442="Non - avec lien de dépendance",0,MIN((0.75*J2442),847)),MIN(J2442,(0.75*$C2442),847)),2),IF(revenueReduction&gt;0.3,MAX(IF($B2442="Non - avec lien de dépendance",MIN(1129,J2442,$C2442)*overallRate,MIN(1129,J2442)*overallRate),ROUND(MAX(IF($B2442="Non - avec lien de dépendance",0,MIN((0.75*J2442),847)),MIN(J2442,(0.75*$C2442),847)),2)),IF($B2442="Non - avec lien de dépendance",MIN(1129,J2442,$C2442)*overallRate,MIN(1129,J2442)*overallRate)))))</f>
        <v>Effectuez l’étape 1</v>
      </c>
      <c r="O2442" s="68" t="str">
        <f>IF(ISTEXT(overallRate),"Effectuez l’étape 1",IF(OR(COUNT($C2442,K2442)&lt;&gt;2,overallRate=0),0,IF(G2442="Yes",ROUND(MAX(IF($B2442="Non - avec lien de dépendance",0,MIN((0.75*K2442),847)),MIN(K2442,(0.75*$C2442),847)),2),IF(revenueReduction&gt;0.3,MAX(IF($B2442="Non - avec lien de dépendance",MIN(1129,K2442,$C2442)*overallRate,MIN(1129,K2442)*overallRate),ROUND(MAX(IF($B2442="Non - avec lien de dépendance",0,MIN((0.75*K2442),847)),MIN(K2442,(0.75*$C2442),847)),2)),IF($B2442="Non - avec lien de dépendance",MIN(1129,K2442,$C2442)*overallRate,MIN(1129,K2442)*overallRate)))))</f>
        <v>Effectuez l’étape 1</v>
      </c>
      <c r="P2442" s="3">
        <f t="shared" si="38"/>
        <v>0</v>
      </c>
    </row>
    <row r="2443" spans="12:16" x14ac:dyDescent="0.5">
      <c r="L2443" s="68" t="str">
        <f>IF(ISTEXT(overallRate),"Effectuez l’étape 1",IF(OR(COUNT($C2443,H2443)&lt;&gt;2,overallRate=0),0,IF(D2443="Yes",ROUND(MAX(IF($B2443="Non - avec lien de dépendance",0,MIN((0.75*H2443),847)),MIN(H2443,(0.75*$C2443),847)),2),IF(revenueReduction&gt;0.3,MAX(IF($B2443="Non - avec lien de dépendance",MIN(1129,H2443,$C2443)*overallRate,MIN(1129,H2443)*overallRate),ROUND(MAX(IF($B2443="Non - avec lien de dépendance",0,MIN((0.75*H2443),847)),MIN(H2443,(0.75*$C2443),847)),2)),IF($B2443="Non - avec lien de dépendance",MIN(1129,H2443,$C2443)*overallRate,MIN(1129,H2443)*overallRate)))))</f>
        <v>Effectuez l’étape 1</v>
      </c>
      <c r="M2443" s="68" t="str">
        <f>IF(ISTEXT(overallRate),"Effectuez l’étape 1",IF(OR(COUNT($C2443,I2443)&lt;&gt;2,overallRate=0),0,IF(E2443="Yes",ROUND(MAX(IF($B2443="Non - avec lien de dépendance",0,MIN((0.75*I2443),847)),MIN(I2443,(0.75*$C2443),847)),2),IF(revenueReduction&gt;0.3,MAX(IF($B2443="Non - avec lien de dépendance",MIN(1129,I2443,$C2443)*overallRate,MIN(1129,I2443)*overallRate),ROUND(MAX(IF($B2443="Non - avec lien de dépendance",0,MIN((0.75*I2443),847)),MIN(I2443,(0.75*$C2443),847)),2)),IF($B2443="Non - avec lien de dépendance",MIN(1129,I2443,$C2443)*overallRate,MIN(1129,I2443)*overallRate)))))</f>
        <v>Effectuez l’étape 1</v>
      </c>
      <c r="N2443" s="68" t="str">
        <f>IF(ISTEXT(overallRate),"Effectuez l’étape 1",IF(OR(COUNT($C2443,J2443)&lt;&gt;2,overallRate=0),0,IF(F2443="Yes",ROUND(MAX(IF($B2443="Non - avec lien de dépendance",0,MIN((0.75*J2443),847)),MIN(J2443,(0.75*$C2443),847)),2),IF(revenueReduction&gt;0.3,MAX(IF($B2443="Non - avec lien de dépendance",MIN(1129,J2443,$C2443)*overallRate,MIN(1129,J2443)*overallRate),ROUND(MAX(IF($B2443="Non - avec lien de dépendance",0,MIN((0.75*J2443),847)),MIN(J2443,(0.75*$C2443),847)),2)),IF($B2443="Non - avec lien de dépendance",MIN(1129,J2443,$C2443)*overallRate,MIN(1129,J2443)*overallRate)))))</f>
        <v>Effectuez l’étape 1</v>
      </c>
      <c r="O2443" s="68" t="str">
        <f>IF(ISTEXT(overallRate),"Effectuez l’étape 1",IF(OR(COUNT($C2443,K2443)&lt;&gt;2,overallRate=0),0,IF(G2443="Yes",ROUND(MAX(IF($B2443="Non - avec lien de dépendance",0,MIN((0.75*K2443),847)),MIN(K2443,(0.75*$C2443),847)),2),IF(revenueReduction&gt;0.3,MAX(IF($B2443="Non - avec lien de dépendance",MIN(1129,K2443,$C2443)*overallRate,MIN(1129,K2443)*overallRate),ROUND(MAX(IF($B2443="Non - avec lien de dépendance",0,MIN((0.75*K2443),847)),MIN(K2443,(0.75*$C2443),847)),2)),IF($B2443="Non - avec lien de dépendance",MIN(1129,K2443,$C2443)*overallRate,MIN(1129,K2443)*overallRate)))))</f>
        <v>Effectuez l’étape 1</v>
      </c>
      <c r="P2443" s="3">
        <f t="shared" si="38"/>
        <v>0</v>
      </c>
    </row>
    <row r="2444" spans="12:16" x14ac:dyDescent="0.5">
      <c r="L2444" s="68" t="str">
        <f>IF(ISTEXT(overallRate),"Effectuez l’étape 1",IF(OR(COUNT($C2444,H2444)&lt;&gt;2,overallRate=0),0,IF(D2444="Yes",ROUND(MAX(IF($B2444="Non - avec lien de dépendance",0,MIN((0.75*H2444),847)),MIN(H2444,(0.75*$C2444),847)),2),IF(revenueReduction&gt;0.3,MAX(IF($B2444="Non - avec lien de dépendance",MIN(1129,H2444,$C2444)*overallRate,MIN(1129,H2444)*overallRate),ROUND(MAX(IF($B2444="Non - avec lien de dépendance",0,MIN((0.75*H2444),847)),MIN(H2444,(0.75*$C2444),847)),2)),IF($B2444="Non - avec lien de dépendance",MIN(1129,H2444,$C2444)*overallRate,MIN(1129,H2444)*overallRate)))))</f>
        <v>Effectuez l’étape 1</v>
      </c>
      <c r="M2444" s="68" t="str">
        <f>IF(ISTEXT(overallRate),"Effectuez l’étape 1",IF(OR(COUNT($C2444,I2444)&lt;&gt;2,overallRate=0),0,IF(E2444="Yes",ROUND(MAX(IF($B2444="Non - avec lien de dépendance",0,MIN((0.75*I2444),847)),MIN(I2444,(0.75*$C2444),847)),2),IF(revenueReduction&gt;0.3,MAX(IF($B2444="Non - avec lien de dépendance",MIN(1129,I2444,$C2444)*overallRate,MIN(1129,I2444)*overallRate),ROUND(MAX(IF($B2444="Non - avec lien de dépendance",0,MIN((0.75*I2444),847)),MIN(I2444,(0.75*$C2444),847)),2)),IF($B2444="Non - avec lien de dépendance",MIN(1129,I2444,$C2444)*overallRate,MIN(1129,I2444)*overallRate)))))</f>
        <v>Effectuez l’étape 1</v>
      </c>
      <c r="N2444" s="68" t="str">
        <f>IF(ISTEXT(overallRate),"Effectuez l’étape 1",IF(OR(COUNT($C2444,J2444)&lt;&gt;2,overallRate=0),0,IF(F2444="Yes",ROUND(MAX(IF($B2444="Non - avec lien de dépendance",0,MIN((0.75*J2444),847)),MIN(J2444,(0.75*$C2444),847)),2),IF(revenueReduction&gt;0.3,MAX(IF($B2444="Non - avec lien de dépendance",MIN(1129,J2444,$C2444)*overallRate,MIN(1129,J2444)*overallRate),ROUND(MAX(IF($B2444="Non - avec lien de dépendance",0,MIN((0.75*J2444),847)),MIN(J2444,(0.75*$C2444),847)),2)),IF($B2444="Non - avec lien de dépendance",MIN(1129,J2444,$C2444)*overallRate,MIN(1129,J2444)*overallRate)))))</f>
        <v>Effectuez l’étape 1</v>
      </c>
      <c r="O2444" s="68" t="str">
        <f>IF(ISTEXT(overallRate),"Effectuez l’étape 1",IF(OR(COUNT($C2444,K2444)&lt;&gt;2,overallRate=0),0,IF(G2444="Yes",ROUND(MAX(IF($B2444="Non - avec lien de dépendance",0,MIN((0.75*K2444),847)),MIN(K2444,(0.75*$C2444),847)),2),IF(revenueReduction&gt;0.3,MAX(IF($B2444="Non - avec lien de dépendance",MIN(1129,K2444,$C2444)*overallRate,MIN(1129,K2444)*overallRate),ROUND(MAX(IF($B2444="Non - avec lien de dépendance",0,MIN((0.75*K2444),847)),MIN(K2444,(0.75*$C2444),847)),2)),IF($B2444="Non - avec lien de dépendance",MIN(1129,K2444,$C2444)*overallRate,MIN(1129,K2444)*overallRate)))))</f>
        <v>Effectuez l’étape 1</v>
      </c>
      <c r="P2444" s="3">
        <f t="shared" si="38"/>
        <v>0</v>
      </c>
    </row>
    <row r="2445" spans="12:16" x14ac:dyDescent="0.5">
      <c r="L2445" s="68" t="str">
        <f>IF(ISTEXT(overallRate),"Effectuez l’étape 1",IF(OR(COUNT($C2445,H2445)&lt;&gt;2,overallRate=0),0,IF(D2445="Yes",ROUND(MAX(IF($B2445="Non - avec lien de dépendance",0,MIN((0.75*H2445),847)),MIN(H2445,(0.75*$C2445),847)),2),IF(revenueReduction&gt;0.3,MAX(IF($B2445="Non - avec lien de dépendance",MIN(1129,H2445,$C2445)*overallRate,MIN(1129,H2445)*overallRate),ROUND(MAX(IF($B2445="Non - avec lien de dépendance",0,MIN((0.75*H2445),847)),MIN(H2445,(0.75*$C2445),847)),2)),IF($B2445="Non - avec lien de dépendance",MIN(1129,H2445,$C2445)*overallRate,MIN(1129,H2445)*overallRate)))))</f>
        <v>Effectuez l’étape 1</v>
      </c>
      <c r="M2445" s="68" t="str">
        <f>IF(ISTEXT(overallRate),"Effectuez l’étape 1",IF(OR(COUNT($C2445,I2445)&lt;&gt;2,overallRate=0),0,IF(E2445="Yes",ROUND(MAX(IF($B2445="Non - avec lien de dépendance",0,MIN((0.75*I2445),847)),MIN(I2445,(0.75*$C2445),847)),2),IF(revenueReduction&gt;0.3,MAX(IF($B2445="Non - avec lien de dépendance",MIN(1129,I2445,$C2445)*overallRate,MIN(1129,I2445)*overallRate),ROUND(MAX(IF($B2445="Non - avec lien de dépendance",0,MIN((0.75*I2445),847)),MIN(I2445,(0.75*$C2445),847)),2)),IF($B2445="Non - avec lien de dépendance",MIN(1129,I2445,$C2445)*overallRate,MIN(1129,I2445)*overallRate)))))</f>
        <v>Effectuez l’étape 1</v>
      </c>
      <c r="N2445" s="68" t="str">
        <f>IF(ISTEXT(overallRate),"Effectuez l’étape 1",IF(OR(COUNT($C2445,J2445)&lt;&gt;2,overallRate=0),0,IF(F2445="Yes",ROUND(MAX(IF($B2445="Non - avec lien de dépendance",0,MIN((0.75*J2445),847)),MIN(J2445,(0.75*$C2445),847)),2),IF(revenueReduction&gt;0.3,MAX(IF($B2445="Non - avec lien de dépendance",MIN(1129,J2445,$C2445)*overallRate,MIN(1129,J2445)*overallRate),ROUND(MAX(IF($B2445="Non - avec lien de dépendance",0,MIN((0.75*J2445),847)),MIN(J2445,(0.75*$C2445),847)),2)),IF($B2445="Non - avec lien de dépendance",MIN(1129,J2445,$C2445)*overallRate,MIN(1129,J2445)*overallRate)))))</f>
        <v>Effectuez l’étape 1</v>
      </c>
      <c r="O2445" s="68" t="str">
        <f>IF(ISTEXT(overallRate),"Effectuez l’étape 1",IF(OR(COUNT($C2445,K2445)&lt;&gt;2,overallRate=0),0,IF(G2445="Yes",ROUND(MAX(IF($B2445="Non - avec lien de dépendance",0,MIN((0.75*K2445),847)),MIN(K2445,(0.75*$C2445),847)),2),IF(revenueReduction&gt;0.3,MAX(IF($B2445="Non - avec lien de dépendance",MIN(1129,K2445,$C2445)*overallRate,MIN(1129,K2445)*overallRate),ROUND(MAX(IF($B2445="Non - avec lien de dépendance",0,MIN((0.75*K2445),847)),MIN(K2445,(0.75*$C2445),847)),2)),IF($B2445="Non - avec lien de dépendance",MIN(1129,K2445,$C2445)*overallRate,MIN(1129,K2445)*overallRate)))))</f>
        <v>Effectuez l’étape 1</v>
      </c>
      <c r="P2445" s="3">
        <f t="shared" si="38"/>
        <v>0</v>
      </c>
    </row>
    <row r="2446" spans="12:16" x14ac:dyDescent="0.5">
      <c r="L2446" s="68" t="str">
        <f>IF(ISTEXT(overallRate),"Effectuez l’étape 1",IF(OR(COUNT($C2446,H2446)&lt;&gt;2,overallRate=0),0,IF(D2446="Yes",ROUND(MAX(IF($B2446="Non - avec lien de dépendance",0,MIN((0.75*H2446),847)),MIN(H2446,(0.75*$C2446),847)),2),IF(revenueReduction&gt;0.3,MAX(IF($B2446="Non - avec lien de dépendance",MIN(1129,H2446,$C2446)*overallRate,MIN(1129,H2446)*overallRate),ROUND(MAX(IF($B2446="Non - avec lien de dépendance",0,MIN((0.75*H2446),847)),MIN(H2446,(0.75*$C2446),847)),2)),IF($B2446="Non - avec lien de dépendance",MIN(1129,H2446,$C2446)*overallRate,MIN(1129,H2446)*overallRate)))))</f>
        <v>Effectuez l’étape 1</v>
      </c>
      <c r="M2446" s="68" t="str">
        <f>IF(ISTEXT(overallRate),"Effectuez l’étape 1",IF(OR(COUNT($C2446,I2446)&lt;&gt;2,overallRate=0),0,IF(E2446="Yes",ROUND(MAX(IF($B2446="Non - avec lien de dépendance",0,MIN((0.75*I2446),847)),MIN(I2446,(0.75*$C2446),847)),2),IF(revenueReduction&gt;0.3,MAX(IF($B2446="Non - avec lien de dépendance",MIN(1129,I2446,$C2446)*overallRate,MIN(1129,I2446)*overallRate),ROUND(MAX(IF($B2446="Non - avec lien de dépendance",0,MIN((0.75*I2446),847)),MIN(I2446,(0.75*$C2446),847)),2)),IF($B2446="Non - avec lien de dépendance",MIN(1129,I2446,$C2446)*overallRate,MIN(1129,I2446)*overallRate)))))</f>
        <v>Effectuez l’étape 1</v>
      </c>
      <c r="N2446" s="68" t="str">
        <f>IF(ISTEXT(overallRate),"Effectuez l’étape 1",IF(OR(COUNT($C2446,J2446)&lt;&gt;2,overallRate=0),0,IF(F2446="Yes",ROUND(MAX(IF($B2446="Non - avec lien de dépendance",0,MIN((0.75*J2446),847)),MIN(J2446,(0.75*$C2446),847)),2),IF(revenueReduction&gt;0.3,MAX(IF($B2446="Non - avec lien de dépendance",MIN(1129,J2446,$C2446)*overallRate,MIN(1129,J2446)*overallRate),ROUND(MAX(IF($B2446="Non - avec lien de dépendance",0,MIN((0.75*J2446),847)),MIN(J2446,(0.75*$C2446),847)),2)),IF($B2446="Non - avec lien de dépendance",MIN(1129,J2446,$C2446)*overallRate,MIN(1129,J2446)*overallRate)))))</f>
        <v>Effectuez l’étape 1</v>
      </c>
      <c r="O2446" s="68" t="str">
        <f>IF(ISTEXT(overallRate),"Effectuez l’étape 1",IF(OR(COUNT($C2446,K2446)&lt;&gt;2,overallRate=0),0,IF(G2446="Yes",ROUND(MAX(IF($B2446="Non - avec lien de dépendance",0,MIN((0.75*K2446),847)),MIN(K2446,(0.75*$C2446),847)),2),IF(revenueReduction&gt;0.3,MAX(IF($B2446="Non - avec lien de dépendance",MIN(1129,K2446,$C2446)*overallRate,MIN(1129,K2446)*overallRate),ROUND(MAX(IF($B2446="Non - avec lien de dépendance",0,MIN((0.75*K2446),847)),MIN(K2446,(0.75*$C2446),847)),2)),IF($B2446="Non - avec lien de dépendance",MIN(1129,K2446,$C2446)*overallRate,MIN(1129,K2446)*overallRate)))))</f>
        <v>Effectuez l’étape 1</v>
      </c>
      <c r="P2446" s="3">
        <f t="shared" si="38"/>
        <v>0</v>
      </c>
    </row>
    <row r="2447" spans="12:16" x14ac:dyDescent="0.5">
      <c r="L2447" s="68" t="str">
        <f>IF(ISTEXT(overallRate),"Effectuez l’étape 1",IF(OR(COUNT($C2447,H2447)&lt;&gt;2,overallRate=0),0,IF(D2447="Yes",ROUND(MAX(IF($B2447="Non - avec lien de dépendance",0,MIN((0.75*H2447),847)),MIN(H2447,(0.75*$C2447),847)),2),IF(revenueReduction&gt;0.3,MAX(IF($B2447="Non - avec lien de dépendance",MIN(1129,H2447,$C2447)*overallRate,MIN(1129,H2447)*overallRate),ROUND(MAX(IF($B2447="Non - avec lien de dépendance",0,MIN((0.75*H2447),847)),MIN(H2447,(0.75*$C2447),847)),2)),IF($B2447="Non - avec lien de dépendance",MIN(1129,H2447,$C2447)*overallRate,MIN(1129,H2447)*overallRate)))))</f>
        <v>Effectuez l’étape 1</v>
      </c>
      <c r="M2447" s="68" t="str">
        <f>IF(ISTEXT(overallRate),"Effectuez l’étape 1",IF(OR(COUNT($C2447,I2447)&lt;&gt;2,overallRate=0),0,IF(E2447="Yes",ROUND(MAX(IF($B2447="Non - avec lien de dépendance",0,MIN((0.75*I2447),847)),MIN(I2447,(0.75*$C2447),847)),2),IF(revenueReduction&gt;0.3,MAX(IF($B2447="Non - avec lien de dépendance",MIN(1129,I2447,$C2447)*overallRate,MIN(1129,I2447)*overallRate),ROUND(MAX(IF($B2447="Non - avec lien de dépendance",0,MIN((0.75*I2447),847)),MIN(I2447,(0.75*$C2447),847)),2)),IF($B2447="Non - avec lien de dépendance",MIN(1129,I2447,$C2447)*overallRate,MIN(1129,I2447)*overallRate)))))</f>
        <v>Effectuez l’étape 1</v>
      </c>
      <c r="N2447" s="68" t="str">
        <f>IF(ISTEXT(overallRate),"Effectuez l’étape 1",IF(OR(COUNT($C2447,J2447)&lt;&gt;2,overallRate=0),0,IF(F2447="Yes",ROUND(MAX(IF($B2447="Non - avec lien de dépendance",0,MIN((0.75*J2447),847)),MIN(J2447,(0.75*$C2447),847)),2),IF(revenueReduction&gt;0.3,MAX(IF($B2447="Non - avec lien de dépendance",MIN(1129,J2447,$C2447)*overallRate,MIN(1129,J2447)*overallRate),ROUND(MAX(IF($B2447="Non - avec lien de dépendance",0,MIN((0.75*J2447),847)),MIN(J2447,(0.75*$C2447),847)),2)),IF($B2447="Non - avec lien de dépendance",MIN(1129,J2447,$C2447)*overallRate,MIN(1129,J2447)*overallRate)))))</f>
        <v>Effectuez l’étape 1</v>
      </c>
      <c r="O2447" s="68" t="str">
        <f>IF(ISTEXT(overallRate),"Effectuez l’étape 1",IF(OR(COUNT($C2447,K2447)&lt;&gt;2,overallRate=0),0,IF(G2447="Yes",ROUND(MAX(IF($B2447="Non - avec lien de dépendance",0,MIN((0.75*K2447),847)),MIN(K2447,(0.75*$C2447),847)),2),IF(revenueReduction&gt;0.3,MAX(IF($B2447="Non - avec lien de dépendance",MIN(1129,K2447,$C2447)*overallRate,MIN(1129,K2447)*overallRate),ROUND(MAX(IF($B2447="Non - avec lien de dépendance",0,MIN((0.75*K2447),847)),MIN(K2447,(0.75*$C2447),847)),2)),IF($B2447="Non - avec lien de dépendance",MIN(1129,K2447,$C2447)*overallRate,MIN(1129,K2447)*overallRate)))))</f>
        <v>Effectuez l’étape 1</v>
      </c>
      <c r="P2447" s="3">
        <f t="shared" si="38"/>
        <v>0</v>
      </c>
    </row>
    <row r="2448" spans="12:16" x14ac:dyDescent="0.5">
      <c r="L2448" s="68" t="str">
        <f>IF(ISTEXT(overallRate),"Effectuez l’étape 1",IF(OR(COUNT($C2448,H2448)&lt;&gt;2,overallRate=0),0,IF(D2448="Yes",ROUND(MAX(IF($B2448="Non - avec lien de dépendance",0,MIN((0.75*H2448),847)),MIN(H2448,(0.75*$C2448),847)),2),IF(revenueReduction&gt;0.3,MAX(IF($B2448="Non - avec lien de dépendance",MIN(1129,H2448,$C2448)*overallRate,MIN(1129,H2448)*overallRate),ROUND(MAX(IF($B2448="Non - avec lien de dépendance",0,MIN((0.75*H2448),847)),MIN(H2448,(0.75*$C2448),847)),2)),IF($B2448="Non - avec lien de dépendance",MIN(1129,H2448,$C2448)*overallRate,MIN(1129,H2448)*overallRate)))))</f>
        <v>Effectuez l’étape 1</v>
      </c>
      <c r="M2448" s="68" t="str">
        <f>IF(ISTEXT(overallRate),"Effectuez l’étape 1",IF(OR(COUNT($C2448,I2448)&lt;&gt;2,overallRate=0),0,IF(E2448="Yes",ROUND(MAX(IF($B2448="Non - avec lien de dépendance",0,MIN((0.75*I2448),847)),MIN(I2448,(0.75*$C2448),847)),2),IF(revenueReduction&gt;0.3,MAX(IF($B2448="Non - avec lien de dépendance",MIN(1129,I2448,$C2448)*overallRate,MIN(1129,I2448)*overallRate),ROUND(MAX(IF($B2448="Non - avec lien de dépendance",0,MIN((0.75*I2448),847)),MIN(I2448,(0.75*$C2448),847)),2)),IF($B2448="Non - avec lien de dépendance",MIN(1129,I2448,$C2448)*overallRate,MIN(1129,I2448)*overallRate)))))</f>
        <v>Effectuez l’étape 1</v>
      </c>
      <c r="N2448" s="68" t="str">
        <f>IF(ISTEXT(overallRate),"Effectuez l’étape 1",IF(OR(COUNT($C2448,J2448)&lt;&gt;2,overallRate=0),0,IF(F2448="Yes",ROUND(MAX(IF($B2448="Non - avec lien de dépendance",0,MIN((0.75*J2448),847)),MIN(J2448,(0.75*$C2448),847)),2),IF(revenueReduction&gt;0.3,MAX(IF($B2448="Non - avec lien de dépendance",MIN(1129,J2448,$C2448)*overallRate,MIN(1129,J2448)*overallRate),ROUND(MAX(IF($B2448="Non - avec lien de dépendance",0,MIN((0.75*J2448),847)),MIN(J2448,(0.75*$C2448),847)),2)),IF($B2448="Non - avec lien de dépendance",MIN(1129,J2448,$C2448)*overallRate,MIN(1129,J2448)*overallRate)))))</f>
        <v>Effectuez l’étape 1</v>
      </c>
      <c r="O2448" s="68" t="str">
        <f>IF(ISTEXT(overallRate),"Effectuez l’étape 1",IF(OR(COUNT($C2448,K2448)&lt;&gt;2,overallRate=0),0,IF(G2448="Yes",ROUND(MAX(IF($B2448="Non - avec lien de dépendance",0,MIN((0.75*K2448),847)),MIN(K2448,(0.75*$C2448),847)),2),IF(revenueReduction&gt;0.3,MAX(IF($B2448="Non - avec lien de dépendance",MIN(1129,K2448,$C2448)*overallRate,MIN(1129,K2448)*overallRate),ROUND(MAX(IF($B2448="Non - avec lien de dépendance",0,MIN((0.75*K2448),847)),MIN(K2448,(0.75*$C2448),847)),2)),IF($B2448="Non - avec lien de dépendance",MIN(1129,K2448,$C2448)*overallRate,MIN(1129,K2448)*overallRate)))))</f>
        <v>Effectuez l’étape 1</v>
      </c>
      <c r="P2448" s="3">
        <f t="shared" si="38"/>
        <v>0</v>
      </c>
    </row>
    <row r="2449" spans="12:16" x14ac:dyDescent="0.5">
      <c r="L2449" s="68" t="str">
        <f>IF(ISTEXT(overallRate),"Effectuez l’étape 1",IF(OR(COUNT($C2449,H2449)&lt;&gt;2,overallRate=0),0,IF(D2449="Yes",ROUND(MAX(IF($B2449="Non - avec lien de dépendance",0,MIN((0.75*H2449),847)),MIN(H2449,(0.75*$C2449),847)),2),IF(revenueReduction&gt;0.3,MAX(IF($B2449="Non - avec lien de dépendance",MIN(1129,H2449,$C2449)*overallRate,MIN(1129,H2449)*overallRate),ROUND(MAX(IF($B2449="Non - avec lien de dépendance",0,MIN((0.75*H2449),847)),MIN(H2449,(0.75*$C2449),847)),2)),IF($B2449="Non - avec lien de dépendance",MIN(1129,H2449,$C2449)*overallRate,MIN(1129,H2449)*overallRate)))))</f>
        <v>Effectuez l’étape 1</v>
      </c>
      <c r="M2449" s="68" t="str">
        <f>IF(ISTEXT(overallRate),"Effectuez l’étape 1",IF(OR(COUNT($C2449,I2449)&lt;&gt;2,overallRate=0),0,IF(E2449="Yes",ROUND(MAX(IF($B2449="Non - avec lien de dépendance",0,MIN((0.75*I2449),847)),MIN(I2449,(0.75*$C2449),847)),2),IF(revenueReduction&gt;0.3,MAX(IF($B2449="Non - avec lien de dépendance",MIN(1129,I2449,$C2449)*overallRate,MIN(1129,I2449)*overallRate),ROUND(MAX(IF($B2449="Non - avec lien de dépendance",0,MIN((0.75*I2449),847)),MIN(I2449,(0.75*$C2449),847)),2)),IF($B2449="Non - avec lien de dépendance",MIN(1129,I2449,$C2449)*overallRate,MIN(1129,I2449)*overallRate)))))</f>
        <v>Effectuez l’étape 1</v>
      </c>
      <c r="N2449" s="68" t="str">
        <f>IF(ISTEXT(overallRate),"Effectuez l’étape 1",IF(OR(COUNT($C2449,J2449)&lt;&gt;2,overallRate=0),0,IF(F2449="Yes",ROUND(MAX(IF($B2449="Non - avec lien de dépendance",0,MIN((0.75*J2449),847)),MIN(J2449,(0.75*$C2449),847)),2),IF(revenueReduction&gt;0.3,MAX(IF($B2449="Non - avec lien de dépendance",MIN(1129,J2449,$C2449)*overallRate,MIN(1129,J2449)*overallRate),ROUND(MAX(IF($B2449="Non - avec lien de dépendance",0,MIN((0.75*J2449),847)),MIN(J2449,(0.75*$C2449),847)),2)),IF($B2449="Non - avec lien de dépendance",MIN(1129,J2449,$C2449)*overallRate,MIN(1129,J2449)*overallRate)))))</f>
        <v>Effectuez l’étape 1</v>
      </c>
      <c r="O2449" s="68" t="str">
        <f>IF(ISTEXT(overallRate),"Effectuez l’étape 1",IF(OR(COUNT($C2449,K2449)&lt;&gt;2,overallRate=0),0,IF(G2449="Yes",ROUND(MAX(IF($B2449="Non - avec lien de dépendance",0,MIN((0.75*K2449),847)),MIN(K2449,(0.75*$C2449),847)),2),IF(revenueReduction&gt;0.3,MAX(IF($B2449="Non - avec lien de dépendance",MIN(1129,K2449,$C2449)*overallRate,MIN(1129,K2449)*overallRate),ROUND(MAX(IF($B2449="Non - avec lien de dépendance",0,MIN((0.75*K2449),847)),MIN(K2449,(0.75*$C2449),847)),2)),IF($B2449="Non - avec lien de dépendance",MIN(1129,K2449,$C2449)*overallRate,MIN(1129,K2449)*overallRate)))))</f>
        <v>Effectuez l’étape 1</v>
      </c>
      <c r="P2449" s="3">
        <f t="shared" si="38"/>
        <v>0</v>
      </c>
    </row>
    <row r="2450" spans="12:16" x14ac:dyDescent="0.5">
      <c r="L2450" s="68" t="str">
        <f>IF(ISTEXT(overallRate),"Effectuez l’étape 1",IF(OR(COUNT($C2450,H2450)&lt;&gt;2,overallRate=0),0,IF(D2450="Yes",ROUND(MAX(IF($B2450="Non - avec lien de dépendance",0,MIN((0.75*H2450),847)),MIN(H2450,(0.75*$C2450),847)),2),IF(revenueReduction&gt;0.3,MAX(IF($B2450="Non - avec lien de dépendance",MIN(1129,H2450,$C2450)*overallRate,MIN(1129,H2450)*overallRate),ROUND(MAX(IF($B2450="Non - avec lien de dépendance",0,MIN((0.75*H2450),847)),MIN(H2450,(0.75*$C2450),847)),2)),IF($B2450="Non - avec lien de dépendance",MIN(1129,H2450,$C2450)*overallRate,MIN(1129,H2450)*overallRate)))))</f>
        <v>Effectuez l’étape 1</v>
      </c>
      <c r="M2450" s="68" t="str">
        <f>IF(ISTEXT(overallRate),"Effectuez l’étape 1",IF(OR(COUNT($C2450,I2450)&lt;&gt;2,overallRate=0),0,IF(E2450="Yes",ROUND(MAX(IF($B2450="Non - avec lien de dépendance",0,MIN((0.75*I2450),847)),MIN(I2450,(0.75*$C2450),847)),2),IF(revenueReduction&gt;0.3,MAX(IF($B2450="Non - avec lien de dépendance",MIN(1129,I2450,$C2450)*overallRate,MIN(1129,I2450)*overallRate),ROUND(MAX(IF($B2450="Non - avec lien de dépendance",0,MIN((0.75*I2450),847)),MIN(I2450,(0.75*$C2450),847)),2)),IF($B2450="Non - avec lien de dépendance",MIN(1129,I2450,$C2450)*overallRate,MIN(1129,I2450)*overallRate)))))</f>
        <v>Effectuez l’étape 1</v>
      </c>
      <c r="N2450" s="68" t="str">
        <f>IF(ISTEXT(overallRate),"Effectuez l’étape 1",IF(OR(COUNT($C2450,J2450)&lt;&gt;2,overallRate=0),0,IF(F2450="Yes",ROUND(MAX(IF($B2450="Non - avec lien de dépendance",0,MIN((0.75*J2450),847)),MIN(J2450,(0.75*$C2450),847)),2),IF(revenueReduction&gt;0.3,MAX(IF($B2450="Non - avec lien de dépendance",MIN(1129,J2450,$C2450)*overallRate,MIN(1129,J2450)*overallRate),ROUND(MAX(IF($B2450="Non - avec lien de dépendance",0,MIN((0.75*J2450),847)),MIN(J2450,(0.75*$C2450),847)),2)),IF($B2450="Non - avec lien de dépendance",MIN(1129,J2450,$C2450)*overallRate,MIN(1129,J2450)*overallRate)))))</f>
        <v>Effectuez l’étape 1</v>
      </c>
      <c r="O2450" s="68" t="str">
        <f>IF(ISTEXT(overallRate),"Effectuez l’étape 1",IF(OR(COUNT($C2450,K2450)&lt;&gt;2,overallRate=0),0,IF(G2450="Yes",ROUND(MAX(IF($B2450="Non - avec lien de dépendance",0,MIN((0.75*K2450),847)),MIN(K2450,(0.75*$C2450),847)),2),IF(revenueReduction&gt;0.3,MAX(IF($B2450="Non - avec lien de dépendance",MIN(1129,K2450,$C2450)*overallRate,MIN(1129,K2450)*overallRate),ROUND(MAX(IF($B2450="Non - avec lien de dépendance",0,MIN((0.75*K2450),847)),MIN(K2450,(0.75*$C2450),847)),2)),IF($B2450="Non - avec lien de dépendance",MIN(1129,K2450,$C2450)*overallRate,MIN(1129,K2450)*overallRate)))))</f>
        <v>Effectuez l’étape 1</v>
      </c>
      <c r="P2450" s="3">
        <f t="shared" si="38"/>
        <v>0</v>
      </c>
    </row>
    <row r="2451" spans="12:16" x14ac:dyDescent="0.5">
      <c r="L2451" s="68" t="str">
        <f>IF(ISTEXT(overallRate),"Effectuez l’étape 1",IF(OR(COUNT($C2451,H2451)&lt;&gt;2,overallRate=0),0,IF(D2451="Yes",ROUND(MAX(IF($B2451="Non - avec lien de dépendance",0,MIN((0.75*H2451),847)),MIN(H2451,(0.75*$C2451),847)),2),IF(revenueReduction&gt;0.3,MAX(IF($B2451="Non - avec lien de dépendance",MIN(1129,H2451,$C2451)*overallRate,MIN(1129,H2451)*overallRate),ROUND(MAX(IF($B2451="Non - avec lien de dépendance",0,MIN((0.75*H2451),847)),MIN(H2451,(0.75*$C2451),847)),2)),IF($B2451="Non - avec lien de dépendance",MIN(1129,H2451,$C2451)*overallRate,MIN(1129,H2451)*overallRate)))))</f>
        <v>Effectuez l’étape 1</v>
      </c>
      <c r="M2451" s="68" t="str">
        <f>IF(ISTEXT(overallRate),"Effectuez l’étape 1",IF(OR(COUNT($C2451,I2451)&lt;&gt;2,overallRate=0),0,IF(E2451="Yes",ROUND(MAX(IF($B2451="Non - avec lien de dépendance",0,MIN((0.75*I2451),847)),MIN(I2451,(0.75*$C2451),847)),2),IF(revenueReduction&gt;0.3,MAX(IF($B2451="Non - avec lien de dépendance",MIN(1129,I2451,$C2451)*overallRate,MIN(1129,I2451)*overallRate),ROUND(MAX(IF($B2451="Non - avec lien de dépendance",0,MIN((0.75*I2451),847)),MIN(I2451,(0.75*$C2451),847)),2)),IF($B2451="Non - avec lien de dépendance",MIN(1129,I2451,$C2451)*overallRate,MIN(1129,I2451)*overallRate)))))</f>
        <v>Effectuez l’étape 1</v>
      </c>
      <c r="N2451" s="68" t="str">
        <f>IF(ISTEXT(overallRate),"Effectuez l’étape 1",IF(OR(COUNT($C2451,J2451)&lt;&gt;2,overallRate=0),0,IF(F2451="Yes",ROUND(MAX(IF($B2451="Non - avec lien de dépendance",0,MIN((0.75*J2451),847)),MIN(J2451,(0.75*$C2451),847)),2),IF(revenueReduction&gt;0.3,MAX(IF($B2451="Non - avec lien de dépendance",MIN(1129,J2451,$C2451)*overallRate,MIN(1129,J2451)*overallRate),ROUND(MAX(IF($B2451="Non - avec lien de dépendance",0,MIN((0.75*J2451),847)),MIN(J2451,(0.75*$C2451),847)),2)),IF($B2451="Non - avec lien de dépendance",MIN(1129,J2451,$C2451)*overallRate,MIN(1129,J2451)*overallRate)))))</f>
        <v>Effectuez l’étape 1</v>
      </c>
      <c r="O2451" s="68" t="str">
        <f>IF(ISTEXT(overallRate),"Effectuez l’étape 1",IF(OR(COUNT($C2451,K2451)&lt;&gt;2,overallRate=0),0,IF(G2451="Yes",ROUND(MAX(IF($B2451="Non - avec lien de dépendance",0,MIN((0.75*K2451),847)),MIN(K2451,(0.75*$C2451),847)),2),IF(revenueReduction&gt;0.3,MAX(IF($B2451="Non - avec lien de dépendance",MIN(1129,K2451,$C2451)*overallRate,MIN(1129,K2451)*overallRate),ROUND(MAX(IF($B2451="Non - avec lien de dépendance",0,MIN((0.75*K2451),847)),MIN(K2451,(0.75*$C2451),847)),2)),IF($B2451="Non - avec lien de dépendance",MIN(1129,K2451,$C2451)*overallRate,MIN(1129,K2451)*overallRate)))))</f>
        <v>Effectuez l’étape 1</v>
      </c>
      <c r="P2451" s="3">
        <f t="shared" si="38"/>
        <v>0</v>
      </c>
    </row>
    <row r="2452" spans="12:16" x14ac:dyDescent="0.5">
      <c r="L2452" s="68" t="str">
        <f>IF(ISTEXT(overallRate),"Effectuez l’étape 1",IF(OR(COUNT($C2452,H2452)&lt;&gt;2,overallRate=0),0,IF(D2452="Yes",ROUND(MAX(IF($B2452="Non - avec lien de dépendance",0,MIN((0.75*H2452),847)),MIN(H2452,(0.75*$C2452),847)),2),IF(revenueReduction&gt;0.3,MAX(IF($B2452="Non - avec lien de dépendance",MIN(1129,H2452,$C2452)*overallRate,MIN(1129,H2452)*overallRate),ROUND(MAX(IF($B2452="Non - avec lien de dépendance",0,MIN((0.75*H2452),847)),MIN(H2452,(0.75*$C2452),847)),2)),IF($B2452="Non - avec lien de dépendance",MIN(1129,H2452,$C2452)*overallRate,MIN(1129,H2452)*overallRate)))))</f>
        <v>Effectuez l’étape 1</v>
      </c>
      <c r="M2452" s="68" t="str">
        <f>IF(ISTEXT(overallRate),"Effectuez l’étape 1",IF(OR(COUNT($C2452,I2452)&lt;&gt;2,overallRate=0),0,IF(E2452="Yes",ROUND(MAX(IF($B2452="Non - avec lien de dépendance",0,MIN((0.75*I2452),847)),MIN(I2452,(0.75*$C2452),847)),2),IF(revenueReduction&gt;0.3,MAX(IF($B2452="Non - avec lien de dépendance",MIN(1129,I2452,$C2452)*overallRate,MIN(1129,I2452)*overallRate),ROUND(MAX(IF($B2452="Non - avec lien de dépendance",0,MIN((0.75*I2452),847)),MIN(I2452,(0.75*$C2452),847)),2)),IF($B2452="Non - avec lien de dépendance",MIN(1129,I2452,$C2452)*overallRate,MIN(1129,I2452)*overallRate)))))</f>
        <v>Effectuez l’étape 1</v>
      </c>
      <c r="N2452" s="68" t="str">
        <f>IF(ISTEXT(overallRate),"Effectuez l’étape 1",IF(OR(COUNT($C2452,J2452)&lt;&gt;2,overallRate=0),0,IF(F2452="Yes",ROUND(MAX(IF($B2452="Non - avec lien de dépendance",0,MIN((0.75*J2452),847)),MIN(J2452,(0.75*$C2452),847)),2),IF(revenueReduction&gt;0.3,MAX(IF($B2452="Non - avec lien de dépendance",MIN(1129,J2452,$C2452)*overallRate,MIN(1129,J2452)*overallRate),ROUND(MAX(IF($B2452="Non - avec lien de dépendance",0,MIN((0.75*J2452),847)),MIN(J2452,(0.75*$C2452),847)),2)),IF($B2452="Non - avec lien de dépendance",MIN(1129,J2452,$C2452)*overallRate,MIN(1129,J2452)*overallRate)))))</f>
        <v>Effectuez l’étape 1</v>
      </c>
      <c r="O2452" s="68" t="str">
        <f>IF(ISTEXT(overallRate),"Effectuez l’étape 1",IF(OR(COUNT($C2452,K2452)&lt;&gt;2,overallRate=0),0,IF(G2452="Yes",ROUND(MAX(IF($B2452="Non - avec lien de dépendance",0,MIN((0.75*K2452),847)),MIN(K2452,(0.75*$C2452),847)),2),IF(revenueReduction&gt;0.3,MAX(IF($B2452="Non - avec lien de dépendance",MIN(1129,K2452,$C2452)*overallRate,MIN(1129,K2452)*overallRate),ROUND(MAX(IF($B2452="Non - avec lien de dépendance",0,MIN((0.75*K2452),847)),MIN(K2452,(0.75*$C2452),847)),2)),IF($B2452="Non - avec lien de dépendance",MIN(1129,K2452,$C2452)*overallRate,MIN(1129,K2452)*overallRate)))))</f>
        <v>Effectuez l’étape 1</v>
      </c>
      <c r="P2452" s="3">
        <f t="shared" si="38"/>
        <v>0</v>
      </c>
    </row>
    <row r="2453" spans="12:16" x14ac:dyDescent="0.5">
      <c r="L2453" s="68" t="str">
        <f>IF(ISTEXT(overallRate),"Effectuez l’étape 1",IF(OR(COUNT($C2453,H2453)&lt;&gt;2,overallRate=0),0,IF(D2453="Yes",ROUND(MAX(IF($B2453="Non - avec lien de dépendance",0,MIN((0.75*H2453),847)),MIN(H2453,(0.75*$C2453),847)),2),IF(revenueReduction&gt;0.3,MAX(IF($B2453="Non - avec lien de dépendance",MIN(1129,H2453,$C2453)*overallRate,MIN(1129,H2453)*overallRate),ROUND(MAX(IF($B2453="Non - avec lien de dépendance",0,MIN((0.75*H2453),847)),MIN(H2453,(0.75*$C2453),847)),2)),IF($B2453="Non - avec lien de dépendance",MIN(1129,H2453,$C2453)*overallRate,MIN(1129,H2453)*overallRate)))))</f>
        <v>Effectuez l’étape 1</v>
      </c>
      <c r="M2453" s="68" t="str">
        <f>IF(ISTEXT(overallRate),"Effectuez l’étape 1",IF(OR(COUNT($C2453,I2453)&lt;&gt;2,overallRate=0),0,IF(E2453="Yes",ROUND(MAX(IF($B2453="Non - avec lien de dépendance",0,MIN((0.75*I2453),847)),MIN(I2453,(0.75*$C2453),847)),2),IF(revenueReduction&gt;0.3,MAX(IF($B2453="Non - avec lien de dépendance",MIN(1129,I2453,$C2453)*overallRate,MIN(1129,I2453)*overallRate),ROUND(MAX(IF($B2453="Non - avec lien de dépendance",0,MIN((0.75*I2453),847)),MIN(I2453,(0.75*$C2453),847)),2)),IF($B2453="Non - avec lien de dépendance",MIN(1129,I2453,$C2453)*overallRate,MIN(1129,I2453)*overallRate)))))</f>
        <v>Effectuez l’étape 1</v>
      </c>
      <c r="N2453" s="68" t="str">
        <f>IF(ISTEXT(overallRate),"Effectuez l’étape 1",IF(OR(COUNT($C2453,J2453)&lt;&gt;2,overallRate=0),0,IF(F2453="Yes",ROUND(MAX(IF($B2453="Non - avec lien de dépendance",0,MIN((0.75*J2453),847)),MIN(J2453,(0.75*$C2453),847)),2),IF(revenueReduction&gt;0.3,MAX(IF($B2453="Non - avec lien de dépendance",MIN(1129,J2453,$C2453)*overallRate,MIN(1129,J2453)*overallRate),ROUND(MAX(IF($B2453="Non - avec lien de dépendance",0,MIN((0.75*J2453),847)),MIN(J2453,(0.75*$C2453),847)),2)),IF($B2453="Non - avec lien de dépendance",MIN(1129,J2453,$C2453)*overallRate,MIN(1129,J2453)*overallRate)))))</f>
        <v>Effectuez l’étape 1</v>
      </c>
      <c r="O2453" s="68" t="str">
        <f>IF(ISTEXT(overallRate),"Effectuez l’étape 1",IF(OR(COUNT($C2453,K2453)&lt;&gt;2,overallRate=0),0,IF(G2453="Yes",ROUND(MAX(IF($B2453="Non - avec lien de dépendance",0,MIN((0.75*K2453),847)),MIN(K2453,(0.75*$C2453),847)),2),IF(revenueReduction&gt;0.3,MAX(IF($B2453="Non - avec lien de dépendance",MIN(1129,K2453,$C2453)*overallRate,MIN(1129,K2453)*overallRate),ROUND(MAX(IF($B2453="Non - avec lien de dépendance",0,MIN((0.75*K2453),847)),MIN(K2453,(0.75*$C2453),847)),2)),IF($B2453="Non - avec lien de dépendance",MIN(1129,K2453,$C2453)*overallRate,MIN(1129,K2453)*overallRate)))))</f>
        <v>Effectuez l’étape 1</v>
      </c>
      <c r="P2453" s="3">
        <f t="shared" si="38"/>
        <v>0</v>
      </c>
    </row>
    <row r="2454" spans="12:16" x14ac:dyDescent="0.5">
      <c r="L2454" s="68" t="str">
        <f>IF(ISTEXT(overallRate),"Effectuez l’étape 1",IF(OR(COUNT($C2454,H2454)&lt;&gt;2,overallRate=0),0,IF(D2454="Yes",ROUND(MAX(IF($B2454="Non - avec lien de dépendance",0,MIN((0.75*H2454),847)),MIN(H2454,(0.75*$C2454),847)),2),IF(revenueReduction&gt;0.3,MAX(IF($B2454="Non - avec lien de dépendance",MIN(1129,H2454,$C2454)*overallRate,MIN(1129,H2454)*overallRate),ROUND(MAX(IF($B2454="Non - avec lien de dépendance",0,MIN((0.75*H2454),847)),MIN(H2454,(0.75*$C2454),847)),2)),IF($B2454="Non - avec lien de dépendance",MIN(1129,H2454,$C2454)*overallRate,MIN(1129,H2454)*overallRate)))))</f>
        <v>Effectuez l’étape 1</v>
      </c>
      <c r="M2454" s="68" t="str">
        <f>IF(ISTEXT(overallRate),"Effectuez l’étape 1",IF(OR(COUNT($C2454,I2454)&lt;&gt;2,overallRate=0),0,IF(E2454="Yes",ROUND(MAX(IF($B2454="Non - avec lien de dépendance",0,MIN((0.75*I2454),847)),MIN(I2454,(0.75*$C2454),847)),2),IF(revenueReduction&gt;0.3,MAX(IF($B2454="Non - avec lien de dépendance",MIN(1129,I2454,$C2454)*overallRate,MIN(1129,I2454)*overallRate),ROUND(MAX(IF($B2454="Non - avec lien de dépendance",0,MIN((0.75*I2454),847)),MIN(I2454,(0.75*$C2454),847)),2)),IF($B2454="Non - avec lien de dépendance",MIN(1129,I2454,$C2454)*overallRate,MIN(1129,I2454)*overallRate)))))</f>
        <v>Effectuez l’étape 1</v>
      </c>
      <c r="N2454" s="68" t="str">
        <f>IF(ISTEXT(overallRate),"Effectuez l’étape 1",IF(OR(COUNT($C2454,J2454)&lt;&gt;2,overallRate=0),0,IF(F2454="Yes",ROUND(MAX(IF($B2454="Non - avec lien de dépendance",0,MIN((0.75*J2454),847)),MIN(J2454,(0.75*$C2454),847)),2),IF(revenueReduction&gt;0.3,MAX(IF($B2454="Non - avec lien de dépendance",MIN(1129,J2454,$C2454)*overallRate,MIN(1129,J2454)*overallRate),ROUND(MAX(IF($B2454="Non - avec lien de dépendance",0,MIN((0.75*J2454),847)),MIN(J2454,(0.75*$C2454),847)),2)),IF($B2454="Non - avec lien de dépendance",MIN(1129,J2454,$C2454)*overallRate,MIN(1129,J2454)*overallRate)))))</f>
        <v>Effectuez l’étape 1</v>
      </c>
      <c r="O2454" s="68" t="str">
        <f>IF(ISTEXT(overallRate),"Effectuez l’étape 1",IF(OR(COUNT($C2454,K2454)&lt;&gt;2,overallRate=0),0,IF(G2454="Yes",ROUND(MAX(IF($B2454="Non - avec lien de dépendance",0,MIN((0.75*K2454),847)),MIN(K2454,(0.75*$C2454),847)),2),IF(revenueReduction&gt;0.3,MAX(IF($B2454="Non - avec lien de dépendance",MIN(1129,K2454,$C2454)*overallRate,MIN(1129,K2454)*overallRate),ROUND(MAX(IF($B2454="Non - avec lien de dépendance",0,MIN((0.75*K2454),847)),MIN(K2454,(0.75*$C2454),847)),2)),IF($B2454="Non - avec lien de dépendance",MIN(1129,K2454,$C2454)*overallRate,MIN(1129,K2454)*overallRate)))))</f>
        <v>Effectuez l’étape 1</v>
      </c>
      <c r="P2454" s="3">
        <f t="shared" si="38"/>
        <v>0</v>
      </c>
    </row>
    <row r="2455" spans="12:16" x14ac:dyDescent="0.5">
      <c r="L2455" s="68" t="str">
        <f>IF(ISTEXT(overallRate),"Effectuez l’étape 1",IF(OR(COUNT($C2455,H2455)&lt;&gt;2,overallRate=0),0,IF(D2455="Yes",ROUND(MAX(IF($B2455="Non - avec lien de dépendance",0,MIN((0.75*H2455),847)),MIN(H2455,(0.75*$C2455),847)),2),IF(revenueReduction&gt;0.3,MAX(IF($B2455="Non - avec lien de dépendance",MIN(1129,H2455,$C2455)*overallRate,MIN(1129,H2455)*overallRate),ROUND(MAX(IF($B2455="Non - avec lien de dépendance",0,MIN((0.75*H2455),847)),MIN(H2455,(0.75*$C2455),847)),2)),IF($B2455="Non - avec lien de dépendance",MIN(1129,H2455,$C2455)*overallRate,MIN(1129,H2455)*overallRate)))))</f>
        <v>Effectuez l’étape 1</v>
      </c>
      <c r="M2455" s="68" t="str">
        <f>IF(ISTEXT(overallRate),"Effectuez l’étape 1",IF(OR(COUNT($C2455,I2455)&lt;&gt;2,overallRate=0),0,IF(E2455="Yes",ROUND(MAX(IF($B2455="Non - avec lien de dépendance",0,MIN((0.75*I2455),847)),MIN(I2455,(0.75*$C2455),847)),2),IF(revenueReduction&gt;0.3,MAX(IF($B2455="Non - avec lien de dépendance",MIN(1129,I2455,$C2455)*overallRate,MIN(1129,I2455)*overallRate),ROUND(MAX(IF($B2455="Non - avec lien de dépendance",0,MIN((0.75*I2455),847)),MIN(I2455,(0.75*$C2455),847)),2)),IF($B2455="Non - avec lien de dépendance",MIN(1129,I2455,$C2455)*overallRate,MIN(1129,I2455)*overallRate)))))</f>
        <v>Effectuez l’étape 1</v>
      </c>
      <c r="N2455" s="68" t="str">
        <f>IF(ISTEXT(overallRate),"Effectuez l’étape 1",IF(OR(COUNT($C2455,J2455)&lt;&gt;2,overallRate=0),0,IF(F2455="Yes",ROUND(MAX(IF($B2455="Non - avec lien de dépendance",0,MIN((0.75*J2455),847)),MIN(J2455,(0.75*$C2455),847)),2),IF(revenueReduction&gt;0.3,MAX(IF($B2455="Non - avec lien de dépendance",MIN(1129,J2455,$C2455)*overallRate,MIN(1129,J2455)*overallRate),ROUND(MAX(IF($B2455="Non - avec lien de dépendance",0,MIN((0.75*J2455),847)),MIN(J2455,(0.75*$C2455),847)),2)),IF($B2455="Non - avec lien de dépendance",MIN(1129,J2455,$C2455)*overallRate,MIN(1129,J2455)*overallRate)))))</f>
        <v>Effectuez l’étape 1</v>
      </c>
      <c r="O2455" s="68" t="str">
        <f>IF(ISTEXT(overallRate),"Effectuez l’étape 1",IF(OR(COUNT($C2455,K2455)&lt;&gt;2,overallRate=0),0,IF(G2455="Yes",ROUND(MAX(IF($B2455="Non - avec lien de dépendance",0,MIN((0.75*K2455),847)),MIN(K2455,(0.75*$C2455),847)),2),IF(revenueReduction&gt;0.3,MAX(IF($B2455="Non - avec lien de dépendance",MIN(1129,K2455,$C2455)*overallRate,MIN(1129,K2455)*overallRate),ROUND(MAX(IF($B2455="Non - avec lien de dépendance",0,MIN((0.75*K2455),847)),MIN(K2455,(0.75*$C2455),847)),2)),IF($B2455="Non - avec lien de dépendance",MIN(1129,K2455,$C2455)*overallRate,MIN(1129,K2455)*overallRate)))))</f>
        <v>Effectuez l’étape 1</v>
      </c>
      <c r="P2455" s="3">
        <f t="shared" si="38"/>
        <v>0</v>
      </c>
    </row>
    <row r="2456" spans="12:16" x14ac:dyDescent="0.5">
      <c r="L2456" s="68" t="str">
        <f>IF(ISTEXT(overallRate),"Effectuez l’étape 1",IF(OR(COUNT($C2456,H2456)&lt;&gt;2,overallRate=0),0,IF(D2456="Yes",ROUND(MAX(IF($B2456="Non - avec lien de dépendance",0,MIN((0.75*H2456),847)),MIN(H2456,(0.75*$C2456),847)),2),IF(revenueReduction&gt;0.3,MAX(IF($B2456="Non - avec lien de dépendance",MIN(1129,H2456,$C2456)*overallRate,MIN(1129,H2456)*overallRate),ROUND(MAX(IF($B2456="Non - avec lien de dépendance",0,MIN((0.75*H2456),847)),MIN(H2456,(0.75*$C2456),847)),2)),IF($B2456="Non - avec lien de dépendance",MIN(1129,H2456,$C2456)*overallRate,MIN(1129,H2456)*overallRate)))))</f>
        <v>Effectuez l’étape 1</v>
      </c>
      <c r="M2456" s="68" t="str">
        <f>IF(ISTEXT(overallRate),"Effectuez l’étape 1",IF(OR(COUNT($C2456,I2456)&lt;&gt;2,overallRate=0),0,IF(E2456="Yes",ROUND(MAX(IF($B2456="Non - avec lien de dépendance",0,MIN((0.75*I2456),847)),MIN(I2456,(0.75*$C2456),847)),2),IF(revenueReduction&gt;0.3,MAX(IF($B2456="Non - avec lien de dépendance",MIN(1129,I2456,$C2456)*overallRate,MIN(1129,I2456)*overallRate),ROUND(MAX(IF($B2456="Non - avec lien de dépendance",0,MIN((0.75*I2456),847)),MIN(I2456,(0.75*$C2456),847)),2)),IF($B2456="Non - avec lien de dépendance",MIN(1129,I2456,$C2456)*overallRate,MIN(1129,I2456)*overallRate)))))</f>
        <v>Effectuez l’étape 1</v>
      </c>
      <c r="N2456" s="68" t="str">
        <f>IF(ISTEXT(overallRate),"Effectuez l’étape 1",IF(OR(COUNT($C2456,J2456)&lt;&gt;2,overallRate=0),0,IF(F2456="Yes",ROUND(MAX(IF($B2456="Non - avec lien de dépendance",0,MIN((0.75*J2456),847)),MIN(J2456,(0.75*$C2456),847)),2),IF(revenueReduction&gt;0.3,MAX(IF($B2456="Non - avec lien de dépendance",MIN(1129,J2456,$C2456)*overallRate,MIN(1129,J2456)*overallRate),ROUND(MAX(IF($B2456="Non - avec lien de dépendance",0,MIN((0.75*J2456),847)),MIN(J2456,(0.75*$C2456),847)),2)),IF($B2456="Non - avec lien de dépendance",MIN(1129,J2456,$C2456)*overallRate,MIN(1129,J2456)*overallRate)))))</f>
        <v>Effectuez l’étape 1</v>
      </c>
      <c r="O2456" s="68" t="str">
        <f>IF(ISTEXT(overallRate),"Effectuez l’étape 1",IF(OR(COUNT($C2456,K2456)&lt;&gt;2,overallRate=0),0,IF(G2456="Yes",ROUND(MAX(IF($B2456="Non - avec lien de dépendance",0,MIN((0.75*K2456),847)),MIN(K2456,(0.75*$C2456),847)),2),IF(revenueReduction&gt;0.3,MAX(IF($B2456="Non - avec lien de dépendance",MIN(1129,K2456,$C2456)*overallRate,MIN(1129,K2456)*overallRate),ROUND(MAX(IF($B2456="Non - avec lien de dépendance",0,MIN((0.75*K2456),847)),MIN(K2456,(0.75*$C2456),847)),2)),IF($B2456="Non - avec lien de dépendance",MIN(1129,K2456,$C2456)*overallRate,MIN(1129,K2456)*overallRate)))))</f>
        <v>Effectuez l’étape 1</v>
      </c>
      <c r="P2456" s="3">
        <f t="shared" si="38"/>
        <v>0</v>
      </c>
    </row>
    <row r="2457" spans="12:16" x14ac:dyDescent="0.5">
      <c r="L2457" s="68" t="str">
        <f>IF(ISTEXT(overallRate),"Effectuez l’étape 1",IF(OR(COUNT($C2457,H2457)&lt;&gt;2,overallRate=0),0,IF(D2457="Yes",ROUND(MAX(IF($B2457="Non - avec lien de dépendance",0,MIN((0.75*H2457),847)),MIN(H2457,(0.75*$C2457),847)),2),IF(revenueReduction&gt;0.3,MAX(IF($B2457="Non - avec lien de dépendance",MIN(1129,H2457,$C2457)*overallRate,MIN(1129,H2457)*overallRate),ROUND(MAX(IF($B2457="Non - avec lien de dépendance",0,MIN((0.75*H2457),847)),MIN(H2457,(0.75*$C2457),847)),2)),IF($B2457="Non - avec lien de dépendance",MIN(1129,H2457,$C2457)*overallRate,MIN(1129,H2457)*overallRate)))))</f>
        <v>Effectuez l’étape 1</v>
      </c>
      <c r="M2457" s="68" t="str">
        <f>IF(ISTEXT(overallRate),"Effectuez l’étape 1",IF(OR(COUNT($C2457,I2457)&lt;&gt;2,overallRate=0),0,IF(E2457="Yes",ROUND(MAX(IF($B2457="Non - avec lien de dépendance",0,MIN((0.75*I2457),847)),MIN(I2457,(0.75*$C2457),847)),2),IF(revenueReduction&gt;0.3,MAX(IF($B2457="Non - avec lien de dépendance",MIN(1129,I2457,$C2457)*overallRate,MIN(1129,I2457)*overallRate),ROUND(MAX(IF($B2457="Non - avec lien de dépendance",0,MIN((0.75*I2457),847)),MIN(I2457,(0.75*$C2457),847)),2)),IF($B2457="Non - avec lien de dépendance",MIN(1129,I2457,$C2457)*overallRate,MIN(1129,I2457)*overallRate)))))</f>
        <v>Effectuez l’étape 1</v>
      </c>
      <c r="N2457" s="68" t="str">
        <f>IF(ISTEXT(overallRate),"Effectuez l’étape 1",IF(OR(COUNT($C2457,J2457)&lt;&gt;2,overallRate=0),0,IF(F2457="Yes",ROUND(MAX(IF($B2457="Non - avec lien de dépendance",0,MIN((0.75*J2457),847)),MIN(J2457,(0.75*$C2457),847)),2),IF(revenueReduction&gt;0.3,MAX(IF($B2457="Non - avec lien de dépendance",MIN(1129,J2457,$C2457)*overallRate,MIN(1129,J2457)*overallRate),ROUND(MAX(IF($B2457="Non - avec lien de dépendance",0,MIN((0.75*J2457),847)),MIN(J2457,(0.75*$C2457),847)),2)),IF($B2457="Non - avec lien de dépendance",MIN(1129,J2457,$C2457)*overallRate,MIN(1129,J2457)*overallRate)))))</f>
        <v>Effectuez l’étape 1</v>
      </c>
      <c r="O2457" s="68" t="str">
        <f>IF(ISTEXT(overallRate),"Effectuez l’étape 1",IF(OR(COUNT($C2457,K2457)&lt;&gt;2,overallRate=0),0,IF(G2457="Yes",ROUND(MAX(IF($B2457="Non - avec lien de dépendance",0,MIN((0.75*K2457),847)),MIN(K2457,(0.75*$C2457),847)),2),IF(revenueReduction&gt;0.3,MAX(IF($B2457="Non - avec lien de dépendance",MIN(1129,K2457,$C2457)*overallRate,MIN(1129,K2457)*overallRate),ROUND(MAX(IF($B2457="Non - avec lien de dépendance",0,MIN((0.75*K2457),847)),MIN(K2457,(0.75*$C2457),847)),2)),IF($B2457="Non - avec lien de dépendance",MIN(1129,K2457,$C2457)*overallRate,MIN(1129,K2457)*overallRate)))))</f>
        <v>Effectuez l’étape 1</v>
      </c>
      <c r="P2457" s="3">
        <f t="shared" si="38"/>
        <v>0</v>
      </c>
    </row>
    <row r="2458" spans="12:16" x14ac:dyDescent="0.5">
      <c r="L2458" s="68" t="str">
        <f>IF(ISTEXT(overallRate),"Effectuez l’étape 1",IF(OR(COUNT($C2458,H2458)&lt;&gt;2,overallRate=0),0,IF(D2458="Yes",ROUND(MAX(IF($B2458="Non - avec lien de dépendance",0,MIN((0.75*H2458),847)),MIN(H2458,(0.75*$C2458),847)),2),IF(revenueReduction&gt;0.3,MAX(IF($B2458="Non - avec lien de dépendance",MIN(1129,H2458,$C2458)*overallRate,MIN(1129,H2458)*overallRate),ROUND(MAX(IF($B2458="Non - avec lien de dépendance",0,MIN((0.75*H2458),847)),MIN(H2458,(0.75*$C2458),847)),2)),IF($B2458="Non - avec lien de dépendance",MIN(1129,H2458,$C2458)*overallRate,MIN(1129,H2458)*overallRate)))))</f>
        <v>Effectuez l’étape 1</v>
      </c>
      <c r="M2458" s="68" t="str">
        <f>IF(ISTEXT(overallRate),"Effectuez l’étape 1",IF(OR(COUNT($C2458,I2458)&lt;&gt;2,overallRate=0),0,IF(E2458="Yes",ROUND(MAX(IF($B2458="Non - avec lien de dépendance",0,MIN((0.75*I2458),847)),MIN(I2458,(0.75*$C2458),847)),2),IF(revenueReduction&gt;0.3,MAX(IF($B2458="Non - avec lien de dépendance",MIN(1129,I2458,$C2458)*overallRate,MIN(1129,I2458)*overallRate),ROUND(MAX(IF($B2458="Non - avec lien de dépendance",0,MIN((0.75*I2458),847)),MIN(I2458,(0.75*$C2458),847)),2)),IF($B2458="Non - avec lien de dépendance",MIN(1129,I2458,$C2458)*overallRate,MIN(1129,I2458)*overallRate)))))</f>
        <v>Effectuez l’étape 1</v>
      </c>
      <c r="N2458" s="68" t="str">
        <f>IF(ISTEXT(overallRate),"Effectuez l’étape 1",IF(OR(COUNT($C2458,J2458)&lt;&gt;2,overallRate=0),0,IF(F2458="Yes",ROUND(MAX(IF($B2458="Non - avec lien de dépendance",0,MIN((0.75*J2458),847)),MIN(J2458,(0.75*$C2458),847)),2),IF(revenueReduction&gt;0.3,MAX(IF($B2458="Non - avec lien de dépendance",MIN(1129,J2458,$C2458)*overallRate,MIN(1129,J2458)*overallRate),ROUND(MAX(IF($B2458="Non - avec lien de dépendance",0,MIN((0.75*J2458),847)),MIN(J2458,(0.75*$C2458),847)),2)),IF($B2458="Non - avec lien de dépendance",MIN(1129,J2458,$C2458)*overallRate,MIN(1129,J2458)*overallRate)))))</f>
        <v>Effectuez l’étape 1</v>
      </c>
      <c r="O2458" s="68" t="str">
        <f>IF(ISTEXT(overallRate),"Effectuez l’étape 1",IF(OR(COUNT($C2458,K2458)&lt;&gt;2,overallRate=0),0,IF(G2458="Yes",ROUND(MAX(IF($B2458="Non - avec lien de dépendance",0,MIN((0.75*K2458),847)),MIN(K2458,(0.75*$C2458),847)),2),IF(revenueReduction&gt;0.3,MAX(IF($B2458="Non - avec lien de dépendance",MIN(1129,K2458,$C2458)*overallRate,MIN(1129,K2458)*overallRate),ROUND(MAX(IF($B2458="Non - avec lien de dépendance",0,MIN((0.75*K2458),847)),MIN(K2458,(0.75*$C2458),847)),2)),IF($B2458="Non - avec lien de dépendance",MIN(1129,K2458,$C2458)*overallRate,MIN(1129,K2458)*overallRate)))))</f>
        <v>Effectuez l’étape 1</v>
      </c>
      <c r="P2458" s="3">
        <f t="shared" si="38"/>
        <v>0</v>
      </c>
    </row>
    <row r="2459" spans="12:16" x14ac:dyDescent="0.5">
      <c r="L2459" s="68" t="str">
        <f>IF(ISTEXT(overallRate),"Effectuez l’étape 1",IF(OR(COUNT($C2459,H2459)&lt;&gt;2,overallRate=0),0,IF(D2459="Yes",ROUND(MAX(IF($B2459="Non - avec lien de dépendance",0,MIN((0.75*H2459),847)),MIN(H2459,(0.75*$C2459),847)),2),IF(revenueReduction&gt;0.3,MAX(IF($B2459="Non - avec lien de dépendance",MIN(1129,H2459,$C2459)*overallRate,MIN(1129,H2459)*overallRate),ROUND(MAX(IF($B2459="Non - avec lien de dépendance",0,MIN((0.75*H2459),847)),MIN(H2459,(0.75*$C2459),847)),2)),IF($B2459="Non - avec lien de dépendance",MIN(1129,H2459,$C2459)*overallRate,MIN(1129,H2459)*overallRate)))))</f>
        <v>Effectuez l’étape 1</v>
      </c>
      <c r="M2459" s="68" t="str">
        <f>IF(ISTEXT(overallRate),"Effectuez l’étape 1",IF(OR(COUNT($C2459,I2459)&lt;&gt;2,overallRate=0),0,IF(E2459="Yes",ROUND(MAX(IF($B2459="Non - avec lien de dépendance",0,MIN((0.75*I2459),847)),MIN(I2459,(0.75*$C2459),847)),2),IF(revenueReduction&gt;0.3,MAX(IF($B2459="Non - avec lien de dépendance",MIN(1129,I2459,$C2459)*overallRate,MIN(1129,I2459)*overallRate),ROUND(MAX(IF($B2459="Non - avec lien de dépendance",0,MIN((0.75*I2459),847)),MIN(I2459,(0.75*$C2459),847)),2)),IF($B2459="Non - avec lien de dépendance",MIN(1129,I2459,$C2459)*overallRate,MIN(1129,I2459)*overallRate)))))</f>
        <v>Effectuez l’étape 1</v>
      </c>
      <c r="N2459" s="68" t="str">
        <f>IF(ISTEXT(overallRate),"Effectuez l’étape 1",IF(OR(COUNT($C2459,J2459)&lt;&gt;2,overallRate=0),0,IF(F2459="Yes",ROUND(MAX(IF($B2459="Non - avec lien de dépendance",0,MIN((0.75*J2459),847)),MIN(J2459,(0.75*$C2459),847)),2),IF(revenueReduction&gt;0.3,MAX(IF($B2459="Non - avec lien de dépendance",MIN(1129,J2459,$C2459)*overallRate,MIN(1129,J2459)*overallRate),ROUND(MAX(IF($B2459="Non - avec lien de dépendance",0,MIN((0.75*J2459),847)),MIN(J2459,(0.75*$C2459),847)),2)),IF($B2459="Non - avec lien de dépendance",MIN(1129,J2459,$C2459)*overallRate,MIN(1129,J2459)*overallRate)))))</f>
        <v>Effectuez l’étape 1</v>
      </c>
      <c r="O2459" s="68" t="str">
        <f>IF(ISTEXT(overallRate),"Effectuez l’étape 1",IF(OR(COUNT($C2459,K2459)&lt;&gt;2,overallRate=0),0,IF(G2459="Yes",ROUND(MAX(IF($B2459="Non - avec lien de dépendance",0,MIN((0.75*K2459),847)),MIN(K2459,(0.75*$C2459),847)),2),IF(revenueReduction&gt;0.3,MAX(IF($B2459="Non - avec lien de dépendance",MIN(1129,K2459,$C2459)*overallRate,MIN(1129,K2459)*overallRate),ROUND(MAX(IF($B2459="Non - avec lien de dépendance",0,MIN((0.75*K2459),847)),MIN(K2459,(0.75*$C2459),847)),2)),IF($B2459="Non - avec lien de dépendance",MIN(1129,K2459,$C2459)*overallRate,MIN(1129,K2459)*overallRate)))))</f>
        <v>Effectuez l’étape 1</v>
      </c>
      <c r="P2459" s="3">
        <f t="shared" si="38"/>
        <v>0</v>
      </c>
    </row>
    <row r="2460" spans="12:16" x14ac:dyDescent="0.5">
      <c r="L2460" s="68" t="str">
        <f>IF(ISTEXT(overallRate),"Effectuez l’étape 1",IF(OR(COUNT($C2460,H2460)&lt;&gt;2,overallRate=0),0,IF(D2460="Yes",ROUND(MAX(IF($B2460="Non - avec lien de dépendance",0,MIN((0.75*H2460),847)),MIN(H2460,(0.75*$C2460),847)),2),IF(revenueReduction&gt;0.3,MAX(IF($B2460="Non - avec lien de dépendance",MIN(1129,H2460,$C2460)*overallRate,MIN(1129,H2460)*overallRate),ROUND(MAX(IF($B2460="Non - avec lien de dépendance",0,MIN((0.75*H2460),847)),MIN(H2460,(0.75*$C2460),847)),2)),IF($B2460="Non - avec lien de dépendance",MIN(1129,H2460,$C2460)*overallRate,MIN(1129,H2460)*overallRate)))))</f>
        <v>Effectuez l’étape 1</v>
      </c>
      <c r="M2460" s="68" t="str">
        <f>IF(ISTEXT(overallRate),"Effectuez l’étape 1",IF(OR(COUNT($C2460,I2460)&lt;&gt;2,overallRate=0),0,IF(E2460="Yes",ROUND(MAX(IF($B2460="Non - avec lien de dépendance",0,MIN((0.75*I2460),847)),MIN(I2460,(0.75*$C2460),847)),2),IF(revenueReduction&gt;0.3,MAX(IF($B2460="Non - avec lien de dépendance",MIN(1129,I2460,$C2460)*overallRate,MIN(1129,I2460)*overallRate),ROUND(MAX(IF($B2460="Non - avec lien de dépendance",0,MIN((0.75*I2460),847)),MIN(I2460,(0.75*$C2460),847)),2)),IF($B2460="Non - avec lien de dépendance",MIN(1129,I2460,$C2460)*overallRate,MIN(1129,I2460)*overallRate)))))</f>
        <v>Effectuez l’étape 1</v>
      </c>
      <c r="N2460" s="68" t="str">
        <f>IF(ISTEXT(overallRate),"Effectuez l’étape 1",IF(OR(COUNT($C2460,J2460)&lt;&gt;2,overallRate=0),0,IF(F2460="Yes",ROUND(MAX(IF($B2460="Non - avec lien de dépendance",0,MIN((0.75*J2460),847)),MIN(J2460,(0.75*$C2460),847)),2),IF(revenueReduction&gt;0.3,MAX(IF($B2460="Non - avec lien de dépendance",MIN(1129,J2460,$C2460)*overallRate,MIN(1129,J2460)*overallRate),ROUND(MAX(IF($B2460="Non - avec lien de dépendance",0,MIN((0.75*J2460),847)),MIN(J2460,(0.75*$C2460),847)),2)),IF($B2460="Non - avec lien de dépendance",MIN(1129,J2460,$C2460)*overallRate,MIN(1129,J2460)*overallRate)))))</f>
        <v>Effectuez l’étape 1</v>
      </c>
      <c r="O2460" s="68" t="str">
        <f>IF(ISTEXT(overallRate),"Effectuez l’étape 1",IF(OR(COUNT($C2460,K2460)&lt;&gt;2,overallRate=0),0,IF(G2460="Yes",ROUND(MAX(IF($B2460="Non - avec lien de dépendance",0,MIN((0.75*K2460),847)),MIN(K2460,(0.75*$C2460),847)),2),IF(revenueReduction&gt;0.3,MAX(IF($B2460="Non - avec lien de dépendance",MIN(1129,K2460,$C2460)*overallRate,MIN(1129,K2460)*overallRate),ROUND(MAX(IF($B2460="Non - avec lien de dépendance",0,MIN((0.75*K2460),847)),MIN(K2460,(0.75*$C2460),847)),2)),IF($B2460="Non - avec lien de dépendance",MIN(1129,K2460,$C2460)*overallRate,MIN(1129,K2460)*overallRate)))))</f>
        <v>Effectuez l’étape 1</v>
      </c>
      <c r="P2460" s="3">
        <f t="shared" si="38"/>
        <v>0</v>
      </c>
    </row>
    <row r="2461" spans="12:16" x14ac:dyDescent="0.5">
      <c r="L2461" s="68" t="str">
        <f>IF(ISTEXT(overallRate),"Effectuez l’étape 1",IF(OR(COUNT($C2461,H2461)&lt;&gt;2,overallRate=0),0,IF(D2461="Yes",ROUND(MAX(IF($B2461="Non - avec lien de dépendance",0,MIN((0.75*H2461),847)),MIN(H2461,(0.75*$C2461),847)),2),IF(revenueReduction&gt;0.3,MAX(IF($B2461="Non - avec lien de dépendance",MIN(1129,H2461,$C2461)*overallRate,MIN(1129,H2461)*overallRate),ROUND(MAX(IF($B2461="Non - avec lien de dépendance",0,MIN((0.75*H2461),847)),MIN(H2461,(0.75*$C2461),847)),2)),IF($B2461="Non - avec lien de dépendance",MIN(1129,H2461,$C2461)*overallRate,MIN(1129,H2461)*overallRate)))))</f>
        <v>Effectuez l’étape 1</v>
      </c>
      <c r="M2461" s="68" t="str">
        <f>IF(ISTEXT(overallRate),"Effectuez l’étape 1",IF(OR(COUNT($C2461,I2461)&lt;&gt;2,overallRate=0),0,IF(E2461="Yes",ROUND(MAX(IF($B2461="Non - avec lien de dépendance",0,MIN((0.75*I2461),847)),MIN(I2461,(0.75*$C2461),847)),2),IF(revenueReduction&gt;0.3,MAX(IF($B2461="Non - avec lien de dépendance",MIN(1129,I2461,$C2461)*overallRate,MIN(1129,I2461)*overallRate),ROUND(MAX(IF($B2461="Non - avec lien de dépendance",0,MIN((0.75*I2461),847)),MIN(I2461,(0.75*$C2461),847)),2)),IF($B2461="Non - avec lien de dépendance",MIN(1129,I2461,$C2461)*overallRate,MIN(1129,I2461)*overallRate)))))</f>
        <v>Effectuez l’étape 1</v>
      </c>
      <c r="N2461" s="68" t="str">
        <f>IF(ISTEXT(overallRate),"Effectuez l’étape 1",IF(OR(COUNT($C2461,J2461)&lt;&gt;2,overallRate=0),0,IF(F2461="Yes",ROUND(MAX(IF($B2461="Non - avec lien de dépendance",0,MIN((0.75*J2461),847)),MIN(J2461,(0.75*$C2461),847)),2),IF(revenueReduction&gt;0.3,MAX(IF($B2461="Non - avec lien de dépendance",MIN(1129,J2461,$C2461)*overallRate,MIN(1129,J2461)*overallRate),ROUND(MAX(IF($B2461="Non - avec lien de dépendance",0,MIN((0.75*J2461),847)),MIN(J2461,(0.75*$C2461),847)),2)),IF($B2461="Non - avec lien de dépendance",MIN(1129,J2461,$C2461)*overallRate,MIN(1129,J2461)*overallRate)))))</f>
        <v>Effectuez l’étape 1</v>
      </c>
      <c r="O2461" s="68" t="str">
        <f>IF(ISTEXT(overallRate),"Effectuez l’étape 1",IF(OR(COUNT($C2461,K2461)&lt;&gt;2,overallRate=0),0,IF(G2461="Yes",ROUND(MAX(IF($B2461="Non - avec lien de dépendance",0,MIN((0.75*K2461),847)),MIN(K2461,(0.75*$C2461),847)),2),IF(revenueReduction&gt;0.3,MAX(IF($B2461="Non - avec lien de dépendance",MIN(1129,K2461,$C2461)*overallRate,MIN(1129,K2461)*overallRate),ROUND(MAX(IF($B2461="Non - avec lien de dépendance",0,MIN((0.75*K2461),847)),MIN(K2461,(0.75*$C2461),847)),2)),IF($B2461="Non - avec lien de dépendance",MIN(1129,K2461,$C2461)*overallRate,MIN(1129,K2461)*overallRate)))))</f>
        <v>Effectuez l’étape 1</v>
      </c>
      <c r="P2461" s="3">
        <f t="shared" si="38"/>
        <v>0</v>
      </c>
    </row>
    <row r="2462" spans="12:16" x14ac:dyDescent="0.5">
      <c r="L2462" s="68" t="str">
        <f>IF(ISTEXT(overallRate),"Effectuez l’étape 1",IF(OR(COUNT($C2462,H2462)&lt;&gt;2,overallRate=0),0,IF(D2462="Yes",ROUND(MAX(IF($B2462="Non - avec lien de dépendance",0,MIN((0.75*H2462),847)),MIN(H2462,(0.75*$C2462),847)),2),IF(revenueReduction&gt;0.3,MAX(IF($B2462="Non - avec lien de dépendance",MIN(1129,H2462,$C2462)*overallRate,MIN(1129,H2462)*overallRate),ROUND(MAX(IF($B2462="Non - avec lien de dépendance",0,MIN((0.75*H2462),847)),MIN(H2462,(0.75*$C2462),847)),2)),IF($B2462="Non - avec lien de dépendance",MIN(1129,H2462,$C2462)*overallRate,MIN(1129,H2462)*overallRate)))))</f>
        <v>Effectuez l’étape 1</v>
      </c>
      <c r="M2462" s="68" t="str">
        <f>IF(ISTEXT(overallRate),"Effectuez l’étape 1",IF(OR(COUNT($C2462,I2462)&lt;&gt;2,overallRate=0),0,IF(E2462="Yes",ROUND(MAX(IF($B2462="Non - avec lien de dépendance",0,MIN((0.75*I2462),847)),MIN(I2462,(0.75*$C2462),847)),2),IF(revenueReduction&gt;0.3,MAX(IF($B2462="Non - avec lien de dépendance",MIN(1129,I2462,$C2462)*overallRate,MIN(1129,I2462)*overallRate),ROUND(MAX(IF($B2462="Non - avec lien de dépendance",0,MIN((0.75*I2462),847)),MIN(I2462,(0.75*$C2462),847)),2)),IF($B2462="Non - avec lien de dépendance",MIN(1129,I2462,$C2462)*overallRate,MIN(1129,I2462)*overallRate)))))</f>
        <v>Effectuez l’étape 1</v>
      </c>
      <c r="N2462" s="68" t="str">
        <f>IF(ISTEXT(overallRate),"Effectuez l’étape 1",IF(OR(COUNT($C2462,J2462)&lt;&gt;2,overallRate=0),0,IF(F2462="Yes",ROUND(MAX(IF($B2462="Non - avec lien de dépendance",0,MIN((0.75*J2462),847)),MIN(J2462,(0.75*$C2462),847)),2),IF(revenueReduction&gt;0.3,MAX(IF($B2462="Non - avec lien de dépendance",MIN(1129,J2462,$C2462)*overallRate,MIN(1129,J2462)*overallRate),ROUND(MAX(IF($B2462="Non - avec lien de dépendance",0,MIN((0.75*J2462),847)),MIN(J2462,(0.75*$C2462),847)),2)),IF($B2462="Non - avec lien de dépendance",MIN(1129,J2462,$C2462)*overallRate,MIN(1129,J2462)*overallRate)))))</f>
        <v>Effectuez l’étape 1</v>
      </c>
      <c r="O2462" s="68" t="str">
        <f>IF(ISTEXT(overallRate),"Effectuez l’étape 1",IF(OR(COUNT($C2462,K2462)&lt;&gt;2,overallRate=0),0,IF(G2462="Yes",ROUND(MAX(IF($B2462="Non - avec lien de dépendance",0,MIN((0.75*K2462),847)),MIN(K2462,(0.75*$C2462),847)),2),IF(revenueReduction&gt;0.3,MAX(IF($B2462="Non - avec lien de dépendance",MIN(1129,K2462,$C2462)*overallRate,MIN(1129,K2462)*overallRate),ROUND(MAX(IF($B2462="Non - avec lien de dépendance",0,MIN((0.75*K2462),847)),MIN(K2462,(0.75*$C2462),847)),2)),IF($B2462="Non - avec lien de dépendance",MIN(1129,K2462,$C2462)*overallRate,MIN(1129,K2462)*overallRate)))))</f>
        <v>Effectuez l’étape 1</v>
      </c>
      <c r="P2462" s="3">
        <f t="shared" si="38"/>
        <v>0</v>
      </c>
    </row>
    <row r="2463" spans="12:16" x14ac:dyDescent="0.5">
      <c r="L2463" s="68" t="str">
        <f>IF(ISTEXT(overallRate),"Effectuez l’étape 1",IF(OR(COUNT($C2463,H2463)&lt;&gt;2,overallRate=0),0,IF(D2463="Yes",ROUND(MAX(IF($B2463="Non - avec lien de dépendance",0,MIN((0.75*H2463),847)),MIN(H2463,(0.75*$C2463),847)),2),IF(revenueReduction&gt;0.3,MAX(IF($B2463="Non - avec lien de dépendance",MIN(1129,H2463,$C2463)*overallRate,MIN(1129,H2463)*overallRate),ROUND(MAX(IF($B2463="Non - avec lien de dépendance",0,MIN((0.75*H2463),847)),MIN(H2463,(0.75*$C2463),847)),2)),IF($B2463="Non - avec lien de dépendance",MIN(1129,H2463,$C2463)*overallRate,MIN(1129,H2463)*overallRate)))))</f>
        <v>Effectuez l’étape 1</v>
      </c>
      <c r="M2463" s="68" t="str">
        <f>IF(ISTEXT(overallRate),"Effectuez l’étape 1",IF(OR(COUNT($C2463,I2463)&lt;&gt;2,overallRate=0),0,IF(E2463="Yes",ROUND(MAX(IF($B2463="Non - avec lien de dépendance",0,MIN((0.75*I2463),847)),MIN(I2463,(0.75*$C2463),847)),2),IF(revenueReduction&gt;0.3,MAX(IF($B2463="Non - avec lien de dépendance",MIN(1129,I2463,$C2463)*overallRate,MIN(1129,I2463)*overallRate),ROUND(MAX(IF($B2463="Non - avec lien de dépendance",0,MIN((0.75*I2463),847)),MIN(I2463,(0.75*$C2463),847)),2)),IF($B2463="Non - avec lien de dépendance",MIN(1129,I2463,$C2463)*overallRate,MIN(1129,I2463)*overallRate)))))</f>
        <v>Effectuez l’étape 1</v>
      </c>
      <c r="N2463" s="68" t="str">
        <f>IF(ISTEXT(overallRate),"Effectuez l’étape 1",IF(OR(COUNT($C2463,J2463)&lt;&gt;2,overallRate=0),0,IF(F2463="Yes",ROUND(MAX(IF($B2463="Non - avec lien de dépendance",0,MIN((0.75*J2463),847)),MIN(J2463,(0.75*$C2463),847)),2),IF(revenueReduction&gt;0.3,MAX(IF($B2463="Non - avec lien de dépendance",MIN(1129,J2463,$C2463)*overallRate,MIN(1129,J2463)*overallRate),ROUND(MAX(IF($B2463="Non - avec lien de dépendance",0,MIN((0.75*J2463),847)),MIN(J2463,(0.75*$C2463),847)),2)),IF($B2463="Non - avec lien de dépendance",MIN(1129,J2463,$C2463)*overallRate,MIN(1129,J2463)*overallRate)))))</f>
        <v>Effectuez l’étape 1</v>
      </c>
      <c r="O2463" s="68" t="str">
        <f>IF(ISTEXT(overallRate),"Effectuez l’étape 1",IF(OR(COUNT($C2463,K2463)&lt;&gt;2,overallRate=0),0,IF(G2463="Yes",ROUND(MAX(IF($B2463="Non - avec lien de dépendance",0,MIN((0.75*K2463),847)),MIN(K2463,(0.75*$C2463),847)),2),IF(revenueReduction&gt;0.3,MAX(IF($B2463="Non - avec lien de dépendance",MIN(1129,K2463,$C2463)*overallRate,MIN(1129,K2463)*overallRate),ROUND(MAX(IF($B2463="Non - avec lien de dépendance",0,MIN((0.75*K2463),847)),MIN(K2463,(0.75*$C2463),847)),2)),IF($B2463="Non - avec lien de dépendance",MIN(1129,K2463,$C2463)*overallRate,MIN(1129,K2463)*overallRate)))))</f>
        <v>Effectuez l’étape 1</v>
      </c>
      <c r="P2463" s="3">
        <f t="shared" si="38"/>
        <v>0</v>
      </c>
    </row>
    <row r="2464" spans="12:16" x14ac:dyDescent="0.5">
      <c r="L2464" s="68" t="str">
        <f>IF(ISTEXT(overallRate),"Effectuez l’étape 1",IF(OR(COUNT($C2464,H2464)&lt;&gt;2,overallRate=0),0,IF(D2464="Yes",ROUND(MAX(IF($B2464="Non - avec lien de dépendance",0,MIN((0.75*H2464),847)),MIN(H2464,(0.75*$C2464),847)),2),IF(revenueReduction&gt;0.3,MAX(IF($B2464="Non - avec lien de dépendance",MIN(1129,H2464,$C2464)*overallRate,MIN(1129,H2464)*overallRate),ROUND(MAX(IF($B2464="Non - avec lien de dépendance",0,MIN((0.75*H2464),847)),MIN(H2464,(0.75*$C2464),847)),2)),IF($B2464="Non - avec lien de dépendance",MIN(1129,H2464,$C2464)*overallRate,MIN(1129,H2464)*overallRate)))))</f>
        <v>Effectuez l’étape 1</v>
      </c>
      <c r="M2464" s="68" t="str">
        <f>IF(ISTEXT(overallRate),"Effectuez l’étape 1",IF(OR(COUNT($C2464,I2464)&lt;&gt;2,overallRate=0),0,IF(E2464="Yes",ROUND(MAX(IF($B2464="Non - avec lien de dépendance",0,MIN((0.75*I2464),847)),MIN(I2464,(0.75*$C2464),847)),2),IF(revenueReduction&gt;0.3,MAX(IF($B2464="Non - avec lien de dépendance",MIN(1129,I2464,$C2464)*overallRate,MIN(1129,I2464)*overallRate),ROUND(MAX(IF($B2464="Non - avec lien de dépendance",0,MIN((0.75*I2464),847)),MIN(I2464,(0.75*$C2464),847)),2)),IF($B2464="Non - avec lien de dépendance",MIN(1129,I2464,$C2464)*overallRate,MIN(1129,I2464)*overallRate)))))</f>
        <v>Effectuez l’étape 1</v>
      </c>
      <c r="N2464" s="68" t="str">
        <f>IF(ISTEXT(overallRate),"Effectuez l’étape 1",IF(OR(COUNT($C2464,J2464)&lt;&gt;2,overallRate=0),0,IF(F2464="Yes",ROUND(MAX(IF($B2464="Non - avec lien de dépendance",0,MIN((0.75*J2464),847)),MIN(J2464,(0.75*$C2464),847)),2),IF(revenueReduction&gt;0.3,MAX(IF($B2464="Non - avec lien de dépendance",MIN(1129,J2464,$C2464)*overallRate,MIN(1129,J2464)*overallRate),ROUND(MAX(IF($B2464="Non - avec lien de dépendance",0,MIN((0.75*J2464),847)),MIN(J2464,(0.75*$C2464),847)),2)),IF($B2464="Non - avec lien de dépendance",MIN(1129,J2464,$C2464)*overallRate,MIN(1129,J2464)*overallRate)))))</f>
        <v>Effectuez l’étape 1</v>
      </c>
      <c r="O2464" s="68" t="str">
        <f>IF(ISTEXT(overallRate),"Effectuez l’étape 1",IF(OR(COUNT($C2464,K2464)&lt;&gt;2,overallRate=0),0,IF(G2464="Yes",ROUND(MAX(IF($B2464="Non - avec lien de dépendance",0,MIN((0.75*K2464),847)),MIN(K2464,(0.75*$C2464),847)),2),IF(revenueReduction&gt;0.3,MAX(IF($B2464="Non - avec lien de dépendance",MIN(1129,K2464,$C2464)*overallRate,MIN(1129,K2464)*overallRate),ROUND(MAX(IF($B2464="Non - avec lien de dépendance",0,MIN((0.75*K2464),847)),MIN(K2464,(0.75*$C2464),847)),2)),IF($B2464="Non - avec lien de dépendance",MIN(1129,K2464,$C2464)*overallRate,MIN(1129,K2464)*overallRate)))))</f>
        <v>Effectuez l’étape 1</v>
      </c>
      <c r="P2464" s="3">
        <f t="shared" si="38"/>
        <v>0</v>
      </c>
    </row>
    <row r="2465" spans="12:16" x14ac:dyDescent="0.5">
      <c r="L2465" s="68" t="str">
        <f>IF(ISTEXT(overallRate),"Effectuez l’étape 1",IF(OR(COUNT($C2465,H2465)&lt;&gt;2,overallRate=0),0,IF(D2465="Yes",ROUND(MAX(IF($B2465="Non - avec lien de dépendance",0,MIN((0.75*H2465),847)),MIN(H2465,(0.75*$C2465),847)),2),IF(revenueReduction&gt;0.3,MAX(IF($B2465="Non - avec lien de dépendance",MIN(1129,H2465,$C2465)*overallRate,MIN(1129,H2465)*overallRate),ROUND(MAX(IF($B2465="Non - avec lien de dépendance",0,MIN((0.75*H2465),847)),MIN(H2465,(0.75*$C2465),847)),2)),IF($B2465="Non - avec lien de dépendance",MIN(1129,H2465,$C2465)*overallRate,MIN(1129,H2465)*overallRate)))))</f>
        <v>Effectuez l’étape 1</v>
      </c>
      <c r="M2465" s="68" t="str">
        <f>IF(ISTEXT(overallRate),"Effectuez l’étape 1",IF(OR(COUNT($C2465,I2465)&lt;&gt;2,overallRate=0),0,IF(E2465="Yes",ROUND(MAX(IF($B2465="Non - avec lien de dépendance",0,MIN((0.75*I2465),847)),MIN(I2465,(0.75*$C2465),847)),2),IF(revenueReduction&gt;0.3,MAX(IF($B2465="Non - avec lien de dépendance",MIN(1129,I2465,$C2465)*overallRate,MIN(1129,I2465)*overallRate),ROUND(MAX(IF($B2465="Non - avec lien de dépendance",0,MIN((0.75*I2465),847)),MIN(I2465,(0.75*$C2465),847)),2)),IF($B2465="Non - avec lien de dépendance",MIN(1129,I2465,$C2465)*overallRate,MIN(1129,I2465)*overallRate)))))</f>
        <v>Effectuez l’étape 1</v>
      </c>
      <c r="N2465" s="68" t="str">
        <f>IF(ISTEXT(overallRate),"Effectuez l’étape 1",IF(OR(COUNT($C2465,J2465)&lt;&gt;2,overallRate=0),0,IF(F2465="Yes",ROUND(MAX(IF($B2465="Non - avec lien de dépendance",0,MIN((0.75*J2465),847)),MIN(J2465,(0.75*$C2465),847)),2),IF(revenueReduction&gt;0.3,MAX(IF($B2465="Non - avec lien de dépendance",MIN(1129,J2465,$C2465)*overallRate,MIN(1129,J2465)*overallRate),ROUND(MAX(IF($B2465="Non - avec lien de dépendance",0,MIN((0.75*J2465),847)),MIN(J2465,(0.75*$C2465),847)),2)),IF($B2465="Non - avec lien de dépendance",MIN(1129,J2465,$C2465)*overallRate,MIN(1129,J2465)*overallRate)))))</f>
        <v>Effectuez l’étape 1</v>
      </c>
      <c r="O2465" s="68" t="str">
        <f>IF(ISTEXT(overallRate),"Effectuez l’étape 1",IF(OR(COUNT($C2465,K2465)&lt;&gt;2,overallRate=0),0,IF(G2465="Yes",ROUND(MAX(IF($B2465="Non - avec lien de dépendance",0,MIN((0.75*K2465),847)),MIN(K2465,(0.75*$C2465),847)),2),IF(revenueReduction&gt;0.3,MAX(IF($B2465="Non - avec lien de dépendance",MIN(1129,K2465,$C2465)*overallRate,MIN(1129,K2465)*overallRate),ROUND(MAX(IF($B2465="Non - avec lien de dépendance",0,MIN((0.75*K2465),847)),MIN(K2465,(0.75*$C2465),847)),2)),IF($B2465="Non - avec lien de dépendance",MIN(1129,K2465,$C2465)*overallRate,MIN(1129,K2465)*overallRate)))))</f>
        <v>Effectuez l’étape 1</v>
      </c>
      <c r="P2465" s="3">
        <f t="shared" si="38"/>
        <v>0</v>
      </c>
    </row>
    <row r="2466" spans="12:16" x14ac:dyDescent="0.5">
      <c r="L2466" s="68" t="str">
        <f>IF(ISTEXT(overallRate),"Effectuez l’étape 1",IF(OR(COUNT($C2466,H2466)&lt;&gt;2,overallRate=0),0,IF(D2466="Yes",ROUND(MAX(IF($B2466="Non - avec lien de dépendance",0,MIN((0.75*H2466),847)),MIN(H2466,(0.75*$C2466),847)),2),IF(revenueReduction&gt;0.3,MAX(IF($B2466="Non - avec lien de dépendance",MIN(1129,H2466,$C2466)*overallRate,MIN(1129,H2466)*overallRate),ROUND(MAX(IF($B2466="Non - avec lien de dépendance",0,MIN((0.75*H2466),847)),MIN(H2466,(0.75*$C2466),847)),2)),IF($B2466="Non - avec lien de dépendance",MIN(1129,H2466,$C2466)*overallRate,MIN(1129,H2466)*overallRate)))))</f>
        <v>Effectuez l’étape 1</v>
      </c>
      <c r="M2466" s="68" t="str">
        <f>IF(ISTEXT(overallRate),"Effectuez l’étape 1",IF(OR(COUNT($C2466,I2466)&lt;&gt;2,overallRate=0),0,IF(E2466="Yes",ROUND(MAX(IF($B2466="Non - avec lien de dépendance",0,MIN((0.75*I2466),847)),MIN(I2466,(0.75*$C2466),847)),2),IF(revenueReduction&gt;0.3,MAX(IF($B2466="Non - avec lien de dépendance",MIN(1129,I2466,$C2466)*overallRate,MIN(1129,I2466)*overallRate),ROUND(MAX(IF($B2466="Non - avec lien de dépendance",0,MIN((0.75*I2466),847)),MIN(I2466,(0.75*$C2466),847)),2)),IF($B2466="Non - avec lien de dépendance",MIN(1129,I2466,$C2466)*overallRate,MIN(1129,I2466)*overallRate)))))</f>
        <v>Effectuez l’étape 1</v>
      </c>
      <c r="N2466" s="68" t="str">
        <f>IF(ISTEXT(overallRate),"Effectuez l’étape 1",IF(OR(COUNT($C2466,J2466)&lt;&gt;2,overallRate=0),0,IF(F2466="Yes",ROUND(MAX(IF($B2466="Non - avec lien de dépendance",0,MIN((0.75*J2466),847)),MIN(J2466,(0.75*$C2466),847)),2),IF(revenueReduction&gt;0.3,MAX(IF($B2466="Non - avec lien de dépendance",MIN(1129,J2466,$C2466)*overallRate,MIN(1129,J2466)*overallRate),ROUND(MAX(IF($B2466="Non - avec lien de dépendance",0,MIN((0.75*J2466),847)),MIN(J2466,(0.75*$C2466),847)),2)),IF($B2466="Non - avec lien de dépendance",MIN(1129,J2466,$C2466)*overallRate,MIN(1129,J2466)*overallRate)))))</f>
        <v>Effectuez l’étape 1</v>
      </c>
      <c r="O2466" s="68" t="str">
        <f>IF(ISTEXT(overallRate),"Effectuez l’étape 1",IF(OR(COUNT($C2466,K2466)&lt;&gt;2,overallRate=0),0,IF(G2466="Yes",ROUND(MAX(IF($B2466="Non - avec lien de dépendance",0,MIN((0.75*K2466),847)),MIN(K2466,(0.75*$C2466),847)),2),IF(revenueReduction&gt;0.3,MAX(IF($B2466="Non - avec lien de dépendance",MIN(1129,K2466,$C2466)*overallRate,MIN(1129,K2466)*overallRate),ROUND(MAX(IF($B2466="Non - avec lien de dépendance",0,MIN((0.75*K2466),847)),MIN(K2466,(0.75*$C2466),847)),2)),IF($B2466="Non - avec lien de dépendance",MIN(1129,K2466,$C2466)*overallRate,MIN(1129,K2466)*overallRate)))))</f>
        <v>Effectuez l’étape 1</v>
      </c>
      <c r="P2466" s="3">
        <f t="shared" si="38"/>
        <v>0</v>
      </c>
    </row>
    <row r="2467" spans="12:16" x14ac:dyDescent="0.5">
      <c r="L2467" s="68" t="str">
        <f>IF(ISTEXT(overallRate),"Effectuez l’étape 1",IF(OR(COUNT($C2467,H2467)&lt;&gt;2,overallRate=0),0,IF(D2467="Yes",ROUND(MAX(IF($B2467="Non - avec lien de dépendance",0,MIN((0.75*H2467),847)),MIN(H2467,(0.75*$C2467),847)),2),IF(revenueReduction&gt;0.3,MAX(IF($B2467="Non - avec lien de dépendance",MIN(1129,H2467,$C2467)*overallRate,MIN(1129,H2467)*overallRate),ROUND(MAX(IF($B2467="Non - avec lien de dépendance",0,MIN((0.75*H2467),847)),MIN(H2467,(0.75*$C2467),847)),2)),IF($B2467="Non - avec lien de dépendance",MIN(1129,H2467,$C2467)*overallRate,MIN(1129,H2467)*overallRate)))))</f>
        <v>Effectuez l’étape 1</v>
      </c>
      <c r="M2467" s="68" t="str">
        <f>IF(ISTEXT(overallRate),"Effectuez l’étape 1",IF(OR(COUNT($C2467,I2467)&lt;&gt;2,overallRate=0),0,IF(E2467="Yes",ROUND(MAX(IF($B2467="Non - avec lien de dépendance",0,MIN((0.75*I2467),847)),MIN(I2467,(0.75*$C2467),847)),2),IF(revenueReduction&gt;0.3,MAX(IF($B2467="Non - avec lien de dépendance",MIN(1129,I2467,$C2467)*overallRate,MIN(1129,I2467)*overallRate),ROUND(MAX(IF($B2467="Non - avec lien de dépendance",0,MIN((0.75*I2467),847)),MIN(I2467,(0.75*$C2467),847)),2)),IF($B2467="Non - avec lien de dépendance",MIN(1129,I2467,$C2467)*overallRate,MIN(1129,I2467)*overallRate)))))</f>
        <v>Effectuez l’étape 1</v>
      </c>
      <c r="N2467" s="68" t="str">
        <f>IF(ISTEXT(overallRate),"Effectuez l’étape 1",IF(OR(COUNT($C2467,J2467)&lt;&gt;2,overallRate=0),0,IF(F2467="Yes",ROUND(MAX(IF($B2467="Non - avec lien de dépendance",0,MIN((0.75*J2467),847)),MIN(J2467,(0.75*$C2467),847)),2),IF(revenueReduction&gt;0.3,MAX(IF($B2467="Non - avec lien de dépendance",MIN(1129,J2467,$C2467)*overallRate,MIN(1129,J2467)*overallRate),ROUND(MAX(IF($B2467="Non - avec lien de dépendance",0,MIN((0.75*J2467),847)),MIN(J2467,(0.75*$C2467),847)),2)),IF($B2467="Non - avec lien de dépendance",MIN(1129,J2467,$C2467)*overallRate,MIN(1129,J2467)*overallRate)))))</f>
        <v>Effectuez l’étape 1</v>
      </c>
      <c r="O2467" s="68" t="str">
        <f>IF(ISTEXT(overallRate),"Effectuez l’étape 1",IF(OR(COUNT($C2467,K2467)&lt;&gt;2,overallRate=0),0,IF(G2467="Yes",ROUND(MAX(IF($B2467="Non - avec lien de dépendance",0,MIN((0.75*K2467),847)),MIN(K2467,(0.75*$C2467),847)),2),IF(revenueReduction&gt;0.3,MAX(IF($B2467="Non - avec lien de dépendance",MIN(1129,K2467,$C2467)*overallRate,MIN(1129,K2467)*overallRate),ROUND(MAX(IF($B2467="Non - avec lien de dépendance",0,MIN((0.75*K2467),847)),MIN(K2467,(0.75*$C2467),847)),2)),IF($B2467="Non - avec lien de dépendance",MIN(1129,K2467,$C2467)*overallRate,MIN(1129,K2467)*overallRate)))))</f>
        <v>Effectuez l’étape 1</v>
      </c>
      <c r="P2467" s="3">
        <f t="shared" si="38"/>
        <v>0</v>
      </c>
    </row>
    <row r="2468" spans="12:16" x14ac:dyDescent="0.5">
      <c r="L2468" s="68" t="str">
        <f>IF(ISTEXT(overallRate),"Effectuez l’étape 1",IF(OR(COUNT($C2468,H2468)&lt;&gt;2,overallRate=0),0,IF(D2468="Yes",ROUND(MAX(IF($B2468="Non - avec lien de dépendance",0,MIN((0.75*H2468),847)),MIN(H2468,(0.75*$C2468),847)),2),IF(revenueReduction&gt;0.3,MAX(IF($B2468="Non - avec lien de dépendance",MIN(1129,H2468,$C2468)*overallRate,MIN(1129,H2468)*overallRate),ROUND(MAX(IF($B2468="Non - avec lien de dépendance",0,MIN((0.75*H2468),847)),MIN(H2468,(0.75*$C2468),847)),2)),IF($B2468="Non - avec lien de dépendance",MIN(1129,H2468,$C2468)*overallRate,MIN(1129,H2468)*overallRate)))))</f>
        <v>Effectuez l’étape 1</v>
      </c>
      <c r="M2468" s="68" t="str">
        <f>IF(ISTEXT(overallRate),"Effectuez l’étape 1",IF(OR(COUNT($C2468,I2468)&lt;&gt;2,overallRate=0),0,IF(E2468="Yes",ROUND(MAX(IF($B2468="Non - avec lien de dépendance",0,MIN((0.75*I2468),847)),MIN(I2468,(0.75*$C2468),847)),2),IF(revenueReduction&gt;0.3,MAX(IF($B2468="Non - avec lien de dépendance",MIN(1129,I2468,$C2468)*overallRate,MIN(1129,I2468)*overallRate),ROUND(MAX(IF($B2468="Non - avec lien de dépendance",0,MIN((0.75*I2468),847)),MIN(I2468,(0.75*$C2468),847)),2)),IF($B2468="Non - avec lien de dépendance",MIN(1129,I2468,$C2468)*overallRate,MIN(1129,I2468)*overallRate)))))</f>
        <v>Effectuez l’étape 1</v>
      </c>
      <c r="N2468" s="68" t="str">
        <f>IF(ISTEXT(overallRate),"Effectuez l’étape 1",IF(OR(COUNT($C2468,J2468)&lt;&gt;2,overallRate=0),0,IF(F2468="Yes",ROUND(MAX(IF($B2468="Non - avec lien de dépendance",0,MIN((0.75*J2468),847)),MIN(J2468,(0.75*$C2468),847)),2),IF(revenueReduction&gt;0.3,MAX(IF($B2468="Non - avec lien de dépendance",MIN(1129,J2468,$C2468)*overallRate,MIN(1129,J2468)*overallRate),ROUND(MAX(IF($B2468="Non - avec lien de dépendance",0,MIN((0.75*J2468),847)),MIN(J2468,(0.75*$C2468),847)),2)),IF($B2468="Non - avec lien de dépendance",MIN(1129,J2468,$C2468)*overallRate,MIN(1129,J2468)*overallRate)))))</f>
        <v>Effectuez l’étape 1</v>
      </c>
      <c r="O2468" s="68" t="str">
        <f>IF(ISTEXT(overallRate),"Effectuez l’étape 1",IF(OR(COUNT($C2468,K2468)&lt;&gt;2,overallRate=0),0,IF(G2468="Yes",ROUND(MAX(IF($B2468="Non - avec lien de dépendance",0,MIN((0.75*K2468),847)),MIN(K2468,(0.75*$C2468),847)),2),IF(revenueReduction&gt;0.3,MAX(IF($B2468="Non - avec lien de dépendance",MIN(1129,K2468,$C2468)*overallRate,MIN(1129,K2468)*overallRate),ROUND(MAX(IF($B2468="Non - avec lien de dépendance",0,MIN((0.75*K2468),847)),MIN(K2468,(0.75*$C2468),847)),2)),IF($B2468="Non - avec lien de dépendance",MIN(1129,K2468,$C2468)*overallRate,MIN(1129,K2468)*overallRate)))))</f>
        <v>Effectuez l’étape 1</v>
      </c>
      <c r="P2468" s="3">
        <f t="shared" si="38"/>
        <v>0</v>
      </c>
    </row>
    <row r="2469" spans="12:16" x14ac:dyDescent="0.5">
      <c r="L2469" s="68" t="str">
        <f>IF(ISTEXT(overallRate),"Effectuez l’étape 1",IF(OR(COUNT($C2469,H2469)&lt;&gt;2,overallRate=0),0,IF(D2469="Yes",ROUND(MAX(IF($B2469="Non - avec lien de dépendance",0,MIN((0.75*H2469),847)),MIN(H2469,(0.75*$C2469),847)),2),IF(revenueReduction&gt;0.3,MAX(IF($B2469="Non - avec lien de dépendance",MIN(1129,H2469,$C2469)*overallRate,MIN(1129,H2469)*overallRate),ROUND(MAX(IF($B2469="Non - avec lien de dépendance",0,MIN((0.75*H2469),847)),MIN(H2469,(0.75*$C2469),847)),2)),IF($B2469="Non - avec lien de dépendance",MIN(1129,H2469,$C2469)*overallRate,MIN(1129,H2469)*overallRate)))))</f>
        <v>Effectuez l’étape 1</v>
      </c>
      <c r="M2469" s="68" t="str">
        <f>IF(ISTEXT(overallRate),"Effectuez l’étape 1",IF(OR(COUNT($C2469,I2469)&lt;&gt;2,overallRate=0),0,IF(E2469="Yes",ROUND(MAX(IF($B2469="Non - avec lien de dépendance",0,MIN((0.75*I2469),847)),MIN(I2469,(0.75*$C2469),847)),2),IF(revenueReduction&gt;0.3,MAX(IF($B2469="Non - avec lien de dépendance",MIN(1129,I2469,$C2469)*overallRate,MIN(1129,I2469)*overallRate),ROUND(MAX(IF($B2469="Non - avec lien de dépendance",0,MIN((0.75*I2469),847)),MIN(I2469,(0.75*$C2469),847)),2)),IF($B2469="Non - avec lien de dépendance",MIN(1129,I2469,$C2469)*overallRate,MIN(1129,I2469)*overallRate)))))</f>
        <v>Effectuez l’étape 1</v>
      </c>
      <c r="N2469" s="68" t="str">
        <f>IF(ISTEXT(overallRate),"Effectuez l’étape 1",IF(OR(COUNT($C2469,J2469)&lt;&gt;2,overallRate=0),0,IF(F2469="Yes",ROUND(MAX(IF($B2469="Non - avec lien de dépendance",0,MIN((0.75*J2469),847)),MIN(J2469,(0.75*$C2469),847)),2),IF(revenueReduction&gt;0.3,MAX(IF($B2469="Non - avec lien de dépendance",MIN(1129,J2469,$C2469)*overallRate,MIN(1129,J2469)*overallRate),ROUND(MAX(IF($B2469="Non - avec lien de dépendance",0,MIN((0.75*J2469),847)),MIN(J2469,(0.75*$C2469),847)),2)),IF($B2469="Non - avec lien de dépendance",MIN(1129,J2469,$C2469)*overallRate,MIN(1129,J2469)*overallRate)))))</f>
        <v>Effectuez l’étape 1</v>
      </c>
      <c r="O2469" s="68" t="str">
        <f>IF(ISTEXT(overallRate),"Effectuez l’étape 1",IF(OR(COUNT($C2469,K2469)&lt;&gt;2,overallRate=0),0,IF(G2469="Yes",ROUND(MAX(IF($B2469="Non - avec lien de dépendance",0,MIN((0.75*K2469),847)),MIN(K2469,(0.75*$C2469),847)),2),IF(revenueReduction&gt;0.3,MAX(IF($B2469="Non - avec lien de dépendance",MIN(1129,K2469,$C2469)*overallRate,MIN(1129,K2469)*overallRate),ROUND(MAX(IF($B2469="Non - avec lien de dépendance",0,MIN((0.75*K2469),847)),MIN(K2469,(0.75*$C2469),847)),2)),IF($B2469="Non - avec lien de dépendance",MIN(1129,K2469,$C2469)*overallRate,MIN(1129,K2469)*overallRate)))))</f>
        <v>Effectuez l’étape 1</v>
      </c>
      <c r="P2469" s="3">
        <f t="shared" si="38"/>
        <v>0</v>
      </c>
    </row>
    <row r="2470" spans="12:16" x14ac:dyDescent="0.5">
      <c r="L2470" s="68" t="str">
        <f>IF(ISTEXT(overallRate),"Effectuez l’étape 1",IF(OR(COUNT($C2470,H2470)&lt;&gt;2,overallRate=0),0,IF(D2470="Yes",ROUND(MAX(IF($B2470="Non - avec lien de dépendance",0,MIN((0.75*H2470),847)),MIN(H2470,(0.75*$C2470),847)),2),IF(revenueReduction&gt;0.3,MAX(IF($B2470="Non - avec lien de dépendance",MIN(1129,H2470,$C2470)*overallRate,MIN(1129,H2470)*overallRate),ROUND(MAX(IF($B2470="Non - avec lien de dépendance",0,MIN((0.75*H2470),847)),MIN(H2470,(0.75*$C2470),847)),2)),IF($B2470="Non - avec lien de dépendance",MIN(1129,H2470,$C2470)*overallRate,MIN(1129,H2470)*overallRate)))))</f>
        <v>Effectuez l’étape 1</v>
      </c>
      <c r="M2470" s="68" t="str">
        <f>IF(ISTEXT(overallRate),"Effectuez l’étape 1",IF(OR(COUNT($C2470,I2470)&lt;&gt;2,overallRate=0),0,IF(E2470="Yes",ROUND(MAX(IF($B2470="Non - avec lien de dépendance",0,MIN((0.75*I2470),847)),MIN(I2470,(0.75*$C2470),847)),2),IF(revenueReduction&gt;0.3,MAX(IF($B2470="Non - avec lien de dépendance",MIN(1129,I2470,$C2470)*overallRate,MIN(1129,I2470)*overallRate),ROUND(MAX(IF($B2470="Non - avec lien de dépendance",0,MIN((0.75*I2470),847)),MIN(I2470,(0.75*$C2470),847)),2)),IF($B2470="Non - avec lien de dépendance",MIN(1129,I2470,$C2470)*overallRate,MIN(1129,I2470)*overallRate)))))</f>
        <v>Effectuez l’étape 1</v>
      </c>
      <c r="N2470" s="68" t="str">
        <f>IF(ISTEXT(overallRate),"Effectuez l’étape 1",IF(OR(COUNT($C2470,J2470)&lt;&gt;2,overallRate=0),0,IF(F2470="Yes",ROUND(MAX(IF($B2470="Non - avec lien de dépendance",0,MIN((0.75*J2470),847)),MIN(J2470,(0.75*$C2470),847)),2),IF(revenueReduction&gt;0.3,MAX(IF($B2470="Non - avec lien de dépendance",MIN(1129,J2470,$C2470)*overallRate,MIN(1129,J2470)*overallRate),ROUND(MAX(IF($B2470="Non - avec lien de dépendance",0,MIN((0.75*J2470),847)),MIN(J2470,(0.75*$C2470),847)),2)),IF($B2470="Non - avec lien de dépendance",MIN(1129,J2470,$C2470)*overallRate,MIN(1129,J2470)*overallRate)))))</f>
        <v>Effectuez l’étape 1</v>
      </c>
      <c r="O2470" s="68" t="str">
        <f>IF(ISTEXT(overallRate),"Effectuez l’étape 1",IF(OR(COUNT($C2470,K2470)&lt;&gt;2,overallRate=0),0,IF(G2470="Yes",ROUND(MAX(IF($B2470="Non - avec lien de dépendance",0,MIN((0.75*K2470),847)),MIN(K2470,(0.75*$C2470),847)),2),IF(revenueReduction&gt;0.3,MAX(IF($B2470="Non - avec lien de dépendance",MIN(1129,K2470,$C2470)*overallRate,MIN(1129,K2470)*overallRate),ROUND(MAX(IF($B2470="Non - avec lien de dépendance",0,MIN((0.75*K2470),847)),MIN(K2470,(0.75*$C2470),847)),2)),IF($B2470="Non - avec lien de dépendance",MIN(1129,K2470,$C2470)*overallRate,MIN(1129,K2470)*overallRate)))))</f>
        <v>Effectuez l’étape 1</v>
      </c>
      <c r="P2470" s="3">
        <f t="shared" si="38"/>
        <v>0</v>
      </c>
    </row>
    <row r="2471" spans="12:16" x14ac:dyDescent="0.5">
      <c r="L2471" s="68" t="str">
        <f>IF(ISTEXT(overallRate),"Effectuez l’étape 1",IF(OR(COUNT($C2471,H2471)&lt;&gt;2,overallRate=0),0,IF(D2471="Yes",ROUND(MAX(IF($B2471="Non - avec lien de dépendance",0,MIN((0.75*H2471),847)),MIN(H2471,(0.75*$C2471),847)),2),IF(revenueReduction&gt;0.3,MAX(IF($B2471="Non - avec lien de dépendance",MIN(1129,H2471,$C2471)*overallRate,MIN(1129,H2471)*overallRate),ROUND(MAX(IF($B2471="Non - avec lien de dépendance",0,MIN((0.75*H2471),847)),MIN(H2471,(0.75*$C2471),847)),2)),IF($B2471="Non - avec lien de dépendance",MIN(1129,H2471,$C2471)*overallRate,MIN(1129,H2471)*overallRate)))))</f>
        <v>Effectuez l’étape 1</v>
      </c>
      <c r="M2471" s="68" t="str">
        <f>IF(ISTEXT(overallRate),"Effectuez l’étape 1",IF(OR(COUNT($C2471,I2471)&lt;&gt;2,overallRate=0),0,IF(E2471="Yes",ROUND(MAX(IF($B2471="Non - avec lien de dépendance",0,MIN((0.75*I2471),847)),MIN(I2471,(0.75*$C2471),847)),2),IF(revenueReduction&gt;0.3,MAX(IF($B2471="Non - avec lien de dépendance",MIN(1129,I2471,$C2471)*overallRate,MIN(1129,I2471)*overallRate),ROUND(MAX(IF($B2471="Non - avec lien de dépendance",0,MIN((0.75*I2471),847)),MIN(I2471,(0.75*$C2471),847)),2)),IF($B2471="Non - avec lien de dépendance",MIN(1129,I2471,$C2471)*overallRate,MIN(1129,I2471)*overallRate)))))</f>
        <v>Effectuez l’étape 1</v>
      </c>
      <c r="N2471" s="68" t="str">
        <f>IF(ISTEXT(overallRate),"Effectuez l’étape 1",IF(OR(COUNT($C2471,J2471)&lt;&gt;2,overallRate=0),0,IF(F2471="Yes",ROUND(MAX(IF($B2471="Non - avec lien de dépendance",0,MIN((0.75*J2471),847)),MIN(J2471,(0.75*$C2471),847)),2),IF(revenueReduction&gt;0.3,MAX(IF($B2471="Non - avec lien de dépendance",MIN(1129,J2471,$C2471)*overallRate,MIN(1129,J2471)*overallRate),ROUND(MAX(IF($B2471="Non - avec lien de dépendance",0,MIN((0.75*J2471),847)),MIN(J2471,(0.75*$C2471),847)),2)),IF($B2471="Non - avec lien de dépendance",MIN(1129,J2471,$C2471)*overallRate,MIN(1129,J2471)*overallRate)))))</f>
        <v>Effectuez l’étape 1</v>
      </c>
      <c r="O2471" s="68" t="str">
        <f>IF(ISTEXT(overallRate),"Effectuez l’étape 1",IF(OR(COUNT($C2471,K2471)&lt;&gt;2,overallRate=0),0,IF(G2471="Yes",ROUND(MAX(IF($B2471="Non - avec lien de dépendance",0,MIN((0.75*K2471),847)),MIN(K2471,(0.75*$C2471),847)),2),IF(revenueReduction&gt;0.3,MAX(IF($B2471="Non - avec lien de dépendance",MIN(1129,K2471,$C2471)*overallRate,MIN(1129,K2471)*overallRate),ROUND(MAX(IF($B2471="Non - avec lien de dépendance",0,MIN((0.75*K2471),847)),MIN(K2471,(0.75*$C2471),847)),2)),IF($B2471="Non - avec lien de dépendance",MIN(1129,K2471,$C2471)*overallRate,MIN(1129,K2471)*overallRate)))))</f>
        <v>Effectuez l’étape 1</v>
      </c>
      <c r="P2471" s="3">
        <f t="shared" si="38"/>
        <v>0</v>
      </c>
    </row>
    <row r="2472" spans="12:16" x14ac:dyDescent="0.5">
      <c r="L2472" s="68" t="str">
        <f>IF(ISTEXT(overallRate),"Effectuez l’étape 1",IF(OR(COUNT($C2472,H2472)&lt;&gt;2,overallRate=0),0,IF(D2472="Yes",ROUND(MAX(IF($B2472="Non - avec lien de dépendance",0,MIN((0.75*H2472),847)),MIN(H2472,(0.75*$C2472),847)),2),IF(revenueReduction&gt;0.3,MAX(IF($B2472="Non - avec lien de dépendance",MIN(1129,H2472,$C2472)*overallRate,MIN(1129,H2472)*overallRate),ROUND(MAX(IF($B2472="Non - avec lien de dépendance",0,MIN((0.75*H2472),847)),MIN(H2472,(0.75*$C2472),847)),2)),IF($B2472="Non - avec lien de dépendance",MIN(1129,H2472,$C2472)*overallRate,MIN(1129,H2472)*overallRate)))))</f>
        <v>Effectuez l’étape 1</v>
      </c>
      <c r="M2472" s="68" t="str">
        <f>IF(ISTEXT(overallRate),"Effectuez l’étape 1",IF(OR(COUNT($C2472,I2472)&lt;&gt;2,overallRate=0),0,IF(E2472="Yes",ROUND(MAX(IF($B2472="Non - avec lien de dépendance",0,MIN((0.75*I2472),847)),MIN(I2472,(0.75*$C2472),847)),2),IF(revenueReduction&gt;0.3,MAX(IF($B2472="Non - avec lien de dépendance",MIN(1129,I2472,$C2472)*overallRate,MIN(1129,I2472)*overallRate),ROUND(MAX(IF($B2472="Non - avec lien de dépendance",0,MIN((0.75*I2472),847)),MIN(I2472,(0.75*$C2472),847)),2)),IF($B2472="Non - avec lien de dépendance",MIN(1129,I2472,$C2472)*overallRate,MIN(1129,I2472)*overallRate)))))</f>
        <v>Effectuez l’étape 1</v>
      </c>
      <c r="N2472" s="68" t="str">
        <f>IF(ISTEXT(overallRate),"Effectuez l’étape 1",IF(OR(COUNT($C2472,J2472)&lt;&gt;2,overallRate=0),0,IF(F2472="Yes",ROUND(MAX(IF($B2472="Non - avec lien de dépendance",0,MIN((0.75*J2472),847)),MIN(J2472,(0.75*$C2472),847)),2),IF(revenueReduction&gt;0.3,MAX(IF($B2472="Non - avec lien de dépendance",MIN(1129,J2472,$C2472)*overallRate,MIN(1129,J2472)*overallRate),ROUND(MAX(IF($B2472="Non - avec lien de dépendance",0,MIN((0.75*J2472),847)),MIN(J2472,(0.75*$C2472),847)),2)),IF($B2472="Non - avec lien de dépendance",MIN(1129,J2472,$C2472)*overallRate,MIN(1129,J2472)*overallRate)))))</f>
        <v>Effectuez l’étape 1</v>
      </c>
      <c r="O2472" s="68" t="str">
        <f>IF(ISTEXT(overallRate),"Effectuez l’étape 1",IF(OR(COUNT($C2472,K2472)&lt;&gt;2,overallRate=0),0,IF(G2472="Yes",ROUND(MAX(IF($B2472="Non - avec lien de dépendance",0,MIN((0.75*K2472),847)),MIN(K2472,(0.75*$C2472),847)),2),IF(revenueReduction&gt;0.3,MAX(IF($B2472="Non - avec lien de dépendance",MIN(1129,K2472,$C2472)*overallRate,MIN(1129,K2472)*overallRate),ROUND(MAX(IF($B2472="Non - avec lien de dépendance",0,MIN((0.75*K2472),847)),MIN(K2472,(0.75*$C2472),847)),2)),IF($B2472="Non - avec lien de dépendance",MIN(1129,K2472,$C2472)*overallRate,MIN(1129,K2472)*overallRate)))))</f>
        <v>Effectuez l’étape 1</v>
      </c>
      <c r="P2472" s="3">
        <f t="shared" si="38"/>
        <v>0</v>
      </c>
    </row>
    <row r="2473" spans="12:16" x14ac:dyDescent="0.5">
      <c r="L2473" s="68" t="str">
        <f>IF(ISTEXT(overallRate),"Effectuez l’étape 1",IF(OR(COUNT($C2473,H2473)&lt;&gt;2,overallRate=0),0,IF(D2473="Yes",ROUND(MAX(IF($B2473="Non - avec lien de dépendance",0,MIN((0.75*H2473),847)),MIN(H2473,(0.75*$C2473),847)),2),IF(revenueReduction&gt;0.3,MAX(IF($B2473="Non - avec lien de dépendance",MIN(1129,H2473,$C2473)*overallRate,MIN(1129,H2473)*overallRate),ROUND(MAX(IF($B2473="Non - avec lien de dépendance",0,MIN((0.75*H2473),847)),MIN(H2473,(0.75*$C2473),847)),2)),IF($B2473="Non - avec lien de dépendance",MIN(1129,H2473,$C2473)*overallRate,MIN(1129,H2473)*overallRate)))))</f>
        <v>Effectuez l’étape 1</v>
      </c>
      <c r="M2473" s="68" t="str">
        <f>IF(ISTEXT(overallRate),"Effectuez l’étape 1",IF(OR(COUNT($C2473,I2473)&lt;&gt;2,overallRate=0),0,IF(E2473="Yes",ROUND(MAX(IF($B2473="Non - avec lien de dépendance",0,MIN((0.75*I2473),847)),MIN(I2473,(0.75*$C2473),847)),2),IF(revenueReduction&gt;0.3,MAX(IF($B2473="Non - avec lien de dépendance",MIN(1129,I2473,$C2473)*overallRate,MIN(1129,I2473)*overallRate),ROUND(MAX(IF($B2473="Non - avec lien de dépendance",0,MIN((0.75*I2473),847)),MIN(I2473,(0.75*$C2473),847)),2)),IF($B2473="Non - avec lien de dépendance",MIN(1129,I2473,$C2473)*overallRate,MIN(1129,I2473)*overallRate)))))</f>
        <v>Effectuez l’étape 1</v>
      </c>
      <c r="N2473" s="68" t="str">
        <f>IF(ISTEXT(overallRate),"Effectuez l’étape 1",IF(OR(COUNT($C2473,J2473)&lt;&gt;2,overallRate=0),0,IF(F2473="Yes",ROUND(MAX(IF($B2473="Non - avec lien de dépendance",0,MIN((0.75*J2473),847)),MIN(J2473,(0.75*$C2473),847)),2),IF(revenueReduction&gt;0.3,MAX(IF($B2473="Non - avec lien de dépendance",MIN(1129,J2473,$C2473)*overallRate,MIN(1129,J2473)*overallRate),ROUND(MAX(IF($B2473="Non - avec lien de dépendance",0,MIN((0.75*J2473),847)),MIN(J2473,(0.75*$C2473),847)),2)),IF($B2473="Non - avec lien de dépendance",MIN(1129,J2473,$C2473)*overallRate,MIN(1129,J2473)*overallRate)))))</f>
        <v>Effectuez l’étape 1</v>
      </c>
      <c r="O2473" s="68" t="str">
        <f>IF(ISTEXT(overallRate),"Effectuez l’étape 1",IF(OR(COUNT($C2473,K2473)&lt;&gt;2,overallRate=0),0,IF(G2473="Yes",ROUND(MAX(IF($B2473="Non - avec lien de dépendance",0,MIN((0.75*K2473),847)),MIN(K2473,(0.75*$C2473),847)),2),IF(revenueReduction&gt;0.3,MAX(IF($B2473="Non - avec lien de dépendance",MIN(1129,K2473,$C2473)*overallRate,MIN(1129,K2473)*overallRate),ROUND(MAX(IF($B2473="Non - avec lien de dépendance",0,MIN((0.75*K2473),847)),MIN(K2473,(0.75*$C2473),847)),2)),IF($B2473="Non - avec lien de dépendance",MIN(1129,K2473,$C2473)*overallRate,MIN(1129,K2473)*overallRate)))))</f>
        <v>Effectuez l’étape 1</v>
      </c>
      <c r="P2473" s="3">
        <f t="shared" si="38"/>
        <v>0</v>
      </c>
    </row>
    <row r="2474" spans="12:16" x14ac:dyDescent="0.5">
      <c r="L2474" s="68" t="str">
        <f>IF(ISTEXT(overallRate),"Effectuez l’étape 1",IF(OR(COUNT($C2474,H2474)&lt;&gt;2,overallRate=0),0,IF(D2474="Yes",ROUND(MAX(IF($B2474="Non - avec lien de dépendance",0,MIN((0.75*H2474),847)),MIN(H2474,(0.75*$C2474),847)),2),IF(revenueReduction&gt;0.3,MAX(IF($B2474="Non - avec lien de dépendance",MIN(1129,H2474,$C2474)*overallRate,MIN(1129,H2474)*overallRate),ROUND(MAX(IF($B2474="Non - avec lien de dépendance",0,MIN((0.75*H2474),847)),MIN(H2474,(0.75*$C2474),847)),2)),IF($B2474="Non - avec lien de dépendance",MIN(1129,H2474,$C2474)*overallRate,MIN(1129,H2474)*overallRate)))))</f>
        <v>Effectuez l’étape 1</v>
      </c>
      <c r="M2474" s="68" t="str">
        <f>IF(ISTEXT(overallRate),"Effectuez l’étape 1",IF(OR(COUNT($C2474,I2474)&lt;&gt;2,overallRate=0),0,IF(E2474="Yes",ROUND(MAX(IF($B2474="Non - avec lien de dépendance",0,MIN((0.75*I2474),847)),MIN(I2474,(0.75*$C2474),847)),2),IF(revenueReduction&gt;0.3,MAX(IF($B2474="Non - avec lien de dépendance",MIN(1129,I2474,$C2474)*overallRate,MIN(1129,I2474)*overallRate),ROUND(MAX(IF($B2474="Non - avec lien de dépendance",0,MIN((0.75*I2474),847)),MIN(I2474,(0.75*$C2474),847)),2)),IF($B2474="Non - avec lien de dépendance",MIN(1129,I2474,$C2474)*overallRate,MIN(1129,I2474)*overallRate)))))</f>
        <v>Effectuez l’étape 1</v>
      </c>
      <c r="N2474" s="68" t="str">
        <f>IF(ISTEXT(overallRate),"Effectuez l’étape 1",IF(OR(COUNT($C2474,J2474)&lt;&gt;2,overallRate=0),0,IF(F2474="Yes",ROUND(MAX(IF($B2474="Non - avec lien de dépendance",0,MIN((0.75*J2474),847)),MIN(J2474,(0.75*$C2474),847)),2),IF(revenueReduction&gt;0.3,MAX(IF($B2474="Non - avec lien de dépendance",MIN(1129,J2474,$C2474)*overallRate,MIN(1129,J2474)*overallRate),ROUND(MAX(IF($B2474="Non - avec lien de dépendance",0,MIN((0.75*J2474),847)),MIN(J2474,(0.75*$C2474),847)),2)),IF($B2474="Non - avec lien de dépendance",MIN(1129,J2474,$C2474)*overallRate,MIN(1129,J2474)*overallRate)))))</f>
        <v>Effectuez l’étape 1</v>
      </c>
      <c r="O2474" s="68" t="str">
        <f>IF(ISTEXT(overallRate),"Effectuez l’étape 1",IF(OR(COUNT($C2474,K2474)&lt;&gt;2,overallRate=0),0,IF(G2474="Yes",ROUND(MAX(IF($B2474="Non - avec lien de dépendance",0,MIN((0.75*K2474),847)),MIN(K2474,(0.75*$C2474),847)),2),IF(revenueReduction&gt;0.3,MAX(IF($B2474="Non - avec lien de dépendance",MIN(1129,K2474,$C2474)*overallRate,MIN(1129,K2474)*overallRate),ROUND(MAX(IF($B2474="Non - avec lien de dépendance",0,MIN((0.75*K2474),847)),MIN(K2474,(0.75*$C2474),847)),2)),IF($B2474="Non - avec lien de dépendance",MIN(1129,K2474,$C2474)*overallRate,MIN(1129,K2474)*overallRate)))))</f>
        <v>Effectuez l’étape 1</v>
      </c>
      <c r="P2474" s="3">
        <f t="shared" si="38"/>
        <v>0</v>
      </c>
    </row>
    <row r="2475" spans="12:16" x14ac:dyDescent="0.5">
      <c r="L2475" s="68" t="str">
        <f>IF(ISTEXT(overallRate),"Effectuez l’étape 1",IF(OR(COUNT($C2475,H2475)&lt;&gt;2,overallRate=0),0,IF(D2475="Yes",ROUND(MAX(IF($B2475="Non - avec lien de dépendance",0,MIN((0.75*H2475),847)),MIN(H2475,(0.75*$C2475),847)),2),IF(revenueReduction&gt;0.3,MAX(IF($B2475="Non - avec lien de dépendance",MIN(1129,H2475,$C2475)*overallRate,MIN(1129,H2475)*overallRate),ROUND(MAX(IF($B2475="Non - avec lien de dépendance",0,MIN((0.75*H2475),847)),MIN(H2475,(0.75*$C2475),847)),2)),IF($B2475="Non - avec lien de dépendance",MIN(1129,H2475,$C2475)*overallRate,MIN(1129,H2475)*overallRate)))))</f>
        <v>Effectuez l’étape 1</v>
      </c>
      <c r="M2475" s="68" t="str">
        <f>IF(ISTEXT(overallRate),"Effectuez l’étape 1",IF(OR(COUNT($C2475,I2475)&lt;&gt;2,overallRate=0),0,IF(E2475="Yes",ROUND(MAX(IF($B2475="Non - avec lien de dépendance",0,MIN((0.75*I2475),847)),MIN(I2475,(0.75*$C2475),847)),2),IF(revenueReduction&gt;0.3,MAX(IF($B2475="Non - avec lien de dépendance",MIN(1129,I2475,$C2475)*overallRate,MIN(1129,I2475)*overallRate),ROUND(MAX(IF($B2475="Non - avec lien de dépendance",0,MIN((0.75*I2475),847)),MIN(I2475,(0.75*$C2475),847)),2)),IF($B2475="Non - avec lien de dépendance",MIN(1129,I2475,$C2475)*overallRate,MIN(1129,I2475)*overallRate)))))</f>
        <v>Effectuez l’étape 1</v>
      </c>
      <c r="N2475" s="68" t="str">
        <f>IF(ISTEXT(overallRate),"Effectuez l’étape 1",IF(OR(COUNT($C2475,J2475)&lt;&gt;2,overallRate=0),0,IF(F2475="Yes",ROUND(MAX(IF($B2475="Non - avec lien de dépendance",0,MIN((0.75*J2475),847)),MIN(J2475,(0.75*$C2475),847)),2),IF(revenueReduction&gt;0.3,MAX(IF($B2475="Non - avec lien de dépendance",MIN(1129,J2475,$C2475)*overallRate,MIN(1129,J2475)*overallRate),ROUND(MAX(IF($B2475="Non - avec lien de dépendance",0,MIN((0.75*J2475),847)),MIN(J2475,(0.75*$C2475),847)),2)),IF($B2475="Non - avec lien de dépendance",MIN(1129,J2475,$C2475)*overallRate,MIN(1129,J2475)*overallRate)))))</f>
        <v>Effectuez l’étape 1</v>
      </c>
      <c r="O2475" s="68" t="str">
        <f>IF(ISTEXT(overallRate),"Effectuez l’étape 1",IF(OR(COUNT($C2475,K2475)&lt;&gt;2,overallRate=0),0,IF(G2475="Yes",ROUND(MAX(IF($B2475="Non - avec lien de dépendance",0,MIN((0.75*K2475),847)),MIN(K2475,(0.75*$C2475),847)),2),IF(revenueReduction&gt;0.3,MAX(IF($B2475="Non - avec lien de dépendance",MIN(1129,K2475,$C2475)*overallRate,MIN(1129,K2475)*overallRate),ROUND(MAX(IF($B2475="Non - avec lien de dépendance",0,MIN((0.75*K2475),847)),MIN(K2475,(0.75*$C2475),847)),2)),IF($B2475="Non - avec lien de dépendance",MIN(1129,K2475,$C2475)*overallRate,MIN(1129,K2475)*overallRate)))))</f>
        <v>Effectuez l’étape 1</v>
      </c>
      <c r="P2475" s="3">
        <f t="shared" si="38"/>
        <v>0</v>
      </c>
    </row>
    <row r="2476" spans="12:16" x14ac:dyDescent="0.5">
      <c r="L2476" s="68" t="str">
        <f>IF(ISTEXT(overallRate),"Effectuez l’étape 1",IF(OR(COUNT($C2476,H2476)&lt;&gt;2,overallRate=0),0,IF(D2476="Yes",ROUND(MAX(IF($B2476="Non - avec lien de dépendance",0,MIN((0.75*H2476),847)),MIN(H2476,(0.75*$C2476),847)),2),IF(revenueReduction&gt;0.3,MAX(IF($B2476="Non - avec lien de dépendance",MIN(1129,H2476,$C2476)*overallRate,MIN(1129,H2476)*overallRate),ROUND(MAX(IF($B2476="Non - avec lien de dépendance",0,MIN((0.75*H2476),847)),MIN(H2476,(0.75*$C2476),847)),2)),IF($B2476="Non - avec lien de dépendance",MIN(1129,H2476,$C2476)*overallRate,MIN(1129,H2476)*overallRate)))))</f>
        <v>Effectuez l’étape 1</v>
      </c>
      <c r="M2476" s="68" t="str">
        <f>IF(ISTEXT(overallRate),"Effectuez l’étape 1",IF(OR(COUNT($C2476,I2476)&lt;&gt;2,overallRate=0),0,IF(E2476="Yes",ROUND(MAX(IF($B2476="Non - avec lien de dépendance",0,MIN((0.75*I2476),847)),MIN(I2476,(0.75*$C2476),847)),2),IF(revenueReduction&gt;0.3,MAX(IF($B2476="Non - avec lien de dépendance",MIN(1129,I2476,$C2476)*overallRate,MIN(1129,I2476)*overallRate),ROUND(MAX(IF($B2476="Non - avec lien de dépendance",0,MIN((0.75*I2476),847)),MIN(I2476,(0.75*$C2476),847)),2)),IF($B2476="Non - avec lien de dépendance",MIN(1129,I2476,$C2476)*overallRate,MIN(1129,I2476)*overallRate)))))</f>
        <v>Effectuez l’étape 1</v>
      </c>
      <c r="N2476" s="68" t="str">
        <f>IF(ISTEXT(overallRate),"Effectuez l’étape 1",IF(OR(COUNT($C2476,J2476)&lt;&gt;2,overallRate=0),0,IF(F2476="Yes",ROUND(MAX(IF($B2476="Non - avec lien de dépendance",0,MIN((0.75*J2476),847)),MIN(J2476,(0.75*$C2476),847)),2),IF(revenueReduction&gt;0.3,MAX(IF($B2476="Non - avec lien de dépendance",MIN(1129,J2476,$C2476)*overallRate,MIN(1129,J2476)*overallRate),ROUND(MAX(IF($B2476="Non - avec lien de dépendance",0,MIN((0.75*J2476),847)),MIN(J2476,(0.75*$C2476),847)),2)),IF($B2476="Non - avec lien de dépendance",MIN(1129,J2476,$C2476)*overallRate,MIN(1129,J2476)*overallRate)))))</f>
        <v>Effectuez l’étape 1</v>
      </c>
      <c r="O2476" s="68" t="str">
        <f>IF(ISTEXT(overallRate),"Effectuez l’étape 1",IF(OR(COUNT($C2476,K2476)&lt;&gt;2,overallRate=0),0,IF(G2476="Yes",ROUND(MAX(IF($B2476="Non - avec lien de dépendance",0,MIN((0.75*K2476),847)),MIN(K2476,(0.75*$C2476),847)),2),IF(revenueReduction&gt;0.3,MAX(IF($B2476="Non - avec lien de dépendance",MIN(1129,K2476,$C2476)*overallRate,MIN(1129,K2476)*overallRate),ROUND(MAX(IF($B2476="Non - avec lien de dépendance",0,MIN((0.75*K2476),847)),MIN(K2476,(0.75*$C2476),847)),2)),IF($B2476="Non - avec lien de dépendance",MIN(1129,K2476,$C2476)*overallRate,MIN(1129,K2476)*overallRate)))))</f>
        <v>Effectuez l’étape 1</v>
      </c>
      <c r="P2476" s="3">
        <f t="shared" si="38"/>
        <v>0</v>
      </c>
    </row>
    <row r="2477" spans="12:16" x14ac:dyDescent="0.5">
      <c r="L2477" s="68" t="str">
        <f>IF(ISTEXT(overallRate),"Effectuez l’étape 1",IF(OR(COUNT($C2477,H2477)&lt;&gt;2,overallRate=0),0,IF(D2477="Yes",ROUND(MAX(IF($B2477="Non - avec lien de dépendance",0,MIN((0.75*H2477),847)),MIN(H2477,(0.75*$C2477),847)),2),IF(revenueReduction&gt;0.3,MAX(IF($B2477="Non - avec lien de dépendance",MIN(1129,H2477,$C2477)*overallRate,MIN(1129,H2477)*overallRate),ROUND(MAX(IF($B2477="Non - avec lien de dépendance",0,MIN((0.75*H2477),847)),MIN(H2477,(0.75*$C2477),847)),2)),IF($B2477="Non - avec lien de dépendance",MIN(1129,H2477,$C2477)*overallRate,MIN(1129,H2477)*overallRate)))))</f>
        <v>Effectuez l’étape 1</v>
      </c>
      <c r="M2477" s="68" t="str">
        <f>IF(ISTEXT(overallRate),"Effectuez l’étape 1",IF(OR(COUNT($C2477,I2477)&lt;&gt;2,overallRate=0),0,IF(E2477="Yes",ROUND(MAX(IF($B2477="Non - avec lien de dépendance",0,MIN((0.75*I2477),847)),MIN(I2477,(0.75*$C2477),847)),2),IF(revenueReduction&gt;0.3,MAX(IF($B2477="Non - avec lien de dépendance",MIN(1129,I2477,$C2477)*overallRate,MIN(1129,I2477)*overallRate),ROUND(MAX(IF($B2477="Non - avec lien de dépendance",0,MIN((0.75*I2477),847)),MIN(I2477,(0.75*$C2477),847)),2)),IF($B2477="Non - avec lien de dépendance",MIN(1129,I2477,$C2477)*overallRate,MIN(1129,I2477)*overallRate)))))</f>
        <v>Effectuez l’étape 1</v>
      </c>
      <c r="N2477" s="68" t="str">
        <f>IF(ISTEXT(overallRate),"Effectuez l’étape 1",IF(OR(COUNT($C2477,J2477)&lt;&gt;2,overallRate=0),0,IF(F2477="Yes",ROUND(MAX(IF($B2477="Non - avec lien de dépendance",0,MIN((0.75*J2477),847)),MIN(J2477,(0.75*$C2477),847)),2),IF(revenueReduction&gt;0.3,MAX(IF($B2477="Non - avec lien de dépendance",MIN(1129,J2477,$C2477)*overallRate,MIN(1129,J2477)*overallRate),ROUND(MAX(IF($B2477="Non - avec lien de dépendance",0,MIN((0.75*J2477),847)),MIN(J2477,(0.75*$C2477),847)),2)),IF($B2477="Non - avec lien de dépendance",MIN(1129,J2477,$C2477)*overallRate,MIN(1129,J2477)*overallRate)))))</f>
        <v>Effectuez l’étape 1</v>
      </c>
      <c r="O2477" s="68" t="str">
        <f>IF(ISTEXT(overallRate),"Effectuez l’étape 1",IF(OR(COUNT($C2477,K2477)&lt;&gt;2,overallRate=0),0,IF(G2477="Yes",ROUND(MAX(IF($B2477="Non - avec lien de dépendance",0,MIN((0.75*K2477),847)),MIN(K2477,(0.75*$C2477),847)),2),IF(revenueReduction&gt;0.3,MAX(IF($B2477="Non - avec lien de dépendance",MIN(1129,K2477,$C2477)*overallRate,MIN(1129,K2477)*overallRate),ROUND(MAX(IF($B2477="Non - avec lien de dépendance",0,MIN((0.75*K2477),847)),MIN(K2477,(0.75*$C2477),847)),2)),IF($B2477="Non - avec lien de dépendance",MIN(1129,K2477,$C2477)*overallRate,MIN(1129,K2477)*overallRate)))))</f>
        <v>Effectuez l’étape 1</v>
      </c>
      <c r="P2477" s="3">
        <f t="shared" si="38"/>
        <v>0</v>
      </c>
    </row>
    <row r="2478" spans="12:16" x14ac:dyDescent="0.5">
      <c r="L2478" s="68" t="str">
        <f>IF(ISTEXT(overallRate),"Effectuez l’étape 1",IF(OR(COUNT($C2478,H2478)&lt;&gt;2,overallRate=0),0,IF(D2478="Yes",ROUND(MAX(IF($B2478="Non - avec lien de dépendance",0,MIN((0.75*H2478),847)),MIN(H2478,(0.75*$C2478),847)),2),IF(revenueReduction&gt;0.3,MAX(IF($B2478="Non - avec lien de dépendance",MIN(1129,H2478,$C2478)*overallRate,MIN(1129,H2478)*overallRate),ROUND(MAX(IF($B2478="Non - avec lien de dépendance",0,MIN((0.75*H2478),847)),MIN(H2478,(0.75*$C2478),847)),2)),IF($B2478="Non - avec lien de dépendance",MIN(1129,H2478,$C2478)*overallRate,MIN(1129,H2478)*overallRate)))))</f>
        <v>Effectuez l’étape 1</v>
      </c>
      <c r="M2478" s="68" t="str">
        <f>IF(ISTEXT(overallRate),"Effectuez l’étape 1",IF(OR(COUNT($C2478,I2478)&lt;&gt;2,overallRate=0),0,IF(E2478="Yes",ROUND(MAX(IF($B2478="Non - avec lien de dépendance",0,MIN((0.75*I2478),847)),MIN(I2478,(0.75*$C2478),847)),2),IF(revenueReduction&gt;0.3,MAX(IF($B2478="Non - avec lien de dépendance",MIN(1129,I2478,$C2478)*overallRate,MIN(1129,I2478)*overallRate),ROUND(MAX(IF($B2478="Non - avec lien de dépendance",0,MIN((0.75*I2478),847)),MIN(I2478,(0.75*$C2478),847)),2)),IF($B2478="Non - avec lien de dépendance",MIN(1129,I2478,$C2478)*overallRate,MIN(1129,I2478)*overallRate)))))</f>
        <v>Effectuez l’étape 1</v>
      </c>
      <c r="N2478" s="68" t="str">
        <f>IF(ISTEXT(overallRate),"Effectuez l’étape 1",IF(OR(COUNT($C2478,J2478)&lt;&gt;2,overallRate=0),0,IF(F2478="Yes",ROUND(MAX(IF($B2478="Non - avec lien de dépendance",0,MIN((0.75*J2478),847)),MIN(J2478,(0.75*$C2478),847)),2),IF(revenueReduction&gt;0.3,MAX(IF($B2478="Non - avec lien de dépendance",MIN(1129,J2478,$C2478)*overallRate,MIN(1129,J2478)*overallRate),ROUND(MAX(IF($B2478="Non - avec lien de dépendance",0,MIN((0.75*J2478),847)),MIN(J2478,(0.75*$C2478),847)),2)),IF($B2478="Non - avec lien de dépendance",MIN(1129,J2478,$C2478)*overallRate,MIN(1129,J2478)*overallRate)))))</f>
        <v>Effectuez l’étape 1</v>
      </c>
      <c r="O2478" s="68" t="str">
        <f>IF(ISTEXT(overallRate),"Effectuez l’étape 1",IF(OR(COUNT($C2478,K2478)&lt;&gt;2,overallRate=0),0,IF(G2478="Yes",ROUND(MAX(IF($B2478="Non - avec lien de dépendance",0,MIN((0.75*K2478),847)),MIN(K2478,(0.75*$C2478),847)),2),IF(revenueReduction&gt;0.3,MAX(IF($B2478="Non - avec lien de dépendance",MIN(1129,K2478,$C2478)*overallRate,MIN(1129,K2478)*overallRate),ROUND(MAX(IF($B2478="Non - avec lien de dépendance",0,MIN((0.75*K2478),847)),MIN(K2478,(0.75*$C2478),847)),2)),IF($B2478="Non - avec lien de dépendance",MIN(1129,K2478,$C2478)*overallRate,MIN(1129,K2478)*overallRate)))))</f>
        <v>Effectuez l’étape 1</v>
      </c>
      <c r="P2478" s="3">
        <f t="shared" si="38"/>
        <v>0</v>
      </c>
    </row>
    <row r="2479" spans="12:16" x14ac:dyDescent="0.5">
      <c r="L2479" s="68" t="str">
        <f>IF(ISTEXT(overallRate),"Effectuez l’étape 1",IF(OR(COUNT($C2479,H2479)&lt;&gt;2,overallRate=0),0,IF(D2479="Yes",ROUND(MAX(IF($B2479="Non - avec lien de dépendance",0,MIN((0.75*H2479),847)),MIN(H2479,(0.75*$C2479),847)),2),IF(revenueReduction&gt;0.3,MAX(IF($B2479="Non - avec lien de dépendance",MIN(1129,H2479,$C2479)*overallRate,MIN(1129,H2479)*overallRate),ROUND(MAX(IF($B2479="Non - avec lien de dépendance",0,MIN((0.75*H2479),847)),MIN(H2479,(0.75*$C2479),847)),2)),IF($B2479="Non - avec lien de dépendance",MIN(1129,H2479,$C2479)*overallRate,MIN(1129,H2479)*overallRate)))))</f>
        <v>Effectuez l’étape 1</v>
      </c>
      <c r="M2479" s="68" t="str">
        <f>IF(ISTEXT(overallRate),"Effectuez l’étape 1",IF(OR(COUNT($C2479,I2479)&lt;&gt;2,overallRate=0),0,IF(E2479="Yes",ROUND(MAX(IF($B2479="Non - avec lien de dépendance",0,MIN((0.75*I2479),847)),MIN(I2479,(0.75*$C2479),847)),2),IF(revenueReduction&gt;0.3,MAX(IF($B2479="Non - avec lien de dépendance",MIN(1129,I2479,$C2479)*overallRate,MIN(1129,I2479)*overallRate),ROUND(MAX(IF($B2479="Non - avec lien de dépendance",0,MIN((0.75*I2479),847)),MIN(I2479,(0.75*$C2479),847)),2)),IF($B2479="Non - avec lien de dépendance",MIN(1129,I2479,$C2479)*overallRate,MIN(1129,I2479)*overallRate)))))</f>
        <v>Effectuez l’étape 1</v>
      </c>
      <c r="N2479" s="68" t="str">
        <f>IF(ISTEXT(overallRate),"Effectuez l’étape 1",IF(OR(COUNT($C2479,J2479)&lt;&gt;2,overallRate=0),0,IF(F2479="Yes",ROUND(MAX(IF($B2479="Non - avec lien de dépendance",0,MIN((0.75*J2479),847)),MIN(J2479,(0.75*$C2479),847)),2),IF(revenueReduction&gt;0.3,MAX(IF($B2479="Non - avec lien de dépendance",MIN(1129,J2479,$C2479)*overallRate,MIN(1129,J2479)*overallRate),ROUND(MAX(IF($B2479="Non - avec lien de dépendance",0,MIN((0.75*J2479),847)),MIN(J2479,(0.75*$C2479),847)),2)),IF($B2479="Non - avec lien de dépendance",MIN(1129,J2479,$C2479)*overallRate,MIN(1129,J2479)*overallRate)))))</f>
        <v>Effectuez l’étape 1</v>
      </c>
      <c r="O2479" s="68" t="str">
        <f>IF(ISTEXT(overallRate),"Effectuez l’étape 1",IF(OR(COUNT($C2479,K2479)&lt;&gt;2,overallRate=0),0,IF(G2479="Yes",ROUND(MAX(IF($B2479="Non - avec lien de dépendance",0,MIN((0.75*K2479),847)),MIN(K2479,(0.75*$C2479),847)),2),IF(revenueReduction&gt;0.3,MAX(IF($B2479="Non - avec lien de dépendance",MIN(1129,K2479,$C2479)*overallRate,MIN(1129,K2479)*overallRate),ROUND(MAX(IF($B2479="Non - avec lien de dépendance",0,MIN((0.75*K2479),847)),MIN(K2479,(0.75*$C2479),847)),2)),IF($B2479="Non - avec lien de dépendance",MIN(1129,K2479,$C2479)*overallRate,MIN(1129,K2479)*overallRate)))))</f>
        <v>Effectuez l’étape 1</v>
      </c>
      <c r="P2479" s="3">
        <f t="shared" si="38"/>
        <v>0</v>
      </c>
    </row>
    <row r="2480" spans="12:16" x14ac:dyDescent="0.5">
      <c r="L2480" s="68" t="str">
        <f>IF(ISTEXT(overallRate),"Effectuez l’étape 1",IF(OR(COUNT($C2480,H2480)&lt;&gt;2,overallRate=0),0,IF(D2480="Yes",ROUND(MAX(IF($B2480="Non - avec lien de dépendance",0,MIN((0.75*H2480),847)),MIN(H2480,(0.75*$C2480),847)),2),IF(revenueReduction&gt;0.3,MAX(IF($B2480="Non - avec lien de dépendance",MIN(1129,H2480,$C2480)*overallRate,MIN(1129,H2480)*overallRate),ROUND(MAX(IF($B2480="Non - avec lien de dépendance",0,MIN((0.75*H2480),847)),MIN(H2480,(0.75*$C2480),847)),2)),IF($B2480="Non - avec lien de dépendance",MIN(1129,H2480,$C2480)*overallRate,MIN(1129,H2480)*overallRate)))))</f>
        <v>Effectuez l’étape 1</v>
      </c>
      <c r="M2480" s="68" t="str">
        <f>IF(ISTEXT(overallRate),"Effectuez l’étape 1",IF(OR(COUNT($C2480,I2480)&lt;&gt;2,overallRate=0),0,IF(E2480="Yes",ROUND(MAX(IF($B2480="Non - avec lien de dépendance",0,MIN((0.75*I2480),847)),MIN(I2480,(0.75*$C2480),847)),2),IF(revenueReduction&gt;0.3,MAX(IF($B2480="Non - avec lien de dépendance",MIN(1129,I2480,$C2480)*overallRate,MIN(1129,I2480)*overallRate),ROUND(MAX(IF($B2480="Non - avec lien de dépendance",0,MIN((0.75*I2480),847)),MIN(I2480,(0.75*$C2480),847)),2)),IF($B2480="Non - avec lien de dépendance",MIN(1129,I2480,$C2480)*overallRate,MIN(1129,I2480)*overallRate)))))</f>
        <v>Effectuez l’étape 1</v>
      </c>
      <c r="N2480" s="68" t="str">
        <f>IF(ISTEXT(overallRate),"Effectuez l’étape 1",IF(OR(COUNT($C2480,J2480)&lt;&gt;2,overallRate=0),0,IF(F2480="Yes",ROUND(MAX(IF($B2480="Non - avec lien de dépendance",0,MIN((0.75*J2480),847)),MIN(J2480,(0.75*$C2480),847)),2),IF(revenueReduction&gt;0.3,MAX(IF($B2480="Non - avec lien de dépendance",MIN(1129,J2480,$C2480)*overallRate,MIN(1129,J2480)*overallRate),ROUND(MAX(IF($B2480="Non - avec lien de dépendance",0,MIN((0.75*J2480),847)),MIN(J2480,(0.75*$C2480),847)),2)),IF($B2480="Non - avec lien de dépendance",MIN(1129,J2480,$C2480)*overallRate,MIN(1129,J2480)*overallRate)))))</f>
        <v>Effectuez l’étape 1</v>
      </c>
      <c r="O2480" s="68" t="str">
        <f>IF(ISTEXT(overallRate),"Effectuez l’étape 1",IF(OR(COUNT($C2480,K2480)&lt;&gt;2,overallRate=0),0,IF(G2480="Yes",ROUND(MAX(IF($B2480="Non - avec lien de dépendance",0,MIN((0.75*K2480),847)),MIN(K2480,(0.75*$C2480),847)),2),IF(revenueReduction&gt;0.3,MAX(IF($B2480="Non - avec lien de dépendance",MIN(1129,K2480,$C2480)*overallRate,MIN(1129,K2480)*overallRate),ROUND(MAX(IF($B2480="Non - avec lien de dépendance",0,MIN((0.75*K2480),847)),MIN(K2480,(0.75*$C2480),847)),2)),IF($B2480="Non - avec lien de dépendance",MIN(1129,K2480,$C2480)*overallRate,MIN(1129,K2480)*overallRate)))))</f>
        <v>Effectuez l’étape 1</v>
      </c>
      <c r="P2480" s="3">
        <f t="shared" si="38"/>
        <v>0</v>
      </c>
    </row>
    <row r="2481" spans="12:16" x14ac:dyDescent="0.5">
      <c r="L2481" s="68" t="str">
        <f>IF(ISTEXT(overallRate),"Effectuez l’étape 1",IF(OR(COUNT($C2481,H2481)&lt;&gt;2,overallRate=0),0,IF(D2481="Yes",ROUND(MAX(IF($B2481="Non - avec lien de dépendance",0,MIN((0.75*H2481),847)),MIN(H2481,(0.75*$C2481),847)),2),IF(revenueReduction&gt;0.3,MAX(IF($B2481="Non - avec lien de dépendance",MIN(1129,H2481,$C2481)*overallRate,MIN(1129,H2481)*overallRate),ROUND(MAX(IF($B2481="Non - avec lien de dépendance",0,MIN((0.75*H2481),847)),MIN(H2481,(0.75*$C2481),847)),2)),IF($B2481="Non - avec lien de dépendance",MIN(1129,H2481,$C2481)*overallRate,MIN(1129,H2481)*overallRate)))))</f>
        <v>Effectuez l’étape 1</v>
      </c>
      <c r="M2481" s="68" t="str">
        <f>IF(ISTEXT(overallRate),"Effectuez l’étape 1",IF(OR(COUNT($C2481,I2481)&lt;&gt;2,overallRate=0),0,IF(E2481="Yes",ROUND(MAX(IF($B2481="Non - avec lien de dépendance",0,MIN((0.75*I2481),847)),MIN(I2481,(0.75*$C2481),847)),2),IF(revenueReduction&gt;0.3,MAX(IF($B2481="Non - avec lien de dépendance",MIN(1129,I2481,$C2481)*overallRate,MIN(1129,I2481)*overallRate),ROUND(MAX(IF($B2481="Non - avec lien de dépendance",0,MIN((0.75*I2481),847)),MIN(I2481,(0.75*$C2481),847)),2)),IF($B2481="Non - avec lien de dépendance",MIN(1129,I2481,$C2481)*overallRate,MIN(1129,I2481)*overallRate)))))</f>
        <v>Effectuez l’étape 1</v>
      </c>
      <c r="N2481" s="68" t="str">
        <f>IF(ISTEXT(overallRate),"Effectuez l’étape 1",IF(OR(COUNT($C2481,J2481)&lt;&gt;2,overallRate=0),0,IF(F2481="Yes",ROUND(MAX(IF($B2481="Non - avec lien de dépendance",0,MIN((0.75*J2481),847)),MIN(J2481,(0.75*$C2481),847)),2),IF(revenueReduction&gt;0.3,MAX(IF($B2481="Non - avec lien de dépendance",MIN(1129,J2481,$C2481)*overallRate,MIN(1129,J2481)*overallRate),ROUND(MAX(IF($B2481="Non - avec lien de dépendance",0,MIN((0.75*J2481),847)),MIN(J2481,(0.75*$C2481),847)),2)),IF($B2481="Non - avec lien de dépendance",MIN(1129,J2481,$C2481)*overallRate,MIN(1129,J2481)*overallRate)))))</f>
        <v>Effectuez l’étape 1</v>
      </c>
      <c r="O2481" s="68" t="str">
        <f>IF(ISTEXT(overallRate),"Effectuez l’étape 1",IF(OR(COUNT($C2481,K2481)&lt;&gt;2,overallRate=0),0,IF(G2481="Yes",ROUND(MAX(IF($B2481="Non - avec lien de dépendance",0,MIN((0.75*K2481),847)),MIN(K2481,(0.75*$C2481),847)),2),IF(revenueReduction&gt;0.3,MAX(IF($B2481="Non - avec lien de dépendance",MIN(1129,K2481,$C2481)*overallRate,MIN(1129,K2481)*overallRate),ROUND(MAX(IF($B2481="Non - avec lien de dépendance",0,MIN((0.75*K2481),847)),MIN(K2481,(0.75*$C2481),847)),2)),IF($B2481="Non - avec lien de dépendance",MIN(1129,K2481,$C2481)*overallRate,MIN(1129,K2481)*overallRate)))))</f>
        <v>Effectuez l’étape 1</v>
      </c>
      <c r="P2481" s="3">
        <f t="shared" si="38"/>
        <v>0</v>
      </c>
    </row>
    <row r="2482" spans="12:16" x14ac:dyDescent="0.5">
      <c r="L2482" s="68" t="str">
        <f>IF(ISTEXT(overallRate),"Effectuez l’étape 1",IF(OR(COUNT($C2482,H2482)&lt;&gt;2,overallRate=0),0,IF(D2482="Yes",ROUND(MAX(IF($B2482="Non - avec lien de dépendance",0,MIN((0.75*H2482),847)),MIN(H2482,(0.75*$C2482),847)),2),IF(revenueReduction&gt;0.3,MAX(IF($B2482="Non - avec lien de dépendance",MIN(1129,H2482,$C2482)*overallRate,MIN(1129,H2482)*overallRate),ROUND(MAX(IF($B2482="Non - avec lien de dépendance",0,MIN((0.75*H2482),847)),MIN(H2482,(0.75*$C2482),847)),2)),IF($B2482="Non - avec lien de dépendance",MIN(1129,H2482,$C2482)*overallRate,MIN(1129,H2482)*overallRate)))))</f>
        <v>Effectuez l’étape 1</v>
      </c>
      <c r="M2482" s="68" t="str">
        <f>IF(ISTEXT(overallRate),"Effectuez l’étape 1",IF(OR(COUNT($C2482,I2482)&lt;&gt;2,overallRate=0),0,IF(E2482="Yes",ROUND(MAX(IF($B2482="Non - avec lien de dépendance",0,MIN((0.75*I2482),847)),MIN(I2482,(0.75*$C2482),847)),2),IF(revenueReduction&gt;0.3,MAX(IF($B2482="Non - avec lien de dépendance",MIN(1129,I2482,$C2482)*overallRate,MIN(1129,I2482)*overallRate),ROUND(MAX(IF($B2482="Non - avec lien de dépendance",0,MIN((0.75*I2482),847)),MIN(I2482,(0.75*$C2482),847)),2)),IF($B2482="Non - avec lien de dépendance",MIN(1129,I2482,$C2482)*overallRate,MIN(1129,I2482)*overallRate)))))</f>
        <v>Effectuez l’étape 1</v>
      </c>
      <c r="N2482" s="68" t="str">
        <f>IF(ISTEXT(overallRate),"Effectuez l’étape 1",IF(OR(COUNT($C2482,J2482)&lt;&gt;2,overallRate=0),0,IF(F2482="Yes",ROUND(MAX(IF($B2482="Non - avec lien de dépendance",0,MIN((0.75*J2482),847)),MIN(J2482,(0.75*$C2482),847)),2),IF(revenueReduction&gt;0.3,MAX(IF($B2482="Non - avec lien de dépendance",MIN(1129,J2482,$C2482)*overallRate,MIN(1129,J2482)*overallRate),ROUND(MAX(IF($B2482="Non - avec lien de dépendance",0,MIN((0.75*J2482),847)),MIN(J2482,(0.75*$C2482),847)),2)),IF($B2482="Non - avec lien de dépendance",MIN(1129,J2482,$C2482)*overallRate,MIN(1129,J2482)*overallRate)))))</f>
        <v>Effectuez l’étape 1</v>
      </c>
      <c r="O2482" s="68" t="str">
        <f>IF(ISTEXT(overallRate),"Effectuez l’étape 1",IF(OR(COUNT($C2482,K2482)&lt;&gt;2,overallRate=0),0,IF(G2482="Yes",ROUND(MAX(IF($B2482="Non - avec lien de dépendance",0,MIN((0.75*K2482),847)),MIN(K2482,(0.75*$C2482),847)),2),IF(revenueReduction&gt;0.3,MAX(IF($B2482="Non - avec lien de dépendance",MIN(1129,K2482,$C2482)*overallRate,MIN(1129,K2482)*overallRate),ROUND(MAX(IF($B2482="Non - avec lien de dépendance",0,MIN((0.75*K2482),847)),MIN(K2482,(0.75*$C2482),847)),2)),IF($B2482="Non - avec lien de dépendance",MIN(1129,K2482,$C2482)*overallRate,MIN(1129,K2482)*overallRate)))))</f>
        <v>Effectuez l’étape 1</v>
      </c>
      <c r="P2482" s="3">
        <f t="shared" si="38"/>
        <v>0</v>
      </c>
    </row>
    <row r="2483" spans="12:16" x14ac:dyDescent="0.5">
      <c r="L2483" s="68" t="str">
        <f>IF(ISTEXT(overallRate),"Effectuez l’étape 1",IF(OR(COUNT($C2483,H2483)&lt;&gt;2,overallRate=0),0,IF(D2483="Yes",ROUND(MAX(IF($B2483="Non - avec lien de dépendance",0,MIN((0.75*H2483),847)),MIN(H2483,(0.75*$C2483),847)),2),IF(revenueReduction&gt;0.3,MAX(IF($B2483="Non - avec lien de dépendance",MIN(1129,H2483,$C2483)*overallRate,MIN(1129,H2483)*overallRate),ROUND(MAX(IF($B2483="Non - avec lien de dépendance",0,MIN((0.75*H2483),847)),MIN(H2483,(0.75*$C2483),847)),2)),IF($B2483="Non - avec lien de dépendance",MIN(1129,H2483,$C2483)*overallRate,MIN(1129,H2483)*overallRate)))))</f>
        <v>Effectuez l’étape 1</v>
      </c>
      <c r="M2483" s="68" t="str">
        <f>IF(ISTEXT(overallRate),"Effectuez l’étape 1",IF(OR(COUNT($C2483,I2483)&lt;&gt;2,overallRate=0),0,IF(E2483="Yes",ROUND(MAX(IF($B2483="Non - avec lien de dépendance",0,MIN((0.75*I2483),847)),MIN(I2483,(0.75*$C2483),847)),2),IF(revenueReduction&gt;0.3,MAX(IF($B2483="Non - avec lien de dépendance",MIN(1129,I2483,$C2483)*overallRate,MIN(1129,I2483)*overallRate),ROUND(MAX(IF($B2483="Non - avec lien de dépendance",0,MIN((0.75*I2483),847)),MIN(I2483,(0.75*$C2483),847)),2)),IF($B2483="Non - avec lien de dépendance",MIN(1129,I2483,$C2483)*overallRate,MIN(1129,I2483)*overallRate)))))</f>
        <v>Effectuez l’étape 1</v>
      </c>
      <c r="N2483" s="68" t="str">
        <f>IF(ISTEXT(overallRate),"Effectuez l’étape 1",IF(OR(COUNT($C2483,J2483)&lt;&gt;2,overallRate=0),0,IF(F2483="Yes",ROUND(MAX(IF($B2483="Non - avec lien de dépendance",0,MIN((0.75*J2483),847)),MIN(J2483,(0.75*$C2483),847)),2),IF(revenueReduction&gt;0.3,MAX(IF($B2483="Non - avec lien de dépendance",MIN(1129,J2483,$C2483)*overallRate,MIN(1129,J2483)*overallRate),ROUND(MAX(IF($B2483="Non - avec lien de dépendance",0,MIN((0.75*J2483),847)),MIN(J2483,(0.75*$C2483),847)),2)),IF($B2483="Non - avec lien de dépendance",MIN(1129,J2483,$C2483)*overallRate,MIN(1129,J2483)*overallRate)))))</f>
        <v>Effectuez l’étape 1</v>
      </c>
      <c r="O2483" s="68" t="str">
        <f>IF(ISTEXT(overallRate),"Effectuez l’étape 1",IF(OR(COUNT($C2483,K2483)&lt;&gt;2,overallRate=0),0,IF(G2483="Yes",ROUND(MAX(IF($B2483="Non - avec lien de dépendance",0,MIN((0.75*K2483),847)),MIN(K2483,(0.75*$C2483),847)),2),IF(revenueReduction&gt;0.3,MAX(IF($B2483="Non - avec lien de dépendance",MIN(1129,K2483,$C2483)*overallRate,MIN(1129,K2483)*overallRate),ROUND(MAX(IF($B2483="Non - avec lien de dépendance",0,MIN((0.75*K2483),847)),MIN(K2483,(0.75*$C2483),847)),2)),IF($B2483="Non - avec lien de dépendance",MIN(1129,K2483,$C2483)*overallRate,MIN(1129,K2483)*overallRate)))))</f>
        <v>Effectuez l’étape 1</v>
      </c>
      <c r="P2483" s="3">
        <f t="shared" si="38"/>
        <v>0</v>
      </c>
    </row>
    <row r="2484" spans="12:16" x14ac:dyDescent="0.5">
      <c r="L2484" s="68" t="str">
        <f>IF(ISTEXT(overallRate),"Effectuez l’étape 1",IF(OR(COUNT($C2484,H2484)&lt;&gt;2,overallRate=0),0,IF(D2484="Yes",ROUND(MAX(IF($B2484="Non - avec lien de dépendance",0,MIN((0.75*H2484),847)),MIN(H2484,(0.75*$C2484),847)),2),IF(revenueReduction&gt;0.3,MAX(IF($B2484="Non - avec lien de dépendance",MIN(1129,H2484,$C2484)*overallRate,MIN(1129,H2484)*overallRate),ROUND(MAX(IF($B2484="Non - avec lien de dépendance",0,MIN((0.75*H2484),847)),MIN(H2484,(0.75*$C2484),847)),2)),IF($B2484="Non - avec lien de dépendance",MIN(1129,H2484,$C2484)*overallRate,MIN(1129,H2484)*overallRate)))))</f>
        <v>Effectuez l’étape 1</v>
      </c>
      <c r="M2484" s="68" t="str">
        <f>IF(ISTEXT(overallRate),"Effectuez l’étape 1",IF(OR(COUNT($C2484,I2484)&lt;&gt;2,overallRate=0),0,IF(E2484="Yes",ROUND(MAX(IF($B2484="Non - avec lien de dépendance",0,MIN((0.75*I2484),847)),MIN(I2484,(0.75*$C2484),847)),2),IF(revenueReduction&gt;0.3,MAX(IF($B2484="Non - avec lien de dépendance",MIN(1129,I2484,$C2484)*overallRate,MIN(1129,I2484)*overallRate),ROUND(MAX(IF($B2484="Non - avec lien de dépendance",0,MIN((0.75*I2484),847)),MIN(I2484,(0.75*$C2484),847)),2)),IF($B2484="Non - avec lien de dépendance",MIN(1129,I2484,$C2484)*overallRate,MIN(1129,I2484)*overallRate)))))</f>
        <v>Effectuez l’étape 1</v>
      </c>
      <c r="N2484" s="68" t="str">
        <f>IF(ISTEXT(overallRate),"Effectuez l’étape 1",IF(OR(COUNT($C2484,J2484)&lt;&gt;2,overallRate=0),0,IF(F2484="Yes",ROUND(MAX(IF($B2484="Non - avec lien de dépendance",0,MIN((0.75*J2484),847)),MIN(J2484,(0.75*$C2484),847)),2),IF(revenueReduction&gt;0.3,MAX(IF($B2484="Non - avec lien de dépendance",MIN(1129,J2484,$C2484)*overallRate,MIN(1129,J2484)*overallRate),ROUND(MAX(IF($B2484="Non - avec lien de dépendance",0,MIN((0.75*J2484),847)),MIN(J2484,(0.75*$C2484),847)),2)),IF($B2484="Non - avec lien de dépendance",MIN(1129,J2484,$C2484)*overallRate,MIN(1129,J2484)*overallRate)))))</f>
        <v>Effectuez l’étape 1</v>
      </c>
      <c r="O2484" s="68" t="str">
        <f>IF(ISTEXT(overallRate),"Effectuez l’étape 1",IF(OR(COUNT($C2484,K2484)&lt;&gt;2,overallRate=0),0,IF(G2484="Yes",ROUND(MAX(IF($B2484="Non - avec lien de dépendance",0,MIN((0.75*K2484),847)),MIN(K2484,(0.75*$C2484),847)),2),IF(revenueReduction&gt;0.3,MAX(IF($B2484="Non - avec lien de dépendance",MIN(1129,K2484,$C2484)*overallRate,MIN(1129,K2484)*overallRate),ROUND(MAX(IF($B2484="Non - avec lien de dépendance",0,MIN((0.75*K2484),847)),MIN(K2484,(0.75*$C2484),847)),2)),IF($B2484="Non - avec lien de dépendance",MIN(1129,K2484,$C2484)*overallRate,MIN(1129,K2484)*overallRate)))))</f>
        <v>Effectuez l’étape 1</v>
      </c>
      <c r="P2484" s="3">
        <f t="shared" si="38"/>
        <v>0</v>
      </c>
    </row>
    <row r="2485" spans="12:16" x14ac:dyDescent="0.5">
      <c r="L2485" s="68" t="str">
        <f>IF(ISTEXT(overallRate),"Effectuez l’étape 1",IF(OR(COUNT($C2485,H2485)&lt;&gt;2,overallRate=0),0,IF(D2485="Yes",ROUND(MAX(IF($B2485="Non - avec lien de dépendance",0,MIN((0.75*H2485),847)),MIN(H2485,(0.75*$C2485),847)),2),IF(revenueReduction&gt;0.3,MAX(IF($B2485="Non - avec lien de dépendance",MIN(1129,H2485,$C2485)*overallRate,MIN(1129,H2485)*overallRate),ROUND(MAX(IF($B2485="Non - avec lien de dépendance",0,MIN((0.75*H2485),847)),MIN(H2485,(0.75*$C2485),847)),2)),IF($B2485="Non - avec lien de dépendance",MIN(1129,H2485,$C2485)*overallRate,MIN(1129,H2485)*overallRate)))))</f>
        <v>Effectuez l’étape 1</v>
      </c>
      <c r="M2485" s="68" t="str">
        <f>IF(ISTEXT(overallRate),"Effectuez l’étape 1",IF(OR(COUNT($C2485,I2485)&lt;&gt;2,overallRate=0),0,IF(E2485="Yes",ROUND(MAX(IF($B2485="Non - avec lien de dépendance",0,MIN((0.75*I2485),847)),MIN(I2485,(0.75*$C2485),847)),2),IF(revenueReduction&gt;0.3,MAX(IF($B2485="Non - avec lien de dépendance",MIN(1129,I2485,$C2485)*overallRate,MIN(1129,I2485)*overallRate),ROUND(MAX(IF($B2485="Non - avec lien de dépendance",0,MIN((0.75*I2485),847)),MIN(I2485,(0.75*$C2485),847)),2)),IF($B2485="Non - avec lien de dépendance",MIN(1129,I2485,$C2485)*overallRate,MIN(1129,I2485)*overallRate)))))</f>
        <v>Effectuez l’étape 1</v>
      </c>
      <c r="N2485" s="68" t="str">
        <f>IF(ISTEXT(overallRate),"Effectuez l’étape 1",IF(OR(COUNT($C2485,J2485)&lt;&gt;2,overallRate=0),0,IF(F2485="Yes",ROUND(MAX(IF($B2485="Non - avec lien de dépendance",0,MIN((0.75*J2485),847)),MIN(J2485,(0.75*$C2485),847)),2),IF(revenueReduction&gt;0.3,MAX(IF($B2485="Non - avec lien de dépendance",MIN(1129,J2485,$C2485)*overallRate,MIN(1129,J2485)*overallRate),ROUND(MAX(IF($B2485="Non - avec lien de dépendance",0,MIN((0.75*J2485),847)),MIN(J2485,(0.75*$C2485),847)),2)),IF($B2485="Non - avec lien de dépendance",MIN(1129,J2485,$C2485)*overallRate,MIN(1129,J2485)*overallRate)))))</f>
        <v>Effectuez l’étape 1</v>
      </c>
      <c r="O2485" s="68" t="str">
        <f>IF(ISTEXT(overallRate),"Effectuez l’étape 1",IF(OR(COUNT($C2485,K2485)&lt;&gt;2,overallRate=0),0,IF(G2485="Yes",ROUND(MAX(IF($B2485="Non - avec lien de dépendance",0,MIN((0.75*K2485),847)),MIN(K2485,(0.75*$C2485),847)),2),IF(revenueReduction&gt;0.3,MAX(IF($B2485="Non - avec lien de dépendance",MIN(1129,K2485,$C2485)*overallRate,MIN(1129,K2485)*overallRate),ROUND(MAX(IF($B2485="Non - avec lien de dépendance",0,MIN((0.75*K2485),847)),MIN(K2485,(0.75*$C2485),847)),2)),IF($B2485="Non - avec lien de dépendance",MIN(1129,K2485,$C2485)*overallRate,MIN(1129,K2485)*overallRate)))))</f>
        <v>Effectuez l’étape 1</v>
      </c>
      <c r="P2485" s="3">
        <f t="shared" si="38"/>
        <v>0</v>
      </c>
    </row>
    <row r="2486" spans="12:16" x14ac:dyDescent="0.5">
      <c r="L2486" s="68" t="str">
        <f>IF(ISTEXT(overallRate),"Effectuez l’étape 1",IF(OR(COUNT($C2486,H2486)&lt;&gt;2,overallRate=0),0,IF(D2486="Yes",ROUND(MAX(IF($B2486="Non - avec lien de dépendance",0,MIN((0.75*H2486),847)),MIN(H2486,(0.75*$C2486),847)),2),IF(revenueReduction&gt;0.3,MAX(IF($B2486="Non - avec lien de dépendance",MIN(1129,H2486,$C2486)*overallRate,MIN(1129,H2486)*overallRate),ROUND(MAX(IF($B2486="Non - avec lien de dépendance",0,MIN((0.75*H2486),847)),MIN(H2486,(0.75*$C2486),847)),2)),IF($B2486="Non - avec lien de dépendance",MIN(1129,H2486,$C2486)*overallRate,MIN(1129,H2486)*overallRate)))))</f>
        <v>Effectuez l’étape 1</v>
      </c>
      <c r="M2486" s="68" t="str">
        <f>IF(ISTEXT(overallRate),"Effectuez l’étape 1",IF(OR(COUNT($C2486,I2486)&lt;&gt;2,overallRate=0),0,IF(E2486="Yes",ROUND(MAX(IF($B2486="Non - avec lien de dépendance",0,MIN((0.75*I2486),847)),MIN(I2486,(0.75*$C2486),847)),2),IF(revenueReduction&gt;0.3,MAX(IF($B2486="Non - avec lien de dépendance",MIN(1129,I2486,$C2486)*overallRate,MIN(1129,I2486)*overallRate),ROUND(MAX(IF($B2486="Non - avec lien de dépendance",0,MIN((0.75*I2486),847)),MIN(I2486,(0.75*$C2486),847)),2)),IF($B2486="Non - avec lien de dépendance",MIN(1129,I2486,$C2486)*overallRate,MIN(1129,I2486)*overallRate)))))</f>
        <v>Effectuez l’étape 1</v>
      </c>
      <c r="N2486" s="68" t="str">
        <f>IF(ISTEXT(overallRate),"Effectuez l’étape 1",IF(OR(COUNT($C2486,J2486)&lt;&gt;2,overallRate=0),0,IF(F2486="Yes",ROUND(MAX(IF($B2486="Non - avec lien de dépendance",0,MIN((0.75*J2486),847)),MIN(J2486,(0.75*$C2486),847)),2),IF(revenueReduction&gt;0.3,MAX(IF($B2486="Non - avec lien de dépendance",MIN(1129,J2486,$C2486)*overallRate,MIN(1129,J2486)*overallRate),ROUND(MAX(IF($B2486="Non - avec lien de dépendance",0,MIN((0.75*J2486),847)),MIN(J2486,(0.75*$C2486),847)),2)),IF($B2486="Non - avec lien de dépendance",MIN(1129,J2486,$C2486)*overallRate,MIN(1129,J2486)*overallRate)))))</f>
        <v>Effectuez l’étape 1</v>
      </c>
      <c r="O2486" s="68" t="str">
        <f>IF(ISTEXT(overallRate),"Effectuez l’étape 1",IF(OR(COUNT($C2486,K2486)&lt;&gt;2,overallRate=0),0,IF(G2486="Yes",ROUND(MAX(IF($B2486="Non - avec lien de dépendance",0,MIN((0.75*K2486),847)),MIN(K2486,(0.75*$C2486),847)),2),IF(revenueReduction&gt;0.3,MAX(IF($B2486="Non - avec lien de dépendance",MIN(1129,K2486,$C2486)*overallRate,MIN(1129,K2486)*overallRate),ROUND(MAX(IF($B2486="Non - avec lien de dépendance",0,MIN((0.75*K2486),847)),MIN(K2486,(0.75*$C2486),847)),2)),IF($B2486="Non - avec lien de dépendance",MIN(1129,K2486,$C2486)*overallRate,MIN(1129,K2486)*overallRate)))))</f>
        <v>Effectuez l’étape 1</v>
      </c>
      <c r="P2486" s="3">
        <f t="shared" si="38"/>
        <v>0</v>
      </c>
    </row>
    <row r="2487" spans="12:16" x14ac:dyDescent="0.5">
      <c r="L2487" s="68" t="str">
        <f>IF(ISTEXT(overallRate),"Effectuez l’étape 1",IF(OR(COUNT($C2487,H2487)&lt;&gt;2,overallRate=0),0,IF(D2487="Yes",ROUND(MAX(IF($B2487="Non - avec lien de dépendance",0,MIN((0.75*H2487),847)),MIN(H2487,(0.75*$C2487),847)),2),IF(revenueReduction&gt;0.3,MAX(IF($B2487="Non - avec lien de dépendance",MIN(1129,H2487,$C2487)*overallRate,MIN(1129,H2487)*overallRate),ROUND(MAX(IF($B2487="Non - avec lien de dépendance",0,MIN((0.75*H2487),847)),MIN(H2487,(0.75*$C2487),847)),2)),IF($B2487="Non - avec lien de dépendance",MIN(1129,H2487,$C2487)*overallRate,MIN(1129,H2487)*overallRate)))))</f>
        <v>Effectuez l’étape 1</v>
      </c>
      <c r="M2487" s="68" t="str">
        <f>IF(ISTEXT(overallRate),"Effectuez l’étape 1",IF(OR(COUNT($C2487,I2487)&lt;&gt;2,overallRate=0),0,IF(E2487="Yes",ROUND(MAX(IF($B2487="Non - avec lien de dépendance",0,MIN((0.75*I2487),847)),MIN(I2487,(0.75*$C2487),847)),2),IF(revenueReduction&gt;0.3,MAX(IF($B2487="Non - avec lien de dépendance",MIN(1129,I2487,$C2487)*overallRate,MIN(1129,I2487)*overallRate),ROUND(MAX(IF($B2487="Non - avec lien de dépendance",0,MIN((0.75*I2487),847)),MIN(I2487,(0.75*$C2487),847)),2)),IF($B2487="Non - avec lien de dépendance",MIN(1129,I2487,$C2487)*overallRate,MIN(1129,I2487)*overallRate)))))</f>
        <v>Effectuez l’étape 1</v>
      </c>
      <c r="N2487" s="68" t="str">
        <f>IF(ISTEXT(overallRate),"Effectuez l’étape 1",IF(OR(COUNT($C2487,J2487)&lt;&gt;2,overallRate=0),0,IF(F2487="Yes",ROUND(MAX(IF($B2487="Non - avec lien de dépendance",0,MIN((0.75*J2487),847)),MIN(J2487,(0.75*$C2487),847)),2),IF(revenueReduction&gt;0.3,MAX(IF($B2487="Non - avec lien de dépendance",MIN(1129,J2487,$C2487)*overallRate,MIN(1129,J2487)*overallRate),ROUND(MAX(IF($B2487="Non - avec lien de dépendance",0,MIN((0.75*J2487),847)),MIN(J2487,(0.75*$C2487),847)),2)),IF($B2487="Non - avec lien de dépendance",MIN(1129,J2487,$C2487)*overallRate,MIN(1129,J2487)*overallRate)))))</f>
        <v>Effectuez l’étape 1</v>
      </c>
      <c r="O2487" s="68" t="str">
        <f>IF(ISTEXT(overallRate),"Effectuez l’étape 1",IF(OR(COUNT($C2487,K2487)&lt;&gt;2,overallRate=0),0,IF(G2487="Yes",ROUND(MAX(IF($B2487="Non - avec lien de dépendance",0,MIN((0.75*K2487),847)),MIN(K2487,(0.75*$C2487),847)),2),IF(revenueReduction&gt;0.3,MAX(IF($B2487="Non - avec lien de dépendance",MIN(1129,K2487,$C2487)*overallRate,MIN(1129,K2487)*overallRate),ROUND(MAX(IF($B2487="Non - avec lien de dépendance",0,MIN((0.75*K2487),847)),MIN(K2487,(0.75*$C2487),847)),2)),IF($B2487="Non - avec lien de dépendance",MIN(1129,K2487,$C2487)*overallRate,MIN(1129,K2487)*overallRate)))))</f>
        <v>Effectuez l’étape 1</v>
      </c>
      <c r="P2487" s="3">
        <f t="shared" si="38"/>
        <v>0</v>
      </c>
    </row>
    <row r="2488" spans="12:16" x14ac:dyDescent="0.5">
      <c r="L2488" s="68" t="str">
        <f>IF(ISTEXT(overallRate),"Effectuez l’étape 1",IF(OR(COUNT($C2488,H2488)&lt;&gt;2,overallRate=0),0,IF(D2488="Yes",ROUND(MAX(IF($B2488="Non - avec lien de dépendance",0,MIN((0.75*H2488),847)),MIN(H2488,(0.75*$C2488),847)),2),IF(revenueReduction&gt;0.3,MAX(IF($B2488="Non - avec lien de dépendance",MIN(1129,H2488,$C2488)*overallRate,MIN(1129,H2488)*overallRate),ROUND(MAX(IF($B2488="Non - avec lien de dépendance",0,MIN((0.75*H2488),847)),MIN(H2488,(0.75*$C2488),847)),2)),IF($B2488="Non - avec lien de dépendance",MIN(1129,H2488,$C2488)*overallRate,MIN(1129,H2488)*overallRate)))))</f>
        <v>Effectuez l’étape 1</v>
      </c>
      <c r="M2488" s="68" t="str">
        <f>IF(ISTEXT(overallRate),"Effectuez l’étape 1",IF(OR(COUNT($C2488,I2488)&lt;&gt;2,overallRate=0),0,IF(E2488="Yes",ROUND(MAX(IF($B2488="Non - avec lien de dépendance",0,MIN((0.75*I2488),847)),MIN(I2488,(0.75*$C2488),847)),2),IF(revenueReduction&gt;0.3,MAX(IF($B2488="Non - avec lien de dépendance",MIN(1129,I2488,$C2488)*overallRate,MIN(1129,I2488)*overallRate),ROUND(MAX(IF($B2488="Non - avec lien de dépendance",0,MIN((0.75*I2488),847)),MIN(I2488,(0.75*$C2488),847)),2)),IF($B2488="Non - avec lien de dépendance",MIN(1129,I2488,$C2488)*overallRate,MIN(1129,I2488)*overallRate)))))</f>
        <v>Effectuez l’étape 1</v>
      </c>
      <c r="N2488" s="68" t="str">
        <f>IF(ISTEXT(overallRate),"Effectuez l’étape 1",IF(OR(COUNT($C2488,J2488)&lt;&gt;2,overallRate=0),0,IF(F2488="Yes",ROUND(MAX(IF($B2488="Non - avec lien de dépendance",0,MIN((0.75*J2488),847)),MIN(J2488,(0.75*$C2488),847)),2),IF(revenueReduction&gt;0.3,MAX(IF($B2488="Non - avec lien de dépendance",MIN(1129,J2488,$C2488)*overallRate,MIN(1129,J2488)*overallRate),ROUND(MAX(IF($B2488="Non - avec lien de dépendance",0,MIN((0.75*J2488),847)),MIN(J2488,(0.75*$C2488),847)),2)),IF($B2488="Non - avec lien de dépendance",MIN(1129,J2488,$C2488)*overallRate,MIN(1129,J2488)*overallRate)))))</f>
        <v>Effectuez l’étape 1</v>
      </c>
      <c r="O2488" s="68" t="str">
        <f>IF(ISTEXT(overallRate),"Effectuez l’étape 1",IF(OR(COUNT($C2488,K2488)&lt;&gt;2,overallRate=0),0,IF(G2488="Yes",ROUND(MAX(IF($B2488="Non - avec lien de dépendance",0,MIN((0.75*K2488),847)),MIN(K2488,(0.75*$C2488),847)),2),IF(revenueReduction&gt;0.3,MAX(IF($B2488="Non - avec lien de dépendance",MIN(1129,K2488,$C2488)*overallRate,MIN(1129,K2488)*overallRate),ROUND(MAX(IF($B2488="Non - avec lien de dépendance",0,MIN((0.75*K2488),847)),MIN(K2488,(0.75*$C2488),847)),2)),IF($B2488="Non - avec lien de dépendance",MIN(1129,K2488,$C2488)*overallRate,MIN(1129,K2488)*overallRate)))))</f>
        <v>Effectuez l’étape 1</v>
      </c>
      <c r="P2488" s="3">
        <f t="shared" si="38"/>
        <v>0</v>
      </c>
    </row>
    <row r="2489" spans="12:16" x14ac:dyDescent="0.5">
      <c r="L2489" s="68" t="str">
        <f>IF(ISTEXT(overallRate),"Effectuez l’étape 1",IF(OR(COUNT($C2489,H2489)&lt;&gt;2,overallRate=0),0,IF(D2489="Yes",ROUND(MAX(IF($B2489="Non - avec lien de dépendance",0,MIN((0.75*H2489),847)),MIN(H2489,(0.75*$C2489),847)),2),IF(revenueReduction&gt;0.3,MAX(IF($B2489="Non - avec lien de dépendance",MIN(1129,H2489,$C2489)*overallRate,MIN(1129,H2489)*overallRate),ROUND(MAX(IF($B2489="Non - avec lien de dépendance",0,MIN((0.75*H2489),847)),MIN(H2489,(0.75*$C2489),847)),2)),IF($B2489="Non - avec lien de dépendance",MIN(1129,H2489,$C2489)*overallRate,MIN(1129,H2489)*overallRate)))))</f>
        <v>Effectuez l’étape 1</v>
      </c>
      <c r="M2489" s="68" t="str">
        <f>IF(ISTEXT(overallRate),"Effectuez l’étape 1",IF(OR(COUNT($C2489,I2489)&lt;&gt;2,overallRate=0),0,IF(E2489="Yes",ROUND(MAX(IF($B2489="Non - avec lien de dépendance",0,MIN((0.75*I2489),847)),MIN(I2489,(0.75*$C2489),847)),2),IF(revenueReduction&gt;0.3,MAX(IF($B2489="Non - avec lien de dépendance",MIN(1129,I2489,$C2489)*overallRate,MIN(1129,I2489)*overallRate),ROUND(MAX(IF($B2489="Non - avec lien de dépendance",0,MIN((0.75*I2489),847)),MIN(I2489,(0.75*$C2489),847)),2)),IF($B2489="Non - avec lien de dépendance",MIN(1129,I2489,$C2489)*overallRate,MIN(1129,I2489)*overallRate)))))</f>
        <v>Effectuez l’étape 1</v>
      </c>
      <c r="N2489" s="68" t="str">
        <f>IF(ISTEXT(overallRate),"Effectuez l’étape 1",IF(OR(COUNT($C2489,J2489)&lt;&gt;2,overallRate=0),0,IF(F2489="Yes",ROUND(MAX(IF($B2489="Non - avec lien de dépendance",0,MIN((0.75*J2489),847)),MIN(J2489,(0.75*$C2489),847)),2),IF(revenueReduction&gt;0.3,MAX(IF($B2489="Non - avec lien de dépendance",MIN(1129,J2489,$C2489)*overallRate,MIN(1129,J2489)*overallRate),ROUND(MAX(IF($B2489="Non - avec lien de dépendance",0,MIN((0.75*J2489),847)),MIN(J2489,(0.75*$C2489),847)),2)),IF($B2489="Non - avec lien de dépendance",MIN(1129,J2489,$C2489)*overallRate,MIN(1129,J2489)*overallRate)))))</f>
        <v>Effectuez l’étape 1</v>
      </c>
      <c r="O2489" s="68" t="str">
        <f>IF(ISTEXT(overallRate),"Effectuez l’étape 1",IF(OR(COUNT($C2489,K2489)&lt;&gt;2,overallRate=0),0,IF(G2489="Yes",ROUND(MAX(IF($B2489="Non - avec lien de dépendance",0,MIN((0.75*K2489),847)),MIN(K2489,(0.75*$C2489),847)),2),IF(revenueReduction&gt;0.3,MAX(IF($B2489="Non - avec lien de dépendance",MIN(1129,K2489,$C2489)*overallRate,MIN(1129,K2489)*overallRate),ROUND(MAX(IF($B2489="Non - avec lien de dépendance",0,MIN((0.75*K2489),847)),MIN(K2489,(0.75*$C2489),847)),2)),IF($B2489="Non - avec lien de dépendance",MIN(1129,K2489,$C2489)*overallRate,MIN(1129,K2489)*overallRate)))))</f>
        <v>Effectuez l’étape 1</v>
      </c>
      <c r="P2489" s="3">
        <f t="shared" si="38"/>
        <v>0</v>
      </c>
    </row>
    <row r="2490" spans="12:16" x14ac:dyDescent="0.5">
      <c r="L2490" s="68" t="str">
        <f>IF(ISTEXT(overallRate),"Effectuez l’étape 1",IF(OR(COUNT($C2490,H2490)&lt;&gt;2,overallRate=0),0,IF(D2490="Yes",ROUND(MAX(IF($B2490="Non - avec lien de dépendance",0,MIN((0.75*H2490),847)),MIN(H2490,(0.75*$C2490),847)),2),IF(revenueReduction&gt;0.3,MAX(IF($B2490="Non - avec lien de dépendance",MIN(1129,H2490,$C2490)*overallRate,MIN(1129,H2490)*overallRate),ROUND(MAX(IF($B2490="Non - avec lien de dépendance",0,MIN((0.75*H2490),847)),MIN(H2490,(0.75*$C2490),847)),2)),IF($B2490="Non - avec lien de dépendance",MIN(1129,H2490,$C2490)*overallRate,MIN(1129,H2490)*overallRate)))))</f>
        <v>Effectuez l’étape 1</v>
      </c>
      <c r="M2490" s="68" t="str">
        <f>IF(ISTEXT(overallRate),"Effectuez l’étape 1",IF(OR(COUNT($C2490,I2490)&lt;&gt;2,overallRate=0),0,IF(E2490="Yes",ROUND(MAX(IF($B2490="Non - avec lien de dépendance",0,MIN((0.75*I2490),847)),MIN(I2490,(0.75*$C2490),847)),2),IF(revenueReduction&gt;0.3,MAX(IF($B2490="Non - avec lien de dépendance",MIN(1129,I2490,$C2490)*overallRate,MIN(1129,I2490)*overallRate),ROUND(MAX(IF($B2490="Non - avec lien de dépendance",0,MIN((0.75*I2490),847)),MIN(I2490,(0.75*$C2490),847)),2)),IF($B2490="Non - avec lien de dépendance",MIN(1129,I2490,$C2490)*overallRate,MIN(1129,I2490)*overallRate)))))</f>
        <v>Effectuez l’étape 1</v>
      </c>
      <c r="N2490" s="68" t="str">
        <f>IF(ISTEXT(overallRate),"Effectuez l’étape 1",IF(OR(COUNT($C2490,J2490)&lt;&gt;2,overallRate=0),0,IF(F2490="Yes",ROUND(MAX(IF($B2490="Non - avec lien de dépendance",0,MIN((0.75*J2490),847)),MIN(J2490,(0.75*$C2490),847)),2),IF(revenueReduction&gt;0.3,MAX(IF($B2490="Non - avec lien de dépendance",MIN(1129,J2490,$C2490)*overallRate,MIN(1129,J2490)*overallRate),ROUND(MAX(IF($B2490="Non - avec lien de dépendance",0,MIN((0.75*J2490),847)),MIN(J2490,(0.75*$C2490),847)),2)),IF($B2490="Non - avec lien de dépendance",MIN(1129,J2490,$C2490)*overallRate,MIN(1129,J2490)*overallRate)))))</f>
        <v>Effectuez l’étape 1</v>
      </c>
      <c r="O2490" s="68" t="str">
        <f>IF(ISTEXT(overallRate),"Effectuez l’étape 1",IF(OR(COUNT($C2490,K2490)&lt;&gt;2,overallRate=0),0,IF(G2490="Yes",ROUND(MAX(IF($B2490="Non - avec lien de dépendance",0,MIN((0.75*K2490),847)),MIN(K2490,(0.75*$C2490),847)),2),IF(revenueReduction&gt;0.3,MAX(IF($B2490="Non - avec lien de dépendance",MIN(1129,K2490,$C2490)*overallRate,MIN(1129,K2490)*overallRate),ROUND(MAX(IF($B2490="Non - avec lien de dépendance",0,MIN((0.75*K2490),847)),MIN(K2490,(0.75*$C2490),847)),2)),IF($B2490="Non - avec lien de dépendance",MIN(1129,K2490,$C2490)*overallRate,MIN(1129,K2490)*overallRate)))))</f>
        <v>Effectuez l’étape 1</v>
      </c>
      <c r="P2490" s="3">
        <f t="shared" si="38"/>
        <v>0</v>
      </c>
    </row>
    <row r="2491" spans="12:16" x14ac:dyDescent="0.5">
      <c r="L2491" s="68" t="str">
        <f>IF(ISTEXT(overallRate),"Effectuez l’étape 1",IF(OR(COUNT($C2491,H2491)&lt;&gt;2,overallRate=0),0,IF(D2491="Yes",ROUND(MAX(IF($B2491="Non - avec lien de dépendance",0,MIN((0.75*H2491),847)),MIN(H2491,(0.75*$C2491),847)),2),IF(revenueReduction&gt;0.3,MAX(IF($B2491="Non - avec lien de dépendance",MIN(1129,H2491,$C2491)*overallRate,MIN(1129,H2491)*overallRate),ROUND(MAX(IF($B2491="Non - avec lien de dépendance",0,MIN((0.75*H2491),847)),MIN(H2491,(0.75*$C2491),847)),2)),IF($B2491="Non - avec lien de dépendance",MIN(1129,H2491,$C2491)*overallRate,MIN(1129,H2491)*overallRate)))))</f>
        <v>Effectuez l’étape 1</v>
      </c>
      <c r="M2491" s="68" t="str">
        <f>IF(ISTEXT(overallRate),"Effectuez l’étape 1",IF(OR(COUNT($C2491,I2491)&lt;&gt;2,overallRate=0),0,IF(E2491="Yes",ROUND(MAX(IF($B2491="Non - avec lien de dépendance",0,MIN((0.75*I2491),847)),MIN(I2491,(0.75*$C2491),847)),2),IF(revenueReduction&gt;0.3,MAX(IF($B2491="Non - avec lien de dépendance",MIN(1129,I2491,$C2491)*overallRate,MIN(1129,I2491)*overallRate),ROUND(MAX(IF($B2491="Non - avec lien de dépendance",0,MIN((0.75*I2491),847)),MIN(I2491,(0.75*$C2491),847)),2)),IF($B2491="Non - avec lien de dépendance",MIN(1129,I2491,$C2491)*overallRate,MIN(1129,I2491)*overallRate)))))</f>
        <v>Effectuez l’étape 1</v>
      </c>
      <c r="N2491" s="68" t="str">
        <f>IF(ISTEXT(overallRate),"Effectuez l’étape 1",IF(OR(COUNT($C2491,J2491)&lt;&gt;2,overallRate=0),0,IF(F2491="Yes",ROUND(MAX(IF($B2491="Non - avec lien de dépendance",0,MIN((0.75*J2491),847)),MIN(J2491,(0.75*$C2491),847)),2),IF(revenueReduction&gt;0.3,MAX(IF($B2491="Non - avec lien de dépendance",MIN(1129,J2491,$C2491)*overallRate,MIN(1129,J2491)*overallRate),ROUND(MAX(IF($B2491="Non - avec lien de dépendance",0,MIN((0.75*J2491),847)),MIN(J2491,(0.75*$C2491),847)),2)),IF($B2491="Non - avec lien de dépendance",MIN(1129,J2491,$C2491)*overallRate,MIN(1129,J2491)*overallRate)))))</f>
        <v>Effectuez l’étape 1</v>
      </c>
      <c r="O2491" s="68" t="str">
        <f>IF(ISTEXT(overallRate),"Effectuez l’étape 1",IF(OR(COUNT($C2491,K2491)&lt;&gt;2,overallRate=0),0,IF(G2491="Yes",ROUND(MAX(IF($B2491="Non - avec lien de dépendance",0,MIN((0.75*K2491),847)),MIN(K2491,(0.75*$C2491),847)),2),IF(revenueReduction&gt;0.3,MAX(IF($B2491="Non - avec lien de dépendance",MIN(1129,K2491,$C2491)*overallRate,MIN(1129,K2491)*overallRate),ROUND(MAX(IF($B2491="Non - avec lien de dépendance",0,MIN((0.75*K2491),847)),MIN(K2491,(0.75*$C2491),847)),2)),IF($B2491="Non - avec lien de dépendance",MIN(1129,K2491,$C2491)*overallRate,MIN(1129,K2491)*overallRate)))))</f>
        <v>Effectuez l’étape 1</v>
      </c>
      <c r="P2491" s="3">
        <f t="shared" si="38"/>
        <v>0</v>
      </c>
    </row>
    <row r="2492" spans="12:16" x14ac:dyDescent="0.5">
      <c r="L2492" s="68" t="str">
        <f>IF(ISTEXT(overallRate),"Effectuez l’étape 1",IF(OR(COUNT($C2492,H2492)&lt;&gt;2,overallRate=0),0,IF(D2492="Yes",ROUND(MAX(IF($B2492="Non - avec lien de dépendance",0,MIN((0.75*H2492),847)),MIN(H2492,(0.75*$C2492),847)),2),IF(revenueReduction&gt;0.3,MAX(IF($B2492="Non - avec lien de dépendance",MIN(1129,H2492,$C2492)*overallRate,MIN(1129,H2492)*overallRate),ROUND(MAX(IF($B2492="Non - avec lien de dépendance",0,MIN((0.75*H2492),847)),MIN(H2492,(0.75*$C2492),847)),2)),IF($B2492="Non - avec lien de dépendance",MIN(1129,H2492,$C2492)*overallRate,MIN(1129,H2492)*overallRate)))))</f>
        <v>Effectuez l’étape 1</v>
      </c>
      <c r="M2492" s="68" t="str">
        <f>IF(ISTEXT(overallRate),"Effectuez l’étape 1",IF(OR(COUNT($C2492,I2492)&lt;&gt;2,overallRate=0),0,IF(E2492="Yes",ROUND(MAX(IF($B2492="Non - avec lien de dépendance",0,MIN((0.75*I2492),847)),MIN(I2492,(0.75*$C2492),847)),2),IF(revenueReduction&gt;0.3,MAX(IF($B2492="Non - avec lien de dépendance",MIN(1129,I2492,$C2492)*overallRate,MIN(1129,I2492)*overallRate),ROUND(MAX(IF($B2492="Non - avec lien de dépendance",0,MIN((0.75*I2492),847)),MIN(I2492,(0.75*$C2492),847)),2)),IF($B2492="Non - avec lien de dépendance",MIN(1129,I2492,$C2492)*overallRate,MIN(1129,I2492)*overallRate)))))</f>
        <v>Effectuez l’étape 1</v>
      </c>
      <c r="N2492" s="68" t="str">
        <f>IF(ISTEXT(overallRate),"Effectuez l’étape 1",IF(OR(COUNT($C2492,J2492)&lt;&gt;2,overallRate=0),0,IF(F2492="Yes",ROUND(MAX(IF($B2492="Non - avec lien de dépendance",0,MIN((0.75*J2492),847)),MIN(J2492,(0.75*$C2492),847)),2),IF(revenueReduction&gt;0.3,MAX(IF($B2492="Non - avec lien de dépendance",MIN(1129,J2492,$C2492)*overallRate,MIN(1129,J2492)*overallRate),ROUND(MAX(IF($B2492="Non - avec lien de dépendance",0,MIN((0.75*J2492),847)),MIN(J2492,(0.75*$C2492),847)),2)),IF($B2492="Non - avec lien de dépendance",MIN(1129,J2492,$C2492)*overallRate,MIN(1129,J2492)*overallRate)))))</f>
        <v>Effectuez l’étape 1</v>
      </c>
      <c r="O2492" s="68" t="str">
        <f>IF(ISTEXT(overallRate),"Effectuez l’étape 1",IF(OR(COUNT($C2492,K2492)&lt;&gt;2,overallRate=0),0,IF(G2492="Yes",ROUND(MAX(IF($B2492="Non - avec lien de dépendance",0,MIN((0.75*K2492),847)),MIN(K2492,(0.75*$C2492),847)),2),IF(revenueReduction&gt;0.3,MAX(IF($B2492="Non - avec lien de dépendance",MIN(1129,K2492,$C2492)*overallRate,MIN(1129,K2492)*overallRate),ROUND(MAX(IF($B2492="Non - avec lien de dépendance",0,MIN((0.75*K2492),847)),MIN(K2492,(0.75*$C2492),847)),2)),IF($B2492="Non - avec lien de dépendance",MIN(1129,K2492,$C2492)*overallRate,MIN(1129,K2492)*overallRate)))))</f>
        <v>Effectuez l’étape 1</v>
      </c>
      <c r="P2492" s="3">
        <f t="shared" si="38"/>
        <v>0</v>
      </c>
    </row>
    <row r="2493" spans="12:16" x14ac:dyDescent="0.5">
      <c r="L2493" s="68" t="str">
        <f>IF(ISTEXT(overallRate),"Effectuez l’étape 1",IF(OR(COUNT($C2493,H2493)&lt;&gt;2,overallRate=0),0,IF(D2493="Yes",ROUND(MAX(IF($B2493="Non - avec lien de dépendance",0,MIN((0.75*H2493),847)),MIN(H2493,(0.75*$C2493),847)),2),IF(revenueReduction&gt;0.3,MAX(IF($B2493="Non - avec lien de dépendance",MIN(1129,H2493,$C2493)*overallRate,MIN(1129,H2493)*overallRate),ROUND(MAX(IF($B2493="Non - avec lien de dépendance",0,MIN((0.75*H2493),847)),MIN(H2493,(0.75*$C2493),847)),2)),IF($B2493="Non - avec lien de dépendance",MIN(1129,H2493,$C2493)*overallRate,MIN(1129,H2493)*overallRate)))))</f>
        <v>Effectuez l’étape 1</v>
      </c>
      <c r="M2493" s="68" t="str">
        <f>IF(ISTEXT(overallRate),"Effectuez l’étape 1",IF(OR(COUNT($C2493,I2493)&lt;&gt;2,overallRate=0),0,IF(E2493="Yes",ROUND(MAX(IF($B2493="Non - avec lien de dépendance",0,MIN((0.75*I2493),847)),MIN(I2493,(0.75*$C2493),847)),2),IF(revenueReduction&gt;0.3,MAX(IF($B2493="Non - avec lien de dépendance",MIN(1129,I2493,$C2493)*overallRate,MIN(1129,I2493)*overallRate),ROUND(MAX(IF($B2493="Non - avec lien de dépendance",0,MIN((0.75*I2493),847)),MIN(I2493,(0.75*$C2493),847)),2)),IF($B2493="Non - avec lien de dépendance",MIN(1129,I2493,$C2493)*overallRate,MIN(1129,I2493)*overallRate)))))</f>
        <v>Effectuez l’étape 1</v>
      </c>
      <c r="N2493" s="68" t="str">
        <f>IF(ISTEXT(overallRate),"Effectuez l’étape 1",IF(OR(COUNT($C2493,J2493)&lt;&gt;2,overallRate=0),0,IF(F2493="Yes",ROUND(MAX(IF($B2493="Non - avec lien de dépendance",0,MIN((0.75*J2493),847)),MIN(J2493,(0.75*$C2493),847)),2),IF(revenueReduction&gt;0.3,MAX(IF($B2493="Non - avec lien de dépendance",MIN(1129,J2493,$C2493)*overallRate,MIN(1129,J2493)*overallRate),ROUND(MAX(IF($B2493="Non - avec lien de dépendance",0,MIN((0.75*J2493),847)),MIN(J2493,(0.75*$C2493),847)),2)),IF($B2493="Non - avec lien de dépendance",MIN(1129,J2493,$C2493)*overallRate,MIN(1129,J2493)*overallRate)))))</f>
        <v>Effectuez l’étape 1</v>
      </c>
      <c r="O2493" s="68" t="str">
        <f>IF(ISTEXT(overallRate),"Effectuez l’étape 1",IF(OR(COUNT($C2493,K2493)&lt;&gt;2,overallRate=0),0,IF(G2493="Yes",ROUND(MAX(IF($B2493="Non - avec lien de dépendance",0,MIN((0.75*K2493),847)),MIN(K2493,(0.75*$C2493),847)),2),IF(revenueReduction&gt;0.3,MAX(IF($B2493="Non - avec lien de dépendance",MIN(1129,K2493,$C2493)*overallRate,MIN(1129,K2493)*overallRate),ROUND(MAX(IF($B2493="Non - avec lien de dépendance",0,MIN((0.75*K2493),847)),MIN(K2493,(0.75*$C2493),847)),2)),IF($B2493="Non - avec lien de dépendance",MIN(1129,K2493,$C2493)*overallRate,MIN(1129,K2493)*overallRate)))))</f>
        <v>Effectuez l’étape 1</v>
      </c>
      <c r="P2493" s="3">
        <f t="shared" si="38"/>
        <v>0</v>
      </c>
    </row>
    <row r="2494" spans="12:16" x14ac:dyDescent="0.5">
      <c r="L2494" s="68" t="str">
        <f>IF(ISTEXT(overallRate),"Effectuez l’étape 1",IF(OR(COUNT($C2494,H2494)&lt;&gt;2,overallRate=0),0,IF(D2494="Yes",ROUND(MAX(IF($B2494="Non - avec lien de dépendance",0,MIN((0.75*H2494),847)),MIN(H2494,(0.75*$C2494),847)),2),IF(revenueReduction&gt;0.3,MAX(IF($B2494="Non - avec lien de dépendance",MIN(1129,H2494,$C2494)*overallRate,MIN(1129,H2494)*overallRate),ROUND(MAX(IF($B2494="Non - avec lien de dépendance",0,MIN((0.75*H2494),847)),MIN(H2494,(0.75*$C2494),847)),2)),IF($B2494="Non - avec lien de dépendance",MIN(1129,H2494,$C2494)*overallRate,MIN(1129,H2494)*overallRate)))))</f>
        <v>Effectuez l’étape 1</v>
      </c>
      <c r="M2494" s="68" t="str">
        <f>IF(ISTEXT(overallRate),"Effectuez l’étape 1",IF(OR(COUNT($C2494,I2494)&lt;&gt;2,overallRate=0),0,IF(E2494="Yes",ROUND(MAX(IF($B2494="Non - avec lien de dépendance",0,MIN((0.75*I2494),847)),MIN(I2494,(0.75*$C2494),847)),2),IF(revenueReduction&gt;0.3,MAX(IF($B2494="Non - avec lien de dépendance",MIN(1129,I2494,$C2494)*overallRate,MIN(1129,I2494)*overallRate),ROUND(MAX(IF($B2494="Non - avec lien de dépendance",0,MIN((0.75*I2494),847)),MIN(I2494,(0.75*$C2494),847)),2)),IF($B2494="Non - avec lien de dépendance",MIN(1129,I2494,$C2494)*overallRate,MIN(1129,I2494)*overallRate)))))</f>
        <v>Effectuez l’étape 1</v>
      </c>
      <c r="N2494" s="68" t="str">
        <f>IF(ISTEXT(overallRate),"Effectuez l’étape 1",IF(OR(COUNT($C2494,J2494)&lt;&gt;2,overallRate=0),0,IF(F2494="Yes",ROUND(MAX(IF($B2494="Non - avec lien de dépendance",0,MIN((0.75*J2494),847)),MIN(J2494,(0.75*$C2494),847)),2),IF(revenueReduction&gt;0.3,MAX(IF($B2494="Non - avec lien de dépendance",MIN(1129,J2494,$C2494)*overallRate,MIN(1129,J2494)*overallRate),ROUND(MAX(IF($B2494="Non - avec lien de dépendance",0,MIN((0.75*J2494),847)),MIN(J2494,(0.75*$C2494),847)),2)),IF($B2494="Non - avec lien de dépendance",MIN(1129,J2494,$C2494)*overallRate,MIN(1129,J2494)*overallRate)))))</f>
        <v>Effectuez l’étape 1</v>
      </c>
      <c r="O2494" s="68" t="str">
        <f>IF(ISTEXT(overallRate),"Effectuez l’étape 1",IF(OR(COUNT($C2494,K2494)&lt;&gt;2,overallRate=0),0,IF(G2494="Yes",ROUND(MAX(IF($B2494="Non - avec lien de dépendance",0,MIN((0.75*K2494),847)),MIN(K2494,(0.75*$C2494),847)),2),IF(revenueReduction&gt;0.3,MAX(IF($B2494="Non - avec lien de dépendance",MIN(1129,K2494,$C2494)*overallRate,MIN(1129,K2494)*overallRate),ROUND(MAX(IF($B2494="Non - avec lien de dépendance",0,MIN((0.75*K2494),847)),MIN(K2494,(0.75*$C2494),847)),2)),IF($B2494="Non - avec lien de dépendance",MIN(1129,K2494,$C2494)*overallRate,MIN(1129,K2494)*overallRate)))))</f>
        <v>Effectuez l’étape 1</v>
      </c>
      <c r="P2494" s="3">
        <f t="shared" si="38"/>
        <v>0</v>
      </c>
    </row>
    <row r="2495" spans="12:16" x14ac:dyDescent="0.5">
      <c r="L2495" s="68" t="str">
        <f>IF(ISTEXT(overallRate),"Effectuez l’étape 1",IF(OR(COUNT($C2495,H2495)&lt;&gt;2,overallRate=0),0,IF(D2495="Yes",ROUND(MAX(IF($B2495="Non - avec lien de dépendance",0,MIN((0.75*H2495),847)),MIN(H2495,(0.75*$C2495),847)),2),IF(revenueReduction&gt;0.3,MAX(IF($B2495="Non - avec lien de dépendance",MIN(1129,H2495,$C2495)*overallRate,MIN(1129,H2495)*overallRate),ROUND(MAX(IF($B2495="Non - avec lien de dépendance",0,MIN((0.75*H2495),847)),MIN(H2495,(0.75*$C2495),847)),2)),IF($B2495="Non - avec lien de dépendance",MIN(1129,H2495,$C2495)*overallRate,MIN(1129,H2495)*overallRate)))))</f>
        <v>Effectuez l’étape 1</v>
      </c>
      <c r="M2495" s="68" t="str">
        <f>IF(ISTEXT(overallRate),"Effectuez l’étape 1",IF(OR(COUNT($C2495,I2495)&lt;&gt;2,overallRate=0),0,IF(E2495="Yes",ROUND(MAX(IF($B2495="Non - avec lien de dépendance",0,MIN((0.75*I2495),847)),MIN(I2495,(0.75*$C2495),847)),2),IF(revenueReduction&gt;0.3,MAX(IF($B2495="Non - avec lien de dépendance",MIN(1129,I2495,$C2495)*overallRate,MIN(1129,I2495)*overallRate),ROUND(MAX(IF($B2495="Non - avec lien de dépendance",0,MIN((0.75*I2495),847)),MIN(I2495,(0.75*$C2495),847)),2)),IF($B2495="Non - avec lien de dépendance",MIN(1129,I2495,$C2495)*overallRate,MIN(1129,I2495)*overallRate)))))</f>
        <v>Effectuez l’étape 1</v>
      </c>
      <c r="N2495" s="68" t="str">
        <f>IF(ISTEXT(overallRate),"Effectuez l’étape 1",IF(OR(COUNT($C2495,J2495)&lt;&gt;2,overallRate=0),0,IF(F2495="Yes",ROUND(MAX(IF($B2495="Non - avec lien de dépendance",0,MIN((0.75*J2495),847)),MIN(J2495,(0.75*$C2495),847)),2),IF(revenueReduction&gt;0.3,MAX(IF($B2495="Non - avec lien de dépendance",MIN(1129,J2495,$C2495)*overallRate,MIN(1129,J2495)*overallRate),ROUND(MAX(IF($B2495="Non - avec lien de dépendance",0,MIN((0.75*J2495),847)),MIN(J2495,(0.75*$C2495),847)),2)),IF($B2495="Non - avec lien de dépendance",MIN(1129,J2495,$C2495)*overallRate,MIN(1129,J2495)*overallRate)))))</f>
        <v>Effectuez l’étape 1</v>
      </c>
      <c r="O2495" s="68" t="str">
        <f>IF(ISTEXT(overallRate),"Effectuez l’étape 1",IF(OR(COUNT($C2495,K2495)&lt;&gt;2,overallRate=0),0,IF(G2495="Yes",ROUND(MAX(IF($B2495="Non - avec lien de dépendance",0,MIN((0.75*K2495),847)),MIN(K2495,(0.75*$C2495),847)),2),IF(revenueReduction&gt;0.3,MAX(IF($B2495="Non - avec lien de dépendance",MIN(1129,K2495,$C2495)*overallRate,MIN(1129,K2495)*overallRate),ROUND(MAX(IF($B2495="Non - avec lien de dépendance",0,MIN((0.75*K2495),847)),MIN(K2495,(0.75*$C2495),847)),2)),IF($B2495="Non - avec lien de dépendance",MIN(1129,K2495,$C2495)*overallRate,MIN(1129,K2495)*overallRate)))))</f>
        <v>Effectuez l’étape 1</v>
      </c>
      <c r="P2495" s="3">
        <f t="shared" si="38"/>
        <v>0</v>
      </c>
    </row>
    <row r="2496" spans="12:16" x14ac:dyDescent="0.5">
      <c r="L2496" s="68" t="str">
        <f>IF(ISTEXT(overallRate),"Effectuez l’étape 1",IF(OR(COUNT($C2496,H2496)&lt;&gt;2,overallRate=0),0,IF(D2496="Yes",ROUND(MAX(IF($B2496="Non - avec lien de dépendance",0,MIN((0.75*H2496),847)),MIN(H2496,(0.75*$C2496),847)),2),IF(revenueReduction&gt;0.3,MAX(IF($B2496="Non - avec lien de dépendance",MIN(1129,H2496,$C2496)*overallRate,MIN(1129,H2496)*overallRate),ROUND(MAX(IF($B2496="Non - avec lien de dépendance",0,MIN((0.75*H2496),847)),MIN(H2496,(0.75*$C2496),847)),2)),IF($B2496="Non - avec lien de dépendance",MIN(1129,H2496,$C2496)*overallRate,MIN(1129,H2496)*overallRate)))))</f>
        <v>Effectuez l’étape 1</v>
      </c>
      <c r="M2496" s="68" t="str">
        <f>IF(ISTEXT(overallRate),"Effectuez l’étape 1",IF(OR(COUNT($C2496,I2496)&lt;&gt;2,overallRate=0),0,IF(E2496="Yes",ROUND(MAX(IF($B2496="Non - avec lien de dépendance",0,MIN((0.75*I2496),847)),MIN(I2496,(0.75*$C2496),847)),2),IF(revenueReduction&gt;0.3,MAX(IF($B2496="Non - avec lien de dépendance",MIN(1129,I2496,$C2496)*overallRate,MIN(1129,I2496)*overallRate),ROUND(MAX(IF($B2496="Non - avec lien de dépendance",0,MIN((0.75*I2496),847)),MIN(I2496,(0.75*$C2496),847)),2)),IF($B2496="Non - avec lien de dépendance",MIN(1129,I2496,$C2496)*overallRate,MIN(1129,I2496)*overallRate)))))</f>
        <v>Effectuez l’étape 1</v>
      </c>
      <c r="N2496" s="68" t="str">
        <f>IF(ISTEXT(overallRate),"Effectuez l’étape 1",IF(OR(COUNT($C2496,J2496)&lt;&gt;2,overallRate=0),0,IF(F2496="Yes",ROUND(MAX(IF($B2496="Non - avec lien de dépendance",0,MIN((0.75*J2496),847)),MIN(J2496,(0.75*$C2496),847)),2),IF(revenueReduction&gt;0.3,MAX(IF($B2496="Non - avec lien de dépendance",MIN(1129,J2496,$C2496)*overallRate,MIN(1129,J2496)*overallRate),ROUND(MAX(IF($B2496="Non - avec lien de dépendance",0,MIN((0.75*J2496),847)),MIN(J2496,(0.75*$C2496),847)),2)),IF($B2496="Non - avec lien de dépendance",MIN(1129,J2496,$C2496)*overallRate,MIN(1129,J2496)*overallRate)))))</f>
        <v>Effectuez l’étape 1</v>
      </c>
      <c r="O2496" s="68" t="str">
        <f>IF(ISTEXT(overallRate),"Effectuez l’étape 1",IF(OR(COUNT($C2496,K2496)&lt;&gt;2,overallRate=0),0,IF(G2496="Yes",ROUND(MAX(IF($B2496="Non - avec lien de dépendance",0,MIN((0.75*K2496),847)),MIN(K2496,(0.75*$C2496),847)),2),IF(revenueReduction&gt;0.3,MAX(IF($B2496="Non - avec lien de dépendance",MIN(1129,K2496,$C2496)*overallRate,MIN(1129,K2496)*overallRate),ROUND(MAX(IF($B2496="Non - avec lien de dépendance",0,MIN((0.75*K2496),847)),MIN(K2496,(0.75*$C2496),847)),2)),IF($B2496="Non - avec lien de dépendance",MIN(1129,K2496,$C2496)*overallRate,MIN(1129,K2496)*overallRate)))))</f>
        <v>Effectuez l’étape 1</v>
      </c>
      <c r="P2496" s="3">
        <f t="shared" si="38"/>
        <v>0</v>
      </c>
    </row>
    <row r="2497" spans="12:16" x14ac:dyDescent="0.5">
      <c r="L2497" s="68" t="str">
        <f>IF(ISTEXT(overallRate),"Effectuez l’étape 1",IF(OR(COUNT($C2497,H2497)&lt;&gt;2,overallRate=0),0,IF(D2497="Yes",ROUND(MAX(IF($B2497="Non - avec lien de dépendance",0,MIN((0.75*H2497),847)),MIN(H2497,(0.75*$C2497),847)),2),IF(revenueReduction&gt;0.3,MAX(IF($B2497="Non - avec lien de dépendance",MIN(1129,H2497,$C2497)*overallRate,MIN(1129,H2497)*overallRate),ROUND(MAX(IF($B2497="Non - avec lien de dépendance",0,MIN((0.75*H2497),847)),MIN(H2497,(0.75*$C2497),847)),2)),IF($B2497="Non - avec lien de dépendance",MIN(1129,H2497,$C2497)*overallRate,MIN(1129,H2497)*overallRate)))))</f>
        <v>Effectuez l’étape 1</v>
      </c>
      <c r="M2497" s="68" t="str">
        <f>IF(ISTEXT(overallRate),"Effectuez l’étape 1",IF(OR(COUNT($C2497,I2497)&lt;&gt;2,overallRate=0),0,IF(E2497="Yes",ROUND(MAX(IF($B2497="Non - avec lien de dépendance",0,MIN((0.75*I2497),847)),MIN(I2497,(0.75*$C2497),847)),2),IF(revenueReduction&gt;0.3,MAX(IF($B2497="Non - avec lien de dépendance",MIN(1129,I2497,$C2497)*overallRate,MIN(1129,I2497)*overallRate),ROUND(MAX(IF($B2497="Non - avec lien de dépendance",0,MIN((0.75*I2497),847)),MIN(I2497,(0.75*$C2497),847)),2)),IF($B2497="Non - avec lien de dépendance",MIN(1129,I2497,$C2497)*overallRate,MIN(1129,I2497)*overallRate)))))</f>
        <v>Effectuez l’étape 1</v>
      </c>
      <c r="N2497" s="68" t="str">
        <f>IF(ISTEXT(overallRate),"Effectuez l’étape 1",IF(OR(COUNT($C2497,J2497)&lt;&gt;2,overallRate=0),0,IF(F2497="Yes",ROUND(MAX(IF($B2497="Non - avec lien de dépendance",0,MIN((0.75*J2497),847)),MIN(J2497,(0.75*$C2497),847)),2),IF(revenueReduction&gt;0.3,MAX(IF($B2497="Non - avec lien de dépendance",MIN(1129,J2497,$C2497)*overallRate,MIN(1129,J2497)*overallRate),ROUND(MAX(IF($B2497="Non - avec lien de dépendance",0,MIN((0.75*J2497),847)),MIN(J2497,(0.75*$C2497),847)),2)),IF($B2497="Non - avec lien de dépendance",MIN(1129,J2497,$C2497)*overallRate,MIN(1129,J2497)*overallRate)))))</f>
        <v>Effectuez l’étape 1</v>
      </c>
      <c r="O2497" s="68" t="str">
        <f>IF(ISTEXT(overallRate),"Effectuez l’étape 1",IF(OR(COUNT($C2497,K2497)&lt;&gt;2,overallRate=0),0,IF(G2497="Yes",ROUND(MAX(IF($B2497="Non - avec lien de dépendance",0,MIN((0.75*K2497),847)),MIN(K2497,(0.75*$C2497),847)),2),IF(revenueReduction&gt;0.3,MAX(IF($B2497="Non - avec lien de dépendance",MIN(1129,K2497,$C2497)*overallRate,MIN(1129,K2497)*overallRate),ROUND(MAX(IF($B2497="Non - avec lien de dépendance",0,MIN((0.75*K2497),847)),MIN(K2497,(0.75*$C2497),847)),2)),IF($B2497="Non - avec lien de dépendance",MIN(1129,K2497,$C2497)*overallRate,MIN(1129,K2497)*overallRate)))))</f>
        <v>Effectuez l’étape 1</v>
      </c>
      <c r="P2497" s="3">
        <f t="shared" si="38"/>
        <v>0</v>
      </c>
    </row>
    <row r="2498" spans="12:16" x14ac:dyDescent="0.5">
      <c r="L2498" s="68" t="str">
        <f>IF(ISTEXT(overallRate),"Effectuez l’étape 1",IF(OR(COUNT($C2498,H2498)&lt;&gt;2,overallRate=0),0,IF(D2498="Yes",ROUND(MAX(IF($B2498="Non - avec lien de dépendance",0,MIN((0.75*H2498),847)),MIN(H2498,(0.75*$C2498),847)),2),IF(revenueReduction&gt;0.3,MAX(IF($B2498="Non - avec lien de dépendance",MIN(1129,H2498,$C2498)*overallRate,MIN(1129,H2498)*overallRate),ROUND(MAX(IF($B2498="Non - avec lien de dépendance",0,MIN((0.75*H2498),847)),MIN(H2498,(0.75*$C2498),847)),2)),IF($B2498="Non - avec lien de dépendance",MIN(1129,H2498,$C2498)*overallRate,MIN(1129,H2498)*overallRate)))))</f>
        <v>Effectuez l’étape 1</v>
      </c>
      <c r="M2498" s="68" t="str">
        <f>IF(ISTEXT(overallRate),"Effectuez l’étape 1",IF(OR(COUNT($C2498,I2498)&lt;&gt;2,overallRate=0),0,IF(E2498="Yes",ROUND(MAX(IF($B2498="Non - avec lien de dépendance",0,MIN((0.75*I2498),847)),MIN(I2498,(0.75*$C2498),847)),2),IF(revenueReduction&gt;0.3,MAX(IF($B2498="Non - avec lien de dépendance",MIN(1129,I2498,$C2498)*overallRate,MIN(1129,I2498)*overallRate),ROUND(MAX(IF($B2498="Non - avec lien de dépendance",0,MIN((0.75*I2498),847)),MIN(I2498,(0.75*$C2498),847)),2)),IF($B2498="Non - avec lien de dépendance",MIN(1129,I2498,$C2498)*overallRate,MIN(1129,I2498)*overallRate)))))</f>
        <v>Effectuez l’étape 1</v>
      </c>
      <c r="N2498" s="68" t="str">
        <f>IF(ISTEXT(overallRate),"Effectuez l’étape 1",IF(OR(COUNT($C2498,J2498)&lt;&gt;2,overallRate=0),0,IF(F2498="Yes",ROUND(MAX(IF($B2498="Non - avec lien de dépendance",0,MIN((0.75*J2498),847)),MIN(J2498,(0.75*$C2498),847)),2),IF(revenueReduction&gt;0.3,MAX(IF($B2498="Non - avec lien de dépendance",MIN(1129,J2498,$C2498)*overallRate,MIN(1129,J2498)*overallRate),ROUND(MAX(IF($B2498="Non - avec lien de dépendance",0,MIN((0.75*J2498),847)),MIN(J2498,(0.75*$C2498),847)),2)),IF($B2498="Non - avec lien de dépendance",MIN(1129,J2498,$C2498)*overallRate,MIN(1129,J2498)*overallRate)))))</f>
        <v>Effectuez l’étape 1</v>
      </c>
      <c r="O2498" s="68" t="str">
        <f>IF(ISTEXT(overallRate),"Effectuez l’étape 1",IF(OR(COUNT($C2498,K2498)&lt;&gt;2,overallRate=0),0,IF(G2498="Yes",ROUND(MAX(IF($B2498="Non - avec lien de dépendance",0,MIN((0.75*K2498),847)),MIN(K2498,(0.75*$C2498),847)),2),IF(revenueReduction&gt;0.3,MAX(IF($B2498="Non - avec lien de dépendance",MIN(1129,K2498,$C2498)*overallRate,MIN(1129,K2498)*overallRate),ROUND(MAX(IF($B2498="Non - avec lien de dépendance",0,MIN((0.75*K2498),847)),MIN(K2498,(0.75*$C2498),847)),2)),IF($B2498="Non - avec lien de dépendance",MIN(1129,K2498,$C2498)*overallRate,MIN(1129,K2498)*overallRate)))))</f>
        <v>Effectuez l’étape 1</v>
      </c>
      <c r="P2498" s="3">
        <f t="shared" si="38"/>
        <v>0</v>
      </c>
    </row>
    <row r="2499" spans="12:16" x14ac:dyDescent="0.5">
      <c r="L2499" s="68" t="str">
        <f>IF(ISTEXT(overallRate),"Effectuez l’étape 1",IF(OR(COUNT($C2499,H2499)&lt;&gt;2,overallRate=0),0,IF(D2499="Yes",ROUND(MAX(IF($B2499="Non - avec lien de dépendance",0,MIN((0.75*H2499),847)),MIN(H2499,(0.75*$C2499),847)),2),IF(revenueReduction&gt;0.3,MAX(IF($B2499="Non - avec lien de dépendance",MIN(1129,H2499,$C2499)*overallRate,MIN(1129,H2499)*overallRate),ROUND(MAX(IF($B2499="Non - avec lien de dépendance",0,MIN((0.75*H2499),847)),MIN(H2499,(0.75*$C2499),847)),2)),IF($B2499="Non - avec lien de dépendance",MIN(1129,H2499,$C2499)*overallRate,MIN(1129,H2499)*overallRate)))))</f>
        <v>Effectuez l’étape 1</v>
      </c>
      <c r="M2499" s="68" t="str">
        <f>IF(ISTEXT(overallRate),"Effectuez l’étape 1",IF(OR(COUNT($C2499,I2499)&lt;&gt;2,overallRate=0),0,IF(E2499="Yes",ROUND(MAX(IF($B2499="Non - avec lien de dépendance",0,MIN((0.75*I2499),847)),MIN(I2499,(0.75*$C2499),847)),2),IF(revenueReduction&gt;0.3,MAX(IF($B2499="Non - avec lien de dépendance",MIN(1129,I2499,$C2499)*overallRate,MIN(1129,I2499)*overallRate),ROUND(MAX(IF($B2499="Non - avec lien de dépendance",0,MIN((0.75*I2499),847)),MIN(I2499,(0.75*$C2499),847)),2)),IF($B2499="Non - avec lien de dépendance",MIN(1129,I2499,$C2499)*overallRate,MIN(1129,I2499)*overallRate)))))</f>
        <v>Effectuez l’étape 1</v>
      </c>
      <c r="N2499" s="68" t="str">
        <f>IF(ISTEXT(overallRate),"Effectuez l’étape 1",IF(OR(COUNT($C2499,J2499)&lt;&gt;2,overallRate=0),0,IF(F2499="Yes",ROUND(MAX(IF($B2499="Non - avec lien de dépendance",0,MIN((0.75*J2499),847)),MIN(J2499,(0.75*$C2499),847)),2),IF(revenueReduction&gt;0.3,MAX(IF($B2499="Non - avec lien de dépendance",MIN(1129,J2499,$C2499)*overallRate,MIN(1129,J2499)*overallRate),ROUND(MAX(IF($B2499="Non - avec lien de dépendance",0,MIN((0.75*J2499),847)),MIN(J2499,(0.75*$C2499),847)),2)),IF($B2499="Non - avec lien de dépendance",MIN(1129,J2499,$C2499)*overallRate,MIN(1129,J2499)*overallRate)))))</f>
        <v>Effectuez l’étape 1</v>
      </c>
      <c r="O2499" s="68" t="str">
        <f>IF(ISTEXT(overallRate),"Effectuez l’étape 1",IF(OR(COUNT($C2499,K2499)&lt;&gt;2,overallRate=0),0,IF(G2499="Yes",ROUND(MAX(IF($B2499="Non - avec lien de dépendance",0,MIN((0.75*K2499),847)),MIN(K2499,(0.75*$C2499),847)),2),IF(revenueReduction&gt;0.3,MAX(IF($B2499="Non - avec lien de dépendance",MIN(1129,K2499,$C2499)*overallRate,MIN(1129,K2499)*overallRate),ROUND(MAX(IF($B2499="Non - avec lien de dépendance",0,MIN((0.75*K2499),847)),MIN(K2499,(0.75*$C2499),847)),2)),IF($B2499="Non - avec lien de dépendance",MIN(1129,K2499,$C2499)*overallRate,MIN(1129,K2499)*overallRate)))))</f>
        <v>Effectuez l’étape 1</v>
      </c>
      <c r="P2499" s="3">
        <f t="shared" si="38"/>
        <v>0</v>
      </c>
    </row>
    <row r="2500" spans="12:16" x14ac:dyDescent="0.5">
      <c r="L2500" s="68" t="str">
        <f>IF(ISTEXT(overallRate),"Effectuez l’étape 1",IF(OR(COUNT($C2500,H2500)&lt;&gt;2,overallRate=0),0,IF(D2500="Yes",ROUND(MAX(IF($B2500="Non - avec lien de dépendance",0,MIN((0.75*H2500),847)),MIN(H2500,(0.75*$C2500),847)),2),IF(revenueReduction&gt;0.3,MAX(IF($B2500="Non - avec lien de dépendance",MIN(1129,H2500,$C2500)*overallRate,MIN(1129,H2500)*overallRate),ROUND(MAX(IF($B2500="Non - avec lien de dépendance",0,MIN((0.75*H2500),847)),MIN(H2500,(0.75*$C2500),847)),2)),IF($B2500="Non - avec lien de dépendance",MIN(1129,H2500,$C2500)*overallRate,MIN(1129,H2500)*overallRate)))))</f>
        <v>Effectuez l’étape 1</v>
      </c>
      <c r="M2500" s="68" t="str">
        <f>IF(ISTEXT(overallRate),"Effectuez l’étape 1",IF(OR(COUNT($C2500,I2500)&lt;&gt;2,overallRate=0),0,IF(E2500="Yes",ROUND(MAX(IF($B2500="Non - avec lien de dépendance",0,MIN((0.75*I2500),847)),MIN(I2500,(0.75*$C2500),847)),2),IF(revenueReduction&gt;0.3,MAX(IF($B2500="Non - avec lien de dépendance",MIN(1129,I2500,$C2500)*overallRate,MIN(1129,I2500)*overallRate),ROUND(MAX(IF($B2500="Non - avec lien de dépendance",0,MIN((0.75*I2500),847)),MIN(I2500,(0.75*$C2500),847)),2)),IF($B2500="Non - avec lien de dépendance",MIN(1129,I2500,$C2500)*overallRate,MIN(1129,I2500)*overallRate)))))</f>
        <v>Effectuez l’étape 1</v>
      </c>
      <c r="N2500" s="68" t="str">
        <f>IF(ISTEXT(overallRate),"Effectuez l’étape 1",IF(OR(COUNT($C2500,J2500)&lt;&gt;2,overallRate=0),0,IF(F2500="Yes",ROUND(MAX(IF($B2500="Non - avec lien de dépendance",0,MIN((0.75*J2500),847)),MIN(J2500,(0.75*$C2500),847)),2),IF(revenueReduction&gt;0.3,MAX(IF($B2500="Non - avec lien de dépendance",MIN(1129,J2500,$C2500)*overallRate,MIN(1129,J2500)*overallRate),ROUND(MAX(IF($B2500="Non - avec lien de dépendance",0,MIN((0.75*J2500),847)),MIN(J2500,(0.75*$C2500),847)),2)),IF($B2500="Non - avec lien de dépendance",MIN(1129,J2500,$C2500)*overallRate,MIN(1129,J2500)*overallRate)))))</f>
        <v>Effectuez l’étape 1</v>
      </c>
      <c r="O2500" s="68" t="str">
        <f>IF(ISTEXT(overallRate),"Effectuez l’étape 1",IF(OR(COUNT($C2500,K2500)&lt;&gt;2,overallRate=0),0,IF(G2500="Yes",ROUND(MAX(IF($B2500="Non - avec lien de dépendance",0,MIN((0.75*K2500),847)),MIN(K2500,(0.75*$C2500),847)),2),IF(revenueReduction&gt;0.3,MAX(IF($B2500="Non - avec lien de dépendance",MIN(1129,K2500,$C2500)*overallRate,MIN(1129,K2500)*overallRate),ROUND(MAX(IF($B2500="Non - avec lien de dépendance",0,MIN((0.75*K2500),847)),MIN(K2500,(0.75*$C2500),847)),2)),IF($B2500="Non - avec lien de dépendance",MIN(1129,K2500,$C2500)*overallRate,MIN(1129,K2500)*overallRate)))))</f>
        <v>Effectuez l’étape 1</v>
      </c>
      <c r="P2500" s="3">
        <f t="shared" si="38"/>
        <v>0</v>
      </c>
    </row>
    <row r="2501" spans="12:16" x14ac:dyDescent="0.5">
      <c r="L2501" s="68" t="str">
        <f>IF(ISTEXT(overallRate),"Effectuez l’étape 1",IF(OR(COUNT($C2501,H2501)&lt;&gt;2,overallRate=0),0,IF(D2501="Yes",ROUND(MAX(IF($B2501="Non - avec lien de dépendance",0,MIN((0.75*H2501),847)),MIN(H2501,(0.75*$C2501),847)),2),IF(revenueReduction&gt;0.3,MAX(IF($B2501="Non - avec lien de dépendance",MIN(1129,H2501,$C2501)*overallRate,MIN(1129,H2501)*overallRate),ROUND(MAX(IF($B2501="Non - avec lien de dépendance",0,MIN((0.75*H2501),847)),MIN(H2501,(0.75*$C2501),847)),2)),IF($B2501="Non - avec lien de dépendance",MIN(1129,H2501,$C2501)*overallRate,MIN(1129,H2501)*overallRate)))))</f>
        <v>Effectuez l’étape 1</v>
      </c>
      <c r="M2501" s="68" t="str">
        <f>IF(ISTEXT(overallRate),"Effectuez l’étape 1",IF(OR(COUNT($C2501,I2501)&lt;&gt;2,overallRate=0),0,IF(E2501="Yes",ROUND(MAX(IF($B2501="Non - avec lien de dépendance",0,MIN((0.75*I2501),847)),MIN(I2501,(0.75*$C2501),847)),2),IF(revenueReduction&gt;0.3,MAX(IF($B2501="Non - avec lien de dépendance",MIN(1129,I2501,$C2501)*overallRate,MIN(1129,I2501)*overallRate),ROUND(MAX(IF($B2501="Non - avec lien de dépendance",0,MIN((0.75*I2501),847)),MIN(I2501,(0.75*$C2501),847)),2)),IF($B2501="Non - avec lien de dépendance",MIN(1129,I2501,$C2501)*overallRate,MIN(1129,I2501)*overallRate)))))</f>
        <v>Effectuez l’étape 1</v>
      </c>
      <c r="N2501" s="68" t="str">
        <f>IF(ISTEXT(overallRate),"Effectuez l’étape 1",IF(OR(COUNT($C2501,J2501)&lt;&gt;2,overallRate=0),0,IF(F2501="Yes",ROUND(MAX(IF($B2501="Non - avec lien de dépendance",0,MIN((0.75*J2501),847)),MIN(J2501,(0.75*$C2501),847)),2),IF(revenueReduction&gt;0.3,MAX(IF($B2501="Non - avec lien de dépendance",MIN(1129,J2501,$C2501)*overallRate,MIN(1129,J2501)*overallRate),ROUND(MAX(IF($B2501="Non - avec lien de dépendance",0,MIN((0.75*J2501),847)),MIN(J2501,(0.75*$C2501),847)),2)),IF($B2501="Non - avec lien de dépendance",MIN(1129,J2501,$C2501)*overallRate,MIN(1129,J2501)*overallRate)))))</f>
        <v>Effectuez l’étape 1</v>
      </c>
      <c r="O2501" s="68" t="str">
        <f>IF(ISTEXT(overallRate),"Effectuez l’étape 1",IF(OR(COUNT($C2501,K2501)&lt;&gt;2,overallRate=0),0,IF(G2501="Yes",ROUND(MAX(IF($B2501="Non - avec lien de dépendance",0,MIN((0.75*K2501),847)),MIN(K2501,(0.75*$C2501),847)),2),IF(revenueReduction&gt;0.3,MAX(IF($B2501="Non - avec lien de dépendance",MIN(1129,K2501,$C2501)*overallRate,MIN(1129,K2501)*overallRate),ROUND(MAX(IF($B2501="Non - avec lien de dépendance",0,MIN((0.75*K2501),847)),MIN(K2501,(0.75*$C2501),847)),2)),IF($B2501="Non - avec lien de dépendance",MIN(1129,K2501,$C2501)*overallRate,MIN(1129,K2501)*overallRate)))))</f>
        <v>Effectuez l’étape 1</v>
      </c>
      <c r="P2501" s="3">
        <f t="shared" si="38"/>
        <v>0</v>
      </c>
    </row>
    <row r="2502" spans="12:16" x14ac:dyDescent="0.5">
      <c r="L2502" s="68" t="str">
        <f>IF(ISTEXT(overallRate),"Effectuez l’étape 1",IF(OR(COUNT($C2502,H2502)&lt;&gt;2,overallRate=0),0,IF(D2502="Yes",ROUND(MAX(IF($B2502="Non - avec lien de dépendance",0,MIN((0.75*H2502),847)),MIN(H2502,(0.75*$C2502),847)),2),IF(revenueReduction&gt;0.3,MAX(IF($B2502="Non - avec lien de dépendance",MIN(1129,H2502,$C2502)*overallRate,MIN(1129,H2502)*overallRate),ROUND(MAX(IF($B2502="Non - avec lien de dépendance",0,MIN((0.75*H2502),847)),MIN(H2502,(0.75*$C2502),847)),2)),IF($B2502="Non - avec lien de dépendance",MIN(1129,H2502,$C2502)*overallRate,MIN(1129,H2502)*overallRate)))))</f>
        <v>Effectuez l’étape 1</v>
      </c>
      <c r="M2502" s="68" t="str">
        <f>IF(ISTEXT(overallRate),"Effectuez l’étape 1",IF(OR(COUNT($C2502,I2502)&lt;&gt;2,overallRate=0),0,IF(E2502="Yes",ROUND(MAX(IF($B2502="Non - avec lien de dépendance",0,MIN((0.75*I2502),847)),MIN(I2502,(0.75*$C2502),847)),2),IF(revenueReduction&gt;0.3,MAX(IF($B2502="Non - avec lien de dépendance",MIN(1129,I2502,$C2502)*overallRate,MIN(1129,I2502)*overallRate),ROUND(MAX(IF($B2502="Non - avec lien de dépendance",0,MIN((0.75*I2502),847)),MIN(I2502,(0.75*$C2502),847)),2)),IF($B2502="Non - avec lien de dépendance",MIN(1129,I2502,$C2502)*overallRate,MIN(1129,I2502)*overallRate)))))</f>
        <v>Effectuez l’étape 1</v>
      </c>
      <c r="N2502" s="68" t="str">
        <f>IF(ISTEXT(overallRate),"Effectuez l’étape 1",IF(OR(COUNT($C2502,J2502)&lt;&gt;2,overallRate=0),0,IF(F2502="Yes",ROUND(MAX(IF($B2502="Non - avec lien de dépendance",0,MIN((0.75*J2502),847)),MIN(J2502,(0.75*$C2502),847)),2),IF(revenueReduction&gt;0.3,MAX(IF($B2502="Non - avec lien de dépendance",MIN(1129,J2502,$C2502)*overallRate,MIN(1129,J2502)*overallRate),ROUND(MAX(IF($B2502="Non - avec lien de dépendance",0,MIN((0.75*J2502),847)),MIN(J2502,(0.75*$C2502),847)),2)),IF($B2502="Non - avec lien de dépendance",MIN(1129,J2502,$C2502)*overallRate,MIN(1129,J2502)*overallRate)))))</f>
        <v>Effectuez l’étape 1</v>
      </c>
      <c r="O2502" s="68" t="str">
        <f>IF(ISTEXT(overallRate),"Effectuez l’étape 1",IF(OR(COUNT($C2502,K2502)&lt;&gt;2,overallRate=0),0,IF(G2502="Yes",ROUND(MAX(IF($B2502="Non - avec lien de dépendance",0,MIN((0.75*K2502),847)),MIN(K2502,(0.75*$C2502),847)),2),IF(revenueReduction&gt;0.3,MAX(IF($B2502="Non - avec lien de dépendance",MIN(1129,K2502,$C2502)*overallRate,MIN(1129,K2502)*overallRate),ROUND(MAX(IF($B2502="Non - avec lien de dépendance",0,MIN((0.75*K2502),847)),MIN(K2502,(0.75*$C2502),847)),2)),IF($B2502="Non - avec lien de dépendance",MIN(1129,K2502,$C2502)*overallRate,MIN(1129,K2502)*overallRate)))))</f>
        <v>Effectuez l’étape 1</v>
      </c>
      <c r="P2502" s="3">
        <f t="shared" ref="P2502" si="39">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91</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94" t="s">
        <v>58</v>
      </c>
      <c r="F3" s="95"/>
      <c r="G3" s="71" t="s">
        <v>31</v>
      </c>
      <c r="H3" s="71"/>
      <c r="I3" s="38"/>
    </row>
    <row r="4" spans="1:12" s="24" customFormat="1" ht="126" x14ac:dyDescent="0.55000000000000004">
      <c r="A4" s="38" t="s">
        <v>57</v>
      </c>
      <c r="B4" s="34" t="s">
        <v>54</v>
      </c>
      <c r="C4" s="34" t="s">
        <v>56</v>
      </c>
      <c r="D4" s="34" t="s">
        <v>90</v>
      </c>
      <c r="E4" s="78" t="str">
        <f>"Période de deux semaines 1 - "&amp;INDEX('Claim periods'!$C$20:$C$23,MATCH('Étape 1) Taux'!$A$8,'Claim periods'!$B$20:$B$23,0))</f>
        <v>Période de deux semaines 1 - (choisir la période à l’étape 1)Taux)</v>
      </c>
      <c r="F4" s="78" t="str">
        <f>"Période de deux semaines 2 - "&amp;INDEX('Claim periods'!$C$23:$C$25,MATCH('Étape 1) Taux'!$A$8,'Claim periods'!$B$23:$B$25,0))</f>
        <v>Période de deux semaines 2 - (choisir la période à l’étape 1)Taux)</v>
      </c>
      <c r="G4" s="78" t="str">
        <f>"Période de deux semaines 1 - "&amp;INDEX('Claim periods'!$C$20:$C$23,MATCH('Étape 1) Taux'!$A$8,'Claim periods'!$B$20:$B$23,0))</f>
        <v>Période de deux semaines 1 - (choisir la période à l’étape 1)Taux)</v>
      </c>
      <c r="H4" s="78" t="str">
        <f>"Période de deux semaines 2 - "&amp;INDEX('Claim periods'!$C$23:$C$25,MATCH('Étape 1) Taux'!$A$8,'Claim periods'!$B$23:$B$25,0))</f>
        <v>Période de deux semaines 2 - (choisir la période à l’étape 1)Taux)</v>
      </c>
      <c r="I4" s="34" t="s">
        <v>33</v>
      </c>
    </row>
    <row r="5" spans="1:12" s="25" customFormat="1" ht="175.15" customHeight="1" x14ac:dyDescent="0.45">
      <c r="A5" s="35" t="s">
        <v>48</v>
      </c>
      <c r="B5" s="36" t="s">
        <v>49</v>
      </c>
      <c r="C5" s="36" t="s">
        <v>87</v>
      </c>
      <c r="D5" s="37" t="s">
        <v>50</v>
      </c>
      <c r="E5" s="4" t="s">
        <v>89</v>
      </c>
      <c r="F5" s="4"/>
      <c r="G5" s="4" t="s">
        <v>32</v>
      </c>
      <c r="H5" s="4"/>
      <c r="I5" s="4" t="s">
        <v>59</v>
      </c>
    </row>
    <row r="6" spans="1:12" ht="18.75" customHeight="1" x14ac:dyDescent="0.5">
      <c r="E6" s="28"/>
      <c r="F6" s="28"/>
      <c r="G6" s="68" t="str">
        <f>IF(ISTEXT(overallRate),"Effectuez l’étape 1",IF($C6="Yes","Use Step 2a) Weekly for employees on leave with pay",IF(OR(COUNT($D6,E6)&lt;&gt;2,overallRate=0),0,IF(revenueReduction&gt;0.3,MAX(IF($B6="Non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68" t="str">
        <f>IF(ISTEXT(overallRate),"Effectuez l’étape 1",IF($C6="Yes","Use Step 2a) Weekly for employees on leave with pay",IF(OR(COUNT($D6,F6)&lt;&gt;2,overallRate=0),0,IF(revenueReduction&gt;0.3,MAX(IF($B6="Non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87"/>
      <c r="K6" s="88"/>
      <c r="L6" s="88"/>
    </row>
    <row r="7" spans="1:12" x14ac:dyDescent="0.5">
      <c r="G7" s="68" t="str">
        <f>IF(ISTEXT(overallRate),"Effectuez l’étape 1",IF($C7="Yes","Use Step 2a) Weekly for employees on leave with pay",IF(OR(COUNT($D7,E7)&lt;&gt;2,overallRate=0),0,IF(revenueReduction&gt;0.3,MAX(IF($B7="Non - avec lien de dépendance",MIN(2258,E7,$D7)*overallRate,MIN(2258,E7)*overallRate),ROUND(MAX(IF($B7="Non - avec lien de dépendance",0,MIN((0.75*E7),1694)),MIN(E7,(0.75*$D7),1694)),2)),IF($B7="Non - avec lien de dépendance",MIN(1129,E7,$D7)*overallRate,MIN(2258,E7)*overallRate)))))</f>
        <v>Effectuez l’étape 1</v>
      </c>
      <c r="H7" s="68" t="str">
        <f>IF(ISTEXT(overallRate),"Effectuez l’étape 1",IF($C7="Yes","Use Step 2a) Weekly for employees on leave with pay",IF(OR(COUNT($D7,F7)&lt;&gt;2,overallRate=0),0,IF(revenueReduction&gt;0.3,MAX(IF($B7="Non - avec lien de dépendance",MIN(2258,F7,$D7)*overallRate,MIN(2258,F7)*overallRate),ROUND(MAX(IF($B7="Non - avec lien de dépendance",0,MIN((0.75*F7),1694)),MIN(F7,(0.75*$D7),1694)),2)),IF($B7="Non - avec lien de dépendance",MIN(1129,F7,$D7)*overallRate,MIN(2258,F7)*overallRate)))))</f>
        <v>Effectuez l’étape 1</v>
      </c>
      <c r="I7" s="3">
        <f t="shared" ref="I7:I70" si="0">IF(AND(COUNT(B7:F7)&gt;0,OR(COUNT(D7:F7)&lt;&gt;3,ISBLANK(B7))),"Fill out all amounts",IF(COUNTIF(E7:F7,0)&gt;0,0,SUM(G7:H7)))</f>
        <v>0</v>
      </c>
      <c r="J7" s="87"/>
      <c r="K7" s="88"/>
      <c r="L7" s="88"/>
    </row>
    <row r="8" spans="1:12" x14ac:dyDescent="0.5">
      <c r="G8" s="68" t="str">
        <f>IF(ISTEXT(overallRate),"Effectuez l’étape 1",IF($C8="Yes","Use Step 2a) Weekly for employees on leave with pay",IF(OR(COUNT($D8,E8)&lt;&gt;2,overallRate=0),0,IF(revenueReduction&gt;0.3,MAX(IF($B8="Non - avec lien de dépendance",MIN(2258,E8,$D8)*overallRate,MIN(2258,E8)*overallRate),ROUND(MAX(IF($B8="Non - avec lien de dépendance",0,MIN((0.75*E8),1694)),MIN(E8,(0.75*$D8),1694)),2)),IF($B8="Non - avec lien de dépendance",MIN(1129,E8,$D8)*overallRate,MIN(2258,E8)*overallRate)))))</f>
        <v>Effectuez l’étape 1</v>
      </c>
      <c r="H8" s="68" t="str">
        <f>IF(ISTEXT(overallRate),"Effectuez l’étape 1",IF($C8="Yes","Use Step 2a) Weekly for employees on leave with pay",IF(OR(COUNT($D8,F8)&lt;&gt;2,overallRate=0),0,IF(revenueReduction&gt;0.3,MAX(IF($B8="Non - avec lien de dépendance",MIN(2258,F8,$D8)*overallRate,MIN(2258,F8)*overallRate),ROUND(MAX(IF($B8="Non - avec lien de dépendance",0,MIN((0.75*F8),1694)),MIN(F8,(0.75*$D8),1694)),2)),IF($B8="Non - avec lien de dépendance",MIN(1129,F8,$D8)*overallRate,MIN(2258,F8)*overallRate)))))</f>
        <v>Effectuez l’étape 1</v>
      </c>
      <c r="I8" s="3">
        <f t="shared" si="0"/>
        <v>0</v>
      </c>
    </row>
    <row r="9" spans="1:12" x14ac:dyDescent="0.5">
      <c r="G9" s="68" t="str">
        <f>IF(ISTEXT(overallRate),"Effectuez l’étape 1",IF($C9="Yes","Use Step 2a) Weekly for employees on leave with pay",IF(OR(COUNT($D9,E9)&lt;&gt;2,overallRate=0),0,IF(revenueReduction&gt;0.3,MAX(IF($B9="Non - avec lien de dépendance",MIN(2258,E9,$D9)*overallRate,MIN(2258,E9)*overallRate),ROUND(MAX(IF($B9="Non - avec lien de dépendance",0,MIN((0.75*E9),1694)),MIN(E9,(0.75*$D9),1694)),2)),IF($B9="Non - avec lien de dépendance",MIN(1129,E9,$D9)*overallRate,MIN(2258,E9)*overallRate)))))</f>
        <v>Effectuez l’étape 1</v>
      </c>
      <c r="H9" s="68" t="str">
        <f>IF(ISTEXT(overallRate),"Effectuez l’étape 1",IF($C9="Yes","Use Step 2a) Weekly for employees on leave with pay",IF(OR(COUNT($D9,F9)&lt;&gt;2,overallRate=0),0,IF(revenueReduction&gt;0.3,MAX(IF($B9="Non - avec lien de dépendance",MIN(2258,F9,$D9)*overallRate,MIN(2258,F9)*overallRate),ROUND(MAX(IF($B9="Non - avec lien de dépendance",0,MIN((0.75*F9),1694)),MIN(F9,(0.75*$D9),1694)),2)),IF($B9="Non - avec lien de dépendance",MIN(1129,F9,$D9)*overallRate,MIN(2258,F9)*overallRate)))))</f>
        <v>Effectuez l’étape 1</v>
      </c>
      <c r="I9" s="3">
        <f t="shared" si="0"/>
        <v>0</v>
      </c>
    </row>
    <row r="10" spans="1:12" x14ac:dyDescent="0.5">
      <c r="G10" s="68" t="str">
        <f>IF(ISTEXT(overallRate),"Effectuez l’étape 1",IF($C10="Yes","Use Step 2a) Weekly for employees on leave with pay",IF(OR(COUNT($D10,E10)&lt;&gt;2,overallRate=0),0,IF(revenueReduction&gt;0.3,MAX(IF($B10="Non - avec lien de dépendance",MIN(2258,E10,$D10)*overallRate,MIN(2258,E10)*overallRate),ROUND(MAX(IF($B10="Non - avec lien de dépendance",0,MIN((0.75*E10),1694)),MIN(E10,(0.75*$D10),1694)),2)),IF($B10="Non - avec lien de dépendance",MIN(1129,E10,$D10)*overallRate,MIN(2258,E10)*overallRate)))))</f>
        <v>Effectuez l’étape 1</v>
      </c>
      <c r="H10" s="68" t="str">
        <f>IF(ISTEXT(overallRate),"Effectuez l’étape 1",IF($C10="Yes","Use Step 2a) Weekly for employees on leave with pay",IF(OR(COUNT($D10,F10)&lt;&gt;2,overallRate=0),0,IF(revenueReduction&gt;0.3,MAX(IF($B10="Non - avec lien de dépendance",MIN(2258,F10,$D10)*overallRate,MIN(2258,F10)*overallRate),ROUND(MAX(IF($B10="Non - avec lien de dépendance",0,MIN((0.75*F10),1694)),MIN(F10,(0.75*$D10),1694)),2)),IF($B10="Non - avec lien de dépendance",MIN(1129,F10,$D10)*overallRate,MIN(2258,F10)*overallRate)))))</f>
        <v>Effectuez l’étape 1</v>
      </c>
      <c r="I10" s="3">
        <f t="shared" si="0"/>
        <v>0</v>
      </c>
    </row>
    <row r="11" spans="1:12" x14ac:dyDescent="0.5">
      <c r="G11" s="68" t="str">
        <f>IF(ISTEXT(overallRate),"Effectuez l’étape 1",IF($C11="Yes","Use Step 2a) Weekly for employees on leave with pay",IF(OR(COUNT($D11,E11)&lt;&gt;2,overallRate=0),0,IF(revenueReduction&gt;0.3,MAX(IF($B11="Non - avec lien de dépendance",MIN(2258,E11,$D11)*overallRate,MIN(2258,E11)*overallRate),ROUND(MAX(IF($B11="Non - avec lien de dépendance",0,MIN((0.75*E11),1694)),MIN(E11,(0.75*$D11),1694)),2)),IF($B11="Non - avec lien de dépendance",MIN(1129,E11,$D11)*overallRate,MIN(2258,E11)*overallRate)))))</f>
        <v>Effectuez l’étape 1</v>
      </c>
      <c r="H11" s="68" t="str">
        <f>IF(ISTEXT(overallRate),"Effectuez l’étape 1",IF($C11="Yes","Use Step 2a) Weekly for employees on leave with pay",IF(OR(COUNT($D11,F11)&lt;&gt;2,overallRate=0),0,IF(revenueReduction&gt;0.3,MAX(IF($B11="Non - avec lien de dépendance",MIN(2258,F11,$D11)*overallRate,MIN(2258,F11)*overallRate),ROUND(MAX(IF($B11="Non - avec lien de dépendance",0,MIN((0.75*F11),1694)),MIN(F11,(0.75*$D11),1694)),2)),IF($B11="Non - avec lien de dépendance",MIN(1129,F11,$D11)*overallRate,MIN(2258,F11)*overallRate)))))</f>
        <v>Effectuez l’étape 1</v>
      </c>
      <c r="I11" s="3">
        <f t="shared" si="0"/>
        <v>0</v>
      </c>
    </row>
    <row r="12" spans="1:12" x14ac:dyDescent="0.5">
      <c r="G12" s="68" t="str">
        <f>IF(ISTEXT(overallRate),"Effectuez l’étape 1",IF($C12="Yes","Use Step 2a) Weekly for employees on leave with pay",IF(OR(COUNT($D12,E12)&lt;&gt;2,overallRate=0),0,IF(revenueReduction&gt;0.3,MAX(IF($B12="Non - avec lien de dépendance",MIN(2258,E12,$D12)*overallRate,MIN(2258,E12)*overallRate),ROUND(MAX(IF($B12="Non - avec lien de dépendance",0,MIN((0.75*E12),1694)),MIN(E12,(0.75*$D12),1694)),2)),IF($B12="Non - avec lien de dépendance",MIN(1129,E12,$D12)*overallRate,MIN(2258,E12)*overallRate)))))</f>
        <v>Effectuez l’étape 1</v>
      </c>
      <c r="H12" s="68" t="str">
        <f>IF(ISTEXT(overallRate),"Effectuez l’étape 1",IF($C12="Yes","Use Step 2a) Weekly for employees on leave with pay",IF(OR(COUNT($D12,F12)&lt;&gt;2,overallRate=0),0,IF(revenueReduction&gt;0.3,MAX(IF($B12="Non - avec lien de dépendance",MIN(2258,F12,$D12)*overallRate,MIN(2258,F12)*overallRate),ROUND(MAX(IF($B12="Non - avec lien de dépendance",0,MIN((0.75*F12),1694)),MIN(F12,(0.75*$D12),1694)),2)),IF($B12="Non - avec lien de dépendance",MIN(1129,F12,$D12)*overallRate,MIN(2258,F12)*overallRate)))))</f>
        <v>Effectuez l’étape 1</v>
      </c>
      <c r="I12" s="3">
        <f t="shared" si="0"/>
        <v>0</v>
      </c>
    </row>
    <row r="13" spans="1:12" x14ac:dyDescent="0.5">
      <c r="G13" s="68" t="str">
        <f>IF(ISTEXT(overallRate),"Effectuez l’étape 1",IF($C13="Yes","Use Step 2a) Weekly for employees on leave with pay",IF(OR(COUNT($D13,E13)&lt;&gt;2,overallRate=0),0,IF(revenueReduction&gt;0.3,MAX(IF($B13="Non - avec lien de dépendance",MIN(2258,E13,$D13)*overallRate,MIN(2258,E13)*overallRate),ROUND(MAX(IF($B13="Non - avec lien de dépendance",0,MIN((0.75*E13),1694)),MIN(E13,(0.75*$D13),1694)),2)),IF($B13="Non - avec lien de dépendance",MIN(1129,E13,$D13)*overallRate,MIN(2258,E13)*overallRate)))))</f>
        <v>Effectuez l’étape 1</v>
      </c>
      <c r="H13" s="68" t="str">
        <f>IF(ISTEXT(overallRate),"Effectuez l’étape 1",IF($C13="Yes","Use Step 2a) Weekly for employees on leave with pay",IF(OR(COUNT($D13,F13)&lt;&gt;2,overallRate=0),0,IF(revenueReduction&gt;0.3,MAX(IF($B13="Non - avec lien de dépendance",MIN(2258,F13,$D13)*overallRate,MIN(2258,F13)*overallRate),ROUND(MAX(IF($B13="Non - avec lien de dépendance",0,MIN((0.75*F13),1694)),MIN(F13,(0.75*$D13),1694)),2)),IF($B13="Non - avec lien de dépendance",MIN(1129,F13,$D13)*overallRate,MIN(2258,F13)*overallRate)))))</f>
        <v>Effectuez l’étape 1</v>
      </c>
      <c r="I13" s="3">
        <f t="shared" si="0"/>
        <v>0</v>
      </c>
    </row>
    <row r="14" spans="1:12" x14ac:dyDescent="0.5">
      <c r="G14" s="68" t="str">
        <f>IF(ISTEXT(overallRate),"Effectuez l’étape 1",IF($C14="Yes","Use Step 2a) Weekly for employees on leave with pay",IF(OR(COUNT($D14,E14)&lt;&gt;2,overallRate=0),0,IF(revenueReduction&gt;0.3,MAX(IF($B14="Non - avec lien de dépendance",MIN(2258,E14,$D14)*overallRate,MIN(2258,E14)*overallRate),ROUND(MAX(IF($B14="Non - avec lien de dépendance",0,MIN((0.75*E14),1694)),MIN(E14,(0.75*$D14),1694)),2)),IF($B14="Non - avec lien de dépendance",MIN(1129,E14,$D14)*overallRate,MIN(2258,E14)*overallRate)))))</f>
        <v>Effectuez l’étape 1</v>
      </c>
      <c r="H14" s="68" t="str">
        <f>IF(ISTEXT(overallRate),"Effectuez l’étape 1",IF($C14="Yes","Use Step 2a) Weekly for employees on leave with pay",IF(OR(COUNT($D14,F14)&lt;&gt;2,overallRate=0),0,IF(revenueReduction&gt;0.3,MAX(IF($B14="Non - avec lien de dépendance",MIN(2258,F14,$D14)*overallRate,MIN(2258,F14)*overallRate),ROUND(MAX(IF($B14="Non - avec lien de dépendance",0,MIN((0.75*F14),1694)),MIN(F14,(0.75*$D14),1694)),2)),IF($B14="Non - avec lien de dépendance",MIN(1129,F14,$D14)*overallRate,MIN(2258,F14)*overallRate)))))</f>
        <v>Effectuez l’étape 1</v>
      </c>
      <c r="I14" s="3">
        <f t="shared" si="0"/>
        <v>0</v>
      </c>
    </row>
    <row r="15" spans="1:12" x14ac:dyDescent="0.5">
      <c r="G15" s="68" t="str">
        <f>IF(ISTEXT(overallRate),"Effectuez l’étape 1",IF($C15="Yes","Use Step 2a) Weekly for employees on leave with pay",IF(OR(COUNT($D15,E15)&lt;&gt;2,overallRate=0),0,IF(revenueReduction&gt;0.3,MAX(IF($B15="Non - avec lien de dépendance",MIN(2258,E15,$D15)*overallRate,MIN(2258,E15)*overallRate),ROUND(MAX(IF($B15="Non - avec lien de dépendance",0,MIN((0.75*E15),1694)),MIN(E15,(0.75*$D15),1694)),2)),IF($B15="Non - avec lien de dépendance",MIN(1129,E15,$D15)*overallRate,MIN(2258,E15)*overallRate)))))</f>
        <v>Effectuez l’étape 1</v>
      </c>
      <c r="H15" s="68" t="str">
        <f>IF(ISTEXT(overallRate),"Effectuez l’étape 1",IF($C15="Yes","Use Step 2a) Weekly for employees on leave with pay",IF(OR(COUNT($D15,F15)&lt;&gt;2,overallRate=0),0,IF(revenueReduction&gt;0.3,MAX(IF($B15="Non - avec lien de dépendance",MIN(2258,F15,$D15)*overallRate,MIN(2258,F15)*overallRate),ROUND(MAX(IF($B15="Non - avec lien de dépendance",0,MIN((0.75*F15),1694)),MIN(F15,(0.75*$D15),1694)),2)),IF($B15="Non - avec lien de dépendance",MIN(1129,F15,$D15)*overallRate,MIN(2258,F15)*overallRate)))))</f>
        <v>Effectuez l’étape 1</v>
      </c>
      <c r="I15" s="3">
        <f t="shared" si="0"/>
        <v>0</v>
      </c>
    </row>
    <row r="16" spans="1:12" x14ac:dyDescent="0.5">
      <c r="G16" s="68" t="str">
        <f>IF(ISTEXT(overallRate),"Effectuez l’étape 1",IF($C16="Yes","Use Step 2a) Weekly for employees on leave with pay",IF(OR(COUNT($D16,E16)&lt;&gt;2,overallRate=0),0,IF(revenueReduction&gt;0.3,MAX(IF($B16="Non - avec lien de dépendance",MIN(2258,E16,$D16)*overallRate,MIN(2258,E16)*overallRate),ROUND(MAX(IF($B16="Non - avec lien de dépendance",0,MIN((0.75*E16),1694)),MIN(E16,(0.75*$D16),1694)),2)),IF($B16="Non - avec lien de dépendance",MIN(1129,E16,$D16)*overallRate,MIN(2258,E16)*overallRate)))))</f>
        <v>Effectuez l’étape 1</v>
      </c>
      <c r="H16" s="68" t="str">
        <f>IF(ISTEXT(overallRate),"Effectuez l’étape 1",IF($C16="Yes","Use Step 2a) Weekly for employees on leave with pay",IF(OR(COUNT($D16,F16)&lt;&gt;2,overallRate=0),0,IF(revenueReduction&gt;0.3,MAX(IF($B16="Non - avec lien de dépendance",MIN(2258,F16,$D16)*overallRate,MIN(2258,F16)*overallRate),ROUND(MAX(IF($B16="Non - avec lien de dépendance",0,MIN((0.75*F16),1694)),MIN(F16,(0.75*$D16),1694)),2)),IF($B16="Non - avec lien de dépendance",MIN(1129,F16,$D16)*overallRate,MIN(2258,F16)*overallRate)))))</f>
        <v>Effectuez l’étape 1</v>
      </c>
      <c r="I16" s="3">
        <f t="shared" si="0"/>
        <v>0</v>
      </c>
    </row>
    <row r="17" spans="7:9" x14ac:dyDescent="0.5">
      <c r="G17" s="68" t="str">
        <f>IF(ISTEXT(overallRate),"Effectuez l’étape 1",IF($C17="Yes","Use Step 2a) Weekly for employees on leave with pay",IF(OR(COUNT($D17,E17)&lt;&gt;2,overallRate=0),0,IF(revenueReduction&gt;0.3,MAX(IF($B17="Non - avec lien de dépendance",MIN(2258,E17,$D17)*overallRate,MIN(2258,E17)*overallRate),ROUND(MAX(IF($B17="Non - avec lien de dépendance",0,MIN((0.75*E17),1694)),MIN(E17,(0.75*$D17),1694)),2)),IF($B17="Non - avec lien de dépendance",MIN(1129,E17,$D17)*overallRate,MIN(2258,E17)*overallRate)))))</f>
        <v>Effectuez l’étape 1</v>
      </c>
      <c r="H17" s="68" t="str">
        <f>IF(ISTEXT(overallRate),"Effectuez l’étape 1",IF($C17="Yes","Use Step 2a) Weekly for employees on leave with pay",IF(OR(COUNT($D17,F17)&lt;&gt;2,overallRate=0),0,IF(revenueReduction&gt;0.3,MAX(IF($B17="Non - avec lien de dépendance",MIN(2258,F17,$D17)*overallRate,MIN(2258,F17)*overallRate),ROUND(MAX(IF($B17="Non - avec lien de dépendance",0,MIN((0.75*F17),1694)),MIN(F17,(0.75*$D17),1694)),2)),IF($B17="Non - avec lien de dépendance",MIN(1129,F17,$D17)*overallRate,MIN(2258,F17)*overallRate)))))</f>
        <v>Effectuez l’étape 1</v>
      </c>
      <c r="I17" s="3">
        <f t="shared" si="0"/>
        <v>0</v>
      </c>
    </row>
    <row r="18" spans="7:9" x14ac:dyDescent="0.5">
      <c r="G18" s="68" t="str">
        <f>IF(ISTEXT(overallRate),"Effectuez l’étape 1",IF($C18="Yes","Use Step 2a) Weekly for employees on leave with pay",IF(OR(COUNT($D18,E18)&lt;&gt;2,overallRate=0),0,IF(revenueReduction&gt;0.3,MAX(IF($B18="Non - avec lien de dépendance",MIN(2258,E18,$D18)*overallRate,MIN(2258,E18)*overallRate),ROUND(MAX(IF($B18="Non - avec lien de dépendance",0,MIN((0.75*E18),1694)),MIN(E18,(0.75*$D18),1694)),2)),IF($B18="Non - avec lien de dépendance",MIN(1129,E18,$D18)*overallRate,MIN(2258,E18)*overallRate)))))</f>
        <v>Effectuez l’étape 1</v>
      </c>
      <c r="H18" s="68" t="str">
        <f>IF(ISTEXT(overallRate),"Effectuez l’étape 1",IF($C18="Yes","Use Step 2a) Weekly for employees on leave with pay",IF(OR(COUNT($D18,F18)&lt;&gt;2,overallRate=0),0,IF(revenueReduction&gt;0.3,MAX(IF($B18="Non - avec lien de dépendance",MIN(2258,F18,$D18)*overallRate,MIN(2258,F18)*overallRate),ROUND(MAX(IF($B18="Non - avec lien de dépendance",0,MIN((0.75*F18),1694)),MIN(F18,(0.75*$D18),1694)),2)),IF($B18="Non - avec lien de dépendance",MIN(1129,F18,$D18)*overallRate,MIN(2258,F18)*overallRate)))))</f>
        <v>Effectuez l’étape 1</v>
      </c>
      <c r="I18" s="3">
        <f t="shared" si="0"/>
        <v>0</v>
      </c>
    </row>
    <row r="19" spans="7:9" x14ac:dyDescent="0.5">
      <c r="G19" s="68" t="str">
        <f>IF(ISTEXT(overallRate),"Effectuez l’étape 1",IF($C19="Yes","Use Step 2a) Weekly for employees on leave with pay",IF(OR(COUNT($D19,E19)&lt;&gt;2,overallRate=0),0,IF(revenueReduction&gt;0.3,MAX(IF($B19="Non - avec lien de dépendance",MIN(2258,E19,$D19)*overallRate,MIN(2258,E19)*overallRate),ROUND(MAX(IF($B19="Non - avec lien de dépendance",0,MIN((0.75*E19),1694)),MIN(E19,(0.75*$D19),1694)),2)),IF($B19="Non - avec lien de dépendance",MIN(1129,E19,$D19)*overallRate,MIN(2258,E19)*overallRate)))))</f>
        <v>Effectuez l’étape 1</v>
      </c>
      <c r="H19" s="68" t="str">
        <f>IF(ISTEXT(overallRate),"Effectuez l’étape 1",IF($C19="Yes","Use Step 2a) Weekly for employees on leave with pay",IF(OR(COUNT($D19,F19)&lt;&gt;2,overallRate=0),0,IF(revenueReduction&gt;0.3,MAX(IF($B19="Non - avec lien de dépendance",MIN(2258,F19,$D19)*overallRate,MIN(2258,F19)*overallRate),ROUND(MAX(IF($B19="Non - avec lien de dépendance",0,MIN((0.75*F19),1694)),MIN(F19,(0.75*$D19),1694)),2)),IF($B19="Non - avec lien de dépendance",MIN(1129,F19,$D19)*overallRate,MIN(2258,F19)*overallRate)))))</f>
        <v>Effectuez l’étape 1</v>
      </c>
      <c r="I19" s="3">
        <f t="shared" si="0"/>
        <v>0</v>
      </c>
    </row>
    <row r="20" spans="7:9" x14ac:dyDescent="0.5">
      <c r="G20" s="68" t="str">
        <f>IF(ISTEXT(overallRate),"Effectuez l’étape 1",IF($C20="Yes","Use Step 2a) Weekly for employees on leave with pay",IF(OR(COUNT($D20,E20)&lt;&gt;2,overallRate=0),0,IF(revenueReduction&gt;0.3,MAX(IF($B20="Non - avec lien de dépendance",MIN(2258,E20,$D20)*overallRate,MIN(2258,E20)*overallRate),ROUND(MAX(IF($B20="Non - avec lien de dépendance",0,MIN((0.75*E20),1694)),MIN(E20,(0.75*$D20),1694)),2)),IF($B20="Non - avec lien de dépendance",MIN(1129,E20,$D20)*overallRate,MIN(2258,E20)*overallRate)))))</f>
        <v>Effectuez l’étape 1</v>
      </c>
      <c r="H20" s="68" t="str">
        <f>IF(ISTEXT(overallRate),"Effectuez l’étape 1",IF($C20="Yes","Use Step 2a) Weekly for employees on leave with pay",IF(OR(COUNT($D20,F20)&lt;&gt;2,overallRate=0),0,IF(revenueReduction&gt;0.3,MAX(IF($B20="Non - avec lien de dépendance",MIN(2258,F20,$D20)*overallRate,MIN(2258,F20)*overallRate),ROUND(MAX(IF($B20="Non - avec lien de dépendance",0,MIN((0.75*F20),1694)),MIN(F20,(0.75*$D20),1694)),2)),IF($B20="Non - avec lien de dépendance",MIN(1129,F20,$D20)*overallRate,MIN(2258,F20)*overallRate)))))</f>
        <v>Effectuez l’étape 1</v>
      </c>
      <c r="I20" s="3">
        <f t="shared" si="0"/>
        <v>0</v>
      </c>
    </row>
    <row r="21" spans="7:9" x14ac:dyDescent="0.5">
      <c r="G21" s="68" t="str">
        <f>IF(ISTEXT(overallRate),"Effectuez l’étape 1",IF($C21="Yes","Use Step 2a) Weekly for employees on leave with pay",IF(OR(COUNT($D21,E21)&lt;&gt;2,overallRate=0),0,IF(revenueReduction&gt;0.3,MAX(IF($B21="Non - avec lien de dépendance",MIN(2258,E21,$D21)*overallRate,MIN(2258,E21)*overallRate),ROUND(MAX(IF($B21="Non - avec lien de dépendance",0,MIN((0.75*E21),1694)),MIN(E21,(0.75*$D21),1694)),2)),IF($B21="Non - avec lien de dépendance",MIN(1129,E21,$D21)*overallRate,MIN(2258,E21)*overallRate)))))</f>
        <v>Effectuez l’étape 1</v>
      </c>
      <c r="H21" s="68" t="str">
        <f>IF(ISTEXT(overallRate),"Effectuez l’étape 1",IF($C21="Yes","Use Step 2a) Weekly for employees on leave with pay",IF(OR(COUNT($D21,F21)&lt;&gt;2,overallRate=0),0,IF(revenueReduction&gt;0.3,MAX(IF($B21="Non - avec lien de dépendance",MIN(2258,F21,$D21)*overallRate,MIN(2258,F21)*overallRate),ROUND(MAX(IF($B21="Non - avec lien de dépendance",0,MIN((0.75*F21),1694)),MIN(F21,(0.75*$D21),1694)),2)),IF($B21="Non - avec lien de dépendance",MIN(1129,F21,$D21)*overallRate,MIN(2258,F21)*overallRate)))))</f>
        <v>Effectuez l’étape 1</v>
      </c>
      <c r="I21" s="3">
        <f t="shared" si="0"/>
        <v>0</v>
      </c>
    </row>
    <row r="22" spans="7:9" x14ac:dyDescent="0.5">
      <c r="G22" s="68" t="str">
        <f>IF(ISTEXT(overallRate),"Effectuez l’étape 1",IF($C22="Yes","Use Step 2a) Weekly for employees on leave with pay",IF(OR(COUNT($D22,E22)&lt;&gt;2,overallRate=0),0,IF(revenueReduction&gt;0.3,MAX(IF($B22="Non - avec lien de dépendance",MIN(2258,E22,$D22)*overallRate,MIN(2258,E22)*overallRate),ROUND(MAX(IF($B22="Non - avec lien de dépendance",0,MIN((0.75*E22),1694)),MIN(E22,(0.75*$D22),1694)),2)),IF($B22="Non - avec lien de dépendance",MIN(1129,E22,$D22)*overallRate,MIN(2258,E22)*overallRate)))))</f>
        <v>Effectuez l’étape 1</v>
      </c>
      <c r="H22" s="68" t="str">
        <f>IF(ISTEXT(overallRate),"Effectuez l’étape 1",IF($C22="Yes","Use Step 2a) Weekly for employees on leave with pay",IF(OR(COUNT($D22,F22)&lt;&gt;2,overallRate=0),0,IF(revenueReduction&gt;0.3,MAX(IF($B22="Non - avec lien de dépendance",MIN(2258,F22,$D22)*overallRate,MIN(2258,F22)*overallRate),ROUND(MAX(IF($B22="Non - avec lien de dépendance",0,MIN((0.75*F22),1694)),MIN(F22,(0.75*$D22),1694)),2)),IF($B22="Non - avec lien de dépendance",MIN(1129,F22,$D22)*overallRate,MIN(2258,F22)*overallRate)))))</f>
        <v>Effectuez l’étape 1</v>
      </c>
      <c r="I22" s="3">
        <f t="shared" si="0"/>
        <v>0</v>
      </c>
    </row>
    <row r="23" spans="7:9" x14ac:dyDescent="0.5">
      <c r="G23" s="68" t="str">
        <f>IF(ISTEXT(overallRate),"Effectuez l’étape 1",IF($C23="Yes","Use Step 2a) Weekly for employees on leave with pay",IF(OR(COUNT($D23,E23)&lt;&gt;2,overallRate=0),0,IF(revenueReduction&gt;0.3,MAX(IF($B23="Non - avec lien de dépendance",MIN(2258,E23,$D23)*overallRate,MIN(2258,E23)*overallRate),ROUND(MAX(IF($B23="Non - avec lien de dépendance",0,MIN((0.75*E23),1694)),MIN(E23,(0.75*$D23),1694)),2)),IF($B23="Non - avec lien de dépendance",MIN(1129,E23,$D23)*overallRate,MIN(2258,E23)*overallRate)))))</f>
        <v>Effectuez l’étape 1</v>
      </c>
      <c r="H23" s="68" t="str">
        <f>IF(ISTEXT(overallRate),"Effectuez l’étape 1",IF($C23="Yes","Use Step 2a) Weekly for employees on leave with pay",IF(OR(COUNT($D23,F23)&lt;&gt;2,overallRate=0),0,IF(revenueReduction&gt;0.3,MAX(IF($B23="Non - avec lien de dépendance",MIN(2258,F23,$D23)*overallRate,MIN(2258,F23)*overallRate),ROUND(MAX(IF($B23="Non - avec lien de dépendance",0,MIN((0.75*F23),1694)),MIN(F23,(0.75*$D23),1694)),2)),IF($B23="Non - avec lien de dépendance",MIN(1129,F23,$D23)*overallRate,MIN(2258,F23)*overallRate)))))</f>
        <v>Effectuez l’étape 1</v>
      </c>
      <c r="I23" s="3">
        <f t="shared" si="0"/>
        <v>0</v>
      </c>
    </row>
    <row r="24" spans="7:9" x14ac:dyDescent="0.5">
      <c r="G24" s="68" t="str">
        <f>IF(ISTEXT(overallRate),"Effectuez l’étape 1",IF($C24="Yes","Use Step 2a) Weekly for employees on leave with pay",IF(OR(COUNT($D24,E24)&lt;&gt;2,overallRate=0),0,IF(revenueReduction&gt;0.3,MAX(IF($B24="Non - avec lien de dépendance",MIN(2258,E24,$D24)*overallRate,MIN(2258,E24)*overallRate),ROUND(MAX(IF($B24="Non - avec lien de dépendance",0,MIN((0.75*E24),1694)),MIN(E24,(0.75*$D24),1694)),2)),IF($B24="Non - avec lien de dépendance",MIN(1129,E24,$D24)*overallRate,MIN(2258,E24)*overallRate)))))</f>
        <v>Effectuez l’étape 1</v>
      </c>
      <c r="H24" s="68" t="str">
        <f>IF(ISTEXT(overallRate),"Effectuez l’étape 1",IF($C24="Yes","Use Step 2a) Weekly for employees on leave with pay",IF(OR(COUNT($D24,F24)&lt;&gt;2,overallRate=0),0,IF(revenueReduction&gt;0.3,MAX(IF($B24="Non - avec lien de dépendance",MIN(2258,F24,$D24)*overallRate,MIN(2258,F24)*overallRate),ROUND(MAX(IF($B24="Non - avec lien de dépendance",0,MIN((0.75*F24),1694)),MIN(F24,(0.75*$D24),1694)),2)),IF($B24="Non - avec lien de dépendance",MIN(1129,F24,$D24)*overallRate,MIN(2258,F24)*overallRate)))))</f>
        <v>Effectuez l’étape 1</v>
      </c>
      <c r="I24" s="3">
        <f t="shared" si="0"/>
        <v>0</v>
      </c>
    </row>
    <row r="25" spans="7:9" x14ac:dyDescent="0.5">
      <c r="G25" s="68" t="str">
        <f>IF(ISTEXT(overallRate),"Effectuez l’étape 1",IF($C25="Yes","Use Step 2a) Weekly for employees on leave with pay",IF(OR(COUNT($D25,E25)&lt;&gt;2,overallRate=0),0,IF(revenueReduction&gt;0.3,MAX(IF($B25="Non - avec lien de dépendance",MIN(2258,E25,$D25)*overallRate,MIN(2258,E25)*overallRate),ROUND(MAX(IF($B25="Non - avec lien de dépendance",0,MIN((0.75*E25),1694)),MIN(E25,(0.75*$D25),1694)),2)),IF($B25="Non - avec lien de dépendance",MIN(1129,E25,$D25)*overallRate,MIN(2258,E25)*overallRate)))))</f>
        <v>Effectuez l’étape 1</v>
      </c>
      <c r="H25" s="68" t="str">
        <f>IF(ISTEXT(overallRate),"Effectuez l’étape 1",IF($C25="Yes","Use Step 2a) Weekly for employees on leave with pay",IF(OR(COUNT($D25,F25)&lt;&gt;2,overallRate=0),0,IF(revenueReduction&gt;0.3,MAX(IF($B25="Non - avec lien de dépendance",MIN(2258,F25,$D25)*overallRate,MIN(2258,F25)*overallRate),ROUND(MAX(IF($B25="Non - avec lien de dépendance",0,MIN((0.75*F25),1694)),MIN(F25,(0.75*$D25),1694)),2)),IF($B25="Non - avec lien de dépendance",MIN(1129,F25,$D25)*overallRate,MIN(2258,F25)*overallRate)))))</f>
        <v>Effectuez l’étape 1</v>
      </c>
      <c r="I25" s="3">
        <f t="shared" si="0"/>
        <v>0</v>
      </c>
    </row>
    <row r="26" spans="7:9" x14ac:dyDescent="0.5">
      <c r="G26" s="68" t="str">
        <f>IF(ISTEXT(overallRate),"Effectuez l’étape 1",IF($C26="Yes","Use Step 2a) Weekly for employees on leave with pay",IF(OR(COUNT($D26,E26)&lt;&gt;2,overallRate=0),0,IF(revenueReduction&gt;0.3,MAX(IF($B26="Non - avec lien de dépendance",MIN(2258,E26,$D26)*overallRate,MIN(2258,E26)*overallRate),ROUND(MAX(IF($B26="Non - avec lien de dépendance",0,MIN((0.75*E26),1694)),MIN(E26,(0.75*$D26),1694)),2)),IF($B26="Non - avec lien de dépendance",MIN(1129,E26,$D26)*overallRate,MIN(2258,E26)*overallRate)))))</f>
        <v>Effectuez l’étape 1</v>
      </c>
      <c r="H26" s="68" t="str">
        <f>IF(ISTEXT(overallRate),"Effectuez l’étape 1",IF($C26="Yes","Use Step 2a) Weekly for employees on leave with pay",IF(OR(COUNT($D26,F26)&lt;&gt;2,overallRate=0),0,IF(revenueReduction&gt;0.3,MAX(IF($B26="Non - avec lien de dépendance",MIN(2258,F26,$D26)*overallRate,MIN(2258,F26)*overallRate),ROUND(MAX(IF($B26="Non - avec lien de dépendance",0,MIN((0.75*F26),1694)),MIN(F26,(0.75*$D26),1694)),2)),IF($B26="Non - avec lien de dépendance",MIN(1129,F26,$D26)*overallRate,MIN(2258,F26)*overallRate)))))</f>
        <v>Effectuez l’étape 1</v>
      </c>
      <c r="I26" s="3">
        <f t="shared" si="0"/>
        <v>0</v>
      </c>
    </row>
    <row r="27" spans="7:9" x14ac:dyDescent="0.5">
      <c r="G27" s="68" t="str">
        <f>IF(ISTEXT(overallRate),"Effectuez l’étape 1",IF($C27="Yes","Use Step 2a) Weekly for employees on leave with pay",IF(OR(COUNT($D27,E27)&lt;&gt;2,overallRate=0),0,IF(revenueReduction&gt;0.3,MAX(IF($B27="Non - avec lien de dépendance",MIN(2258,E27,$D27)*overallRate,MIN(2258,E27)*overallRate),ROUND(MAX(IF($B27="Non - avec lien de dépendance",0,MIN((0.75*E27),1694)),MIN(E27,(0.75*$D27),1694)),2)),IF($B27="Non - avec lien de dépendance",MIN(1129,E27,$D27)*overallRate,MIN(2258,E27)*overallRate)))))</f>
        <v>Effectuez l’étape 1</v>
      </c>
      <c r="H27" s="68" t="str">
        <f>IF(ISTEXT(overallRate),"Effectuez l’étape 1",IF($C27="Yes","Use Step 2a) Weekly for employees on leave with pay",IF(OR(COUNT($D27,F27)&lt;&gt;2,overallRate=0),0,IF(revenueReduction&gt;0.3,MAX(IF($B27="Non - avec lien de dépendance",MIN(2258,F27,$D27)*overallRate,MIN(2258,F27)*overallRate),ROUND(MAX(IF($B27="Non - avec lien de dépendance",0,MIN((0.75*F27),1694)),MIN(F27,(0.75*$D27),1694)),2)),IF($B27="Non - avec lien de dépendance",MIN(1129,F27,$D27)*overallRate,MIN(2258,F27)*overallRate)))))</f>
        <v>Effectuez l’étape 1</v>
      </c>
      <c r="I27" s="3">
        <f t="shared" si="0"/>
        <v>0</v>
      </c>
    </row>
    <row r="28" spans="7:9" x14ac:dyDescent="0.5">
      <c r="G28" s="68" t="str">
        <f>IF(ISTEXT(overallRate),"Effectuez l’étape 1",IF($C28="Yes","Use Step 2a) Weekly for employees on leave with pay",IF(OR(COUNT($D28,E28)&lt;&gt;2,overallRate=0),0,IF(revenueReduction&gt;0.3,MAX(IF($B28="Non - avec lien de dépendance",MIN(2258,E28,$D28)*overallRate,MIN(2258,E28)*overallRate),ROUND(MAX(IF($B28="Non - avec lien de dépendance",0,MIN((0.75*E28),1694)),MIN(E28,(0.75*$D28),1694)),2)),IF($B28="Non - avec lien de dépendance",MIN(1129,E28,$D28)*overallRate,MIN(2258,E28)*overallRate)))))</f>
        <v>Effectuez l’étape 1</v>
      </c>
      <c r="H28" s="68" t="str">
        <f>IF(ISTEXT(overallRate),"Effectuez l’étape 1",IF($C28="Yes","Use Step 2a) Weekly for employees on leave with pay",IF(OR(COUNT($D28,F28)&lt;&gt;2,overallRate=0),0,IF(revenueReduction&gt;0.3,MAX(IF($B28="Non - avec lien de dépendance",MIN(2258,F28,$D28)*overallRate,MIN(2258,F28)*overallRate),ROUND(MAX(IF($B28="Non - avec lien de dépendance",0,MIN((0.75*F28),1694)),MIN(F28,(0.75*$D28),1694)),2)),IF($B28="Non - avec lien de dépendance",MIN(1129,F28,$D28)*overallRate,MIN(2258,F28)*overallRate)))))</f>
        <v>Effectuez l’étape 1</v>
      </c>
      <c r="I28" s="3">
        <f t="shared" si="0"/>
        <v>0</v>
      </c>
    </row>
    <row r="29" spans="7:9" x14ac:dyDescent="0.5">
      <c r="G29" s="68" t="str">
        <f>IF(ISTEXT(overallRate),"Effectuez l’étape 1",IF($C29="Yes","Use Step 2a) Weekly for employees on leave with pay",IF(OR(COUNT($D29,E29)&lt;&gt;2,overallRate=0),0,IF(revenueReduction&gt;0.3,MAX(IF($B29="Non - avec lien de dépendance",MIN(2258,E29,$D29)*overallRate,MIN(2258,E29)*overallRate),ROUND(MAX(IF($B29="Non - avec lien de dépendance",0,MIN((0.75*E29),1694)),MIN(E29,(0.75*$D29),1694)),2)),IF($B29="Non - avec lien de dépendance",MIN(1129,E29,$D29)*overallRate,MIN(2258,E29)*overallRate)))))</f>
        <v>Effectuez l’étape 1</v>
      </c>
      <c r="H29" s="68" t="str">
        <f>IF(ISTEXT(overallRate),"Effectuez l’étape 1",IF($C29="Yes","Use Step 2a) Weekly for employees on leave with pay",IF(OR(COUNT($D29,F29)&lt;&gt;2,overallRate=0),0,IF(revenueReduction&gt;0.3,MAX(IF($B29="Non - avec lien de dépendance",MIN(2258,F29,$D29)*overallRate,MIN(2258,F29)*overallRate),ROUND(MAX(IF($B29="Non - avec lien de dépendance",0,MIN((0.75*F29),1694)),MIN(F29,(0.75*$D29),1694)),2)),IF($B29="Non - avec lien de dépendance",MIN(1129,F29,$D29)*overallRate,MIN(2258,F29)*overallRate)))))</f>
        <v>Effectuez l’étape 1</v>
      </c>
      <c r="I29" s="3">
        <f t="shared" si="0"/>
        <v>0</v>
      </c>
    </row>
    <row r="30" spans="7:9" x14ac:dyDescent="0.5">
      <c r="G30" s="68" t="str">
        <f>IF(ISTEXT(overallRate),"Effectuez l’étape 1",IF($C30="Yes","Use Step 2a) Weekly for employees on leave with pay",IF(OR(COUNT($D30,E30)&lt;&gt;2,overallRate=0),0,IF(revenueReduction&gt;0.3,MAX(IF($B30="Non - avec lien de dépendance",MIN(2258,E30,$D30)*overallRate,MIN(2258,E30)*overallRate),ROUND(MAX(IF($B30="Non - avec lien de dépendance",0,MIN((0.75*E30),1694)),MIN(E30,(0.75*$D30),1694)),2)),IF($B30="Non - avec lien de dépendance",MIN(1129,E30,$D30)*overallRate,MIN(2258,E30)*overallRate)))))</f>
        <v>Effectuez l’étape 1</v>
      </c>
      <c r="H30" s="68" t="str">
        <f>IF(ISTEXT(overallRate),"Effectuez l’étape 1",IF($C30="Yes","Use Step 2a) Weekly for employees on leave with pay",IF(OR(COUNT($D30,F30)&lt;&gt;2,overallRate=0),0,IF(revenueReduction&gt;0.3,MAX(IF($B30="Non - avec lien de dépendance",MIN(2258,F30,$D30)*overallRate,MIN(2258,F30)*overallRate),ROUND(MAX(IF($B30="Non - avec lien de dépendance",0,MIN((0.75*F30),1694)),MIN(F30,(0.75*$D30),1694)),2)),IF($B30="Non - avec lien de dépendance",MIN(1129,F30,$D30)*overallRate,MIN(2258,F30)*overallRate)))))</f>
        <v>Effectuez l’étape 1</v>
      </c>
      <c r="I30" s="3">
        <f t="shared" si="0"/>
        <v>0</v>
      </c>
    </row>
    <row r="31" spans="7:9" x14ac:dyDescent="0.5">
      <c r="G31" s="68" t="str">
        <f>IF(ISTEXT(overallRate),"Effectuez l’étape 1",IF($C31="Yes","Use Step 2a) Weekly for employees on leave with pay",IF(OR(COUNT($D31,E31)&lt;&gt;2,overallRate=0),0,IF(revenueReduction&gt;0.3,MAX(IF($B31="Non - avec lien de dépendance",MIN(2258,E31,$D31)*overallRate,MIN(2258,E31)*overallRate),ROUND(MAX(IF($B31="Non - avec lien de dépendance",0,MIN((0.75*E31),1694)),MIN(E31,(0.75*$D31),1694)),2)),IF($B31="Non - avec lien de dépendance",MIN(1129,E31,$D31)*overallRate,MIN(2258,E31)*overallRate)))))</f>
        <v>Effectuez l’étape 1</v>
      </c>
      <c r="H31" s="68" t="str">
        <f>IF(ISTEXT(overallRate),"Effectuez l’étape 1",IF($C31="Yes","Use Step 2a) Weekly for employees on leave with pay",IF(OR(COUNT($D31,F31)&lt;&gt;2,overallRate=0),0,IF(revenueReduction&gt;0.3,MAX(IF($B31="Non - avec lien de dépendance",MIN(2258,F31,$D31)*overallRate,MIN(2258,F31)*overallRate),ROUND(MAX(IF($B31="Non - avec lien de dépendance",0,MIN((0.75*F31),1694)),MIN(F31,(0.75*$D31),1694)),2)),IF($B31="Non - avec lien de dépendance",MIN(1129,F31,$D31)*overallRate,MIN(2258,F31)*overallRate)))))</f>
        <v>Effectuez l’étape 1</v>
      </c>
      <c r="I31" s="3">
        <f t="shared" si="0"/>
        <v>0</v>
      </c>
    </row>
    <row r="32" spans="7:9" x14ac:dyDescent="0.5">
      <c r="G32" s="68" t="str">
        <f>IF(ISTEXT(overallRate),"Effectuez l’étape 1",IF($C32="Yes","Use Step 2a) Weekly for employees on leave with pay",IF(OR(COUNT($D32,E32)&lt;&gt;2,overallRate=0),0,IF(revenueReduction&gt;0.3,MAX(IF($B32="Non - avec lien de dépendance",MIN(2258,E32,$D32)*overallRate,MIN(2258,E32)*overallRate),ROUND(MAX(IF($B32="Non - avec lien de dépendance",0,MIN((0.75*E32),1694)),MIN(E32,(0.75*$D32),1694)),2)),IF($B32="Non - avec lien de dépendance",MIN(1129,E32,$D32)*overallRate,MIN(2258,E32)*overallRate)))))</f>
        <v>Effectuez l’étape 1</v>
      </c>
      <c r="H32" s="68" t="str">
        <f>IF(ISTEXT(overallRate),"Effectuez l’étape 1",IF($C32="Yes","Use Step 2a) Weekly for employees on leave with pay",IF(OR(COUNT($D32,F32)&lt;&gt;2,overallRate=0),0,IF(revenueReduction&gt;0.3,MAX(IF($B32="Non - avec lien de dépendance",MIN(2258,F32,$D32)*overallRate,MIN(2258,F32)*overallRate),ROUND(MAX(IF($B32="Non - avec lien de dépendance",0,MIN((0.75*F32),1694)),MIN(F32,(0.75*$D32),1694)),2)),IF($B32="Non - avec lien de dépendance",MIN(1129,F32,$D32)*overallRate,MIN(2258,F32)*overallRate)))))</f>
        <v>Effectuez l’étape 1</v>
      </c>
      <c r="I32" s="3">
        <f t="shared" si="0"/>
        <v>0</v>
      </c>
    </row>
    <row r="33" spans="7:9" x14ac:dyDescent="0.5">
      <c r="G33" s="68" t="str">
        <f>IF(ISTEXT(overallRate),"Effectuez l’étape 1",IF($C33="Yes","Use Step 2a) Weekly for employees on leave with pay",IF(OR(COUNT($D33,E33)&lt;&gt;2,overallRate=0),0,IF(revenueReduction&gt;0.3,MAX(IF($B33="Non - avec lien de dépendance",MIN(2258,E33,$D33)*overallRate,MIN(2258,E33)*overallRate),ROUND(MAX(IF($B33="Non - avec lien de dépendance",0,MIN((0.75*E33),1694)),MIN(E33,(0.75*$D33),1694)),2)),IF($B33="Non - avec lien de dépendance",MIN(1129,E33,$D33)*overallRate,MIN(2258,E33)*overallRate)))))</f>
        <v>Effectuez l’étape 1</v>
      </c>
      <c r="H33" s="68" t="str">
        <f>IF(ISTEXT(overallRate),"Effectuez l’étape 1",IF($C33="Yes","Use Step 2a) Weekly for employees on leave with pay",IF(OR(COUNT($D33,F33)&lt;&gt;2,overallRate=0),0,IF(revenueReduction&gt;0.3,MAX(IF($B33="Non - avec lien de dépendance",MIN(2258,F33,$D33)*overallRate,MIN(2258,F33)*overallRate),ROUND(MAX(IF($B33="Non - avec lien de dépendance",0,MIN((0.75*F33),1694)),MIN(F33,(0.75*$D33),1694)),2)),IF($B33="Non - avec lien de dépendance",MIN(1129,F33,$D33)*overallRate,MIN(2258,F33)*overallRate)))))</f>
        <v>Effectuez l’étape 1</v>
      </c>
      <c r="I33" s="3">
        <f t="shared" si="0"/>
        <v>0</v>
      </c>
    </row>
    <row r="34" spans="7:9" x14ac:dyDescent="0.5">
      <c r="G34" s="68" t="str">
        <f>IF(ISTEXT(overallRate),"Effectuez l’étape 1",IF($C34="Yes","Use Step 2a) Weekly for employees on leave with pay",IF(OR(COUNT($D34,E34)&lt;&gt;2,overallRate=0),0,IF(revenueReduction&gt;0.3,MAX(IF($B34="Non - avec lien de dépendance",MIN(2258,E34,$D34)*overallRate,MIN(2258,E34)*overallRate),ROUND(MAX(IF($B34="Non - avec lien de dépendance",0,MIN((0.75*E34),1694)),MIN(E34,(0.75*$D34),1694)),2)),IF($B34="Non - avec lien de dépendance",MIN(1129,E34,$D34)*overallRate,MIN(2258,E34)*overallRate)))))</f>
        <v>Effectuez l’étape 1</v>
      </c>
      <c r="H34" s="68" t="str">
        <f>IF(ISTEXT(overallRate),"Effectuez l’étape 1",IF($C34="Yes","Use Step 2a) Weekly for employees on leave with pay",IF(OR(COUNT($D34,F34)&lt;&gt;2,overallRate=0),0,IF(revenueReduction&gt;0.3,MAX(IF($B34="Non - avec lien de dépendance",MIN(2258,F34,$D34)*overallRate,MIN(2258,F34)*overallRate),ROUND(MAX(IF($B34="Non - avec lien de dépendance",0,MIN((0.75*F34),1694)),MIN(F34,(0.75*$D34),1694)),2)),IF($B34="Non - avec lien de dépendance",MIN(1129,F34,$D34)*overallRate,MIN(2258,F34)*overallRate)))))</f>
        <v>Effectuez l’étape 1</v>
      </c>
      <c r="I34" s="3">
        <f t="shared" si="0"/>
        <v>0</v>
      </c>
    </row>
    <row r="35" spans="7:9" x14ac:dyDescent="0.5">
      <c r="G35" s="68" t="str">
        <f>IF(ISTEXT(overallRate),"Effectuez l’étape 1",IF($C35="Yes","Use Step 2a) Weekly for employees on leave with pay",IF(OR(COUNT($D35,E35)&lt;&gt;2,overallRate=0),0,IF(revenueReduction&gt;0.3,MAX(IF($B35="Non - avec lien de dépendance",MIN(2258,E35,$D35)*overallRate,MIN(2258,E35)*overallRate),ROUND(MAX(IF($B35="Non - avec lien de dépendance",0,MIN((0.75*E35),1694)),MIN(E35,(0.75*$D35),1694)),2)),IF($B35="Non - avec lien de dépendance",MIN(1129,E35,$D35)*overallRate,MIN(2258,E35)*overallRate)))))</f>
        <v>Effectuez l’étape 1</v>
      </c>
      <c r="H35" s="68" t="str">
        <f>IF(ISTEXT(overallRate),"Effectuez l’étape 1",IF($C35="Yes","Use Step 2a) Weekly for employees on leave with pay",IF(OR(COUNT($D35,F35)&lt;&gt;2,overallRate=0),0,IF(revenueReduction&gt;0.3,MAX(IF($B35="Non - avec lien de dépendance",MIN(2258,F35,$D35)*overallRate,MIN(2258,F35)*overallRate),ROUND(MAX(IF($B35="Non - avec lien de dépendance",0,MIN((0.75*F35),1694)),MIN(F35,(0.75*$D35),1694)),2)),IF($B35="Non - avec lien de dépendance",MIN(1129,F35,$D35)*overallRate,MIN(2258,F35)*overallRate)))))</f>
        <v>Effectuez l’étape 1</v>
      </c>
      <c r="I35" s="3">
        <f t="shared" si="0"/>
        <v>0</v>
      </c>
    </row>
    <row r="36" spans="7:9" x14ac:dyDescent="0.5">
      <c r="G36" s="68" t="str">
        <f>IF(ISTEXT(overallRate),"Effectuez l’étape 1",IF($C36="Yes","Use Step 2a) Weekly for employees on leave with pay",IF(OR(COUNT($D36,E36)&lt;&gt;2,overallRate=0),0,IF(revenueReduction&gt;0.3,MAX(IF($B36="Non - avec lien de dépendance",MIN(2258,E36,$D36)*overallRate,MIN(2258,E36)*overallRate),ROUND(MAX(IF($B36="Non - avec lien de dépendance",0,MIN((0.75*E36),1694)),MIN(E36,(0.75*$D36),1694)),2)),IF($B36="Non - avec lien de dépendance",MIN(1129,E36,$D36)*overallRate,MIN(2258,E36)*overallRate)))))</f>
        <v>Effectuez l’étape 1</v>
      </c>
      <c r="H36" s="68" t="str">
        <f>IF(ISTEXT(overallRate),"Effectuez l’étape 1",IF($C36="Yes","Use Step 2a) Weekly for employees on leave with pay",IF(OR(COUNT($D36,F36)&lt;&gt;2,overallRate=0),0,IF(revenueReduction&gt;0.3,MAX(IF($B36="Non - avec lien de dépendance",MIN(2258,F36,$D36)*overallRate,MIN(2258,F36)*overallRate),ROUND(MAX(IF($B36="Non - avec lien de dépendance",0,MIN((0.75*F36),1694)),MIN(F36,(0.75*$D36),1694)),2)),IF($B36="Non - avec lien de dépendance",MIN(1129,F36,$D36)*overallRate,MIN(2258,F36)*overallRate)))))</f>
        <v>Effectuez l’étape 1</v>
      </c>
      <c r="I36" s="3">
        <f t="shared" si="0"/>
        <v>0</v>
      </c>
    </row>
    <row r="37" spans="7:9" x14ac:dyDescent="0.5">
      <c r="G37" s="68" t="str">
        <f>IF(ISTEXT(overallRate),"Effectuez l’étape 1",IF($C37="Yes","Use Step 2a) Weekly for employees on leave with pay",IF(OR(COUNT($D37,E37)&lt;&gt;2,overallRate=0),0,IF(revenueReduction&gt;0.3,MAX(IF($B37="Non - avec lien de dépendance",MIN(2258,E37,$D37)*overallRate,MIN(2258,E37)*overallRate),ROUND(MAX(IF($B37="Non - avec lien de dépendance",0,MIN((0.75*E37),1694)),MIN(E37,(0.75*$D37),1694)),2)),IF($B37="Non - avec lien de dépendance",MIN(1129,E37,$D37)*overallRate,MIN(2258,E37)*overallRate)))))</f>
        <v>Effectuez l’étape 1</v>
      </c>
      <c r="H37" s="68" t="str">
        <f>IF(ISTEXT(overallRate),"Effectuez l’étape 1",IF($C37="Yes","Use Step 2a) Weekly for employees on leave with pay",IF(OR(COUNT($D37,F37)&lt;&gt;2,overallRate=0),0,IF(revenueReduction&gt;0.3,MAX(IF($B37="Non - avec lien de dépendance",MIN(2258,F37,$D37)*overallRate,MIN(2258,F37)*overallRate),ROUND(MAX(IF($B37="Non - avec lien de dépendance",0,MIN((0.75*F37),1694)),MIN(F37,(0.75*$D37),1694)),2)),IF($B37="Non - avec lien de dépendance",MIN(1129,F37,$D37)*overallRate,MIN(2258,F37)*overallRate)))))</f>
        <v>Effectuez l’étape 1</v>
      </c>
      <c r="I37" s="3">
        <f t="shared" si="0"/>
        <v>0</v>
      </c>
    </row>
    <row r="38" spans="7:9" x14ac:dyDescent="0.5">
      <c r="G38" s="68" t="str">
        <f>IF(ISTEXT(overallRate),"Effectuez l’étape 1",IF($C38="Yes","Use Step 2a) Weekly for employees on leave with pay",IF(OR(COUNT($D38,E38)&lt;&gt;2,overallRate=0),0,IF(revenueReduction&gt;0.3,MAX(IF($B38="Non - avec lien de dépendance",MIN(2258,E38,$D38)*overallRate,MIN(2258,E38)*overallRate),ROUND(MAX(IF($B38="Non - avec lien de dépendance",0,MIN((0.75*E38),1694)),MIN(E38,(0.75*$D38),1694)),2)),IF($B38="Non - avec lien de dépendance",MIN(1129,E38,$D38)*overallRate,MIN(2258,E38)*overallRate)))))</f>
        <v>Effectuez l’étape 1</v>
      </c>
      <c r="H38" s="68" t="str">
        <f>IF(ISTEXT(overallRate),"Effectuez l’étape 1",IF($C38="Yes","Use Step 2a) Weekly for employees on leave with pay",IF(OR(COUNT($D38,F38)&lt;&gt;2,overallRate=0),0,IF(revenueReduction&gt;0.3,MAX(IF($B38="Non - avec lien de dépendance",MIN(2258,F38,$D38)*overallRate,MIN(2258,F38)*overallRate),ROUND(MAX(IF($B38="Non - avec lien de dépendance",0,MIN((0.75*F38),1694)),MIN(F38,(0.75*$D38),1694)),2)),IF($B38="Non - avec lien de dépendance",MIN(1129,F38,$D38)*overallRate,MIN(2258,F38)*overallRate)))))</f>
        <v>Effectuez l’étape 1</v>
      </c>
      <c r="I38" s="3">
        <f t="shared" si="0"/>
        <v>0</v>
      </c>
    </row>
    <row r="39" spans="7:9" x14ac:dyDescent="0.5">
      <c r="G39" s="68" t="str">
        <f>IF(ISTEXT(overallRate),"Effectuez l’étape 1",IF($C39="Yes","Use Step 2a) Weekly for employees on leave with pay",IF(OR(COUNT($D39,E39)&lt;&gt;2,overallRate=0),0,IF(revenueReduction&gt;0.3,MAX(IF($B39="Non - avec lien de dépendance",MIN(2258,E39,$D39)*overallRate,MIN(2258,E39)*overallRate),ROUND(MAX(IF($B39="Non - avec lien de dépendance",0,MIN((0.75*E39),1694)),MIN(E39,(0.75*$D39),1694)),2)),IF($B39="Non - avec lien de dépendance",MIN(1129,E39,$D39)*overallRate,MIN(2258,E39)*overallRate)))))</f>
        <v>Effectuez l’étape 1</v>
      </c>
      <c r="H39" s="68" t="str">
        <f>IF(ISTEXT(overallRate),"Effectuez l’étape 1",IF($C39="Yes","Use Step 2a) Weekly for employees on leave with pay",IF(OR(COUNT($D39,F39)&lt;&gt;2,overallRate=0),0,IF(revenueReduction&gt;0.3,MAX(IF($B39="Non - avec lien de dépendance",MIN(2258,F39,$D39)*overallRate,MIN(2258,F39)*overallRate),ROUND(MAX(IF($B39="Non - avec lien de dépendance",0,MIN((0.75*F39),1694)),MIN(F39,(0.75*$D39),1694)),2)),IF($B39="Non - avec lien de dépendance",MIN(1129,F39,$D39)*overallRate,MIN(2258,F39)*overallRate)))))</f>
        <v>Effectuez l’étape 1</v>
      </c>
      <c r="I39" s="3">
        <f t="shared" si="0"/>
        <v>0</v>
      </c>
    </row>
    <row r="40" spans="7:9" x14ac:dyDescent="0.5">
      <c r="G40" s="68" t="str">
        <f>IF(ISTEXT(overallRate),"Effectuez l’étape 1",IF($C40="Yes","Use Step 2a) Weekly for employees on leave with pay",IF(OR(COUNT($D40,E40)&lt;&gt;2,overallRate=0),0,IF(revenueReduction&gt;0.3,MAX(IF($B40="Non - avec lien de dépendance",MIN(2258,E40,$D40)*overallRate,MIN(2258,E40)*overallRate),ROUND(MAX(IF($B40="Non - avec lien de dépendance",0,MIN((0.75*E40),1694)),MIN(E40,(0.75*$D40),1694)),2)),IF($B40="Non - avec lien de dépendance",MIN(1129,E40,$D40)*overallRate,MIN(2258,E40)*overallRate)))))</f>
        <v>Effectuez l’étape 1</v>
      </c>
      <c r="H40" s="68" t="str">
        <f>IF(ISTEXT(overallRate),"Effectuez l’étape 1",IF($C40="Yes","Use Step 2a) Weekly for employees on leave with pay",IF(OR(COUNT($D40,F40)&lt;&gt;2,overallRate=0),0,IF(revenueReduction&gt;0.3,MAX(IF($B40="Non - avec lien de dépendance",MIN(2258,F40,$D40)*overallRate,MIN(2258,F40)*overallRate),ROUND(MAX(IF($B40="Non - avec lien de dépendance",0,MIN((0.75*F40),1694)),MIN(F40,(0.75*$D40),1694)),2)),IF($B40="Non - avec lien de dépendance",MIN(1129,F40,$D40)*overallRate,MIN(2258,F40)*overallRate)))))</f>
        <v>Effectuez l’étape 1</v>
      </c>
      <c r="I40" s="3">
        <f t="shared" si="0"/>
        <v>0</v>
      </c>
    </row>
    <row r="41" spans="7:9" x14ac:dyDescent="0.5">
      <c r="G41" s="68" t="str">
        <f>IF(ISTEXT(overallRate),"Effectuez l’étape 1",IF($C41="Yes","Use Step 2a) Weekly for employees on leave with pay",IF(OR(COUNT($D41,E41)&lt;&gt;2,overallRate=0),0,IF(revenueReduction&gt;0.3,MAX(IF($B41="Non - avec lien de dépendance",MIN(2258,E41,$D41)*overallRate,MIN(2258,E41)*overallRate),ROUND(MAX(IF($B41="Non - avec lien de dépendance",0,MIN((0.75*E41),1694)),MIN(E41,(0.75*$D41),1694)),2)),IF($B41="Non - avec lien de dépendance",MIN(1129,E41,$D41)*overallRate,MIN(2258,E41)*overallRate)))))</f>
        <v>Effectuez l’étape 1</v>
      </c>
      <c r="H41" s="68" t="str">
        <f>IF(ISTEXT(overallRate),"Effectuez l’étape 1",IF($C41="Yes","Use Step 2a) Weekly for employees on leave with pay",IF(OR(COUNT($D41,F41)&lt;&gt;2,overallRate=0),0,IF(revenueReduction&gt;0.3,MAX(IF($B41="Non - avec lien de dépendance",MIN(2258,F41,$D41)*overallRate,MIN(2258,F41)*overallRate),ROUND(MAX(IF($B41="Non - avec lien de dépendance",0,MIN((0.75*F41),1694)),MIN(F41,(0.75*$D41),1694)),2)),IF($B41="Non - avec lien de dépendance",MIN(1129,F41,$D41)*overallRate,MIN(2258,F41)*overallRate)))))</f>
        <v>Effectuez l’étape 1</v>
      </c>
      <c r="I41" s="3">
        <f t="shared" si="0"/>
        <v>0</v>
      </c>
    </row>
    <row r="42" spans="7:9" x14ac:dyDescent="0.5">
      <c r="G42" s="68" t="str">
        <f>IF(ISTEXT(overallRate),"Effectuez l’étape 1",IF($C42="Yes","Use Step 2a) Weekly for employees on leave with pay",IF(OR(COUNT($D42,E42)&lt;&gt;2,overallRate=0),0,IF(revenueReduction&gt;0.3,MAX(IF($B42="Non - avec lien de dépendance",MIN(2258,E42,$D42)*overallRate,MIN(2258,E42)*overallRate),ROUND(MAX(IF($B42="Non - avec lien de dépendance",0,MIN((0.75*E42),1694)),MIN(E42,(0.75*$D42),1694)),2)),IF($B42="Non - avec lien de dépendance",MIN(1129,E42,$D42)*overallRate,MIN(2258,E42)*overallRate)))))</f>
        <v>Effectuez l’étape 1</v>
      </c>
      <c r="H42" s="68" t="str">
        <f>IF(ISTEXT(overallRate),"Effectuez l’étape 1",IF($C42="Yes","Use Step 2a) Weekly for employees on leave with pay",IF(OR(COUNT($D42,F42)&lt;&gt;2,overallRate=0),0,IF(revenueReduction&gt;0.3,MAX(IF($B42="Non - avec lien de dépendance",MIN(2258,F42,$D42)*overallRate,MIN(2258,F42)*overallRate),ROUND(MAX(IF($B42="Non - avec lien de dépendance",0,MIN((0.75*F42),1694)),MIN(F42,(0.75*$D42),1694)),2)),IF($B42="Non - avec lien de dépendance",MIN(1129,F42,$D42)*overallRate,MIN(2258,F42)*overallRate)))))</f>
        <v>Effectuez l’étape 1</v>
      </c>
      <c r="I42" s="3">
        <f t="shared" si="0"/>
        <v>0</v>
      </c>
    </row>
    <row r="43" spans="7:9" x14ac:dyDescent="0.5">
      <c r="G43" s="68" t="str">
        <f>IF(ISTEXT(overallRate),"Effectuez l’étape 1",IF($C43="Yes","Use Step 2a) Weekly for employees on leave with pay",IF(OR(COUNT($D43,E43)&lt;&gt;2,overallRate=0),0,IF(revenueReduction&gt;0.3,MAX(IF($B43="Non - avec lien de dépendance",MIN(2258,E43,$D43)*overallRate,MIN(2258,E43)*overallRate),ROUND(MAX(IF($B43="Non - avec lien de dépendance",0,MIN((0.75*E43),1694)),MIN(E43,(0.75*$D43),1694)),2)),IF($B43="Non - avec lien de dépendance",MIN(1129,E43,$D43)*overallRate,MIN(2258,E43)*overallRate)))))</f>
        <v>Effectuez l’étape 1</v>
      </c>
      <c r="H43" s="68" t="str">
        <f>IF(ISTEXT(overallRate),"Effectuez l’étape 1",IF($C43="Yes","Use Step 2a) Weekly for employees on leave with pay",IF(OR(COUNT($D43,F43)&lt;&gt;2,overallRate=0),0,IF(revenueReduction&gt;0.3,MAX(IF($B43="Non - avec lien de dépendance",MIN(2258,F43,$D43)*overallRate,MIN(2258,F43)*overallRate),ROUND(MAX(IF($B43="Non - avec lien de dépendance",0,MIN((0.75*F43),1694)),MIN(F43,(0.75*$D43),1694)),2)),IF($B43="Non - avec lien de dépendance",MIN(1129,F43,$D43)*overallRate,MIN(2258,F43)*overallRate)))))</f>
        <v>Effectuez l’étape 1</v>
      </c>
      <c r="I43" s="3">
        <f t="shared" si="0"/>
        <v>0</v>
      </c>
    </row>
    <row r="44" spans="7:9" x14ac:dyDescent="0.5">
      <c r="G44" s="68" t="str">
        <f>IF(ISTEXT(overallRate),"Effectuez l’étape 1",IF($C44="Yes","Use Step 2a) Weekly for employees on leave with pay",IF(OR(COUNT($D44,E44)&lt;&gt;2,overallRate=0),0,IF(revenueReduction&gt;0.3,MAX(IF($B44="Non - avec lien de dépendance",MIN(2258,E44,$D44)*overallRate,MIN(2258,E44)*overallRate),ROUND(MAX(IF($B44="Non - avec lien de dépendance",0,MIN((0.75*E44),1694)),MIN(E44,(0.75*$D44),1694)),2)),IF($B44="Non - avec lien de dépendance",MIN(1129,E44,$D44)*overallRate,MIN(2258,E44)*overallRate)))))</f>
        <v>Effectuez l’étape 1</v>
      </c>
      <c r="H44" s="68" t="str">
        <f>IF(ISTEXT(overallRate),"Effectuez l’étape 1",IF($C44="Yes","Use Step 2a) Weekly for employees on leave with pay",IF(OR(COUNT($D44,F44)&lt;&gt;2,overallRate=0),0,IF(revenueReduction&gt;0.3,MAX(IF($B44="Non - avec lien de dépendance",MIN(2258,F44,$D44)*overallRate,MIN(2258,F44)*overallRate),ROUND(MAX(IF($B44="Non - avec lien de dépendance",0,MIN((0.75*F44),1694)),MIN(F44,(0.75*$D44),1694)),2)),IF($B44="Non - avec lien de dépendance",MIN(1129,F44,$D44)*overallRate,MIN(2258,F44)*overallRate)))))</f>
        <v>Effectuez l’étape 1</v>
      </c>
      <c r="I44" s="3">
        <f t="shared" si="0"/>
        <v>0</v>
      </c>
    </row>
    <row r="45" spans="7:9" x14ac:dyDescent="0.5">
      <c r="G45" s="68" t="str">
        <f>IF(ISTEXT(overallRate),"Effectuez l’étape 1",IF($C45="Yes","Use Step 2a) Weekly for employees on leave with pay",IF(OR(COUNT($D45,E45)&lt;&gt;2,overallRate=0),0,IF(revenueReduction&gt;0.3,MAX(IF($B45="Non - avec lien de dépendance",MIN(2258,E45,$D45)*overallRate,MIN(2258,E45)*overallRate),ROUND(MAX(IF($B45="Non - avec lien de dépendance",0,MIN((0.75*E45),1694)),MIN(E45,(0.75*$D45),1694)),2)),IF($B45="Non - avec lien de dépendance",MIN(1129,E45,$D45)*overallRate,MIN(2258,E45)*overallRate)))))</f>
        <v>Effectuez l’étape 1</v>
      </c>
      <c r="H45" s="68" t="str">
        <f>IF(ISTEXT(overallRate),"Effectuez l’étape 1",IF($C45="Yes","Use Step 2a) Weekly for employees on leave with pay",IF(OR(COUNT($D45,F45)&lt;&gt;2,overallRate=0),0,IF(revenueReduction&gt;0.3,MAX(IF($B45="Non - avec lien de dépendance",MIN(2258,F45,$D45)*overallRate,MIN(2258,F45)*overallRate),ROUND(MAX(IF($B45="Non - avec lien de dépendance",0,MIN((0.75*F45),1694)),MIN(F45,(0.75*$D45),1694)),2)),IF($B45="Non - avec lien de dépendance",MIN(1129,F45,$D45)*overallRate,MIN(2258,F45)*overallRate)))))</f>
        <v>Effectuez l’étape 1</v>
      </c>
      <c r="I45" s="3">
        <f t="shared" si="0"/>
        <v>0</v>
      </c>
    </row>
    <row r="46" spans="7:9" x14ac:dyDescent="0.5">
      <c r="G46" s="68" t="str">
        <f>IF(ISTEXT(overallRate),"Effectuez l’étape 1",IF($C46="Yes","Use Step 2a) Weekly for employees on leave with pay",IF(OR(COUNT($D46,E46)&lt;&gt;2,overallRate=0),0,IF(revenueReduction&gt;0.3,MAX(IF($B46="Non - avec lien de dépendance",MIN(2258,E46,$D46)*overallRate,MIN(2258,E46)*overallRate),ROUND(MAX(IF($B46="Non - avec lien de dépendance",0,MIN((0.75*E46),1694)),MIN(E46,(0.75*$D46),1694)),2)),IF($B46="Non - avec lien de dépendance",MIN(1129,E46,$D46)*overallRate,MIN(2258,E46)*overallRate)))))</f>
        <v>Effectuez l’étape 1</v>
      </c>
      <c r="H46" s="68" t="str">
        <f>IF(ISTEXT(overallRate),"Effectuez l’étape 1",IF($C46="Yes","Use Step 2a) Weekly for employees on leave with pay",IF(OR(COUNT($D46,F46)&lt;&gt;2,overallRate=0),0,IF(revenueReduction&gt;0.3,MAX(IF($B46="Non - avec lien de dépendance",MIN(2258,F46,$D46)*overallRate,MIN(2258,F46)*overallRate),ROUND(MAX(IF($B46="Non - avec lien de dépendance",0,MIN((0.75*F46),1694)),MIN(F46,(0.75*$D46),1694)),2)),IF($B46="Non - avec lien de dépendance",MIN(1129,F46,$D46)*overallRate,MIN(2258,F46)*overallRate)))))</f>
        <v>Effectuez l’étape 1</v>
      </c>
      <c r="I46" s="3">
        <f t="shared" si="0"/>
        <v>0</v>
      </c>
    </row>
    <row r="47" spans="7:9" x14ac:dyDescent="0.5">
      <c r="G47" s="68" t="str">
        <f>IF(ISTEXT(overallRate),"Effectuez l’étape 1",IF($C47="Yes","Use Step 2a) Weekly for employees on leave with pay",IF(OR(COUNT($D47,E47)&lt;&gt;2,overallRate=0),0,IF(revenueReduction&gt;0.3,MAX(IF($B47="Non - avec lien de dépendance",MIN(2258,E47,$D47)*overallRate,MIN(2258,E47)*overallRate),ROUND(MAX(IF($B47="Non - avec lien de dépendance",0,MIN((0.75*E47),1694)),MIN(E47,(0.75*$D47),1694)),2)),IF($B47="Non - avec lien de dépendance",MIN(1129,E47,$D47)*overallRate,MIN(2258,E47)*overallRate)))))</f>
        <v>Effectuez l’étape 1</v>
      </c>
      <c r="H47" s="68" t="str">
        <f>IF(ISTEXT(overallRate),"Effectuez l’étape 1",IF($C47="Yes","Use Step 2a) Weekly for employees on leave with pay",IF(OR(COUNT($D47,F47)&lt;&gt;2,overallRate=0),0,IF(revenueReduction&gt;0.3,MAX(IF($B47="Non - avec lien de dépendance",MIN(2258,F47,$D47)*overallRate,MIN(2258,F47)*overallRate),ROUND(MAX(IF($B47="Non - avec lien de dépendance",0,MIN((0.75*F47),1694)),MIN(F47,(0.75*$D47),1694)),2)),IF($B47="Non - avec lien de dépendance",MIN(1129,F47,$D47)*overallRate,MIN(2258,F47)*overallRate)))))</f>
        <v>Effectuez l’étape 1</v>
      </c>
      <c r="I47" s="3">
        <f t="shared" si="0"/>
        <v>0</v>
      </c>
    </row>
    <row r="48" spans="7:9" x14ac:dyDescent="0.5">
      <c r="G48" s="68" t="str">
        <f>IF(ISTEXT(overallRate),"Effectuez l’étape 1",IF($C48="Yes","Use Step 2a) Weekly for employees on leave with pay",IF(OR(COUNT($D48,E48)&lt;&gt;2,overallRate=0),0,IF(revenueReduction&gt;0.3,MAX(IF($B48="Non - avec lien de dépendance",MIN(2258,E48,$D48)*overallRate,MIN(2258,E48)*overallRate),ROUND(MAX(IF($B48="Non - avec lien de dépendance",0,MIN((0.75*E48),1694)),MIN(E48,(0.75*$D48),1694)),2)),IF($B48="Non - avec lien de dépendance",MIN(1129,E48,$D48)*overallRate,MIN(2258,E48)*overallRate)))))</f>
        <v>Effectuez l’étape 1</v>
      </c>
      <c r="H48" s="68" t="str">
        <f>IF(ISTEXT(overallRate),"Effectuez l’étape 1",IF($C48="Yes","Use Step 2a) Weekly for employees on leave with pay",IF(OR(COUNT($D48,F48)&lt;&gt;2,overallRate=0),0,IF(revenueReduction&gt;0.3,MAX(IF($B48="Non - avec lien de dépendance",MIN(2258,F48,$D48)*overallRate,MIN(2258,F48)*overallRate),ROUND(MAX(IF($B48="Non - avec lien de dépendance",0,MIN((0.75*F48),1694)),MIN(F48,(0.75*$D48),1694)),2)),IF($B48="Non - avec lien de dépendance",MIN(1129,F48,$D48)*overallRate,MIN(2258,F48)*overallRate)))))</f>
        <v>Effectuez l’étape 1</v>
      </c>
      <c r="I48" s="3">
        <f t="shared" si="0"/>
        <v>0</v>
      </c>
    </row>
    <row r="49" spans="7:9" x14ac:dyDescent="0.5">
      <c r="G49" s="68" t="str">
        <f>IF(ISTEXT(overallRate),"Effectuez l’étape 1",IF($C49="Yes","Use Step 2a) Weekly for employees on leave with pay",IF(OR(COUNT($D49,E49)&lt;&gt;2,overallRate=0),0,IF(revenueReduction&gt;0.3,MAX(IF($B49="Non - avec lien de dépendance",MIN(2258,E49,$D49)*overallRate,MIN(2258,E49)*overallRate),ROUND(MAX(IF($B49="Non - avec lien de dépendance",0,MIN((0.75*E49),1694)),MIN(E49,(0.75*$D49),1694)),2)),IF($B49="Non - avec lien de dépendance",MIN(1129,E49,$D49)*overallRate,MIN(2258,E49)*overallRate)))))</f>
        <v>Effectuez l’étape 1</v>
      </c>
      <c r="H49" s="68" t="str">
        <f>IF(ISTEXT(overallRate),"Effectuez l’étape 1",IF($C49="Yes","Use Step 2a) Weekly for employees on leave with pay",IF(OR(COUNT($D49,F49)&lt;&gt;2,overallRate=0),0,IF(revenueReduction&gt;0.3,MAX(IF($B49="Non - avec lien de dépendance",MIN(2258,F49,$D49)*overallRate,MIN(2258,F49)*overallRate),ROUND(MAX(IF($B49="Non - avec lien de dépendance",0,MIN((0.75*F49),1694)),MIN(F49,(0.75*$D49),1694)),2)),IF($B49="Non - avec lien de dépendance",MIN(1129,F49,$D49)*overallRate,MIN(2258,F49)*overallRate)))))</f>
        <v>Effectuez l’étape 1</v>
      </c>
      <c r="I49" s="3">
        <f t="shared" si="0"/>
        <v>0</v>
      </c>
    </row>
    <row r="50" spans="7:9" x14ac:dyDescent="0.5">
      <c r="G50" s="68" t="str">
        <f>IF(ISTEXT(overallRate),"Effectuez l’étape 1",IF($C50="Yes","Use Step 2a) Weekly for employees on leave with pay",IF(OR(COUNT($D50,E50)&lt;&gt;2,overallRate=0),0,IF(revenueReduction&gt;0.3,MAX(IF($B50="Non - avec lien de dépendance",MIN(2258,E50,$D50)*overallRate,MIN(2258,E50)*overallRate),ROUND(MAX(IF($B50="Non - avec lien de dépendance",0,MIN((0.75*E50),1694)),MIN(E50,(0.75*$D50),1694)),2)),IF($B50="Non - avec lien de dépendance",MIN(1129,E50,$D50)*overallRate,MIN(2258,E50)*overallRate)))))</f>
        <v>Effectuez l’étape 1</v>
      </c>
      <c r="H50" s="68" t="str">
        <f>IF(ISTEXT(overallRate),"Effectuez l’étape 1",IF($C50="Yes","Use Step 2a) Weekly for employees on leave with pay",IF(OR(COUNT($D50,F50)&lt;&gt;2,overallRate=0),0,IF(revenueReduction&gt;0.3,MAX(IF($B50="Non - avec lien de dépendance",MIN(2258,F50,$D50)*overallRate,MIN(2258,F50)*overallRate),ROUND(MAX(IF($B50="Non - avec lien de dépendance",0,MIN((0.75*F50),1694)),MIN(F50,(0.75*$D50),1694)),2)),IF($B50="Non - avec lien de dépendance",MIN(1129,F50,$D50)*overallRate,MIN(2258,F50)*overallRate)))))</f>
        <v>Effectuez l’étape 1</v>
      </c>
      <c r="I50" s="3">
        <f t="shared" si="0"/>
        <v>0</v>
      </c>
    </row>
    <row r="51" spans="7:9" x14ac:dyDescent="0.5">
      <c r="G51" s="68" t="str">
        <f>IF(ISTEXT(overallRate),"Effectuez l’étape 1",IF($C51="Yes","Use Step 2a) Weekly for employees on leave with pay",IF(OR(COUNT($D51,E51)&lt;&gt;2,overallRate=0),0,IF(revenueReduction&gt;0.3,MAX(IF($B51="Non - avec lien de dépendance",MIN(2258,E51,$D51)*overallRate,MIN(2258,E51)*overallRate),ROUND(MAX(IF($B51="Non - avec lien de dépendance",0,MIN((0.75*E51),1694)),MIN(E51,(0.75*$D51),1694)),2)),IF($B51="Non - avec lien de dépendance",MIN(1129,E51,$D51)*overallRate,MIN(2258,E51)*overallRate)))))</f>
        <v>Effectuez l’étape 1</v>
      </c>
      <c r="H51" s="68" t="str">
        <f>IF(ISTEXT(overallRate),"Effectuez l’étape 1",IF($C51="Yes","Use Step 2a) Weekly for employees on leave with pay",IF(OR(COUNT($D51,F51)&lt;&gt;2,overallRate=0),0,IF(revenueReduction&gt;0.3,MAX(IF($B51="Non - avec lien de dépendance",MIN(2258,F51,$D51)*overallRate,MIN(2258,F51)*overallRate),ROUND(MAX(IF($B51="Non - avec lien de dépendance",0,MIN((0.75*F51),1694)),MIN(F51,(0.75*$D51),1694)),2)),IF($B51="Non - avec lien de dépendance",MIN(1129,F51,$D51)*overallRate,MIN(2258,F51)*overallRate)))))</f>
        <v>Effectuez l’étape 1</v>
      </c>
      <c r="I51" s="3">
        <f t="shared" si="0"/>
        <v>0</v>
      </c>
    </row>
    <row r="52" spans="7:9" x14ac:dyDescent="0.5">
      <c r="G52" s="68" t="str">
        <f>IF(ISTEXT(overallRate),"Effectuez l’étape 1",IF($C52="Yes","Use Step 2a) Weekly for employees on leave with pay",IF(OR(COUNT($D52,E52)&lt;&gt;2,overallRate=0),0,IF(revenueReduction&gt;0.3,MAX(IF($B52="Non - avec lien de dépendance",MIN(2258,E52,$D52)*overallRate,MIN(2258,E52)*overallRate),ROUND(MAX(IF($B52="Non - avec lien de dépendance",0,MIN((0.75*E52),1694)),MIN(E52,(0.75*$D52),1694)),2)),IF($B52="Non - avec lien de dépendance",MIN(1129,E52,$D52)*overallRate,MIN(2258,E52)*overallRate)))))</f>
        <v>Effectuez l’étape 1</v>
      </c>
      <c r="H52" s="68" t="str">
        <f>IF(ISTEXT(overallRate),"Effectuez l’étape 1",IF($C52="Yes","Use Step 2a) Weekly for employees on leave with pay",IF(OR(COUNT($D52,F52)&lt;&gt;2,overallRate=0),0,IF(revenueReduction&gt;0.3,MAX(IF($B52="Non - avec lien de dépendance",MIN(2258,F52,$D52)*overallRate,MIN(2258,F52)*overallRate),ROUND(MAX(IF($B52="Non - avec lien de dépendance",0,MIN((0.75*F52),1694)),MIN(F52,(0.75*$D52),1694)),2)),IF($B52="Non - avec lien de dépendance",MIN(1129,F52,$D52)*overallRate,MIN(2258,F52)*overallRate)))))</f>
        <v>Effectuez l’étape 1</v>
      </c>
      <c r="I52" s="3">
        <f t="shared" si="0"/>
        <v>0</v>
      </c>
    </row>
    <row r="53" spans="7:9" x14ac:dyDescent="0.5">
      <c r="G53" s="68" t="str">
        <f>IF(ISTEXT(overallRate),"Effectuez l’étape 1",IF($C53="Yes","Use Step 2a) Weekly for employees on leave with pay",IF(OR(COUNT($D53,E53)&lt;&gt;2,overallRate=0),0,IF(revenueReduction&gt;0.3,MAX(IF($B53="Non - avec lien de dépendance",MIN(2258,E53,$D53)*overallRate,MIN(2258,E53)*overallRate),ROUND(MAX(IF($B53="Non - avec lien de dépendance",0,MIN((0.75*E53),1694)),MIN(E53,(0.75*$D53),1694)),2)),IF($B53="Non - avec lien de dépendance",MIN(1129,E53,$D53)*overallRate,MIN(2258,E53)*overallRate)))))</f>
        <v>Effectuez l’étape 1</v>
      </c>
      <c r="H53" s="68" t="str">
        <f>IF(ISTEXT(overallRate),"Effectuez l’étape 1",IF($C53="Yes","Use Step 2a) Weekly for employees on leave with pay",IF(OR(COUNT($D53,F53)&lt;&gt;2,overallRate=0),0,IF(revenueReduction&gt;0.3,MAX(IF($B53="Non - avec lien de dépendance",MIN(2258,F53,$D53)*overallRate,MIN(2258,F53)*overallRate),ROUND(MAX(IF($B53="Non - avec lien de dépendance",0,MIN((0.75*F53),1694)),MIN(F53,(0.75*$D53),1694)),2)),IF($B53="Non - avec lien de dépendance",MIN(1129,F53,$D53)*overallRate,MIN(2258,F53)*overallRate)))))</f>
        <v>Effectuez l’étape 1</v>
      </c>
      <c r="I53" s="3">
        <f t="shared" si="0"/>
        <v>0</v>
      </c>
    </row>
    <row r="54" spans="7:9" x14ac:dyDescent="0.5">
      <c r="G54" s="68" t="str">
        <f>IF(ISTEXT(overallRate),"Effectuez l’étape 1",IF($C54="Yes","Use Step 2a) Weekly for employees on leave with pay",IF(OR(COUNT($D54,E54)&lt;&gt;2,overallRate=0),0,IF(revenueReduction&gt;0.3,MAX(IF($B54="Non - avec lien de dépendance",MIN(2258,E54,$D54)*overallRate,MIN(2258,E54)*overallRate),ROUND(MAX(IF($B54="Non - avec lien de dépendance",0,MIN((0.75*E54),1694)),MIN(E54,(0.75*$D54),1694)),2)),IF($B54="Non - avec lien de dépendance",MIN(1129,E54,$D54)*overallRate,MIN(2258,E54)*overallRate)))))</f>
        <v>Effectuez l’étape 1</v>
      </c>
      <c r="H54" s="68" t="str">
        <f>IF(ISTEXT(overallRate),"Effectuez l’étape 1",IF($C54="Yes","Use Step 2a) Weekly for employees on leave with pay",IF(OR(COUNT($D54,F54)&lt;&gt;2,overallRate=0),0,IF(revenueReduction&gt;0.3,MAX(IF($B54="Non - avec lien de dépendance",MIN(2258,F54,$D54)*overallRate,MIN(2258,F54)*overallRate),ROUND(MAX(IF($B54="Non - avec lien de dépendance",0,MIN((0.75*F54),1694)),MIN(F54,(0.75*$D54),1694)),2)),IF($B54="Non - avec lien de dépendance",MIN(1129,F54,$D54)*overallRate,MIN(2258,F54)*overallRate)))))</f>
        <v>Effectuez l’étape 1</v>
      </c>
      <c r="I54" s="3">
        <f t="shared" si="0"/>
        <v>0</v>
      </c>
    </row>
    <row r="55" spans="7:9" x14ac:dyDescent="0.5">
      <c r="G55" s="68" t="str">
        <f>IF(ISTEXT(overallRate),"Effectuez l’étape 1",IF($C55="Yes","Use Step 2a) Weekly for employees on leave with pay",IF(OR(COUNT($D55,E55)&lt;&gt;2,overallRate=0),0,IF(revenueReduction&gt;0.3,MAX(IF($B55="Non - avec lien de dépendance",MIN(2258,E55,$D55)*overallRate,MIN(2258,E55)*overallRate),ROUND(MAX(IF($B55="Non - avec lien de dépendance",0,MIN((0.75*E55),1694)),MIN(E55,(0.75*$D55),1694)),2)),IF($B55="Non - avec lien de dépendance",MIN(1129,E55,$D55)*overallRate,MIN(2258,E55)*overallRate)))))</f>
        <v>Effectuez l’étape 1</v>
      </c>
      <c r="H55" s="68" t="str">
        <f>IF(ISTEXT(overallRate),"Effectuez l’étape 1",IF($C55="Yes","Use Step 2a) Weekly for employees on leave with pay",IF(OR(COUNT($D55,F55)&lt;&gt;2,overallRate=0),0,IF(revenueReduction&gt;0.3,MAX(IF($B55="Non - avec lien de dépendance",MIN(2258,F55,$D55)*overallRate,MIN(2258,F55)*overallRate),ROUND(MAX(IF($B55="Non - avec lien de dépendance",0,MIN((0.75*F55),1694)),MIN(F55,(0.75*$D55),1694)),2)),IF($B55="Non - avec lien de dépendance",MIN(1129,F55,$D55)*overallRate,MIN(2258,F55)*overallRate)))))</f>
        <v>Effectuez l’étape 1</v>
      </c>
      <c r="I55" s="3">
        <f t="shared" si="0"/>
        <v>0</v>
      </c>
    </row>
    <row r="56" spans="7:9" x14ac:dyDescent="0.5">
      <c r="G56" s="68" t="str">
        <f>IF(ISTEXT(overallRate),"Effectuez l’étape 1",IF($C56="Yes","Use Step 2a) Weekly for employees on leave with pay",IF(OR(COUNT($D56,E56)&lt;&gt;2,overallRate=0),0,IF(revenueReduction&gt;0.3,MAX(IF($B56="Non - avec lien de dépendance",MIN(2258,E56,$D56)*overallRate,MIN(2258,E56)*overallRate),ROUND(MAX(IF($B56="Non - avec lien de dépendance",0,MIN((0.75*E56),1694)),MIN(E56,(0.75*$D56),1694)),2)),IF($B56="Non - avec lien de dépendance",MIN(1129,E56,$D56)*overallRate,MIN(2258,E56)*overallRate)))))</f>
        <v>Effectuez l’étape 1</v>
      </c>
      <c r="H56" s="68" t="str">
        <f>IF(ISTEXT(overallRate),"Effectuez l’étape 1",IF($C56="Yes","Use Step 2a) Weekly for employees on leave with pay",IF(OR(COUNT($D56,F56)&lt;&gt;2,overallRate=0),0,IF(revenueReduction&gt;0.3,MAX(IF($B56="Non - avec lien de dépendance",MIN(2258,F56,$D56)*overallRate,MIN(2258,F56)*overallRate),ROUND(MAX(IF($B56="Non - avec lien de dépendance",0,MIN((0.75*F56),1694)),MIN(F56,(0.75*$D56),1694)),2)),IF($B56="Non - avec lien de dépendance",MIN(1129,F56,$D56)*overallRate,MIN(2258,F56)*overallRate)))))</f>
        <v>Effectuez l’étape 1</v>
      </c>
      <c r="I56" s="3">
        <f t="shared" si="0"/>
        <v>0</v>
      </c>
    </row>
    <row r="57" spans="7:9" x14ac:dyDescent="0.5">
      <c r="G57" s="68" t="str">
        <f>IF(ISTEXT(overallRate),"Effectuez l’étape 1",IF($C57="Yes","Use Step 2a) Weekly for employees on leave with pay",IF(OR(COUNT($D57,E57)&lt;&gt;2,overallRate=0),0,IF(revenueReduction&gt;0.3,MAX(IF($B57="Non - avec lien de dépendance",MIN(2258,E57,$D57)*overallRate,MIN(2258,E57)*overallRate),ROUND(MAX(IF($B57="Non - avec lien de dépendance",0,MIN((0.75*E57),1694)),MIN(E57,(0.75*$D57),1694)),2)),IF($B57="Non - avec lien de dépendance",MIN(1129,E57,$D57)*overallRate,MIN(2258,E57)*overallRate)))))</f>
        <v>Effectuez l’étape 1</v>
      </c>
      <c r="H57" s="68" t="str">
        <f>IF(ISTEXT(overallRate),"Effectuez l’étape 1",IF($C57="Yes","Use Step 2a) Weekly for employees on leave with pay",IF(OR(COUNT($D57,F57)&lt;&gt;2,overallRate=0),0,IF(revenueReduction&gt;0.3,MAX(IF($B57="Non - avec lien de dépendance",MIN(2258,F57,$D57)*overallRate,MIN(2258,F57)*overallRate),ROUND(MAX(IF($B57="Non - avec lien de dépendance",0,MIN((0.75*F57),1694)),MIN(F57,(0.75*$D57),1694)),2)),IF($B57="Non - avec lien de dépendance",MIN(1129,F57,$D57)*overallRate,MIN(2258,F57)*overallRate)))))</f>
        <v>Effectuez l’étape 1</v>
      </c>
      <c r="I57" s="3">
        <f t="shared" si="0"/>
        <v>0</v>
      </c>
    </row>
    <row r="58" spans="7:9" x14ac:dyDescent="0.5">
      <c r="G58" s="68" t="str">
        <f>IF(ISTEXT(overallRate),"Effectuez l’étape 1",IF($C58="Yes","Use Step 2a) Weekly for employees on leave with pay",IF(OR(COUNT($D58,E58)&lt;&gt;2,overallRate=0),0,IF(revenueReduction&gt;0.3,MAX(IF($B58="Non - avec lien de dépendance",MIN(2258,E58,$D58)*overallRate,MIN(2258,E58)*overallRate),ROUND(MAX(IF($B58="Non - avec lien de dépendance",0,MIN((0.75*E58),1694)),MIN(E58,(0.75*$D58),1694)),2)),IF($B58="Non - avec lien de dépendance",MIN(1129,E58,$D58)*overallRate,MIN(2258,E58)*overallRate)))))</f>
        <v>Effectuez l’étape 1</v>
      </c>
      <c r="H58" s="68" t="str">
        <f>IF(ISTEXT(overallRate),"Effectuez l’étape 1",IF($C58="Yes","Use Step 2a) Weekly for employees on leave with pay",IF(OR(COUNT($D58,F58)&lt;&gt;2,overallRate=0),0,IF(revenueReduction&gt;0.3,MAX(IF($B58="Non - avec lien de dépendance",MIN(2258,F58,$D58)*overallRate,MIN(2258,F58)*overallRate),ROUND(MAX(IF($B58="Non - avec lien de dépendance",0,MIN((0.75*F58),1694)),MIN(F58,(0.75*$D58),1694)),2)),IF($B58="Non - avec lien de dépendance",MIN(1129,F58,$D58)*overallRate,MIN(2258,F58)*overallRate)))))</f>
        <v>Effectuez l’étape 1</v>
      </c>
      <c r="I58" s="3">
        <f t="shared" si="0"/>
        <v>0</v>
      </c>
    </row>
    <row r="59" spans="7:9" x14ac:dyDescent="0.5">
      <c r="G59" s="68" t="str">
        <f>IF(ISTEXT(overallRate),"Effectuez l’étape 1",IF($C59="Yes","Use Step 2a) Weekly for employees on leave with pay",IF(OR(COUNT($D59,E59)&lt;&gt;2,overallRate=0),0,IF(revenueReduction&gt;0.3,MAX(IF($B59="Non - avec lien de dépendance",MIN(2258,E59,$D59)*overallRate,MIN(2258,E59)*overallRate),ROUND(MAX(IF($B59="Non - avec lien de dépendance",0,MIN((0.75*E59),1694)),MIN(E59,(0.75*$D59),1694)),2)),IF($B59="Non - avec lien de dépendance",MIN(1129,E59,$D59)*overallRate,MIN(2258,E59)*overallRate)))))</f>
        <v>Effectuez l’étape 1</v>
      </c>
      <c r="H59" s="68" t="str">
        <f>IF(ISTEXT(overallRate),"Effectuez l’étape 1",IF($C59="Yes","Use Step 2a) Weekly for employees on leave with pay",IF(OR(COUNT($D59,F59)&lt;&gt;2,overallRate=0),0,IF(revenueReduction&gt;0.3,MAX(IF($B59="Non - avec lien de dépendance",MIN(2258,F59,$D59)*overallRate,MIN(2258,F59)*overallRate),ROUND(MAX(IF($B59="Non - avec lien de dépendance",0,MIN((0.75*F59),1694)),MIN(F59,(0.75*$D59),1694)),2)),IF($B59="Non - avec lien de dépendance",MIN(1129,F59,$D59)*overallRate,MIN(2258,F59)*overallRate)))))</f>
        <v>Effectuez l’étape 1</v>
      </c>
      <c r="I59" s="3">
        <f t="shared" si="0"/>
        <v>0</v>
      </c>
    </row>
    <row r="60" spans="7:9" x14ac:dyDescent="0.5">
      <c r="G60" s="68" t="str">
        <f>IF(ISTEXT(overallRate),"Effectuez l’étape 1",IF($C60="Yes","Use Step 2a) Weekly for employees on leave with pay",IF(OR(COUNT($D60,E60)&lt;&gt;2,overallRate=0),0,IF(revenueReduction&gt;0.3,MAX(IF($B60="Non - avec lien de dépendance",MIN(2258,E60,$D60)*overallRate,MIN(2258,E60)*overallRate),ROUND(MAX(IF($B60="Non - avec lien de dépendance",0,MIN((0.75*E60),1694)),MIN(E60,(0.75*$D60),1694)),2)),IF($B60="Non - avec lien de dépendance",MIN(1129,E60,$D60)*overallRate,MIN(2258,E60)*overallRate)))))</f>
        <v>Effectuez l’étape 1</v>
      </c>
      <c r="H60" s="68" t="str">
        <f>IF(ISTEXT(overallRate),"Effectuez l’étape 1",IF($C60="Yes","Use Step 2a) Weekly for employees on leave with pay",IF(OR(COUNT($D60,F60)&lt;&gt;2,overallRate=0),0,IF(revenueReduction&gt;0.3,MAX(IF($B60="Non - avec lien de dépendance",MIN(2258,F60,$D60)*overallRate,MIN(2258,F60)*overallRate),ROUND(MAX(IF($B60="Non - avec lien de dépendance",0,MIN((0.75*F60),1694)),MIN(F60,(0.75*$D60),1694)),2)),IF($B60="Non - avec lien de dépendance",MIN(1129,F60,$D60)*overallRate,MIN(2258,F60)*overallRate)))))</f>
        <v>Effectuez l’étape 1</v>
      </c>
      <c r="I60" s="3">
        <f t="shared" si="0"/>
        <v>0</v>
      </c>
    </row>
    <row r="61" spans="7:9" x14ac:dyDescent="0.5">
      <c r="G61" s="68" t="str">
        <f>IF(ISTEXT(overallRate),"Effectuez l’étape 1",IF($C61="Yes","Use Step 2a) Weekly for employees on leave with pay",IF(OR(COUNT($D61,E61)&lt;&gt;2,overallRate=0),0,IF(revenueReduction&gt;0.3,MAX(IF($B61="Non - avec lien de dépendance",MIN(2258,E61,$D61)*overallRate,MIN(2258,E61)*overallRate),ROUND(MAX(IF($B61="Non - avec lien de dépendance",0,MIN((0.75*E61),1694)),MIN(E61,(0.75*$D61),1694)),2)),IF($B61="Non - avec lien de dépendance",MIN(1129,E61,$D61)*overallRate,MIN(2258,E61)*overallRate)))))</f>
        <v>Effectuez l’étape 1</v>
      </c>
      <c r="H61" s="68" t="str">
        <f>IF(ISTEXT(overallRate),"Effectuez l’étape 1",IF($C61="Yes","Use Step 2a) Weekly for employees on leave with pay",IF(OR(COUNT($D61,F61)&lt;&gt;2,overallRate=0),0,IF(revenueReduction&gt;0.3,MAX(IF($B61="Non - avec lien de dépendance",MIN(2258,F61,$D61)*overallRate,MIN(2258,F61)*overallRate),ROUND(MAX(IF($B61="Non - avec lien de dépendance",0,MIN((0.75*F61),1694)),MIN(F61,(0.75*$D61),1694)),2)),IF($B61="Non - avec lien de dépendance",MIN(1129,F61,$D61)*overallRate,MIN(2258,F61)*overallRate)))))</f>
        <v>Effectuez l’étape 1</v>
      </c>
      <c r="I61" s="3">
        <f t="shared" si="0"/>
        <v>0</v>
      </c>
    </row>
    <row r="62" spans="7:9" x14ac:dyDescent="0.5">
      <c r="G62" s="68" t="str">
        <f>IF(ISTEXT(overallRate),"Effectuez l’étape 1",IF($C62="Yes","Use Step 2a) Weekly for employees on leave with pay",IF(OR(COUNT($D62,E62)&lt;&gt;2,overallRate=0),0,IF(revenueReduction&gt;0.3,MAX(IF($B62="Non - avec lien de dépendance",MIN(2258,E62,$D62)*overallRate,MIN(2258,E62)*overallRate),ROUND(MAX(IF($B62="Non - avec lien de dépendance",0,MIN((0.75*E62),1694)),MIN(E62,(0.75*$D62),1694)),2)),IF($B62="Non - avec lien de dépendance",MIN(1129,E62,$D62)*overallRate,MIN(2258,E62)*overallRate)))))</f>
        <v>Effectuez l’étape 1</v>
      </c>
      <c r="H62" s="68" t="str">
        <f>IF(ISTEXT(overallRate),"Effectuez l’étape 1",IF($C62="Yes","Use Step 2a) Weekly for employees on leave with pay",IF(OR(COUNT($D62,F62)&lt;&gt;2,overallRate=0),0,IF(revenueReduction&gt;0.3,MAX(IF($B62="Non - avec lien de dépendance",MIN(2258,F62,$D62)*overallRate,MIN(2258,F62)*overallRate),ROUND(MAX(IF($B62="Non - avec lien de dépendance",0,MIN((0.75*F62),1694)),MIN(F62,(0.75*$D62),1694)),2)),IF($B62="Non - avec lien de dépendance",MIN(1129,F62,$D62)*overallRate,MIN(2258,F62)*overallRate)))))</f>
        <v>Effectuez l’étape 1</v>
      </c>
      <c r="I62" s="3">
        <f t="shared" si="0"/>
        <v>0</v>
      </c>
    </row>
    <row r="63" spans="7:9" x14ac:dyDescent="0.5">
      <c r="G63" s="68" t="str">
        <f>IF(ISTEXT(overallRate),"Effectuez l’étape 1",IF($C63="Yes","Use Step 2a) Weekly for employees on leave with pay",IF(OR(COUNT($D63,E63)&lt;&gt;2,overallRate=0),0,IF(revenueReduction&gt;0.3,MAX(IF($B63="Non - avec lien de dépendance",MIN(2258,E63,$D63)*overallRate,MIN(2258,E63)*overallRate),ROUND(MAX(IF($B63="Non - avec lien de dépendance",0,MIN((0.75*E63),1694)),MIN(E63,(0.75*$D63),1694)),2)),IF($B63="Non - avec lien de dépendance",MIN(1129,E63,$D63)*overallRate,MIN(2258,E63)*overallRate)))))</f>
        <v>Effectuez l’étape 1</v>
      </c>
      <c r="H63" s="68" t="str">
        <f>IF(ISTEXT(overallRate),"Effectuez l’étape 1",IF($C63="Yes","Use Step 2a) Weekly for employees on leave with pay",IF(OR(COUNT($D63,F63)&lt;&gt;2,overallRate=0),0,IF(revenueReduction&gt;0.3,MAX(IF($B63="Non - avec lien de dépendance",MIN(2258,F63,$D63)*overallRate,MIN(2258,F63)*overallRate),ROUND(MAX(IF($B63="Non - avec lien de dépendance",0,MIN((0.75*F63),1694)),MIN(F63,(0.75*$D63),1694)),2)),IF($B63="Non - avec lien de dépendance",MIN(1129,F63,$D63)*overallRate,MIN(2258,F63)*overallRate)))))</f>
        <v>Effectuez l’étape 1</v>
      </c>
      <c r="I63" s="3">
        <f t="shared" si="0"/>
        <v>0</v>
      </c>
    </row>
    <row r="64" spans="7:9" x14ac:dyDescent="0.5">
      <c r="G64" s="68" t="str">
        <f>IF(ISTEXT(overallRate),"Effectuez l’étape 1",IF($C64="Yes","Use Step 2a) Weekly for employees on leave with pay",IF(OR(COUNT($D64,E64)&lt;&gt;2,overallRate=0),0,IF(revenueReduction&gt;0.3,MAX(IF($B64="Non - avec lien de dépendance",MIN(2258,E64,$D64)*overallRate,MIN(2258,E64)*overallRate),ROUND(MAX(IF($B64="Non - avec lien de dépendance",0,MIN((0.75*E64),1694)),MIN(E64,(0.75*$D64),1694)),2)),IF($B64="Non - avec lien de dépendance",MIN(1129,E64,$D64)*overallRate,MIN(2258,E64)*overallRate)))))</f>
        <v>Effectuez l’étape 1</v>
      </c>
      <c r="H64" s="68" t="str">
        <f>IF(ISTEXT(overallRate),"Effectuez l’étape 1",IF($C64="Yes","Use Step 2a) Weekly for employees on leave with pay",IF(OR(COUNT($D64,F64)&lt;&gt;2,overallRate=0),0,IF(revenueReduction&gt;0.3,MAX(IF($B64="Non - avec lien de dépendance",MIN(2258,F64,$D64)*overallRate,MIN(2258,F64)*overallRate),ROUND(MAX(IF($B64="Non - avec lien de dépendance",0,MIN((0.75*F64),1694)),MIN(F64,(0.75*$D64),1694)),2)),IF($B64="Non - avec lien de dépendance",MIN(1129,F64,$D64)*overallRate,MIN(2258,F64)*overallRate)))))</f>
        <v>Effectuez l’étape 1</v>
      </c>
      <c r="I64" s="3">
        <f t="shared" si="0"/>
        <v>0</v>
      </c>
    </row>
    <row r="65" spans="7:9" x14ac:dyDescent="0.5">
      <c r="G65" s="68" t="str">
        <f>IF(ISTEXT(overallRate),"Effectuez l’étape 1",IF($C65="Yes","Use Step 2a) Weekly for employees on leave with pay",IF(OR(COUNT($D65,E65)&lt;&gt;2,overallRate=0),0,IF(revenueReduction&gt;0.3,MAX(IF($B65="Non - avec lien de dépendance",MIN(2258,E65,$D65)*overallRate,MIN(2258,E65)*overallRate),ROUND(MAX(IF($B65="Non - avec lien de dépendance",0,MIN((0.75*E65),1694)),MIN(E65,(0.75*$D65),1694)),2)),IF($B65="Non - avec lien de dépendance",MIN(1129,E65,$D65)*overallRate,MIN(2258,E65)*overallRate)))))</f>
        <v>Effectuez l’étape 1</v>
      </c>
      <c r="H65" s="68" t="str">
        <f>IF(ISTEXT(overallRate),"Effectuez l’étape 1",IF($C65="Yes","Use Step 2a) Weekly for employees on leave with pay",IF(OR(COUNT($D65,F65)&lt;&gt;2,overallRate=0),0,IF(revenueReduction&gt;0.3,MAX(IF($B65="Non - avec lien de dépendance",MIN(2258,F65,$D65)*overallRate,MIN(2258,F65)*overallRate),ROUND(MAX(IF($B65="Non - avec lien de dépendance",0,MIN((0.75*F65),1694)),MIN(F65,(0.75*$D65),1694)),2)),IF($B65="Non - avec lien de dépendance",MIN(1129,F65,$D65)*overallRate,MIN(2258,F65)*overallRate)))))</f>
        <v>Effectuez l’étape 1</v>
      </c>
      <c r="I65" s="3">
        <f t="shared" si="0"/>
        <v>0</v>
      </c>
    </row>
    <row r="66" spans="7:9" x14ac:dyDescent="0.5">
      <c r="G66" s="68" t="str">
        <f>IF(ISTEXT(overallRate),"Effectuez l’étape 1",IF($C66="Yes","Use Step 2a) Weekly for employees on leave with pay",IF(OR(COUNT($D66,E66)&lt;&gt;2,overallRate=0),0,IF(revenueReduction&gt;0.3,MAX(IF($B66="Non - avec lien de dépendance",MIN(2258,E66,$D66)*overallRate,MIN(2258,E66)*overallRate),ROUND(MAX(IF($B66="Non - avec lien de dépendance",0,MIN((0.75*E66),1694)),MIN(E66,(0.75*$D66),1694)),2)),IF($B66="Non - avec lien de dépendance",MIN(1129,E66,$D66)*overallRate,MIN(2258,E66)*overallRate)))))</f>
        <v>Effectuez l’étape 1</v>
      </c>
      <c r="H66" s="68" t="str">
        <f>IF(ISTEXT(overallRate),"Effectuez l’étape 1",IF($C66="Yes","Use Step 2a) Weekly for employees on leave with pay",IF(OR(COUNT($D66,F66)&lt;&gt;2,overallRate=0),0,IF(revenueReduction&gt;0.3,MAX(IF($B66="Non - avec lien de dépendance",MIN(2258,F66,$D66)*overallRate,MIN(2258,F66)*overallRate),ROUND(MAX(IF($B66="Non - avec lien de dépendance",0,MIN((0.75*F66),1694)),MIN(F66,(0.75*$D66),1694)),2)),IF($B66="Non - avec lien de dépendance",MIN(1129,F66,$D66)*overallRate,MIN(2258,F66)*overallRate)))))</f>
        <v>Effectuez l’étape 1</v>
      </c>
      <c r="I66" s="3">
        <f t="shared" si="0"/>
        <v>0</v>
      </c>
    </row>
    <row r="67" spans="7:9" x14ac:dyDescent="0.5">
      <c r="G67" s="68" t="str">
        <f>IF(ISTEXT(overallRate),"Effectuez l’étape 1",IF($C67="Yes","Use Step 2a) Weekly for employees on leave with pay",IF(OR(COUNT($D67,E67)&lt;&gt;2,overallRate=0),0,IF(revenueReduction&gt;0.3,MAX(IF($B67="Non - avec lien de dépendance",MIN(2258,E67,$D67)*overallRate,MIN(2258,E67)*overallRate),ROUND(MAX(IF($B67="Non - avec lien de dépendance",0,MIN((0.75*E67),1694)),MIN(E67,(0.75*$D67),1694)),2)),IF($B67="Non - avec lien de dépendance",MIN(1129,E67,$D67)*overallRate,MIN(2258,E67)*overallRate)))))</f>
        <v>Effectuez l’étape 1</v>
      </c>
      <c r="H67" s="68" t="str">
        <f>IF(ISTEXT(overallRate),"Effectuez l’étape 1",IF($C67="Yes","Use Step 2a) Weekly for employees on leave with pay",IF(OR(COUNT($D67,F67)&lt;&gt;2,overallRate=0),0,IF(revenueReduction&gt;0.3,MAX(IF($B67="Non - avec lien de dépendance",MIN(2258,F67,$D67)*overallRate,MIN(2258,F67)*overallRate),ROUND(MAX(IF($B67="Non - avec lien de dépendance",0,MIN((0.75*F67),1694)),MIN(F67,(0.75*$D67),1694)),2)),IF($B67="Non - avec lien de dépendance",MIN(1129,F67,$D67)*overallRate,MIN(2258,F67)*overallRate)))))</f>
        <v>Effectuez l’étape 1</v>
      </c>
      <c r="I67" s="3">
        <f t="shared" si="0"/>
        <v>0</v>
      </c>
    </row>
    <row r="68" spans="7:9" x14ac:dyDescent="0.5">
      <c r="G68" s="68" t="str">
        <f>IF(ISTEXT(overallRate),"Effectuez l’étape 1",IF($C68="Yes","Use Step 2a) Weekly for employees on leave with pay",IF(OR(COUNT($D68,E68)&lt;&gt;2,overallRate=0),0,IF(revenueReduction&gt;0.3,MAX(IF($B68="Non - avec lien de dépendance",MIN(2258,E68,$D68)*overallRate,MIN(2258,E68)*overallRate),ROUND(MAX(IF($B68="Non - avec lien de dépendance",0,MIN((0.75*E68),1694)),MIN(E68,(0.75*$D68),1694)),2)),IF($B68="Non - avec lien de dépendance",MIN(1129,E68,$D68)*overallRate,MIN(2258,E68)*overallRate)))))</f>
        <v>Effectuez l’étape 1</v>
      </c>
      <c r="H68" s="68" t="str">
        <f>IF(ISTEXT(overallRate),"Effectuez l’étape 1",IF($C68="Yes","Use Step 2a) Weekly for employees on leave with pay",IF(OR(COUNT($D68,F68)&lt;&gt;2,overallRate=0),0,IF(revenueReduction&gt;0.3,MAX(IF($B68="Non - avec lien de dépendance",MIN(2258,F68,$D68)*overallRate,MIN(2258,F68)*overallRate),ROUND(MAX(IF($B68="Non - avec lien de dépendance",0,MIN((0.75*F68),1694)),MIN(F68,(0.75*$D68),1694)),2)),IF($B68="Non - avec lien de dépendance",MIN(1129,F68,$D68)*overallRate,MIN(2258,F68)*overallRate)))))</f>
        <v>Effectuez l’étape 1</v>
      </c>
      <c r="I68" s="3">
        <f t="shared" si="0"/>
        <v>0</v>
      </c>
    </row>
    <row r="69" spans="7:9" x14ac:dyDescent="0.5">
      <c r="G69" s="68" t="str">
        <f>IF(ISTEXT(overallRate),"Effectuez l’étape 1",IF($C69="Yes","Use Step 2a) Weekly for employees on leave with pay",IF(OR(COUNT($D69,E69)&lt;&gt;2,overallRate=0),0,IF(revenueReduction&gt;0.3,MAX(IF($B69="Non - avec lien de dépendance",MIN(2258,E69,$D69)*overallRate,MIN(2258,E69)*overallRate),ROUND(MAX(IF($B69="Non - avec lien de dépendance",0,MIN((0.75*E69),1694)),MIN(E69,(0.75*$D69),1694)),2)),IF($B69="Non - avec lien de dépendance",MIN(1129,E69,$D69)*overallRate,MIN(2258,E69)*overallRate)))))</f>
        <v>Effectuez l’étape 1</v>
      </c>
      <c r="H69" s="68" t="str">
        <f>IF(ISTEXT(overallRate),"Effectuez l’étape 1",IF($C69="Yes","Use Step 2a) Weekly for employees on leave with pay",IF(OR(COUNT($D69,F69)&lt;&gt;2,overallRate=0),0,IF(revenueReduction&gt;0.3,MAX(IF($B69="Non - avec lien de dépendance",MIN(2258,F69,$D69)*overallRate,MIN(2258,F69)*overallRate),ROUND(MAX(IF($B69="Non - avec lien de dépendance",0,MIN((0.75*F69),1694)),MIN(F69,(0.75*$D69),1694)),2)),IF($B69="Non - avec lien de dépendance",MIN(1129,F69,$D69)*overallRate,MIN(2258,F69)*overallRate)))))</f>
        <v>Effectuez l’étape 1</v>
      </c>
      <c r="I69" s="3">
        <f t="shared" si="0"/>
        <v>0</v>
      </c>
    </row>
    <row r="70" spans="7:9" x14ac:dyDescent="0.5">
      <c r="G70" s="68" t="str">
        <f>IF(ISTEXT(overallRate),"Effectuez l’étape 1",IF($C70="Yes","Use Step 2a) Weekly for employees on leave with pay",IF(OR(COUNT($D70,E70)&lt;&gt;2,overallRate=0),0,IF(revenueReduction&gt;0.3,MAX(IF($B70="Non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68" t="str">
        <f>IF(ISTEXT(overallRate),"Effectuez l’étape 1",IF($C70="Yes","Use Step 2a) Weekly for employees on leave with pay",IF(OR(COUNT($D70,F70)&lt;&gt;2,overallRate=0),0,IF(revenueReduction&gt;0.3,MAX(IF($B70="Non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0"/>
        <v>0</v>
      </c>
    </row>
    <row r="71" spans="7:9" x14ac:dyDescent="0.5">
      <c r="G71" s="68" t="str">
        <f>IF(ISTEXT(overallRate),"Effectuez l’étape 1",IF($C71="Yes","Use Step 2a) Weekly for employees on leave with pay",IF(OR(COUNT($D71,E71)&lt;&gt;2,overallRate=0),0,IF(revenueReduction&gt;0.3,MAX(IF($B71="Non - avec lien de dépendance",MIN(2258,E71,$D71)*overallRate,MIN(2258,E71)*overallRate),ROUND(MAX(IF($B71="Non - avec lien de dépendance",0,MIN((0.75*E71),1694)),MIN(E71,(0.75*$D71),1694)),2)),IF($B71="Non - avec lien de dépendance",MIN(1129,E71,$D71)*overallRate,MIN(2258,E71)*overallRate)))))</f>
        <v>Effectuez l’étape 1</v>
      </c>
      <c r="H71" s="68" t="str">
        <f>IF(ISTEXT(overallRate),"Effectuez l’étape 1",IF($C71="Yes","Use Step 2a) Weekly for employees on leave with pay",IF(OR(COUNT($D71,F71)&lt;&gt;2,overallRate=0),0,IF(revenueReduction&gt;0.3,MAX(IF($B71="Non - avec lien de dépendance",MIN(2258,F71,$D71)*overallRate,MIN(2258,F71)*overallRate),ROUND(MAX(IF($B71="Non - avec lien de dépendance",0,MIN((0.75*F71),1694)),MIN(F71,(0.75*$D71),1694)),2)),IF($B71="Non - avec lien de dépendance",MIN(1129,F71,$D71)*overallRate,MIN(2258,F71)*overallRate)))))</f>
        <v>Effectuez l’étape 1</v>
      </c>
      <c r="I71" s="3">
        <f t="shared" ref="I71:I134" si="1">IF(AND(COUNT(B71:F71)&gt;0,OR(COUNT(D71:F71)&lt;&gt;3,ISBLANK(B71))),"Fill out all amounts",IF(COUNTIF(E71:F71,0)&gt;0,0,SUM(G71:H71)))</f>
        <v>0</v>
      </c>
    </row>
    <row r="72" spans="7:9" x14ac:dyDescent="0.5">
      <c r="G72" s="68" t="str">
        <f>IF(ISTEXT(overallRate),"Effectuez l’étape 1",IF($C72="Yes","Use Step 2a) Weekly for employees on leave with pay",IF(OR(COUNT($D72,E72)&lt;&gt;2,overallRate=0),0,IF(revenueReduction&gt;0.3,MAX(IF($B72="Non - avec lien de dépendance",MIN(2258,E72,$D72)*overallRate,MIN(2258,E72)*overallRate),ROUND(MAX(IF($B72="Non - avec lien de dépendance",0,MIN((0.75*E72),1694)),MIN(E72,(0.75*$D72),1694)),2)),IF($B72="Non - avec lien de dépendance",MIN(1129,E72,$D72)*overallRate,MIN(2258,E72)*overallRate)))))</f>
        <v>Effectuez l’étape 1</v>
      </c>
      <c r="H72" s="68" t="str">
        <f>IF(ISTEXT(overallRate),"Effectuez l’étape 1",IF($C72="Yes","Use Step 2a) Weekly for employees on leave with pay",IF(OR(COUNT($D72,F72)&lt;&gt;2,overallRate=0),0,IF(revenueReduction&gt;0.3,MAX(IF($B72="Non - avec lien de dépendance",MIN(2258,F72,$D72)*overallRate,MIN(2258,F72)*overallRate),ROUND(MAX(IF($B72="Non - avec lien de dépendance",0,MIN((0.75*F72),1694)),MIN(F72,(0.75*$D72),1694)),2)),IF($B72="Non - avec lien de dépendance",MIN(1129,F72,$D72)*overallRate,MIN(2258,F72)*overallRate)))))</f>
        <v>Effectuez l’étape 1</v>
      </c>
      <c r="I72" s="3">
        <f t="shared" si="1"/>
        <v>0</v>
      </c>
    </row>
    <row r="73" spans="7:9" x14ac:dyDescent="0.5">
      <c r="G73" s="68" t="str">
        <f>IF(ISTEXT(overallRate),"Effectuez l’étape 1",IF($C73="Yes","Use Step 2a) Weekly for employees on leave with pay",IF(OR(COUNT($D73,E73)&lt;&gt;2,overallRate=0),0,IF(revenueReduction&gt;0.3,MAX(IF($B73="Non - avec lien de dépendance",MIN(2258,E73,$D73)*overallRate,MIN(2258,E73)*overallRate),ROUND(MAX(IF($B73="Non - avec lien de dépendance",0,MIN((0.75*E73),1694)),MIN(E73,(0.75*$D73),1694)),2)),IF($B73="Non - avec lien de dépendance",MIN(1129,E73,$D73)*overallRate,MIN(2258,E73)*overallRate)))))</f>
        <v>Effectuez l’étape 1</v>
      </c>
      <c r="H73" s="68" t="str">
        <f>IF(ISTEXT(overallRate),"Effectuez l’étape 1",IF($C73="Yes","Use Step 2a) Weekly for employees on leave with pay",IF(OR(COUNT($D73,F73)&lt;&gt;2,overallRate=0),0,IF(revenueReduction&gt;0.3,MAX(IF($B73="Non - avec lien de dépendance",MIN(2258,F73,$D73)*overallRate,MIN(2258,F73)*overallRate),ROUND(MAX(IF($B73="Non - avec lien de dépendance",0,MIN((0.75*F73),1694)),MIN(F73,(0.75*$D73),1694)),2)),IF($B73="Non - avec lien de dépendance",MIN(1129,F73,$D73)*overallRate,MIN(2258,F73)*overallRate)))))</f>
        <v>Effectuez l’étape 1</v>
      </c>
      <c r="I73" s="3">
        <f t="shared" si="1"/>
        <v>0</v>
      </c>
    </row>
    <row r="74" spans="7:9" x14ac:dyDescent="0.5">
      <c r="G74" s="68" t="str">
        <f>IF(ISTEXT(overallRate),"Effectuez l’étape 1",IF($C74="Yes","Use Step 2a) Weekly for employees on leave with pay",IF(OR(COUNT($D74,E74)&lt;&gt;2,overallRate=0),0,IF(revenueReduction&gt;0.3,MAX(IF($B74="Non - avec lien de dépendance",MIN(2258,E74,$D74)*overallRate,MIN(2258,E74)*overallRate),ROUND(MAX(IF($B74="Non - avec lien de dépendance",0,MIN((0.75*E74),1694)),MIN(E74,(0.75*$D74),1694)),2)),IF($B74="Non - avec lien de dépendance",MIN(1129,E74,$D74)*overallRate,MIN(2258,E74)*overallRate)))))</f>
        <v>Effectuez l’étape 1</v>
      </c>
      <c r="H74" s="68" t="str">
        <f>IF(ISTEXT(overallRate),"Effectuez l’étape 1",IF($C74="Yes","Use Step 2a) Weekly for employees on leave with pay",IF(OR(COUNT($D74,F74)&lt;&gt;2,overallRate=0),0,IF(revenueReduction&gt;0.3,MAX(IF($B74="Non - avec lien de dépendance",MIN(2258,F74,$D74)*overallRate,MIN(2258,F74)*overallRate),ROUND(MAX(IF($B74="Non - avec lien de dépendance",0,MIN((0.75*F74),1694)),MIN(F74,(0.75*$D74),1694)),2)),IF($B74="Non - avec lien de dépendance",MIN(1129,F74,$D74)*overallRate,MIN(2258,F74)*overallRate)))))</f>
        <v>Effectuez l’étape 1</v>
      </c>
      <c r="I74" s="3">
        <f t="shared" si="1"/>
        <v>0</v>
      </c>
    </row>
    <row r="75" spans="7:9" x14ac:dyDescent="0.5">
      <c r="G75" s="68" t="str">
        <f>IF(ISTEXT(overallRate),"Effectuez l’étape 1",IF($C75="Yes","Use Step 2a) Weekly for employees on leave with pay",IF(OR(COUNT($D75,E75)&lt;&gt;2,overallRate=0),0,IF(revenueReduction&gt;0.3,MAX(IF($B75="Non - avec lien de dépendance",MIN(2258,E75,$D75)*overallRate,MIN(2258,E75)*overallRate),ROUND(MAX(IF($B75="Non - avec lien de dépendance",0,MIN((0.75*E75),1694)),MIN(E75,(0.75*$D75),1694)),2)),IF($B75="Non - avec lien de dépendance",MIN(1129,E75,$D75)*overallRate,MIN(2258,E75)*overallRate)))))</f>
        <v>Effectuez l’étape 1</v>
      </c>
      <c r="H75" s="68" t="str">
        <f>IF(ISTEXT(overallRate),"Effectuez l’étape 1",IF($C75="Yes","Use Step 2a) Weekly for employees on leave with pay",IF(OR(COUNT($D75,F75)&lt;&gt;2,overallRate=0),0,IF(revenueReduction&gt;0.3,MAX(IF($B75="Non - avec lien de dépendance",MIN(2258,F75,$D75)*overallRate,MIN(2258,F75)*overallRate),ROUND(MAX(IF($B75="Non - avec lien de dépendance",0,MIN((0.75*F75),1694)),MIN(F75,(0.75*$D75),1694)),2)),IF($B75="Non - avec lien de dépendance",MIN(1129,F75,$D75)*overallRate,MIN(2258,F75)*overallRate)))))</f>
        <v>Effectuez l’étape 1</v>
      </c>
      <c r="I75" s="3">
        <f t="shared" si="1"/>
        <v>0</v>
      </c>
    </row>
    <row r="76" spans="7:9" x14ac:dyDescent="0.5">
      <c r="G76" s="68" t="str">
        <f>IF(ISTEXT(overallRate),"Effectuez l’étape 1",IF($C76="Yes","Use Step 2a) Weekly for employees on leave with pay",IF(OR(COUNT($D76,E76)&lt;&gt;2,overallRate=0),0,IF(revenueReduction&gt;0.3,MAX(IF($B76="Non - avec lien de dépendance",MIN(2258,E76,$D76)*overallRate,MIN(2258,E76)*overallRate),ROUND(MAX(IF($B76="Non - avec lien de dépendance",0,MIN((0.75*E76),1694)),MIN(E76,(0.75*$D76),1694)),2)),IF($B76="Non - avec lien de dépendance",MIN(1129,E76,$D76)*overallRate,MIN(2258,E76)*overallRate)))))</f>
        <v>Effectuez l’étape 1</v>
      </c>
      <c r="H76" s="68" t="str">
        <f>IF(ISTEXT(overallRate),"Effectuez l’étape 1",IF($C76="Yes","Use Step 2a) Weekly for employees on leave with pay",IF(OR(COUNT($D76,F76)&lt;&gt;2,overallRate=0),0,IF(revenueReduction&gt;0.3,MAX(IF($B76="Non - avec lien de dépendance",MIN(2258,F76,$D76)*overallRate,MIN(2258,F76)*overallRate),ROUND(MAX(IF($B76="Non - avec lien de dépendance",0,MIN((0.75*F76),1694)),MIN(F76,(0.75*$D76),1694)),2)),IF($B76="Non - avec lien de dépendance",MIN(1129,F76,$D76)*overallRate,MIN(2258,F76)*overallRate)))))</f>
        <v>Effectuez l’étape 1</v>
      </c>
      <c r="I76" s="3">
        <f t="shared" si="1"/>
        <v>0</v>
      </c>
    </row>
    <row r="77" spans="7:9" x14ac:dyDescent="0.5">
      <c r="G77" s="68" t="str">
        <f>IF(ISTEXT(overallRate),"Effectuez l’étape 1",IF($C77="Yes","Use Step 2a) Weekly for employees on leave with pay",IF(OR(COUNT($D77,E77)&lt;&gt;2,overallRate=0),0,IF(revenueReduction&gt;0.3,MAX(IF($B77="Non - avec lien de dépendance",MIN(2258,E77,$D77)*overallRate,MIN(2258,E77)*overallRate),ROUND(MAX(IF($B77="Non - avec lien de dépendance",0,MIN((0.75*E77),1694)),MIN(E77,(0.75*$D77),1694)),2)),IF($B77="Non - avec lien de dépendance",MIN(1129,E77,$D77)*overallRate,MIN(2258,E77)*overallRate)))))</f>
        <v>Effectuez l’étape 1</v>
      </c>
      <c r="H77" s="68" t="str">
        <f>IF(ISTEXT(overallRate),"Effectuez l’étape 1",IF($C77="Yes","Use Step 2a) Weekly for employees on leave with pay",IF(OR(COUNT($D77,F77)&lt;&gt;2,overallRate=0),0,IF(revenueReduction&gt;0.3,MAX(IF($B77="Non - avec lien de dépendance",MIN(2258,F77,$D77)*overallRate,MIN(2258,F77)*overallRate),ROUND(MAX(IF($B77="Non - avec lien de dépendance",0,MIN((0.75*F77),1694)),MIN(F77,(0.75*$D77),1694)),2)),IF($B77="Non - avec lien de dépendance",MIN(1129,F77,$D77)*overallRate,MIN(2258,F77)*overallRate)))))</f>
        <v>Effectuez l’étape 1</v>
      </c>
      <c r="I77" s="3">
        <f t="shared" si="1"/>
        <v>0</v>
      </c>
    </row>
    <row r="78" spans="7:9" x14ac:dyDescent="0.5">
      <c r="G78" s="68" t="str">
        <f>IF(ISTEXT(overallRate),"Effectuez l’étape 1",IF($C78="Yes","Use Step 2a) Weekly for employees on leave with pay",IF(OR(COUNT($D78,E78)&lt;&gt;2,overallRate=0),0,IF(revenueReduction&gt;0.3,MAX(IF($B78="Non - avec lien de dépendance",MIN(2258,E78,$D78)*overallRate,MIN(2258,E78)*overallRate),ROUND(MAX(IF($B78="Non - avec lien de dépendance",0,MIN((0.75*E78),1694)),MIN(E78,(0.75*$D78),1694)),2)),IF($B78="Non - avec lien de dépendance",MIN(1129,E78,$D78)*overallRate,MIN(2258,E78)*overallRate)))))</f>
        <v>Effectuez l’étape 1</v>
      </c>
      <c r="H78" s="68" t="str">
        <f>IF(ISTEXT(overallRate),"Effectuez l’étape 1",IF($C78="Yes","Use Step 2a) Weekly for employees on leave with pay",IF(OR(COUNT($D78,F78)&lt;&gt;2,overallRate=0),0,IF(revenueReduction&gt;0.3,MAX(IF($B78="Non - avec lien de dépendance",MIN(2258,F78,$D78)*overallRate,MIN(2258,F78)*overallRate),ROUND(MAX(IF($B78="Non - avec lien de dépendance",0,MIN((0.75*F78),1694)),MIN(F78,(0.75*$D78),1694)),2)),IF($B78="Non - avec lien de dépendance",MIN(1129,F78,$D78)*overallRate,MIN(2258,F78)*overallRate)))))</f>
        <v>Effectuez l’étape 1</v>
      </c>
      <c r="I78" s="3">
        <f t="shared" si="1"/>
        <v>0</v>
      </c>
    </row>
    <row r="79" spans="7:9" x14ac:dyDescent="0.5">
      <c r="G79" s="68" t="str">
        <f>IF(ISTEXT(overallRate),"Effectuez l’étape 1",IF($C79="Yes","Use Step 2a) Weekly for employees on leave with pay",IF(OR(COUNT($D79,E79)&lt;&gt;2,overallRate=0),0,IF(revenueReduction&gt;0.3,MAX(IF($B79="Non - avec lien de dépendance",MIN(2258,E79,$D79)*overallRate,MIN(2258,E79)*overallRate),ROUND(MAX(IF($B79="Non - avec lien de dépendance",0,MIN((0.75*E79),1694)),MIN(E79,(0.75*$D79),1694)),2)),IF($B79="Non - avec lien de dépendance",MIN(1129,E79,$D79)*overallRate,MIN(2258,E79)*overallRate)))))</f>
        <v>Effectuez l’étape 1</v>
      </c>
      <c r="H79" s="68" t="str">
        <f>IF(ISTEXT(overallRate),"Effectuez l’étape 1",IF($C79="Yes","Use Step 2a) Weekly for employees on leave with pay",IF(OR(COUNT($D79,F79)&lt;&gt;2,overallRate=0),0,IF(revenueReduction&gt;0.3,MAX(IF($B79="Non - avec lien de dépendance",MIN(2258,F79,$D79)*overallRate,MIN(2258,F79)*overallRate),ROUND(MAX(IF($B79="Non - avec lien de dépendance",0,MIN((0.75*F79),1694)),MIN(F79,(0.75*$D79),1694)),2)),IF($B79="Non - avec lien de dépendance",MIN(1129,F79,$D79)*overallRate,MIN(2258,F79)*overallRate)))))</f>
        <v>Effectuez l’étape 1</v>
      </c>
      <c r="I79" s="3">
        <f t="shared" si="1"/>
        <v>0</v>
      </c>
    </row>
    <row r="80" spans="7:9" x14ac:dyDescent="0.5">
      <c r="G80" s="68" t="str">
        <f>IF(ISTEXT(overallRate),"Effectuez l’étape 1",IF($C80="Yes","Use Step 2a) Weekly for employees on leave with pay",IF(OR(COUNT($D80,E80)&lt;&gt;2,overallRate=0),0,IF(revenueReduction&gt;0.3,MAX(IF($B80="Non - avec lien de dépendance",MIN(2258,E80,$D80)*overallRate,MIN(2258,E80)*overallRate),ROUND(MAX(IF($B80="Non - avec lien de dépendance",0,MIN((0.75*E80),1694)),MIN(E80,(0.75*$D80),1694)),2)),IF($B80="Non - avec lien de dépendance",MIN(1129,E80,$D80)*overallRate,MIN(2258,E80)*overallRate)))))</f>
        <v>Effectuez l’étape 1</v>
      </c>
      <c r="H80" s="68" t="str">
        <f>IF(ISTEXT(overallRate),"Effectuez l’étape 1",IF($C80="Yes","Use Step 2a) Weekly for employees on leave with pay",IF(OR(COUNT($D80,F80)&lt;&gt;2,overallRate=0),0,IF(revenueReduction&gt;0.3,MAX(IF($B80="Non - avec lien de dépendance",MIN(2258,F80,$D80)*overallRate,MIN(2258,F80)*overallRate),ROUND(MAX(IF($B80="Non - avec lien de dépendance",0,MIN((0.75*F80),1694)),MIN(F80,(0.75*$D80),1694)),2)),IF($B80="Non - avec lien de dépendance",MIN(1129,F80,$D80)*overallRate,MIN(2258,F80)*overallRate)))))</f>
        <v>Effectuez l’étape 1</v>
      </c>
      <c r="I80" s="3">
        <f t="shared" si="1"/>
        <v>0</v>
      </c>
    </row>
    <row r="81" spans="7:9" x14ac:dyDescent="0.5">
      <c r="G81" s="68" t="str">
        <f>IF(ISTEXT(overallRate),"Effectuez l’étape 1",IF($C81="Yes","Use Step 2a) Weekly for employees on leave with pay",IF(OR(COUNT($D81,E81)&lt;&gt;2,overallRate=0),0,IF(revenueReduction&gt;0.3,MAX(IF($B81="Non - avec lien de dépendance",MIN(2258,E81,$D81)*overallRate,MIN(2258,E81)*overallRate),ROUND(MAX(IF($B81="Non - avec lien de dépendance",0,MIN((0.75*E81),1694)),MIN(E81,(0.75*$D81),1694)),2)),IF($B81="Non - avec lien de dépendance",MIN(1129,E81,$D81)*overallRate,MIN(2258,E81)*overallRate)))))</f>
        <v>Effectuez l’étape 1</v>
      </c>
      <c r="H81" s="68" t="str">
        <f>IF(ISTEXT(overallRate),"Effectuez l’étape 1",IF($C81="Yes","Use Step 2a) Weekly for employees on leave with pay",IF(OR(COUNT($D81,F81)&lt;&gt;2,overallRate=0),0,IF(revenueReduction&gt;0.3,MAX(IF($B81="Non - avec lien de dépendance",MIN(2258,F81,$D81)*overallRate,MIN(2258,F81)*overallRate),ROUND(MAX(IF($B81="Non - avec lien de dépendance",0,MIN((0.75*F81),1694)),MIN(F81,(0.75*$D81),1694)),2)),IF($B81="Non - avec lien de dépendance",MIN(1129,F81,$D81)*overallRate,MIN(2258,F81)*overallRate)))))</f>
        <v>Effectuez l’étape 1</v>
      </c>
      <c r="I81" s="3">
        <f t="shared" si="1"/>
        <v>0</v>
      </c>
    </row>
    <row r="82" spans="7:9" x14ac:dyDescent="0.5">
      <c r="G82" s="68" t="str">
        <f>IF(ISTEXT(overallRate),"Effectuez l’étape 1",IF($C82="Yes","Use Step 2a) Weekly for employees on leave with pay",IF(OR(COUNT($D82,E82)&lt;&gt;2,overallRate=0),0,IF(revenueReduction&gt;0.3,MAX(IF($B82="Non - avec lien de dépendance",MIN(2258,E82,$D82)*overallRate,MIN(2258,E82)*overallRate),ROUND(MAX(IF($B82="Non - avec lien de dépendance",0,MIN((0.75*E82),1694)),MIN(E82,(0.75*$D82),1694)),2)),IF($B82="Non - avec lien de dépendance",MIN(1129,E82,$D82)*overallRate,MIN(2258,E82)*overallRate)))))</f>
        <v>Effectuez l’étape 1</v>
      </c>
      <c r="H82" s="68" t="str">
        <f>IF(ISTEXT(overallRate),"Effectuez l’étape 1",IF($C82="Yes","Use Step 2a) Weekly for employees on leave with pay",IF(OR(COUNT($D82,F82)&lt;&gt;2,overallRate=0),0,IF(revenueReduction&gt;0.3,MAX(IF($B82="Non - avec lien de dépendance",MIN(2258,F82,$D82)*overallRate,MIN(2258,F82)*overallRate),ROUND(MAX(IF($B82="Non - avec lien de dépendance",0,MIN((0.75*F82),1694)),MIN(F82,(0.75*$D82),1694)),2)),IF($B82="Non - avec lien de dépendance",MIN(1129,F82,$D82)*overallRate,MIN(2258,F82)*overallRate)))))</f>
        <v>Effectuez l’étape 1</v>
      </c>
      <c r="I82" s="3">
        <f t="shared" si="1"/>
        <v>0</v>
      </c>
    </row>
    <row r="83" spans="7:9" x14ac:dyDescent="0.5">
      <c r="G83" s="68" t="str">
        <f>IF(ISTEXT(overallRate),"Effectuez l’étape 1",IF($C83="Yes","Use Step 2a) Weekly for employees on leave with pay",IF(OR(COUNT($D83,E83)&lt;&gt;2,overallRate=0),0,IF(revenueReduction&gt;0.3,MAX(IF($B83="Non - avec lien de dépendance",MIN(2258,E83,$D83)*overallRate,MIN(2258,E83)*overallRate),ROUND(MAX(IF($B83="Non - avec lien de dépendance",0,MIN((0.75*E83),1694)),MIN(E83,(0.75*$D83),1694)),2)),IF($B83="Non - avec lien de dépendance",MIN(1129,E83,$D83)*overallRate,MIN(2258,E83)*overallRate)))))</f>
        <v>Effectuez l’étape 1</v>
      </c>
      <c r="H83" s="68" t="str">
        <f>IF(ISTEXT(overallRate),"Effectuez l’étape 1",IF($C83="Yes","Use Step 2a) Weekly for employees on leave with pay",IF(OR(COUNT($D83,F83)&lt;&gt;2,overallRate=0),0,IF(revenueReduction&gt;0.3,MAX(IF($B83="Non - avec lien de dépendance",MIN(2258,F83,$D83)*overallRate,MIN(2258,F83)*overallRate),ROUND(MAX(IF($B83="Non - avec lien de dépendance",0,MIN((0.75*F83),1694)),MIN(F83,(0.75*$D83),1694)),2)),IF($B83="Non - avec lien de dépendance",MIN(1129,F83,$D83)*overallRate,MIN(2258,F83)*overallRate)))))</f>
        <v>Effectuez l’étape 1</v>
      </c>
      <c r="I83" s="3">
        <f t="shared" si="1"/>
        <v>0</v>
      </c>
    </row>
    <row r="84" spans="7:9" x14ac:dyDescent="0.5">
      <c r="G84" s="68" t="str">
        <f>IF(ISTEXT(overallRate),"Effectuez l’étape 1",IF($C84="Yes","Use Step 2a) Weekly for employees on leave with pay",IF(OR(COUNT($D84,E84)&lt;&gt;2,overallRate=0),0,IF(revenueReduction&gt;0.3,MAX(IF($B84="Non - avec lien de dépendance",MIN(2258,E84,$D84)*overallRate,MIN(2258,E84)*overallRate),ROUND(MAX(IF($B84="Non - avec lien de dépendance",0,MIN((0.75*E84),1694)),MIN(E84,(0.75*$D84),1694)),2)),IF($B84="Non - avec lien de dépendance",MIN(1129,E84,$D84)*overallRate,MIN(2258,E84)*overallRate)))))</f>
        <v>Effectuez l’étape 1</v>
      </c>
      <c r="H84" s="68" t="str">
        <f>IF(ISTEXT(overallRate),"Effectuez l’étape 1",IF($C84="Yes","Use Step 2a) Weekly for employees on leave with pay",IF(OR(COUNT($D84,F84)&lt;&gt;2,overallRate=0),0,IF(revenueReduction&gt;0.3,MAX(IF($B84="Non - avec lien de dépendance",MIN(2258,F84,$D84)*overallRate,MIN(2258,F84)*overallRate),ROUND(MAX(IF($B84="Non - avec lien de dépendance",0,MIN((0.75*F84),1694)),MIN(F84,(0.75*$D84),1694)),2)),IF($B84="Non - avec lien de dépendance",MIN(1129,F84,$D84)*overallRate,MIN(2258,F84)*overallRate)))))</f>
        <v>Effectuez l’étape 1</v>
      </c>
      <c r="I84" s="3">
        <f t="shared" si="1"/>
        <v>0</v>
      </c>
    </row>
    <row r="85" spans="7:9" x14ac:dyDescent="0.5">
      <c r="G85" s="68" t="str">
        <f>IF(ISTEXT(overallRate),"Effectuez l’étape 1",IF($C85="Yes","Use Step 2a) Weekly for employees on leave with pay",IF(OR(COUNT($D85,E85)&lt;&gt;2,overallRate=0),0,IF(revenueReduction&gt;0.3,MAX(IF($B85="Non - avec lien de dépendance",MIN(2258,E85,$D85)*overallRate,MIN(2258,E85)*overallRate),ROUND(MAX(IF($B85="Non - avec lien de dépendance",0,MIN((0.75*E85),1694)),MIN(E85,(0.75*$D85),1694)),2)),IF($B85="Non - avec lien de dépendance",MIN(1129,E85,$D85)*overallRate,MIN(2258,E85)*overallRate)))))</f>
        <v>Effectuez l’étape 1</v>
      </c>
      <c r="H85" s="68" t="str">
        <f>IF(ISTEXT(overallRate),"Effectuez l’étape 1",IF($C85="Yes","Use Step 2a) Weekly for employees on leave with pay",IF(OR(COUNT($D85,F85)&lt;&gt;2,overallRate=0),0,IF(revenueReduction&gt;0.3,MAX(IF($B85="Non - avec lien de dépendance",MIN(2258,F85,$D85)*overallRate,MIN(2258,F85)*overallRate),ROUND(MAX(IF($B85="Non - avec lien de dépendance",0,MIN((0.75*F85),1694)),MIN(F85,(0.75*$D85),1694)),2)),IF($B85="Non - avec lien de dépendance",MIN(1129,F85,$D85)*overallRate,MIN(2258,F85)*overallRate)))))</f>
        <v>Effectuez l’étape 1</v>
      </c>
      <c r="I85" s="3">
        <f t="shared" si="1"/>
        <v>0</v>
      </c>
    </row>
    <row r="86" spans="7:9" x14ac:dyDescent="0.5">
      <c r="G86" s="68" t="str">
        <f>IF(ISTEXT(overallRate),"Effectuez l’étape 1",IF($C86="Yes","Use Step 2a) Weekly for employees on leave with pay",IF(OR(COUNT($D86,E86)&lt;&gt;2,overallRate=0),0,IF(revenueReduction&gt;0.3,MAX(IF($B86="Non - avec lien de dépendance",MIN(2258,E86,$D86)*overallRate,MIN(2258,E86)*overallRate),ROUND(MAX(IF($B86="Non - avec lien de dépendance",0,MIN((0.75*E86),1694)),MIN(E86,(0.75*$D86),1694)),2)),IF($B86="Non - avec lien de dépendance",MIN(1129,E86,$D86)*overallRate,MIN(2258,E86)*overallRate)))))</f>
        <v>Effectuez l’étape 1</v>
      </c>
      <c r="H86" s="68" t="str">
        <f>IF(ISTEXT(overallRate),"Effectuez l’étape 1",IF($C86="Yes","Use Step 2a) Weekly for employees on leave with pay",IF(OR(COUNT($D86,F86)&lt;&gt;2,overallRate=0),0,IF(revenueReduction&gt;0.3,MAX(IF($B86="Non - avec lien de dépendance",MIN(2258,F86,$D86)*overallRate,MIN(2258,F86)*overallRate),ROUND(MAX(IF($B86="Non - avec lien de dépendance",0,MIN((0.75*F86),1694)),MIN(F86,(0.75*$D86),1694)),2)),IF($B86="Non - avec lien de dépendance",MIN(1129,F86,$D86)*overallRate,MIN(2258,F86)*overallRate)))))</f>
        <v>Effectuez l’étape 1</v>
      </c>
      <c r="I86" s="3">
        <f t="shared" si="1"/>
        <v>0</v>
      </c>
    </row>
    <row r="87" spans="7:9" x14ac:dyDescent="0.5">
      <c r="G87" s="68" t="str">
        <f>IF(ISTEXT(overallRate),"Effectuez l’étape 1",IF($C87="Yes","Use Step 2a) Weekly for employees on leave with pay",IF(OR(COUNT($D87,E87)&lt;&gt;2,overallRate=0),0,IF(revenueReduction&gt;0.3,MAX(IF($B87="Non - avec lien de dépendance",MIN(2258,E87,$D87)*overallRate,MIN(2258,E87)*overallRate),ROUND(MAX(IF($B87="Non - avec lien de dépendance",0,MIN((0.75*E87),1694)),MIN(E87,(0.75*$D87),1694)),2)),IF($B87="Non - avec lien de dépendance",MIN(1129,E87,$D87)*overallRate,MIN(2258,E87)*overallRate)))))</f>
        <v>Effectuez l’étape 1</v>
      </c>
      <c r="H87" s="68" t="str">
        <f>IF(ISTEXT(overallRate),"Effectuez l’étape 1",IF($C87="Yes","Use Step 2a) Weekly for employees on leave with pay",IF(OR(COUNT($D87,F87)&lt;&gt;2,overallRate=0),0,IF(revenueReduction&gt;0.3,MAX(IF($B87="Non - avec lien de dépendance",MIN(2258,F87,$D87)*overallRate,MIN(2258,F87)*overallRate),ROUND(MAX(IF($B87="Non - avec lien de dépendance",0,MIN((0.75*F87),1694)),MIN(F87,(0.75*$D87),1694)),2)),IF($B87="Non - avec lien de dépendance",MIN(1129,F87,$D87)*overallRate,MIN(2258,F87)*overallRate)))))</f>
        <v>Effectuez l’étape 1</v>
      </c>
      <c r="I87" s="3">
        <f t="shared" si="1"/>
        <v>0</v>
      </c>
    </row>
    <row r="88" spans="7:9" x14ac:dyDescent="0.5">
      <c r="G88" s="68" t="str">
        <f>IF(ISTEXT(overallRate),"Effectuez l’étape 1",IF($C88="Yes","Use Step 2a) Weekly for employees on leave with pay",IF(OR(COUNT($D88,E88)&lt;&gt;2,overallRate=0),0,IF(revenueReduction&gt;0.3,MAX(IF($B88="Non - avec lien de dépendance",MIN(2258,E88,$D88)*overallRate,MIN(2258,E88)*overallRate),ROUND(MAX(IF($B88="Non - avec lien de dépendance",0,MIN((0.75*E88),1694)),MIN(E88,(0.75*$D88),1694)),2)),IF($B88="Non - avec lien de dépendance",MIN(1129,E88,$D88)*overallRate,MIN(2258,E88)*overallRate)))))</f>
        <v>Effectuez l’étape 1</v>
      </c>
      <c r="H88" s="68" t="str">
        <f>IF(ISTEXT(overallRate),"Effectuez l’étape 1",IF($C88="Yes","Use Step 2a) Weekly for employees on leave with pay",IF(OR(COUNT($D88,F88)&lt;&gt;2,overallRate=0),0,IF(revenueReduction&gt;0.3,MAX(IF($B88="Non - avec lien de dépendance",MIN(2258,F88,$D88)*overallRate,MIN(2258,F88)*overallRate),ROUND(MAX(IF($B88="Non - avec lien de dépendance",0,MIN((0.75*F88),1694)),MIN(F88,(0.75*$D88),1694)),2)),IF($B88="Non - avec lien de dépendance",MIN(1129,F88,$D88)*overallRate,MIN(2258,F88)*overallRate)))))</f>
        <v>Effectuez l’étape 1</v>
      </c>
      <c r="I88" s="3">
        <f t="shared" si="1"/>
        <v>0</v>
      </c>
    </row>
    <row r="89" spans="7:9" x14ac:dyDescent="0.5">
      <c r="G89" s="68" t="str">
        <f>IF(ISTEXT(overallRate),"Effectuez l’étape 1",IF($C89="Yes","Use Step 2a) Weekly for employees on leave with pay",IF(OR(COUNT($D89,E89)&lt;&gt;2,overallRate=0),0,IF(revenueReduction&gt;0.3,MAX(IF($B89="Non - avec lien de dépendance",MIN(2258,E89,$D89)*overallRate,MIN(2258,E89)*overallRate),ROUND(MAX(IF($B89="Non - avec lien de dépendance",0,MIN((0.75*E89),1694)),MIN(E89,(0.75*$D89),1694)),2)),IF($B89="Non - avec lien de dépendance",MIN(1129,E89,$D89)*overallRate,MIN(2258,E89)*overallRate)))))</f>
        <v>Effectuez l’étape 1</v>
      </c>
      <c r="H89" s="68" t="str">
        <f>IF(ISTEXT(overallRate),"Effectuez l’étape 1",IF($C89="Yes","Use Step 2a) Weekly for employees on leave with pay",IF(OR(COUNT($D89,F89)&lt;&gt;2,overallRate=0),0,IF(revenueReduction&gt;0.3,MAX(IF($B89="Non - avec lien de dépendance",MIN(2258,F89,$D89)*overallRate,MIN(2258,F89)*overallRate),ROUND(MAX(IF($B89="Non - avec lien de dépendance",0,MIN((0.75*F89),1694)),MIN(F89,(0.75*$D89),1694)),2)),IF($B89="Non - avec lien de dépendance",MIN(1129,F89,$D89)*overallRate,MIN(2258,F89)*overallRate)))))</f>
        <v>Effectuez l’étape 1</v>
      </c>
      <c r="I89" s="3">
        <f t="shared" si="1"/>
        <v>0</v>
      </c>
    </row>
    <row r="90" spans="7:9" x14ac:dyDescent="0.5">
      <c r="G90" s="68" t="str">
        <f>IF(ISTEXT(overallRate),"Effectuez l’étape 1",IF($C90="Yes","Use Step 2a) Weekly for employees on leave with pay",IF(OR(COUNT($D90,E90)&lt;&gt;2,overallRate=0),0,IF(revenueReduction&gt;0.3,MAX(IF($B90="Non - avec lien de dépendance",MIN(2258,E90,$D90)*overallRate,MIN(2258,E90)*overallRate),ROUND(MAX(IF($B90="Non - avec lien de dépendance",0,MIN((0.75*E90),1694)),MIN(E90,(0.75*$D90),1694)),2)),IF($B90="Non - avec lien de dépendance",MIN(1129,E90,$D90)*overallRate,MIN(2258,E90)*overallRate)))))</f>
        <v>Effectuez l’étape 1</v>
      </c>
      <c r="H90" s="68" t="str">
        <f>IF(ISTEXT(overallRate),"Effectuez l’étape 1",IF($C90="Yes","Use Step 2a) Weekly for employees on leave with pay",IF(OR(COUNT($D90,F90)&lt;&gt;2,overallRate=0),0,IF(revenueReduction&gt;0.3,MAX(IF($B90="Non - avec lien de dépendance",MIN(2258,F90,$D90)*overallRate,MIN(2258,F90)*overallRate),ROUND(MAX(IF($B90="Non - avec lien de dépendance",0,MIN((0.75*F90),1694)),MIN(F90,(0.75*$D90),1694)),2)),IF($B90="Non - avec lien de dépendance",MIN(1129,F90,$D90)*overallRate,MIN(2258,F90)*overallRate)))))</f>
        <v>Effectuez l’étape 1</v>
      </c>
      <c r="I90" s="3">
        <f t="shared" si="1"/>
        <v>0</v>
      </c>
    </row>
    <row r="91" spans="7:9" x14ac:dyDescent="0.5">
      <c r="G91" s="68" t="str">
        <f>IF(ISTEXT(overallRate),"Effectuez l’étape 1",IF($C91="Yes","Use Step 2a) Weekly for employees on leave with pay",IF(OR(COUNT($D91,E91)&lt;&gt;2,overallRate=0),0,IF(revenueReduction&gt;0.3,MAX(IF($B91="Non - avec lien de dépendance",MIN(2258,E91,$D91)*overallRate,MIN(2258,E91)*overallRate),ROUND(MAX(IF($B91="Non - avec lien de dépendance",0,MIN((0.75*E91),1694)),MIN(E91,(0.75*$D91),1694)),2)),IF($B91="Non - avec lien de dépendance",MIN(1129,E91,$D91)*overallRate,MIN(2258,E91)*overallRate)))))</f>
        <v>Effectuez l’étape 1</v>
      </c>
      <c r="H91" s="68" t="str">
        <f>IF(ISTEXT(overallRate),"Effectuez l’étape 1",IF($C91="Yes","Use Step 2a) Weekly for employees on leave with pay",IF(OR(COUNT($D91,F91)&lt;&gt;2,overallRate=0),0,IF(revenueReduction&gt;0.3,MAX(IF($B91="Non - avec lien de dépendance",MIN(2258,F91,$D91)*overallRate,MIN(2258,F91)*overallRate),ROUND(MAX(IF($B91="Non - avec lien de dépendance",0,MIN((0.75*F91),1694)),MIN(F91,(0.75*$D91),1694)),2)),IF($B91="Non - avec lien de dépendance",MIN(1129,F91,$D91)*overallRate,MIN(2258,F91)*overallRate)))))</f>
        <v>Effectuez l’étape 1</v>
      </c>
      <c r="I91" s="3">
        <f t="shared" si="1"/>
        <v>0</v>
      </c>
    </row>
    <row r="92" spans="7:9" x14ac:dyDescent="0.5">
      <c r="G92" s="68" t="str">
        <f>IF(ISTEXT(overallRate),"Effectuez l’étape 1",IF($C92="Yes","Use Step 2a) Weekly for employees on leave with pay",IF(OR(COUNT($D92,E92)&lt;&gt;2,overallRate=0),0,IF(revenueReduction&gt;0.3,MAX(IF($B92="Non - avec lien de dépendance",MIN(2258,E92,$D92)*overallRate,MIN(2258,E92)*overallRate),ROUND(MAX(IF($B92="Non - avec lien de dépendance",0,MIN((0.75*E92),1694)),MIN(E92,(0.75*$D92),1694)),2)),IF($B92="Non - avec lien de dépendance",MIN(1129,E92,$D92)*overallRate,MIN(2258,E92)*overallRate)))))</f>
        <v>Effectuez l’étape 1</v>
      </c>
      <c r="H92" s="68" t="str">
        <f>IF(ISTEXT(overallRate),"Effectuez l’étape 1",IF($C92="Yes","Use Step 2a) Weekly for employees on leave with pay",IF(OR(COUNT($D92,F92)&lt;&gt;2,overallRate=0),0,IF(revenueReduction&gt;0.3,MAX(IF($B92="Non - avec lien de dépendance",MIN(2258,F92,$D92)*overallRate,MIN(2258,F92)*overallRate),ROUND(MAX(IF($B92="Non - avec lien de dépendance",0,MIN((0.75*F92),1694)),MIN(F92,(0.75*$D92),1694)),2)),IF($B92="Non - avec lien de dépendance",MIN(1129,F92,$D92)*overallRate,MIN(2258,F92)*overallRate)))))</f>
        <v>Effectuez l’étape 1</v>
      </c>
      <c r="I92" s="3">
        <f t="shared" si="1"/>
        <v>0</v>
      </c>
    </row>
    <row r="93" spans="7:9" x14ac:dyDescent="0.5">
      <c r="G93" s="68" t="str">
        <f>IF(ISTEXT(overallRate),"Effectuez l’étape 1",IF($C93="Yes","Use Step 2a) Weekly for employees on leave with pay",IF(OR(COUNT($D93,E93)&lt;&gt;2,overallRate=0),0,IF(revenueReduction&gt;0.3,MAX(IF($B93="Non - avec lien de dépendance",MIN(2258,E93,$D93)*overallRate,MIN(2258,E93)*overallRate),ROUND(MAX(IF($B93="Non - avec lien de dépendance",0,MIN((0.75*E93),1694)),MIN(E93,(0.75*$D93),1694)),2)),IF($B93="Non - avec lien de dépendance",MIN(1129,E93,$D93)*overallRate,MIN(2258,E93)*overallRate)))))</f>
        <v>Effectuez l’étape 1</v>
      </c>
      <c r="H93" s="68" t="str">
        <f>IF(ISTEXT(overallRate),"Effectuez l’étape 1",IF($C93="Yes","Use Step 2a) Weekly for employees on leave with pay",IF(OR(COUNT($D93,F93)&lt;&gt;2,overallRate=0),0,IF(revenueReduction&gt;0.3,MAX(IF($B93="Non - avec lien de dépendance",MIN(2258,F93,$D93)*overallRate,MIN(2258,F93)*overallRate),ROUND(MAX(IF($B93="Non - avec lien de dépendance",0,MIN((0.75*F93),1694)),MIN(F93,(0.75*$D93),1694)),2)),IF($B93="Non - avec lien de dépendance",MIN(1129,F93,$D93)*overallRate,MIN(2258,F93)*overallRate)))))</f>
        <v>Effectuez l’étape 1</v>
      </c>
      <c r="I93" s="3">
        <f t="shared" si="1"/>
        <v>0</v>
      </c>
    </row>
    <row r="94" spans="7:9" x14ac:dyDescent="0.5">
      <c r="G94" s="68" t="str">
        <f>IF(ISTEXT(overallRate),"Effectuez l’étape 1",IF($C94="Yes","Use Step 2a) Weekly for employees on leave with pay",IF(OR(COUNT($D94,E94)&lt;&gt;2,overallRate=0),0,IF(revenueReduction&gt;0.3,MAX(IF($B94="Non - avec lien de dépendance",MIN(2258,E94,$D94)*overallRate,MIN(2258,E94)*overallRate),ROUND(MAX(IF($B94="Non - avec lien de dépendance",0,MIN((0.75*E94),1694)),MIN(E94,(0.75*$D94),1694)),2)),IF($B94="Non - avec lien de dépendance",MIN(1129,E94,$D94)*overallRate,MIN(2258,E94)*overallRate)))))</f>
        <v>Effectuez l’étape 1</v>
      </c>
      <c r="H94" s="68" t="str">
        <f>IF(ISTEXT(overallRate),"Effectuez l’étape 1",IF($C94="Yes","Use Step 2a) Weekly for employees on leave with pay",IF(OR(COUNT($D94,F94)&lt;&gt;2,overallRate=0),0,IF(revenueReduction&gt;0.3,MAX(IF($B94="Non - avec lien de dépendance",MIN(2258,F94,$D94)*overallRate,MIN(2258,F94)*overallRate),ROUND(MAX(IF($B94="Non - avec lien de dépendance",0,MIN((0.75*F94),1694)),MIN(F94,(0.75*$D94),1694)),2)),IF($B94="Non - avec lien de dépendance",MIN(1129,F94,$D94)*overallRate,MIN(2258,F94)*overallRate)))))</f>
        <v>Effectuez l’étape 1</v>
      </c>
      <c r="I94" s="3">
        <f t="shared" si="1"/>
        <v>0</v>
      </c>
    </row>
    <row r="95" spans="7:9" x14ac:dyDescent="0.5">
      <c r="G95" s="68" t="str">
        <f>IF(ISTEXT(overallRate),"Effectuez l’étape 1",IF($C95="Yes","Use Step 2a) Weekly for employees on leave with pay",IF(OR(COUNT($D95,E95)&lt;&gt;2,overallRate=0),0,IF(revenueReduction&gt;0.3,MAX(IF($B95="Non - avec lien de dépendance",MIN(2258,E95,$D95)*overallRate,MIN(2258,E95)*overallRate),ROUND(MAX(IF($B95="Non - avec lien de dépendance",0,MIN((0.75*E95),1694)),MIN(E95,(0.75*$D95),1694)),2)),IF($B95="Non - avec lien de dépendance",MIN(1129,E95,$D95)*overallRate,MIN(2258,E95)*overallRate)))))</f>
        <v>Effectuez l’étape 1</v>
      </c>
      <c r="H95" s="68" t="str">
        <f>IF(ISTEXT(overallRate),"Effectuez l’étape 1",IF($C95="Yes","Use Step 2a) Weekly for employees on leave with pay",IF(OR(COUNT($D95,F95)&lt;&gt;2,overallRate=0),0,IF(revenueReduction&gt;0.3,MAX(IF($B95="Non - avec lien de dépendance",MIN(2258,F95,$D95)*overallRate,MIN(2258,F95)*overallRate),ROUND(MAX(IF($B95="Non - avec lien de dépendance",0,MIN((0.75*F95),1694)),MIN(F95,(0.75*$D95),1694)),2)),IF($B95="Non - avec lien de dépendance",MIN(1129,F95,$D95)*overallRate,MIN(2258,F95)*overallRate)))))</f>
        <v>Effectuez l’étape 1</v>
      </c>
      <c r="I95" s="3">
        <f t="shared" si="1"/>
        <v>0</v>
      </c>
    </row>
    <row r="96" spans="7:9" x14ac:dyDescent="0.5">
      <c r="G96" s="68" t="str">
        <f>IF(ISTEXT(overallRate),"Effectuez l’étape 1",IF($C96="Yes","Use Step 2a) Weekly for employees on leave with pay",IF(OR(COUNT($D96,E96)&lt;&gt;2,overallRate=0),0,IF(revenueReduction&gt;0.3,MAX(IF($B96="Non - avec lien de dépendance",MIN(2258,E96,$D96)*overallRate,MIN(2258,E96)*overallRate),ROUND(MAX(IF($B96="Non - avec lien de dépendance",0,MIN((0.75*E96),1694)),MIN(E96,(0.75*$D96),1694)),2)),IF($B96="Non - avec lien de dépendance",MIN(1129,E96,$D96)*overallRate,MIN(2258,E96)*overallRate)))))</f>
        <v>Effectuez l’étape 1</v>
      </c>
      <c r="H96" s="68" t="str">
        <f>IF(ISTEXT(overallRate),"Effectuez l’étape 1",IF($C96="Yes","Use Step 2a) Weekly for employees on leave with pay",IF(OR(COUNT($D96,F96)&lt;&gt;2,overallRate=0),0,IF(revenueReduction&gt;0.3,MAX(IF($B96="Non - avec lien de dépendance",MIN(2258,F96,$D96)*overallRate,MIN(2258,F96)*overallRate),ROUND(MAX(IF($B96="Non - avec lien de dépendance",0,MIN((0.75*F96),1694)),MIN(F96,(0.75*$D96),1694)),2)),IF($B96="Non - avec lien de dépendance",MIN(1129,F96,$D96)*overallRate,MIN(2258,F96)*overallRate)))))</f>
        <v>Effectuez l’étape 1</v>
      </c>
      <c r="I96" s="3">
        <f t="shared" si="1"/>
        <v>0</v>
      </c>
    </row>
    <row r="97" spans="7:9" x14ac:dyDescent="0.5">
      <c r="G97" s="68" t="str">
        <f>IF(ISTEXT(overallRate),"Effectuez l’étape 1",IF($C97="Yes","Use Step 2a) Weekly for employees on leave with pay",IF(OR(COUNT($D97,E97)&lt;&gt;2,overallRate=0),0,IF(revenueReduction&gt;0.3,MAX(IF($B97="Non - avec lien de dépendance",MIN(2258,E97,$D97)*overallRate,MIN(2258,E97)*overallRate),ROUND(MAX(IF($B97="Non - avec lien de dépendance",0,MIN((0.75*E97),1694)),MIN(E97,(0.75*$D97),1694)),2)),IF($B97="Non - avec lien de dépendance",MIN(1129,E97,$D97)*overallRate,MIN(2258,E97)*overallRate)))))</f>
        <v>Effectuez l’étape 1</v>
      </c>
      <c r="H97" s="68" t="str">
        <f>IF(ISTEXT(overallRate),"Effectuez l’étape 1",IF($C97="Yes","Use Step 2a) Weekly for employees on leave with pay",IF(OR(COUNT($D97,F97)&lt;&gt;2,overallRate=0),0,IF(revenueReduction&gt;0.3,MAX(IF($B97="Non - avec lien de dépendance",MIN(2258,F97,$D97)*overallRate,MIN(2258,F97)*overallRate),ROUND(MAX(IF($B97="Non - avec lien de dépendance",0,MIN((0.75*F97),1694)),MIN(F97,(0.75*$D97),1694)),2)),IF($B97="Non - avec lien de dépendance",MIN(1129,F97,$D97)*overallRate,MIN(2258,F97)*overallRate)))))</f>
        <v>Effectuez l’étape 1</v>
      </c>
      <c r="I97" s="3">
        <f t="shared" si="1"/>
        <v>0</v>
      </c>
    </row>
    <row r="98" spans="7:9" x14ac:dyDescent="0.5">
      <c r="G98" s="68" t="str">
        <f>IF(ISTEXT(overallRate),"Effectuez l’étape 1",IF($C98="Yes","Use Step 2a) Weekly for employees on leave with pay",IF(OR(COUNT($D98,E98)&lt;&gt;2,overallRate=0),0,IF(revenueReduction&gt;0.3,MAX(IF($B98="Non - avec lien de dépendance",MIN(2258,E98,$D98)*overallRate,MIN(2258,E98)*overallRate),ROUND(MAX(IF($B98="Non - avec lien de dépendance",0,MIN((0.75*E98),1694)),MIN(E98,(0.75*$D98),1694)),2)),IF($B98="Non - avec lien de dépendance",MIN(1129,E98,$D98)*overallRate,MIN(2258,E98)*overallRate)))))</f>
        <v>Effectuez l’étape 1</v>
      </c>
      <c r="H98" s="68" t="str">
        <f>IF(ISTEXT(overallRate),"Effectuez l’étape 1",IF($C98="Yes","Use Step 2a) Weekly for employees on leave with pay",IF(OR(COUNT($D98,F98)&lt;&gt;2,overallRate=0),0,IF(revenueReduction&gt;0.3,MAX(IF($B98="Non - avec lien de dépendance",MIN(2258,F98,$D98)*overallRate,MIN(2258,F98)*overallRate),ROUND(MAX(IF($B98="Non - avec lien de dépendance",0,MIN((0.75*F98),1694)),MIN(F98,(0.75*$D98),1694)),2)),IF($B98="Non - avec lien de dépendance",MIN(1129,F98,$D98)*overallRate,MIN(2258,F98)*overallRate)))))</f>
        <v>Effectuez l’étape 1</v>
      </c>
      <c r="I98" s="3">
        <f t="shared" si="1"/>
        <v>0</v>
      </c>
    </row>
    <row r="99" spans="7:9" x14ac:dyDescent="0.5">
      <c r="G99" s="68" t="str">
        <f>IF(ISTEXT(overallRate),"Effectuez l’étape 1",IF($C99="Yes","Use Step 2a) Weekly for employees on leave with pay",IF(OR(COUNT($D99,E99)&lt;&gt;2,overallRate=0),0,IF(revenueReduction&gt;0.3,MAX(IF($B99="Non - avec lien de dépendance",MIN(2258,E99,$D99)*overallRate,MIN(2258,E99)*overallRate),ROUND(MAX(IF($B99="Non - avec lien de dépendance",0,MIN((0.75*E99),1694)),MIN(E99,(0.75*$D99),1694)),2)),IF($B99="Non - avec lien de dépendance",MIN(1129,E99,$D99)*overallRate,MIN(2258,E99)*overallRate)))))</f>
        <v>Effectuez l’étape 1</v>
      </c>
      <c r="H99" s="68" t="str">
        <f>IF(ISTEXT(overallRate),"Effectuez l’étape 1",IF($C99="Yes","Use Step 2a) Weekly for employees on leave with pay",IF(OR(COUNT($D99,F99)&lt;&gt;2,overallRate=0),0,IF(revenueReduction&gt;0.3,MAX(IF($B99="Non - avec lien de dépendance",MIN(2258,F99,$D99)*overallRate,MIN(2258,F99)*overallRate),ROUND(MAX(IF($B99="Non - avec lien de dépendance",0,MIN((0.75*F99),1694)),MIN(F99,(0.75*$D99),1694)),2)),IF($B99="Non - avec lien de dépendance",MIN(1129,F99,$D99)*overallRate,MIN(2258,F99)*overallRate)))))</f>
        <v>Effectuez l’étape 1</v>
      </c>
      <c r="I99" s="3">
        <f t="shared" si="1"/>
        <v>0</v>
      </c>
    </row>
    <row r="100" spans="7:9" x14ac:dyDescent="0.5">
      <c r="G100" s="68" t="str">
        <f>IF(ISTEXT(overallRate),"Effectuez l’étape 1",IF($C100="Yes","Use Step 2a) Weekly for employees on leave with pay",IF(OR(COUNT($D100,E100)&lt;&gt;2,overallRate=0),0,IF(revenueReduction&gt;0.3,MAX(IF($B100="Non - avec lien de dépendance",MIN(2258,E100,$D100)*overallRate,MIN(2258,E100)*overallRate),ROUND(MAX(IF($B100="Non - avec lien de dépendance",0,MIN((0.75*E100),1694)),MIN(E100,(0.75*$D100),1694)),2)),IF($B100="Non - avec lien de dépendance",MIN(1129,E100,$D100)*overallRate,MIN(2258,E100)*overallRate)))))</f>
        <v>Effectuez l’étape 1</v>
      </c>
      <c r="H100" s="68" t="str">
        <f>IF(ISTEXT(overallRate),"Effectuez l’étape 1",IF($C100="Yes","Use Step 2a) Weekly for employees on leave with pay",IF(OR(COUNT($D100,F100)&lt;&gt;2,overallRate=0),0,IF(revenueReduction&gt;0.3,MAX(IF($B100="Non - avec lien de dépendance",MIN(2258,F100,$D100)*overallRate,MIN(2258,F100)*overallRate),ROUND(MAX(IF($B100="Non - avec lien de dépendance",0,MIN((0.75*F100),1694)),MIN(F100,(0.75*$D100),1694)),2)),IF($B100="Non - avec lien de dépendance",MIN(1129,F100,$D100)*overallRate,MIN(2258,F100)*overallRate)))))</f>
        <v>Effectuez l’étape 1</v>
      </c>
      <c r="I100" s="3">
        <f t="shared" si="1"/>
        <v>0</v>
      </c>
    </row>
    <row r="101" spans="7:9" x14ac:dyDescent="0.5">
      <c r="G101" s="68" t="str">
        <f>IF(ISTEXT(overallRate),"Effectuez l’étape 1",IF($C101="Yes","Use Step 2a) Weekly for employees on leave with pay",IF(OR(COUNT($D101,E101)&lt;&gt;2,overallRate=0),0,IF(revenueReduction&gt;0.3,MAX(IF($B101="Non - avec lien de dépendance",MIN(2258,E101,$D101)*overallRate,MIN(2258,E101)*overallRate),ROUND(MAX(IF($B101="Non - avec lien de dépendance",0,MIN((0.75*E101),1694)),MIN(E101,(0.75*$D101),1694)),2)),IF($B101="Non - avec lien de dépendance",MIN(1129,E101,$D101)*overallRate,MIN(2258,E101)*overallRate)))))</f>
        <v>Effectuez l’étape 1</v>
      </c>
      <c r="H101" s="68" t="str">
        <f>IF(ISTEXT(overallRate),"Effectuez l’étape 1",IF($C101="Yes","Use Step 2a) Weekly for employees on leave with pay",IF(OR(COUNT($D101,F101)&lt;&gt;2,overallRate=0),0,IF(revenueReduction&gt;0.3,MAX(IF($B101="Non - avec lien de dépendance",MIN(2258,F101,$D101)*overallRate,MIN(2258,F101)*overallRate),ROUND(MAX(IF($B101="Non - avec lien de dépendance",0,MIN((0.75*F101),1694)),MIN(F101,(0.75*$D101),1694)),2)),IF($B101="Non - avec lien de dépendance",MIN(1129,F101,$D101)*overallRate,MIN(2258,F101)*overallRate)))))</f>
        <v>Effectuez l’étape 1</v>
      </c>
      <c r="I101" s="3">
        <f t="shared" si="1"/>
        <v>0</v>
      </c>
    </row>
    <row r="102" spans="7:9" x14ac:dyDescent="0.5">
      <c r="G102" s="68" t="str">
        <f>IF(ISTEXT(overallRate),"Effectuez l’étape 1",IF($C102="Yes","Use Step 2a) Weekly for employees on leave with pay",IF(OR(COUNT($D102,E102)&lt;&gt;2,overallRate=0),0,IF(revenueReduction&gt;0.3,MAX(IF($B102="Non - avec lien de dépendance",MIN(2258,E102,$D102)*overallRate,MIN(2258,E102)*overallRate),ROUND(MAX(IF($B102="Non - avec lien de dépendance",0,MIN((0.75*E102),1694)),MIN(E102,(0.75*$D102),1694)),2)),IF($B102="Non - avec lien de dépendance",MIN(1129,E102,$D102)*overallRate,MIN(2258,E102)*overallRate)))))</f>
        <v>Effectuez l’étape 1</v>
      </c>
      <c r="H102" s="68" t="str">
        <f>IF(ISTEXT(overallRate),"Effectuez l’étape 1",IF($C102="Yes","Use Step 2a) Weekly for employees on leave with pay",IF(OR(COUNT($D102,F102)&lt;&gt;2,overallRate=0),0,IF(revenueReduction&gt;0.3,MAX(IF($B102="Non - avec lien de dépendance",MIN(2258,F102,$D102)*overallRate,MIN(2258,F102)*overallRate),ROUND(MAX(IF($B102="Non - avec lien de dépendance",0,MIN((0.75*F102),1694)),MIN(F102,(0.75*$D102),1694)),2)),IF($B102="Non - avec lien de dépendance",MIN(1129,F102,$D102)*overallRate,MIN(2258,F102)*overallRate)))))</f>
        <v>Effectuez l’étape 1</v>
      </c>
      <c r="I102" s="3">
        <f t="shared" si="1"/>
        <v>0</v>
      </c>
    </row>
    <row r="103" spans="7:9" x14ac:dyDescent="0.5">
      <c r="G103" s="68" t="str">
        <f>IF(ISTEXT(overallRate),"Effectuez l’étape 1",IF($C103="Yes","Use Step 2a) Weekly for employees on leave with pay",IF(OR(COUNT($D103,E103)&lt;&gt;2,overallRate=0),0,IF(revenueReduction&gt;0.3,MAX(IF($B103="Non - avec lien de dépendance",MIN(2258,E103,$D103)*overallRate,MIN(2258,E103)*overallRate),ROUND(MAX(IF($B103="Non - avec lien de dépendance",0,MIN((0.75*E103),1694)),MIN(E103,(0.75*$D103),1694)),2)),IF($B103="Non - avec lien de dépendance",MIN(1129,E103,$D103)*overallRate,MIN(2258,E103)*overallRate)))))</f>
        <v>Effectuez l’étape 1</v>
      </c>
      <c r="H103" s="68" t="str">
        <f>IF(ISTEXT(overallRate),"Effectuez l’étape 1",IF($C103="Yes","Use Step 2a) Weekly for employees on leave with pay",IF(OR(COUNT($D103,F103)&lt;&gt;2,overallRate=0),0,IF(revenueReduction&gt;0.3,MAX(IF($B103="Non - avec lien de dépendance",MIN(2258,F103,$D103)*overallRate,MIN(2258,F103)*overallRate),ROUND(MAX(IF($B103="Non - avec lien de dépendance",0,MIN((0.75*F103),1694)),MIN(F103,(0.75*$D103),1694)),2)),IF($B103="Non - avec lien de dépendance",MIN(1129,F103,$D103)*overallRate,MIN(2258,F103)*overallRate)))))</f>
        <v>Effectuez l’étape 1</v>
      </c>
      <c r="I103" s="3">
        <f t="shared" si="1"/>
        <v>0</v>
      </c>
    </row>
    <row r="104" spans="7:9" x14ac:dyDescent="0.5">
      <c r="G104" s="68" t="str">
        <f>IF(ISTEXT(overallRate),"Effectuez l’étape 1",IF($C104="Yes","Use Step 2a) Weekly for employees on leave with pay",IF(OR(COUNT($D104,E104)&lt;&gt;2,overallRate=0),0,IF(revenueReduction&gt;0.3,MAX(IF($B104="Non - avec lien de dépendance",MIN(2258,E104,$D104)*overallRate,MIN(2258,E104)*overallRate),ROUND(MAX(IF($B104="Non - avec lien de dépendance",0,MIN((0.75*E104),1694)),MIN(E104,(0.75*$D104),1694)),2)),IF($B104="Non - avec lien de dépendance",MIN(1129,E104,$D104)*overallRate,MIN(2258,E104)*overallRate)))))</f>
        <v>Effectuez l’étape 1</v>
      </c>
      <c r="H104" s="68" t="str">
        <f>IF(ISTEXT(overallRate),"Effectuez l’étape 1",IF($C104="Yes","Use Step 2a) Weekly for employees on leave with pay",IF(OR(COUNT($D104,F104)&lt;&gt;2,overallRate=0),0,IF(revenueReduction&gt;0.3,MAX(IF($B104="Non - avec lien de dépendance",MIN(2258,F104,$D104)*overallRate,MIN(2258,F104)*overallRate),ROUND(MAX(IF($B104="Non - avec lien de dépendance",0,MIN((0.75*F104),1694)),MIN(F104,(0.75*$D104),1694)),2)),IF($B104="Non - avec lien de dépendance",MIN(1129,F104,$D104)*overallRate,MIN(2258,F104)*overallRate)))))</f>
        <v>Effectuez l’étape 1</v>
      </c>
      <c r="I104" s="3">
        <f t="shared" si="1"/>
        <v>0</v>
      </c>
    </row>
    <row r="105" spans="7:9" x14ac:dyDescent="0.5">
      <c r="G105" s="68" t="str">
        <f>IF(ISTEXT(overallRate),"Effectuez l’étape 1",IF($C105="Yes","Use Step 2a) Weekly for employees on leave with pay",IF(OR(COUNT($D105,E105)&lt;&gt;2,overallRate=0),0,IF(revenueReduction&gt;0.3,MAX(IF($B105="Non - avec lien de dépendance",MIN(2258,E105,$D105)*overallRate,MIN(2258,E105)*overallRate),ROUND(MAX(IF($B105="Non - avec lien de dépendance",0,MIN((0.75*E105),1694)),MIN(E105,(0.75*$D105),1694)),2)),IF($B105="Non - avec lien de dépendance",MIN(1129,E105,$D105)*overallRate,MIN(2258,E105)*overallRate)))))</f>
        <v>Effectuez l’étape 1</v>
      </c>
      <c r="H105" s="68" t="str">
        <f>IF(ISTEXT(overallRate),"Effectuez l’étape 1",IF($C105="Yes","Use Step 2a) Weekly for employees on leave with pay",IF(OR(COUNT($D105,F105)&lt;&gt;2,overallRate=0),0,IF(revenueReduction&gt;0.3,MAX(IF($B105="Non - avec lien de dépendance",MIN(2258,F105,$D105)*overallRate,MIN(2258,F105)*overallRate),ROUND(MAX(IF($B105="Non - avec lien de dépendance",0,MIN((0.75*F105),1694)),MIN(F105,(0.75*$D105),1694)),2)),IF($B105="Non - avec lien de dépendance",MIN(1129,F105,$D105)*overallRate,MIN(2258,F105)*overallRate)))))</f>
        <v>Effectuez l’étape 1</v>
      </c>
      <c r="I105" s="3">
        <f t="shared" si="1"/>
        <v>0</v>
      </c>
    </row>
    <row r="106" spans="7:9" x14ac:dyDescent="0.5">
      <c r="G106" s="68" t="str">
        <f>IF(ISTEXT(overallRate),"Effectuez l’étape 1",IF($C106="Yes","Use Step 2a) Weekly for employees on leave with pay",IF(OR(COUNT($D106,E106)&lt;&gt;2,overallRate=0),0,IF(revenueReduction&gt;0.3,MAX(IF($B106="Non - avec lien de dépendance",MIN(2258,E106,$D106)*overallRate,MIN(2258,E106)*overallRate),ROUND(MAX(IF($B106="Non - avec lien de dépendance",0,MIN((0.75*E106),1694)),MIN(E106,(0.75*$D106),1694)),2)),IF($B106="Non - avec lien de dépendance",MIN(1129,E106,$D106)*overallRate,MIN(2258,E106)*overallRate)))))</f>
        <v>Effectuez l’étape 1</v>
      </c>
      <c r="H106" s="68" t="str">
        <f>IF(ISTEXT(overallRate),"Effectuez l’étape 1",IF($C106="Yes","Use Step 2a) Weekly for employees on leave with pay",IF(OR(COUNT($D106,F106)&lt;&gt;2,overallRate=0),0,IF(revenueReduction&gt;0.3,MAX(IF($B106="Non - avec lien de dépendance",MIN(2258,F106,$D106)*overallRate,MIN(2258,F106)*overallRate),ROUND(MAX(IF($B106="Non - avec lien de dépendance",0,MIN((0.75*F106),1694)),MIN(F106,(0.75*$D106),1694)),2)),IF($B106="Non - avec lien de dépendance",MIN(1129,F106,$D106)*overallRate,MIN(2258,F106)*overallRate)))))</f>
        <v>Effectuez l’étape 1</v>
      </c>
      <c r="I106" s="3">
        <f t="shared" si="1"/>
        <v>0</v>
      </c>
    </row>
    <row r="107" spans="7:9" x14ac:dyDescent="0.5">
      <c r="G107" s="68" t="str">
        <f>IF(ISTEXT(overallRate),"Effectuez l’étape 1",IF($C107="Yes","Use Step 2a) Weekly for employees on leave with pay",IF(OR(COUNT($D107,E107)&lt;&gt;2,overallRate=0),0,IF(revenueReduction&gt;0.3,MAX(IF($B107="Non - avec lien de dépendance",MIN(2258,E107,$D107)*overallRate,MIN(2258,E107)*overallRate),ROUND(MAX(IF($B107="Non - avec lien de dépendance",0,MIN((0.75*E107),1694)),MIN(E107,(0.75*$D107),1694)),2)),IF($B107="Non - avec lien de dépendance",MIN(1129,E107,$D107)*overallRate,MIN(2258,E107)*overallRate)))))</f>
        <v>Effectuez l’étape 1</v>
      </c>
      <c r="H107" s="68" t="str">
        <f>IF(ISTEXT(overallRate),"Effectuez l’étape 1",IF($C107="Yes","Use Step 2a) Weekly for employees on leave with pay",IF(OR(COUNT($D107,F107)&lt;&gt;2,overallRate=0),0,IF(revenueReduction&gt;0.3,MAX(IF($B107="Non - avec lien de dépendance",MIN(2258,F107,$D107)*overallRate,MIN(2258,F107)*overallRate),ROUND(MAX(IF($B107="Non - avec lien de dépendance",0,MIN((0.75*F107),1694)),MIN(F107,(0.75*$D107),1694)),2)),IF($B107="Non - avec lien de dépendance",MIN(1129,F107,$D107)*overallRate,MIN(2258,F107)*overallRate)))))</f>
        <v>Effectuez l’étape 1</v>
      </c>
      <c r="I107" s="3">
        <f t="shared" si="1"/>
        <v>0</v>
      </c>
    </row>
    <row r="108" spans="7:9" x14ac:dyDescent="0.5">
      <c r="G108" s="68" t="str">
        <f>IF(ISTEXT(overallRate),"Effectuez l’étape 1",IF($C108="Yes","Use Step 2a) Weekly for employees on leave with pay",IF(OR(COUNT($D108,E108)&lt;&gt;2,overallRate=0),0,IF(revenueReduction&gt;0.3,MAX(IF($B108="Non - avec lien de dépendance",MIN(2258,E108,$D108)*overallRate,MIN(2258,E108)*overallRate),ROUND(MAX(IF($B108="Non - avec lien de dépendance",0,MIN((0.75*E108),1694)),MIN(E108,(0.75*$D108),1694)),2)),IF($B108="Non - avec lien de dépendance",MIN(1129,E108,$D108)*overallRate,MIN(2258,E108)*overallRate)))))</f>
        <v>Effectuez l’étape 1</v>
      </c>
      <c r="H108" s="68" t="str">
        <f>IF(ISTEXT(overallRate),"Effectuez l’étape 1",IF($C108="Yes","Use Step 2a) Weekly for employees on leave with pay",IF(OR(COUNT($D108,F108)&lt;&gt;2,overallRate=0),0,IF(revenueReduction&gt;0.3,MAX(IF($B108="Non - avec lien de dépendance",MIN(2258,F108,$D108)*overallRate,MIN(2258,F108)*overallRate),ROUND(MAX(IF($B108="Non - avec lien de dépendance",0,MIN((0.75*F108),1694)),MIN(F108,(0.75*$D108),1694)),2)),IF($B108="Non - avec lien de dépendance",MIN(1129,F108,$D108)*overallRate,MIN(2258,F108)*overallRate)))))</f>
        <v>Effectuez l’étape 1</v>
      </c>
      <c r="I108" s="3">
        <f t="shared" si="1"/>
        <v>0</v>
      </c>
    </row>
    <row r="109" spans="7:9" x14ac:dyDescent="0.5">
      <c r="G109" s="68" t="str">
        <f>IF(ISTEXT(overallRate),"Effectuez l’étape 1",IF($C109="Yes","Use Step 2a) Weekly for employees on leave with pay",IF(OR(COUNT($D109,E109)&lt;&gt;2,overallRate=0),0,IF(revenueReduction&gt;0.3,MAX(IF($B109="Non - avec lien de dépendance",MIN(2258,E109,$D109)*overallRate,MIN(2258,E109)*overallRate),ROUND(MAX(IF($B109="Non - avec lien de dépendance",0,MIN((0.75*E109),1694)),MIN(E109,(0.75*$D109),1694)),2)),IF($B109="Non - avec lien de dépendance",MIN(1129,E109,$D109)*overallRate,MIN(2258,E109)*overallRate)))))</f>
        <v>Effectuez l’étape 1</v>
      </c>
      <c r="H109" s="68" t="str">
        <f>IF(ISTEXT(overallRate),"Effectuez l’étape 1",IF($C109="Yes","Use Step 2a) Weekly for employees on leave with pay",IF(OR(COUNT($D109,F109)&lt;&gt;2,overallRate=0),0,IF(revenueReduction&gt;0.3,MAX(IF($B109="Non - avec lien de dépendance",MIN(2258,F109,$D109)*overallRate,MIN(2258,F109)*overallRate),ROUND(MAX(IF($B109="Non - avec lien de dépendance",0,MIN((0.75*F109),1694)),MIN(F109,(0.75*$D109),1694)),2)),IF($B109="Non - avec lien de dépendance",MIN(1129,F109,$D109)*overallRate,MIN(2258,F109)*overallRate)))))</f>
        <v>Effectuez l’étape 1</v>
      </c>
      <c r="I109" s="3">
        <f t="shared" si="1"/>
        <v>0</v>
      </c>
    </row>
    <row r="110" spans="7:9" x14ac:dyDescent="0.5">
      <c r="G110" s="68" t="str">
        <f>IF(ISTEXT(overallRate),"Effectuez l’étape 1",IF($C110="Yes","Use Step 2a) Weekly for employees on leave with pay",IF(OR(COUNT($D110,E110)&lt;&gt;2,overallRate=0),0,IF(revenueReduction&gt;0.3,MAX(IF($B110="Non - avec lien de dépendance",MIN(2258,E110,$D110)*overallRate,MIN(2258,E110)*overallRate),ROUND(MAX(IF($B110="Non - avec lien de dépendance",0,MIN((0.75*E110),1694)),MIN(E110,(0.75*$D110),1694)),2)),IF($B110="Non - avec lien de dépendance",MIN(1129,E110,$D110)*overallRate,MIN(2258,E110)*overallRate)))))</f>
        <v>Effectuez l’étape 1</v>
      </c>
      <c r="H110" s="68" t="str">
        <f>IF(ISTEXT(overallRate),"Effectuez l’étape 1",IF($C110="Yes","Use Step 2a) Weekly for employees on leave with pay",IF(OR(COUNT($D110,F110)&lt;&gt;2,overallRate=0),0,IF(revenueReduction&gt;0.3,MAX(IF($B110="Non - avec lien de dépendance",MIN(2258,F110,$D110)*overallRate,MIN(2258,F110)*overallRate),ROUND(MAX(IF($B110="Non - avec lien de dépendance",0,MIN((0.75*F110),1694)),MIN(F110,(0.75*$D110),1694)),2)),IF($B110="Non - avec lien de dépendance",MIN(1129,F110,$D110)*overallRate,MIN(2258,F110)*overallRate)))))</f>
        <v>Effectuez l’étape 1</v>
      </c>
      <c r="I110" s="3">
        <f t="shared" si="1"/>
        <v>0</v>
      </c>
    </row>
    <row r="111" spans="7:9" x14ac:dyDescent="0.5">
      <c r="G111" s="68" t="str">
        <f>IF(ISTEXT(overallRate),"Effectuez l’étape 1",IF($C111="Yes","Use Step 2a) Weekly for employees on leave with pay",IF(OR(COUNT($D111,E111)&lt;&gt;2,overallRate=0),0,IF(revenueReduction&gt;0.3,MAX(IF($B111="Non - avec lien de dépendance",MIN(2258,E111,$D111)*overallRate,MIN(2258,E111)*overallRate),ROUND(MAX(IF($B111="Non - avec lien de dépendance",0,MIN((0.75*E111),1694)),MIN(E111,(0.75*$D111),1694)),2)),IF($B111="Non - avec lien de dépendance",MIN(1129,E111,$D111)*overallRate,MIN(2258,E111)*overallRate)))))</f>
        <v>Effectuez l’étape 1</v>
      </c>
      <c r="H111" s="68" t="str">
        <f>IF(ISTEXT(overallRate),"Effectuez l’étape 1",IF($C111="Yes","Use Step 2a) Weekly for employees on leave with pay",IF(OR(COUNT($D111,F111)&lt;&gt;2,overallRate=0),0,IF(revenueReduction&gt;0.3,MAX(IF($B111="Non - avec lien de dépendance",MIN(2258,F111,$D111)*overallRate,MIN(2258,F111)*overallRate),ROUND(MAX(IF($B111="Non - avec lien de dépendance",0,MIN((0.75*F111),1694)),MIN(F111,(0.75*$D111),1694)),2)),IF($B111="Non - avec lien de dépendance",MIN(1129,F111,$D111)*overallRate,MIN(2258,F111)*overallRate)))))</f>
        <v>Effectuez l’étape 1</v>
      </c>
      <c r="I111" s="3">
        <f t="shared" si="1"/>
        <v>0</v>
      </c>
    </row>
    <row r="112" spans="7:9" x14ac:dyDescent="0.5">
      <c r="G112" s="68" t="str">
        <f>IF(ISTEXT(overallRate),"Effectuez l’étape 1",IF($C112="Yes","Use Step 2a) Weekly for employees on leave with pay",IF(OR(COUNT($D112,E112)&lt;&gt;2,overallRate=0),0,IF(revenueReduction&gt;0.3,MAX(IF($B112="Non - avec lien de dépendance",MIN(2258,E112,$D112)*overallRate,MIN(2258,E112)*overallRate),ROUND(MAX(IF($B112="Non - avec lien de dépendance",0,MIN((0.75*E112),1694)),MIN(E112,(0.75*$D112),1694)),2)),IF($B112="Non - avec lien de dépendance",MIN(1129,E112,$D112)*overallRate,MIN(2258,E112)*overallRate)))))</f>
        <v>Effectuez l’étape 1</v>
      </c>
      <c r="H112" s="68" t="str">
        <f>IF(ISTEXT(overallRate),"Effectuez l’étape 1",IF($C112="Yes","Use Step 2a) Weekly for employees on leave with pay",IF(OR(COUNT($D112,F112)&lt;&gt;2,overallRate=0),0,IF(revenueReduction&gt;0.3,MAX(IF($B112="Non - avec lien de dépendance",MIN(2258,F112,$D112)*overallRate,MIN(2258,F112)*overallRate),ROUND(MAX(IF($B112="Non - avec lien de dépendance",0,MIN((0.75*F112),1694)),MIN(F112,(0.75*$D112),1694)),2)),IF($B112="Non - avec lien de dépendance",MIN(1129,F112,$D112)*overallRate,MIN(2258,F112)*overallRate)))))</f>
        <v>Effectuez l’étape 1</v>
      </c>
      <c r="I112" s="3">
        <f t="shared" si="1"/>
        <v>0</v>
      </c>
    </row>
    <row r="113" spans="7:9" x14ac:dyDescent="0.5">
      <c r="G113" s="68" t="str">
        <f>IF(ISTEXT(overallRate),"Effectuez l’étape 1",IF($C113="Yes","Use Step 2a) Weekly for employees on leave with pay",IF(OR(COUNT($D113,E113)&lt;&gt;2,overallRate=0),0,IF(revenueReduction&gt;0.3,MAX(IF($B113="Non - avec lien de dépendance",MIN(2258,E113,$D113)*overallRate,MIN(2258,E113)*overallRate),ROUND(MAX(IF($B113="Non - avec lien de dépendance",0,MIN((0.75*E113),1694)),MIN(E113,(0.75*$D113),1694)),2)),IF($B113="Non - avec lien de dépendance",MIN(1129,E113,$D113)*overallRate,MIN(2258,E113)*overallRate)))))</f>
        <v>Effectuez l’étape 1</v>
      </c>
      <c r="H113" s="68" t="str">
        <f>IF(ISTEXT(overallRate),"Effectuez l’étape 1",IF($C113="Yes","Use Step 2a) Weekly for employees on leave with pay",IF(OR(COUNT($D113,F113)&lt;&gt;2,overallRate=0),0,IF(revenueReduction&gt;0.3,MAX(IF($B113="Non - avec lien de dépendance",MIN(2258,F113,$D113)*overallRate,MIN(2258,F113)*overallRate),ROUND(MAX(IF($B113="Non - avec lien de dépendance",0,MIN((0.75*F113),1694)),MIN(F113,(0.75*$D113),1694)),2)),IF($B113="Non - avec lien de dépendance",MIN(1129,F113,$D113)*overallRate,MIN(2258,F113)*overallRate)))))</f>
        <v>Effectuez l’étape 1</v>
      </c>
      <c r="I113" s="3">
        <f t="shared" si="1"/>
        <v>0</v>
      </c>
    </row>
    <row r="114" spans="7:9" x14ac:dyDescent="0.5">
      <c r="G114" s="68" t="str">
        <f>IF(ISTEXT(overallRate),"Effectuez l’étape 1",IF($C114="Yes","Use Step 2a) Weekly for employees on leave with pay",IF(OR(COUNT($D114,E114)&lt;&gt;2,overallRate=0),0,IF(revenueReduction&gt;0.3,MAX(IF($B114="Non - avec lien de dépendance",MIN(2258,E114,$D114)*overallRate,MIN(2258,E114)*overallRate),ROUND(MAX(IF($B114="Non - avec lien de dépendance",0,MIN((0.75*E114),1694)),MIN(E114,(0.75*$D114),1694)),2)),IF($B114="Non - avec lien de dépendance",MIN(1129,E114,$D114)*overallRate,MIN(2258,E114)*overallRate)))))</f>
        <v>Effectuez l’étape 1</v>
      </c>
      <c r="H114" s="68" t="str">
        <f>IF(ISTEXT(overallRate),"Effectuez l’étape 1",IF($C114="Yes","Use Step 2a) Weekly for employees on leave with pay",IF(OR(COUNT($D114,F114)&lt;&gt;2,overallRate=0),0,IF(revenueReduction&gt;0.3,MAX(IF($B114="Non - avec lien de dépendance",MIN(2258,F114,$D114)*overallRate,MIN(2258,F114)*overallRate),ROUND(MAX(IF($B114="Non - avec lien de dépendance",0,MIN((0.75*F114),1694)),MIN(F114,(0.75*$D114),1694)),2)),IF($B114="Non - avec lien de dépendance",MIN(1129,F114,$D114)*overallRate,MIN(2258,F114)*overallRate)))))</f>
        <v>Effectuez l’étape 1</v>
      </c>
      <c r="I114" s="3">
        <f t="shared" si="1"/>
        <v>0</v>
      </c>
    </row>
    <row r="115" spans="7:9" x14ac:dyDescent="0.5">
      <c r="G115" s="68" t="str">
        <f>IF(ISTEXT(overallRate),"Effectuez l’étape 1",IF($C115="Yes","Use Step 2a) Weekly for employees on leave with pay",IF(OR(COUNT($D115,E115)&lt;&gt;2,overallRate=0),0,IF(revenueReduction&gt;0.3,MAX(IF($B115="Non - avec lien de dépendance",MIN(2258,E115,$D115)*overallRate,MIN(2258,E115)*overallRate),ROUND(MAX(IF($B115="Non - avec lien de dépendance",0,MIN((0.75*E115),1694)),MIN(E115,(0.75*$D115),1694)),2)),IF($B115="Non - avec lien de dépendance",MIN(1129,E115,$D115)*overallRate,MIN(2258,E115)*overallRate)))))</f>
        <v>Effectuez l’étape 1</v>
      </c>
      <c r="H115" s="68" t="str">
        <f>IF(ISTEXT(overallRate),"Effectuez l’étape 1",IF($C115="Yes","Use Step 2a) Weekly for employees on leave with pay",IF(OR(COUNT($D115,F115)&lt;&gt;2,overallRate=0),0,IF(revenueReduction&gt;0.3,MAX(IF($B115="Non - avec lien de dépendance",MIN(2258,F115,$D115)*overallRate,MIN(2258,F115)*overallRate),ROUND(MAX(IF($B115="Non - avec lien de dépendance",0,MIN((0.75*F115),1694)),MIN(F115,(0.75*$D115),1694)),2)),IF($B115="Non - avec lien de dépendance",MIN(1129,F115,$D115)*overallRate,MIN(2258,F115)*overallRate)))))</f>
        <v>Effectuez l’étape 1</v>
      </c>
      <c r="I115" s="3">
        <f t="shared" si="1"/>
        <v>0</v>
      </c>
    </row>
    <row r="116" spans="7:9" x14ac:dyDescent="0.5">
      <c r="G116" s="68" t="str">
        <f>IF(ISTEXT(overallRate),"Effectuez l’étape 1",IF($C116="Yes","Use Step 2a) Weekly for employees on leave with pay",IF(OR(COUNT($D116,E116)&lt;&gt;2,overallRate=0),0,IF(revenueReduction&gt;0.3,MAX(IF($B116="Non - avec lien de dépendance",MIN(2258,E116,$D116)*overallRate,MIN(2258,E116)*overallRate),ROUND(MAX(IF($B116="Non - avec lien de dépendance",0,MIN((0.75*E116),1694)),MIN(E116,(0.75*$D116),1694)),2)),IF($B116="Non - avec lien de dépendance",MIN(1129,E116,$D116)*overallRate,MIN(2258,E116)*overallRate)))))</f>
        <v>Effectuez l’étape 1</v>
      </c>
      <c r="H116" s="68" t="str">
        <f>IF(ISTEXT(overallRate),"Effectuez l’étape 1",IF($C116="Yes","Use Step 2a) Weekly for employees on leave with pay",IF(OR(COUNT($D116,F116)&lt;&gt;2,overallRate=0),0,IF(revenueReduction&gt;0.3,MAX(IF($B116="Non - avec lien de dépendance",MIN(2258,F116,$D116)*overallRate,MIN(2258,F116)*overallRate),ROUND(MAX(IF($B116="Non - avec lien de dépendance",0,MIN((0.75*F116),1694)),MIN(F116,(0.75*$D116),1694)),2)),IF($B116="Non - avec lien de dépendance",MIN(1129,F116,$D116)*overallRate,MIN(2258,F116)*overallRate)))))</f>
        <v>Effectuez l’étape 1</v>
      </c>
      <c r="I116" s="3">
        <f t="shared" si="1"/>
        <v>0</v>
      </c>
    </row>
    <row r="117" spans="7:9" x14ac:dyDescent="0.5">
      <c r="G117" s="68" t="str">
        <f>IF(ISTEXT(overallRate),"Effectuez l’étape 1",IF($C117="Yes","Use Step 2a) Weekly for employees on leave with pay",IF(OR(COUNT($D117,E117)&lt;&gt;2,overallRate=0),0,IF(revenueReduction&gt;0.3,MAX(IF($B117="Non - avec lien de dépendance",MIN(2258,E117,$D117)*overallRate,MIN(2258,E117)*overallRate),ROUND(MAX(IF($B117="Non - avec lien de dépendance",0,MIN((0.75*E117),1694)),MIN(E117,(0.75*$D117),1694)),2)),IF($B117="Non - avec lien de dépendance",MIN(1129,E117,$D117)*overallRate,MIN(2258,E117)*overallRate)))))</f>
        <v>Effectuez l’étape 1</v>
      </c>
      <c r="H117" s="68" t="str">
        <f>IF(ISTEXT(overallRate),"Effectuez l’étape 1",IF($C117="Yes","Use Step 2a) Weekly for employees on leave with pay",IF(OR(COUNT($D117,F117)&lt;&gt;2,overallRate=0),0,IF(revenueReduction&gt;0.3,MAX(IF($B117="Non - avec lien de dépendance",MIN(2258,F117,$D117)*overallRate,MIN(2258,F117)*overallRate),ROUND(MAX(IF($B117="Non - avec lien de dépendance",0,MIN((0.75*F117),1694)),MIN(F117,(0.75*$D117),1694)),2)),IF($B117="Non - avec lien de dépendance",MIN(1129,F117,$D117)*overallRate,MIN(2258,F117)*overallRate)))))</f>
        <v>Effectuez l’étape 1</v>
      </c>
      <c r="I117" s="3">
        <f t="shared" si="1"/>
        <v>0</v>
      </c>
    </row>
    <row r="118" spans="7:9" x14ac:dyDescent="0.5">
      <c r="G118" s="68" t="str">
        <f>IF(ISTEXT(overallRate),"Effectuez l’étape 1",IF($C118="Yes","Use Step 2a) Weekly for employees on leave with pay",IF(OR(COUNT($D118,E118)&lt;&gt;2,overallRate=0),0,IF(revenueReduction&gt;0.3,MAX(IF($B118="Non - avec lien de dépendance",MIN(2258,E118,$D118)*overallRate,MIN(2258,E118)*overallRate),ROUND(MAX(IF($B118="Non - avec lien de dépendance",0,MIN((0.75*E118),1694)),MIN(E118,(0.75*$D118),1694)),2)),IF($B118="Non - avec lien de dépendance",MIN(1129,E118,$D118)*overallRate,MIN(2258,E118)*overallRate)))))</f>
        <v>Effectuez l’étape 1</v>
      </c>
      <c r="H118" s="68" t="str">
        <f>IF(ISTEXT(overallRate),"Effectuez l’étape 1",IF($C118="Yes","Use Step 2a) Weekly for employees on leave with pay",IF(OR(COUNT($D118,F118)&lt;&gt;2,overallRate=0),0,IF(revenueReduction&gt;0.3,MAX(IF($B118="Non - avec lien de dépendance",MIN(2258,F118,$D118)*overallRate,MIN(2258,F118)*overallRate),ROUND(MAX(IF($B118="Non - avec lien de dépendance",0,MIN((0.75*F118),1694)),MIN(F118,(0.75*$D118),1694)),2)),IF($B118="Non - avec lien de dépendance",MIN(1129,F118,$D118)*overallRate,MIN(2258,F118)*overallRate)))))</f>
        <v>Effectuez l’étape 1</v>
      </c>
      <c r="I118" s="3">
        <f t="shared" si="1"/>
        <v>0</v>
      </c>
    </row>
    <row r="119" spans="7:9" x14ac:dyDescent="0.5">
      <c r="G119" s="68" t="str">
        <f>IF(ISTEXT(overallRate),"Effectuez l’étape 1",IF($C119="Yes","Use Step 2a) Weekly for employees on leave with pay",IF(OR(COUNT($D119,E119)&lt;&gt;2,overallRate=0),0,IF(revenueReduction&gt;0.3,MAX(IF($B119="Non - avec lien de dépendance",MIN(2258,E119,$D119)*overallRate,MIN(2258,E119)*overallRate),ROUND(MAX(IF($B119="Non - avec lien de dépendance",0,MIN((0.75*E119),1694)),MIN(E119,(0.75*$D119),1694)),2)),IF($B119="Non - avec lien de dépendance",MIN(1129,E119,$D119)*overallRate,MIN(2258,E119)*overallRate)))))</f>
        <v>Effectuez l’étape 1</v>
      </c>
      <c r="H119" s="68" t="str">
        <f>IF(ISTEXT(overallRate),"Effectuez l’étape 1",IF($C119="Yes","Use Step 2a) Weekly for employees on leave with pay",IF(OR(COUNT($D119,F119)&lt;&gt;2,overallRate=0),0,IF(revenueReduction&gt;0.3,MAX(IF($B119="Non - avec lien de dépendance",MIN(2258,F119,$D119)*overallRate,MIN(2258,F119)*overallRate),ROUND(MAX(IF($B119="Non - avec lien de dépendance",0,MIN((0.75*F119),1694)),MIN(F119,(0.75*$D119),1694)),2)),IF($B119="Non - avec lien de dépendance",MIN(1129,F119,$D119)*overallRate,MIN(2258,F119)*overallRate)))))</f>
        <v>Effectuez l’étape 1</v>
      </c>
      <c r="I119" s="3">
        <f t="shared" si="1"/>
        <v>0</v>
      </c>
    </row>
    <row r="120" spans="7:9" x14ac:dyDescent="0.5">
      <c r="G120" s="68" t="str">
        <f>IF(ISTEXT(overallRate),"Effectuez l’étape 1",IF($C120="Yes","Use Step 2a) Weekly for employees on leave with pay",IF(OR(COUNT($D120,E120)&lt;&gt;2,overallRate=0),0,IF(revenueReduction&gt;0.3,MAX(IF($B120="Non - avec lien de dépendance",MIN(2258,E120,$D120)*overallRate,MIN(2258,E120)*overallRate),ROUND(MAX(IF($B120="Non - avec lien de dépendance",0,MIN((0.75*E120),1694)),MIN(E120,(0.75*$D120),1694)),2)),IF($B120="Non - avec lien de dépendance",MIN(1129,E120,$D120)*overallRate,MIN(2258,E120)*overallRate)))))</f>
        <v>Effectuez l’étape 1</v>
      </c>
      <c r="H120" s="68" t="str">
        <f>IF(ISTEXT(overallRate),"Effectuez l’étape 1",IF($C120="Yes","Use Step 2a) Weekly for employees on leave with pay",IF(OR(COUNT($D120,F120)&lt;&gt;2,overallRate=0),0,IF(revenueReduction&gt;0.3,MAX(IF($B120="Non - avec lien de dépendance",MIN(2258,F120,$D120)*overallRate,MIN(2258,F120)*overallRate),ROUND(MAX(IF($B120="Non - avec lien de dépendance",0,MIN((0.75*F120),1694)),MIN(F120,(0.75*$D120),1694)),2)),IF($B120="Non - avec lien de dépendance",MIN(1129,F120,$D120)*overallRate,MIN(2258,F120)*overallRate)))))</f>
        <v>Effectuez l’étape 1</v>
      </c>
      <c r="I120" s="3">
        <f t="shared" si="1"/>
        <v>0</v>
      </c>
    </row>
    <row r="121" spans="7:9" x14ac:dyDescent="0.5">
      <c r="G121" s="68" t="str">
        <f>IF(ISTEXT(overallRate),"Effectuez l’étape 1",IF($C121="Yes","Use Step 2a) Weekly for employees on leave with pay",IF(OR(COUNT($D121,E121)&lt;&gt;2,overallRate=0),0,IF(revenueReduction&gt;0.3,MAX(IF($B121="Non - avec lien de dépendance",MIN(2258,E121,$D121)*overallRate,MIN(2258,E121)*overallRate),ROUND(MAX(IF($B121="Non - avec lien de dépendance",0,MIN((0.75*E121),1694)),MIN(E121,(0.75*$D121),1694)),2)),IF($B121="Non - avec lien de dépendance",MIN(1129,E121,$D121)*overallRate,MIN(2258,E121)*overallRate)))))</f>
        <v>Effectuez l’étape 1</v>
      </c>
      <c r="H121" s="68" t="str">
        <f>IF(ISTEXT(overallRate),"Effectuez l’étape 1",IF($C121="Yes","Use Step 2a) Weekly for employees on leave with pay",IF(OR(COUNT($D121,F121)&lt;&gt;2,overallRate=0),0,IF(revenueReduction&gt;0.3,MAX(IF($B121="Non - avec lien de dépendance",MIN(2258,F121,$D121)*overallRate,MIN(2258,F121)*overallRate),ROUND(MAX(IF($B121="Non - avec lien de dépendance",0,MIN((0.75*F121),1694)),MIN(F121,(0.75*$D121),1694)),2)),IF($B121="Non - avec lien de dépendance",MIN(1129,F121,$D121)*overallRate,MIN(2258,F121)*overallRate)))))</f>
        <v>Effectuez l’étape 1</v>
      </c>
      <c r="I121" s="3">
        <f t="shared" si="1"/>
        <v>0</v>
      </c>
    </row>
    <row r="122" spans="7:9" x14ac:dyDescent="0.5">
      <c r="G122" s="68" t="str">
        <f>IF(ISTEXT(overallRate),"Effectuez l’étape 1",IF($C122="Yes","Use Step 2a) Weekly for employees on leave with pay",IF(OR(COUNT($D122,E122)&lt;&gt;2,overallRate=0),0,IF(revenueReduction&gt;0.3,MAX(IF($B122="Non - avec lien de dépendance",MIN(2258,E122,$D122)*overallRate,MIN(2258,E122)*overallRate),ROUND(MAX(IF($B122="Non - avec lien de dépendance",0,MIN((0.75*E122),1694)),MIN(E122,(0.75*$D122),1694)),2)),IF($B122="Non - avec lien de dépendance",MIN(1129,E122,$D122)*overallRate,MIN(2258,E122)*overallRate)))))</f>
        <v>Effectuez l’étape 1</v>
      </c>
      <c r="H122" s="68" t="str">
        <f>IF(ISTEXT(overallRate),"Effectuez l’étape 1",IF($C122="Yes","Use Step 2a) Weekly for employees on leave with pay",IF(OR(COUNT($D122,F122)&lt;&gt;2,overallRate=0),0,IF(revenueReduction&gt;0.3,MAX(IF($B122="Non - avec lien de dépendance",MIN(2258,F122,$D122)*overallRate,MIN(2258,F122)*overallRate),ROUND(MAX(IF($B122="Non - avec lien de dépendance",0,MIN((0.75*F122),1694)),MIN(F122,(0.75*$D122),1694)),2)),IF($B122="Non - avec lien de dépendance",MIN(1129,F122,$D122)*overallRate,MIN(2258,F122)*overallRate)))))</f>
        <v>Effectuez l’étape 1</v>
      </c>
      <c r="I122" s="3">
        <f t="shared" si="1"/>
        <v>0</v>
      </c>
    </row>
    <row r="123" spans="7:9" x14ac:dyDescent="0.5">
      <c r="G123" s="68" t="str">
        <f>IF(ISTEXT(overallRate),"Effectuez l’étape 1",IF($C123="Yes","Use Step 2a) Weekly for employees on leave with pay",IF(OR(COUNT($D123,E123)&lt;&gt;2,overallRate=0),0,IF(revenueReduction&gt;0.3,MAX(IF($B123="Non - avec lien de dépendance",MIN(2258,E123,$D123)*overallRate,MIN(2258,E123)*overallRate),ROUND(MAX(IF($B123="Non - avec lien de dépendance",0,MIN((0.75*E123),1694)),MIN(E123,(0.75*$D123),1694)),2)),IF($B123="Non - avec lien de dépendance",MIN(1129,E123,$D123)*overallRate,MIN(2258,E123)*overallRate)))))</f>
        <v>Effectuez l’étape 1</v>
      </c>
      <c r="H123" s="68" t="str">
        <f>IF(ISTEXT(overallRate),"Effectuez l’étape 1",IF($C123="Yes","Use Step 2a) Weekly for employees on leave with pay",IF(OR(COUNT($D123,F123)&lt;&gt;2,overallRate=0),0,IF(revenueReduction&gt;0.3,MAX(IF($B123="Non - avec lien de dépendance",MIN(2258,F123,$D123)*overallRate,MIN(2258,F123)*overallRate),ROUND(MAX(IF($B123="Non - avec lien de dépendance",0,MIN((0.75*F123),1694)),MIN(F123,(0.75*$D123),1694)),2)),IF($B123="Non - avec lien de dépendance",MIN(1129,F123,$D123)*overallRate,MIN(2258,F123)*overallRate)))))</f>
        <v>Effectuez l’étape 1</v>
      </c>
      <c r="I123" s="3">
        <f t="shared" si="1"/>
        <v>0</v>
      </c>
    </row>
    <row r="124" spans="7:9" x14ac:dyDescent="0.5">
      <c r="G124" s="68" t="str">
        <f>IF(ISTEXT(overallRate),"Effectuez l’étape 1",IF($C124="Yes","Use Step 2a) Weekly for employees on leave with pay",IF(OR(COUNT($D124,E124)&lt;&gt;2,overallRate=0),0,IF(revenueReduction&gt;0.3,MAX(IF($B124="Non - avec lien de dépendance",MIN(2258,E124,$D124)*overallRate,MIN(2258,E124)*overallRate),ROUND(MAX(IF($B124="Non - avec lien de dépendance",0,MIN((0.75*E124),1694)),MIN(E124,(0.75*$D124),1694)),2)),IF($B124="Non - avec lien de dépendance",MIN(1129,E124,$D124)*overallRate,MIN(2258,E124)*overallRate)))))</f>
        <v>Effectuez l’étape 1</v>
      </c>
      <c r="H124" s="68" t="str">
        <f>IF(ISTEXT(overallRate),"Effectuez l’étape 1",IF($C124="Yes","Use Step 2a) Weekly for employees on leave with pay",IF(OR(COUNT($D124,F124)&lt;&gt;2,overallRate=0),0,IF(revenueReduction&gt;0.3,MAX(IF($B124="Non - avec lien de dépendance",MIN(2258,F124,$D124)*overallRate,MIN(2258,F124)*overallRate),ROUND(MAX(IF($B124="Non - avec lien de dépendance",0,MIN((0.75*F124),1694)),MIN(F124,(0.75*$D124),1694)),2)),IF($B124="Non - avec lien de dépendance",MIN(1129,F124,$D124)*overallRate,MIN(2258,F124)*overallRate)))))</f>
        <v>Effectuez l’étape 1</v>
      </c>
      <c r="I124" s="3">
        <f t="shared" si="1"/>
        <v>0</v>
      </c>
    </row>
    <row r="125" spans="7:9" x14ac:dyDescent="0.5">
      <c r="G125" s="68" t="str">
        <f>IF(ISTEXT(overallRate),"Effectuez l’étape 1",IF($C125="Yes","Use Step 2a) Weekly for employees on leave with pay",IF(OR(COUNT($D125,E125)&lt;&gt;2,overallRate=0),0,IF(revenueReduction&gt;0.3,MAX(IF($B125="Non - avec lien de dépendance",MIN(2258,E125,$D125)*overallRate,MIN(2258,E125)*overallRate),ROUND(MAX(IF($B125="Non - avec lien de dépendance",0,MIN((0.75*E125),1694)),MIN(E125,(0.75*$D125),1694)),2)),IF($B125="Non - avec lien de dépendance",MIN(1129,E125,$D125)*overallRate,MIN(2258,E125)*overallRate)))))</f>
        <v>Effectuez l’étape 1</v>
      </c>
      <c r="H125" s="68" t="str">
        <f>IF(ISTEXT(overallRate),"Effectuez l’étape 1",IF($C125="Yes","Use Step 2a) Weekly for employees on leave with pay",IF(OR(COUNT($D125,F125)&lt;&gt;2,overallRate=0),0,IF(revenueReduction&gt;0.3,MAX(IF($B125="Non - avec lien de dépendance",MIN(2258,F125,$D125)*overallRate,MIN(2258,F125)*overallRate),ROUND(MAX(IF($B125="Non - avec lien de dépendance",0,MIN((0.75*F125),1694)),MIN(F125,(0.75*$D125),1694)),2)),IF($B125="Non - avec lien de dépendance",MIN(1129,F125,$D125)*overallRate,MIN(2258,F125)*overallRate)))))</f>
        <v>Effectuez l’étape 1</v>
      </c>
      <c r="I125" s="3">
        <f t="shared" si="1"/>
        <v>0</v>
      </c>
    </row>
    <row r="126" spans="7:9" x14ac:dyDescent="0.5">
      <c r="G126" s="68" t="str">
        <f>IF(ISTEXT(overallRate),"Effectuez l’étape 1",IF($C126="Yes","Use Step 2a) Weekly for employees on leave with pay",IF(OR(COUNT($D126,E126)&lt;&gt;2,overallRate=0),0,IF(revenueReduction&gt;0.3,MAX(IF($B126="Non - avec lien de dépendance",MIN(2258,E126,$D126)*overallRate,MIN(2258,E126)*overallRate),ROUND(MAX(IF($B126="Non - avec lien de dépendance",0,MIN((0.75*E126),1694)),MIN(E126,(0.75*$D126),1694)),2)),IF($B126="Non - avec lien de dépendance",MIN(1129,E126,$D126)*overallRate,MIN(2258,E126)*overallRate)))))</f>
        <v>Effectuez l’étape 1</v>
      </c>
      <c r="H126" s="68" t="str">
        <f>IF(ISTEXT(overallRate),"Effectuez l’étape 1",IF($C126="Yes","Use Step 2a) Weekly for employees on leave with pay",IF(OR(COUNT($D126,F126)&lt;&gt;2,overallRate=0),0,IF(revenueReduction&gt;0.3,MAX(IF($B126="Non - avec lien de dépendance",MIN(2258,F126,$D126)*overallRate,MIN(2258,F126)*overallRate),ROUND(MAX(IF($B126="Non - avec lien de dépendance",0,MIN((0.75*F126),1694)),MIN(F126,(0.75*$D126),1694)),2)),IF($B126="Non - avec lien de dépendance",MIN(1129,F126,$D126)*overallRate,MIN(2258,F126)*overallRate)))))</f>
        <v>Effectuez l’étape 1</v>
      </c>
      <c r="I126" s="3">
        <f t="shared" si="1"/>
        <v>0</v>
      </c>
    </row>
    <row r="127" spans="7:9" x14ac:dyDescent="0.5">
      <c r="G127" s="68" t="str">
        <f>IF(ISTEXT(overallRate),"Effectuez l’étape 1",IF($C127="Yes","Use Step 2a) Weekly for employees on leave with pay",IF(OR(COUNT($D127,E127)&lt;&gt;2,overallRate=0),0,IF(revenueReduction&gt;0.3,MAX(IF($B127="Non - avec lien de dépendance",MIN(2258,E127,$D127)*overallRate,MIN(2258,E127)*overallRate),ROUND(MAX(IF($B127="Non - avec lien de dépendance",0,MIN((0.75*E127),1694)),MIN(E127,(0.75*$D127),1694)),2)),IF($B127="Non - avec lien de dépendance",MIN(1129,E127,$D127)*overallRate,MIN(2258,E127)*overallRate)))))</f>
        <v>Effectuez l’étape 1</v>
      </c>
      <c r="H127" s="68" t="str">
        <f>IF(ISTEXT(overallRate),"Effectuez l’étape 1",IF($C127="Yes","Use Step 2a) Weekly for employees on leave with pay",IF(OR(COUNT($D127,F127)&lt;&gt;2,overallRate=0),0,IF(revenueReduction&gt;0.3,MAX(IF($B127="Non - avec lien de dépendance",MIN(2258,F127,$D127)*overallRate,MIN(2258,F127)*overallRate),ROUND(MAX(IF($B127="Non - avec lien de dépendance",0,MIN((0.75*F127),1694)),MIN(F127,(0.75*$D127),1694)),2)),IF($B127="Non - avec lien de dépendance",MIN(1129,F127,$D127)*overallRate,MIN(2258,F127)*overallRate)))))</f>
        <v>Effectuez l’étape 1</v>
      </c>
      <c r="I127" s="3">
        <f t="shared" si="1"/>
        <v>0</v>
      </c>
    </row>
    <row r="128" spans="7:9" x14ac:dyDescent="0.5">
      <c r="G128" s="68" t="str">
        <f>IF(ISTEXT(overallRate),"Effectuez l’étape 1",IF($C128="Yes","Use Step 2a) Weekly for employees on leave with pay",IF(OR(COUNT($D128,E128)&lt;&gt;2,overallRate=0),0,IF(revenueReduction&gt;0.3,MAX(IF($B128="Non - avec lien de dépendance",MIN(2258,E128,$D128)*overallRate,MIN(2258,E128)*overallRate),ROUND(MAX(IF($B128="Non - avec lien de dépendance",0,MIN((0.75*E128),1694)),MIN(E128,(0.75*$D128),1694)),2)),IF($B128="Non - avec lien de dépendance",MIN(1129,E128,$D128)*overallRate,MIN(2258,E128)*overallRate)))))</f>
        <v>Effectuez l’étape 1</v>
      </c>
      <c r="H128" s="68" t="str">
        <f>IF(ISTEXT(overallRate),"Effectuez l’étape 1",IF($C128="Yes","Use Step 2a) Weekly for employees on leave with pay",IF(OR(COUNT($D128,F128)&lt;&gt;2,overallRate=0),0,IF(revenueReduction&gt;0.3,MAX(IF($B128="Non - avec lien de dépendance",MIN(2258,F128,$D128)*overallRate,MIN(2258,F128)*overallRate),ROUND(MAX(IF($B128="Non - avec lien de dépendance",0,MIN((0.75*F128),1694)),MIN(F128,(0.75*$D128),1694)),2)),IF($B128="Non - avec lien de dépendance",MIN(1129,F128,$D128)*overallRate,MIN(2258,F128)*overallRate)))))</f>
        <v>Effectuez l’étape 1</v>
      </c>
      <c r="I128" s="3">
        <f t="shared" si="1"/>
        <v>0</v>
      </c>
    </row>
    <row r="129" spans="7:9" x14ac:dyDescent="0.5">
      <c r="G129" s="68" t="str">
        <f>IF(ISTEXT(overallRate),"Effectuez l’étape 1",IF($C129="Yes","Use Step 2a) Weekly for employees on leave with pay",IF(OR(COUNT($D129,E129)&lt;&gt;2,overallRate=0),0,IF(revenueReduction&gt;0.3,MAX(IF($B129="Non - avec lien de dépendance",MIN(2258,E129,$D129)*overallRate,MIN(2258,E129)*overallRate),ROUND(MAX(IF($B129="Non - avec lien de dépendance",0,MIN((0.75*E129),1694)),MIN(E129,(0.75*$D129),1694)),2)),IF($B129="Non - avec lien de dépendance",MIN(1129,E129,$D129)*overallRate,MIN(2258,E129)*overallRate)))))</f>
        <v>Effectuez l’étape 1</v>
      </c>
      <c r="H129" s="68" t="str">
        <f>IF(ISTEXT(overallRate),"Effectuez l’étape 1",IF($C129="Yes","Use Step 2a) Weekly for employees on leave with pay",IF(OR(COUNT($D129,F129)&lt;&gt;2,overallRate=0),0,IF(revenueReduction&gt;0.3,MAX(IF($B129="Non - avec lien de dépendance",MIN(2258,F129,$D129)*overallRate,MIN(2258,F129)*overallRate),ROUND(MAX(IF($B129="Non - avec lien de dépendance",0,MIN((0.75*F129),1694)),MIN(F129,(0.75*$D129),1694)),2)),IF($B129="Non - avec lien de dépendance",MIN(1129,F129,$D129)*overallRate,MIN(2258,F129)*overallRate)))))</f>
        <v>Effectuez l’étape 1</v>
      </c>
      <c r="I129" s="3">
        <f t="shared" si="1"/>
        <v>0</v>
      </c>
    </row>
    <row r="130" spans="7:9" x14ac:dyDescent="0.5">
      <c r="G130" s="68" t="str">
        <f>IF(ISTEXT(overallRate),"Effectuez l’étape 1",IF($C130="Yes","Use Step 2a) Weekly for employees on leave with pay",IF(OR(COUNT($D130,E130)&lt;&gt;2,overallRate=0),0,IF(revenueReduction&gt;0.3,MAX(IF($B130="Non - avec lien de dépendance",MIN(2258,E130,$D130)*overallRate,MIN(2258,E130)*overallRate),ROUND(MAX(IF($B130="Non - avec lien de dépendance",0,MIN((0.75*E130),1694)),MIN(E130,(0.75*$D130),1694)),2)),IF($B130="Non - avec lien de dépendance",MIN(1129,E130,$D130)*overallRate,MIN(2258,E130)*overallRate)))))</f>
        <v>Effectuez l’étape 1</v>
      </c>
      <c r="H130" s="68" t="str">
        <f>IF(ISTEXT(overallRate),"Effectuez l’étape 1",IF($C130="Yes","Use Step 2a) Weekly for employees on leave with pay",IF(OR(COUNT($D130,F130)&lt;&gt;2,overallRate=0),0,IF(revenueReduction&gt;0.3,MAX(IF($B130="Non - avec lien de dépendance",MIN(2258,F130,$D130)*overallRate,MIN(2258,F130)*overallRate),ROUND(MAX(IF($B130="Non - avec lien de dépendance",0,MIN((0.75*F130),1694)),MIN(F130,(0.75*$D130),1694)),2)),IF($B130="Non - avec lien de dépendance",MIN(1129,F130,$D130)*overallRate,MIN(2258,F130)*overallRate)))))</f>
        <v>Effectuez l’étape 1</v>
      </c>
      <c r="I130" s="3">
        <f t="shared" si="1"/>
        <v>0</v>
      </c>
    </row>
    <row r="131" spans="7:9" x14ac:dyDescent="0.5">
      <c r="G131" s="68" t="str">
        <f>IF(ISTEXT(overallRate),"Effectuez l’étape 1",IF($C131="Yes","Use Step 2a) Weekly for employees on leave with pay",IF(OR(COUNT($D131,E131)&lt;&gt;2,overallRate=0),0,IF(revenueReduction&gt;0.3,MAX(IF($B131="Non - avec lien de dépendance",MIN(2258,E131,$D131)*overallRate,MIN(2258,E131)*overallRate),ROUND(MAX(IF($B131="Non - avec lien de dépendance",0,MIN((0.75*E131),1694)),MIN(E131,(0.75*$D131),1694)),2)),IF($B131="Non - avec lien de dépendance",MIN(1129,E131,$D131)*overallRate,MIN(2258,E131)*overallRate)))))</f>
        <v>Effectuez l’étape 1</v>
      </c>
      <c r="H131" s="68" t="str">
        <f>IF(ISTEXT(overallRate),"Effectuez l’étape 1",IF($C131="Yes","Use Step 2a) Weekly for employees on leave with pay",IF(OR(COUNT($D131,F131)&lt;&gt;2,overallRate=0),0,IF(revenueReduction&gt;0.3,MAX(IF($B131="Non - avec lien de dépendance",MIN(2258,F131,$D131)*overallRate,MIN(2258,F131)*overallRate),ROUND(MAX(IF($B131="Non - avec lien de dépendance",0,MIN((0.75*F131),1694)),MIN(F131,(0.75*$D131),1694)),2)),IF($B131="Non - avec lien de dépendance",MIN(1129,F131,$D131)*overallRate,MIN(2258,F131)*overallRate)))))</f>
        <v>Effectuez l’étape 1</v>
      </c>
      <c r="I131" s="3">
        <f t="shared" si="1"/>
        <v>0</v>
      </c>
    </row>
    <row r="132" spans="7:9" x14ac:dyDescent="0.5">
      <c r="G132" s="68" t="str">
        <f>IF(ISTEXT(overallRate),"Effectuez l’étape 1",IF($C132="Yes","Use Step 2a) Weekly for employees on leave with pay",IF(OR(COUNT($D132,E132)&lt;&gt;2,overallRate=0),0,IF(revenueReduction&gt;0.3,MAX(IF($B132="Non - avec lien de dépendance",MIN(2258,E132,$D132)*overallRate,MIN(2258,E132)*overallRate),ROUND(MAX(IF($B132="Non - avec lien de dépendance",0,MIN((0.75*E132),1694)),MIN(E132,(0.75*$D132),1694)),2)),IF($B132="Non - avec lien de dépendance",MIN(1129,E132,$D132)*overallRate,MIN(2258,E132)*overallRate)))))</f>
        <v>Effectuez l’étape 1</v>
      </c>
      <c r="H132" s="68" t="str">
        <f>IF(ISTEXT(overallRate),"Effectuez l’étape 1",IF($C132="Yes","Use Step 2a) Weekly for employees on leave with pay",IF(OR(COUNT($D132,F132)&lt;&gt;2,overallRate=0),0,IF(revenueReduction&gt;0.3,MAX(IF($B132="Non - avec lien de dépendance",MIN(2258,F132,$D132)*overallRate,MIN(2258,F132)*overallRate),ROUND(MAX(IF($B132="Non - avec lien de dépendance",0,MIN((0.75*F132),1694)),MIN(F132,(0.75*$D132),1694)),2)),IF($B132="Non - avec lien de dépendance",MIN(1129,F132,$D132)*overallRate,MIN(2258,F132)*overallRate)))))</f>
        <v>Effectuez l’étape 1</v>
      </c>
      <c r="I132" s="3">
        <f t="shared" si="1"/>
        <v>0</v>
      </c>
    </row>
    <row r="133" spans="7:9" x14ac:dyDescent="0.5">
      <c r="G133" s="68" t="str">
        <f>IF(ISTEXT(overallRate),"Effectuez l’étape 1",IF($C133="Yes","Use Step 2a) Weekly for employees on leave with pay",IF(OR(COUNT($D133,E133)&lt;&gt;2,overallRate=0),0,IF(revenueReduction&gt;0.3,MAX(IF($B133="Non - avec lien de dépendance",MIN(2258,E133,$D133)*overallRate,MIN(2258,E133)*overallRate),ROUND(MAX(IF($B133="Non - avec lien de dépendance",0,MIN((0.75*E133),1694)),MIN(E133,(0.75*$D133),1694)),2)),IF($B133="Non - avec lien de dépendance",MIN(1129,E133,$D133)*overallRate,MIN(2258,E133)*overallRate)))))</f>
        <v>Effectuez l’étape 1</v>
      </c>
      <c r="H133" s="68" t="str">
        <f>IF(ISTEXT(overallRate),"Effectuez l’étape 1",IF($C133="Yes","Use Step 2a) Weekly for employees on leave with pay",IF(OR(COUNT($D133,F133)&lt;&gt;2,overallRate=0),0,IF(revenueReduction&gt;0.3,MAX(IF($B133="Non - avec lien de dépendance",MIN(2258,F133,$D133)*overallRate,MIN(2258,F133)*overallRate),ROUND(MAX(IF($B133="Non - avec lien de dépendance",0,MIN((0.75*F133),1694)),MIN(F133,(0.75*$D133),1694)),2)),IF($B133="Non - avec lien de dépendance",MIN(1129,F133,$D133)*overallRate,MIN(2258,F133)*overallRate)))))</f>
        <v>Effectuez l’étape 1</v>
      </c>
      <c r="I133" s="3">
        <f t="shared" si="1"/>
        <v>0</v>
      </c>
    </row>
    <row r="134" spans="7:9" x14ac:dyDescent="0.5">
      <c r="G134" s="68" t="str">
        <f>IF(ISTEXT(overallRate),"Effectuez l’étape 1",IF($C134="Yes","Use Step 2a) Weekly for employees on leave with pay",IF(OR(COUNT($D134,E134)&lt;&gt;2,overallRate=0),0,IF(revenueReduction&gt;0.3,MAX(IF($B134="Non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68" t="str">
        <f>IF(ISTEXT(overallRate),"Effectuez l’étape 1",IF($C134="Yes","Use Step 2a) Weekly for employees on leave with pay",IF(OR(COUNT($D134,F134)&lt;&gt;2,overallRate=0),0,IF(revenueReduction&gt;0.3,MAX(IF($B134="Non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1"/>
        <v>0</v>
      </c>
    </row>
    <row r="135" spans="7:9" x14ac:dyDescent="0.5">
      <c r="G135" s="68" t="str">
        <f>IF(ISTEXT(overallRate),"Effectuez l’étape 1",IF($C135="Yes","Use Step 2a) Weekly for employees on leave with pay",IF(OR(COUNT($D135,E135)&lt;&gt;2,overallRate=0),0,IF(revenueReduction&gt;0.3,MAX(IF($B135="Non - avec lien de dépendance",MIN(2258,E135,$D135)*overallRate,MIN(2258,E135)*overallRate),ROUND(MAX(IF($B135="Non - avec lien de dépendance",0,MIN((0.75*E135),1694)),MIN(E135,(0.75*$D135),1694)),2)),IF($B135="Non - avec lien de dépendance",MIN(1129,E135,$D135)*overallRate,MIN(2258,E135)*overallRate)))))</f>
        <v>Effectuez l’étape 1</v>
      </c>
      <c r="H135" s="68" t="str">
        <f>IF(ISTEXT(overallRate),"Effectuez l’étape 1",IF($C135="Yes","Use Step 2a) Weekly for employees on leave with pay",IF(OR(COUNT($D135,F135)&lt;&gt;2,overallRate=0),0,IF(revenueReduction&gt;0.3,MAX(IF($B135="Non - avec lien de dépendance",MIN(2258,F135,$D135)*overallRate,MIN(2258,F135)*overallRate),ROUND(MAX(IF($B135="Non - avec lien de dépendance",0,MIN((0.75*F135),1694)),MIN(F135,(0.75*$D135),1694)),2)),IF($B135="Non - avec lien de dépendance",MIN(1129,F135,$D135)*overallRate,MIN(2258,F135)*overallRate)))))</f>
        <v>Effectuez l’étape 1</v>
      </c>
      <c r="I135" s="3">
        <f t="shared" ref="I135:I198" si="2">IF(AND(COUNT(B135:F135)&gt;0,OR(COUNT(D135:F135)&lt;&gt;3,ISBLANK(B135))),"Fill out all amounts",IF(COUNTIF(E135:F135,0)&gt;0,0,SUM(G135:H135)))</f>
        <v>0</v>
      </c>
    </row>
    <row r="136" spans="7:9" x14ac:dyDescent="0.5">
      <c r="G136" s="68" t="str">
        <f>IF(ISTEXT(overallRate),"Effectuez l’étape 1",IF($C136="Yes","Use Step 2a) Weekly for employees on leave with pay",IF(OR(COUNT($D136,E136)&lt;&gt;2,overallRate=0),0,IF(revenueReduction&gt;0.3,MAX(IF($B136="Non - avec lien de dépendance",MIN(2258,E136,$D136)*overallRate,MIN(2258,E136)*overallRate),ROUND(MAX(IF($B136="Non - avec lien de dépendance",0,MIN((0.75*E136),1694)),MIN(E136,(0.75*$D136),1694)),2)),IF($B136="Non - avec lien de dépendance",MIN(1129,E136,$D136)*overallRate,MIN(2258,E136)*overallRate)))))</f>
        <v>Effectuez l’étape 1</v>
      </c>
      <c r="H136" s="68" t="str">
        <f>IF(ISTEXT(overallRate),"Effectuez l’étape 1",IF($C136="Yes","Use Step 2a) Weekly for employees on leave with pay",IF(OR(COUNT($D136,F136)&lt;&gt;2,overallRate=0),0,IF(revenueReduction&gt;0.3,MAX(IF($B136="Non - avec lien de dépendance",MIN(2258,F136,$D136)*overallRate,MIN(2258,F136)*overallRate),ROUND(MAX(IF($B136="Non - avec lien de dépendance",0,MIN((0.75*F136),1694)),MIN(F136,(0.75*$D136),1694)),2)),IF($B136="Non - avec lien de dépendance",MIN(1129,F136,$D136)*overallRate,MIN(2258,F136)*overallRate)))))</f>
        <v>Effectuez l’étape 1</v>
      </c>
      <c r="I136" s="3">
        <f t="shared" si="2"/>
        <v>0</v>
      </c>
    </row>
    <row r="137" spans="7:9" x14ac:dyDescent="0.5">
      <c r="G137" s="68" t="str">
        <f>IF(ISTEXT(overallRate),"Effectuez l’étape 1",IF($C137="Yes","Use Step 2a) Weekly for employees on leave with pay",IF(OR(COUNT($D137,E137)&lt;&gt;2,overallRate=0),0,IF(revenueReduction&gt;0.3,MAX(IF($B137="Non - avec lien de dépendance",MIN(2258,E137,$D137)*overallRate,MIN(2258,E137)*overallRate),ROUND(MAX(IF($B137="Non - avec lien de dépendance",0,MIN((0.75*E137),1694)),MIN(E137,(0.75*$D137),1694)),2)),IF($B137="Non - avec lien de dépendance",MIN(1129,E137,$D137)*overallRate,MIN(2258,E137)*overallRate)))))</f>
        <v>Effectuez l’étape 1</v>
      </c>
      <c r="H137" s="68" t="str">
        <f>IF(ISTEXT(overallRate),"Effectuez l’étape 1",IF($C137="Yes","Use Step 2a) Weekly for employees on leave with pay",IF(OR(COUNT($D137,F137)&lt;&gt;2,overallRate=0),0,IF(revenueReduction&gt;0.3,MAX(IF($B137="Non - avec lien de dépendance",MIN(2258,F137,$D137)*overallRate,MIN(2258,F137)*overallRate),ROUND(MAX(IF($B137="Non - avec lien de dépendance",0,MIN((0.75*F137),1694)),MIN(F137,(0.75*$D137),1694)),2)),IF($B137="Non - avec lien de dépendance",MIN(1129,F137,$D137)*overallRate,MIN(2258,F137)*overallRate)))))</f>
        <v>Effectuez l’étape 1</v>
      </c>
      <c r="I137" s="3">
        <f t="shared" si="2"/>
        <v>0</v>
      </c>
    </row>
    <row r="138" spans="7:9" x14ac:dyDescent="0.5">
      <c r="G138" s="68" t="str">
        <f>IF(ISTEXT(overallRate),"Effectuez l’étape 1",IF($C138="Yes","Use Step 2a) Weekly for employees on leave with pay",IF(OR(COUNT($D138,E138)&lt;&gt;2,overallRate=0),0,IF(revenueReduction&gt;0.3,MAX(IF($B138="Non - avec lien de dépendance",MIN(2258,E138,$D138)*overallRate,MIN(2258,E138)*overallRate),ROUND(MAX(IF($B138="Non - avec lien de dépendance",0,MIN((0.75*E138),1694)),MIN(E138,(0.75*$D138),1694)),2)),IF($B138="Non - avec lien de dépendance",MIN(1129,E138,$D138)*overallRate,MIN(2258,E138)*overallRate)))))</f>
        <v>Effectuez l’étape 1</v>
      </c>
      <c r="H138" s="68" t="str">
        <f>IF(ISTEXT(overallRate),"Effectuez l’étape 1",IF($C138="Yes","Use Step 2a) Weekly for employees on leave with pay",IF(OR(COUNT($D138,F138)&lt;&gt;2,overallRate=0),0,IF(revenueReduction&gt;0.3,MAX(IF($B138="Non - avec lien de dépendance",MIN(2258,F138,$D138)*overallRate,MIN(2258,F138)*overallRate),ROUND(MAX(IF($B138="Non - avec lien de dépendance",0,MIN((0.75*F138),1694)),MIN(F138,(0.75*$D138),1694)),2)),IF($B138="Non - avec lien de dépendance",MIN(1129,F138,$D138)*overallRate,MIN(2258,F138)*overallRate)))))</f>
        <v>Effectuez l’étape 1</v>
      </c>
      <c r="I138" s="3">
        <f t="shared" si="2"/>
        <v>0</v>
      </c>
    </row>
    <row r="139" spans="7:9" x14ac:dyDescent="0.5">
      <c r="G139" s="68" t="str">
        <f>IF(ISTEXT(overallRate),"Effectuez l’étape 1",IF($C139="Yes","Use Step 2a) Weekly for employees on leave with pay",IF(OR(COUNT($D139,E139)&lt;&gt;2,overallRate=0),0,IF(revenueReduction&gt;0.3,MAX(IF($B139="Non - avec lien de dépendance",MIN(2258,E139,$D139)*overallRate,MIN(2258,E139)*overallRate),ROUND(MAX(IF($B139="Non - avec lien de dépendance",0,MIN((0.75*E139),1694)),MIN(E139,(0.75*$D139),1694)),2)),IF($B139="Non - avec lien de dépendance",MIN(1129,E139,$D139)*overallRate,MIN(2258,E139)*overallRate)))))</f>
        <v>Effectuez l’étape 1</v>
      </c>
      <c r="H139" s="68" t="str">
        <f>IF(ISTEXT(overallRate),"Effectuez l’étape 1",IF($C139="Yes","Use Step 2a) Weekly for employees on leave with pay",IF(OR(COUNT($D139,F139)&lt;&gt;2,overallRate=0),0,IF(revenueReduction&gt;0.3,MAX(IF($B139="Non - avec lien de dépendance",MIN(2258,F139,$D139)*overallRate,MIN(2258,F139)*overallRate),ROUND(MAX(IF($B139="Non - avec lien de dépendance",0,MIN((0.75*F139),1694)),MIN(F139,(0.75*$D139),1694)),2)),IF($B139="Non - avec lien de dépendance",MIN(1129,F139,$D139)*overallRate,MIN(2258,F139)*overallRate)))))</f>
        <v>Effectuez l’étape 1</v>
      </c>
      <c r="I139" s="3">
        <f t="shared" si="2"/>
        <v>0</v>
      </c>
    </row>
    <row r="140" spans="7:9" x14ac:dyDescent="0.5">
      <c r="G140" s="68" t="str">
        <f>IF(ISTEXT(overallRate),"Effectuez l’étape 1",IF($C140="Yes","Use Step 2a) Weekly for employees on leave with pay",IF(OR(COUNT($D140,E140)&lt;&gt;2,overallRate=0),0,IF(revenueReduction&gt;0.3,MAX(IF($B140="Non - avec lien de dépendance",MIN(2258,E140,$D140)*overallRate,MIN(2258,E140)*overallRate),ROUND(MAX(IF($B140="Non - avec lien de dépendance",0,MIN((0.75*E140),1694)),MIN(E140,(0.75*$D140),1694)),2)),IF($B140="Non - avec lien de dépendance",MIN(1129,E140,$D140)*overallRate,MIN(2258,E140)*overallRate)))))</f>
        <v>Effectuez l’étape 1</v>
      </c>
      <c r="H140" s="68" t="str">
        <f>IF(ISTEXT(overallRate),"Effectuez l’étape 1",IF($C140="Yes","Use Step 2a) Weekly for employees on leave with pay",IF(OR(COUNT($D140,F140)&lt;&gt;2,overallRate=0),0,IF(revenueReduction&gt;0.3,MAX(IF($B140="Non - avec lien de dépendance",MIN(2258,F140,$D140)*overallRate,MIN(2258,F140)*overallRate),ROUND(MAX(IF($B140="Non - avec lien de dépendance",0,MIN((0.75*F140),1694)),MIN(F140,(0.75*$D140),1694)),2)),IF($B140="Non - avec lien de dépendance",MIN(1129,F140,$D140)*overallRate,MIN(2258,F140)*overallRate)))))</f>
        <v>Effectuez l’étape 1</v>
      </c>
      <c r="I140" s="3">
        <f t="shared" si="2"/>
        <v>0</v>
      </c>
    </row>
    <row r="141" spans="7:9" x14ac:dyDescent="0.5">
      <c r="G141" s="68" t="str">
        <f>IF(ISTEXT(overallRate),"Effectuez l’étape 1",IF($C141="Yes","Use Step 2a) Weekly for employees on leave with pay",IF(OR(COUNT($D141,E141)&lt;&gt;2,overallRate=0),0,IF(revenueReduction&gt;0.3,MAX(IF($B141="Non - avec lien de dépendance",MIN(2258,E141,$D141)*overallRate,MIN(2258,E141)*overallRate),ROUND(MAX(IF($B141="Non - avec lien de dépendance",0,MIN((0.75*E141),1694)),MIN(E141,(0.75*$D141),1694)),2)),IF($B141="Non - avec lien de dépendance",MIN(1129,E141,$D141)*overallRate,MIN(2258,E141)*overallRate)))))</f>
        <v>Effectuez l’étape 1</v>
      </c>
      <c r="H141" s="68" t="str">
        <f>IF(ISTEXT(overallRate),"Effectuez l’étape 1",IF($C141="Yes","Use Step 2a) Weekly for employees on leave with pay",IF(OR(COUNT($D141,F141)&lt;&gt;2,overallRate=0),0,IF(revenueReduction&gt;0.3,MAX(IF($B141="Non - avec lien de dépendance",MIN(2258,F141,$D141)*overallRate,MIN(2258,F141)*overallRate),ROUND(MAX(IF($B141="Non - avec lien de dépendance",0,MIN((0.75*F141),1694)),MIN(F141,(0.75*$D141),1694)),2)),IF($B141="Non - avec lien de dépendance",MIN(1129,F141,$D141)*overallRate,MIN(2258,F141)*overallRate)))))</f>
        <v>Effectuez l’étape 1</v>
      </c>
      <c r="I141" s="3">
        <f t="shared" si="2"/>
        <v>0</v>
      </c>
    </row>
    <row r="142" spans="7:9" x14ac:dyDescent="0.5">
      <c r="G142" s="68" t="str">
        <f>IF(ISTEXT(overallRate),"Effectuez l’étape 1",IF($C142="Yes","Use Step 2a) Weekly for employees on leave with pay",IF(OR(COUNT($D142,E142)&lt;&gt;2,overallRate=0),0,IF(revenueReduction&gt;0.3,MAX(IF($B142="Non - avec lien de dépendance",MIN(2258,E142,$D142)*overallRate,MIN(2258,E142)*overallRate),ROUND(MAX(IF($B142="Non - avec lien de dépendance",0,MIN((0.75*E142),1694)),MIN(E142,(0.75*$D142),1694)),2)),IF($B142="Non - avec lien de dépendance",MIN(1129,E142,$D142)*overallRate,MIN(2258,E142)*overallRate)))))</f>
        <v>Effectuez l’étape 1</v>
      </c>
      <c r="H142" s="68" t="str">
        <f>IF(ISTEXT(overallRate),"Effectuez l’étape 1",IF($C142="Yes","Use Step 2a) Weekly for employees on leave with pay",IF(OR(COUNT($D142,F142)&lt;&gt;2,overallRate=0),0,IF(revenueReduction&gt;0.3,MAX(IF($B142="Non - avec lien de dépendance",MIN(2258,F142,$D142)*overallRate,MIN(2258,F142)*overallRate),ROUND(MAX(IF($B142="Non - avec lien de dépendance",0,MIN((0.75*F142),1694)),MIN(F142,(0.75*$D142),1694)),2)),IF($B142="Non - avec lien de dépendance",MIN(1129,F142,$D142)*overallRate,MIN(2258,F142)*overallRate)))))</f>
        <v>Effectuez l’étape 1</v>
      </c>
      <c r="I142" s="3">
        <f t="shared" si="2"/>
        <v>0</v>
      </c>
    </row>
    <row r="143" spans="7:9" x14ac:dyDescent="0.5">
      <c r="G143" s="68" t="str">
        <f>IF(ISTEXT(overallRate),"Effectuez l’étape 1",IF($C143="Yes","Use Step 2a) Weekly for employees on leave with pay",IF(OR(COUNT($D143,E143)&lt;&gt;2,overallRate=0),0,IF(revenueReduction&gt;0.3,MAX(IF($B143="Non - avec lien de dépendance",MIN(2258,E143,$D143)*overallRate,MIN(2258,E143)*overallRate),ROUND(MAX(IF($B143="Non - avec lien de dépendance",0,MIN((0.75*E143),1694)),MIN(E143,(0.75*$D143),1694)),2)),IF($B143="Non - avec lien de dépendance",MIN(1129,E143,$D143)*overallRate,MIN(2258,E143)*overallRate)))))</f>
        <v>Effectuez l’étape 1</v>
      </c>
      <c r="H143" s="68" t="str">
        <f>IF(ISTEXT(overallRate),"Effectuez l’étape 1",IF($C143="Yes","Use Step 2a) Weekly for employees on leave with pay",IF(OR(COUNT($D143,F143)&lt;&gt;2,overallRate=0),0,IF(revenueReduction&gt;0.3,MAX(IF($B143="Non - avec lien de dépendance",MIN(2258,F143,$D143)*overallRate,MIN(2258,F143)*overallRate),ROUND(MAX(IF($B143="Non - avec lien de dépendance",0,MIN((0.75*F143),1694)),MIN(F143,(0.75*$D143),1694)),2)),IF($B143="Non - avec lien de dépendance",MIN(1129,F143,$D143)*overallRate,MIN(2258,F143)*overallRate)))))</f>
        <v>Effectuez l’étape 1</v>
      </c>
      <c r="I143" s="3">
        <f t="shared" si="2"/>
        <v>0</v>
      </c>
    </row>
    <row r="144" spans="7:9" x14ac:dyDescent="0.5">
      <c r="G144" s="68" t="str">
        <f>IF(ISTEXT(overallRate),"Effectuez l’étape 1",IF($C144="Yes","Use Step 2a) Weekly for employees on leave with pay",IF(OR(COUNT($D144,E144)&lt;&gt;2,overallRate=0),0,IF(revenueReduction&gt;0.3,MAX(IF($B144="Non - avec lien de dépendance",MIN(2258,E144,$D144)*overallRate,MIN(2258,E144)*overallRate),ROUND(MAX(IF($B144="Non - avec lien de dépendance",0,MIN((0.75*E144),1694)),MIN(E144,(0.75*$D144),1694)),2)),IF($B144="Non - avec lien de dépendance",MIN(1129,E144,$D144)*overallRate,MIN(2258,E144)*overallRate)))))</f>
        <v>Effectuez l’étape 1</v>
      </c>
      <c r="H144" s="68" t="str">
        <f>IF(ISTEXT(overallRate),"Effectuez l’étape 1",IF($C144="Yes","Use Step 2a) Weekly for employees on leave with pay",IF(OR(COUNT($D144,F144)&lt;&gt;2,overallRate=0),0,IF(revenueReduction&gt;0.3,MAX(IF($B144="Non - avec lien de dépendance",MIN(2258,F144,$D144)*overallRate,MIN(2258,F144)*overallRate),ROUND(MAX(IF($B144="Non - avec lien de dépendance",0,MIN((0.75*F144),1694)),MIN(F144,(0.75*$D144),1694)),2)),IF($B144="Non - avec lien de dépendance",MIN(1129,F144,$D144)*overallRate,MIN(2258,F144)*overallRate)))))</f>
        <v>Effectuez l’étape 1</v>
      </c>
      <c r="I144" s="3">
        <f t="shared" si="2"/>
        <v>0</v>
      </c>
    </row>
    <row r="145" spans="7:9" x14ac:dyDescent="0.5">
      <c r="G145" s="68" t="str">
        <f>IF(ISTEXT(overallRate),"Effectuez l’étape 1",IF($C145="Yes","Use Step 2a) Weekly for employees on leave with pay",IF(OR(COUNT($D145,E145)&lt;&gt;2,overallRate=0),0,IF(revenueReduction&gt;0.3,MAX(IF($B145="Non - avec lien de dépendance",MIN(2258,E145,$D145)*overallRate,MIN(2258,E145)*overallRate),ROUND(MAX(IF($B145="Non - avec lien de dépendance",0,MIN((0.75*E145),1694)),MIN(E145,(0.75*$D145),1694)),2)),IF($B145="Non - avec lien de dépendance",MIN(1129,E145,$D145)*overallRate,MIN(2258,E145)*overallRate)))))</f>
        <v>Effectuez l’étape 1</v>
      </c>
      <c r="H145" s="68" t="str">
        <f>IF(ISTEXT(overallRate),"Effectuez l’étape 1",IF($C145="Yes","Use Step 2a) Weekly for employees on leave with pay",IF(OR(COUNT($D145,F145)&lt;&gt;2,overallRate=0),0,IF(revenueReduction&gt;0.3,MAX(IF($B145="Non - avec lien de dépendance",MIN(2258,F145,$D145)*overallRate,MIN(2258,F145)*overallRate),ROUND(MAX(IF($B145="Non - avec lien de dépendance",0,MIN((0.75*F145),1694)),MIN(F145,(0.75*$D145),1694)),2)),IF($B145="Non - avec lien de dépendance",MIN(1129,F145,$D145)*overallRate,MIN(2258,F145)*overallRate)))))</f>
        <v>Effectuez l’étape 1</v>
      </c>
      <c r="I145" s="3">
        <f t="shared" si="2"/>
        <v>0</v>
      </c>
    </row>
    <row r="146" spans="7:9" x14ac:dyDescent="0.5">
      <c r="G146" s="68" t="str">
        <f>IF(ISTEXT(overallRate),"Effectuez l’étape 1",IF($C146="Yes","Use Step 2a) Weekly for employees on leave with pay",IF(OR(COUNT($D146,E146)&lt;&gt;2,overallRate=0),0,IF(revenueReduction&gt;0.3,MAX(IF($B146="Non - avec lien de dépendance",MIN(2258,E146,$D146)*overallRate,MIN(2258,E146)*overallRate),ROUND(MAX(IF($B146="Non - avec lien de dépendance",0,MIN((0.75*E146),1694)),MIN(E146,(0.75*$D146),1694)),2)),IF($B146="Non - avec lien de dépendance",MIN(1129,E146,$D146)*overallRate,MIN(2258,E146)*overallRate)))))</f>
        <v>Effectuez l’étape 1</v>
      </c>
      <c r="H146" s="68" t="str">
        <f>IF(ISTEXT(overallRate),"Effectuez l’étape 1",IF($C146="Yes","Use Step 2a) Weekly for employees on leave with pay",IF(OR(COUNT($D146,F146)&lt;&gt;2,overallRate=0),0,IF(revenueReduction&gt;0.3,MAX(IF($B146="Non - avec lien de dépendance",MIN(2258,F146,$D146)*overallRate,MIN(2258,F146)*overallRate),ROUND(MAX(IF($B146="Non - avec lien de dépendance",0,MIN((0.75*F146),1694)),MIN(F146,(0.75*$D146),1694)),2)),IF($B146="Non - avec lien de dépendance",MIN(1129,F146,$D146)*overallRate,MIN(2258,F146)*overallRate)))))</f>
        <v>Effectuez l’étape 1</v>
      </c>
      <c r="I146" s="3">
        <f t="shared" si="2"/>
        <v>0</v>
      </c>
    </row>
    <row r="147" spans="7:9" x14ac:dyDescent="0.5">
      <c r="G147" s="68" t="str">
        <f>IF(ISTEXT(overallRate),"Effectuez l’étape 1",IF($C147="Yes","Use Step 2a) Weekly for employees on leave with pay",IF(OR(COUNT($D147,E147)&lt;&gt;2,overallRate=0),0,IF(revenueReduction&gt;0.3,MAX(IF($B147="Non - avec lien de dépendance",MIN(2258,E147,$D147)*overallRate,MIN(2258,E147)*overallRate),ROUND(MAX(IF($B147="Non - avec lien de dépendance",0,MIN((0.75*E147),1694)),MIN(E147,(0.75*$D147),1694)),2)),IF($B147="Non - avec lien de dépendance",MIN(1129,E147,$D147)*overallRate,MIN(2258,E147)*overallRate)))))</f>
        <v>Effectuez l’étape 1</v>
      </c>
      <c r="H147" s="68" t="str">
        <f>IF(ISTEXT(overallRate),"Effectuez l’étape 1",IF($C147="Yes","Use Step 2a) Weekly for employees on leave with pay",IF(OR(COUNT($D147,F147)&lt;&gt;2,overallRate=0),0,IF(revenueReduction&gt;0.3,MAX(IF($B147="Non - avec lien de dépendance",MIN(2258,F147,$D147)*overallRate,MIN(2258,F147)*overallRate),ROUND(MAX(IF($B147="Non - avec lien de dépendance",0,MIN((0.75*F147),1694)),MIN(F147,(0.75*$D147),1694)),2)),IF($B147="Non - avec lien de dépendance",MIN(1129,F147,$D147)*overallRate,MIN(2258,F147)*overallRate)))))</f>
        <v>Effectuez l’étape 1</v>
      </c>
      <c r="I147" s="3">
        <f t="shared" si="2"/>
        <v>0</v>
      </c>
    </row>
    <row r="148" spans="7:9" x14ac:dyDescent="0.5">
      <c r="G148" s="68" t="str">
        <f>IF(ISTEXT(overallRate),"Effectuez l’étape 1",IF($C148="Yes","Use Step 2a) Weekly for employees on leave with pay",IF(OR(COUNT($D148,E148)&lt;&gt;2,overallRate=0),0,IF(revenueReduction&gt;0.3,MAX(IF($B148="Non - avec lien de dépendance",MIN(2258,E148,$D148)*overallRate,MIN(2258,E148)*overallRate),ROUND(MAX(IF($B148="Non - avec lien de dépendance",0,MIN((0.75*E148),1694)),MIN(E148,(0.75*$D148),1694)),2)),IF($B148="Non - avec lien de dépendance",MIN(1129,E148,$D148)*overallRate,MIN(2258,E148)*overallRate)))))</f>
        <v>Effectuez l’étape 1</v>
      </c>
      <c r="H148" s="68" t="str">
        <f>IF(ISTEXT(overallRate),"Effectuez l’étape 1",IF($C148="Yes","Use Step 2a) Weekly for employees on leave with pay",IF(OR(COUNT($D148,F148)&lt;&gt;2,overallRate=0),0,IF(revenueReduction&gt;0.3,MAX(IF($B148="Non - avec lien de dépendance",MIN(2258,F148,$D148)*overallRate,MIN(2258,F148)*overallRate),ROUND(MAX(IF($B148="Non - avec lien de dépendance",0,MIN((0.75*F148),1694)),MIN(F148,(0.75*$D148),1694)),2)),IF($B148="Non - avec lien de dépendance",MIN(1129,F148,$D148)*overallRate,MIN(2258,F148)*overallRate)))))</f>
        <v>Effectuez l’étape 1</v>
      </c>
      <c r="I148" s="3">
        <f t="shared" si="2"/>
        <v>0</v>
      </c>
    </row>
    <row r="149" spans="7:9" x14ac:dyDescent="0.5">
      <c r="G149" s="68" t="str">
        <f>IF(ISTEXT(overallRate),"Effectuez l’étape 1",IF($C149="Yes","Use Step 2a) Weekly for employees on leave with pay",IF(OR(COUNT($D149,E149)&lt;&gt;2,overallRate=0),0,IF(revenueReduction&gt;0.3,MAX(IF($B149="Non - avec lien de dépendance",MIN(2258,E149,$D149)*overallRate,MIN(2258,E149)*overallRate),ROUND(MAX(IF($B149="Non - avec lien de dépendance",0,MIN((0.75*E149),1694)),MIN(E149,(0.75*$D149),1694)),2)),IF($B149="Non - avec lien de dépendance",MIN(1129,E149,$D149)*overallRate,MIN(2258,E149)*overallRate)))))</f>
        <v>Effectuez l’étape 1</v>
      </c>
      <c r="H149" s="68" t="str">
        <f>IF(ISTEXT(overallRate),"Effectuez l’étape 1",IF($C149="Yes","Use Step 2a) Weekly for employees on leave with pay",IF(OR(COUNT($D149,F149)&lt;&gt;2,overallRate=0),0,IF(revenueReduction&gt;0.3,MAX(IF($B149="Non - avec lien de dépendance",MIN(2258,F149,$D149)*overallRate,MIN(2258,F149)*overallRate),ROUND(MAX(IF($B149="Non - avec lien de dépendance",0,MIN((0.75*F149),1694)),MIN(F149,(0.75*$D149),1694)),2)),IF($B149="Non - avec lien de dépendance",MIN(1129,F149,$D149)*overallRate,MIN(2258,F149)*overallRate)))))</f>
        <v>Effectuez l’étape 1</v>
      </c>
      <c r="I149" s="3">
        <f t="shared" si="2"/>
        <v>0</v>
      </c>
    </row>
    <row r="150" spans="7:9" x14ac:dyDescent="0.5">
      <c r="G150" s="68" t="str">
        <f>IF(ISTEXT(overallRate),"Effectuez l’étape 1",IF($C150="Yes","Use Step 2a) Weekly for employees on leave with pay",IF(OR(COUNT($D150,E150)&lt;&gt;2,overallRate=0),0,IF(revenueReduction&gt;0.3,MAX(IF($B150="Non - avec lien de dépendance",MIN(2258,E150,$D150)*overallRate,MIN(2258,E150)*overallRate),ROUND(MAX(IF($B150="Non - avec lien de dépendance",0,MIN((0.75*E150),1694)),MIN(E150,(0.75*$D150),1694)),2)),IF($B150="Non - avec lien de dépendance",MIN(1129,E150,$D150)*overallRate,MIN(2258,E150)*overallRate)))))</f>
        <v>Effectuez l’étape 1</v>
      </c>
      <c r="H150" s="68" t="str">
        <f>IF(ISTEXT(overallRate),"Effectuez l’étape 1",IF($C150="Yes","Use Step 2a) Weekly for employees on leave with pay",IF(OR(COUNT($D150,F150)&lt;&gt;2,overallRate=0),0,IF(revenueReduction&gt;0.3,MAX(IF($B150="Non - avec lien de dépendance",MIN(2258,F150,$D150)*overallRate,MIN(2258,F150)*overallRate),ROUND(MAX(IF($B150="Non - avec lien de dépendance",0,MIN((0.75*F150),1694)),MIN(F150,(0.75*$D150),1694)),2)),IF($B150="Non - avec lien de dépendance",MIN(1129,F150,$D150)*overallRate,MIN(2258,F150)*overallRate)))))</f>
        <v>Effectuez l’étape 1</v>
      </c>
      <c r="I150" s="3">
        <f t="shared" si="2"/>
        <v>0</v>
      </c>
    </row>
    <row r="151" spans="7:9" x14ac:dyDescent="0.5">
      <c r="G151" s="68" t="str">
        <f>IF(ISTEXT(overallRate),"Effectuez l’étape 1",IF($C151="Yes","Use Step 2a) Weekly for employees on leave with pay",IF(OR(COUNT($D151,E151)&lt;&gt;2,overallRate=0),0,IF(revenueReduction&gt;0.3,MAX(IF($B151="Non - avec lien de dépendance",MIN(2258,E151,$D151)*overallRate,MIN(2258,E151)*overallRate),ROUND(MAX(IF($B151="Non - avec lien de dépendance",0,MIN((0.75*E151),1694)),MIN(E151,(0.75*$D151),1694)),2)),IF($B151="Non - avec lien de dépendance",MIN(1129,E151,$D151)*overallRate,MIN(2258,E151)*overallRate)))))</f>
        <v>Effectuez l’étape 1</v>
      </c>
      <c r="H151" s="68" t="str">
        <f>IF(ISTEXT(overallRate),"Effectuez l’étape 1",IF($C151="Yes","Use Step 2a) Weekly for employees on leave with pay",IF(OR(COUNT($D151,F151)&lt;&gt;2,overallRate=0),0,IF(revenueReduction&gt;0.3,MAX(IF($B151="Non - avec lien de dépendance",MIN(2258,F151,$D151)*overallRate,MIN(2258,F151)*overallRate),ROUND(MAX(IF($B151="Non - avec lien de dépendance",0,MIN((0.75*F151),1694)),MIN(F151,(0.75*$D151),1694)),2)),IF($B151="Non - avec lien de dépendance",MIN(1129,F151,$D151)*overallRate,MIN(2258,F151)*overallRate)))))</f>
        <v>Effectuez l’étape 1</v>
      </c>
      <c r="I151" s="3">
        <f t="shared" si="2"/>
        <v>0</v>
      </c>
    </row>
    <row r="152" spans="7:9" x14ac:dyDescent="0.5">
      <c r="G152" s="68" t="str">
        <f>IF(ISTEXT(overallRate),"Effectuez l’étape 1",IF($C152="Yes","Use Step 2a) Weekly for employees on leave with pay",IF(OR(COUNT($D152,E152)&lt;&gt;2,overallRate=0),0,IF(revenueReduction&gt;0.3,MAX(IF($B152="Non - avec lien de dépendance",MIN(2258,E152,$D152)*overallRate,MIN(2258,E152)*overallRate),ROUND(MAX(IF($B152="Non - avec lien de dépendance",0,MIN((0.75*E152),1694)),MIN(E152,(0.75*$D152),1694)),2)),IF($B152="Non - avec lien de dépendance",MIN(1129,E152,$D152)*overallRate,MIN(2258,E152)*overallRate)))))</f>
        <v>Effectuez l’étape 1</v>
      </c>
      <c r="H152" s="68" t="str">
        <f>IF(ISTEXT(overallRate),"Effectuez l’étape 1",IF($C152="Yes","Use Step 2a) Weekly for employees on leave with pay",IF(OR(COUNT($D152,F152)&lt;&gt;2,overallRate=0),0,IF(revenueReduction&gt;0.3,MAX(IF($B152="Non - avec lien de dépendance",MIN(2258,F152,$D152)*overallRate,MIN(2258,F152)*overallRate),ROUND(MAX(IF($B152="Non - avec lien de dépendance",0,MIN((0.75*F152),1694)),MIN(F152,(0.75*$D152),1694)),2)),IF($B152="Non - avec lien de dépendance",MIN(1129,F152,$D152)*overallRate,MIN(2258,F152)*overallRate)))))</f>
        <v>Effectuez l’étape 1</v>
      </c>
      <c r="I152" s="3">
        <f t="shared" si="2"/>
        <v>0</v>
      </c>
    </row>
    <row r="153" spans="7:9" x14ac:dyDescent="0.5">
      <c r="G153" s="68" t="str">
        <f>IF(ISTEXT(overallRate),"Effectuez l’étape 1",IF($C153="Yes","Use Step 2a) Weekly for employees on leave with pay",IF(OR(COUNT($D153,E153)&lt;&gt;2,overallRate=0),0,IF(revenueReduction&gt;0.3,MAX(IF($B153="Non - avec lien de dépendance",MIN(2258,E153,$D153)*overallRate,MIN(2258,E153)*overallRate),ROUND(MAX(IF($B153="Non - avec lien de dépendance",0,MIN((0.75*E153),1694)),MIN(E153,(0.75*$D153),1694)),2)),IF($B153="Non - avec lien de dépendance",MIN(1129,E153,$D153)*overallRate,MIN(2258,E153)*overallRate)))))</f>
        <v>Effectuez l’étape 1</v>
      </c>
      <c r="H153" s="68" t="str">
        <f>IF(ISTEXT(overallRate),"Effectuez l’étape 1",IF($C153="Yes","Use Step 2a) Weekly for employees on leave with pay",IF(OR(COUNT($D153,F153)&lt;&gt;2,overallRate=0),0,IF(revenueReduction&gt;0.3,MAX(IF($B153="Non - avec lien de dépendance",MIN(2258,F153,$D153)*overallRate,MIN(2258,F153)*overallRate),ROUND(MAX(IF($B153="Non - avec lien de dépendance",0,MIN((0.75*F153),1694)),MIN(F153,(0.75*$D153),1694)),2)),IF($B153="Non - avec lien de dépendance",MIN(1129,F153,$D153)*overallRate,MIN(2258,F153)*overallRate)))))</f>
        <v>Effectuez l’étape 1</v>
      </c>
      <c r="I153" s="3">
        <f t="shared" si="2"/>
        <v>0</v>
      </c>
    </row>
    <row r="154" spans="7:9" x14ac:dyDescent="0.5">
      <c r="G154" s="68" t="str">
        <f>IF(ISTEXT(overallRate),"Effectuez l’étape 1",IF($C154="Yes","Use Step 2a) Weekly for employees on leave with pay",IF(OR(COUNT($D154,E154)&lt;&gt;2,overallRate=0),0,IF(revenueReduction&gt;0.3,MAX(IF($B154="Non - avec lien de dépendance",MIN(2258,E154,$D154)*overallRate,MIN(2258,E154)*overallRate),ROUND(MAX(IF($B154="Non - avec lien de dépendance",0,MIN((0.75*E154),1694)),MIN(E154,(0.75*$D154),1694)),2)),IF($B154="Non - avec lien de dépendance",MIN(1129,E154,$D154)*overallRate,MIN(2258,E154)*overallRate)))))</f>
        <v>Effectuez l’étape 1</v>
      </c>
      <c r="H154" s="68" t="str">
        <f>IF(ISTEXT(overallRate),"Effectuez l’étape 1",IF($C154="Yes","Use Step 2a) Weekly for employees on leave with pay",IF(OR(COUNT($D154,F154)&lt;&gt;2,overallRate=0),0,IF(revenueReduction&gt;0.3,MAX(IF($B154="Non - avec lien de dépendance",MIN(2258,F154,$D154)*overallRate,MIN(2258,F154)*overallRate),ROUND(MAX(IF($B154="Non - avec lien de dépendance",0,MIN((0.75*F154),1694)),MIN(F154,(0.75*$D154),1694)),2)),IF($B154="Non - avec lien de dépendance",MIN(1129,F154,$D154)*overallRate,MIN(2258,F154)*overallRate)))))</f>
        <v>Effectuez l’étape 1</v>
      </c>
      <c r="I154" s="3">
        <f t="shared" si="2"/>
        <v>0</v>
      </c>
    </row>
    <row r="155" spans="7:9" x14ac:dyDescent="0.5">
      <c r="G155" s="68" t="str">
        <f>IF(ISTEXT(overallRate),"Effectuez l’étape 1",IF($C155="Yes","Use Step 2a) Weekly for employees on leave with pay",IF(OR(COUNT($D155,E155)&lt;&gt;2,overallRate=0),0,IF(revenueReduction&gt;0.3,MAX(IF($B155="Non - avec lien de dépendance",MIN(2258,E155,$D155)*overallRate,MIN(2258,E155)*overallRate),ROUND(MAX(IF($B155="Non - avec lien de dépendance",0,MIN((0.75*E155),1694)),MIN(E155,(0.75*$D155),1694)),2)),IF($B155="Non - avec lien de dépendance",MIN(1129,E155,$D155)*overallRate,MIN(2258,E155)*overallRate)))))</f>
        <v>Effectuez l’étape 1</v>
      </c>
      <c r="H155" s="68" t="str">
        <f>IF(ISTEXT(overallRate),"Effectuez l’étape 1",IF($C155="Yes","Use Step 2a) Weekly for employees on leave with pay",IF(OR(COUNT($D155,F155)&lt;&gt;2,overallRate=0),0,IF(revenueReduction&gt;0.3,MAX(IF($B155="Non - avec lien de dépendance",MIN(2258,F155,$D155)*overallRate,MIN(2258,F155)*overallRate),ROUND(MAX(IF($B155="Non - avec lien de dépendance",0,MIN((0.75*F155),1694)),MIN(F155,(0.75*$D155),1694)),2)),IF($B155="Non - avec lien de dépendance",MIN(1129,F155,$D155)*overallRate,MIN(2258,F155)*overallRate)))))</f>
        <v>Effectuez l’étape 1</v>
      </c>
      <c r="I155" s="3">
        <f t="shared" si="2"/>
        <v>0</v>
      </c>
    </row>
    <row r="156" spans="7:9" x14ac:dyDescent="0.5">
      <c r="G156" s="68" t="str">
        <f>IF(ISTEXT(overallRate),"Effectuez l’étape 1",IF($C156="Yes","Use Step 2a) Weekly for employees on leave with pay",IF(OR(COUNT($D156,E156)&lt;&gt;2,overallRate=0),0,IF(revenueReduction&gt;0.3,MAX(IF($B156="Non - avec lien de dépendance",MIN(2258,E156,$D156)*overallRate,MIN(2258,E156)*overallRate),ROUND(MAX(IF($B156="Non - avec lien de dépendance",0,MIN((0.75*E156),1694)),MIN(E156,(0.75*$D156),1694)),2)),IF($B156="Non - avec lien de dépendance",MIN(1129,E156,$D156)*overallRate,MIN(2258,E156)*overallRate)))))</f>
        <v>Effectuez l’étape 1</v>
      </c>
      <c r="H156" s="68" t="str">
        <f>IF(ISTEXT(overallRate),"Effectuez l’étape 1",IF($C156="Yes","Use Step 2a) Weekly for employees on leave with pay",IF(OR(COUNT($D156,F156)&lt;&gt;2,overallRate=0),0,IF(revenueReduction&gt;0.3,MAX(IF($B156="Non - avec lien de dépendance",MIN(2258,F156,$D156)*overallRate,MIN(2258,F156)*overallRate),ROUND(MAX(IF($B156="Non - avec lien de dépendance",0,MIN((0.75*F156),1694)),MIN(F156,(0.75*$D156),1694)),2)),IF($B156="Non - avec lien de dépendance",MIN(1129,F156,$D156)*overallRate,MIN(2258,F156)*overallRate)))))</f>
        <v>Effectuez l’étape 1</v>
      </c>
      <c r="I156" s="3">
        <f t="shared" si="2"/>
        <v>0</v>
      </c>
    </row>
    <row r="157" spans="7:9" x14ac:dyDescent="0.5">
      <c r="G157" s="68" t="str">
        <f>IF(ISTEXT(overallRate),"Effectuez l’étape 1",IF($C157="Yes","Use Step 2a) Weekly for employees on leave with pay",IF(OR(COUNT($D157,E157)&lt;&gt;2,overallRate=0),0,IF(revenueReduction&gt;0.3,MAX(IF($B157="Non - avec lien de dépendance",MIN(2258,E157,$D157)*overallRate,MIN(2258,E157)*overallRate),ROUND(MAX(IF($B157="Non - avec lien de dépendance",0,MIN((0.75*E157),1694)),MIN(E157,(0.75*$D157),1694)),2)),IF($B157="Non - avec lien de dépendance",MIN(1129,E157,$D157)*overallRate,MIN(2258,E157)*overallRate)))))</f>
        <v>Effectuez l’étape 1</v>
      </c>
      <c r="H157" s="68" t="str">
        <f>IF(ISTEXT(overallRate),"Effectuez l’étape 1",IF($C157="Yes","Use Step 2a) Weekly for employees on leave with pay",IF(OR(COUNT($D157,F157)&lt;&gt;2,overallRate=0),0,IF(revenueReduction&gt;0.3,MAX(IF($B157="Non - avec lien de dépendance",MIN(2258,F157,$D157)*overallRate,MIN(2258,F157)*overallRate),ROUND(MAX(IF($B157="Non - avec lien de dépendance",0,MIN((0.75*F157),1694)),MIN(F157,(0.75*$D157),1694)),2)),IF($B157="Non - avec lien de dépendance",MIN(1129,F157,$D157)*overallRate,MIN(2258,F157)*overallRate)))))</f>
        <v>Effectuez l’étape 1</v>
      </c>
      <c r="I157" s="3">
        <f t="shared" si="2"/>
        <v>0</v>
      </c>
    </row>
    <row r="158" spans="7:9" x14ac:dyDescent="0.5">
      <c r="G158" s="68" t="str">
        <f>IF(ISTEXT(overallRate),"Effectuez l’étape 1",IF($C158="Yes","Use Step 2a) Weekly for employees on leave with pay",IF(OR(COUNT($D158,E158)&lt;&gt;2,overallRate=0),0,IF(revenueReduction&gt;0.3,MAX(IF($B158="Non - avec lien de dépendance",MIN(2258,E158,$D158)*overallRate,MIN(2258,E158)*overallRate),ROUND(MAX(IF($B158="Non - avec lien de dépendance",0,MIN((0.75*E158),1694)),MIN(E158,(0.75*$D158),1694)),2)),IF($B158="Non - avec lien de dépendance",MIN(1129,E158,$D158)*overallRate,MIN(2258,E158)*overallRate)))))</f>
        <v>Effectuez l’étape 1</v>
      </c>
      <c r="H158" s="68" t="str">
        <f>IF(ISTEXT(overallRate),"Effectuez l’étape 1",IF($C158="Yes","Use Step 2a) Weekly for employees on leave with pay",IF(OR(COUNT($D158,F158)&lt;&gt;2,overallRate=0),0,IF(revenueReduction&gt;0.3,MAX(IF($B158="Non - avec lien de dépendance",MIN(2258,F158,$D158)*overallRate,MIN(2258,F158)*overallRate),ROUND(MAX(IF($B158="Non - avec lien de dépendance",0,MIN((0.75*F158),1694)),MIN(F158,(0.75*$D158),1694)),2)),IF($B158="Non - avec lien de dépendance",MIN(1129,F158,$D158)*overallRate,MIN(2258,F158)*overallRate)))))</f>
        <v>Effectuez l’étape 1</v>
      </c>
      <c r="I158" s="3">
        <f t="shared" si="2"/>
        <v>0</v>
      </c>
    </row>
    <row r="159" spans="7:9" x14ac:dyDescent="0.5">
      <c r="G159" s="68" t="str">
        <f>IF(ISTEXT(overallRate),"Effectuez l’étape 1",IF($C159="Yes","Use Step 2a) Weekly for employees on leave with pay",IF(OR(COUNT($D159,E159)&lt;&gt;2,overallRate=0),0,IF(revenueReduction&gt;0.3,MAX(IF($B159="Non - avec lien de dépendance",MIN(2258,E159,$D159)*overallRate,MIN(2258,E159)*overallRate),ROUND(MAX(IF($B159="Non - avec lien de dépendance",0,MIN((0.75*E159),1694)),MIN(E159,(0.75*$D159),1694)),2)),IF($B159="Non - avec lien de dépendance",MIN(1129,E159,$D159)*overallRate,MIN(2258,E159)*overallRate)))))</f>
        <v>Effectuez l’étape 1</v>
      </c>
      <c r="H159" s="68" t="str">
        <f>IF(ISTEXT(overallRate),"Effectuez l’étape 1",IF($C159="Yes","Use Step 2a) Weekly for employees on leave with pay",IF(OR(COUNT($D159,F159)&lt;&gt;2,overallRate=0),0,IF(revenueReduction&gt;0.3,MAX(IF($B159="Non - avec lien de dépendance",MIN(2258,F159,$D159)*overallRate,MIN(2258,F159)*overallRate),ROUND(MAX(IF($B159="Non - avec lien de dépendance",0,MIN((0.75*F159),1694)),MIN(F159,(0.75*$D159),1694)),2)),IF($B159="Non - avec lien de dépendance",MIN(1129,F159,$D159)*overallRate,MIN(2258,F159)*overallRate)))))</f>
        <v>Effectuez l’étape 1</v>
      </c>
      <c r="I159" s="3">
        <f t="shared" si="2"/>
        <v>0</v>
      </c>
    </row>
    <row r="160" spans="7:9" x14ac:dyDescent="0.5">
      <c r="G160" s="68" t="str">
        <f>IF(ISTEXT(overallRate),"Effectuez l’étape 1",IF($C160="Yes","Use Step 2a) Weekly for employees on leave with pay",IF(OR(COUNT($D160,E160)&lt;&gt;2,overallRate=0),0,IF(revenueReduction&gt;0.3,MAX(IF($B160="Non - avec lien de dépendance",MIN(2258,E160,$D160)*overallRate,MIN(2258,E160)*overallRate),ROUND(MAX(IF($B160="Non - avec lien de dépendance",0,MIN((0.75*E160),1694)),MIN(E160,(0.75*$D160),1694)),2)),IF($B160="Non - avec lien de dépendance",MIN(1129,E160,$D160)*overallRate,MIN(2258,E160)*overallRate)))))</f>
        <v>Effectuez l’étape 1</v>
      </c>
      <c r="H160" s="68" t="str">
        <f>IF(ISTEXT(overallRate),"Effectuez l’étape 1",IF($C160="Yes","Use Step 2a) Weekly for employees on leave with pay",IF(OR(COUNT($D160,F160)&lt;&gt;2,overallRate=0),0,IF(revenueReduction&gt;0.3,MAX(IF($B160="Non - avec lien de dépendance",MIN(2258,F160,$D160)*overallRate,MIN(2258,F160)*overallRate),ROUND(MAX(IF($B160="Non - avec lien de dépendance",0,MIN((0.75*F160),1694)),MIN(F160,(0.75*$D160),1694)),2)),IF($B160="Non - avec lien de dépendance",MIN(1129,F160,$D160)*overallRate,MIN(2258,F160)*overallRate)))))</f>
        <v>Effectuez l’étape 1</v>
      </c>
      <c r="I160" s="3">
        <f t="shared" si="2"/>
        <v>0</v>
      </c>
    </row>
    <row r="161" spans="7:9" x14ac:dyDescent="0.5">
      <c r="G161" s="68" t="str">
        <f>IF(ISTEXT(overallRate),"Effectuez l’étape 1",IF($C161="Yes","Use Step 2a) Weekly for employees on leave with pay",IF(OR(COUNT($D161,E161)&lt;&gt;2,overallRate=0),0,IF(revenueReduction&gt;0.3,MAX(IF($B161="Non - avec lien de dépendance",MIN(2258,E161,$D161)*overallRate,MIN(2258,E161)*overallRate),ROUND(MAX(IF($B161="Non - avec lien de dépendance",0,MIN((0.75*E161),1694)),MIN(E161,(0.75*$D161),1694)),2)),IF($B161="Non - avec lien de dépendance",MIN(1129,E161,$D161)*overallRate,MIN(2258,E161)*overallRate)))))</f>
        <v>Effectuez l’étape 1</v>
      </c>
      <c r="H161" s="68" t="str">
        <f>IF(ISTEXT(overallRate),"Effectuez l’étape 1",IF($C161="Yes","Use Step 2a) Weekly for employees on leave with pay",IF(OR(COUNT($D161,F161)&lt;&gt;2,overallRate=0),0,IF(revenueReduction&gt;0.3,MAX(IF($B161="Non - avec lien de dépendance",MIN(2258,F161,$D161)*overallRate,MIN(2258,F161)*overallRate),ROUND(MAX(IF($B161="Non - avec lien de dépendance",0,MIN((0.75*F161),1694)),MIN(F161,(0.75*$D161),1694)),2)),IF($B161="Non - avec lien de dépendance",MIN(1129,F161,$D161)*overallRate,MIN(2258,F161)*overallRate)))))</f>
        <v>Effectuez l’étape 1</v>
      </c>
      <c r="I161" s="3">
        <f t="shared" si="2"/>
        <v>0</v>
      </c>
    </row>
    <row r="162" spans="7:9" x14ac:dyDescent="0.5">
      <c r="G162" s="68" t="str">
        <f>IF(ISTEXT(overallRate),"Effectuez l’étape 1",IF($C162="Yes","Use Step 2a) Weekly for employees on leave with pay",IF(OR(COUNT($D162,E162)&lt;&gt;2,overallRate=0),0,IF(revenueReduction&gt;0.3,MAX(IF($B162="Non - avec lien de dépendance",MIN(2258,E162,$D162)*overallRate,MIN(2258,E162)*overallRate),ROUND(MAX(IF($B162="Non - avec lien de dépendance",0,MIN((0.75*E162),1694)),MIN(E162,(0.75*$D162),1694)),2)),IF($B162="Non - avec lien de dépendance",MIN(1129,E162,$D162)*overallRate,MIN(2258,E162)*overallRate)))))</f>
        <v>Effectuez l’étape 1</v>
      </c>
      <c r="H162" s="68" t="str">
        <f>IF(ISTEXT(overallRate),"Effectuez l’étape 1",IF($C162="Yes","Use Step 2a) Weekly for employees on leave with pay",IF(OR(COUNT($D162,F162)&lt;&gt;2,overallRate=0),0,IF(revenueReduction&gt;0.3,MAX(IF($B162="Non - avec lien de dépendance",MIN(2258,F162,$D162)*overallRate,MIN(2258,F162)*overallRate),ROUND(MAX(IF($B162="Non - avec lien de dépendance",0,MIN((0.75*F162),1694)),MIN(F162,(0.75*$D162),1694)),2)),IF($B162="Non - avec lien de dépendance",MIN(1129,F162,$D162)*overallRate,MIN(2258,F162)*overallRate)))))</f>
        <v>Effectuez l’étape 1</v>
      </c>
      <c r="I162" s="3">
        <f t="shared" si="2"/>
        <v>0</v>
      </c>
    </row>
    <row r="163" spans="7:9" x14ac:dyDescent="0.5">
      <c r="G163" s="68" t="str">
        <f>IF(ISTEXT(overallRate),"Effectuez l’étape 1",IF($C163="Yes","Use Step 2a) Weekly for employees on leave with pay",IF(OR(COUNT($D163,E163)&lt;&gt;2,overallRate=0),0,IF(revenueReduction&gt;0.3,MAX(IF($B163="Non - avec lien de dépendance",MIN(2258,E163,$D163)*overallRate,MIN(2258,E163)*overallRate),ROUND(MAX(IF($B163="Non - avec lien de dépendance",0,MIN((0.75*E163),1694)),MIN(E163,(0.75*$D163),1694)),2)),IF($B163="Non - avec lien de dépendance",MIN(1129,E163,$D163)*overallRate,MIN(2258,E163)*overallRate)))))</f>
        <v>Effectuez l’étape 1</v>
      </c>
      <c r="H163" s="68" t="str">
        <f>IF(ISTEXT(overallRate),"Effectuez l’étape 1",IF($C163="Yes","Use Step 2a) Weekly for employees on leave with pay",IF(OR(COUNT($D163,F163)&lt;&gt;2,overallRate=0),0,IF(revenueReduction&gt;0.3,MAX(IF($B163="Non - avec lien de dépendance",MIN(2258,F163,$D163)*overallRate,MIN(2258,F163)*overallRate),ROUND(MAX(IF($B163="Non - avec lien de dépendance",0,MIN((0.75*F163),1694)),MIN(F163,(0.75*$D163),1694)),2)),IF($B163="Non - avec lien de dépendance",MIN(1129,F163,$D163)*overallRate,MIN(2258,F163)*overallRate)))))</f>
        <v>Effectuez l’étape 1</v>
      </c>
      <c r="I163" s="3">
        <f t="shared" si="2"/>
        <v>0</v>
      </c>
    </row>
    <row r="164" spans="7:9" x14ac:dyDescent="0.5">
      <c r="G164" s="68" t="str">
        <f>IF(ISTEXT(overallRate),"Effectuez l’étape 1",IF($C164="Yes","Use Step 2a) Weekly for employees on leave with pay",IF(OR(COUNT($D164,E164)&lt;&gt;2,overallRate=0),0,IF(revenueReduction&gt;0.3,MAX(IF($B164="Non - avec lien de dépendance",MIN(2258,E164,$D164)*overallRate,MIN(2258,E164)*overallRate),ROUND(MAX(IF($B164="Non - avec lien de dépendance",0,MIN((0.75*E164),1694)),MIN(E164,(0.75*$D164),1694)),2)),IF($B164="Non - avec lien de dépendance",MIN(1129,E164,$D164)*overallRate,MIN(2258,E164)*overallRate)))))</f>
        <v>Effectuez l’étape 1</v>
      </c>
      <c r="H164" s="68" t="str">
        <f>IF(ISTEXT(overallRate),"Effectuez l’étape 1",IF($C164="Yes","Use Step 2a) Weekly for employees on leave with pay",IF(OR(COUNT($D164,F164)&lt;&gt;2,overallRate=0),0,IF(revenueReduction&gt;0.3,MAX(IF($B164="Non - avec lien de dépendance",MIN(2258,F164,$D164)*overallRate,MIN(2258,F164)*overallRate),ROUND(MAX(IF($B164="Non - avec lien de dépendance",0,MIN((0.75*F164),1694)),MIN(F164,(0.75*$D164),1694)),2)),IF($B164="Non - avec lien de dépendance",MIN(1129,F164,$D164)*overallRate,MIN(2258,F164)*overallRate)))))</f>
        <v>Effectuez l’étape 1</v>
      </c>
      <c r="I164" s="3">
        <f t="shared" si="2"/>
        <v>0</v>
      </c>
    </row>
    <row r="165" spans="7:9" x14ac:dyDescent="0.5">
      <c r="G165" s="68" t="str">
        <f>IF(ISTEXT(overallRate),"Effectuez l’étape 1",IF($C165="Yes","Use Step 2a) Weekly for employees on leave with pay",IF(OR(COUNT($D165,E165)&lt;&gt;2,overallRate=0),0,IF(revenueReduction&gt;0.3,MAX(IF($B165="Non - avec lien de dépendance",MIN(2258,E165,$D165)*overallRate,MIN(2258,E165)*overallRate),ROUND(MAX(IF($B165="Non - avec lien de dépendance",0,MIN((0.75*E165),1694)),MIN(E165,(0.75*$D165),1694)),2)),IF($B165="Non - avec lien de dépendance",MIN(1129,E165,$D165)*overallRate,MIN(2258,E165)*overallRate)))))</f>
        <v>Effectuez l’étape 1</v>
      </c>
      <c r="H165" s="68" t="str">
        <f>IF(ISTEXT(overallRate),"Effectuez l’étape 1",IF($C165="Yes","Use Step 2a) Weekly for employees on leave with pay",IF(OR(COUNT($D165,F165)&lt;&gt;2,overallRate=0),0,IF(revenueReduction&gt;0.3,MAX(IF($B165="Non - avec lien de dépendance",MIN(2258,F165,$D165)*overallRate,MIN(2258,F165)*overallRate),ROUND(MAX(IF($B165="Non - avec lien de dépendance",0,MIN((0.75*F165),1694)),MIN(F165,(0.75*$D165),1694)),2)),IF($B165="Non - avec lien de dépendance",MIN(1129,F165,$D165)*overallRate,MIN(2258,F165)*overallRate)))))</f>
        <v>Effectuez l’étape 1</v>
      </c>
      <c r="I165" s="3">
        <f t="shared" si="2"/>
        <v>0</v>
      </c>
    </row>
    <row r="166" spans="7:9" x14ac:dyDescent="0.5">
      <c r="G166" s="68" t="str">
        <f>IF(ISTEXT(overallRate),"Effectuez l’étape 1",IF($C166="Yes","Use Step 2a) Weekly for employees on leave with pay",IF(OR(COUNT($D166,E166)&lt;&gt;2,overallRate=0),0,IF(revenueReduction&gt;0.3,MAX(IF($B166="Non - avec lien de dépendance",MIN(2258,E166,$D166)*overallRate,MIN(2258,E166)*overallRate),ROUND(MAX(IF($B166="Non - avec lien de dépendance",0,MIN((0.75*E166),1694)),MIN(E166,(0.75*$D166),1694)),2)),IF($B166="Non - avec lien de dépendance",MIN(1129,E166,$D166)*overallRate,MIN(2258,E166)*overallRate)))))</f>
        <v>Effectuez l’étape 1</v>
      </c>
      <c r="H166" s="68" t="str">
        <f>IF(ISTEXT(overallRate),"Effectuez l’étape 1",IF($C166="Yes","Use Step 2a) Weekly for employees on leave with pay",IF(OR(COUNT($D166,F166)&lt;&gt;2,overallRate=0),0,IF(revenueReduction&gt;0.3,MAX(IF($B166="Non - avec lien de dépendance",MIN(2258,F166,$D166)*overallRate,MIN(2258,F166)*overallRate),ROUND(MAX(IF($B166="Non - avec lien de dépendance",0,MIN((0.75*F166),1694)),MIN(F166,(0.75*$D166),1694)),2)),IF($B166="Non - avec lien de dépendance",MIN(1129,F166,$D166)*overallRate,MIN(2258,F166)*overallRate)))))</f>
        <v>Effectuez l’étape 1</v>
      </c>
      <c r="I166" s="3">
        <f t="shared" si="2"/>
        <v>0</v>
      </c>
    </row>
    <row r="167" spans="7:9" x14ac:dyDescent="0.5">
      <c r="G167" s="68" t="str">
        <f>IF(ISTEXT(overallRate),"Effectuez l’étape 1",IF($C167="Yes","Use Step 2a) Weekly for employees on leave with pay",IF(OR(COUNT($D167,E167)&lt;&gt;2,overallRate=0),0,IF(revenueReduction&gt;0.3,MAX(IF($B167="Non - avec lien de dépendance",MIN(2258,E167,$D167)*overallRate,MIN(2258,E167)*overallRate),ROUND(MAX(IF($B167="Non - avec lien de dépendance",0,MIN((0.75*E167),1694)),MIN(E167,(0.75*$D167),1694)),2)),IF($B167="Non - avec lien de dépendance",MIN(1129,E167,$D167)*overallRate,MIN(2258,E167)*overallRate)))))</f>
        <v>Effectuez l’étape 1</v>
      </c>
      <c r="H167" s="68" t="str">
        <f>IF(ISTEXT(overallRate),"Effectuez l’étape 1",IF($C167="Yes","Use Step 2a) Weekly for employees on leave with pay",IF(OR(COUNT($D167,F167)&lt;&gt;2,overallRate=0),0,IF(revenueReduction&gt;0.3,MAX(IF($B167="Non - avec lien de dépendance",MIN(2258,F167,$D167)*overallRate,MIN(2258,F167)*overallRate),ROUND(MAX(IF($B167="Non - avec lien de dépendance",0,MIN((0.75*F167),1694)),MIN(F167,(0.75*$D167),1694)),2)),IF($B167="Non - avec lien de dépendance",MIN(1129,F167,$D167)*overallRate,MIN(2258,F167)*overallRate)))))</f>
        <v>Effectuez l’étape 1</v>
      </c>
      <c r="I167" s="3">
        <f t="shared" si="2"/>
        <v>0</v>
      </c>
    </row>
    <row r="168" spans="7:9" x14ac:dyDescent="0.5">
      <c r="G168" s="68" t="str">
        <f>IF(ISTEXT(overallRate),"Effectuez l’étape 1",IF($C168="Yes","Use Step 2a) Weekly for employees on leave with pay",IF(OR(COUNT($D168,E168)&lt;&gt;2,overallRate=0),0,IF(revenueReduction&gt;0.3,MAX(IF($B168="Non - avec lien de dépendance",MIN(2258,E168,$D168)*overallRate,MIN(2258,E168)*overallRate),ROUND(MAX(IF($B168="Non - avec lien de dépendance",0,MIN((0.75*E168),1694)),MIN(E168,(0.75*$D168),1694)),2)),IF($B168="Non - avec lien de dépendance",MIN(1129,E168,$D168)*overallRate,MIN(2258,E168)*overallRate)))))</f>
        <v>Effectuez l’étape 1</v>
      </c>
      <c r="H168" s="68" t="str">
        <f>IF(ISTEXT(overallRate),"Effectuez l’étape 1",IF($C168="Yes","Use Step 2a) Weekly for employees on leave with pay",IF(OR(COUNT($D168,F168)&lt;&gt;2,overallRate=0),0,IF(revenueReduction&gt;0.3,MAX(IF($B168="Non - avec lien de dépendance",MIN(2258,F168,$D168)*overallRate,MIN(2258,F168)*overallRate),ROUND(MAX(IF($B168="Non - avec lien de dépendance",0,MIN((0.75*F168),1694)),MIN(F168,(0.75*$D168),1694)),2)),IF($B168="Non - avec lien de dépendance",MIN(1129,F168,$D168)*overallRate,MIN(2258,F168)*overallRate)))))</f>
        <v>Effectuez l’étape 1</v>
      </c>
      <c r="I168" s="3">
        <f t="shared" si="2"/>
        <v>0</v>
      </c>
    </row>
    <row r="169" spans="7:9" x14ac:dyDescent="0.5">
      <c r="G169" s="68" t="str">
        <f>IF(ISTEXT(overallRate),"Effectuez l’étape 1",IF($C169="Yes","Use Step 2a) Weekly for employees on leave with pay",IF(OR(COUNT($D169,E169)&lt;&gt;2,overallRate=0),0,IF(revenueReduction&gt;0.3,MAX(IF($B169="Non - avec lien de dépendance",MIN(2258,E169,$D169)*overallRate,MIN(2258,E169)*overallRate),ROUND(MAX(IF($B169="Non - avec lien de dépendance",0,MIN((0.75*E169),1694)),MIN(E169,(0.75*$D169),1694)),2)),IF($B169="Non - avec lien de dépendance",MIN(1129,E169,$D169)*overallRate,MIN(2258,E169)*overallRate)))))</f>
        <v>Effectuez l’étape 1</v>
      </c>
      <c r="H169" s="68" t="str">
        <f>IF(ISTEXT(overallRate),"Effectuez l’étape 1",IF($C169="Yes","Use Step 2a) Weekly for employees on leave with pay",IF(OR(COUNT($D169,F169)&lt;&gt;2,overallRate=0),0,IF(revenueReduction&gt;0.3,MAX(IF($B169="Non - avec lien de dépendance",MIN(2258,F169,$D169)*overallRate,MIN(2258,F169)*overallRate),ROUND(MAX(IF($B169="Non - avec lien de dépendance",0,MIN((0.75*F169),1694)),MIN(F169,(0.75*$D169),1694)),2)),IF($B169="Non - avec lien de dépendance",MIN(1129,F169,$D169)*overallRate,MIN(2258,F169)*overallRate)))))</f>
        <v>Effectuez l’étape 1</v>
      </c>
      <c r="I169" s="3">
        <f t="shared" si="2"/>
        <v>0</v>
      </c>
    </row>
    <row r="170" spans="7:9" x14ac:dyDescent="0.5">
      <c r="G170" s="68" t="str">
        <f>IF(ISTEXT(overallRate),"Effectuez l’étape 1",IF($C170="Yes","Use Step 2a) Weekly for employees on leave with pay",IF(OR(COUNT($D170,E170)&lt;&gt;2,overallRate=0),0,IF(revenueReduction&gt;0.3,MAX(IF($B170="Non - avec lien de dépendance",MIN(2258,E170,$D170)*overallRate,MIN(2258,E170)*overallRate),ROUND(MAX(IF($B170="Non - avec lien de dépendance",0,MIN((0.75*E170),1694)),MIN(E170,(0.75*$D170),1694)),2)),IF($B170="Non - avec lien de dépendance",MIN(1129,E170,$D170)*overallRate,MIN(2258,E170)*overallRate)))))</f>
        <v>Effectuez l’étape 1</v>
      </c>
      <c r="H170" s="68" t="str">
        <f>IF(ISTEXT(overallRate),"Effectuez l’étape 1",IF($C170="Yes","Use Step 2a) Weekly for employees on leave with pay",IF(OR(COUNT($D170,F170)&lt;&gt;2,overallRate=0),0,IF(revenueReduction&gt;0.3,MAX(IF($B170="Non - avec lien de dépendance",MIN(2258,F170,$D170)*overallRate,MIN(2258,F170)*overallRate),ROUND(MAX(IF($B170="Non - avec lien de dépendance",0,MIN((0.75*F170),1694)),MIN(F170,(0.75*$D170),1694)),2)),IF($B170="Non - avec lien de dépendance",MIN(1129,F170,$D170)*overallRate,MIN(2258,F170)*overallRate)))))</f>
        <v>Effectuez l’étape 1</v>
      </c>
      <c r="I170" s="3">
        <f t="shared" si="2"/>
        <v>0</v>
      </c>
    </row>
    <row r="171" spans="7:9" x14ac:dyDescent="0.5">
      <c r="G171" s="68" t="str">
        <f>IF(ISTEXT(overallRate),"Effectuez l’étape 1",IF($C171="Yes","Use Step 2a) Weekly for employees on leave with pay",IF(OR(COUNT($D171,E171)&lt;&gt;2,overallRate=0),0,IF(revenueReduction&gt;0.3,MAX(IF($B171="Non - avec lien de dépendance",MIN(2258,E171,$D171)*overallRate,MIN(2258,E171)*overallRate),ROUND(MAX(IF($B171="Non - avec lien de dépendance",0,MIN((0.75*E171),1694)),MIN(E171,(0.75*$D171),1694)),2)),IF($B171="Non - avec lien de dépendance",MIN(1129,E171,$D171)*overallRate,MIN(2258,E171)*overallRate)))))</f>
        <v>Effectuez l’étape 1</v>
      </c>
      <c r="H171" s="68" t="str">
        <f>IF(ISTEXT(overallRate),"Effectuez l’étape 1",IF($C171="Yes","Use Step 2a) Weekly for employees on leave with pay",IF(OR(COUNT($D171,F171)&lt;&gt;2,overallRate=0),0,IF(revenueReduction&gt;0.3,MAX(IF($B171="Non - avec lien de dépendance",MIN(2258,F171,$D171)*overallRate,MIN(2258,F171)*overallRate),ROUND(MAX(IF($B171="Non - avec lien de dépendance",0,MIN((0.75*F171),1694)),MIN(F171,(0.75*$D171),1694)),2)),IF($B171="Non - avec lien de dépendance",MIN(1129,F171,$D171)*overallRate,MIN(2258,F171)*overallRate)))))</f>
        <v>Effectuez l’étape 1</v>
      </c>
      <c r="I171" s="3">
        <f t="shared" si="2"/>
        <v>0</v>
      </c>
    </row>
    <row r="172" spans="7:9" x14ac:dyDescent="0.5">
      <c r="G172" s="68" t="str">
        <f>IF(ISTEXT(overallRate),"Effectuez l’étape 1",IF($C172="Yes","Use Step 2a) Weekly for employees on leave with pay",IF(OR(COUNT($D172,E172)&lt;&gt;2,overallRate=0),0,IF(revenueReduction&gt;0.3,MAX(IF($B172="Non - avec lien de dépendance",MIN(2258,E172,$D172)*overallRate,MIN(2258,E172)*overallRate),ROUND(MAX(IF($B172="Non - avec lien de dépendance",0,MIN((0.75*E172),1694)),MIN(E172,(0.75*$D172),1694)),2)),IF($B172="Non - avec lien de dépendance",MIN(1129,E172,$D172)*overallRate,MIN(2258,E172)*overallRate)))))</f>
        <v>Effectuez l’étape 1</v>
      </c>
      <c r="H172" s="68" t="str">
        <f>IF(ISTEXT(overallRate),"Effectuez l’étape 1",IF($C172="Yes","Use Step 2a) Weekly for employees on leave with pay",IF(OR(COUNT($D172,F172)&lt;&gt;2,overallRate=0),0,IF(revenueReduction&gt;0.3,MAX(IF($B172="Non - avec lien de dépendance",MIN(2258,F172,$D172)*overallRate,MIN(2258,F172)*overallRate),ROUND(MAX(IF($B172="Non - avec lien de dépendance",0,MIN((0.75*F172),1694)),MIN(F172,(0.75*$D172),1694)),2)),IF($B172="Non - avec lien de dépendance",MIN(1129,F172,$D172)*overallRate,MIN(2258,F172)*overallRate)))))</f>
        <v>Effectuez l’étape 1</v>
      </c>
      <c r="I172" s="3">
        <f t="shared" si="2"/>
        <v>0</v>
      </c>
    </row>
    <row r="173" spans="7:9" x14ac:dyDescent="0.5">
      <c r="G173" s="68" t="str">
        <f>IF(ISTEXT(overallRate),"Effectuez l’étape 1",IF($C173="Yes","Use Step 2a) Weekly for employees on leave with pay",IF(OR(COUNT($D173,E173)&lt;&gt;2,overallRate=0),0,IF(revenueReduction&gt;0.3,MAX(IF($B173="Non - avec lien de dépendance",MIN(2258,E173,$D173)*overallRate,MIN(2258,E173)*overallRate),ROUND(MAX(IF($B173="Non - avec lien de dépendance",0,MIN((0.75*E173),1694)),MIN(E173,(0.75*$D173),1694)),2)),IF($B173="Non - avec lien de dépendance",MIN(1129,E173,$D173)*overallRate,MIN(2258,E173)*overallRate)))))</f>
        <v>Effectuez l’étape 1</v>
      </c>
      <c r="H173" s="68" t="str">
        <f>IF(ISTEXT(overallRate),"Effectuez l’étape 1",IF($C173="Yes","Use Step 2a) Weekly for employees on leave with pay",IF(OR(COUNT($D173,F173)&lt;&gt;2,overallRate=0),0,IF(revenueReduction&gt;0.3,MAX(IF($B173="Non - avec lien de dépendance",MIN(2258,F173,$D173)*overallRate,MIN(2258,F173)*overallRate),ROUND(MAX(IF($B173="Non - avec lien de dépendance",0,MIN((0.75*F173),1694)),MIN(F173,(0.75*$D173),1694)),2)),IF($B173="Non - avec lien de dépendance",MIN(1129,F173,$D173)*overallRate,MIN(2258,F173)*overallRate)))))</f>
        <v>Effectuez l’étape 1</v>
      </c>
      <c r="I173" s="3">
        <f t="shared" si="2"/>
        <v>0</v>
      </c>
    </row>
    <row r="174" spans="7:9" x14ac:dyDescent="0.5">
      <c r="G174" s="68" t="str">
        <f>IF(ISTEXT(overallRate),"Effectuez l’étape 1",IF($C174="Yes","Use Step 2a) Weekly for employees on leave with pay",IF(OR(COUNT($D174,E174)&lt;&gt;2,overallRate=0),0,IF(revenueReduction&gt;0.3,MAX(IF($B174="Non - avec lien de dépendance",MIN(2258,E174,$D174)*overallRate,MIN(2258,E174)*overallRate),ROUND(MAX(IF($B174="Non - avec lien de dépendance",0,MIN((0.75*E174),1694)),MIN(E174,(0.75*$D174),1694)),2)),IF($B174="Non - avec lien de dépendance",MIN(1129,E174,$D174)*overallRate,MIN(2258,E174)*overallRate)))))</f>
        <v>Effectuez l’étape 1</v>
      </c>
      <c r="H174" s="68" t="str">
        <f>IF(ISTEXT(overallRate),"Effectuez l’étape 1",IF($C174="Yes","Use Step 2a) Weekly for employees on leave with pay",IF(OR(COUNT($D174,F174)&lt;&gt;2,overallRate=0),0,IF(revenueReduction&gt;0.3,MAX(IF($B174="Non - avec lien de dépendance",MIN(2258,F174,$D174)*overallRate,MIN(2258,F174)*overallRate),ROUND(MAX(IF($B174="Non - avec lien de dépendance",0,MIN((0.75*F174),1694)),MIN(F174,(0.75*$D174),1694)),2)),IF($B174="Non - avec lien de dépendance",MIN(1129,F174,$D174)*overallRate,MIN(2258,F174)*overallRate)))))</f>
        <v>Effectuez l’étape 1</v>
      </c>
      <c r="I174" s="3">
        <f t="shared" si="2"/>
        <v>0</v>
      </c>
    </row>
    <row r="175" spans="7:9" x14ac:dyDescent="0.5">
      <c r="G175" s="68" t="str">
        <f>IF(ISTEXT(overallRate),"Effectuez l’étape 1",IF($C175="Yes","Use Step 2a) Weekly for employees on leave with pay",IF(OR(COUNT($D175,E175)&lt;&gt;2,overallRate=0),0,IF(revenueReduction&gt;0.3,MAX(IF($B175="Non - avec lien de dépendance",MIN(2258,E175,$D175)*overallRate,MIN(2258,E175)*overallRate),ROUND(MAX(IF($B175="Non - avec lien de dépendance",0,MIN((0.75*E175),1694)),MIN(E175,(0.75*$D175),1694)),2)),IF($B175="Non - avec lien de dépendance",MIN(1129,E175,$D175)*overallRate,MIN(2258,E175)*overallRate)))))</f>
        <v>Effectuez l’étape 1</v>
      </c>
      <c r="H175" s="68" t="str">
        <f>IF(ISTEXT(overallRate),"Effectuez l’étape 1",IF($C175="Yes","Use Step 2a) Weekly for employees on leave with pay",IF(OR(COUNT($D175,F175)&lt;&gt;2,overallRate=0),0,IF(revenueReduction&gt;0.3,MAX(IF($B175="Non - avec lien de dépendance",MIN(2258,F175,$D175)*overallRate,MIN(2258,F175)*overallRate),ROUND(MAX(IF($B175="Non - avec lien de dépendance",0,MIN((0.75*F175),1694)),MIN(F175,(0.75*$D175),1694)),2)),IF($B175="Non - avec lien de dépendance",MIN(1129,F175,$D175)*overallRate,MIN(2258,F175)*overallRate)))))</f>
        <v>Effectuez l’étape 1</v>
      </c>
      <c r="I175" s="3">
        <f t="shared" si="2"/>
        <v>0</v>
      </c>
    </row>
    <row r="176" spans="7:9" x14ac:dyDescent="0.5">
      <c r="G176" s="68" t="str">
        <f>IF(ISTEXT(overallRate),"Effectuez l’étape 1",IF($C176="Yes","Use Step 2a) Weekly for employees on leave with pay",IF(OR(COUNT($D176,E176)&lt;&gt;2,overallRate=0),0,IF(revenueReduction&gt;0.3,MAX(IF($B176="Non - avec lien de dépendance",MIN(2258,E176,$D176)*overallRate,MIN(2258,E176)*overallRate),ROUND(MAX(IF($B176="Non - avec lien de dépendance",0,MIN((0.75*E176),1694)),MIN(E176,(0.75*$D176),1694)),2)),IF($B176="Non - avec lien de dépendance",MIN(1129,E176,$D176)*overallRate,MIN(2258,E176)*overallRate)))))</f>
        <v>Effectuez l’étape 1</v>
      </c>
      <c r="H176" s="68" t="str">
        <f>IF(ISTEXT(overallRate),"Effectuez l’étape 1",IF($C176="Yes","Use Step 2a) Weekly for employees on leave with pay",IF(OR(COUNT($D176,F176)&lt;&gt;2,overallRate=0),0,IF(revenueReduction&gt;0.3,MAX(IF($B176="Non - avec lien de dépendance",MIN(2258,F176,$D176)*overallRate,MIN(2258,F176)*overallRate),ROUND(MAX(IF($B176="Non - avec lien de dépendance",0,MIN((0.75*F176),1694)),MIN(F176,(0.75*$D176),1694)),2)),IF($B176="Non - avec lien de dépendance",MIN(1129,F176,$D176)*overallRate,MIN(2258,F176)*overallRate)))))</f>
        <v>Effectuez l’étape 1</v>
      </c>
      <c r="I176" s="3">
        <f t="shared" si="2"/>
        <v>0</v>
      </c>
    </row>
    <row r="177" spans="7:9" x14ac:dyDescent="0.5">
      <c r="G177" s="68" t="str">
        <f>IF(ISTEXT(overallRate),"Effectuez l’étape 1",IF($C177="Yes","Use Step 2a) Weekly for employees on leave with pay",IF(OR(COUNT($D177,E177)&lt;&gt;2,overallRate=0),0,IF(revenueReduction&gt;0.3,MAX(IF($B177="Non - avec lien de dépendance",MIN(2258,E177,$D177)*overallRate,MIN(2258,E177)*overallRate),ROUND(MAX(IF($B177="Non - avec lien de dépendance",0,MIN((0.75*E177),1694)),MIN(E177,(0.75*$D177),1694)),2)),IF($B177="Non - avec lien de dépendance",MIN(1129,E177,$D177)*overallRate,MIN(2258,E177)*overallRate)))))</f>
        <v>Effectuez l’étape 1</v>
      </c>
      <c r="H177" s="68" t="str">
        <f>IF(ISTEXT(overallRate),"Effectuez l’étape 1",IF($C177="Yes","Use Step 2a) Weekly for employees on leave with pay",IF(OR(COUNT($D177,F177)&lt;&gt;2,overallRate=0),0,IF(revenueReduction&gt;0.3,MAX(IF($B177="Non - avec lien de dépendance",MIN(2258,F177,$D177)*overallRate,MIN(2258,F177)*overallRate),ROUND(MAX(IF($B177="Non - avec lien de dépendance",0,MIN((0.75*F177),1694)),MIN(F177,(0.75*$D177),1694)),2)),IF($B177="Non - avec lien de dépendance",MIN(1129,F177,$D177)*overallRate,MIN(2258,F177)*overallRate)))))</f>
        <v>Effectuez l’étape 1</v>
      </c>
      <c r="I177" s="3">
        <f t="shared" si="2"/>
        <v>0</v>
      </c>
    </row>
    <row r="178" spans="7:9" x14ac:dyDescent="0.5">
      <c r="G178" s="68" t="str">
        <f>IF(ISTEXT(overallRate),"Effectuez l’étape 1",IF($C178="Yes","Use Step 2a) Weekly for employees on leave with pay",IF(OR(COUNT($D178,E178)&lt;&gt;2,overallRate=0),0,IF(revenueReduction&gt;0.3,MAX(IF($B178="Non - avec lien de dépendance",MIN(2258,E178,$D178)*overallRate,MIN(2258,E178)*overallRate),ROUND(MAX(IF($B178="Non - avec lien de dépendance",0,MIN((0.75*E178),1694)),MIN(E178,(0.75*$D178),1694)),2)),IF($B178="Non - avec lien de dépendance",MIN(1129,E178,$D178)*overallRate,MIN(2258,E178)*overallRate)))))</f>
        <v>Effectuez l’étape 1</v>
      </c>
      <c r="H178" s="68" t="str">
        <f>IF(ISTEXT(overallRate),"Effectuez l’étape 1",IF($C178="Yes","Use Step 2a) Weekly for employees on leave with pay",IF(OR(COUNT($D178,F178)&lt;&gt;2,overallRate=0),0,IF(revenueReduction&gt;0.3,MAX(IF($B178="Non - avec lien de dépendance",MIN(2258,F178,$D178)*overallRate,MIN(2258,F178)*overallRate),ROUND(MAX(IF($B178="Non - avec lien de dépendance",0,MIN((0.75*F178),1694)),MIN(F178,(0.75*$D178),1694)),2)),IF($B178="Non - avec lien de dépendance",MIN(1129,F178,$D178)*overallRate,MIN(2258,F178)*overallRate)))))</f>
        <v>Effectuez l’étape 1</v>
      </c>
      <c r="I178" s="3">
        <f t="shared" si="2"/>
        <v>0</v>
      </c>
    </row>
    <row r="179" spans="7:9" x14ac:dyDescent="0.5">
      <c r="G179" s="68" t="str">
        <f>IF(ISTEXT(overallRate),"Effectuez l’étape 1",IF($C179="Yes","Use Step 2a) Weekly for employees on leave with pay",IF(OR(COUNT($D179,E179)&lt;&gt;2,overallRate=0),0,IF(revenueReduction&gt;0.3,MAX(IF($B179="Non - avec lien de dépendance",MIN(2258,E179,$D179)*overallRate,MIN(2258,E179)*overallRate),ROUND(MAX(IF($B179="Non - avec lien de dépendance",0,MIN((0.75*E179),1694)),MIN(E179,(0.75*$D179),1694)),2)),IF($B179="Non - avec lien de dépendance",MIN(1129,E179,$D179)*overallRate,MIN(2258,E179)*overallRate)))))</f>
        <v>Effectuez l’étape 1</v>
      </c>
      <c r="H179" s="68" t="str">
        <f>IF(ISTEXT(overallRate),"Effectuez l’étape 1",IF($C179="Yes","Use Step 2a) Weekly for employees on leave with pay",IF(OR(COUNT($D179,F179)&lt;&gt;2,overallRate=0),0,IF(revenueReduction&gt;0.3,MAX(IF($B179="Non - avec lien de dépendance",MIN(2258,F179,$D179)*overallRate,MIN(2258,F179)*overallRate),ROUND(MAX(IF($B179="Non - avec lien de dépendance",0,MIN((0.75*F179),1694)),MIN(F179,(0.75*$D179),1694)),2)),IF($B179="Non - avec lien de dépendance",MIN(1129,F179,$D179)*overallRate,MIN(2258,F179)*overallRate)))))</f>
        <v>Effectuez l’étape 1</v>
      </c>
      <c r="I179" s="3">
        <f t="shared" si="2"/>
        <v>0</v>
      </c>
    </row>
    <row r="180" spans="7:9" x14ac:dyDescent="0.5">
      <c r="G180" s="68" t="str">
        <f>IF(ISTEXT(overallRate),"Effectuez l’étape 1",IF($C180="Yes","Use Step 2a) Weekly for employees on leave with pay",IF(OR(COUNT($D180,E180)&lt;&gt;2,overallRate=0),0,IF(revenueReduction&gt;0.3,MAX(IF($B180="Non - avec lien de dépendance",MIN(2258,E180,$D180)*overallRate,MIN(2258,E180)*overallRate),ROUND(MAX(IF($B180="Non - avec lien de dépendance",0,MIN((0.75*E180),1694)),MIN(E180,(0.75*$D180),1694)),2)),IF($B180="Non - avec lien de dépendance",MIN(1129,E180,$D180)*overallRate,MIN(2258,E180)*overallRate)))))</f>
        <v>Effectuez l’étape 1</v>
      </c>
      <c r="H180" s="68" t="str">
        <f>IF(ISTEXT(overallRate),"Effectuez l’étape 1",IF($C180="Yes","Use Step 2a) Weekly for employees on leave with pay",IF(OR(COUNT($D180,F180)&lt;&gt;2,overallRate=0),0,IF(revenueReduction&gt;0.3,MAX(IF($B180="Non - avec lien de dépendance",MIN(2258,F180,$D180)*overallRate,MIN(2258,F180)*overallRate),ROUND(MAX(IF($B180="Non - avec lien de dépendance",0,MIN((0.75*F180),1694)),MIN(F180,(0.75*$D180),1694)),2)),IF($B180="Non - avec lien de dépendance",MIN(1129,F180,$D180)*overallRate,MIN(2258,F180)*overallRate)))))</f>
        <v>Effectuez l’étape 1</v>
      </c>
      <c r="I180" s="3">
        <f t="shared" si="2"/>
        <v>0</v>
      </c>
    </row>
    <row r="181" spans="7:9" x14ac:dyDescent="0.5">
      <c r="G181" s="68" t="str">
        <f>IF(ISTEXT(overallRate),"Effectuez l’étape 1",IF($C181="Yes","Use Step 2a) Weekly for employees on leave with pay",IF(OR(COUNT($D181,E181)&lt;&gt;2,overallRate=0),0,IF(revenueReduction&gt;0.3,MAX(IF($B181="Non - avec lien de dépendance",MIN(2258,E181,$D181)*overallRate,MIN(2258,E181)*overallRate),ROUND(MAX(IF($B181="Non - avec lien de dépendance",0,MIN((0.75*E181),1694)),MIN(E181,(0.75*$D181),1694)),2)),IF($B181="Non - avec lien de dépendance",MIN(1129,E181,$D181)*overallRate,MIN(2258,E181)*overallRate)))))</f>
        <v>Effectuez l’étape 1</v>
      </c>
      <c r="H181" s="68" t="str">
        <f>IF(ISTEXT(overallRate),"Effectuez l’étape 1",IF($C181="Yes","Use Step 2a) Weekly for employees on leave with pay",IF(OR(COUNT($D181,F181)&lt;&gt;2,overallRate=0),0,IF(revenueReduction&gt;0.3,MAX(IF($B181="Non - avec lien de dépendance",MIN(2258,F181,$D181)*overallRate,MIN(2258,F181)*overallRate),ROUND(MAX(IF($B181="Non - avec lien de dépendance",0,MIN((0.75*F181),1694)),MIN(F181,(0.75*$D181),1694)),2)),IF($B181="Non - avec lien de dépendance",MIN(1129,F181,$D181)*overallRate,MIN(2258,F181)*overallRate)))))</f>
        <v>Effectuez l’étape 1</v>
      </c>
      <c r="I181" s="3">
        <f t="shared" si="2"/>
        <v>0</v>
      </c>
    </row>
    <row r="182" spans="7:9" x14ac:dyDescent="0.5">
      <c r="G182" s="68" t="str">
        <f>IF(ISTEXT(overallRate),"Effectuez l’étape 1",IF($C182="Yes","Use Step 2a) Weekly for employees on leave with pay",IF(OR(COUNT($D182,E182)&lt;&gt;2,overallRate=0),0,IF(revenueReduction&gt;0.3,MAX(IF($B182="Non - avec lien de dépendance",MIN(2258,E182,$D182)*overallRate,MIN(2258,E182)*overallRate),ROUND(MAX(IF($B182="Non - avec lien de dépendance",0,MIN((0.75*E182),1694)),MIN(E182,(0.75*$D182),1694)),2)),IF($B182="Non - avec lien de dépendance",MIN(1129,E182,$D182)*overallRate,MIN(2258,E182)*overallRate)))))</f>
        <v>Effectuez l’étape 1</v>
      </c>
      <c r="H182" s="68" t="str">
        <f>IF(ISTEXT(overallRate),"Effectuez l’étape 1",IF($C182="Yes","Use Step 2a) Weekly for employees on leave with pay",IF(OR(COUNT($D182,F182)&lt;&gt;2,overallRate=0),0,IF(revenueReduction&gt;0.3,MAX(IF($B182="Non - avec lien de dépendance",MIN(2258,F182,$D182)*overallRate,MIN(2258,F182)*overallRate),ROUND(MAX(IF($B182="Non - avec lien de dépendance",0,MIN((0.75*F182),1694)),MIN(F182,(0.75*$D182),1694)),2)),IF($B182="Non - avec lien de dépendance",MIN(1129,F182,$D182)*overallRate,MIN(2258,F182)*overallRate)))))</f>
        <v>Effectuez l’étape 1</v>
      </c>
      <c r="I182" s="3">
        <f t="shared" si="2"/>
        <v>0</v>
      </c>
    </row>
    <row r="183" spans="7:9" x14ac:dyDescent="0.5">
      <c r="G183" s="68" t="str">
        <f>IF(ISTEXT(overallRate),"Effectuez l’étape 1",IF($C183="Yes","Use Step 2a) Weekly for employees on leave with pay",IF(OR(COUNT($D183,E183)&lt;&gt;2,overallRate=0),0,IF(revenueReduction&gt;0.3,MAX(IF($B183="Non - avec lien de dépendance",MIN(2258,E183,$D183)*overallRate,MIN(2258,E183)*overallRate),ROUND(MAX(IF($B183="Non - avec lien de dépendance",0,MIN((0.75*E183),1694)),MIN(E183,(0.75*$D183),1694)),2)),IF($B183="Non - avec lien de dépendance",MIN(1129,E183,$D183)*overallRate,MIN(2258,E183)*overallRate)))))</f>
        <v>Effectuez l’étape 1</v>
      </c>
      <c r="H183" s="68" t="str">
        <f>IF(ISTEXT(overallRate),"Effectuez l’étape 1",IF($C183="Yes","Use Step 2a) Weekly for employees on leave with pay",IF(OR(COUNT($D183,F183)&lt;&gt;2,overallRate=0),0,IF(revenueReduction&gt;0.3,MAX(IF($B183="Non - avec lien de dépendance",MIN(2258,F183,$D183)*overallRate,MIN(2258,F183)*overallRate),ROUND(MAX(IF($B183="Non - avec lien de dépendance",0,MIN((0.75*F183),1694)),MIN(F183,(0.75*$D183),1694)),2)),IF($B183="Non - avec lien de dépendance",MIN(1129,F183,$D183)*overallRate,MIN(2258,F183)*overallRate)))))</f>
        <v>Effectuez l’étape 1</v>
      </c>
      <c r="I183" s="3">
        <f t="shared" si="2"/>
        <v>0</v>
      </c>
    </row>
    <row r="184" spans="7:9" x14ac:dyDescent="0.5">
      <c r="G184" s="68" t="str">
        <f>IF(ISTEXT(overallRate),"Effectuez l’étape 1",IF($C184="Yes","Use Step 2a) Weekly for employees on leave with pay",IF(OR(COUNT($D184,E184)&lt;&gt;2,overallRate=0),0,IF(revenueReduction&gt;0.3,MAX(IF($B184="Non - avec lien de dépendance",MIN(2258,E184,$D184)*overallRate,MIN(2258,E184)*overallRate),ROUND(MAX(IF($B184="Non - avec lien de dépendance",0,MIN((0.75*E184),1694)),MIN(E184,(0.75*$D184),1694)),2)),IF($B184="Non - avec lien de dépendance",MIN(1129,E184,$D184)*overallRate,MIN(2258,E184)*overallRate)))))</f>
        <v>Effectuez l’étape 1</v>
      </c>
      <c r="H184" s="68" t="str">
        <f>IF(ISTEXT(overallRate),"Effectuez l’étape 1",IF($C184="Yes","Use Step 2a) Weekly for employees on leave with pay",IF(OR(COUNT($D184,F184)&lt;&gt;2,overallRate=0),0,IF(revenueReduction&gt;0.3,MAX(IF($B184="Non - avec lien de dépendance",MIN(2258,F184,$D184)*overallRate,MIN(2258,F184)*overallRate),ROUND(MAX(IF($B184="Non - avec lien de dépendance",0,MIN((0.75*F184),1694)),MIN(F184,(0.75*$D184),1694)),2)),IF($B184="Non - avec lien de dépendance",MIN(1129,F184,$D184)*overallRate,MIN(2258,F184)*overallRate)))))</f>
        <v>Effectuez l’étape 1</v>
      </c>
      <c r="I184" s="3">
        <f t="shared" si="2"/>
        <v>0</v>
      </c>
    </row>
    <row r="185" spans="7:9" x14ac:dyDescent="0.5">
      <c r="G185" s="68" t="str">
        <f>IF(ISTEXT(overallRate),"Effectuez l’étape 1",IF($C185="Yes","Use Step 2a) Weekly for employees on leave with pay",IF(OR(COUNT($D185,E185)&lt;&gt;2,overallRate=0),0,IF(revenueReduction&gt;0.3,MAX(IF($B185="Non - avec lien de dépendance",MIN(2258,E185,$D185)*overallRate,MIN(2258,E185)*overallRate),ROUND(MAX(IF($B185="Non - avec lien de dépendance",0,MIN((0.75*E185),1694)),MIN(E185,(0.75*$D185),1694)),2)),IF($B185="Non - avec lien de dépendance",MIN(1129,E185,$D185)*overallRate,MIN(2258,E185)*overallRate)))))</f>
        <v>Effectuez l’étape 1</v>
      </c>
      <c r="H185" s="68" t="str">
        <f>IF(ISTEXT(overallRate),"Effectuez l’étape 1",IF($C185="Yes","Use Step 2a) Weekly for employees on leave with pay",IF(OR(COUNT($D185,F185)&lt;&gt;2,overallRate=0),0,IF(revenueReduction&gt;0.3,MAX(IF($B185="Non - avec lien de dépendance",MIN(2258,F185,$D185)*overallRate,MIN(2258,F185)*overallRate),ROUND(MAX(IF($B185="Non - avec lien de dépendance",0,MIN((0.75*F185),1694)),MIN(F185,(0.75*$D185),1694)),2)),IF($B185="Non - avec lien de dépendance",MIN(1129,F185,$D185)*overallRate,MIN(2258,F185)*overallRate)))))</f>
        <v>Effectuez l’étape 1</v>
      </c>
      <c r="I185" s="3">
        <f t="shared" si="2"/>
        <v>0</v>
      </c>
    </row>
    <row r="186" spans="7:9" x14ac:dyDescent="0.5">
      <c r="G186" s="68" t="str">
        <f>IF(ISTEXT(overallRate),"Effectuez l’étape 1",IF($C186="Yes","Use Step 2a) Weekly for employees on leave with pay",IF(OR(COUNT($D186,E186)&lt;&gt;2,overallRate=0),0,IF(revenueReduction&gt;0.3,MAX(IF($B186="Non - avec lien de dépendance",MIN(2258,E186,$D186)*overallRate,MIN(2258,E186)*overallRate),ROUND(MAX(IF($B186="Non - avec lien de dépendance",0,MIN((0.75*E186),1694)),MIN(E186,(0.75*$D186),1694)),2)),IF($B186="Non - avec lien de dépendance",MIN(1129,E186,$D186)*overallRate,MIN(2258,E186)*overallRate)))))</f>
        <v>Effectuez l’étape 1</v>
      </c>
      <c r="H186" s="68" t="str">
        <f>IF(ISTEXT(overallRate),"Effectuez l’étape 1",IF($C186="Yes","Use Step 2a) Weekly for employees on leave with pay",IF(OR(COUNT($D186,F186)&lt;&gt;2,overallRate=0),0,IF(revenueReduction&gt;0.3,MAX(IF($B186="Non - avec lien de dépendance",MIN(2258,F186,$D186)*overallRate,MIN(2258,F186)*overallRate),ROUND(MAX(IF($B186="Non - avec lien de dépendance",0,MIN((0.75*F186),1694)),MIN(F186,(0.75*$D186),1694)),2)),IF($B186="Non - avec lien de dépendance",MIN(1129,F186,$D186)*overallRate,MIN(2258,F186)*overallRate)))))</f>
        <v>Effectuez l’étape 1</v>
      </c>
      <c r="I186" s="3">
        <f t="shared" si="2"/>
        <v>0</v>
      </c>
    </row>
    <row r="187" spans="7:9" x14ac:dyDescent="0.5">
      <c r="G187" s="68" t="str">
        <f>IF(ISTEXT(overallRate),"Effectuez l’étape 1",IF($C187="Yes","Use Step 2a) Weekly for employees on leave with pay",IF(OR(COUNT($D187,E187)&lt;&gt;2,overallRate=0),0,IF(revenueReduction&gt;0.3,MAX(IF($B187="Non - avec lien de dépendance",MIN(2258,E187,$D187)*overallRate,MIN(2258,E187)*overallRate),ROUND(MAX(IF($B187="Non - avec lien de dépendance",0,MIN((0.75*E187),1694)),MIN(E187,(0.75*$D187),1694)),2)),IF($B187="Non - avec lien de dépendance",MIN(1129,E187,$D187)*overallRate,MIN(2258,E187)*overallRate)))))</f>
        <v>Effectuez l’étape 1</v>
      </c>
      <c r="H187" s="68" t="str">
        <f>IF(ISTEXT(overallRate),"Effectuez l’étape 1",IF($C187="Yes","Use Step 2a) Weekly for employees on leave with pay",IF(OR(COUNT($D187,F187)&lt;&gt;2,overallRate=0),0,IF(revenueReduction&gt;0.3,MAX(IF($B187="Non - avec lien de dépendance",MIN(2258,F187,$D187)*overallRate,MIN(2258,F187)*overallRate),ROUND(MAX(IF($B187="Non - avec lien de dépendance",0,MIN((0.75*F187),1694)),MIN(F187,(0.75*$D187),1694)),2)),IF($B187="Non - avec lien de dépendance",MIN(1129,F187,$D187)*overallRate,MIN(2258,F187)*overallRate)))))</f>
        <v>Effectuez l’étape 1</v>
      </c>
      <c r="I187" s="3">
        <f t="shared" si="2"/>
        <v>0</v>
      </c>
    </row>
    <row r="188" spans="7:9" x14ac:dyDescent="0.5">
      <c r="G188" s="68" t="str">
        <f>IF(ISTEXT(overallRate),"Effectuez l’étape 1",IF($C188="Yes","Use Step 2a) Weekly for employees on leave with pay",IF(OR(COUNT($D188,E188)&lt;&gt;2,overallRate=0),0,IF(revenueReduction&gt;0.3,MAX(IF($B188="Non - avec lien de dépendance",MIN(2258,E188,$D188)*overallRate,MIN(2258,E188)*overallRate),ROUND(MAX(IF($B188="Non - avec lien de dépendance",0,MIN((0.75*E188),1694)),MIN(E188,(0.75*$D188),1694)),2)),IF($B188="Non - avec lien de dépendance",MIN(1129,E188,$D188)*overallRate,MIN(2258,E188)*overallRate)))))</f>
        <v>Effectuez l’étape 1</v>
      </c>
      <c r="H188" s="68" t="str">
        <f>IF(ISTEXT(overallRate),"Effectuez l’étape 1",IF($C188="Yes","Use Step 2a) Weekly for employees on leave with pay",IF(OR(COUNT($D188,F188)&lt;&gt;2,overallRate=0),0,IF(revenueReduction&gt;0.3,MAX(IF($B188="Non - avec lien de dépendance",MIN(2258,F188,$D188)*overallRate,MIN(2258,F188)*overallRate),ROUND(MAX(IF($B188="Non - avec lien de dépendance",0,MIN((0.75*F188),1694)),MIN(F188,(0.75*$D188),1694)),2)),IF($B188="Non - avec lien de dépendance",MIN(1129,F188,$D188)*overallRate,MIN(2258,F188)*overallRate)))))</f>
        <v>Effectuez l’étape 1</v>
      </c>
      <c r="I188" s="3">
        <f t="shared" si="2"/>
        <v>0</v>
      </c>
    </row>
    <row r="189" spans="7:9" x14ac:dyDescent="0.5">
      <c r="G189" s="68" t="str">
        <f>IF(ISTEXT(overallRate),"Effectuez l’étape 1",IF($C189="Yes","Use Step 2a) Weekly for employees on leave with pay",IF(OR(COUNT($D189,E189)&lt;&gt;2,overallRate=0),0,IF(revenueReduction&gt;0.3,MAX(IF($B189="Non - avec lien de dépendance",MIN(2258,E189,$D189)*overallRate,MIN(2258,E189)*overallRate),ROUND(MAX(IF($B189="Non - avec lien de dépendance",0,MIN((0.75*E189),1694)),MIN(E189,(0.75*$D189),1694)),2)),IF($B189="Non - avec lien de dépendance",MIN(1129,E189,$D189)*overallRate,MIN(2258,E189)*overallRate)))))</f>
        <v>Effectuez l’étape 1</v>
      </c>
      <c r="H189" s="68" t="str">
        <f>IF(ISTEXT(overallRate),"Effectuez l’étape 1",IF($C189="Yes","Use Step 2a) Weekly for employees on leave with pay",IF(OR(COUNT($D189,F189)&lt;&gt;2,overallRate=0),0,IF(revenueReduction&gt;0.3,MAX(IF($B189="Non - avec lien de dépendance",MIN(2258,F189,$D189)*overallRate,MIN(2258,F189)*overallRate),ROUND(MAX(IF($B189="Non - avec lien de dépendance",0,MIN((0.75*F189),1694)),MIN(F189,(0.75*$D189),1694)),2)),IF($B189="Non - avec lien de dépendance",MIN(1129,F189,$D189)*overallRate,MIN(2258,F189)*overallRate)))))</f>
        <v>Effectuez l’étape 1</v>
      </c>
      <c r="I189" s="3">
        <f t="shared" si="2"/>
        <v>0</v>
      </c>
    </row>
    <row r="190" spans="7:9" x14ac:dyDescent="0.5">
      <c r="G190" s="68" t="str">
        <f>IF(ISTEXT(overallRate),"Effectuez l’étape 1",IF($C190="Yes","Use Step 2a) Weekly for employees on leave with pay",IF(OR(COUNT($D190,E190)&lt;&gt;2,overallRate=0),0,IF(revenueReduction&gt;0.3,MAX(IF($B190="Non - avec lien de dépendance",MIN(2258,E190,$D190)*overallRate,MIN(2258,E190)*overallRate),ROUND(MAX(IF($B190="Non - avec lien de dépendance",0,MIN((0.75*E190),1694)),MIN(E190,(0.75*$D190),1694)),2)),IF($B190="Non - avec lien de dépendance",MIN(1129,E190,$D190)*overallRate,MIN(2258,E190)*overallRate)))))</f>
        <v>Effectuez l’étape 1</v>
      </c>
      <c r="H190" s="68" t="str">
        <f>IF(ISTEXT(overallRate),"Effectuez l’étape 1",IF($C190="Yes","Use Step 2a) Weekly for employees on leave with pay",IF(OR(COUNT($D190,F190)&lt;&gt;2,overallRate=0),0,IF(revenueReduction&gt;0.3,MAX(IF($B190="Non - avec lien de dépendance",MIN(2258,F190,$D190)*overallRate,MIN(2258,F190)*overallRate),ROUND(MAX(IF($B190="Non - avec lien de dépendance",0,MIN((0.75*F190),1694)),MIN(F190,(0.75*$D190),1694)),2)),IF($B190="Non - avec lien de dépendance",MIN(1129,F190,$D190)*overallRate,MIN(2258,F190)*overallRate)))))</f>
        <v>Effectuez l’étape 1</v>
      </c>
      <c r="I190" s="3">
        <f t="shared" si="2"/>
        <v>0</v>
      </c>
    </row>
    <row r="191" spans="7:9" x14ac:dyDescent="0.5">
      <c r="G191" s="68" t="str">
        <f>IF(ISTEXT(overallRate),"Effectuez l’étape 1",IF($C191="Yes","Use Step 2a) Weekly for employees on leave with pay",IF(OR(COUNT($D191,E191)&lt;&gt;2,overallRate=0),0,IF(revenueReduction&gt;0.3,MAX(IF($B191="Non - avec lien de dépendance",MIN(2258,E191,$D191)*overallRate,MIN(2258,E191)*overallRate),ROUND(MAX(IF($B191="Non - avec lien de dépendance",0,MIN((0.75*E191),1694)),MIN(E191,(0.75*$D191),1694)),2)),IF($B191="Non - avec lien de dépendance",MIN(1129,E191,$D191)*overallRate,MIN(2258,E191)*overallRate)))))</f>
        <v>Effectuez l’étape 1</v>
      </c>
      <c r="H191" s="68" t="str">
        <f>IF(ISTEXT(overallRate),"Effectuez l’étape 1",IF($C191="Yes","Use Step 2a) Weekly for employees on leave with pay",IF(OR(COUNT($D191,F191)&lt;&gt;2,overallRate=0),0,IF(revenueReduction&gt;0.3,MAX(IF($B191="Non - avec lien de dépendance",MIN(2258,F191,$D191)*overallRate,MIN(2258,F191)*overallRate),ROUND(MAX(IF($B191="Non - avec lien de dépendance",0,MIN((0.75*F191),1694)),MIN(F191,(0.75*$D191),1694)),2)),IF($B191="Non - avec lien de dépendance",MIN(1129,F191,$D191)*overallRate,MIN(2258,F191)*overallRate)))))</f>
        <v>Effectuez l’étape 1</v>
      </c>
      <c r="I191" s="3">
        <f t="shared" si="2"/>
        <v>0</v>
      </c>
    </row>
    <row r="192" spans="7:9" x14ac:dyDescent="0.5">
      <c r="G192" s="68" t="str">
        <f>IF(ISTEXT(overallRate),"Effectuez l’étape 1",IF($C192="Yes","Use Step 2a) Weekly for employees on leave with pay",IF(OR(COUNT($D192,E192)&lt;&gt;2,overallRate=0),0,IF(revenueReduction&gt;0.3,MAX(IF($B192="Non - avec lien de dépendance",MIN(2258,E192,$D192)*overallRate,MIN(2258,E192)*overallRate),ROUND(MAX(IF($B192="Non - avec lien de dépendance",0,MIN((0.75*E192),1694)),MIN(E192,(0.75*$D192),1694)),2)),IF($B192="Non - avec lien de dépendance",MIN(1129,E192,$D192)*overallRate,MIN(2258,E192)*overallRate)))))</f>
        <v>Effectuez l’étape 1</v>
      </c>
      <c r="H192" s="68" t="str">
        <f>IF(ISTEXT(overallRate),"Effectuez l’étape 1",IF($C192="Yes","Use Step 2a) Weekly for employees on leave with pay",IF(OR(COUNT($D192,F192)&lt;&gt;2,overallRate=0),0,IF(revenueReduction&gt;0.3,MAX(IF($B192="Non - avec lien de dépendance",MIN(2258,F192,$D192)*overallRate,MIN(2258,F192)*overallRate),ROUND(MAX(IF($B192="Non - avec lien de dépendance",0,MIN((0.75*F192),1694)),MIN(F192,(0.75*$D192),1694)),2)),IF($B192="Non - avec lien de dépendance",MIN(1129,F192,$D192)*overallRate,MIN(2258,F192)*overallRate)))))</f>
        <v>Effectuez l’étape 1</v>
      </c>
      <c r="I192" s="3">
        <f t="shared" si="2"/>
        <v>0</v>
      </c>
    </row>
    <row r="193" spans="7:9" x14ac:dyDescent="0.5">
      <c r="G193" s="68" t="str">
        <f>IF(ISTEXT(overallRate),"Effectuez l’étape 1",IF($C193="Yes","Use Step 2a) Weekly for employees on leave with pay",IF(OR(COUNT($D193,E193)&lt;&gt;2,overallRate=0),0,IF(revenueReduction&gt;0.3,MAX(IF($B193="Non - avec lien de dépendance",MIN(2258,E193,$D193)*overallRate,MIN(2258,E193)*overallRate),ROUND(MAX(IF($B193="Non - avec lien de dépendance",0,MIN((0.75*E193),1694)),MIN(E193,(0.75*$D193),1694)),2)),IF($B193="Non - avec lien de dépendance",MIN(1129,E193,$D193)*overallRate,MIN(2258,E193)*overallRate)))))</f>
        <v>Effectuez l’étape 1</v>
      </c>
      <c r="H193" s="68" t="str">
        <f>IF(ISTEXT(overallRate),"Effectuez l’étape 1",IF($C193="Yes","Use Step 2a) Weekly for employees on leave with pay",IF(OR(COUNT($D193,F193)&lt;&gt;2,overallRate=0),0,IF(revenueReduction&gt;0.3,MAX(IF($B193="Non - avec lien de dépendance",MIN(2258,F193,$D193)*overallRate,MIN(2258,F193)*overallRate),ROUND(MAX(IF($B193="Non - avec lien de dépendance",0,MIN((0.75*F193),1694)),MIN(F193,(0.75*$D193),1694)),2)),IF($B193="Non - avec lien de dépendance",MIN(1129,F193,$D193)*overallRate,MIN(2258,F193)*overallRate)))))</f>
        <v>Effectuez l’étape 1</v>
      </c>
      <c r="I193" s="3">
        <f t="shared" si="2"/>
        <v>0</v>
      </c>
    </row>
    <row r="194" spans="7:9" x14ac:dyDescent="0.5">
      <c r="G194" s="68" t="str">
        <f>IF(ISTEXT(overallRate),"Effectuez l’étape 1",IF($C194="Yes","Use Step 2a) Weekly for employees on leave with pay",IF(OR(COUNT($D194,E194)&lt;&gt;2,overallRate=0),0,IF(revenueReduction&gt;0.3,MAX(IF($B194="Non - avec lien de dépendance",MIN(2258,E194,$D194)*overallRate,MIN(2258,E194)*overallRate),ROUND(MAX(IF($B194="Non - avec lien de dépendance",0,MIN((0.75*E194),1694)),MIN(E194,(0.75*$D194),1694)),2)),IF($B194="Non - avec lien de dépendance",MIN(1129,E194,$D194)*overallRate,MIN(2258,E194)*overallRate)))))</f>
        <v>Effectuez l’étape 1</v>
      </c>
      <c r="H194" s="68" t="str">
        <f>IF(ISTEXT(overallRate),"Effectuez l’étape 1",IF($C194="Yes","Use Step 2a) Weekly for employees on leave with pay",IF(OR(COUNT($D194,F194)&lt;&gt;2,overallRate=0),0,IF(revenueReduction&gt;0.3,MAX(IF($B194="Non - avec lien de dépendance",MIN(2258,F194,$D194)*overallRate,MIN(2258,F194)*overallRate),ROUND(MAX(IF($B194="Non - avec lien de dépendance",0,MIN((0.75*F194),1694)),MIN(F194,(0.75*$D194),1694)),2)),IF($B194="Non - avec lien de dépendance",MIN(1129,F194,$D194)*overallRate,MIN(2258,F194)*overallRate)))))</f>
        <v>Effectuez l’étape 1</v>
      </c>
      <c r="I194" s="3">
        <f t="shared" si="2"/>
        <v>0</v>
      </c>
    </row>
    <row r="195" spans="7:9" x14ac:dyDescent="0.5">
      <c r="G195" s="68" t="str">
        <f>IF(ISTEXT(overallRate),"Effectuez l’étape 1",IF($C195="Yes","Use Step 2a) Weekly for employees on leave with pay",IF(OR(COUNT($D195,E195)&lt;&gt;2,overallRate=0),0,IF(revenueReduction&gt;0.3,MAX(IF($B195="Non - avec lien de dépendance",MIN(2258,E195,$D195)*overallRate,MIN(2258,E195)*overallRate),ROUND(MAX(IF($B195="Non - avec lien de dépendance",0,MIN((0.75*E195),1694)),MIN(E195,(0.75*$D195),1694)),2)),IF($B195="Non - avec lien de dépendance",MIN(1129,E195,$D195)*overallRate,MIN(2258,E195)*overallRate)))))</f>
        <v>Effectuez l’étape 1</v>
      </c>
      <c r="H195" s="68" t="str">
        <f>IF(ISTEXT(overallRate),"Effectuez l’étape 1",IF($C195="Yes","Use Step 2a) Weekly for employees on leave with pay",IF(OR(COUNT($D195,F195)&lt;&gt;2,overallRate=0),0,IF(revenueReduction&gt;0.3,MAX(IF($B195="Non - avec lien de dépendance",MIN(2258,F195,$D195)*overallRate,MIN(2258,F195)*overallRate),ROUND(MAX(IF($B195="Non - avec lien de dépendance",0,MIN((0.75*F195),1694)),MIN(F195,(0.75*$D195),1694)),2)),IF($B195="Non - avec lien de dépendance",MIN(1129,F195,$D195)*overallRate,MIN(2258,F195)*overallRate)))))</f>
        <v>Effectuez l’étape 1</v>
      </c>
      <c r="I195" s="3">
        <f t="shared" si="2"/>
        <v>0</v>
      </c>
    </row>
    <row r="196" spans="7:9" x14ac:dyDescent="0.5">
      <c r="G196" s="68" t="str">
        <f>IF(ISTEXT(overallRate),"Effectuez l’étape 1",IF($C196="Yes","Use Step 2a) Weekly for employees on leave with pay",IF(OR(COUNT($D196,E196)&lt;&gt;2,overallRate=0),0,IF(revenueReduction&gt;0.3,MAX(IF($B196="Non - avec lien de dépendance",MIN(2258,E196,$D196)*overallRate,MIN(2258,E196)*overallRate),ROUND(MAX(IF($B196="Non - avec lien de dépendance",0,MIN((0.75*E196),1694)),MIN(E196,(0.75*$D196),1694)),2)),IF($B196="Non - avec lien de dépendance",MIN(1129,E196,$D196)*overallRate,MIN(2258,E196)*overallRate)))))</f>
        <v>Effectuez l’étape 1</v>
      </c>
      <c r="H196" s="68" t="str">
        <f>IF(ISTEXT(overallRate),"Effectuez l’étape 1",IF($C196="Yes","Use Step 2a) Weekly for employees on leave with pay",IF(OR(COUNT($D196,F196)&lt;&gt;2,overallRate=0),0,IF(revenueReduction&gt;0.3,MAX(IF($B196="Non - avec lien de dépendance",MIN(2258,F196,$D196)*overallRate,MIN(2258,F196)*overallRate),ROUND(MAX(IF($B196="Non - avec lien de dépendance",0,MIN((0.75*F196),1694)),MIN(F196,(0.75*$D196),1694)),2)),IF($B196="Non - avec lien de dépendance",MIN(1129,F196,$D196)*overallRate,MIN(2258,F196)*overallRate)))))</f>
        <v>Effectuez l’étape 1</v>
      </c>
      <c r="I196" s="3">
        <f t="shared" si="2"/>
        <v>0</v>
      </c>
    </row>
    <row r="197" spans="7:9" x14ac:dyDescent="0.5">
      <c r="G197" s="68" t="str">
        <f>IF(ISTEXT(overallRate),"Effectuez l’étape 1",IF($C197="Yes","Use Step 2a) Weekly for employees on leave with pay",IF(OR(COUNT($D197,E197)&lt;&gt;2,overallRate=0),0,IF(revenueReduction&gt;0.3,MAX(IF($B197="Non - avec lien de dépendance",MIN(2258,E197,$D197)*overallRate,MIN(2258,E197)*overallRate),ROUND(MAX(IF($B197="Non - avec lien de dépendance",0,MIN((0.75*E197),1694)),MIN(E197,(0.75*$D197),1694)),2)),IF($B197="Non - avec lien de dépendance",MIN(1129,E197,$D197)*overallRate,MIN(2258,E197)*overallRate)))))</f>
        <v>Effectuez l’étape 1</v>
      </c>
      <c r="H197" s="68" t="str">
        <f>IF(ISTEXT(overallRate),"Effectuez l’étape 1",IF($C197="Yes","Use Step 2a) Weekly for employees on leave with pay",IF(OR(COUNT($D197,F197)&lt;&gt;2,overallRate=0),0,IF(revenueReduction&gt;0.3,MAX(IF($B197="Non - avec lien de dépendance",MIN(2258,F197,$D197)*overallRate,MIN(2258,F197)*overallRate),ROUND(MAX(IF($B197="Non - avec lien de dépendance",0,MIN((0.75*F197),1694)),MIN(F197,(0.75*$D197),1694)),2)),IF($B197="Non - avec lien de dépendance",MIN(1129,F197,$D197)*overallRate,MIN(2258,F197)*overallRate)))))</f>
        <v>Effectuez l’étape 1</v>
      </c>
      <c r="I197" s="3">
        <f t="shared" si="2"/>
        <v>0</v>
      </c>
    </row>
    <row r="198" spans="7:9" x14ac:dyDescent="0.5">
      <c r="G198" s="68" t="str">
        <f>IF(ISTEXT(overallRate),"Effectuez l’étape 1",IF($C198="Yes","Use Step 2a) Weekly for employees on leave with pay",IF(OR(COUNT($D198,E198)&lt;&gt;2,overallRate=0),0,IF(revenueReduction&gt;0.3,MAX(IF($B198="Non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68" t="str">
        <f>IF(ISTEXT(overallRate),"Effectuez l’étape 1",IF($C198="Yes","Use Step 2a) Weekly for employees on leave with pay",IF(OR(COUNT($D198,F198)&lt;&gt;2,overallRate=0),0,IF(revenueReduction&gt;0.3,MAX(IF($B198="Non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2"/>
        <v>0</v>
      </c>
    </row>
    <row r="199" spans="7:9" x14ac:dyDescent="0.5">
      <c r="G199" s="68" t="str">
        <f>IF(ISTEXT(overallRate),"Effectuez l’étape 1",IF($C199="Yes","Use Step 2a) Weekly for employees on leave with pay",IF(OR(COUNT($D199,E199)&lt;&gt;2,overallRate=0),0,IF(revenueReduction&gt;0.3,MAX(IF($B199="Non - avec lien de dépendance",MIN(2258,E199,$D199)*overallRate,MIN(2258,E199)*overallRate),ROUND(MAX(IF($B199="Non - avec lien de dépendance",0,MIN((0.75*E199),1694)),MIN(E199,(0.75*$D199),1694)),2)),IF($B199="Non - avec lien de dépendance",MIN(1129,E199,$D199)*overallRate,MIN(2258,E199)*overallRate)))))</f>
        <v>Effectuez l’étape 1</v>
      </c>
      <c r="H199" s="68" t="str">
        <f>IF(ISTEXT(overallRate),"Effectuez l’étape 1",IF($C199="Yes","Use Step 2a) Weekly for employees on leave with pay",IF(OR(COUNT($D199,F199)&lt;&gt;2,overallRate=0),0,IF(revenueReduction&gt;0.3,MAX(IF($B199="Non - avec lien de dépendance",MIN(2258,F199,$D199)*overallRate,MIN(2258,F199)*overallRate),ROUND(MAX(IF($B199="Non - avec lien de dépendance",0,MIN((0.75*F199),1694)),MIN(F199,(0.75*$D199),1694)),2)),IF($B199="Non - avec lien de dépendance",MIN(1129,F199,$D199)*overallRate,MIN(2258,F199)*overallRate)))))</f>
        <v>Effectuez l’étape 1</v>
      </c>
      <c r="I199" s="3">
        <f t="shared" ref="I199:I262" si="3">IF(AND(COUNT(B199:F199)&gt;0,OR(COUNT(D199:F199)&lt;&gt;3,ISBLANK(B199))),"Fill out all amounts",IF(COUNTIF(E199:F199,0)&gt;0,0,SUM(G199:H199)))</f>
        <v>0</v>
      </c>
    </row>
    <row r="200" spans="7:9" x14ac:dyDescent="0.5">
      <c r="G200" s="68" t="str">
        <f>IF(ISTEXT(overallRate),"Effectuez l’étape 1",IF($C200="Yes","Use Step 2a) Weekly for employees on leave with pay",IF(OR(COUNT($D200,E200)&lt;&gt;2,overallRate=0),0,IF(revenueReduction&gt;0.3,MAX(IF($B200="Non - avec lien de dépendance",MIN(2258,E200,$D200)*overallRate,MIN(2258,E200)*overallRate),ROUND(MAX(IF($B200="Non - avec lien de dépendance",0,MIN((0.75*E200),1694)),MIN(E200,(0.75*$D200),1694)),2)),IF($B200="Non - avec lien de dépendance",MIN(1129,E200,$D200)*overallRate,MIN(2258,E200)*overallRate)))))</f>
        <v>Effectuez l’étape 1</v>
      </c>
      <c r="H200" s="68" t="str">
        <f>IF(ISTEXT(overallRate),"Effectuez l’étape 1",IF($C200="Yes","Use Step 2a) Weekly for employees on leave with pay",IF(OR(COUNT($D200,F200)&lt;&gt;2,overallRate=0),0,IF(revenueReduction&gt;0.3,MAX(IF($B200="Non - avec lien de dépendance",MIN(2258,F200,$D200)*overallRate,MIN(2258,F200)*overallRate),ROUND(MAX(IF($B200="Non - avec lien de dépendance",0,MIN((0.75*F200),1694)),MIN(F200,(0.75*$D200),1694)),2)),IF($B200="Non - avec lien de dépendance",MIN(1129,F200,$D200)*overallRate,MIN(2258,F200)*overallRate)))))</f>
        <v>Effectuez l’étape 1</v>
      </c>
      <c r="I200" s="3">
        <f t="shared" si="3"/>
        <v>0</v>
      </c>
    </row>
    <row r="201" spans="7:9" x14ac:dyDescent="0.5">
      <c r="G201" s="68" t="str">
        <f>IF(ISTEXT(overallRate),"Effectuez l’étape 1",IF($C201="Yes","Use Step 2a) Weekly for employees on leave with pay",IF(OR(COUNT($D201,E201)&lt;&gt;2,overallRate=0),0,IF(revenueReduction&gt;0.3,MAX(IF($B201="Non - avec lien de dépendance",MIN(2258,E201,$D201)*overallRate,MIN(2258,E201)*overallRate),ROUND(MAX(IF($B201="Non - avec lien de dépendance",0,MIN((0.75*E201),1694)),MIN(E201,(0.75*$D201),1694)),2)),IF($B201="Non - avec lien de dépendance",MIN(1129,E201,$D201)*overallRate,MIN(2258,E201)*overallRate)))))</f>
        <v>Effectuez l’étape 1</v>
      </c>
      <c r="H201" s="68" t="str">
        <f>IF(ISTEXT(overallRate),"Effectuez l’étape 1",IF($C201="Yes","Use Step 2a) Weekly for employees on leave with pay",IF(OR(COUNT($D201,F201)&lt;&gt;2,overallRate=0),0,IF(revenueReduction&gt;0.3,MAX(IF($B201="Non - avec lien de dépendance",MIN(2258,F201,$D201)*overallRate,MIN(2258,F201)*overallRate),ROUND(MAX(IF($B201="Non - avec lien de dépendance",0,MIN((0.75*F201),1694)),MIN(F201,(0.75*$D201),1694)),2)),IF($B201="Non - avec lien de dépendance",MIN(1129,F201,$D201)*overallRate,MIN(2258,F201)*overallRate)))))</f>
        <v>Effectuez l’étape 1</v>
      </c>
      <c r="I201" s="3">
        <f t="shared" si="3"/>
        <v>0</v>
      </c>
    </row>
    <row r="202" spans="7:9" x14ac:dyDescent="0.5">
      <c r="G202" s="68" t="str">
        <f>IF(ISTEXT(overallRate),"Effectuez l’étape 1",IF($C202="Yes","Use Step 2a) Weekly for employees on leave with pay",IF(OR(COUNT($D202,E202)&lt;&gt;2,overallRate=0),0,IF(revenueReduction&gt;0.3,MAX(IF($B202="Non - avec lien de dépendance",MIN(2258,E202,$D202)*overallRate,MIN(2258,E202)*overallRate),ROUND(MAX(IF($B202="Non - avec lien de dépendance",0,MIN((0.75*E202),1694)),MIN(E202,(0.75*$D202),1694)),2)),IF($B202="Non - avec lien de dépendance",MIN(1129,E202,$D202)*overallRate,MIN(2258,E202)*overallRate)))))</f>
        <v>Effectuez l’étape 1</v>
      </c>
      <c r="H202" s="68" t="str">
        <f>IF(ISTEXT(overallRate),"Effectuez l’étape 1",IF($C202="Yes","Use Step 2a) Weekly for employees on leave with pay",IF(OR(COUNT($D202,F202)&lt;&gt;2,overallRate=0),0,IF(revenueReduction&gt;0.3,MAX(IF($B202="Non - avec lien de dépendance",MIN(2258,F202,$D202)*overallRate,MIN(2258,F202)*overallRate),ROUND(MAX(IF($B202="Non - avec lien de dépendance",0,MIN((0.75*F202),1694)),MIN(F202,(0.75*$D202),1694)),2)),IF($B202="Non - avec lien de dépendance",MIN(1129,F202,$D202)*overallRate,MIN(2258,F202)*overallRate)))))</f>
        <v>Effectuez l’étape 1</v>
      </c>
      <c r="I202" s="3">
        <f t="shared" si="3"/>
        <v>0</v>
      </c>
    </row>
    <row r="203" spans="7:9" x14ac:dyDescent="0.5">
      <c r="G203" s="68" t="str">
        <f>IF(ISTEXT(overallRate),"Effectuez l’étape 1",IF($C203="Yes","Use Step 2a) Weekly for employees on leave with pay",IF(OR(COUNT($D203,E203)&lt;&gt;2,overallRate=0),0,IF(revenueReduction&gt;0.3,MAX(IF($B203="Non - avec lien de dépendance",MIN(2258,E203,$D203)*overallRate,MIN(2258,E203)*overallRate),ROUND(MAX(IF($B203="Non - avec lien de dépendance",0,MIN((0.75*E203),1694)),MIN(E203,(0.75*$D203),1694)),2)),IF($B203="Non - avec lien de dépendance",MIN(1129,E203,$D203)*overallRate,MIN(2258,E203)*overallRate)))))</f>
        <v>Effectuez l’étape 1</v>
      </c>
      <c r="H203" s="68" t="str">
        <f>IF(ISTEXT(overallRate),"Effectuez l’étape 1",IF($C203="Yes","Use Step 2a) Weekly for employees on leave with pay",IF(OR(COUNT($D203,F203)&lt;&gt;2,overallRate=0),0,IF(revenueReduction&gt;0.3,MAX(IF($B203="Non - avec lien de dépendance",MIN(2258,F203,$D203)*overallRate,MIN(2258,F203)*overallRate),ROUND(MAX(IF($B203="Non - avec lien de dépendance",0,MIN((0.75*F203),1694)),MIN(F203,(0.75*$D203),1694)),2)),IF($B203="Non - avec lien de dépendance",MIN(1129,F203,$D203)*overallRate,MIN(2258,F203)*overallRate)))))</f>
        <v>Effectuez l’étape 1</v>
      </c>
      <c r="I203" s="3">
        <f t="shared" si="3"/>
        <v>0</v>
      </c>
    </row>
    <row r="204" spans="7:9" x14ac:dyDescent="0.5">
      <c r="G204" s="68" t="str">
        <f>IF(ISTEXT(overallRate),"Effectuez l’étape 1",IF($C204="Yes","Use Step 2a) Weekly for employees on leave with pay",IF(OR(COUNT($D204,E204)&lt;&gt;2,overallRate=0),0,IF(revenueReduction&gt;0.3,MAX(IF($B204="Non - avec lien de dépendance",MIN(2258,E204,$D204)*overallRate,MIN(2258,E204)*overallRate),ROUND(MAX(IF($B204="Non - avec lien de dépendance",0,MIN((0.75*E204),1694)),MIN(E204,(0.75*$D204),1694)),2)),IF($B204="Non - avec lien de dépendance",MIN(1129,E204,$D204)*overallRate,MIN(2258,E204)*overallRate)))))</f>
        <v>Effectuez l’étape 1</v>
      </c>
      <c r="H204" s="68" t="str">
        <f>IF(ISTEXT(overallRate),"Effectuez l’étape 1",IF($C204="Yes","Use Step 2a) Weekly for employees on leave with pay",IF(OR(COUNT($D204,F204)&lt;&gt;2,overallRate=0),0,IF(revenueReduction&gt;0.3,MAX(IF($B204="Non - avec lien de dépendance",MIN(2258,F204,$D204)*overallRate,MIN(2258,F204)*overallRate),ROUND(MAX(IF($B204="Non - avec lien de dépendance",0,MIN((0.75*F204),1694)),MIN(F204,(0.75*$D204),1694)),2)),IF($B204="Non - avec lien de dépendance",MIN(1129,F204,$D204)*overallRate,MIN(2258,F204)*overallRate)))))</f>
        <v>Effectuez l’étape 1</v>
      </c>
      <c r="I204" s="3">
        <f t="shared" si="3"/>
        <v>0</v>
      </c>
    </row>
    <row r="205" spans="7:9" x14ac:dyDescent="0.5">
      <c r="G205" s="68" t="str">
        <f>IF(ISTEXT(overallRate),"Effectuez l’étape 1",IF($C205="Yes","Use Step 2a) Weekly for employees on leave with pay",IF(OR(COUNT($D205,E205)&lt;&gt;2,overallRate=0),0,IF(revenueReduction&gt;0.3,MAX(IF($B205="Non - avec lien de dépendance",MIN(2258,E205,$D205)*overallRate,MIN(2258,E205)*overallRate),ROUND(MAX(IF($B205="Non - avec lien de dépendance",0,MIN((0.75*E205),1694)),MIN(E205,(0.75*$D205),1694)),2)),IF($B205="Non - avec lien de dépendance",MIN(1129,E205,$D205)*overallRate,MIN(2258,E205)*overallRate)))))</f>
        <v>Effectuez l’étape 1</v>
      </c>
      <c r="H205" s="68" t="str">
        <f>IF(ISTEXT(overallRate),"Effectuez l’étape 1",IF($C205="Yes","Use Step 2a) Weekly for employees on leave with pay",IF(OR(COUNT($D205,F205)&lt;&gt;2,overallRate=0),0,IF(revenueReduction&gt;0.3,MAX(IF($B205="Non - avec lien de dépendance",MIN(2258,F205,$D205)*overallRate,MIN(2258,F205)*overallRate),ROUND(MAX(IF($B205="Non - avec lien de dépendance",0,MIN((0.75*F205),1694)),MIN(F205,(0.75*$D205),1694)),2)),IF($B205="Non - avec lien de dépendance",MIN(1129,F205,$D205)*overallRate,MIN(2258,F205)*overallRate)))))</f>
        <v>Effectuez l’étape 1</v>
      </c>
      <c r="I205" s="3">
        <f t="shared" si="3"/>
        <v>0</v>
      </c>
    </row>
    <row r="206" spans="7:9" x14ac:dyDescent="0.5">
      <c r="G206" s="68" t="str">
        <f>IF(ISTEXT(overallRate),"Effectuez l’étape 1",IF($C206="Yes","Use Step 2a) Weekly for employees on leave with pay",IF(OR(COUNT($D206,E206)&lt;&gt;2,overallRate=0),0,IF(revenueReduction&gt;0.3,MAX(IF($B206="Non - avec lien de dépendance",MIN(2258,E206,$D206)*overallRate,MIN(2258,E206)*overallRate),ROUND(MAX(IF($B206="Non - avec lien de dépendance",0,MIN((0.75*E206),1694)),MIN(E206,(0.75*$D206),1694)),2)),IF($B206="Non - avec lien de dépendance",MIN(1129,E206,$D206)*overallRate,MIN(2258,E206)*overallRate)))))</f>
        <v>Effectuez l’étape 1</v>
      </c>
      <c r="H206" s="68" t="str">
        <f>IF(ISTEXT(overallRate),"Effectuez l’étape 1",IF($C206="Yes","Use Step 2a) Weekly for employees on leave with pay",IF(OR(COUNT($D206,F206)&lt;&gt;2,overallRate=0),0,IF(revenueReduction&gt;0.3,MAX(IF($B206="Non - avec lien de dépendance",MIN(2258,F206,$D206)*overallRate,MIN(2258,F206)*overallRate),ROUND(MAX(IF($B206="Non - avec lien de dépendance",0,MIN((0.75*F206),1694)),MIN(F206,(0.75*$D206),1694)),2)),IF($B206="Non - avec lien de dépendance",MIN(1129,F206,$D206)*overallRate,MIN(2258,F206)*overallRate)))))</f>
        <v>Effectuez l’étape 1</v>
      </c>
      <c r="I206" s="3">
        <f t="shared" si="3"/>
        <v>0</v>
      </c>
    </row>
    <row r="207" spans="7:9" x14ac:dyDescent="0.5">
      <c r="G207" s="68" t="str">
        <f>IF(ISTEXT(overallRate),"Effectuez l’étape 1",IF($C207="Yes","Use Step 2a) Weekly for employees on leave with pay",IF(OR(COUNT($D207,E207)&lt;&gt;2,overallRate=0),0,IF(revenueReduction&gt;0.3,MAX(IF($B207="Non - avec lien de dépendance",MIN(2258,E207,$D207)*overallRate,MIN(2258,E207)*overallRate),ROUND(MAX(IF($B207="Non - avec lien de dépendance",0,MIN((0.75*E207),1694)),MIN(E207,(0.75*$D207),1694)),2)),IF($B207="Non - avec lien de dépendance",MIN(1129,E207,$D207)*overallRate,MIN(2258,E207)*overallRate)))))</f>
        <v>Effectuez l’étape 1</v>
      </c>
      <c r="H207" s="68" t="str">
        <f>IF(ISTEXT(overallRate),"Effectuez l’étape 1",IF($C207="Yes","Use Step 2a) Weekly for employees on leave with pay",IF(OR(COUNT($D207,F207)&lt;&gt;2,overallRate=0),0,IF(revenueReduction&gt;0.3,MAX(IF($B207="Non - avec lien de dépendance",MIN(2258,F207,$D207)*overallRate,MIN(2258,F207)*overallRate),ROUND(MAX(IF($B207="Non - avec lien de dépendance",0,MIN((0.75*F207),1694)),MIN(F207,(0.75*$D207),1694)),2)),IF($B207="Non - avec lien de dépendance",MIN(1129,F207,$D207)*overallRate,MIN(2258,F207)*overallRate)))))</f>
        <v>Effectuez l’étape 1</v>
      </c>
      <c r="I207" s="3">
        <f t="shared" si="3"/>
        <v>0</v>
      </c>
    </row>
    <row r="208" spans="7:9" x14ac:dyDescent="0.5">
      <c r="G208" s="68" t="str">
        <f>IF(ISTEXT(overallRate),"Effectuez l’étape 1",IF($C208="Yes","Use Step 2a) Weekly for employees on leave with pay",IF(OR(COUNT($D208,E208)&lt;&gt;2,overallRate=0),0,IF(revenueReduction&gt;0.3,MAX(IF($B208="Non - avec lien de dépendance",MIN(2258,E208,$D208)*overallRate,MIN(2258,E208)*overallRate),ROUND(MAX(IF($B208="Non - avec lien de dépendance",0,MIN((0.75*E208),1694)),MIN(E208,(0.75*$D208),1694)),2)),IF($B208="Non - avec lien de dépendance",MIN(1129,E208,$D208)*overallRate,MIN(2258,E208)*overallRate)))))</f>
        <v>Effectuez l’étape 1</v>
      </c>
      <c r="H208" s="68" t="str">
        <f>IF(ISTEXT(overallRate),"Effectuez l’étape 1",IF($C208="Yes","Use Step 2a) Weekly for employees on leave with pay",IF(OR(COUNT($D208,F208)&lt;&gt;2,overallRate=0),0,IF(revenueReduction&gt;0.3,MAX(IF($B208="Non - avec lien de dépendance",MIN(2258,F208,$D208)*overallRate,MIN(2258,F208)*overallRate),ROUND(MAX(IF($B208="Non - avec lien de dépendance",0,MIN((0.75*F208),1694)),MIN(F208,(0.75*$D208),1694)),2)),IF($B208="Non - avec lien de dépendance",MIN(1129,F208,$D208)*overallRate,MIN(2258,F208)*overallRate)))))</f>
        <v>Effectuez l’étape 1</v>
      </c>
      <c r="I208" s="3">
        <f t="shared" si="3"/>
        <v>0</v>
      </c>
    </row>
    <row r="209" spans="7:9" x14ac:dyDescent="0.5">
      <c r="G209" s="68" t="str">
        <f>IF(ISTEXT(overallRate),"Effectuez l’étape 1",IF($C209="Yes","Use Step 2a) Weekly for employees on leave with pay",IF(OR(COUNT($D209,E209)&lt;&gt;2,overallRate=0),0,IF(revenueReduction&gt;0.3,MAX(IF($B209="Non - avec lien de dépendance",MIN(2258,E209,$D209)*overallRate,MIN(2258,E209)*overallRate),ROUND(MAX(IF($B209="Non - avec lien de dépendance",0,MIN((0.75*E209),1694)),MIN(E209,(0.75*$D209),1694)),2)),IF($B209="Non - avec lien de dépendance",MIN(1129,E209,$D209)*overallRate,MIN(2258,E209)*overallRate)))))</f>
        <v>Effectuez l’étape 1</v>
      </c>
      <c r="H209" s="68" t="str">
        <f>IF(ISTEXT(overallRate),"Effectuez l’étape 1",IF($C209="Yes","Use Step 2a) Weekly for employees on leave with pay",IF(OR(COUNT($D209,F209)&lt;&gt;2,overallRate=0),0,IF(revenueReduction&gt;0.3,MAX(IF($B209="Non - avec lien de dépendance",MIN(2258,F209,$D209)*overallRate,MIN(2258,F209)*overallRate),ROUND(MAX(IF($B209="Non - avec lien de dépendance",0,MIN((0.75*F209),1694)),MIN(F209,(0.75*$D209),1694)),2)),IF($B209="Non - avec lien de dépendance",MIN(1129,F209,$D209)*overallRate,MIN(2258,F209)*overallRate)))))</f>
        <v>Effectuez l’étape 1</v>
      </c>
      <c r="I209" s="3">
        <f t="shared" si="3"/>
        <v>0</v>
      </c>
    </row>
    <row r="210" spans="7:9" x14ac:dyDescent="0.5">
      <c r="G210" s="68" t="str">
        <f>IF(ISTEXT(overallRate),"Effectuez l’étape 1",IF($C210="Yes","Use Step 2a) Weekly for employees on leave with pay",IF(OR(COUNT($D210,E210)&lt;&gt;2,overallRate=0),0,IF(revenueReduction&gt;0.3,MAX(IF($B210="Non - avec lien de dépendance",MIN(2258,E210,$D210)*overallRate,MIN(2258,E210)*overallRate),ROUND(MAX(IF($B210="Non - avec lien de dépendance",0,MIN((0.75*E210),1694)),MIN(E210,(0.75*$D210),1694)),2)),IF($B210="Non - avec lien de dépendance",MIN(1129,E210,$D210)*overallRate,MIN(2258,E210)*overallRate)))))</f>
        <v>Effectuez l’étape 1</v>
      </c>
      <c r="H210" s="68" t="str">
        <f>IF(ISTEXT(overallRate),"Effectuez l’étape 1",IF($C210="Yes","Use Step 2a) Weekly for employees on leave with pay",IF(OR(COUNT($D210,F210)&lt;&gt;2,overallRate=0),0,IF(revenueReduction&gt;0.3,MAX(IF($B210="Non - avec lien de dépendance",MIN(2258,F210,$D210)*overallRate,MIN(2258,F210)*overallRate),ROUND(MAX(IF($B210="Non - avec lien de dépendance",0,MIN((0.75*F210),1694)),MIN(F210,(0.75*$D210),1694)),2)),IF($B210="Non - avec lien de dépendance",MIN(1129,F210,$D210)*overallRate,MIN(2258,F210)*overallRate)))))</f>
        <v>Effectuez l’étape 1</v>
      </c>
      <c r="I210" s="3">
        <f t="shared" si="3"/>
        <v>0</v>
      </c>
    </row>
    <row r="211" spans="7:9" x14ac:dyDescent="0.5">
      <c r="G211" s="68" t="str">
        <f>IF(ISTEXT(overallRate),"Effectuez l’étape 1",IF($C211="Yes","Use Step 2a) Weekly for employees on leave with pay",IF(OR(COUNT($D211,E211)&lt;&gt;2,overallRate=0),0,IF(revenueReduction&gt;0.3,MAX(IF($B211="Non - avec lien de dépendance",MIN(2258,E211,$D211)*overallRate,MIN(2258,E211)*overallRate),ROUND(MAX(IF($B211="Non - avec lien de dépendance",0,MIN((0.75*E211),1694)),MIN(E211,(0.75*$D211),1694)),2)),IF($B211="Non - avec lien de dépendance",MIN(1129,E211,$D211)*overallRate,MIN(2258,E211)*overallRate)))))</f>
        <v>Effectuez l’étape 1</v>
      </c>
      <c r="H211" s="68" t="str">
        <f>IF(ISTEXT(overallRate),"Effectuez l’étape 1",IF($C211="Yes","Use Step 2a) Weekly for employees on leave with pay",IF(OR(COUNT($D211,F211)&lt;&gt;2,overallRate=0),0,IF(revenueReduction&gt;0.3,MAX(IF($B211="Non - avec lien de dépendance",MIN(2258,F211,$D211)*overallRate,MIN(2258,F211)*overallRate),ROUND(MAX(IF($B211="Non - avec lien de dépendance",0,MIN((0.75*F211),1694)),MIN(F211,(0.75*$D211),1694)),2)),IF($B211="Non - avec lien de dépendance",MIN(1129,F211,$D211)*overallRate,MIN(2258,F211)*overallRate)))))</f>
        <v>Effectuez l’étape 1</v>
      </c>
      <c r="I211" s="3">
        <f t="shared" si="3"/>
        <v>0</v>
      </c>
    </row>
    <row r="212" spans="7:9" x14ac:dyDescent="0.5">
      <c r="G212" s="68" t="str">
        <f>IF(ISTEXT(overallRate),"Effectuez l’étape 1",IF($C212="Yes","Use Step 2a) Weekly for employees on leave with pay",IF(OR(COUNT($D212,E212)&lt;&gt;2,overallRate=0),0,IF(revenueReduction&gt;0.3,MAX(IF($B212="Non - avec lien de dépendance",MIN(2258,E212,$D212)*overallRate,MIN(2258,E212)*overallRate),ROUND(MAX(IF($B212="Non - avec lien de dépendance",0,MIN((0.75*E212),1694)),MIN(E212,(0.75*$D212),1694)),2)),IF($B212="Non - avec lien de dépendance",MIN(1129,E212,$D212)*overallRate,MIN(2258,E212)*overallRate)))))</f>
        <v>Effectuez l’étape 1</v>
      </c>
      <c r="H212" s="68" t="str">
        <f>IF(ISTEXT(overallRate),"Effectuez l’étape 1",IF($C212="Yes","Use Step 2a) Weekly for employees on leave with pay",IF(OR(COUNT($D212,F212)&lt;&gt;2,overallRate=0),0,IF(revenueReduction&gt;0.3,MAX(IF($B212="Non - avec lien de dépendance",MIN(2258,F212,$D212)*overallRate,MIN(2258,F212)*overallRate),ROUND(MAX(IF($B212="Non - avec lien de dépendance",0,MIN((0.75*F212),1694)),MIN(F212,(0.75*$D212),1694)),2)),IF($B212="Non - avec lien de dépendance",MIN(1129,F212,$D212)*overallRate,MIN(2258,F212)*overallRate)))))</f>
        <v>Effectuez l’étape 1</v>
      </c>
      <c r="I212" s="3">
        <f t="shared" si="3"/>
        <v>0</v>
      </c>
    </row>
    <row r="213" spans="7:9" x14ac:dyDescent="0.5">
      <c r="G213" s="68" t="str">
        <f>IF(ISTEXT(overallRate),"Effectuez l’étape 1",IF($C213="Yes","Use Step 2a) Weekly for employees on leave with pay",IF(OR(COUNT($D213,E213)&lt;&gt;2,overallRate=0),0,IF(revenueReduction&gt;0.3,MAX(IF($B213="Non - avec lien de dépendance",MIN(2258,E213,$D213)*overallRate,MIN(2258,E213)*overallRate),ROUND(MAX(IF($B213="Non - avec lien de dépendance",0,MIN((0.75*E213),1694)),MIN(E213,(0.75*$D213),1694)),2)),IF($B213="Non - avec lien de dépendance",MIN(1129,E213,$D213)*overallRate,MIN(2258,E213)*overallRate)))))</f>
        <v>Effectuez l’étape 1</v>
      </c>
      <c r="H213" s="68" t="str">
        <f>IF(ISTEXT(overallRate),"Effectuez l’étape 1",IF($C213="Yes","Use Step 2a) Weekly for employees on leave with pay",IF(OR(COUNT($D213,F213)&lt;&gt;2,overallRate=0),0,IF(revenueReduction&gt;0.3,MAX(IF($B213="Non - avec lien de dépendance",MIN(2258,F213,$D213)*overallRate,MIN(2258,F213)*overallRate),ROUND(MAX(IF($B213="Non - avec lien de dépendance",0,MIN((0.75*F213),1694)),MIN(F213,(0.75*$D213),1694)),2)),IF($B213="Non - avec lien de dépendance",MIN(1129,F213,$D213)*overallRate,MIN(2258,F213)*overallRate)))))</f>
        <v>Effectuez l’étape 1</v>
      </c>
      <c r="I213" s="3">
        <f t="shared" si="3"/>
        <v>0</v>
      </c>
    </row>
    <row r="214" spans="7:9" x14ac:dyDescent="0.5">
      <c r="G214" s="68" t="str">
        <f>IF(ISTEXT(overallRate),"Effectuez l’étape 1",IF($C214="Yes","Use Step 2a) Weekly for employees on leave with pay",IF(OR(COUNT($D214,E214)&lt;&gt;2,overallRate=0),0,IF(revenueReduction&gt;0.3,MAX(IF($B214="Non - avec lien de dépendance",MIN(2258,E214,$D214)*overallRate,MIN(2258,E214)*overallRate),ROUND(MAX(IF($B214="Non - avec lien de dépendance",0,MIN((0.75*E214),1694)),MIN(E214,(0.75*$D214),1694)),2)),IF($B214="Non - avec lien de dépendance",MIN(1129,E214,$D214)*overallRate,MIN(2258,E214)*overallRate)))))</f>
        <v>Effectuez l’étape 1</v>
      </c>
      <c r="H214" s="68" t="str">
        <f>IF(ISTEXT(overallRate),"Effectuez l’étape 1",IF($C214="Yes","Use Step 2a) Weekly for employees on leave with pay",IF(OR(COUNT($D214,F214)&lt;&gt;2,overallRate=0),0,IF(revenueReduction&gt;0.3,MAX(IF($B214="Non - avec lien de dépendance",MIN(2258,F214,$D214)*overallRate,MIN(2258,F214)*overallRate),ROUND(MAX(IF($B214="Non - avec lien de dépendance",0,MIN((0.75*F214),1694)),MIN(F214,(0.75*$D214),1694)),2)),IF($B214="Non - avec lien de dépendance",MIN(1129,F214,$D214)*overallRate,MIN(2258,F214)*overallRate)))))</f>
        <v>Effectuez l’étape 1</v>
      </c>
      <c r="I214" s="3">
        <f t="shared" si="3"/>
        <v>0</v>
      </c>
    </row>
    <row r="215" spans="7:9" x14ac:dyDescent="0.5">
      <c r="G215" s="68" t="str">
        <f>IF(ISTEXT(overallRate),"Effectuez l’étape 1",IF($C215="Yes","Use Step 2a) Weekly for employees on leave with pay",IF(OR(COUNT($D215,E215)&lt;&gt;2,overallRate=0),0,IF(revenueReduction&gt;0.3,MAX(IF($B215="Non - avec lien de dépendance",MIN(2258,E215,$D215)*overallRate,MIN(2258,E215)*overallRate),ROUND(MAX(IF($B215="Non - avec lien de dépendance",0,MIN((0.75*E215),1694)),MIN(E215,(0.75*$D215),1694)),2)),IF($B215="Non - avec lien de dépendance",MIN(1129,E215,$D215)*overallRate,MIN(2258,E215)*overallRate)))))</f>
        <v>Effectuez l’étape 1</v>
      </c>
      <c r="H215" s="68" t="str">
        <f>IF(ISTEXT(overallRate),"Effectuez l’étape 1",IF($C215="Yes","Use Step 2a) Weekly for employees on leave with pay",IF(OR(COUNT($D215,F215)&lt;&gt;2,overallRate=0),0,IF(revenueReduction&gt;0.3,MAX(IF($B215="Non - avec lien de dépendance",MIN(2258,F215,$D215)*overallRate,MIN(2258,F215)*overallRate),ROUND(MAX(IF($B215="Non - avec lien de dépendance",0,MIN((0.75*F215),1694)),MIN(F215,(0.75*$D215),1694)),2)),IF($B215="Non - avec lien de dépendance",MIN(1129,F215,$D215)*overallRate,MIN(2258,F215)*overallRate)))))</f>
        <v>Effectuez l’étape 1</v>
      </c>
      <c r="I215" s="3">
        <f t="shared" si="3"/>
        <v>0</v>
      </c>
    </row>
    <row r="216" spans="7:9" x14ac:dyDescent="0.5">
      <c r="G216" s="68" t="str">
        <f>IF(ISTEXT(overallRate),"Effectuez l’étape 1",IF($C216="Yes","Use Step 2a) Weekly for employees on leave with pay",IF(OR(COUNT($D216,E216)&lt;&gt;2,overallRate=0),0,IF(revenueReduction&gt;0.3,MAX(IF($B216="Non - avec lien de dépendance",MIN(2258,E216,$D216)*overallRate,MIN(2258,E216)*overallRate),ROUND(MAX(IF($B216="Non - avec lien de dépendance",0,MIN((0.75*E216),1694)),MIN(E216,(0.75*$D216),1694)),2)),IF($B216="Non - avec lien de dépendance",MIN(1129,E216,$D216)*overallRate,MIN(2258,E216)*overallRate)))))</f>
        <v>Effectuez l’étape 1</v>
      </c>
      <c r="H216" s="68" t="str">
        <f>IF(ISTEXT(overallRate),"Effectuez l’étape 1",IF($C216="Yes","Use Step 2a) Weekly for employees on leave with pay",IF(OR(COUNT($D216,F216)&lt;&gt;2,overallRate=0),0,IF(revenueReduction&gt;0.3,MAX(IF($B216="Non - avec lien de dépendance",MIN(2258,F216,$D216)*overallRate,MIN(2258,F216)*overallRate),ROUND(MAX(IF($B216="Non - avec lien de dépendance",0,MIN((0.75*F216),1694)),MIN(F216,(0.75*$D216),1694)),2)),IF($B216="Non - avec lien de dépendance",MIN(1129,F216,$D216)*overallRate,MIN(2258,F216)*overallRate)))))</f>
        <v>Effectuez l’étape 1</v>
      </c>
      <c r="I216" s="3">
        <f t="shared" si="3"/>
        <v>0</v>
      </c>
    </row>
    <row r="217" spans="7:9" x14ac:dyDescent="0.5">
      <c r="G217" s="68" t="str">
        <f>IF(ISTEXT(overallRate),"Effectuez l’étape 1",IF($C217="Yes","Use Step 2a) Weekly for employees on leave with pay",IF(OR(COUNT($D217,E217)&lt;&gt;2,overallRate=0),0,IF(revenueReduction&gt;0.3,MAX(IF($B217="Non - avec lien de dépendance",MIN(2258,E217,$D217)*overallRate,MIN(2258,E217)*overallRate),ROUND(MAX(IF($B217="Non - avec lien de dépendance",0,MIN((0.75*E217),1694)),MIN(E217,(0.75*$D217),1694)),2)),IF($B217="Non - avec lien de dépendance",MIN(1129,E217,$D217)*overallRate,MIN(2258,E217)*overallRate)))))</f>
        <v>Effectuez l’étape 1</v>
      </c>
      <c r="H217" s="68" t="str">
        <f>IF(ISTEXT(overallRate),"Effectuez l’étape 1",IF($C217="Yes","Use Step 2a) Weekly for employees on leave with pay",IF(OR(COUNT($D217,F217)&lt;&gt;2,overallRate=0),0,IF(revenueReduction&gt;0.3,MAX(IF($B217="Non - avec lien de dépendance",MIN(2258,F217,$D217)*overallRate,MIN(2258,F217)*overallRate),ROUND(MAX(IF($B217="Non - avec lien de dépendance",0,MIN((0.75*F217),1694)),MIN(F217,(0.75*$D217),1694)),2)),IF($B217="Non - avec lien de dépendance",MIN(1129,F217,$D217)*overallRate,MIN(2258,F217)*overallRate)))))</f>
        <v>Effectuez l’étape 1</v>
      </c>
      <c r="I217" s="3">
        <f t="shared" si="3"/>
        <v>0</v>
      </c>
    </row>
    <row r="218" spans="7:9" x14ac:dyDescent="0.5">
      <c r="G218" s="68" t="str">
        <f>IF(ISTEXT(overallRate),"Effectuez l’étape 1",IF($C218="Yes","Use Step 2a) Weekly for employees on leave with pay",IF(OR(COUNT($D218,E218)&lt;&gt;2,overallRate=0),0,IF(revenueReduction&gt;0.3,MAX(IF($B218="Non - avec lien de dépendance",MIN(2258,E218,$D218)*overallRate,MIN(2258,E218)*overallRate),ROUND(MAX(IF($B218="Non - avec lien de dépendance",0,MIN((0.75*E218),1694)),MIN(E218,(0.75*$D218),1694)),2)),IF($B218="Non - avec lien de dépendance",MIN(1129,E218,$D218)*overallRate,MIN(2258,E218)*overallRate)))))</f>
        <v>Effectuez l’étape 1</v>
      </c>
      <c r="H218" s="68" t="str">
        <f>IF(ISTEXT(overallRate),"Effectuez l’étape 1",IF($C218="Yes","Use Step 2a) Weekly for employees on leave with pay",IF(OR(COUNT($D218,F218)&lt;&gt;2,overallRate=0),0,IF(revenueReduction&gt;0.3,MAX(IF($B218="Non - avec lien de dépendance",MIN(2258,F218,$D218)*overallRate,MIN(2258,F218)*overallRate),ROUND(MAX(IF($B218="Non - avec lien de dépendance",0,MIN((0.75*F218),1694)),MIN(F218,(0.75*$D218),1694)),2)),IF($B218="Non - avec lien de dépendance",MIN(1129,F218,$D218)*overallRate,MIN(2258,F218)*overallRate)))))</f>
        <v>Effectuez l’étape 1</v>
      </c>
      <c r="I218" s="3">
        <f t="shared" si="3"/>
        <v>0</v>
      </c>
    </row>
    <row r="219" spans="7:9" x14ac:dyDescent="0.5">
      <c r="G219" s="68" t="str">
        <f>IF(ISTEXT(overallRate),"Effectuez l’étape 1",IF($C219="Yes","Use Step 2a) Weekly for employees on leave with pay",IF(OR(COUNT($D219,E219)&lt;&gt;2,overallRate=0),0,IF(revenueReduction&gt;0.3,MAX(IF($B219="Non - avec lien de dépendance",MIN(2258,E219,$D219)*overallRate,MIN(2258,E219)*overallRate),ROUND(MAX(IF($B219="Non - avec lien de dépendance",0,MIN((0.75*E219),1694)),MIN(E219,(0.75*$D219),1694)),2)),IF($B219="Non - avec lien de dépendance",MIN(1129,E219,$D219)*overallRate,MIN(2258,E219)*overallRate)))))</f>
        <v>Effectuez l’étape 1</v>
      </c>
      <c r="H219" s="68" t="str">
        <f>IF(ISTEXT(overallRate),"Effectuez l’étape 1",IF($C219="Yes","Use Step 2a) Weekly for employees on leave with pay",IF(OR(COUNT($D219,F219)&lt;&gt;2,overallRate=0),0,IF(revenueReduction&gt;0.3,MAX(IF($B219="Non - avec lien de dépendance",MIN(2258,F219,$D219)*overallRate,MIN(2258,F219)*overallRate),ROUND(MAX(IF($B219="Non - avec lien de dépendance",0,MIN((0.75*F219),1694)),MIN(F219,(0.75*$D219),1694)),2)),IF($B219="Non - avec lien de dépendance",MIN(1129,F219,$D219)*overallRate,MIN(2258,F219)*overallRate)))))</f>
        <v>Effectuez l’étape 1</v>
      </c>
      <c r="I219" s="3">
        <f t="shared" si="3"/>
        <v>0</v>
      </c>
    </row>
    <row r="220" spans="7:9" x14ac:dyDescent="0.5">
      <c r="G220" s="68" t="str">
        <f>IF(ISTEXT(overallRate),"Effectuez l’étape 1",IF($C220="Yes","Use Step 2a) Weekly for employees on leave with pay",IF(OR(COUNT($D220,E220)&lt;&gt;2,overallRate=0),0,IF(revenueReduction&gt;0.3,MAX(IF($B220="Non - avec lien de dépendance",MIN(2258,E220,$D220)*overallRate,MIN(2258,E220)*overallRate),ROUND(MAX(IF($B220="Non - avec lien de dépendance",0,MIN((0.75*E220),1694)),MIN(E220,(0.75*$D220),1694)),2)),IF($B220="Non - avec lien de dépendance",MIN(1129,E220,$D220)*overallRate,MIN(2258,E220)*overallRate)))))</f>
        <v>Effectuez l’étape 1</v>
      </c>
      <c r="H220" s="68" t="str">
        <f>IF(ISTEXT(overallRate),"Effectuez l’étape 1",IF($C220="Yes","Use Step 2a) Weekly for employees on leave with pay",IF(OR(COUNT($D220,F220)&lt;&gt;2,overallRate=0),0,IF(revenueReduction&gt;0.3,MAX(IF($B220="Non - avec lien de dépendance",MIN(2258,F220,$D220)*overallRate,MIN(2258,F220)*overallRate),ROUND(MAX(IF($B220="Non - avec lien de dépendance",0,MIN((0.75*F220),1694)),MIN(F220,(0.75*$D220),1694)),2)),IF($B220="Non - avec lien de dépendance",MIN(1129,F220,$D220)*overallRate,MIN(2258,F220)*overallRate)))))</f>
        <v>Effectuez l’étape 1</v>
      </c>
      <c r="I220" s="3">
        <f t="shared" si="3"/>
        <v>0</v>
      </c>
    </row>
    <row r="221" spans="7:9" x14ac:dyDescent="0.5">
      <c r="G221" s="68" t="str">
        <f>IF(ISTEXT(overallRate),"Effectuez l’étape 1",IF($C221="Yes","Use Step 2a) Weekly for employees on leave with pay",IF(OR(COUNT($D221,E221)&lt;&gt;2,overallRate=0),0,IF(revenueReduction&gt;0.3,MAX(IF($B221="Non - avec lien de dépendance",MIN(2258,E221,$D221)*overallRate,MIN(2258,E221)*overallRate),ROUND(MAX(IF($B221="Non - avec lien de dépendance",0,MIN((0.75*E221),1694)),MIN(E221,(0.75*$D221),1694)),2)),IF($B221="Non - avec lien de dépendance",MIN(1129,E221,$D221)*overallRate,MIN(2258,E221)*overallRate)))))</f>
        <v>Effectuez l’étape 1</v>
      </c>
      <c r="H221" s="68" t="str">
        <f>IF(ISTEXT(overallRate),"Effectuez l’étape 1",IF($C221="Yes","Use Step 2a) Weekly for employees on leave with pay",IF(OR(COUNT($D221,F221)&lt;&gt;2,overallRate=0),0,IF(revenueReduction&gt;0.3,MAX(IF($B221="Non - avec lien de dépendance",MIN(2258,F221,$D221)*overallRate,MIN(2258,F221)*overallRate),ROUND(MAX(IF($B221="Non - avec lien de dépendance",0,MIN((0.75*F221),1694)),MIN(F221,(0.75*$D221),1694)),2)),IF($B221="Non - avec lien de dépendance",MIN(1129,F221,$D221)*overallRate,MIN(2258,F221)*overallRate)))))</f>
        <v>Effectuez l’étape 1</v>
      </c>
      <c r="I221" s="3">
        <f t="shared" si="3"/>
        <v>0</v>
      </c>
    </row>
    <row r="222" spans="7:9" x14ac:dyDescent="0.5">
      <c r="G222" s="68" t="str">
        <f>IF(ISTEXT(overallRate),"Effectuez l’étape 1",IF($C222="Yes","Use Step 2a) Weekly for employees on leave with pay",IF(OR(COUNT($D222,E222)&lt;&gt;2,overallRate=0),0,IF(revenueReduction&gt;0.3,MAX(IF($B222="Non - avec lien de dépendance",MIN(2258,E222,$D222)*overallRate,MIN(2258,E222)*overallRate),ROUND(MAX(IF($B222="Non - avec lien de dépendance",0,MIN((0.75*E222),1694)),MIN(E222,(0.75*$D222),1694)),2)),IF($B222="Non - avec lien de dépendance",MIN(1129,E222,$D222)*overallRate,MIN(2258,E222)*overallRate)))))</f>
        <v>Effectuez l’étape 1</v>
      </c>
      <c r="H222" s="68" t="str">
        <f>IF(ISTEXT(overallRate),"Effectuez l’étape 1",IF($C222="Yes","Use Step 2a) Weekly for employees on leave with pay",IF(OR(COUNT($D222,F222)&lt;&gt;2,overallRate=0),0,IF(revenueReduction&gt;0.3,MAX(IF($B222="Non - avec lien de dépendance",MIN(2258,F222,$D222)*overallRate,MIN(2258,F222)*overallRate),ROUND(MAX(IF($B222="Non - avec lien de dépendance",0,MIN((0.75*F222),1694)),MIN(F222,(0.75*$D222),1694)),2)),IF($B222="Non - avec lien de dépendance",MIN(1129,F222,$D222)*overallRate,MIN(2258,F222)*overallRate)))))</f>
        <v>Effectuez l’étape 1</v>
      </c>
      <c r="I222" s="3">
        <f t="shared" si="3"/>
        <v>0</v>
      </c>
    </row>
    <row r="223" spans="7:9" x14ac:dyDescent="0.5">
      <c r="G223" s="68" t="str">
        <f>IF(ISTEXT(overallRate),"Effectuez l’étape 1",IF($C223="Yes","Use Step 2a) Weekly for employees on leave with pay",IF(OR(COUNT($D223,E223)&lt;&gt;2,overallRate=0),0,IF(revenueReduction&gt;0.3,MAX(IF($B223="Non - avec lien de dépendance",MIN(2258,E223,$D223)*overallRate,MIN(2258,E223)*overallRate),ROUND(MAX(IF($B223="Non - avec lien de dépendance",0,MIN((0.75*E223),1694)),MIN(E223,(0.75*$D223),1694)),2)),IF($B223="Non - avec lien de dépendance",MIN(1129,E223,$D223)*overallRate,MIN(2258,E223)*overallRate)))))</f>
        <v>Effectuez l’étape 1</v>
      </c>
      <c r="H223" s="68" t="str">
        <f>IF(ISTEXT(overallRate),"Effectuez l’étape 1",IF($C223="Yes","Use Step 2a) Weekly for employees on leave with pay",IF(OR(COUNT($D223,F223)&lt;&gt;2,overallRate=0),0,IF(revenueReduction&gt;0.3,MAX(IF($B223="Non - avec lien de dépendance",MIN(2258,F223,$D223)*overallRate,MIN(2258,F223)*overallRate),ROUND(MAX(IF($B223="Non - avec lien de dépendance",0,MIN((0.75*F223),1694)),MIN(F223,(0.75*$D223),1694)),2)),IF($B223="Non - avec lien de dépendance",MIN(1129,F223,$D223)*overallRate,MIN(2258,F223)*overallRate)))))</f>
        <v>Effectuez l’étape 1</v>
      </c>
      <c r="I223" s="3">
        <f t="shared" si="3"/>
        <v>0</v>
      </c>
    </row>
    <row r="224" spans="7:9" x14ac:dyDescent="0.5">
      <c r="G224" s="68" t="str">
        <f>IF(ISTEXT(overallRate),"Effectuez l’étape 1",IF($C224="Yes","Use Step 2a) Weekly for employees on leave with pay",IF(OR(COUNT($D224,E224)&lt;&gt;2,overallRate=0),0,IF(revenueReduction&gt;0.3,MAX(IF($B224="Non - avec lien de dépendance",MIN(2258,E224,$D224)*overallRate,MIN(2258,E224)*overallRate),ROUND(MAX(IF($B224="Non - avec lien de dépendance",0,MIN((0.75*E224),1694)),MIN(E224,(0.75*$D224),1694)),2)),IF($B224="Non - avec lien de dépendance",MIN(1129,E224,$D224)*overallRate,MIN(2258,E224)*overallRate)))))</f>
        <v>Effectuez l’étape 1</v>
      </c>
      <c r="H224" s="68" t="str">
        <f>IF(ISTEXT(overallRate),"Effectuez l’étape 1",IF($C224="Yes","Use Step 2a) Weekly for employees on leave with pay",IF(OR(COUNT($D224,F224)&lt;&gt;2,overallRate=0),0,IF(revenueReduction&gt;0.3,MAX(IF($B224="Non - avec lien de dépendance",MIN(2258,F224,$D224)*overallRate,MIN(2258,F224)*overallRate),ROUND(MAX(IF($B224="Non - avec lien de dépendance",0,MIN((0.75*F224),1694)),MIN(F224,(0.75*$D224),1694)),2)),IF($B224="Non - avec lien de dépendance",MIN(1129,F224,$D224)*overallRate,MIN(2258,F224)*overallRate)))))</f>
        <v>Effectuez l’étape 1</v>
      </c>
      <c r="I224" s="3">
        <f t="shared" si="3"/>
        <v>0</v>
      </c>
    </row>
    <row r="225" spans="7:9" x14ac:dyDescent="0.5">
      <c r="G225" s="68" t="str">
        <f>IF(ISTEXT(overallRate),"Effectuez l’étape 1",IF($C225="Yes","Use Step 2a) Weekly for employees on leave with pay",IF(OR(COUNT($D225,E225)&lt;&gt;2,overallRate=0),0,IF(revenueReduction&gt;0.3,MAX(IF($B225="Non - avec lien de dépendance",MIN(2258,E225,$D225)*overallRate,MIN(2258,E225)*overallRate),ROUND(MAX(IF($B225="Non - avec lien de dépendance",0,MIN((0.75*E225),1694)),MIN(E225,(0.75*$D225),1694)),2)),IF($B225="Non - avec lien de dépendance",MIN(1129,E225,$D225)*overallRate,MIN(2258,E225)*overallRate)))))</f>
        <v>Effectuez l’étape 1</v>
      </c>
      <c r="H225" s="68" t="str">
        <f>IF(ISTEXT(overallRate),"Effectuez l’étape 1",IF($C225="Yes","Use Step 2a) Weekly for employees on leave with pay",IF(OR(COUNT($D225,F225)&lt;&gt;2,overallRate=0),0,IF(revenueReduction&gt;0.3,MAX(IF($B225="Non - avec lien de dépendance",MIN(2258,F225,$D225)*overallRate,MIN(2258,F225)*overallRate),ROUND(MAX(IF($B225="Non - avec lien de dépendance",0,MIN((0.75*F225),1694)),MIN(F225,(0.75*$D225),1694)),2)),IF($B225="Non - avec lien de dépendance",MIN(1129,F225,$D225)*overallRate,MIN(2258,F225)*overallRate)))))</f>
        <v>Effectuez l’étape 1</v>
      </c>
      <c r="I225" s="3">
        <f t="shared" si="3"/>
        <v>0</v>
      </c>
    </row>
    <row r="226" spans="7:9" x14ac:dyDescent="0.5">
      <c r="G226" s="68" t="str">
        <f>IF(ISTEXT(overallRate),"Effectuez l’étape 1",IF($C226="Yes","Use Step 2a) Weekly for employees on leave with pay",IF(OR(COUNT($D226,E226)&lt;&gt;2,overallRate=0),0,IF(revenueReduction&gt;0.3,MAX(IF($B226="Non - avec lien de dépendance",MIN(2258,E226,$D226)*overallRate,MIN(2258,E226)*overallRate),ROUND(MAX(IF($B226="Non - avec lien de dépendance",0,MIN((0.75*E226),1694)),MIN(E226,(0.75*$D226),1694)),2)),IF($B226="Non - avec lien de dépendance",MIN(1129,E226,$D226)*overallRate,MIN(2258,E226)*overallRate)))))</f>
        <v>Effectuez l’étape 1</v>
      </c>
      <c r="H226" s="68" t="str">
        <f>IF(ISTEXT(overallRate),"Effectuez l’étape 1",IF($C226="Yes","Use Step 2a) Weekly for employees on leave with pay",IF(OR(COUNT($D226,F226)&lt;&gt;2,overallRate=0),0,IF(revenueReduction&gt;0.3,MAX(IF($B226="Non - avec lien de dépendance",MIN(2258,F226,$D226)*overallRate,MIN(2258,F226)*overallRate),ROUND(MAX(IF($B226="Non - avec lien de dépendance",0,MIN((0.75*F226),1694)),MIN(F226,(0.75*$D226),1694)),2)),IF($B226="Non - avec lien de dépendance",MIN(1129,F226,$D226)*overallRate,MIN(2258,F226)*overallRate)))))</f>
        <v>Effectuez l’étape 1</v>
      </c>
      <c r="I226" s="3">
        <f t="shared" si="3"/>
        <v>0</v>
      </c>
    </row>
    <row r="227" spans="7:9" x14ac:dyDescent="0.5">
      <c r="G227" s="68" t="str">
        <f>IF(ISTEXT(overallRate),"Effectuez l’étape 1",IF($C227="Yes","Use Step 2a) Weekly for employees on leave with pay",IF(OR(COUNT($D227,E227)&lt;&gt;2,overallRate=0),0,IF(revenueReduction&gt;0.3,MAX(IF($B227="Non - avec lien de dépendance",MIN(2258,E227,$D227)*overallRate,MIN(2258,E227)*overallRate),ROUND(MAX(IF($B227="Non - avec lien de dépendance",0,MIN((0.75*E227),1694)),MIN(E227,(0.75*$D227),1694)),2)),IF($B227="Non - avec lien de dépendance",MIN(1129,E227,$D227)*overallRate,MIN(2258,E227)*overallRate)))))</f>
        <v>Effectuez l’étape 1</v>
      </c>
      <c r="H227" s="68" t="str">
        <f>IF(ISTEXT(overallRate),"Effectuez l’étape 1",IF($C227="Yes","Use Step 2a) Weekly for employees on leave with pay",IF(OR(COUNT($D227,F227)&lt;&gt;2,overallRate=0),0,IF(revenueReduction&gt;0.3,MAX(IF($B227="Non - avec lien de dépendance",MIN(2258,F227,$D227)*overallRate,MIN(2258,F227)*overallRate),ROUND(MAX(IF($B227="Non - avec lien de dépendance",0,MIN((0.75*F227),1694)),MIN(F227,(0.75*$D227),1694)),2)),IF($B227="Non - avec lien de dépendance",MIN(1129,F227,$D227)*overallRate,MIN(2258,F227)*overallRate)))))</f>
        <v>Effectuez l’étape 1</v>
      </c>
      <c r="I227" s="3">
        <f t="shared" si="3"/>
        <v>0</v>
      </c>
    </row>
    <row r="228" spans="7:9" x14ac:dyDescent="0.5">
      <c r="G228" s="68" t="str">
        <f>IF(ISTEXT(overallRate),"Effectuez l’étape 1",IF($C228="Yes","Use Step 2a) Weekly for employees on leave with pay",IF(OR(COUNT($D228,E228)&lt;&gt;2,overallRate=0),0,IF(revenueReduction&gt;0.3,MAX(IF($B228="Non - avec lien de dépendance",MIN(2258,E228,$D228)*overallRate,MIN(2258,E228)*overallRate),ROUND(MAX(IF($B228="Non - avec lien de dépendance",0,MIN((0.75*E228),1694)),MIN(E228,(0.75*$D228),1694)),2)),IF($B228="Non - avec lien de dépendance",MIN(1129,E228,$D228)*overallRate,MIN(2258,E228)*overallRate)))))</f>
        <v>Effectuez l’étape 1</v>
      </c>
      <c r="H228" s="68" t="str">
        <f>IF(ISTEXT(overallRate),"Effectuez l’étape 1",IF($C228="Yes","Use Step 2a) Weekly for employees on leave with pay",IF(OR(COUNT($D228,F228)&lt;&gt;2,overallRate=0),0,IF(revenueReduction&gt;0.3,MAX(IF($B228="Non - avec lien de dépendance",MIN(2258,F228,$D228)*overallRate,MIN(2258,F228)*overallRate),ROUND(MAX(IF($B228="Non - avec lien de dépendance",0,MIN((0.75*F228),1694)),MIN(F228,(0.75*$D228),1694)),2)),IF($B228="Non - avec lien de dépendance",MIN(1129,F228,$D228)*overallRate,MIN(2258,F228)*overallRate)))))</f>
        <v>Effectuez l’étape 1</v>
      </c>
      <c r="I228" s="3">
        <f t="shared" si="3"/>
        <v>0</v>
      </c>
    </row>
    <row r="229" spans="7:9" x14ac:dyDescent="0.5">
      <c r="G229" s="68" t="str">
        <f>IF(ISTEXT(overallRate),"Effectuez l’étape 1",IF($C229="Yes","Use Step 2a) Weekly for employees on leave with pay",IF(OR(COUNT($D229,E229)&lt;&gt;2,overallRate=0),0,IF(revenueReduction&gt;0.3,MAX(IF($B229="Non - avec lien de dépendance",MIN(2258,E229,$D229)*overallRate,MIN(2258,E229)*overallRate),ROUND(MAX(IF($B229="Non - avec lien de dépendance",0,MIN((0.75*E229),1694)),MIN(E229,(0.75*$D229),1694)),2)),IF($B229="Non - avec lien de dépendance",MIN(1129,E229,$D229)*overallRate,MIN(2258,E229)*overallRate)))))</f>
        <v>Effectuez l’étape 1</v>
      </c>
      <c r="H229" s="68" t="str">
        <f>IF(ISTEXT(overallRate),"Effectuez l’étape 1",IF($C229="Yes","Use Step 2a) Weekly for employees on leave with pay",IF(OR(COUNT($D229,F229)&lt;&gt;2,overallRate=0),0,IF(revenueReduction&gt;0.3,MAX(IF($B229="Non - avec lien de dépendance",MIN(2258,F229,$D229)*overallRate,MIN(2258,F229)*overallRate),ROUND(MAX(IF($B229="Non - avec lien de dépendance",0,MIN((0.75*F229),1694)),MIN(F229,(0.75*$D229),1694)),2)),IF($B229="Non - avec lien de dépendance",MIN(1129,F229,$D229)*overallRate,MIN(2258,F229)*overallRate)))))</f>
        <v>Effectuez l’étape 1</v>
      </c>
      <c r="I229" s="3">
        <f t="shared" si="3"/>
        <v>0</v>
      </c>
    </row>
    <row r="230" spans="7:9" x14ac:dyDescent="0.5">
      <c r="G230" s="68" t="str">
        <f>IF(ISTEXT(overallRate),"Effectuez l’étape 1",IF($C230="Yes","Use Step 2a) Weekly for employees on leave with pay",IF(OR(COUNT($D230,E230)&lt;&gt;2,overallRate=0),0,IF(revenueReduction&gt;0.3,MAX(IF($B230="Non - avec lien de dépendance",MIN(2258,E230,$D230)*overallRate,MIN(2258,E230)*overallRate),ROUND(MAX(IF($B230="Non - avec lien de dépendance",0,MIN((0.75*E230),1694)),MIN(E230,(0.75*$D230),1694)),2)),IF($B230="Non - avec lien de dépendance",MIN(1129,E230,$D230)*overallRate,MIN(2258,E230)*overallRate)))))</f>
        <v>Effectuez l’étape 1</v>
      </c>
      <c r="H230" s="68" t="str">
        <f>IF(ISTEXT(overallRate),"Effectuez l’étape 1",IF($C230="Yes","Use Step 2a) Weekly for employees on leave with pay",IF(OR(COUNT($D230,F230)&lt;&gt;2,overallRate=0),0,IF(revenueReduction&gt;0.3,MAX(IF($B230="Non - avec lien de dépendance",MIN(2258,F230,$D230)*overallRate,MIN(2258,F230)*overallRate),ROUND(MAX(IF($B230="Non - avec lien de dépendance",0,MIN((0.75*F230),1694)),MIN(F230,(0.75*$D230),1694)),2)),IF($B230="Non - avec lien de dépendance",MIN(1129,F230,$D230)*overallRate,MIN(2258,F230)*overallRate)))))</f>
        <v>Effectuez l’étape 1</v>
      </c>
      <c r="I230" s="3">
        <f t="shared" si="3"/>
        <v>0</v>
      </c>
    </row>
    <row r="231" spans="7:9" x14ac:dyDescent="0.5">
      <c r="G231" s="68" t="str">
        <f>IF(ISTEXT(overallRate),"Effectuez l’étape 1",IF($C231="Yes","Use Step 2a) Weekly for employees on leave with pay",IF(OR(COUNT($D231,E231)&lt;&gt;2,overallRate=0),0,IF(revenueReduction&gt;0.3,MAX(IF($B231="Non - avec lien de dépendance",MIN(2258,E231,$D231)*overallRate,MIN(2258,E231)*overallRate),ROUND(MAX(IF($B231="Non - avec lien de dépendance",0,MIN((0.75*E231),1694)),MIN(E231,(0.75*$D231),1694)),2)),IF($B231="Non - avec lien de dépendance",MIN(1129,E231,$D231)*overallRate,MIN(2258,E231)*overallRate)))))</f>
        <v>Effectuez l’étape 1</v>
      </c>
      <c r="H231" s="68" t="str">
        <f>IF(ISTEXT(overallRate),"Effectuez l’étape 1",IF($C231="Yes","Use Step 2a) Weekly for employees on leave with pay",IF(OR(COUNT($D231,F231)&lt;&gt;2,overallRate=0),0,IF(revenueReduction&gt;0.3,MAX(IF($B231="Non - avec lien de dépendance",MIN(2258,F231,$D231)*overallRate,MIN(2258,F231)*overallRate),ROUND(MAX(IF($B231="Non - avec lien de dépendance",0,MIN((0.75*F231),1694)),MIN(F231,(0.75*$D231),1694)),2)),IF($B231="Non - avec lien de dépendance",MIN(1129,F231,$D231)*overallRate,MIN(2258,F231)*overallRate)))))</f>
        <v>Effectuez l’étape 1</v>
      </c>
      <c r="I231" s="3">
        <f t="shared" si="3"/>
        <v>0</v>
      </c>
    </row>
    <row r="232" spans="7:9" x14ac:dyDescent="0.5">
      <c r="G232" s="68" t="str">
        <f>IF(ISTEXT(overallRate),"Effectuez l’étape 1",IF($C232="Yes","Use Step 2a) Weekly for employees on leave with pay",IF(OR(COUNT($D232,E232)&lt;&gt;2,overallRate=0),0,IF(revenueReduction&gt;0.3,MAX(IF($B232="Non - avec lien de dépendance",MIN(2258,E232,$D232)*overallRate,MIN(2258,E232)*overallRate),ROUND(MAX(IF($B232="Non - avec lien de dépendance",0,MIN((0.75*E232),1694)),MIN(E232,(0.75*$D232),1694)),2)),IF($B232="Non - avec lien de dépendance",MIN(1129,E232,$D232)*overallRate,MIN(2258,E232)*overallRate)))))</f>
        <v>Effectuez l’étape 1</v>
      </c>
      <c r="H232" s="68" t="str">
        <f>IF(ISTEXT(overallRate),"Effectuez l’étape 1",IF($C232="Yes","Use Step 2a) Weekly for employees on leave with pay",IF(OR(COUNT($D232,F232)&lt;&gt;2,overallRate=0),0,IF(revenueReduction&gt;0.3,MAX(IF($B232="Non - avec lien de dépendance",MIN(2258,F232,$D232)*overallRate,MIN(2258,F232)*overallRate),ROUND(MAX(IF($B232="Non - avec lien de dépendance",0,MIN((0.75*F232),1694)),MIN(F232,(0.75*$D232),1694)),2)),IF($B232="Non - avec lien de dépendance",MIN(1129,F232,$D232)*overallRate,MIN(2258,F232)*overallRate)))))</f>
        <v>Effectuez l’étape 1</v>
      </c>
      <c r="I232" s="3">
        <f t="shared" si="3"/>
        <v>0</v>
      </c>
    </row>
    <row r="233" spans="7:9" x14ac:dyDescent="0.5">
      <c r="G233" s="68" t="str">
        <f>IF(ISTEXT(overallRate),"Effectuez l’étape 1",IF($C233="Yes","Use Step 2a) Weekly for employees on leave with pay",IF(OR(COUNT($D233,E233)&lt;&gt;2,overallRate=0),0,IF(revenueReduction&gt;0.3,MAX(IF($B233="Non - avec lien de dépendance",MIN(2258,E233,$D233)*overallRate,MIN(2258,E233)*overallRate),ROUND(MAX(IF($B233="Non - avec lien de dépendance",0,MIN((0.75*E233),1694)),MIN(E233,(0.75*$D233),1694)),2)),IF($B233="Non - avec lien de dépendance",MIN(1129,E233,$D233)*overallRate,MIN(2258,E233)*overallRate)))))</f>
        <v>Effectuez l’étape 1</v>
      </c>
      <c r="H233" s="68" t="str">
        <f>IF(ISTEXT(overallRate),"Effectuez l’étape 1",IF($C233="Yes","Use Step 2a) Weekly for employees on leave with pay",IF(OR(COUNT($D233,F233)&lt;&gt;2,overallRate=0),0,IF(revenueReduction&gt;0.3,MAX(IF($B233="Non - avec lien de dépendance",MIN(2258,F233,$D233)*overallRate,MIN(2258,F233)*overallRate),ROUND(MAX(IF($B233="Non - avec lien de dépendance",0,MIN((0.75*F233),1694)),MIN(F233,(0.75*$D233),1694)),2)),IF($B233="Non - avec lien de dépendance",MIN(1129,F233,$D233)*overallRate,MIN(2258,F233)*overallRate)))))</f>
        <v>Effectuez l’étape 1</v>
      </c>
      <c r="I233" s="3">
        <f t="shared" si="3"/>
        <v>0</v>
      </c>
    </row>
    <row r="234" spans="7:9" x14ac:dyDescent="0.5">
      <c r="G234" s="68" t="str">
        <f>IF(ISTEXT(overallRate),"Effectuez l’étape 1",IF($C234="Yes","Use Step 2a) Weekly for employees on leave with pay",IF(OR(COUNT($D234,E234)&lt;&gt;2,overallRate=0),0,IF(revenueReduction&gt;0.3,MAX(IF($B234="Non - avec lien de dépendance",MIN(2258,E234,$D234)*overallRate,MIN(2258,E234)*overallRate),ROUND(MAX(IF($B234="Non - avec lien de dépendance",0,MIN((0.75*E234),1694)),MIN(E234,(0.75*$D234),1694)),2)),IF($B234="Non - avec lien de dépendance",MIN(1129,E234,$D234)*overallRate,MIN(2258,E234)*overallRate)))))</f>
        <v>Effectuez l’étape 1</v>
      </c>
      <c r="H234" s="68" t="str">
        <f>IF(ISTEXT(overallRate),"Effectuez l’étape 1",IF($C234="Yes","Use Step 2a) Weekly for employees on leave with pay",IF(OR(COUNT($D234,F234)&lt;&gt;2,overallRate=0),0,IF(revenueReduction&gt;0.3,MAX(IF($B234="Non - avec lien de dépendance",MIN(2258,F234,$D234)*overallRate,MIN(2258,F234)*overallRate),ROUND(MAX(IF($B234="Non - avec lien de dépendance",0,MIN((0.75*F234),1694)),MIN(F234,(0.75*$D234),1694)),2)),IF($B234="Non - avec lien de dépendance",MIN(1129,F234,$D234)*overallRate,MIN(2258,F234)*overallRate)))))</f>
        <v>Effectuez l’étape 1</v>
      </c>
      <c r="I234" s="3">
        <f t="shared" si="3"/>
        <v>0</v>
      </c>
    </row>
    <row r="235" spans="7:9" x14ac:dyDescent="0.5">
      <c r="G235" s="68" t="str">
        <f>IF(ISTEXT(overallRate),"Effectuez l’étape 1",IF($C235="Yes","Use Step 2a) Weekly for employees on leave with pay",IF(OR(COUNT($D235,E235)&lt;&gt;2,overallRate=0),0,IF(revenueReduction&gt;0.3,MAX(IF($B235="Non - avec lien de dépendance",MIN(2258,E235,$D235)*overallRate,MIN(2258,E235)*overallRate),ROUND(MAX(IF($B235="Non - avec lien de dépendance",0,MIN((0.75*E235),1694)),MIN(E235,(0.75*$D235),1694)),2)),IF($B235="Non - avec lien de dépendance",MIN(1129,E235,$D235)*overallRate,MIN(2258,E235)*overallRate)))))</f>
        <v>Effectuez l’étape 1</v>
      </c>
      <c r="H235" s="68" t="str">
        <f>IF(ISTEXT(overallRate),"Effectuez l’étape 1",IF($C235="Yes","Use Step 2a) Weekly for employees on leave with pay",IF(OR(COUNT($D235,F235)&lt;&gt;2,overallRate=0),0,IF(revenueReduction&gt;0.3,MAX(IF($B235="Non - avec lien de dépendance",MIN(2258,F235,$D235)*overallRate,MIN(2258,F235)*overallRate),ROUND(MAX(IF($B235="Non - avec lien de dépendance",0,MIN((0.75*F235),1694)),MIN(F235,(0.75*$D235),1694)),2)),IF($B235="Non - avec lien de dépendance",MIN(1129,F235,$D235)*overallRate,MIN(2258,F235)*overallRate)))))</f>
        <v>Effectuez l’étape 1</v>
      </c>
      <c r="I235" s="3">
        <f t="shared" si="3"/>
        <v>0</v>
      </c>
    </row>
    <row r="236" spans="7:9" x14ac:dyDescent="0.5">
      <c r="G236" s="68" t="str">
        <f>IF(ISTEXT(overallRate),"Effectuez l’étape 1",IF($C236="Yes","Use Step 2a) Weekly for employees on leave with pay",IF(OR(COUNT($D236,E236)&lt;&gt;2,overallRate=0),0,IF(revenueReduction&gt;0.3,MAX(IF($B236="Non - avec lien de dépendance",MIN(2258,E236,$D236)*overallRate,MIN(2258,E236)*overallRate),ROUND(MAX(IF($B236="Non - avec lien de dépendance",0,MIN((0.75*E236),1694)),MIN(E236,(0.75*$D236),1694)),2)),IF($B236="Non - avec lien de dépendance",MIN(1129,E236,$D236)*overallRate,MIN(2258,E236)*overallRate)))))</f>
        <v>Effectuez l’étape 1</v>
      </c>
      <c r="H236" s="68" t="str">
        <f>IF(ISTEXT(overallRate),"Effectuez l’étape 1",IF($C236="Yes","Use Step 2a) Weekly for employees on leave with pay",IF(OR(COUNT($D236,F236)&lt;&gt;2,overallRate=0),0,IF(revenueReduction&gt;0.3,MAX(IF($B236="Non - avec lien de dépendance",MIN(2258,F236,$D236)*overallRate,MIN(2258,F236)*overallRate),ROUND(MAX(IF($B236="Non - avec lien de dépendance",0,MIN((0.75*F236),1694)),MIN(F236,(0.75*$D236),1694)),2)),IF($B236="Non - avec lien de dépendance",MIN(1129,F236,$D236)*overallRate,MIN(2258,F236)*overallRate)))))</f>
        <v>Effectuez l’étape 1</v>
      </c>
      <c r="I236" s="3">
        <f t="shared" si="3"/>
        <v>0</v>
      </c>
    </row>
    <row r="237" spans="7:9" x14ac:dyDescent="0.5">
      <c r="G237" s="68" t="str">
        <f>IF(ISTEXT(overallRate),"Effectuez l’étape 1",IF($C237="Yes","Use Step 2a) Weekly for employees on leave with pay",IF(OR(COUNT($D237,E237)&lt;&gt;2,overallRate=0),0,IF(revenueReduction&gt;0.3,MAX(IF($B237="Non - avec lien de dépendance",MIN(2258,E237,$D237)*overallRate,MIN(2258,E237)*overallRate),ROUND(MAX(IF($B237="Non - avec lien de dépendance",0,MIN((0.75*E237),1694)),MIN(E237,(0.75*$D237),1694)),2)),IF($B237="Non - avec lien de dépendance",MIN(1129,E237,$D237)*overallRate,MIN(2258,E237)*overallRate)))))</f>
        <v>Effectuez l’étape 1</v>
      </c>
      <c r="H237" s="68" t="str">
        <f>IF(ISTEXT(overallRate),"Effectuez l’étape 1",IF($C237="Yes","Use Step 2a) Weekly for employees on leave with pay",IF(OR(COUNT($D237,F237)&lt;&gt;2,overallRate=0),0,IF(revenueReduction&gt;0.3,MAX(IF($B237="Non - avec lien de dépendance",MIN(2258,F237,$D237)*overallRate,MIN(2258,F237)*overallRate),ROUND(MAX(IF($B237="Non - avec lien de dépendance",0,MIN((0.75*F237),1694)),MIN(F237,(0.75*$D237),1694)),2)),IF($B237="Non - avec lien de dépendance",MIN(1129,F237,$D237)*overallRate,MIN(2258,F237)*overallRate)))))</f>
        <v>Effectuez l’étape 1</v>
      </c>
      <c r="I237" s="3">
        <f t="shared" si="3"/>
        <v>0</v>
      </c>
    </row>
    <row r="238" spans="7:9" x14ac:dyDescent="0.5">
      <c r="G238" s="68" t="str">
        <f>IF(ISTEXT(overallRate),"Effectuez l’étape 1",IF($C238="Yes","Use Step 2a) Weekly for employees on leave with pay",IF(OR(COUNT($D238,E238)&lt;&gt;2,overallRate=0),0,IF(revenueReduction&gt;0.3,MAX(IF($B238="Non - avec lien de dépendance",MIN(2258,E238,$D238)*overallRate,MIN(2258,E238)*overallRate),ROUND(MAX(IF($B238="Non - avec lien de dépendance",0,MIN((0.75*E238),1694)),MIN(E238,(0.75*$D238),1694)),2)),IF($B238="Non - avec lien de dépendance",MIN(1129,E238,$D238)*overallRate,MIN(2258,E238)*overallRate)))))</f>
        <v>Effectuez l’étape 1</v>
      </c>
      <c r="H238" s="68" t="str">
        <f>IF(ISTEXT(overallRate),"Effectuez l’étape 1",IF($C238="Yes","Use Step 2a) Weekly for employees on leave with pay",IF(OR(COUNT($D238,F238)&lt;&gt;2,overallRate=0),0,IF(revenueReduction&gt;0.3,MAX(IF($B238="Non - avec lien de dépendance",MIN(2258,F238,$D238)*overallRate,MIN(2258,F238)*overallRate),ROUND(MAX(IF($B238="Non - avec lien de dépendance",0,MIN((0.75*F238),1694)),MIN(F238,(0.75*$D238),1694)),2)),IF($B238="Non - avec lien de dépendance",MIN(1129,F238,$D238)*overallRate,MIN(2258,F238)*overallRate)))))</f>
        <v>Effectuez l’étape 1</v>
      </c>
      <c r="I238" s="3">
        <f t="shared" si="3"/>
        <v>0</v>
      </c>
    </row>
    <row r="239" spans="7:9" x14ac:dyDescent="0.5">
      <c r="G239" s="68" t="str">
        <f>IF(ISTEXT(overallRate),"Effectuez l’étape 1",IF($C239="Yes","Use Step 2a) Weekly for employees on leave with pay",IF(OR(COUNT($D239,E239)&lt;&gt;2,overallRate=0),0,IF(revenueReduction&gt;0.3,MAX(IF($B239="Non - avec lien de dépendance",MIN(2258,E239,$D239)*overallRate,MIN(2258,E239)*overallRate),ROUND(MAX(IF($B239="Non - avec lien de dépendance",0,MIN((0.75*E239),1694)),MIN(E239,(0.75*$D239),1694)),2)),IF($B239="Non - avec lien de dépendance",MIN(1129,E239,$D239)*overallRate,MIN(2258,E239)*overallRate)))))</f>
        <v>Effectuez l’étape 1</v>
      </c>
      <c r="H239" s="68" t="str">
        <f>IF(ISTEXT(overallRate),"Effectuez l’étape 1",IF($C239="Yes","Use Step 2a) Weekly for employees on leave with pay",IF(OR(COUNT($D239,F239)&lt;&gt;2,overallRate=0),0,IF(revenueReduction&gt;0.3,MAX(IF($B239="Non - avec lien de dépendance",MIN(2258,F239,$D239)*overallRate,MIN(2258,F239)*overallRate),ROUND(MAX(IF($B239="Non - avec lien de dépendance",0,MIN((0.75*F239),1694)),MIN(F239,(0.75*$D239),1694)),2)),IF($B239="Non - avec lien de dépendance",MIN(1129,F239,$D239)*overallRate,MIN(2258,F239)*overallRate)))))</f>
        <v>Effectuez l’étape 1</v>
      </c>
      <c r="I239" s="3">
        <f t="shared" si="3"/>
        <v>0</v>
      </c>
    </row>
    <row r="240" spans="7:9" x14ac:dyDescent="0.5">
      <c r="G240" s="68" t="str">
        <f>IF(ISTEXT(overallRate),"Effectuez l’étape 1",IF($C240="Yes","Use Step 2a) Weekly for employees on leave with pay",IF(OR(COUNT($D240,E240)&lt;&gt;2,overallRate=0),0,IF(revenueReduction&gt;0.3,MAX(IF($B240="Non - avec lien de dépendance",MIN(2258,E240,$D240)*overallRate,MIN(2258,E240)*overallRate),ROUND(MAX(IF($B240="Non - avec lien de dépendance",0,MIN((0.75*E240),1694)),MIN(E240,(0.75*$D240),1694)),2)),IF($B240="Non - avec lien de dépendance",MIN(1129,E240,$D240)*overallRate,MIN(2258,E240)*overallRate)))))</f>
        <v>Effectuez l’étape 1</v>
      </c>
      <c r="H240" s="68" t="str">
        <f>IF(ISTEXT(overallRate),"Effectuez l’étape 1",IF($C240="Yes","Use Step 2a) Weekly for employees on leave with pay",IF(OR(COUNT($D240,F240)&lt;&gt;2,overallRate=0),0,IF(revenueReduction&gt;0.3,MAX(IF($B240="Non - avec lien de dépendance",MIN(2258,F240,$D240)*overallRate,MIN(2258,F240)*overallRate),ROUND(MAX(IF($B240="Non - avec lien de dépendance",0,MIN((0.75*F240),1694)),MIN(F240,(0.75*$D240),1694)),2)),IF($B240="Non - avec lien de dépendance",MIN(1129,F240,$D240)*overallRate,MIN(2258,F240)*overallRate)))))</f>
        <v>Effectuez l’étape 1</v>
      </c>
      <c r="I240" s="3">
        <f t="shared" si="3"/>
        <v>0</v>
      </c>
    </row>
    <row r="241" spans="7:9" x14ac:dyDescent="0.5">
      <c r="G241" s="68" t="str">
        <f>IF(ISTEXT(overallRate),"Effectuez l’étape 1",IF($C241="Yes","Use Step 2a) Weekly for employees on leave with pay",IF(OR(COUNT($D241,E241)&lt;&gt;2,overallRate=0),0,IF(revenueReduction&gt;0.3,MAX(IF($B241="Non - avec lien de dépendance",MIN(2258,E241,$D241)*overallRate,MIN(2258,E241)*overallRate),ROUND(MAX(IF($B241="Non - avec lien de dépendance",0,MIN((0.75*E241),1694)),MIN(E241,(0.75*$D241),1694)),2)),IF($B241="Non - avec lien de dépendance",MIN(1129,E241,$D241)*overallRate,MIN(2258,E241)*overallRate)))))</f>
        <v>Effectuez l’étape 1</v>
      </c>
      <c r="H241" s="68" t="str">
        <f>IF(ISTEXT(overallRate),"Effectuez l’étape 1",IF($C241="Yes","Use Step 2a) Weekly for employees on leave with pay",IF(OR(COUNT($D241,F241)&lt;&gt;2,overallRate=0),0,IF(revenueReduction&gt;0.3,MAX(IF($B241="Non - avec lien de dépendance",MIN(2258,F241,$D241)*overallRate,MIN(2258,F241)*overallRate),ROUND(MAX(IF($B241="Non - avec lien de dépendance",0,MIN((0.75*F241),1694)),MIN(F241,(0.75*$D241),1694)),2)),IF($B241="Non - avec lien de dépendance",MIN(1129,F241,$D241)*overallRate,MIN(2258,F241)*overallRate)))))</f>
        <v>Effectuez l’étape 1</v>
      </c>
      <c r="I241" s="3">
        <f t="shared" si="3"/>
        <v>0</v>
      </c>
    </row>
    <row r="242" spans="7:9" x14ac:dyDescent="0.5">
      <c r="G242" s="68" t="str">
        <f>IF(ISTEXT(overallRate),"Effectuez l’étape 1",IF($C242="Yes","Use Step 2a) Weekly for employees on leave with pay",IF(OR(COUNT($D242,E242)&lt;&gt;2,overallRate=0),0,IF(revenueReduction&gt;0.3,MAX(IF($B242="Non - avec lien de dépendance",MIN(2258,E242,$D242)*overallRate,MIN(2258,E242)*overallRate),ROUND(MAX(IF($B242="Non - avec lien de dépendance",0,MIN((0.75*E242),1694)),MIN(E242,(0.75*$D242),1694)),2)),IF($B242="Non - avec lien de dépendance",MIN(1129,E242,$D242)*overallRate,MIN(2258,E242)*overallRate)))))</f>
        <v>Effectuez l’étape 1</v>
      </c>
      <c r="H242" s="68" t="str">
        <f>IF(ISTEXT(overallRate),"Effectuez l’étape 1",IF($C242="Yes","Use Step 2a) Weekly for employees on leave with pay",IF(OR(COUNT($D242,F242)&lt;&gt;2,overallRate=0),0,IF(revenueReduction&gt;0.3,MAX(IF($B242="Non - avec lien de dépendance",MIN(2258,F242,$D242)*overallRate,MIN(2258,F242)*overallRate),ROUND(MAX(IF($B242="Non - avec lien de dépendance",0,MIN((0.75*F242),1694)),MIN(F242,(0.75*$D242),1694)),2)),IF($B242="Non - avec lien de dépendance",MIN(1129,F242,$D242)*overallRate,MIN(2258,F242)*overallRate)))))</f>
        <v>Effectuez l’étape 1</v>
      </c>
      <c r="I242" s="3">
        <f t="shared" si="3"/>
        <v>0</v>
      </c>
    </row>
    <row r="243" spans="7:9" x14ac:dyDescent="0.5">
      <c r="G243" s="68" t="str">
        <f>IF(ISTEXT(overallRate),"Effectuez l’étape 1",IF($C243="Yes","Use Step 2a) Weekly for employees on leave with pay",IF(OR(COUNT($D243,E243)&lt;&gt;2,overallRate=0),0,IF(revenueReduction&gt;0.3,MAX(IF($B243="Non - avec lien de dépendance",MIN(2258,E243,$D243)*overallRate,MIN(2258,E243)*overallRate),ROUND(MAX(IF($B243="Non - avec lien de dépendance",0,MIN((0.75*E243),1694)),MIN(E243,(0.75*$D243),1694)),2)),IF($B243="Non - avec lien de dépendance",MIN(1129,E243,$D243)*overallRate,MIN(2258,E243)*overallRate)))))</f>
        <v>Effectuez l’étape 1</v>
      </c>
      <c r="H243" s="68" t="str">
        <f>IF(ISTEXT(overallRate),"Effectuez l’étape 1",IF($C243="Yes","Use Step 2a) Weekly for employees on leave with pay",IF(OR(COUNT($D243,F243)&lt;&gt;2,overallRate=0),0,IF(revenueReduction&gt;0.3,MAX(IF($B243="Non - avec lien de dépendance",MIN(2258,F243,$D243)*overallRate,MIN(2258,F243)*overallRate),ROUND(MAX(IF($B243="Non - avec lien de dépendance",0,MIN((0.75*F243),1694)),MIN(F243,(0.75*$D243),1694)),2)),IF($B243="Non - avec lien de dépendance",MIN(1129,F243,$D243)*overallRate,MIN(2258,F243)*overallRate)))))</f>
        <v>Effectuez l’étape 1</v>
      </c>
      <c r="I243" s="3">
        <f t="shared" si="3"/>
        <v>0</v>
      </c>
    </row>
    <row r="244" spans="7:9" x14ac:dyDescent="0.5">
      <c r="G244" s="68" t="str">
        <f>IF(ISTEXT(overallRate),"Effectuez l’étape 1",IF($C244="Yes","Use Step 2a) Weekly for employees on leave with pay",IF(OR(COUNT($D244,E244)&lt;&gt;2,overallRate=0),0,IF(revenueReduction&gt;0.3,MAX(IF($B244="Non - avec lien de dépendance",MIN(2258,E244,$D244)*overallRate,MIN(2258,E244)*overallRate),ROUND(MAX(IF($B244="Non - avec lien de dépendance",0,MIN((0.75*E244),1694)),MIN(E244,(0.75*$D244),1694)),2)),IF($B244="Non - avec lien de dépendance",MIN(1129,E244,$D244)*overallRate,MIN(2258,E244)*overallRate)))))</f>
        <v>Effectuez l’étape 1</v>
      </c>
      <c r="H244" s="68" t="str">
        <f>IF(ISTEXT(overallRate),"Effectuez l’étape 1",IF($C244="Yes","Use Step 2a) Weekly for employees on leave with pay",IF(OR(COUNT($D244,F244)&lt;&gt;2,overallRate=0),0,IF(revenueReduction&gt;0.3,MAX(IF($B244="Non - avec lien de dépendance",MIN(2258,F244,$D244)*overallRate,MIN(2258,F244)*overallRate),ROUND(MAX(IF($B244="Non - avec lien de dépendance",0,MIN((0.75*F244),1694)),MIN(F244,(0.75*$D244),1694)),2)),IF($B244="Non - avec lien de dépendance",MIN(1129,F244,$D244)*overallRate,MIN(2258,F244)*overallRate)))))</f>
        <v>Effectuez l’étape 1</v>
      </c>
      <c r="I244" s="3">
        <f t="shared" si="3"/>
        <v>0</v>
      </c>
    </row>
    <row r="245" spans="7:9" x14ac:dyDescent="0.5">
      <c r="G245" s="68" t="str">
        <f>IF(ISTEXT(overallRate),"Effectuez l’étape 1",IF($C245="Yes","Use Step 2a) Weekly for employees on leave with pay",IF(OR(COUNT($D245,E245)&lt;&gt;2,overallRate=0),0,IF(revenueReduction&gt;0.3,MAX(IF($B245="Non - avec lien de dépendance",MIN(2258,E245,$D245)*overallRate,MIN(2258,E245)*overallRate),ROUND(MAX(IF($B245="Non - avec lien de dépendance",0,MIN((0.75*E245),1694)),MIN(E245,(0.75*$D245),1694)),2)),IF($B245="Non - avec lien de dépendance",MIN(1129,E245,$D245)*overallRate,MIN(2258,E245)*overallRate)))))</f>
        <v>Effectuez l’étape 1</v>
      </c>
      <c r="H245" s="68" t="str">
        <f>IF(ISTEXT(overallRate),"Effectuez l’étape 1",IF($C245="Yes","Use Step 2a) Weekly for employees on leave with pay",IF(OR(COUNT($D245,F245)&lt;&gt;2,overallRate=0),0,IF(revenueReduction&gt;0.3,MAX(IF($B245="Non - avec lien de dépendance",MIN(2258,F245,$D245)*overallRate,MIN(2258,F245)*overallRate),ROUND(MAX(IF($B245="Non - avec lien de dépendance",0,MIN((0.75*F245),1694)),MIN(F245,(0.75*$D245),1694)),2)),IF($B245="Non - avec lien de dépendance",MIN(1129,F245,$D245)*overallRate,MIN(2258,F245)*overallRate)))))</f>
        <v>Effectuez l’étape 1</v>
      </c>
      <c r="I245" s="3">
        <f t="shared" si="3"/>
        <v>0</v>
      </c>
    </row>
    <row r="246" spans="7:9" x14ac:dyDescent="0.5">
      <c r="G246" s="68" t="str">
        <f>IF(ISTEXT(overallRate),"Effectuez l’étape 1",IF($C246="Yes","Use Step 2a) Weekly for employees on leave with pay",IF(OR(COUNT($D246,E246)&lt;&gt;2,overallRate=0),0,IF(revenueReduction&gt;0.3,MAX(IF($B246="Non - avec lien de dépendance",MIN(2258,E246,$D246)*overallRate,MIN(2258,E246)*overallRate),ROUND(MAX(IF($B246="Non - avec lien de dépendance",0,MIN((0.75*E246),1694)),MIN(E246,(0.75*$D246),1694)),2)),IF($B246="Non - avec lien de dépendance",MIN(1129,E246,$D246)*overallRate,MIN(2258,E246)*overallRate)))))</f>
        <v>Effectuez l’étape 1</v>
      </c>
      <c r="H246" s="68" t="str">
        <f>IF(ISTEXT(overallRate),"Effectuez l’étape 1",IF($C246="Yes","Use Step 2a) Weekly for employees on leave with pay",IF(OR(COUNT($D246,F246)&lt;&gt;2,overallRate=0),0,IF(revenueReduction&gt;0.3,MAX(IF($B246="Non - avec lien de dépendance",MIN(2258,F246,$D246)*overallRate,MIN(2258,F246)*overallRate),ROUND(MAX(IF($B246="Non - avec lien de dépendance",0,MIN((0.75*F246),1694)),MIN(F246,(0.75*$D246),1694)),2)),IF($B246="Non - avec lien de dépendance",MIN(1129,F246,$D246)*overallRate,MIN(2258,F246)*overallRate)))))</f>
        <v>Effectuez l’étape 1</v>
      </c>
      <c r="I246" s="3">
        <f t="shared" si="3"/>
        <v>0</v>
      </c>
    </row>
    <row r="247" spans="7:9" x14ac:dyDescent="0.5">
      <c r="G247" s="68" t="str">
        <f>IF(ISTEXT(overallRate),"Effectuez l’étape 1",IF($C247="Yes","Use Step 2a) Weekly for employees on leave with pay",IF(OR(COUNT($D247,E247)&lt;&gt;2,overallRate=0),0,IF(revenueReduction&gt;0.3,MAX(IF($B247="Non - avec lien de dépendance",MIN(2258,E247,$D247)*overallRate,MIN(2258,E247)*overallRate),ROUND(MAX(IF($B247="Non - avec lien de dépendance",0,MIN((0.75*E247),1694)),MIN(E247,(0.75*$D247),1694)),2)),IF($B247="Non - avec lien de dépendance",MIN(1129,E247,$D247)*overallRate,MIN(2258,E247)*overallRate)))))</f>
        <v>Effectuez l’étape 1</v>
      </c>
      <c r="H247" s="68" t="str">
        <f>IF(ISTEXT(overallRate),"Effectuez l’étape 1",IF($C247="Yes","Use Step 2a) Weekly for employees on leave with pay",IF(OR(COUNT($D247,F247)&lt;&gt;2,overallRate=0),0,IF(revenueReduction&gt;0.3,MAX(IF($B247="Non - avec lien de dépendance",MIN(2258,F247,$D247)*overallRate,MIN(2258,F247)*overallRate),ROUND(MAX(IF($B247="Non - avec lien de dépendance",0,MIN((0.75*F247),1694)),MIN(F247,(0.75*$D247),1694)),2)),IF($B247="Non - avec lien de dépendance",MIN(1129,F247,$D247)*overallRate,MIN(2258,F247)*overallRate)))))</f>
        <v>Effectuez l’étape 1</v>
      </c>
      <c r="I247" s="3">
        <f t="shared" si="3"/>
        <v>0</v>
      </c>
    </row>
    <row r="248" spans="7:9" x14ac:dyDescent="0.5">
      <c r="G248" s="68" t="str">
        <f>IF(ISTEXT(overallRate),"Effectuez l’étape 1",IF($C248="Yes","Use Step 2a) Weekly for employees on leave with pay",IF(OR(COUNT($D248,E248)&lt;&gt;2,overallRate=0),0,IF(revenueReduction&gt;0.3,MAX(IF($B248="Non - avec lien de dépendance",MIN(2258,E248,$D248)*overallRate,MIN(2258,E248)*overallRate),ROUND(MAX(IF($B248="Non - avec lien de dépendance",0,MIN((0.75*E248),1694)),MIN(E248,(0.75*$D248),1694)),2)),IF($B248="Non - avec lien de dépendance",MIN(1129,E248,$D248)*overallRate,MIN(2258,E248)*overallRate)))))</f>
        <v>Effectuez l’étape 1</v>
      </c>
      <c r="H248" s="68" t="str">
        <f>IF(ISTEXT(overallRate),"Effectuez l’étape 1",IF($C248="Yes","Use Step 2a) Weekly for employees on leave with pay",IF(OR(COUNT($D248,F248)&lt;&gt;2,overallRate=0),0,IF(revenueReduction&gt;0.3,MAX(IF($B248="Non - avec lien de dépendance",MIN(2258,F248,$D248)*overallRate,MIN(2258,F248)*overallRate),ROUND(MAX(IF($B248="Non - avec lien de dépendance",0,MIN((0.75*F248),1694)),MIN(F248,(0.75*$D248),1694)),2)),IF($B248="Non - avec lien de dépendance",MIN(1129,F248,$D248)*overallRate,MIN(2258,F248)*overallRate)))))</f>
        <v>Effectuez l’étape 1</v>
      </c>
      <c r="I248" s="3">
        <f t="shared" si="3"/>
        <v>0</v>
      </c>
    </row>
    <row r="249" spans="7:9" x14ac:dyDescent="0.5">
      <c r="G249" s="68" t="str">
        <f>IF(ISTEXT(overallRate),"Effectuez l’étape 1",IF($C249="Yes","Use Step 2a) Weekly for employees on leave with pay",IF(OR(COUNT($D249,E249)&lt;&gt;2,overallRate=0),0,IF(revenueReduction&gt;0.3,MAX(IF($B249="Non - avec lien de dépendance",MIN(2258,E249,$D249)*overallRate,MIN(2258,E249)*overallRate),ROUND(MAX(IF($B249="Non - avec lien de dépendance",0,MIN((0.75*E249),1694)),MIN(E249,(0.75*$D249),1694)),2)),IF($B249="Non - avec lien de dépendance",MIN(1129,E249,$D249)*overallRate,MIN(2258,E249)*overallRate)))))</f>
        <v>Effectuez l’étape 1</v>
      </c>
      <c r="H249" s="68" t="str">
        <f>IF(ISTEXT(overallRate),"Effectuez l’étape 1",IF($C249="Yes","Use Step 2a) Weekly for employees on leave with pay",IF(OR(COUNT($D249,F249)&lt;&gt;2,overallRate=0),0,IF(revenueReduction&gt;0.3,MAX(IF($B249="Non - avec lien de dépendance",MIN(2258,F249,$D249)*overallRate,MIN(2258,F249)*overallRate),ROUND(MAX(IF($B249="Non - avec lien de dépendance",0,MIN((0.75*F249),1694)),MIN(F249,(0.75*$D249),1694)),2)),IF($B249="Non - avec lien de dépendance",MIN(1129,F249,$D249)*overallRate,MIN(2258,F249)*overallRate)))))</f>
        <v>Effectuez l’étape 1</v>
      </c>
      <c r="I249" s="3">
        <f t="shared" si="3"/>
        <v>0</v>
      </c>
    </row>
    <row r="250" spans="7:9" x14ac:dyDescent="0.5">
      <c r="G250" s="68" t="str">
        <f>IF(ISTEXT(overallRate),"Effectuez l’étape 1",IF($C250="Yes","Use Step 2a) Weekly for employees on leave with pay",IF(OR(COUNT($D250,E250)&lt;&gt;2,overallRate=0),0,IF(revenueReduction&gt;0.3,MAX(IF($B250="Non - avec lien de dépendance",MIN(2258,E250,$D250)*overallRate,MIN(2258,E250)*overallRate),ROUND(MAX(IF($B250="Non - avec lien de dépendance",0,MIN((0.75*E250),1694)),MIN(E250,(0.75*$D250),1694)),2)),IF($B250="Non - avec lien de dépendance",MIN(1129,E250,$D250)*overallRate,MIN(2258,E250)*overallRate)))))</f>
        <v>Effectuez l’étape 1</v>
      </c>
      <c r="H250" s="68" t="str">
        <f>IF(ISTEXT(overallRate),"Effectuez l’étape 1",IF($C250="Yes","Use Step 2a) Weekly for employees on leave with pay",IF(OR(COUNT($D250,F250)&lt;&gt;2,overallRate=0),0,IF(revenueReduction&gt;0.3,MAX(IF($B250="Non - avec lien de dépendance",MIN(2258,F250,$D250)*overallRate,MIN(2258,F250)*overallRate),ROUND(MAX(IF($B250="Non - avec lien de dépendance",0,MIN((0.75*F250),1694)),MIN(F250,(0.75*$D250),1694)),2)),IF($B250="Non - avec lien de dépendance",MIN(1129,F250,$D250)*overallRate,MIN(2258,F250)*overallRate)))))</f>
        <v>Effectuez l’étape 1</v>
      </c>
      <c r="I250" s="3">
        <f t="shared" si="3"/>
        <v>0</v>
      </c>
    </row>
    <row r="251" spans="7:9" x14ac:dyDescent="0.5">
      <c r="G251" s="68" t="str">
        <f>IF(ISTEXT(overallRate),"Effectuez l’étape 1",IF($C251="Yes","Use Step 2a) Weekly for employees on leave with pay",IF(OR(COUNT($D251,E251)&lt;&gt;2,overallRate=0),0,IF(revenueReduction&gt;0.3,MAX(IF($B251="Non - avec lien de dépendance",MIN(2258,E251,$D251)*overallRate,MIN(2258,E251)*overallRate),ROUND(MAX(IF($B251="Non - avec lien de dépendance",0,MIN((0.75*E251),1694)),MIN(E251,(0.75*$D251),1694)),2)),IF($B251="Non - avec lien de dépendance",MIN(1129,E251,$D251)*overallRate,MIN(2258,E251)*overallRate)))))</f>
        <v>Effectuez l’étape 1</v>
      </c>
      <c r="H251" s="68" t="str">
        <f>IF(ISTEXT(overallRate),"Effectuez l’étape 1",IF($C251="Yes","Use Step 2a) Weekly for employees on leave with pay",IF(OR(COUNT($D251,F251)&lt;&gt;2,overallRate=0),0,IF(revenueReduction&gt;0.3,MAX(IF($B251="Non - avec lien de dépendance",MIN(2258,F251,$D251)*overallRate,MIN(2258,F251)*overallRate),ROUND(MAX(IF($B251="Non - avec lien de dépendance",0,MIN((0.75*F251),1694)),MIN(F251,(0.75*$D251),1694)),2)),IF($B251="Non - avec lien de dépendance",MIN(1129,F251,$D251)*overallRate,MIN(2258,F251)*overallRate)))))</f>
        <v>Effectuez l’étape 1</v>
      </c>
      <c r="I251" s="3">
        <f t="shared" si="3"/>
        <v>0</v>
      </c>
    </row>
    <row r="252" spans="7:9" x14ac:dyDescent="0.5">
      <c r="G252" s="68" t="str">
        <f>IF(ISTEXT(overallRate),"Effectuez l’étape 1",IF($C252="Yes","Use Step 2a) Weekly for employees on leave with pay",IF(OR(COUNT($D252,E252)&lt;&gt;2,overallRate=0),0,IF(revenueReduction&gt;0.3,MAX(IF($B252="Non - avec lien de dépendance",MIN(2258,E252,$D252)*overallRate,MIN(2258,E252)*overallRate),ROUND(MAX(IF($B252="Non - avec lien de dépendance",0,MIN((0.75*E252),1694)),MIN(E252,(0.75*$D252),1694)),2)),IF($B252="Non - avec lien de dépendance",MIN(1129,E252,$D252)*overallRate,MIN(2258,E252)*overallRate)))))</f>
        <v>Effectuez l’étape 1</v>
      </c>
      <c r="H252" s="68" t="str">
        <f>IF(ISTEXT(overallRate),"Effectuez l’étape 1",IF($C252="Yes","Use Step 2a) Weekly for employees on leave with pay",IF(OR(COUNT($D252,F252)&lt;&gt;2,overallRate=0),0,IF(revenueReduction&gt;0.3,MAX(IF($B252="Non - avec lien de dépendance",MIN(2258,F252,$D252)*overallRate,MIN(2258,F252)*overallRate),ROUND(MAX(IF($B252="Non - avec lien de dépendance",0,MIN((0.75*F252),1694)),MIN(F252,(0.75*$D252),1694)),2)),IF($B252="Non - avec lien de dépendance",MIN(1129,F252,$D252)*overallRate,MIN(2258,F252)*overallRate)))))</f>
        <v>Effectuez l’étape 1</v>
      </c>
      <c r="I252" s="3">
        <f t="shared" si="3"/>
        <v>0</v>
      </c>
    </row>
    <row r="253" spans="7:9" x14ac:dyDescent="0.5">
      <c r="G253" s="68" t="str">
        <f>IF(ISTEXT(overallRate),"Effectuez l’étape 1",IF($C253="Yes","Use Step 2a) Weekly for employees on leave with pay",IF(OR(COUNT($D253,E253)&lt;&gt;2,overallRate=0),0,IF(revenueReduction&gt;0.3,MAX(IF($B253="Non - avec lien de dépendance",MIN(2258,E253,$D253)*overallRate,MIN(2258,E253)*overallRate),ROUND(MAX(IF($B253="Non - avec lien de dépendance",0,MIN((0.75*E253),1694)),MIN(E253,(0.75*$D253),1694)),2)),IF($B253="Non - avec lien de dépendance",MIN(1129,E253,$D253)*overallRate,MIN(2258,E253)*overallRate)))))</f>
        <v>Effectuez l’étape 1</v>
      </c>
      <c r="H253" s="68" t="str">
        <f>IF(ISTEXT(overallRate),"Effectuez l’étape 1",IF($C253="Yes","Use Step 2a) Weekly for employees on leave with pay",IF(OR(COUNT($D253,F253)&lt;&gt;2,overallRate=0),0,IF(revenueReduction&gt;0.3,MAX(IF($B253="Non - avec lien de dépendance",MIN(2258,F253,$D253)*overallRate,MIN(2258,F253)*overallRate),ROUND(MAX(IF($B253="Non - avec lien de dépendance",0,MIN((0.75*F253),1694)),MIN(F253,(0.75*$D253),1694)),2)),IF($B253="Non - avec lien de dépendance",MIN(1129,F253,$D253)*overallRate,MIN(2258,F253)*overallRate)))))</f>
        <v>Effectuez l’étape 1</v>
      </c>
      <c r="I253" s="3">
        <f t="shared" si="3"/>
        <v>0</v>
      </c>
    </row>
    <row r="254" spans="7:9" x14ac:dyDescent="0.5">
      <c r="G254" s="68" t="str">
        <f>IF(ISTEXT(overallRate),"Effectuez l’étape 1",IF($C254="Yes","Use Step 2a) Weekly for employees on leave with pay",IF(OR(COUNT($D254,E254)&lt;&gt;2,overallRate=0),0,IF(revenueReduction&gt;0.3,MAX(IF($B254="Non - avec lien de dépendance",MIN(2258,E254,$D254)*overallRate,MIN(2258,E254)*overallRate),ROUND(MAX(IF($B254="Non - avec lien de dépendance",0,MIN((0.75*E254),1694)),MIN(E254,(0.75*$D254),1694)),2)),IF($B254="Non - avec lien de dépendance",MIN(1129,E254,$D254)*overallRate,MIN(2258,E254)*overallRate)))))</f>
        <v>Effectuez l’étape 1</v>
      </c>
      <c r="H254" s="68" t="str">
        <f>IF(ISTEXT(overallRate),"Effectuez l’étape 1",IF($C254="Yes","Use Step 2a) Weekly for employees on leave with pay",IF(OR(COUNT($D254,F254)&lt;&gt;2,overallRate=0),0,IF(revenueReduction&gt;0.3,MAX(IF($B254="Non - avec lien de dépendance",MIN(2258,F254,$D254)*overallRate,MIN(2258,F254)*overallRate),ROUND(MAX(IF($B254="Non - avec lien de dépendance",0,MIN((0.75*F254),1694)),MIN(F254,(0.75*$D254),1694)),2)),IF($B254="Non - avec lien de dépendance",MIN(1129,F254,$D254)*overallRate,MIN(2258,F254)*overallRate)))))</f>
        <v>Effectuez l’étape 1</v>
      </c>
      <c r="I254" s="3">
        <f t="shared" si="3"/>
        <v>0</v>
      </c>
    </row>
    <row r="255" spans="7:9" x14ac:dyDescent="0.5">
      <c r="G255" s="68" t="str">
        <f>IF(ISTEXT(overallRate),"Effectuez l’étape 1",IF($C255="Yes","Use Step 2a) Weekly for employees on leave with pay",IF(OR(COUNT($D255,E255)&lt;&gt;2,overallRate=0),0,IF(revenueReduction&gt;0.3,MAX(IF($B255="Non - avec lien de dépendance",MIN(2258,E255,$D255)*overallRate,MIN(2258,E255)*overallRate),ROUND(MAX(IF($B255="Non - avec lien de dépendance",0,MIN((0.75*E255),1694)),MIN(E255,(0.75*$D255),1694)),2)),IF($B255="Non - avec lien de dépendance",MIN(1129,E255,$D255)*overallRate,MIN(2258,E255)*overallRate)))))</f>
        <v>Effectuez l’étape 1</v>
      </c>
      <c r="H255" s="68" t="str">
        <f>IF(ISTEXT(overallRate),"Effectuez l’étape 1",IF($C255="Yes","Use Step 2a) Weekly for employees on leave with pay",IF(OR(COUNT($D255,F255)&lt;&gt;2,overallRate=0),0,IF(revenueReduction&gt;0.3,MAX(IF($B255="Non - avec lien de dépendance",MIN(2258,F255,$D255)*overallRate,MIN(2258,F255)*overallRate),ROUND(MAX(IF($B255="Non - avec lien de dépendance",0,MIN((0.75*F255),1694)),MIN(F255,(0.75*$D255),1694)),2)),IF($B255="Non - avec lien de dépendance",MIN(1129,F255,$D255)*overallRate,MIN(2258,F255)*overallRate)))))</f>
        <v>Effectuez l’étape 1</v>
      </c>
      <c r="I255" s="3">
        <f t="shared" si="3"/>
        <v>0</v>
      </c>
    </row>
    <row r="256" spans="7:9" x14ac:dyDescent="0.5">
      <c r="G256" s="68" t="str">
        <f>IF(ISTEXT(overallRate),"Effectuez l’étape 1",IF($C256="Yes","Use Step 2a) Weekly for employees on leave with pay",IF(OR(COUNT($D256,E256)&lt;&gt;2,overallRate=0),0,IF(revenueReduction&gt;0.3,MAX(IF($B256="Non - avec lien de dépendance",MIN(2258,E256,$D256)*overallRate,MIN(2258,E256)*overallRate),ROUND(MAX(IF($B256="Non - avec lien de dépendance",0,MIN((0.75*E256),1694)),MIN(E256,(0.75*$D256),1694)),2)),IF($B256="Non - avec lien de dépendance",MIN(1129,E256,$D256)*overallRate,MIN(2258,E256)*overallRate)))))</f>
        <v>Effectuez l’étape 1</v>
      </c>
      <c r="H256" s="68" t="str">
        <f>IF(ISTEXT(overallRate),"Effectuez l’étape 1",IF($C256="Yes","Use Step 2a) Weekly for employees on leave with pay",IF(OR(COUNT($D256,F256)&lt;&gt;2,overallRate=0),0,IF(revenueReduction&gt;0.3,MAX(IF($B256="Non - avec lien de dépendance",MIN(2258,F256,$D256)*overallRate,MIN(2258,F256)*overallRate),ROUND(MAX(IF($B256="Non - avec lien de dépendance",0,MIN((0.75*F256),1694)),MIN(F256,(0.75*$D256),1694)),2)),IF($B256="Non - avec lien de dépendance",MIN(1129,F256,$D256)*overallRate,MIN(2258,F256)*overallRate)))))</f>
        <v>Effectuez l’étape 1</v>
      </c>
      <c r="I256" s="3">
        <f t="shared" si="3"/>
        <v>0</v>
      </c>
    </row>
    <row r="257" spans="7:9" x14ac:dyDescent="0.5">
      <c r="G257" s="68" t="str">
        <f>IF(ISTEXT(overallRate),"Effectuez l’étape 1",IF($C257="Yes","Use Step 2a) Weekly for employees on leave with pay",IF(OR(COUNT($D257,E257)&lt;&gt;2,overallRate=0),0,IF(revenueReduction&gt;0.3,MAX(IF($B257="Non - avec lien de dépendance",MIN(2258,E257,$D257)*overallRate,MIN(2258,E257)*overallRate),ROUND(MAX(IF($B257="Non - avec lien de dépendance",0,MIN((0.75*E257),1694)),MIN(E257,(0.75*$D257),1694)),2)),IF($B257="Non - avec lien de dépendance",MIN(1129,E257,$D257)*overallRate,MIN(2258,E257)*overallRate)))))</f>
        <v>Effectuez l’étape 1</v>
      </c>
      <c r="H257" s="68" t="str">
        <f>IF(ISTEXT(overallRate),"Effectuez l’étape 1",IF($C257="Yes","Use Step 2a) Weekly for employees on leave with pay",IF(OR(COUNT($D257,F257)&lt;&gt;2,overallRate=0),0,IF(revenueReduction&gt;0.3,MAX(IF($B257="Non - avec lien de dépendance",MIN(2258,F257,$D257)*overallRate,MIN(2258,F257)*overallRate),ROUND(MAX(IF($B257="Non - avec lien de dépendance",0,MIN((0.75*F257),1694)),MIN(F257,(0.75*$D257),1694)),2)),IF($B257="Non - avec lien de dépendance",MIN(1129,F257,$D257)*overallRate,MIN(2258,F257)*overallRate)))))</f>
        <v>Effectuez l’étape 1</v>
      </c>
      <c r="I257" s="3">
        <f t="shared" si="3"/>
        <v>0</v>
      </c>
    </row>
    <row r="258" spans="7:9" x14ac:dyDescent="0.5">
      <c r="G258" s="68" t="str">
        <f>IF(ISTEXT(overallRate),"Effectuez l’étape 1",IF($C258="Yes","Use Step 2a) Weekly for employees on leave with pay",IF(OR(COUNT($D258,E258)&lt;&gt;2,overallRate=0),0,IF(revenueReduction&gt;0.3,MAX(IF($B258="Non - avec lien de dépendance",MIN(2258,E258,$D258)*overallRate,MIN(2258,E258)*overallRate),ROUND(MAX(IF($B258="Non - avec lien de dépendance",0,MIN((0.75*E258),1694)),MIN(E258,(0.75*$D258),1694)),2)),IF($B258="Non - avec lien de dépendance",MIN(1129,E258,$D258)*overallRate,MIN(2258,E258)*overallRate)))))</f>
        <v>Effectuez l’étape 1</v>
      </c>
      <c r="H258" s="68" t="str">
        <f>IF(ISTEXT(overallRate),"Effectuez l’étape 1",IF($C258="Yes","Use Step 2a) Weekly for employees on leave with pay",IF(OR(COUNT($D258,F258)&lt;&gt;2,overallRate=0),0,IF(revenueReduction&gt;0.3,MAX(IF($B258="Non - avec lien de dépendance",MIN(2258,F258,$D258)*overallRate,MIN(2258,F258)*overallRate),ROUND(MAX(IF($B258="Non - avec lien de dépendance",0,MIN((0.75*F258),1694)),MIN(F258,(0.75*$D258),1694)),2)),IF($B258="Non - avec lien de dépendance",MIN(1129,F258,$D258)*overallRate,MIN(2258,F258)*overallRate)))))</f>
        <v>Effectuez l’étape 1</v>
      </c>
      <c r="I258" s="3">
        <f t="shared" si="3"/>
        <v>0</v>
      </c>
    </row>
    <row r="259" spans="7:9" x14ac:dyDescent="0.5">
      <c r="G259" s="68" t="str">
        <f>IF(ISTEXT(overallRate),"Effectuez l’étape 1",IF($C259="Yes","Use Step 2a) Weekly for employees on leave with pay",IF(OR(COUNT($D259,E259)&lt;&gt;2,overallRate=0),0,IF(revenueReduction&gt;0.3,MAX(IF($B259="Non - avec lien de dépendance",MIN(2258,E259,$D259)*overallRate,MIN(2258,E259)*overallRate),ROUND(MAX(IF($B259="Non - avec lien de dépendance",0,MIN((0.75*E259),1694)),MIN(E259,(0.75*$D259),1694)),2)),IF($B259="Non - avec lien de dépendance",MIN(1129,E259,$D259)*overallRate,MIN(2258,E259)*overallRate)))))</f>
        <v>Effectuez l’étape 1</v>
      </c>
      <c r="H259" s="68" t="str">
        <f>IF(ISTEXT(overallRate),"Effectuez l’étape 1",IF($C259="Yes","Use Step 2a) Weekly for employees on leave with pay",IF(OR(COUNT($D259,F259)&lt;&gt;2,overallRate=0),0,IF(revenueReduction&gt;0.3,MAX(IF($B259="Non - avec lien de dépendance",MIN(2258,F259,$D259)*overallRate,MIN(2258,F259)*overallRate),ROUND(MAX(IF($B259="Non - avec lien de dépendance",0,MIN((0.75*F259),1694)),MIN(F259,(0.75*$D259),1694)),2)),IF($B259="Non - avec lien de dépendance",MIN(1129,F259,$D259)*overallRate,MIN(2258,F259)*overallRate)))))</f>
        <v>Effectuez l’étape 1</v>
      </c>
      <c r="I259" s="3">
        <f t="shared" si="3"/>
        <v>0</v>
      </c>
    </row>
    <row r="260" spans="7:9" x14ac:dyDescent="0.5">
      <c r="G260" s="68" t="str">
        <f>IF(ISTEXT(overallRate),"Effectuez l’étape 1",IF($C260="Yes","Use Step 2a) Weekly for employees on leave with pay",IF(OR(COUNT($D260,E260)&lt;&gt;2,overallRate=0),0,IF(revenueReduction&gt;0.3,MAX(IF($B260="Non - avec lien de dépendance",MIN(2258,E260,$D260)*overallRate,MIN(2258,E260)*overallRate),ROUND(MAX(IF($B260="Non - avec lien de dépendance",0,MIN((0.75*E260),1694)),MIN(E260,(0.75*$D260),1694)),2)),IF($B260="Non - avec lien de dépendance",MIN(1129,E260,$D260)*overallRate,MIN(2258,E260)*overallRate)))))</f>
        <v>Effectuez l’étape 1</v>
      </c>
      <c r="H260" s="68" t="str">
        <f>IF(ISTEXT(overallRate),"Effectuez l’étape 1",IF($C260="Yes","Use Step 2a) Weekly for employees on leave with pay",IF(OR(COUNT($D260,F260)&lt;&gt;2,overallRate=0),0,IF(revenueReduction&gt;0.3,MAX(IF($B260="Non - avec lien de dépendance",MIN(2258,F260,$D260)*overallRate,MIN(2258,F260)*overallRate),ROUND(MAX(IF($B260="Non - avec lien de dépendance",0,MIN((0.75*F260),1694)),MIN(F260,(0.75*$D260),1694)),2)),IF($B260="Non - avec lien de dépendance",MIN(1129,F260,$D260)*overallRate,MIN(2258,F260)*overallRate)))))</f>
        <v>Effectuez l’étape 1</v>
      </c>
      <c r="I260" s="3">
        <f t="shared" si="3"/>
        <v>0</v>
      </c>
    </row>
    <row r="261" spans="7:9" x14ac:dyDescent="0.5">
      <c r="G261" s="68" t="str">
        <f>IF(ISTEXT(overallRate),"Effectuez l’étape 1",IF($C261="Yes","Use Step 2a) Weekly for employees on leave with pay",IF(OR(COUNT($D261,E261)&lt;&gt;2,overallRate=0),0,IF(revenueReduction&gt;0.3,MAX(IF($B261="Non - avec lien de dépendance",MIN(2258,E261,$D261)*overallRate,MIN(2258,E261)*overallRate),ROUND(MAX(IF($B261="Non - avec lien de dépendance",0,MIN((0.75*E261),1694)),MIN(E261,(0.75*$D261),1694)),2)),IF($B261="Non - avec lien de dépendance",MIN(1129,E261,$D261)*overallRate,MIN(2258,E261)*overallRate)))))</f>
        <v>Effectuez l’étape 1</v>
      </c>
      <c r="H261" s="68" t="str">
        <f>IF(ISTEXT(overallRate),"Effectuez l’étape 1",IF($C261="Yes","Use Step 2a) Weekly for employees on leave with pay",IF(OR(COUNT($D261,F261)&lt;&gt;2,overallRate=0),0,IF(revenueReduction&gt;0.3,MAX(IF($B261="Non - avec lien de dépendance",MIN(2258,F261,$D261)*overallRate,MIN(2258,F261)*overallRate),ROUND(MAX(IF($B261="Non - avec lien de dépendance",0,MIN((0.75*F261),1694)),MIN(F261,(0.75*$D261),1694)),2)),IF($B261="Non - avec lien de dépendance",MIN(1129,F261,$D261)*overallRate,MIN(2258,F261)*overallRate)))))</f>
        <v>Effectuez l’étape 1</v>
      </c>
      <c r="I261" s="3">
        <f t="shared" si="3"/>
        <v>0</v>
      </c>
    </row>
    <row r="262" spans="7:9" x14ac:dyDescent="0.5">
      <c r="G262" s="68" t="str">
        <f>IF(ISTEXT(overallRate),"Effectuez l’étape 1",IF($C262="Yes","Use Step 2a) Weekly for employees on leave with pay",IF(OR(COUNT($D262,E262)&lt;&gt;2,overallRate=0),0,IF(revenueReduction&gt;0.3,MAX(IF($B262="Non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68" t="str">
        <f>IF(ISTEXT(overallRate),"Effectuez l’étape 1",IF($C262="Yes","Use Step 2a) Weekly for employees on leave with pay",IF(OR(COUNT($D262,F262)&lt;&gt;2,overallRate=0),0,IF(revenueReduction&gt;0.3,MAX(IF($B262="Non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3"/>
        <v>0</v>
      </c>
    </row>
    <row r="263" spans="7:9" x14ac:dyDescent="0.5">
      <c r="G263" s="68" t="str">
        <f>IF(ISTEXT(overallRate),"Effectuez l’étape 1",IF($C263="Yes","Use Step 2a) Weekly for employees on leave with pay",IF(OR(COUNT($D263,E263)&lt;&gt;2,overallRate=0),0,IF(revenueReduction&gt;0.3,MAX(IF($B263="Non - avec lien de dépendance",MIN(2258,E263,$D263)*overallRate,MIN(2258,E263)*overallRate),ROUND(MAX(IF($B263="Non - avec lien de dépendance",0,MIN((0.75*E263),1694)),MIN(E263,(0.75*$D263),1694)),2)),IF($B263="Non - avec lien de dépendance",MIN(1129,E263,$D263)*overallRate,MIN(2258,E263)*overallRate)))))</f>
        <v>Effectuez l’étape 1</v>
      </c>
      <c r="H263" s="68" t="str">
        <f>IF(ISTEXT(overallRate),"Effectuez l’étape 1",IF($C263="Yes","Use Step 2a) Weekly for employees on leave with pay",IF(OR(COUNT($D263,F263)&lt;&gt;2,overallRate=0),0,IF(revenueReduction&gt;0.3,MAX(IF($B263="Non - avec lien de dépendance",MIN(2258,F263,$D263)*overallRate,MIN(2258,F263)*overallRate),ROUND(MAX(IF($B263="Non - avec lien de dépendance",0,MIN((0.75*F263),1694)),MIN(F263,(0.75*$D263),1694)),2)),IF($B263="Non - avec lien de dépendance",MIN(1129,F263,$D263)*overallRate,MIN(2258,F263)*overallRate)))))</f>
        <v>Effectuez l’étape 1</v>
      </c>
      <c r="I263" s="3">
        <f t="shared" ref="I263:I326" si="4">IF(AND(COUNT(B263:F263)&gt;0,OR(COUNT(D263:F263)&lt;&gt;3,ISBLANK(B263))),"Fill out all amounts",IF(COUNTIF(E263:F263,0)&gt;0,0,SUM(G263:H263)))</f>
        <v>0</v>
      </c>
    </row>
    <row r="264" spans="7:9" x14ac:dyDescent="0.5">
      <c r="G264" s="68" t="str">
        <f>IF(ISTEXT(overallRate),"Effectuez l’étape 1",IF($C264="Yes","Use Step 2a) Weekly for employees on leave with pay",IF(OR(COUNT($D264,E264)&lt;&gt;2,overallRate=0),0,IF(revenueReduction&gt;0.3,MAX(IF($B264="Non - avec lien de dépendance",MIN(2258,E264,$D264)*overallRate,MIN(2258,E264)*overallRate),ROUND(MAX(IF($B264="Non - avec lien de dépendance",0,MIN((0.75*E264),1694)),MIN(E264,(0.75*$D264),1694)),2)),IF($B264="Non - avec lien de dépendance",MIN(1129,E264,$D264)*overallRate,MIN(2258,E264)*overallRate)))))</f>
        <v>Effectuez l’étape 1</v>
      </c>
      <c r="H264" s="68" t="str">
        <f>IF(ISTEXT(overallRate),"Effectuez l’étape 1",IF($C264="Yes","Use Step 2a) Weekly for employees on leave with pay",IF(OR(COUNT($D264,F264)&lt;&gt;2,overallRate=0),0,IF(revenueReduction&gt;0.3,MAX(IF($B264="Non - avec lien de dépendance",MIN(2258,F264,$D264)*overallRate,MIN(2258,F264)*overallRate),ROUND(MAX(IF($B264="Non - avec lien de dépendance",0,MIN((0.75*F264),1694)),MIN(F264,(0.75*$D264),1694)),2)),IF($B264="Non - avec lien de dépendance",MIN(1129,F264,$D264)*overallRate,MIN(2258,F264)*overallRate)))))</f>
        <v>Effectuez l’étape 1</v>
      </c>
      <c r="I264" s="3">
        <f t="shared" si="4"/>
        <v>0</v>
      </c>
    </row>
    <row r="265" spans="7:9" x14ac:dyDescent="0.5">
      <c r="G265" s="68" t="str">
        <f>IF(ISTEXT(overallRate),"Effectuez l’étape 1",IF($C265="Yes","Use Step 2a) Weekly for employees on leave with pay",IF(OR(COUNT($D265,E265)&lt;&gt;2,overallRate=0),0,IF(revenueReduction&gt;0.3,MAX(IF($B265="Non - avec lien de dépendance",MIN(2258,E265,$D265)*overallRate,MIN(2258,E265)*overallRate),ROUND(MAX(IF($B265="Non - avec lien de dépendance",0,MIN((0.75*E265),1694)),MIN(E265,(0.75*$D265),1694)),2)),IF($B265="Non - avec lien de dépendance",MIN(1129,E265,$D265)*overallRate,MIN(2258,E265)*overallRate)))))</f>
        <v>Effectuez l’étape 1</v>
      </c>
      <c r="H265" s="68" t="str">
        <f>IF(ISTEXT(overallRate),"Effectuez l’étape 1",IF($C265="Yes","Use Step 2a) Weekly for employees on leave with pay",IF(OR(COUNT($D265,F265)&lt;&gt;2,overallRate=0),0,IF(revenueReduction&gt;0.3,MAX(IF($B265="Non - avec lien de dépendance",MIN(2258,F265,$D265)*overallRate,MIN(2258,F265)*overallRate),ROUND(MAX(IF($B265="Non - avec lien de dépendance",0,MIN((0.75*F265),1694)),MIN(F265,(0.75*$D265),1694)),2)),IF($B265="Non - avec lien de dépendance",MIN(1129,F265,$D265)*overallRate,MIN(2258,F265)*overallRate)))))</f>
        <v>Effectuez l’étape 1</v>
      </c>
      <c r="I265" s="3">
        <f t="shared" si="4"/>
        <v>0</v>
      </c>
    </row>
    <row r="266" spans="7:9" x14ac:dyDescent="0.5">
      <c r="G266" s="68" t="str">
        <f>IF(ISTEXT(overallRate),"Effectuez l’étape 1",IF($C266="Yes","Use Step 2a) Weekly for employees on leave with pay",IF(OR(COUNT($D266,E266)&lt;&gt;2,overallRate=0),0,IF(revenueReduction&gt;0.3,MAX(IF($B266="Non - avec lien de dépendance",MIN(2258,E266,$D266)*overallRate,MIN(2258,E266)*overallRate),ROUND(MAX(IF($B266="Non - avec lien de dépendance",0,MIN((0.75*E266),1694)),MIN(E266,(0.75*$D266),1694)),2)),IF($B266="Non - avec lien de dépendance",MIN(1129,E266,$D266)*overallRate,MIN(2258,E266)*overallRate)))))</f>
        <v>Effectuez l’étape 1</v>
      </c>
      <c r="H266" s="68" t="str">
        <f>IF(ISTEXT(overallRate),"Effectuez l’étape 1",IF($C266="Yes","Use Step 2a) Weekly for employees on leave with pay",IF(OR(COUNT($D266,F266)&lt;&gt;2,overallRate=0),0,IF(revenueReduction&gt;0.3,MAX(IF($B266="Non - avec lien de dépendance",MIN(2258,F266,$D266)*overallRate,MIN(2258,F266)*overallRate),ROUND(MAX(IF($B266="Non - avec lien de dépendance",0,MIN((0.75*F266),1694)),MIN(F266,(0.75*$D266),1694)),2)),IF($B266="Non - avec lien de dépendance",MIN(1129,F266,$D266)*overallRate,MIN(2258,F266)*overallRate)))))</f>
        <v>Effectuez l’étape 1</v>
      </c>
      <c r="I266" s="3">
        <f t="shared" si="4"/>
        <v>0</v>
      </c>
    </row>
    <row r="267" spans="7:9" x14ac:dyDescent="0.5">
      <c r="G267" s="68" t="str">
        <f>IF(ISTEXT(overallRate),"Effectuez l’étape 1",IF($C267="Yes","Use Step 2a) Weekly for employees on leave with pay",IF(OR(COUNT($D267,E267)&lt;&gt;2,overallRate=0),0,IF(revenueReduction&gt;0.3,MAX(IF($B267="Non - avec lien de dépendance",MIN(2258,E267,$D267)*overallRate,MIN(2258,E267)*overallRate),ROUND(MAX(IF($B267="Non - avec lien de dépendance",0,MIN((0.75*E267),1694)),MIN(E267,(0.75*$D267),1694)),2)),IF($B267="Non - avec lien de dépendance",MIN(1129,E267,$D267)*overallRate,MIN(2258,E267)*overallRate)))))</f>
        <v>Effectuez l’étape 1</v>
      </c>
      <c r="H267" s="68" t="str">
        <f>IF(ISTEXT(overallRate),"Effectuez l’étape 1",IF($C267="Yes","Use Step 2a) Weekly for employees on leave with pay",IF(OR(COUNT($D267,F267)&lt;&gt;2,overallRate=0),0,IF(revenueReduction&gt;0.3,MAX(IF($B267="Non - avec lien de dépendance",MIN(2258,F267,$D267)*overallRate,MIN(2258,F267)*overallRate),ROUND(MAX(IF($B267="Non - avec lien de dépendance",0,MIN((0.75*F267),1694)),MIN(F267,(0.75*$D267),1694)),2)),IF($B267="Non - avec lien de dépendance",MIN(1129,F267,$D267)*overallRate,MIN(2258,F267)*overallRate)))))</f>
        <v>Effectuez l’étape 1</v>
      </c>
      <c r="I267" s="3">
        <f t="shared" si="4"/>
        <v>0</v>
      </c>
    </row>
    <row r="268" spans="7:9" x14ac:dyDescent="0.5">
      <c r="G268" s="68" t="str">
        <f>IF(ISTEXT(overallRate),"Effectuez l’étape 1",IF($C268="Yes","Use Step 2a) Weekly for employees on leave with pay",IF(OR(COUNT($D268,E268)&lt;&gt;2,overallRate=0),0,IF(revenueReduction&gt;0.3,MAX(IF($B268="Non - avec lien de dépendance",MIN(2258,E268,$D268)*overallRate,MIN(2258,E268)*overallRate),ROUND(MAX(IF($B268="Non - avec lien de dépendance",0,MIN((0.75*E268),1694)),MIN(E268,(0.75*$D268),1694)),2)),IF($B268="Non - avec lien de dépendance",MIN(1129,E268,$D268)*overallRate,MIN(2258,E268)*overallRate)))))</f>
        <v>Effectuez l’étape 1</v>
      </c>
      <c r="H268" s="68" t="str">
        <f>IF(ISTEXT(overallRate),"Effectuez l’étape 1",IF($C268="Yes","Use Step 2a) Weekly for employees on leave with pay",IF(OR(COUNT($D268,F268)&lt;&gt;2,overallRate=0),0,IF(revenueReduction&gt;0.3,MAX(IF($B268="Non - avec lien de dépendance",MIN(2258,F268,$D268)*overallRate,MIN(2258,F268)*overallRate),ROUND(MAX(IF($B268="Non - avec lien de dépendance",0,MIN((0.75*F268),1694)),MIN(F268,(0.75*$D268),1694)),2)),IF($B268="Non - avec lien de dépendance",MIN(1129,F268,$D268)*overallRate,MIN(2258,F268)*overallRate)))))</f>
        <v>Effectuez l’étape 1</v>
      </c>
      <c r="I268" s="3">
        <f t="shared" si="4"/>
        <v>0</v>
      </c>
    </row>
    <row r="269" spans="7:9" x14ac:dyDescent="0.5">
      <c r="G269" s="68" t="str">
        <f>IF(ISTEXT(overallRate),"Effectuez l’étape 1",IF($C269="Yes","Use Step 2a) Weekly for employees on leave with pay",IF(OR(COUNT($D269,E269)&lt;&gt;2,overallRate=0),0,IF(revenueReduction&gt;0.3,MAX(IF($B269="Non - avec lien de dépendance",MIN(2258,E269,$D269)*overallRate,MIN(2258,E269)*overallRate),ROUND(MAX(IF($B269="Non - avec lien de dépendance",0,MIN((0.75*E269),1694)),MIN(E269,(0.75*$D269),1694)),2)),IF($B269="Non - avec lien de dépendance",MIN(1129,E269,$D269)*overallRate,MIN(2258,E269)*overallRate)))))</f>
        <v>Effectuez l’étape 1</v>
      </c>
      <c r="H269" s="68" t="str">
        <f>IF(ISTEXT(overallRate),"Effectuez l’étape 1",IF($C269="Yes","Use Step 2a) Weekly for employees on leave with pay",IF(OR(COUNT($D269,F269)&lt;&gt;2,overallRate=0),0,IF(revenueReduction&gt;0.3,MAX(IF($B269="Non - avec lien de dépendance",MIN(2258,F269,$D269)*overallRate,MIN(2258,F269)*overallRate),ROUND(MAX(IF($B269="Non - avec lien de dépendance",0,MIN((0.75*F269),1694)),MIN(F269,(0.75*$D269),1694)),2)),IF($B269="Non - avec lien de dépendance",MIN(1129,F269,$D269)*overallRate,MIN(2258,F269)*overallRate)))))</f>
        <v>Effectuez l’étape 1</v>
      </c>
      <c r="I269" s="3">
        <f t="shared" si="4"/>
        <v>0</v>
      </c>
    </row>
    <row r="270" spans="7:9" x14ac:dyDescent="0.5">
      <c r="G270" s="68" t="str">
        <f>IF(ISTEXT(overallRate),"Effectuez l’étape 1",IF($C270="Yes","Use Step 2a) Weekly for employees on leave with pay",IF(OR(COUNT($D270,E270)&lt;&gt;2,overallRate=0),0,IF(revenueReduction&gt;0.3,MAX(IF($B270="Non - avec lien de dépendance",MIN(2258,E270,$D270)*overallRate,MIN(2258,E270)*overallRate),ROUND(MAX(IF($B270="Non - avec lien de dépendance",0,MIN((0.75*E270),1694)),MIN(E270,(0.75*$D270),1694)),2)),IF($B270="Non - avec lien de dépendance",MIN(1129,E270,$D270)*overallRate,MIN(2258,E270)*overallRate)))))</f>
        <v>Effectuez l’étape 1</v>
      </c>
      <c r="H270" s="68" t="str">
        <f>IF(ISTEXT(overallRate),"Effectuez l’étape 1",IF($C270="Yes","Use Step 2a) Weekly for employees on leave with pay",IF(OR(COUNT($D270,F270)&lt;&gt;2,overallRate=0),0,IF(revenueReduction&gt;0.3,MAX(IF($B270="Non - avec lien de dépendance",MIN(2258,F270,$D270)*overallRate,MIN(2258,F270)*overallRate),ROUND(MAX(IF($B270="Non - avec lien de dépendance",0,MIN((0.75*F270),1694)),MIN(F270,(0.75*$D270),1694)),2)),IF($B270="Non - avec lien de dépendance",MIN(1129,F270,$D270)*overallRate,MIN(2258,F270)*overallRate)))))</f>
        <v>Effectuez l’étape 1</v>
      </c>
      <c r="I270" s="3">
        <f t="shared" si="4"/>
        <v>0</v>
      </c>
    </row>
    <row r="271" spans="7:9" x14ac:dyDescent="0.5">
      <c r="G271" s="68" t="str">
        <f>IF(ISTEXT(overallRate),"Effectuez l’étape 1",IF($C271="Yes","Use Step 2a) Weekly for employees on leave with pay",IF(OR(COUNT($D271,E271)&lt;&gt;2,overallRate=0),0,IF(revenueReduction&gt;0.3,MAX(IF($B271="Non - avec lien de dépendance",MIN(2258,E271,$D271)*overallRate,MIN(2258,E271)*overallRate),ROUND(MAX(IF($B271="Non - avec lien de dépendance",0,MIN((0.75*E271),1694)),MIN(E271,(0.75*$D271),1694)),2)),IF($B271="Non - avec lien de dépendance",MIN(1129,E271,$D271)*overallRate,MIN(2258,E271)*overallRate)))))</f>
        <v>Effectuez l’étape 1</v>
      </c>
      <c r="H271" s="68" t="str">
        <f>IF(ISTEXT(overallRate),"Effectuez l’étape 1",IF($C271="Yes","Use Step 2a) Weekly for employees on leave with pay",IF(OR(COUNT($D271,F271)&lt;&gt;2,overallRate=0),0,IF(revenueReduction&gt;0.3,MAX(IF($B271="Non - avec lien de dépendance",MIN(2258,F271,$D271)*overallRate,MIN(2258,F271)*overallRate),ROUND(MAX(IF($B271="Non - avec lien de dépendance",0,MIN((0.75*F271),1694)),MIN(F271,(0.75*$D271),1694)),2)),IF($B271="Non - avec lien de dépendance",MIN(1129,F271,$D271)*overallRate,MIN(2258,F271)*overallRate)))))</f>
        <v>Effectuez l’étape 1</v>
      </c>
      <c r="I271" s="3">
        <f t="shared" si="4"/>
        <v>0</v>
      </c>
    </row>
    <row r="272" spans="7:9" x14ac:dyDescent="0.5">
      <c r="G272" s="68" t="str">
        <f>IF(ISTEXT(overallRate),"Effectuez l’étape 1",IF($C272="Yes","Use Step 2a) Weekly for employees on leave with pay",IF(OR(COUNT($D272,E272)&lt;&gt;2,overallRate=0),0,IF(revenueReduction&gt;0.3,MAX(IF($B272="Non - avec lien de dépendance",MIN(2258,E272,$D272)*overallRate,MIN(2258,E272)*overallRate),ROUND(MAX(IF($B272="Non - avec lien de dépendance",0,MIN((0.75*E272),1694)),MIN(E272,(0.75*$D272),1694)),2)),IF($B272="Non - avec lien de dépendance",MIN(1129,E272,$D272)*overallRate,MIN(2258,E272)*overallRate)))))</f>
        <v>Effectuez l’étape 1</v>
      </c>
      <c r="H272" s="68" t="str">
        <f>IF(ISTEXT(overallRate),"Effectuez l’étape 1",IF($C272="Yes","Use Step 2a) Weekly for employees on leave with pay",IF(OR(COUNT($D272,F272)&lt;&gt;2,overallRate=0),0,IF(revenueReduction&gt;0.3,MAX(IF($B272="Non - avec lien de dépendance",MIN(2258,F272,$D272)*overallRate,MIN(2258,F272)*overallRate),ROUND(MAX(IF($B272="Non - avec lien de dépendance",0,MIN((0.75*F272),1694)),MIN(F272,(0.75*$D272),1694)),2)),IF($B272="Non - avec lien de dépendance",MIN(1129,F272,$D272)*overallRate,MIN(2258,F272)*overallRate)))))</f>
        <v>Effectuez l’étape 1</v>
      </c>
      <c r="I272" s="3">
        <f t="shared" si="4"/>
        <v>0</v>
      </c>
    </row>
    <row r="273" spans="7:9" x14ac:dyDescent="0.5">
      <c r="G273" s="68" t="str">
        <f>IF(ISTEXT(overallRate),"Effectuez l’étape 1",IF($C273="Yes","Use Step 2a) Weekly for employees on leave with pay",IF(OR(COUNT($D273,E273)&lt;&gt;2,overallRate=0),0,IF(revenueReduction&gt;0.3,MAX(IF($B273="Non - avec lien de dépendance",MIN(2258,E273,$D273)*overallRate,MIN(2258,E273)*overallRate),ROUND(MAX(IF($B273="Non - avec lien de dépendance",0,MIN((0.75*E273),1694)),MIN(E273,(0.75*$D273),1694)),2)),IF($B273="Non - avec lien de dépendance",MIN(1129,E273,$D273)*overallRate,MIN(2258,E273)*overallRate)))))</f>
        <v>Effectuez l’étape 1</v>
      </c>
      <c r="H273" s="68" t="str">
        <f>IF(ISTEXT(overallRate),"Effectuez l’étape 1",IF($C273="Yes","Use Step 2a) Weekly for employees on leave with pay",IF(OR(COUNT($D273,F273)&lt;&gt;2,overallRate=0),0,IF(revenueReduction&gt;0.3,MAX(IF($B273="Non - avec lien de dépendance",MIN(2258,F273,$D273)*overallRate,MIN(2258,F273)*overallRate),ROUND(MAX(IF($B273="Non - avec lien de dépendance",0,MIN((0.75*F273),1694)),MIN(F273,(0.75*$D273),1694)),2)),IF($B273="Non - avec lien de dépendance",MIN(1129,F273,$D273)*overallRate,MIN(2258,F273)*overallRate)))))</f>
        <v>Effectuez l’étape 1</v>
      </c>
      <c r="I273" s="3">
        <f t="shared" si="4"/>
        <v>0</v>
      </c>
    </row>
    <row r="274" spans="7:9" x14ac:dyDescent="0.5">
      <c r="G274" s="68" t="str">
        <f>IF(ISTEXT(overallRate),"Effectuez l’étape 1",IF($C274="Yes","Use Step 2a) Weekly for employees on leave with pay",IF(OR(COUNT($D274,E274)&lt;&gt;2,overallRate=0),0,IF(revenueReduction&gt;0.3,MAX(IF($B274="Non - avec lien de dépendance",MIN(2258,E274,$D274)*overallRate,MIN(2258,E274)*overallRate),ROUND(MAX(IF($B274="Non - avec lien de dépendance",0,MIN((0.75*E274),1694)),MIN(E274,(0.75*$D274),1694)),2)),IF($B274="Non - avec lien de dépendance",MIN(1129,E274,$D274)*overallRate,MIN(2258,E274)*overallRate)))))</f>
        <v>Effectuez l’étape 1</v>
      </c>
      <c r="H274" s="68" t="str">
        <f>IF(ISTEXT(overallRate),"Effectuez l’étape 1",IF($C274="Yes","Use Step 2a) Weekly for employees on leave with pay",IF(OR(COUNT($D274,F274)&lt;&gt;2,overallRate=0),0,IF(revenueReduction&gt;0.3,MAX(IF($B274="Non - avec lien de dépendance",MIN(2258,F274,$D274)*overallRate,MIN(2258,F274)*overallRate),ROUND(MAX(IF($B274="Non - avec lien de dépendance",0,MIN((0.75*F274),1694)),MIN(F274,(0.75*$D274),1694)),2)),IF($B274="Non - avec lien de dépendance",MIN(1129,F274,$D274)*overallRate,MIN(2258,F274)*overallRate)))))</f>
        <v>Effectuez l’étape 1</v>
      </c>
      <c r="I274" s="3">
        <f t="shared" si="4"/>
        <v>0</v>
      </c>
    </row>
    <row r="275" spans="7:9" x14ac:dyDescent="0.5">
      <c r="G275" s="68" t="str">
        <f>IF(ISTEXT(overallRate),"Effectuez l’étape 1",IF($C275="Yes","Use Step 2a) Weekly for employees on leave with pay",IF(OR(COUNT($D275,E275)&lt;&gt;2,overallRate=0),0,IF(revenueReduction&gt;0.3,MAX(IF($B275="Non - avec lien de dépendance",MIN(2258,E275,$D275)*overallRate,MIN(2258,E275)*overallRate),ROUND(MAX(IF($B275="Non - avec lien de dépendance",0,MIN((0.75*E275),1694)),MIN(E275,(0.75*$D275),1694)),2)),IF($B275="Non - avec lien de dépendance",MIN(1129,E275,$D275)*overallRate,MIN(2258,E275)*overallRate)))))</f>
        <v>Effectuez l’étape 1</v>
      </c>
      <c r="H275" s="68" t="str">
        <f>IF(ISTEXT(overallRate),"Effectuez l’étape 1",IF($C275="Yes","Use Step 2a) Weekly for employees on leave with pay",IF(OR(COUNT($D275,F275)&lt;&gt;2,overallRate=0),0,IF(revenueReduction&gt;0.3,MAX(IF($B275="Non - avec lien de dépendance",MIN(2258,F275,$D275)*overallRate,MIN(2258,F275)*overallRate),ROUND(MAX(IF($B275="Non - avec lien de dépendance",0,MIN((0.75*F275),1694)),MIN(F275,(0.75*$D275),1694)),2)),IF($B275="Non - avec lien de dépendance",MIN(1129,F275,$D275)*overallRate,MIN(2258,F275)*overallRate)))))</f>
        <v>Effectuez l’étape 1</v>
      </c>
      <c r="I275" s="3">
        <f t="shared" si="4"/>
        <v>0</v>
      </c>
    </row>
    <row r="276" spans="7:9" x14ac:dyDescent="0.5">
      <c r="G276" s="68" t="str">
        <f>IF(ISTEXT(overallRate),"Effectuez l’étape 1",IF($C276="Yes","Use Step 2a) Weekly for employees on leave with pay",IF(OR(COUNT($D276,E276)&lt;&gt;2,overallRate=0),0,IF(revenueReduction&gt;0.3,MAX(IF($B276="Non - avec lien de dépendance",MIN(2258,E276,$D276)*overallRate,MIN(2258,E276)*overallRate),ROUND(MAX(IF($B276="Non - avec lien de dépendance",0,MIN((0.75*E276),1694)),MIN(E276,(0.75*$D276),1694)),2)),IF($B276="Non - avec lien de dépendance",MIN(1129,E276,$D276)*overallRate,MIN(2258,E276)*overallRate)))))</f>
        <v>Effectuez l’étape 1</v>
      </c>
      <c r="H276" s="68" t="str">
        <f>IF(ISTEXT(overallRate),"Effectuez l’étape 1",IF($C276="Yes","Use Step 2a) Weekly for employees on leave with pay",IF(OR(COUNT($D276,F276)&lt;&gt;2,overallRate=0),0,IF(revenueReduction&gt;0.3,MAX(IF($B276="Non - avec lien de dépendance",MIN(2258,F276,$D276)*overallRate,MIN(2258,F276)*overallRate),ROUND(MAX(IF($B276="Non - avec lien de dépendance",0,MIN((0.75*F276),1694)),MIN(F276,(0.75*$D276),1694)),2)),IF($B276="Non - avec lien de dépendance",MIN(1129,F276,$D276)*overallRate,MIN(2258,F276)*overallRate)))))</f>
        <v>Effectuez l’étape 1</v>
      </c>
      <c r="I276" s="3">
        <f t="shared" si="4"/>
        <v>0</v>
      </c>
    </row>
    <row r="277" spans="7:9" x14ac:dyDescent="0.5">
      <c r="G277" s="68" t="str">
        <f>IF(ISTEXT(overallRate),"Effectuez l’étape 1",IF($C277="Yes","Use Step 2a) Weekly for employees on leave with pay",IF(OR(COUNT($D277,E277)&lt;&gt;2,overallRate=0),0,IF(revenueReduction&gt;0.3,MAX(IF($B277="Non - avec lien de dépendance",MIN(2258,E277,$D277)*overallRate,MIN(2258,E277)*overallRate),ROUND(MAX(IF($B277="Non - avec lien de dépendance",0,MIN((0.75*E277),1694)),MIN(E277,(0.75*$D277),1694)),2)),IF($B277="Non - avec lien de dépendance",MIN(1129,E277,$D277)*overallRate,MIN(2258,E277)*overallRate)))))</f>
        <v>Effectuez l’étape 1</v>
      </c>
      <c r="H277" s="68" t="str">
        <f>IF(ISTEXT(overallRate),"Effectuez l’étape 1",IF($C277="Yes","Use Step 2a) Weekly for employees on leave with pay",IF(OR(COUNT($D277,F277)&lt;&gt;2,overallRate=0),0,IF(revenueReduction&gt;0.3,MAX(IF($B277="Non - avec lien de dépendance",MIN(2258,F277,$D277)*overallRate,MIN(2258,F277)*overallRate),ROUND(MAX(IF($B277="Non - avec lien de dépendance",0,MIN((0.75*F277),1694)),MIN(F277,(0.75*$D277),1694)),2)),IF($B277="Non - avec lien de dépendance",MIN(1129,F277,$D277)*overallRate,MIN(2258,F277)*overallRate)))))</f>
        <v>Effectuez l’étape 1</v>
      </c>
      <c r="I277" s="3">
        <f t="shared" si="4"/>
        <v>0</v>
      </c>
    </row>
    <row r="278" spans="7:9" x14ac:dyDescent="0.5">
      <c r="G278" s="68" t="str">
        <f>IF(ISTEXT(overallRate),"Effectuez l’étape 1",IF($C278="Yes","Use Step 2a) Weekly for employees on leave with pay",IF(OR(COUNT($D278,E278)&lt;&gt;2,overallRate=0),0,IF(revenueReduction&gt;0.3,MAX(IF($B278="Non - avec lien de dépendance",MIN(2258,E278,$D278)*overallRate,MIN(2258,E278)*overallRate),ROUND(MAX(IF($B278="Non - avec lien de dépendance",0,MIN((0.75*E278),1694)),MIN(E278,(0.75*$D278),1694)),2)),IF($B278="Non - avec lien de dépendance",MIN(1129,E278,$D278)*overallRate,MIN(2258,E278)*overallRate)))))</f>
        <v>Effectuez l’étape 1</v>
      </c>
      <c r="H278" s="68" t="str">
        <f>IF(ISTEXT(overallRate),"Effectuez l’étape 1",IF($C278="Yes","Use Step 2a) Weekly for employees on leave with pay",IF(OR(COUNT($D278,F278)&lt;&gt;2,overallRate=0),0,IF(revenueReduction&gt;0.3,MAX(IF($B278="Non - avec lien de dépendance",MIN(2258,F278,$D278)*overallRate,MIN(2258,F278)*overallRate),ROUND(MAX(IF($B278="Non - avec lien de dépendance",0,MIN((0.75*F278),1694)),MIN(F278,(0.75*$D278),1694)),2)),IF($B278="Non - avec lien de dépendance",MIN(1129,F278,$D278)*overallRate,MIN(2258,F278)*overallRate)))))</f>
        <v>Effectuez l’étape 1</v>
      </c>
      <c r="I278" s="3">
        <f t="shared" si="4"/>
        <v>0</v>
      </c>
    </row>
    <row r="279" spans="7:9" x14ac:dyDescent="0.5">
      <c r="G279" s="68" t="str">
        <f>IF(ISTEXT(overallRate),"Effectuez l’étape 1",IF($C279="Yes","Use Step 2a) Weekly for employees on leave with pay",IF(OR(COUNT($D279,E279)&lt;&gt;2,overallRate=0),0,IF(revenueReduction&gt;0.3,MAX(IF($B279="Non - avec lien de dépendance",MIN(2258,E279,$D279)*overallRate,MIN(2258,E279)*overallRate),ROUND(MAX(IF($B279="Non - avec lien de dépendance",0,MIN((0.75*E279),1694)),MIN(E279,(0.75*$D279),1694)),2)),IF($B279="Non - avec lien de dépendance",MIN(1129,E279,$D279)*overallRate,MIN(2258,E279)*overallRate)))))</f>
        <v>Effectuez l’étape 1</v>
      </c>
      <c r="H279" s="68" t="str">
        <f>IF(ISTEXT(overallRate),"Effectuez l’étape 1",IF($C279="Yes","Use Step 2a) Weekly for employees on leave with pay",IF(OR(COUNT($D279,F279)&lt;&gt;2,overallRate=0),0,IF(revenueReduction&gt;0.3,MAX(IF($B279="Non - avec lien de dépendance",MIN(2258,F279,$D279)*overallRate,MIN(2258,F279)*overallRate),ROUND(MAX(IF($B279="Non - avec lien de dépendance",0,MIN((0.75*F279),1694)),MIN(F279,(0.75*$D279),1694)),2)),IF($B279="Non - avec lien de dépendance",MIN(1129,F279,$D279)*overallRate,MIN(2258,F279)*overallRate)))))</f>
        <v>Effectuez l’étape 1</v>
      </c>
      <c r="I279" s="3">
        <f t="shared" si="4"/>
        <v>0</v>
      </c>
    </row>
    <row r="280" spans="7:9" x14ac:dyDescent="0.5">
      <c r="G280" s="68" t="str">
        <f>IF(ISTEXT(overallRate),"Effectuez l’étape 1",IF($C280="Yes","Use Step 2a) Weekly for employees on leave with pay",IF(OR(COUNT($D280,E280)&lt;&gt;2,overallRate=0),0,IF(revenueReduction&gt;0.3,MAX(IF($B280="Non - avec lien de dépendance",MIN(2258,E280,$D280)*overallRate,MIN(2258,E280)*overallRate),ROUND(MAX(IF($B280="Non - avec lien de dépendance",0,MIN((0.75*E280),1694)),MIN(E280,(0.75*$D280),1694)),2)),IF($B280="Non - avec lien de dépendance",MIN(1129,E280,$D280)*overallRate,MIN(2258,E280)*overallRate)))))</f>
        <v>Effectuez l’étape 1</v>
      </c>
      <c r="H280" s="68" t="str">
        <f>IF(ISTEXT(overallRate),"Effectuez l’étape 1",IF($C280="Yes","Use Step 2a) Weekly for employees on leave with pay",IF(OR(COUNT($D280,F280)&lt;&gt;2,overallRate=0),0,IF(revenueReduction&gt;0.3,MAX(IF($B280="Non - avec lien de dépendance",MIN(2258,F280,$D280)*overallRate,MIN(2258,F280)*overallRate),ROUND(MAX(IF($B280="Non - avec lien de dépendance",0,MIN((0.75*F280),1694)),MIN(F280,(0.75*$D280),1694)),2)),IF($B280="Non - avec lien de dépendance",MIN(1129,F280,$D280)*overallRate,MIN(2258,F280)*overallRate)))))</f>
        <v>Effectuez l’étape 1</v>
      </c>
      <c r="I280" s="3">
        <f t="shared" si="4"/>
        <v>0</v>
      </c>
    </row>
    <row r="281" spans="7:9" x14ac:dyDescent="0.5">
      <c r="G281" s="68" t="str">
        <f>IF(ISTEXT(overallRate),"Effectuez l’étape 1",IF($C281="Yes","Use Step 2a) Weekly for employees on leave with pay",IF(OR(COUNT($D281,E281)&lt;&gt;2,overallRate=0),0,IF(revenueReduction&gt;0.3,MAX(IF($B281="Non - avec lien de dépendance",MIN(2258,E281,$D281)*overallRate,MIN(2258,E281)*overallRate),ROUND(MAX(IF($B281="Non - avec lien de dépendance",0,MIN((0.75*E281),1694)),MIN(E281,(0.75*$D281),1694)),2)),IF($B281="Non - avec lien de dépendance",MIN(1129,E281,$D281)*overallRate,MIN(2258,E281)*overallRate)))))</f>
        <v>Effectuez l’étape 1</v>
      </c>
      <c r="H281" s="68" t="str">
        <f>IF(ISTEXT(overallRate),"Effectuez l’étape 1",IF($C281="Yes","Use Step 2a) Weekly for employees on leave with pay",IF(OR(COUNT($D281,F281)&lt;&gt;2,overallRate=0),0,IF(revenueReduction&gt;0.3,MAX(IF($B281="Non - avec lien de dépendance",MIN(2258,F281,$D281)*overallRate,MIN(2258,F281)*overallRate),ROUND(MAX(IF($B281="Non - avec lien de dépendance",0,MIN((0.75*F281),1694)),MIN(F281,(0.75*$D281),1694)),2)),IF($B281="Non - avec lien de dépendance",MIN(1129,F281,$D281)*overallRate,MIN(2258,F281)*overallRate)))))</f>
        <v>Effectuez l’étape 1</v>
      </c>
      <c r="I281" s="3">
        <f t="shared" si="4"/>
        <v>0</v>
      </c>
    </row>
    <row r="282" spans="7:9" x14ac:dyDescent="0.5">
      <c r="G282" s="68" t="str">
        <f>IF(ISTEXT(overallRate),"Effectuez l’étape 1",IF($C282="Yes","Use Step 2a) Weekly for employees on leave with pay",IF(OR(COUNT($D282,E282)&lt;&gt;2,overallRate=0),0,IF(revenueReduction&gt;0.3,MAX(IF($B282="Non - avec lien de dépendance",MIN(2258,E282,$D282)*overallRate,MIN(2258,E282)*overallRate),ROUND(MAX(IF($B282="Non - avec lien de dépendance",0,MIN((0.75*E282),1694)),MIN(E282,(0.75*$D282),1694)),2)),IF($B282="Non - avec lien de dépendance",MIN(1129,E282,$D282)*overallRate,MIN(2258,E282)*overallRate)))))</f>
        <v>Effectuez l’étape 1</v>
      </c>
      <c r="H282" s="68" t="str">
        <f>IF(ISTEXT(overallRate),"Effectuez l’étape 1",IF($C282="Yes","Use Step 2a) Weekly for employees on leave with pay",IF(OR(COUNT($D282,F282)&lt;&gt;2,overallRate=0),0,IF(revenueReduction&gt;0.3,MAX(IF($B282="Non - avec lien de dépendance",MIN(2258,F282,$D282)*overallRate,MIN(2258,F282)*overallRate),ROUND(MAX(IF($B282="Non - avec lien de dépendance",0,MIN((0.75*F282),1694)),MIN(F282,(0.75*$D282),1694)),2)),IF($B282="Non - avec lien de dépendance",MIN(1129,F282,$D282)*overallRate,MIN(2258,F282)*overallRate)))))</f>
        <v>Effectuez l’étape 1</v>
      </c>
      <c r="I282" s="3">
        <f t="shared" si="4"/>
        <v>0</v>
      </c>
    </row>
    <row r="283" spans="7:9" x14ac:dyDescent="0.5">
      <c r="G283" s="68" t="str">
        <f>IF(ISTEXT(overallRate),"Effectuez l’étape 1",IF($C283="Yes","Use Step 2a) Weekly for employees on leave with pay",IF(OR(COUNT($D283,E283)&lt;&gt;2,overallRate=0),0,IF(revenueReduction&gt;0.3,MAX(IF($B283="Non - avec lien de dépendance",MIN(2258,E283,$D283)*overallRate,MIN(2258,E283)*overallRate),ROUND(MAX(IF($B283="Non - avec lien de dépendance",0,MIN((0.75*E283),1694)),MIN(E283,(0.75*$D283),1694)),2)),IF($B283="Non - avec lien de dépendance",MIN(1129,E283,$D283)*overallRate,MIN(2258,E283)*overallRate)))))</f>
        <v>Effectuez l’étape 1</v>
      </c>
      <c r="H283" s="68" t="str">
        <f>IF(ISTEXT(overallRate),"Effectuez l’étape 1",IF($C283="Yes","Use Step 2a) Weekly for employees on leave with pay",IF(OR(COUNT($D283,F283)&lt;&gt;2,overallRate=0),0,IF(revenueReduction&gt;0.3,MAX(IF($B283="Non - avec lien de dépendance",MIN(2258,F283,$D283)*overallRate,MIN(2258,F283)*overallRate),ROUND(MAX(IF($B283="Non - avec lien de dépendance",0,MIN((0.75*F283),1694)),MIN(F283,(0.75*$D283),1694)),2)),IF($B283="Non - avec lien de dépendance",MIN(1129,F283,$D283)*overallRate,MIN(2258,F283)*overallRate)))))</f>
        <v>Effectuez l’étape 1</v>
      </c>
      <c r="I283" s="3">
        <f t="shared" si="4"/>
        <v>0</v>
      </c>
    </row>
    <row r="284" spans="7:9" x14ac:dyDescent="0.5">
      <c r="G284" s="68" t="str">
        <f>IF(ISTEXT(overallRate),"Effectuez l’étape 1",IF($C284="Yes","Use Step 2a) Weekly for employees on leave with pay",IF(OR(COUNT($D284,E284)&lt;&gt;2,overallRate=0),0,IF(revenueReduction&gt;0.3,MAX(IF($B284="Non - avec lien de dépendance",MIN(2258,E284,$D284)*overallRate,MIN(2258,E284)*overallRate),ROUND(MAX(IF($B284="Non - avec lien de dépendance",0,MIN((0.75*E284),1694)),MIN(E284,(0.75*$D284),1694)),2)),IF($B284="Non - avec lien de dépendance",MIN(1129,E284,$D284)*overallRate,MIN(2258,E284)*overallRate)))))</f>
        <v>Effectuez l’étape 1</v>
      </c>
      <c r="H284" s="68" t="str">
        <f>IF(ISTEXT(overallRate),"Effectuez l’étape 1",IF($C284="Yes","Use Step 2a) Weekly for employees on leave with pay",IF(OR(COUNT($D284,F284)&lt;&gt;2,overallRate=0),0,IF(revenueReduction&gt;0.3,MAX(IF($B284="Non - avec lien de dépendance",MIN(2258,F284,$D284)*overallRate,MIN(2258,F284)*overallRate),ROUND(MAX(IF($B284="Non - avec lien de dépendance",0,MIN((0.75*F284),1694)),MIN(F284,(0.75*$D284),1694)),2)),IF($B284="Non - avec lien de dépendance",MIN(1129,F284,$D284)*overallRate,MIN(2258,F284)*overallRate)))))</f>
        <v>Effectuez l’étape 1</v>
      </c>
      <c r="I284" s="3">
        <f t="shared" si="4"/>
        <v>0</v>
      </c>
    </row>
    <row r="285" spans="7:9" x14ac:dyDescent="0.5">
      <c r="G285" s="68" t="str">
        <f>IF(ISTEXT(overallRate),"Effectuez l’étape 1",IF($C285="Yes","Use Step 2a) Weekly for employees on leave with pay",IF(OR(COUNT($D285,E285)&lt;&gt;2,overallRate=0),0,IF(revenueReduction&gt;0.3,MAX(IF($B285="Non - avec lien de dépendance",MIN(2258,E285,$D285)*overallRate,MIN(2258,E285)*overallRate),ROUND(MAX(IF($B285="Non - avec lien de dépendance",0,MIN((0.75*E285),1694)),MIN(E285,(0.75*$D285),1694)),2)),IF($B285="Non - avec lien de dépendance",MIN(1129,E285,$D285)*overallRate,MIN(2258,E285)*overallRate)))))</f>
        <v>Effectuez l’étape 1</v>
      </c>
      <c r="H285" s="68" t="str">
        <f>IF(ISTEXT(overallRate),"Effectuez l’étape 1",IF($C285="Yes","Use Step 2a) Weekly for employees on leave with pay",IF(OR(COUNT($D285,F285)&lt;&gt;2,overallRate=0),0,IF(revenueReduction&gt;0.3,MAX(IF($B285="Non - avec lien de dépendance",MIN(2258,F285,$D285)*overallRate,MIN(2258,F285)*overallRate),ROUND(MAX(IF($B285="Non - avec lien de dépendance",0,MIN((0.75*F285),1694)),MIN(F285,(0.75*$D285),1694)),2)),IF($B285="Non - avec lien de dépendance",MIN(1129,F285,$D285)*overallRate,MIN(2258,F285)*overallRate)))))</f>
        <v>Effectuez l’étape 1</v>
      </c>
      <c r="I285" s="3">
        <f t="shared" si="4"/>
        <v>0</v>
      </c>
    </row>
    <row r="286" spans="7:9" x14ac:dyDescent="0.5">
      <c r="G286" s="68" t="str">
        <f>IF(ISTEXT(overallRate),"Effectuez l’étape 1",IF($C286="Yes","Use Step 2a) Weekly for employees on leave with pay",IF(OR(COUNT($D286,E286)&lt;&gt;2,overallRate=0),0,IF(revenueReduction&gt;0.3,MAX(IF($B286="Non - avec lien de dépendance",MIN(2258,E286,$D286)*overallRate,MIN(2258,E286)*overallRate),ROUND(MAX(IF($B286="Non - avec lien de dépendance",0,MIN((0.75*E286),1694)),MIN(E286,(0.75*$D286),1694)),2)),IF($B286="Non - avec lien de dépendance",MIN(1129,E286,$D286)*overallRate,MIN(2258,E286)*overallRate)))))</f>
        <v>Effectuez l’étape 1</v>
      </c>
      <c r="H286" s="68" t="str">
        <f>IF(ISTEXT(overallRate),"Effectuez l’étape 1",IF($C286="Yes","Use Step 2a) Weekly for employees on leave with pay",IF(OR(COUNT($D286,F286)&lt;&gt;2,overallRate=0),0,IF(revenueReduction&gt;0.3,MAX(IF($B286="Non - avec lien de dépendance",MIN(2258,F286,$D286)*overallRate,MIN(2258,F286)*overallRate),ROUND(MAX(IF($B286="Non - avec lien de dépendance",0,MIN((0.75*F286),1694)),MIN(F286,(0.75*$D286),1694)),2)),IF($B286="Non - avec lien de dépendance",MIN(1129,F286,$D286)*overallRate,MIN(2258,F286)*overallRate)))))</f>
        <v>Effectuez l’étape 1</v>
      </c>
      <c r="I286" s="3">
        <f t="shared" si="4"/>
        <v>0</v>
      </c>
    </row>
    <row r="287" spans="7:9" x14ac:dyDescent="0.5">
      <c r="G287" s="68" t="str">
        <f>IF(ISTEXT(overallRate),"Effectuez l’étape 1",IF($C287="Yes","Use Step 2a) Weekly for employees on leave with pay",IF(OR(COUNT($D287,E287)&lt;&gt;2,overallRate=0),0,IF(revenueReduction&gt;0.3,MAX(IF($B287="Non - avec lien de dépendance",MIN(2258,E287,$D287)*overallRate,MIN(2258,E287)*overallRate),ROUND(MAX(IF($B287="Non - avec lien de dépendance",0,MIN((0.75*E287),1694)),MIN(E287,(0.75*$D287),1694)),2)),IF($B287="Non - avec lien de dépendance",MIN(1129,E287,$D287)*overallRate,MIN(2258,E287)*overallRate)))))</f>
        <v>Effectuez l’étape 1</v>
      </c>
      <c r="H287" s="68" t="str">
        <f>IF(ISTEXT(overallRate),"Effectuez l’étape 1",IF($C287="Yes","Use Step 2a) Weekly for employees on leave with pay",IF(OR(COUNT($D287,F287)&lt;&gt;2,overallRate=0),0,IF(revenueReduction&gt;0.3,MAX(IF($B287="Non - avec lien de dépendance",MIN(2258,F287,$D287)*overallRate,MIN(2258,F287)*overallRate),ROUND(MAX(IF($B287="Non - avec lien de dépendance",0,MIN((0.75*F287),1694)),MIN(F287,(0.75*$D287),1694)),2)),IF($B287="Non - avec lien de dépendance",MIN(1129,F287,$D287)*overallRate,MIN(2258,F287)*overallRate)))))</f>
        <v>Effectuez l’étape 1</v>
      </c>
      <c r="I287" s="3">
        <f t="shared" si="4"/>
        <v>0</v>
      </c>
    </row>
    <row r="288" spans="7:9" x14ac:dyDescent="0.5">
      <c r="G288" s="68" t="str">
        <f>IF(ISTEXT(overallRate),"Effectuez l’étape 1",IF($C288="Yes","Use Step 2a) Weekly for employees on leave with pay",IF(OR(COUNT($D288,E288)&lt;&gt;2,overallRate=0),0,IF(revenueReduction&gt;0.3,MAX(IF($B288="Non - avec lien de dépendance",MIN(2258,E288,$D288)*overallRate,MIN(2258,E288)*overallRate),ROUND(MAX(IF($B288="Non - avec lien de dépendance",0,MIN((0.75*E288),1694)),MIN(E288,(0.75*$D288),1694)),2)),IF($B288="Non - avec lien de dépendance",MIN(1129,E288,$D288)*overallRate,MIN(2258,E288)*overallRate)))))</f>
        <v>Effectuez l’étape 1</v>
      </c>
      <c r="H288" s="68" t="str">
        <f>IF(ISTEXT(overallRate),"Effectuez l’étape 1",IF($C288="Yes","Use Step 2a) Weekly for employees on leave with pay",IF(OR(COUNT($D288,F288)&lt;&gt;2,overallRate=0),0,IF(revenueReduction&gt;0.3,MAX(IF($B288="Non - avec lien de dépendance",MIN(2258,F288,$D288)*overallRate,MIN(2258,F288)*overallRate),ROUND(MAX(IF($B288="Non - avec lien de dépendance",0,MIN((0.75*F288),1694)),MIN(F288,(0.75*$D288),1694)),2)),IF($B288="Non - avec lien de dépendance",MIN(1129,F288,$D288)*overallRate,MIN(2258,F288)*overallRate)))))</f>
        <v>Effectuez l’étape 1</v>
      </c>
      <c r="I288" s="3">
        <f t="shared" si="4"/>
        <v>0</v>
      </c>
    </row>
    <row r="289" spans="7:9" x14ac:dyDescent="0.5">
      <c r="G289" s="68" t="str">
        <f>IF(ISTEXT(overallRate),"Effectuez l’étape 1",IF($C289="Yes","Use Step 2a) Weekly for employees on leave with pay",IF(OR(COUNT($D289,E289)&lt;&gt;2,overallRate=0),0,IF(revenueReduction&gt;0.3,MAX(IF($B289="Non - avec lien de dépendance",MIN(2258,E289,$D289)*overallRate,MIN(2258,E289)*overallRate),ROUND(MAX(IF($B289="Non - avec lien de dépendance",0,MIN((0.75*E289),1694)),MIN(E289,(0.75*$D289),1694)),2)),IF($B289="Non - avec lien de dépendance",MIN(1129,E289,$D289)*overallRate,MIN(2258,E289)*overallRate)))))</f>
        <v>Effectuez l’étape 1</v>
      </c>
      <c r="H289" s="68" t="str">
        <f>IF(ISTEXT(overallRate),"Effectuez l’étape 1",IF($C289="Yes","Use Step 2a) Weekly for employees on leave with pay",IF(OR(COUNT($D289,F289)&lt;&gt;2,overallRate=0),0,IF(revenueReduction&gt;0.3,MAX(IF($B289="Non - avec lien de dépendance",MIN(2258,F289,$D289)*overallRate,MIN(2258,F289)*overallRate),ROUND(MAX(IF($B289="Non - avec lien de dépendance",0,MIN((0.75*F289),1694)),MIN(F289,(0.75*$D289),1694)),2)),IF($B289="Non - avec lien de dépendance",MIN(1129,F289,$D289)*overallRate,MIN(2258,F289)*overallRate)))))</f>
        <v>Effectuez l’étape 1</v>
      </c>
      <c r="I289" s="3">
        <f t="shared" si="4"/>
        <v>0</v>
      </c>
    </row>
    <row r="290" spans="7:9" x14ac:dyDescent="0.5">
      <c r="G290" s="68" t="str">
        <f>IF(ISTEXT(overallRate),"Effectuez l’étape 1",IF($C290="Yes","Use Step 2a) Weekly for employees on leave with pay",IF(OR(COUNT($D290,E290)&lt;&gt;2,overallRate=0),0,IF(revenueReduction&gt;0.3,MAX(IF($B290="Non - avec lien de dépendance",MIN(2258,E290,$D290)*overallRate,MIN(2258,E290)*overallRate),ROUND(MAX(IF($B290="Non - avec lien de dépendance",0,MIN((0.75*E290),1694)),MIN(E290,(0.75*$D290),1694)),2)),IF($B290="Non - avec lien de dépendance",MIN(1129,E290,$D290)*overallRate,MIN(2258,E290)*overallRate)))))</f>
        <v>Effectuez l’étape 1</v>
      </c>
      <c r="H290" s="68" t="str">
        <f>IF(ISTEXT(overallRate),"Effectuez l’étape 1",IF($C290="Yes","Use Step 2a) Weekly for employees on leave with pay",IF(OR(COUNT($D290,F290)&lt;&gt;2,overallRate=0),0,IF(revenueReduction&gt;0.3,MAX(IF($B290="Non - avec lien de dépendance",MIN(2258,F290,$D290)*overallRate,MIN(2258,F290)*overallRate),ROUND(MAX(IF($B290="Non - avec lien de dépendance",0,MIN((0.75*F290),1694)),MIN(F290,(0.75*$D290),1694)),2)),IF($B290="Non - avec lien de dépendance",MIN(1129,F290,$D290)*overallRate,MIN(2258,F290)*overallRate)))))</f>
        <v>Effectuez l’étape 1</v>
      </c>
      <c r="I290" s="3">
        <f t="shared" si="4"/>
        <v>0</v>
      </c>
    </row>
    <row r="291" spans="7:9" x14ac:dyDescent="0.5">
      <c r="G291" s="68" t="str">
        <f>IF(ISTEXT(overallRate),"Effectuez l’étape 1",IF($C291="Yes","Use Step 2a) Weekly for employees on leave with pay",IF(OR(COUNT($D291,E291)&lt;&gt;2,overallRate=0),0,IF(revenueReduction&gt;0.3,MAX(IF($B291="Non - avec lien de dépendance",MIN(2258,E291,$D291)*overallRate,MIN(2258,E291)*overallRate),ROUND(MAX(IF($B291="Non - avec lien de dépendance",0,MIN((0.75*E291),1694)),MIN(E291,(0.75*$D291),1694)),2)),IF($B291="Non - avec lien de dépendance",MIN(1129,E291,$D291)*overallRate,MIN(2258,E291)*overallRate)))))</f>
        <v>Effectuez l’étape 1</v>
      </c>
      <c r="H291" s="68" t="str">
        <f>IF(ISTEXT(overallRate),"Effectuez l’étape 1",IF($C291="Yes","Use Step 2a) Weekly for employees on leave with pay",IF(OR(COUNT($D291,F291)&lt;&gt;2,overallRate=0),0,IF(revenueReduction&gt;0.3,MAX(IF($B291="Non - avec lien de dépendance",MIN(2258,F291,$D291)*overallRate,MIN(2258,F291)*overallRate),ROUND(MAX(IF($B291="Non - avec lien de dépendance",0,MIN((0.75*F291),1694)),MIN(F291,(0.75*$D291),1694)),2)),IF($B291="Non - avec lien de dépendance",MIN(1129,F291,$D291)*overallRate,MIN(2258,F291)*overallRate)))))</f>
        <v>Effectuez l’étape 1</v>
      </c>
      <c r="I291" s="3">
        <f t="shared" si="4"/>
        <v>0</v>
      </c>
    </row>
    <row r="292" spans="7:9" x14ac:dyDescent="0.5">
      <c r="G292" s="68" t="str">
        <f>IF(ISTEXT(overallRate),"Effectuez l’étape 1",IF($C292="Yes","Use Step 2a) Weekly for employees on leave with pay",IF(OR(COUNT($D292,E292)&lt;&gt;2,overallRate=0),0,IF(revenueReduction&gt;0.3,MAX(IF($B292="Non - avec lien de dépendance",MIN(2258,E292,$D292)*overallRate,MIN(2258,E292)*overallRate),ROUND(MAX(IF($B292="Non - avec lien de dépendance",0,MIN((0.75*E292),1694)),MIN(E292,(0.75*$D292),1694)),2)),IF($B292="Non - avec lien de dépendance",MIN(1129,E292,$D292)*overallRate,MIN(2258,E292)*overallRate)))))</f>
        <v>Effectuez l’étape 1</v>
      </c>
      <c r="H292" s="68" t="str">
        <f>IF(ISTEXT(overallRate),"Effectuez l’étape 1",IF($C292="Yes","Use Step 2a) Weekly for employees on leave with pay",IF(OR(COUNT($D292,F292)&lt;&gt;2,overallRate=0),0,IF(revenueReduction&gt;0.3,MAX(IF($B292="Non - avec lien de dépendance",MIN(2258,F292,$D292)*overallRate,MIN(2258,F292)*overallRate),ROUND(MAX(IF($B292="Non - avec lien de dépendance",0,MIN((0.75*F292),1694)),MIN(F292,(0.75*$D292),1694)),2)),IF($B292="Non - avec lien de dépendance",MIN(1129,F292,$D292)*overallRate,MIN(2258,F292)*overallRate)))))</f>
        <v>Effectuez l’étape 1</v>
      </c>
      <c r="I292" s="3">
        <f t="shared" si="4"/>
        <v>0</v>
      </c>
    </row>
    <row r="293" spans="7:9" x14ac:dyDescent="0.5">
      <c r="G293" s="68" t="str">
        <f>IF(ISTEXT(overallRate),"Effectuez l’étape 1",IF($C293="Yes","Use Step 2a) Weekly for employees on leave with pay",IF(OR(COUNT($D293,E293)&lt;&gt;2,overallRate=0),0,IF(revenueReduction&gt;0.3,MAX(IF($B293="Non - avec lien de dépendance",MIN(2258,E293,$D293)*overallRate,MIN(2258,E293)*overallRate),ROUND(MAX(IF($B293="Non - avec lien de dépendance",0,MIN((0.75*E293),1694)),MIN(E293,(0.75*$D293),1694)),2)),IF($B293="Non - avec lien de dépendance",MIN(1129,E293,$D293)*overallRate,MIN(2258,E293)*overallRate)))))</f>
        <v>Effectuez l’étape 1</v>
      </c>
      <c r="H293" s="68" t="str">
        <f>IF(ISTEXT(overallRate),"Effectuez l’étape 1",IF($C293="Yes","Use Step 2a) Weekly for employees on leave with pay",IF(OR(COUNT($D293,F293)&lt;&gt;2,overallRate=0),0,IF(revenueReduction&gt;0.3,MAX(IF($B293="Non - avec lien de dépendance",MIN(2258,F293,$D293)*overallRate,MIN(2258,F293)*overallRate),ROUND(MAX(IF($B293="Non - avec lien de dépendance",0,MIN((0.75*F293),1694)),MIN(F293,(0.75*$D293),1694)),2)),IF($B293="Non - avec lien de dépendance",MIN(1129,F293,$D293)*overallRate,MIN(2258,F293)*overallRate)))))</f>
        <v>Effectuez l’étape 1</v>
      </c>
      <c r="I293" s="3">
        <f t="shared" si="4"/>
        <v>0</v>
      </c>
    </row>
    <row r="294" spans="7:9" x14ac:dyDescent="0.5">
      <c r="G294" s="68" t="str">
        <f>IF(ISTEXT(overallRate),"Effectuez l’étape 1",IF($C294="Yes","Use Step 2a) Weekly for employees on leave with pay",IF(OR(COUNT($D294,E294)&lt;&gt;2,overallRate=0),0,IF(revenueReduction&gt;0.3,MAX(IF($B294="Non - avec lien de dépendance",MIN(2258,E294,$D294)*overallRate,MIN(2258,E294)*overallRate),ROUND(MAX(IF($B294="Non - avec lien de dépendance",0,MIN((0.75*E294),1694)),MIN(E294,(0.75*$D294),1694)),2)),IF($B294="Non - avec lien de dépendance",MIN(1129,E294,$D294)*overallRate,MIN(2258,E294)*overallRate)))))</f>
        <v>Effectuez l’étape 1</v>
      </c>
      <c r="H294" s="68" t="str">
        <f>IF(ISTEXT(overallRate),"Effectuez l’étape 1",IF($C294="Yes","Use Step 2a) Weekly for employees on leave with pay",IF(OR(COUNT($D294,F294)&lt;&gt;2,overallRate=0),0,IF(revenueReduction&gt;0.3,MAX(IF($B294="Non - avec lien de dépendance",MIN(2258,F294,$D294)*overallRate,MIN(2258,F294)*overallRate),ROUND(MAX(IF($B294="Non - avec lien de dépendance",0,MIN((0.75*F294),1694)),MIN(F294,(0.75*$D294),1694)),2)),IF($B294="Non - avec lien de dépendance",MIN(1129,F294,$D294)*overallRate,MIN(2258,F294)*overallRate)))))</f>
        <v>Effectuez l’étape 1</v>
      </c>
      <c r="I294" s="3">
        <f t="shared" si="4"/>
        <v>0</v>
      </c>
    </row>
    <row r="295" spans="7:9" x14ac:dyDescent="0.5">
      <c r="G295" s="68" t="str">
        <f>IF(ISTEXT(overallRate),"Effectuez l’étape 1",IF($C295="Yes","Use Step 2a) Weekly for employees on leave with pay",IF(OR(COUNT($D295,E295)&lt;&gt;2,overallRate=0),0,IF(revenueReduction&gt;0.3,MAX(IF($B295="Non - avec lien de dépendance",MIN(2258,E295,$D295)*overallRate,MIN(2258,E295)*overallRate),ROUND(MAX(IF($B295="Non - avec lien de dépendance",0,MIN((0.75*E295),1694)),MIN(E295,(0.75*$D295),1694)),2)),IF($B295="Non - avec lien de dépendance",MIN(1129,E295,$D295)*overallRate,MIN(2258,E295)*overallRate)))))</f>
        <v>Effectuez l’étape 1</v>
      </c>
      <c r="H295" s="68" t="str">
        <f>IF(ISTEXT(overallRate),"Effectuez l’étape 1",IF($C295="Yes","Use Step 2a) Weekly for employees on leave with pay",IF(OR(COUNT($D295,F295)&lt;&gt;2,overallRate=0),0,IF(revenueReduction&gt;0.3,MAX(IF($B295="Non - avec lien de dépendance",MIN(2258,F295,$D295)*overallRate,MIN(2258,F295)*overallRate),ROUND(MAX(IF($B295="Non - avec lien de dépendance",0,MIN((0.75*F295),1694)),MIN(F295,(0.75*$D295),1694)),2)),IF($B295="Non - avec lien de dépendance",MIN(1129,F295,$D295)*overallRate,MIN(2258,F295)*overallRate)))))</f>
        <v>Effectuez l’étape 1</v>
      </c>
      <c r="I295" s="3">
        <f t="shared" si="4"/>
        <v>0</v>
      </c>
    </row>
    <row r="296" spans="7:9" x14ac:dyDescent="0.5">
      <c r="G296" s="68" t="str">
        <f>IF(ISTEXT(overallRate),"Effectuez l’étape 1",IF($C296="Yes","Use Step 2a) Weekly for employees on leave with pay",IF(OR(COUNT($D296,E296)&lt;&gt;2,overallRate=0),0,IF(revenueReduction&gt;0.3,MAX(IF($B296="Non - avec lien de dépendance",MIN(2258,E296,$D296)*overallRate,MIN(2258,E296)*overallRate),ROUND(MAX(IF($B296="Non - avec lien de dépendance",0,MIN((0.75*E296),1694)),MIN(E296,(0.75*$D296),1694)),2)),IF($B296="Non - avec lien de dépendance",MIN(1129,E296,$D296)*overallRate,MIN(2258,E296)*overallRate)))))</f>
        <v>Effectuez l’étape 1</v>
      </c>
      <c r="H296" s="68" t="str">
        <f>IF(ISTEXT(overallRate),"Effectuez l’étape 1",IF($C296="Yes","Use Step 2a) Weekly for employees on leave with pay",IF(OR(COUNT($D296,F296)&lt;&gt;2,overallRate=0),0,IF(revenueReduction&gt;0.3,MAX(IF($B296="Non - avec lien de dépendance",MIN(2258,F296,$D296)*overallRate,MIN(2258,F296)*overallRate),ROUND(MAX(IF($B296="Non - avec lien de dépendance",0,MIN((0.75*F296),1694)),MIN(F296,(0.75*$D296),1694)),2)),IF($B296="Non - avec lien de dépendance",MIN(1129,F296,$D296)*overallRate,MIN(2258,F296)*overallRate)))))</f>
        <v>Effectuez l’étape 1</v>
      </c>
      <c r="I296" s="3">
        <f t="shared" si="4"/>
        <v>0</v>
      </c>
    </row>
    <row r="297" spans="7:9" x14ac:dyDescent="0.5">
      <c r="G297" s="68" t="str">
        <f>IF(ISTEXT(overallRate),"Effectuez l’étape 1",IF($C297="Yes","Use Step 2a) Weekly for employees on leave with pay",IF(OR(COUNT($D297,E297)&lt;&gt;2,overallRate=0),0,IF(revenueReduction&gt;0.3,MAX(IF($B297="Non - avec lien de dépendance",MIN(2258,E297,$D297)*overallRate,MIN(2258,E297)*overallRate),ROUND(MAX(IF($B297="Non - avec lien de dépendance",0,MIN((0.75*E297),1694)),MIN(E297,(0.75*$D297),1694)),2)),IF($B297="Non - avec lien de dépendance",MIN(1129,E297,$D297)*overallRate,MIN(2258,E297)*overallRate)))))</f>
        <v>Effectuez l’étape 1</v>
      </c>
      <c r="H297" s="68" t="str">
        <f>IF(ISTEXT(overallRate),"Effectuez l’étape 1",IF($C297="Yes","Use Step 2a) Weekly for employees on leave with pay",IF(OR(COUNT($D297,F297)&lt;&gt;2,overallRate=0),0,IF(revenueReduction&gt;0.3,MAX(IF($B297="Non - avec lien de dépendance",MIN(2258,F297,$D297)*overallRate,MIN(2258,F297)*overallRate),ROUND(MAX(IF($B297="Non - avec lien de dépendance",0,MIN((0.75*F297),1694)),MIN(F297,(0.75*$D297),1694)),2)),IF($B297="Non - avec lien de dépendance",MIN(1129,F297,$D297)*overallRate,MIN(2258,F297)*overallRate)))))</f>
        <v>Effectuez l’étape 1</v>
      </c>
      <c r="I297" s="3">
        <f t="shared" si="4"/>
        <v>0</v>
      </c>
    </row>
    <row r="298" spans="7:9" x14ac:dyDescent="0.5">
      <c r="G298" s="68" t="str">
        <f>IF(ISTEXT(overallRate),"Effectuez l’étape 1",IF($C298="Yes","Use Step 2a) Weekly for employees on leave with pay",IF(OR(COUNT($D298,E298)&lt;&gt;2,overallRate=0),0,IF(revenueReduction&gt;0.3,MAX(IF($B298="Non - avec lien de dépendance",MIN(2258,E298,$D298)*overallRate,MIN(2258,E298)*overallRate),ROUND(MAX(IF($B298="Non - avec lien de dépendance",0,MIN((0.75*E298),1694)),MIN(E298,(0.75*$D298),1694)),2)),IF($B298="Non - avec lien de dépendance",MIN(1129,E298,$D298)*overallRate,MIN(2258,E298)*overallRate)))))</f>
        <v>Effectuez l’étape 1</v>
      </c>
      <c r="H298" s="68" t="str">
        <f>IF(ISTEXT(overallRate),"Effectuez l’étape 1",IF($C298="Yes","Use Step 2a) Weekly for employees on leave with pay",IF(OR(COUNT($D298,F298)&lt;&gt;2,overallRate=0),0,IF(revenueReduction&gt;0.3,MAX(IF($B298="Non - avec lien de dépendance",MIN(2258,F298,$D298)*overallRate,MIN(2258,F298)*overallRate),ROUND(MAX(IF($B298="Non - avec lien de dépendance",0,MIN((0.75*F298),1694)),MIN(F298,(0.75*$D298),1694)),2)),IF($B298="Non - avec lien de dépendance",MIN(1129,F298,$D298)*overallRate,MIN(2258,F298)*overallRate)))))</f>
        <v>Effectuez l’étape 1</v>
      </c>
      <c r="I298" s="3">
        <f t="shared" si="4"/>
        <v>0</v>
      </c>
    </row>
    <row r="299" spans="7:9" x14ac:dyDescent="0.5">
      <c r="G299" s="68" t="str">
        <f>IF(ISTEXT(overallRate),"Effectuez l’étape 1",IF($C299="Yes","Use Step 2a) Weekly for employees on leave with pay",IF(OR(COUNT($D299,E299)&lt;&gt;2,overallRate=0),0,IF(revenueReduction&gt;0.3,MAX(IF($B299="Non - avec lien de dépendance",MIN(2258,E299,$D299)*overallRate,MIN(2258,E299)*overallRate),ROUND(MAX(IF($B299="Non - avec lien de dépendance",0,MIN((0.75*E299),1694)),MIN(E299,(0.75*$D299),1694)),2)),IF($B299="Non - avec lien de dépendance",MIN(1129,E299,$D299)*overallRate,MIN(2258,E299)*overallRate)))))</f>
        <v>Effectuez l’étape 1</v>
      </c>
      <c r="H299" s="68" t="str">
        <f>IF(ISTEXT(overallRate),"Effectuez l’étape 1",IF($C299="Yes","Use Step 2a) Weekly for employees on leave with pay",IF(OR(COUNT($D299,F299)&lt;&gt;2,overallRate=0),0,IF(revenueReduction&gt;0.3,MAX(IF($B299="Non - avec lien de dépendance",MIN(2258,F299,$D299)*overallRate,MIN(2258,F299)*overallRate),ROUND(MAX(IF($B299="Non - avec lien de dépendance",0,MIN((0.75*F299),1694)),MIN(F299,(0.75*$D299),1694)),2)),IF($B299="Non - avec lien de dépendance",MIN(1129,F299,$D299)*overallRate,MIN(2258,F299)*overallRate)))))</f>
        <v>Effectuez l’étape 1</v>
      </c>
      <c r="I299" s="3">
        <f t="shared" si="4"/>
        <v>0</v>
      </c>
    </row>
    <row r="300" spans="7:9" x14ac:dyDescent="0.5">
      <c r="G300" s="68" t="str">
        <f>IF(ISTEXT(overallRate),"Effectuez l’étape 1",IF($C300="Yes","Use Step 2a) Weekly for employees on leave with pay",IF(OR(COUNT($D300,E300)&lt;&gt;2,overallRate=0),0,IF(revenueReduction&gt;0.3,MAX(IF($B300="Non - avec lien de dépendance",MIN(2258,E300,$D300)*overallRate,MIN(2258,E300)*overallRate),ROUND(MAX(IF($B300="Non - avec lien de dépendance",0,MIN((0.75*E300),1694)),MIN(E300,(0.75*$D300),1694)),2)),IF($B300="Non - avec lien de dépendance",MIN(1129,E300,$D300)*overallRate,MIN(2258,E300)*overallRate)))))</f>
        <v>Effectuez l’étape 1</v>
      </c>
      <c r="H300" s="68" t="str">
        <f>IF(ISTEXT(overallRate),"Effectuez l’étape 1",IF($C300="Yes","Use Step 2a) Weekly for employees on leave with pay",IF(OR(COUNT($D300,F300)&lt;&gt;2,overallRate=0),0,IF(revenueReduction&gt;0.3,MAX(IF($B300="Non - avec lien de dépendance",MIN(2258,F300,$D300)*overallRate,MIN(2258,F300)*overallRate),ROUND(MAX(IF($B300="Non - avec lien de dépendance",0,MIN((0.75*F300),1694)),MIN(F300,(0.75*$D300),1694)),2)),IF($B300="Non - avec lien de dépendance",MIN(1129,F300,$D300)*overallRate,MIN(2258,F300)*overallRate)))))</f>
        <v>Effectuez l’étape 1</v>
      </c>
      <c r="I300" s="3">
        <f t="shared" si="4"/>
        <v>0</v>
      </c>
    </row>
    <row r="301" spans="7:9" x14ac:dyDescent="0.5">
      <c r="G301" s="68" t="str">
        <f>IF(ISTEXT(overallRate),"Effectuez l’étape 1",IF($C301="Yes","Use Step 2a) Weekly for employees on leave with pay",IF(OR(COUNT($D301,E301)&lt;&gt;2,overallRate=0),0,IF(revenueReduction&gt;0.3,MAX(IF($B301="Non - avec lien de dépendance",MIN(2258,E301,$D301)*overallRate,MIN(2258,E301)*overallRate),ROUND(MAX(IF($B301="Non - avec lien de dépendance",0,MIN((0.75*E301),1694)),MIN(E301,(0.75*$D301),1694)),2)),IF($B301="Non - avec lien de dépendance",MIN(1129,E301,$D301)*overallRate,MIN(2258,E301)*overallRate)))))</f>
        <v>Effectuez l’étape 1</v>
      </c>
      <c r="H301" s="68" t="str">
        <f>IF(ISTEXT(overallRate),"Effectuez l’étape 1",IF($C301="Yes","Use Step 2a) Weekly for employees on leave with pay",IF(OR(COUNT($D301,F301)&lt;&gt;2,overallRate=0),0,IF(revenueReduction&gt;0.3,MAX(IF($B301="Non - avec lien de dépendance",MIN(2258,F301,$D301)*overallRate,MIN(2258,F301)*overallRate),ROUND(MAX(IF($B301="Non - avec lien de dépendance",0,MIN((0.75*F301),1694)),MIN(F301,(0.75*$D301),1694)),2)),IF($B301="Non - avec lien de dépendance",MIN(1129,F301,$D301)*overallRate,MIN(2258,F301)*overallRate)))))</f>
        <v>Effectuez l’étape 1</v>
      </c>
      <c r="I301" s="3">
        <f t="shared" si="4"/>
        <v>0</v>
      </c>
    </row>
    <row r="302" spans="7:9" x14ac:dyDescent="0.5">
      <c r="G302" s="68" t="str">
        <f>IF(ISTEXT(overallRate),"Effectuez l’étape 1",IF($C302="Yes","Use Step 2a) Weekly for employees on leave with pay",IF(OR(COUNT($D302,E302)&lt;&gt;2,overallRate=0),0,IF(revenueReduction&gt;0.3,MAX(IF($B302="Non - avec lien de dépendance",MIN(2258,E302,$D302)*overallRate,MIN(2258,E302)*overallRate),ROUND(MAX(IF($B302="Non - avec lien de dépendance",0,MIN((0.75*E302),1694)),MIN(E302,(0.75*$D302),1694)),2)),IF($B302="Non - avec lien de dépendance",MIN(1129,E302,$D302)*overallRate,MIN(2258,E302)*overallRate)))))</f>
        <v>Effectuez l’étape 1</v>
      </c>
      <c r="H302" s="68" t="str">
        <f>IF(ISTEXT(overallRate),"Effectuez l’étape 1",IF($C302="Yes","Use Step 2a) Weekly for employees on leave with pay",IF(OR(COUNT($D302,F302)&lt;&gt;2,overallRate=0),0,IF(revenueReduction&gt;0.3,MAX(IF($B302="Non - avec lien de dépendance",MIN(2258,F302,$D302)*overallRate,MIN(2258,F302)*overallRate),ROUND(MAX(IF($B302="Non - avec lien de dépendance",0,MIN((0.75*F302),1694)),MIN(F302,(0.75*$D302),1694)),2)),IF($B302="Non - avec lien de dépendance",MIN(1129,F302,$D302)*overallRate,MIN(2258,F302)*overallRate)))))</f>
        <v>Effectuez l’étape 1</v>
      </c>
      <c r="I302" s="3">
        <f t="shared" si="4"/>
        <v>0</v>
      </c>
    </row>
    <row r="303" spans="7:9" x14ac:dyDescent="0.5">
      <c r="G303" s="68" t="str">
        <f>IF(ISTEXT(overallRate),"Effectuez l’étape 1",IF($C303="Yes","Use Step 2a) Weekly for employees on leave with pay",IF(OR(COUNT($D303,E303)&lt;&gt;2,overallRate=0),0,IF(revenueReduction&gt;0.3,MAX(IF($B303="Non - avec lien de dépendance",MIN(2258,E303,$D303)*overallRate,MIN(2258,E303)*overallRate),ROUND(MAX(IF($B303="Non - avec lien de dépendance",0,MIN((0.75*E303),1694)),MIN(E303,(0.75*$D303),1694)),2)),IF($B303="Non - avec lien de dépendance",MIN(1129,E303,$D303)*overallRate,MIN(2258,E303)*overallRate)))))</f>
        <v>Effectuez l’étape 1</v>
      </c>
      <c r="H303" s="68" t="str">
        <f>IF(ISTEXT(overallRate),"Effectuez l’étape 1",IF($C303="Yes","Use Step 2a) Weekly for employees on leave with pay",IF(OR(COUNT($D303,F303)&lt;&gt;2,overallRate=0),0,IF(revenueReduction&gt;0.3,MAX(IF($B303="Non - avec lien de dépendance",MIN(2258,F303,$D303)*overallRate,MIN(2258,F303)*overallRate),ROUND(MAX(IF($B303="Non - avec lien de dépendance",0,MIN((0.75*F303),1694)),MIN(F303,(0.75*$D303),1694)),2)),IF($B303="Non - avec lien de dépendance",MIN(1129,F303,$D303)*overallRate,MIN(2258,F303)*overallRate)))))</f>
        <v>Effectuez l’étape 1</v>
      </c>
      <c r="I303" s="3">
        <f t="shared" si="4"/>
        <v>0</v>
      </c>
    </row>
    <row r="304" spans="7:9" x14ac:dyDescent="0.5">
      <c r="G304" s="68" t="str">
        <f>IF(ISTEXT(overallRate),"Effectuez l’étape 1",IF($C304="Yes","Use Step 2a) Weekly for employees on leave with pay",IF(OR(COUNT($D304,E304)&lt;&gt;2,overallRate=0),0,IF(revenueReduction&gt;0.3,MAX(IF($B304="Non - avec lien de dépendance",MIN(2258,E304,$D304)*overallRate,MIN(2258,E304)*overallRate),ROUND(MAX(IF($B304="Non - avec lien de dépendance",0,MIN((0.75*E304),1694)),MIN(E304,(0.75*$D304),1694)),2)),IF($B304="Non - avec lien de dépendance",MIN(1129,E304,$D304)*overallRate,MIN(2258,E304)*overallRate)))))</f>
        <v>Effectuez l’étape 1</v>
      </c>
      <c r="H304" s="68" t="str">
        <f>IF(ISTEXT(overallRate),"Effectuez l’étape 1",IF($C304="Yes","Use Step 2a) Weekly for employees on leave with pay",IF(OR(COUNT($D304,F304)&lt;&gt;2,overallRate=0),0,IF(revenueReduction&gt;0.3,MAX(IF($B304="Non - avec lien de dépendance",MIN(2258,F304,$D304)*overallRate,MIN(2258,F304)*overallRate),ROUND(MAX(IF($B304="Non - avec lien de dépendance",0,MIN((0.75*F304),1694)),MIN(F304,(0.75*$D304),1694)),2)),IF($B304="Non - avec lien de dépendance",MIN(1129,F304,$D304)*overallRate,MIN(2258,F304)*overallRate)))))</f>
        <v>Effectuez l’étape 1</v>
      </c>
      <c r="I304" s="3">
        <f t="shared" si="4"/>
        <v>0</v>
      </c>
    </row>
    <row r="305" spans="7:9" x14ac:dyDescent="0.5">
      <c r="G305" s="68" t="str">
        <f>IF(ISTEXT(overallRate),"Effectuez l’étape 1",IF($C305="Yes","Use Step 2a) Weekly for employees on leave with pay",IF(OR(COUNT($D305,E305)&lt;&gt;2,overallRate=0),0,IF(revenueReduction&gt;0.3,MAX(IF($B305="Non - avec lien de dépendance",MIN(2258,E305,$D305)*overallRate,MIN(2258,E305)*overallRate),ROUND(MAX(IF($B305="Non - avec lien de dépendance",0,MIN((0.75*E305),1694)),MIN(E305,(0.75*$D305),1694)),2)),IF($B305="Non - avec lien de dépendance",MIN(1129,E305,$D305)*overallRate,MIN(2258,E305)*overallRate)))))</f>
        <v>Effectuez l’étape 1</v>
      </c>
      <c r="H305" s="68" t="str">
        <f>IF(ISTEXT(overallRate),"Effectuez l’étape 1",IF($C305="Yes","Use Step 2a) Weekly for employees on leave with pay",IF(OR(COUNT($D305,F305)&lt;&gt;2,overallRate=0),0,IF(revenueReduction&gt;0.3,MAX(IF($B305="Non - avec lien de dépendance",MIN(2258,F305,$D305)*overallRate,MIN(2258,F305)*overallRate),ROUND(MAX(IF($B305="Non - avec lien de dépendance",0,MIN((0.75*F305),1694)),MIN(F305,(0.75*$D305),1694)),2)),IF($B305="Non - avec lien de dépendance",MIN(1129,F305,$D305)*overallRate,MIN(2258,F305)*overallRate)))))</f>
        <v>Effectuez l’étape 1</v>
      </c>
      <c r="I305" s="3">
        <f t="shared" si="4"/>
        <v>0</v>
      </c>
    </row>
    <row r="306" spans="7:9" x14ac:dyDescent="0.5">
      <c r="G306" s="68" t="str">
        <f>IF(ISTEXT(overallRate),"Effectuez l’étape 1",IF($C306="Yes","Use Step 2a) Weekly for employees on leave with pay",IF(OR(COUNT($D306,E306)&lt;&gt;2,overallRate=0),0,IF(revenueReduction&gt;0.3,MAX(IF($B306="Non - avec lien de dépendance",MIN(2258,E306,$D306)*overallRate,MIN(2258,E306)*overallRate),ROUND(MAX(IF($B306="Non - avec lien de dépendance",0,MIN((0.75*E306),1694)),MIN(E306,(0.75*$D306),1694)),2)),IF($B306="Non - avec lien de dépendance",MIN(1129,E306,$D306)*overallRate,MIN(2258,E306)*overallRate)))))</f>
        <v>Effectuez l’étape 1</v>
      </c>
      <c r="H306" s="68" t="str">
        <f>IF(ISTEXT(overallRate),"Effectuez l’étape 1",IF($C306="Yes","Use Step 2a) Weekly for employees on leave with pay",IF(OR(COUNT($D306,F306)&lt;&gt;2,overallRate=0),0,IF(revenueReduction&gt;0.3,MAX(IF($B306="Non - avec lien de dépendance",MIN(2258,F306,$D306)*overallRate,MIN(2258,F306)*overallRate),ROUND(MAX(IF($B306="Non - avec lien de dépendance",0,MIN((0.75*F306),1694)),MIN(F306,(0.75*$D306),1694)),2)),IF($B306="Non - avec lien de dépendance",MIN(1129,F306,$D306)*overallRate,MIN(2258,F306)*overallRate)))))</f>
        <v>Effectuez l’étape 1</v>
      </c>
      <c r="I306" s="3">
        <f t="shared" si="4"/>
        <v>0</v>
      </c>
    </row>
    <row r="307" spans="7:9" x14ac:dyDescent="0.5">
      <c r="G307" s="68" t="str">
        <f>IF(ISTEXT(overallRate),"Effectuez l’étape 1",IF($C307="Yes","Use Step 2a) Weekly for employees on leave with pay",IF(OR(COUNT($D307,E307)&lt;&gt;2,overallRate=0),0,IF(revenueReduction&gt;0.3,MAX(IF($B307="Non - avec lien de dépendance",MIN(2258,E307,$D307)*overallRate,MIN(2258,E307)*overallRate),ROUND(MAX(IF($B307="Non - avec lien de dépendance",0,MIN((0.75*E307),1694)),MIN(E307,(0.75*$D307),1694)),2)),IF($B307="Non - avec lien de dépendance",MIN(1129,E307,$D307)*overallRate,MIN(2258,E307)*overallRate)))))</f>
        <v>Effectuez l’étape 1</v>
      </c>
      <c r="H307" s="68" t="str">
        <f>IF(ISTEXT(overallRate),"Effectuez l’étape 1",IF($C307="Yes","Use Step 2a) Weekly for employees on leave with pay",IF(OR(COUNT($D307,F307)&lt;&gt;2,overallRate=0),0,IF(revenueReduction&gt;0.3,MAX(IF($B307="Non - avec lien de dépendance",MIN(2258,F307,$D307)*overallRate,MIN(2258,F307)*overallRate),ROUND(MAX(IF($B307="Non - avec lien de dépendance",0,MIN((0.75*F307),1694)),MIN(F307,(0.75*$D307),1694)),2)),IF($B307="Non - avec lien de dépendance",MIN(1129,F307,$D307)*overallRate,MIN(2258,F307)*overallRate)))))</f>
        <v>Effectuez l’étape 1</v>
      </c>
      <c r="I307" s="3">
        <f t="shared" si="4"/>
        <v>0</v>
      </c>
    </row>
    <row r="308" spans="7:9" x14ac:dyDescent="0.5">
      <c r="G308" s="68" t="str">
        <f>IF(ISTEXT(overallRate),"Effectuez l’étape 1",IF($C308="Yes","Use Step 2a) Weekly for employees on leave with pay",IF(OR(COUNT($D308,E308)&lt;&gt;2,overallRate=0),0,IF(revenueReduction&gt;0.3,MAX(IF($B308="Non - avec lien de dépendance",MIN(2258,E308,$D308)*overallRate,MIN(2258,E308)*overallRate),ROUND(MAX(IF($B308="Non - avec lien de dépendance",0,MIN((0.75*E308),1694)),MIN(E308,(0.75*$D308),1694)),2)),IF($B308="Non - avec lien de dépendance",MIN(1129,E308,$D308)*overallRate,MIN(2258,E308)*overallRate)))))</f>
        <v>Effectuez l’étape 1</v>
      </c>
      <c r="H308" s="68" t="str">
        <f>IF(ISTEXT(overallRate),"Effectuez l’étape 1",IF($C308="Yes","Use Step 2a) Weekly for employees on leave with pay",IF(OR(COUNT($D308,F308)&lt;&gt;2,overallRate=0),0,IF(revenueReduction&gt;0.3,MAX(IF($B308="Non - avec lien de dépendance",MIN(2258,F308,$D308)*overallRate,MIN(2258,F308)*overallRate),ROUND(MAX(IF($B308="Non - avec lien de dépendance",0,MIN((0.75*F308),1694)),MIN(F308,(0.75*$D308),1694)),2)),IF($B308="Non - avec lien de dépendance",MIN(1129,F308,$D308)*overallRate,MIN(2258,F308)*overallRate)))))</f>
        <v>Effectuez l’étape 1</v>
      </c>
      <c r="I308" s="3">
        <f t="shared" si="4"/>
        <v>0</v>
      </c>
    </row>
    <row r="309" spans="7:9" x14ac:dyDescent="0.5">
      <c r="G309" s="68" t="str">
        <f>IF(ISTEXT(overallRate),"Effectuez l’étape 1",IF($C309="Yes","Use Step 2a) Weekly for employees on leave with pay",IF(OR(COUNT($D309,E309)&lt;&gt;2,overallRate=0),0,IF(revenueReduction&gt;0.3,MAX(IF($B309="Non - avec lien de dépendance",MIN(2258,E309,$D309)*overallRate,MIN(2258,E309)*overallRate),ROUND(MAX(IF($B309="Non - avec lien de dépendance",0,MIN((0.75*E309),1694)),MIN(E309,(0.75*$D309),1694)),2)),IF($B309="Non - avec lien de dépendance",MIN(1129,E309,$D309)*overallRate,MIN(2258,E309)*overallRate)))))</f>
        <v>Effectuez l’étape 1</v>
      </c>
      <c r="H309" s="68" t="str">
        <f>IF(ISTEXT(overallRate),"Effectuez l’étape 1",IF($C309="Yes","Use Step 2a) Weekly for employees on leave with pay",IF(OR(COUNT($D309,F309)&lt;&gt;2,overallRate=0),0,IF(revenueReduction&gt;0.3,MAX(IF($B309="Non - avec lien de dépendance",MIN(2258,F309,$D309)*overallRate,MIN(2258,F309)*overallRate),ROUND(MAX(IF($B309="Non - avec lien de dépendance",0,MIN((0.75*F309),1694)),MIN(F309,(0.75*$D309),1694)),2)),IF($B309="Non - avec lien de dépendance",MIN(1129,F309,$D309)*overallRate,MIN(2258,F309)*overallRate)))))</f>
        <v>Effectuez l’étape 1</v>
      </c>
      <c r="I309" s="3">
        <f t="shared" si="4"/>
        <v>0</v>
      </c>
    </row>
    <row r="310" spans="7:9" x14ac:dyDescent="0.5">
      <c r="G310" s="68" t="str">
        <f>IF(ISTEXT(overallRate),"Effectuez l’étape 1",IF($C310="Yes","Use Step 2a) Weekly for employees on leave with pay",IF(OR(COUNT($D310,E310)&lt;&gt;2,overallRate=0),0,IF(revenueReduction&gt;0.3,MAX(IF($B310="Non - avec lien de dépendance",MIN(2258,E310,$D310)*overallRate,MIN(2258,E310)*overallRate),ROUND(MAX(IF($B310="Non - avec lien de dépendance",0,MIN((0.75*E310),1694)),MIN(E310,(0.75*$D310),1694)),2)),IF($B310="Non - avec lien de dépendance",MIN(1129,E310,$D310)*overallRate,MIN(2258,E310)*overallRate)))))</f>
        <v>Effectuez l’étape 1</v>
      </c>
      <c r="H310" s="68" t="str">
        <f>IF(ISTEXT(overallRate),"Effectuez l’étape 1",IF($C310="Yes","Use Step 2a) Weekly for employees on leave with pay",IF(OR(COUNT($D310,F310)&lt;&gt;2,overallRate=0),0,IF(revenueReduction&gt;0.3,MAX(IF($B310="Non - avec lien de dépendance",MIN(2258,F310,$D310)*overallRate,MIN(2258,F310)*overallRate),ROUND(MAX(IF($B310="Non - avec lien de dépendance",0,MIN((0.75*F310),1694)),MIN(F310,(0.75*$D310),1694)),2)),IF($B310="Non - avec lien de dépendance",MIN(1129,F310,$D310)*overallRate,MIN(2258,F310)*overallRate)))))</f>
        <v>Effectuez l’étape 1</v>
      </c>
      <c r="I310" s="3">
        <f t="shared" si="4"/>
        <v>0</v>
      </c>
    </row>
    <row r="311" spans="7:9" x14ac:dyDescent="0.5">
      <c r="G311" s="68" t="str">
        <f>IF(ISTEXT(overallRate),"Effectuez l’étape 1",IF($C311="Yes","Use Step 2a) Weekly for employees on leave with pay",IF(OR(COUNT($D311,E311)&lt;&gt;2,overallRate=0),0,IF(revenueReduction&gt;0.3,MAX(IF($B311="Non - avec lien de dépendance",MIN(2258,E311,$D311)*overallRate,MIN(2258,E311)*overallRate),ROUND(MAX(IF($B311="Non - avec lien de dépendance",0,MIN((0.75*E311),1694)),MIN(E311,(0.75*$D311),1694)),2)),IF($B311="Non - avec lien de dépendance",MIN(1129,E311,$D311)*overallRate,MIN(2258,E311)*overallRate)))))</f>
        <v>Effectuez l’étape 1</v>
      </c>
      <c r="H311" s="68" t="str">
        <f>IF(ISTEXT(overallRate),"Effectuez l’étape 1",IF($C311="Yes","Use Step 2a) Weekly for employees on leave with pay",IF(OR(COUNT($D311,F311)&lt;&gt;2,overallRate=0),0,IF(revenueReduction&gt;0.3,MAX(IF($B311="Non - avec lien de dépendance",MIN(2258,F311,$D311)*overallRate,MIN(2258,F311)*overallRate),ROUND(MAX(IF($B311="Non - avec lien de dépendance",0,MIN((0.75*F311),1694)),MIN(F311,(0.75*$D311),1694)),2)),IF($B311="Non - avec lien de dépendance",MIN(1129,F311,$D311)*overallRate,MIN(2258,F311)*overallRate)))))</f>
        <v>Effectuez l’étape 1</v>
      </c>
      <c r="I311" s="3">
        <f t="shared" si="4"/>
        <v>0</v>
      </c>
    </row>
    <row r="312" spans="7:9" x14ac:dyDescent="0.5">
      <c r="G312" s="68" t="str">
        <f>IF(ISTEXT(overallRate),"Effectuez l’étape 1",IF($C312="Yes","Use Step 2a) Weekly for employees on leave with pay",IF(OR(COUNT($D312,E312)&lt;&gt;2,overallRate=0),0,IF(revenueReduction&gt;0.3,MAX(IF($B312="Non - avec lien de dépendance",MIN(2258,E312,$D312)*overallRate,MIN(2258,E312)*overallRate),ROUND(MAX(IF($B312="Non - avec lien de dépendance",0,MIN((0.75*E312),1694)),MIN(E312,(0.75*$D312),1694)),2)),IF($B312="Non - avec lien de dépendance",MIN(1129,E312,$D312)*overallRate,MIN(2258,E312)*overallRate)))))</f>
        <v>Effectuez l’étape 1</v>
      </c>
      <c r="H312" s="68" t="str">
        <f>IF(ISTEXT(overallRate),"Effectuez l’étape 1",IF($C312="Yes","Use Step 2a) Weekly for employees on leave with pay",IF(OR(COUNT($D312,F312)&lt;&gt;2,overallRate=0),0,IF(revenueReduction&gt;0.3,MAX(IF($B312="Non - avec lien de dépendance",MIN(2258,F312,$D312)*overallRate,MIN(2258,F312)*overallRate),ROUND(MAX(IF($B312="Non - avec lien de dépendance",0,MIN((0.75*F312),1694)),MIN(F312,(0.75*$D312),1694)),2)),IF($B312="Non - avec lien de dépendance",MIN(1129,F312,$D312)*overallRate,MIN(2258,F312)*overallRate)))))</f>
        <v>Effectuez l’étape 1</v>
      </c>
      <c r="I312" s="3">
        <f t="shared" si="4"/>
        <v>0</v>
      </c>
    </row>
    <row r="313" spans="7:9" x14ac:dyDescent="0.5">
      <c r="G313" s="68" t="str">
        <f>IF(ISTEXT(overallRate),"Effectuez l’étape 1",IF($C313="Yes","Use Step 2a) Weekly for employees on leave with pay",IF(OR(COUNT($D313,E313)&lt;&gt;2,overallRate=0),0,IF(revenueReduction&gt;0.3,MAX(IF($B313="Non - avec lien de dépendance",MIN(2258,E313,$D313)*overallRate,MIN(2258,E313)*overallRate),ROUND(MAX(IF($B313="Non - avec lien de dépendance",0,MIN((0.75*E313),1694)),MIN(E313,(0.75*$D313),1694)),2)),IF($B313="Non - avec lien de dépendance",MIN(1129,E313,$D313)*overallRate,MIN(2258,E313)*overallRate)))))</f>
        <v>Effectuez l’étape 1</v>
      </c>
      <c r="H313" s="68" t="str">
        <f>IF(ISTEXT(overallRate),"Effectuez l’étape 1",IF($C313="Yes","Use Step 2a) Weekly for employees on leave with pay",IF(OR(COUNT($D313,F313)&lt;&gt;2,overallRate=0),0,IF(revenueReduction&gt;0.3,MAX(IF($B313="Non - avec lien de dépendance",MIN(2258,F313,$D313)*overallRate,MIN(2258,F313)*overallRate),ROUND(MAX(IF($B313="Non - avec lien de dépendance",0,MIN((0.75*F313),1694)),MIN(F313,(0.75*$D313),1694)),2)),IF($B313="Non - avec lien de dépendance",MIN(1129,F313,$D313)*overallRate,MIN(2258,F313)*overallRate)))))</f>
        <v>Effectuez l’étape 1</v>
      </c>
      <c r="I313" s="3">
        <f t="shared" si="4"/>
        <v>0</v>
      </c>
    </row>
    <row r="314" spans="7:9" x14ac:dyDescent="0.5">
      <c r="G314" s="68" t="str">
        <f>IF(ISTEXT(overallRate),"Effectuez l’étape 1",IF($C314="Yes","Use Step 2a) Weekly for employees on leave with pay",IF(OR(COUNT($D314,E314)&lt;&gt;2,overallRate=0),0,IF(revenueReduction&gt;0.3,MAX(IF($B314="Non - avec lien de dépendance",MIN(2258,E314,$D314)*overallRate,MIN(2258,E314)*overallRate),ROUND(MAX(IF($B314="Non - avec lien de dépendance",0,MIN((0.75*E314),1694)),MIN(E314,(0.75*$D314),1694)),2)),IF($B314="Non - avec lien de dépendance",MIN(1129,E314,$D314)*overallRate,MIN(2258,E314)*overallRate)))))</f>
        <v>Effectuez l’étape 1</v>
      </c>
      <c r="H314" s="68" t="str">
        <f>IF(ISTEXT(overallRate),"Effectuez l’étape 1",IF($C314="Yes","Use Step 2a) Weekly for employees on leave with pay",IF(OR(COUNT($D314,F314)&lt;&gt;2,overallRate=0),0,IF(revenueReduction&gt;0.3,MAX(IF($B314="Non - avec lien de dépendance",MIN(2258,F314,$D314)*overallRate,MIN(2258,F314)*overallRate),ROUND(MAX(IF($B314="Non - avec lien de dépendance",0,MIN((0.75*F314),1694)),MIN(F314,(0.75*$D314),1694)),2)),IF($B314="Non - avec lien de dépendance",MIN(1129,F314,$D314)*overallRate,MIN(2258,F314)*overallRate)))))</f>
        <v>Effectuez l’étape 1</v>
      </c>
      <c r="I314" s="3">
        <f t="shared" si="4"/>
        <v>0</v>
      </c>
    </row>
    <row r="315" spans="7:9" x14ac:dyDescent="0.5">
      <c r="G315" s="68" t="str">
        <f>IF(ISTEXT(overallRate),"Effectuez l’étape 1",IF($C315="Yes","Use Step 2a) Weekly for employees on leave with pay",IF(OR(COUNT($D315,E315)&lt;&gt;2,overallRate=0),0,IF(revenueReduction&gt;0.3,MAX(IF($B315="Non - avec lien de dépendance",MIN(2258,E315,$D315)*overallRate,MIN(2258,E315)*overallRate),ROUND(MAX(IF($B315="Non - avec lien de dépendance",0,MIN((0.75*E315),1694)),MIN(E315,(0.75*$D315),1694)),2)),IF($B315="Non - avec lien de dépendance",MIN(1129,E315,$D315)*overallRate,MIN(2258,E315)*overallRate)))))</f>
        <v>Effectuez l’étape 1</v>
      </c>
      <c r="H315" s="68" t="str">
        <f>IF(ISTEXT(overallRate),"Effectuez l’étape 1",IF($C315="Yes","Use Step 2a) Weekly for employees on leave with pay",IF(OR(COUNT($D315,F315)&lt;&gt;2,overallRate=0),0,IF(revenueReduction&gt;0.3,MAX(IF($B315="Non - avec lien de dépendance",MIN(2258,F315,$D315)*overallRate,MIN(2258,F315)*overallRate),ROUND(MAX(IF($B315="Non - avec lien de dépendance",0,MIN((0.75*F315),1694)),MIN(F315,(0.75*$D315),1694)),2)),IF($B315="Non - avec lien de dépendance",MIN(1129,F315,$D315)*overallRate,MIN(2258,F315)*overallRate)))))</f>
        <v>Effectuez l’étape 1</v>
      </c>
      <c r="I315" s="3">
        <f t="shared" si="4"/>
        <v>0</v>
      </c>
    </row>
    <row r="316" spans="7:9" x14ac:dyDescent="0.5">
      <c r="G316" s="68" t="str">
        <f>IF(ISTEXT(overallRate),"Effectuez l’étape 1",IF($C316="Yes","Use Step 2a) Weekly for employees on leave with pay",IF(OR(COUNT($D316,E316)&lt;&gt;2,overallRate=0),0,IF(revenueReduction&gt;0.3,MAX(IF($B316="Non - avec lien de dépendance",MIN(2258,E316,$D316)*overallRate,MIN(2258,E316)*overallRate),ROUND(MAX(IF($B316="Non - avec lien de dépendance",0,MIN((0.75*E316),1694)),MIN(E316,(0.75*$D316),1694)),2)),IF($B316="Non - avec lien de dépendance",MIN(1129,E316,$D316)*overallRate,MIN(2258,E316)*overallRate)))))</f>
        <v>Effectuez l’étape 1</v>
      </c>
      <c r="H316" s="68" t="str">
        <f>IF(ISTEXT(overallRate),"Effectuez l’étape 1",IF($C316="Yes","Use Step 2a) Weekly for employees on leave with pay",IF(OR(COUNT($D316,F316)&lt;&gt;2,overallRate=0),0,IF(revenueReduction&gt;0.3,MAX(IF($B316="Non - avec lien de dépendance",MIN(2258,F316,$D316)*overallRate,MIN(2258,F316)*overallRate),ROUND(MAX(IF($B316="Non - avec lien de dépendance",0,MIN((0.75*F316),1694)),MIN(F316,(0.75*$D316),1694)),2)),IF($B316="Non - avec lien de dépendance",MIN(1129,F316,$D316)*overallRate,MIN(2258,F316)*overallRate)))))</f>
        <v>Effectuez l’étape 1</v>
      </c>
      <c r="I316" s="3">
        <f t="shared" si="4"/>
        <v>0</v>
      </c>
    </row>
    <row r="317" spans="7:9" x14ac:dyDescent="0.5">
      <c r="G317" s="68" t="str">
        <f>IF(ISTEXT(overallRate),"Effectuez l’étape 1",IF($C317="Yes","Use Step 2a) Weekly for employees on leave with pay",IF(OR(COUNT($D317,E317)&lt;&gt;2,overallRate=0),0,IF(revenueReduction&gt;0.3,MAX(IF($B317="Non - avec lien de dépendance",MIN(2258,E317,$D317)*overallRate,MIN(2258,E317)*overallRate),ROUND(MAX(IF($B317="Non - avec lien de dépendance",0,MIN((0.75*E317),1694)),MIN(E317,(0.75*$D317),1694)),2)),IF($B317="Non - avec lien de dépendance",MIN(1129,E317,$D317)*overallRate,MIN(2258,E317)*overallRate)))))</f>
        <v>Effectuez l’étape 1</v>
      </c>
      <c r="H317" s="68" t="str">
        <f>IF(ISTEXT(overallRate),"Effectuez l’étape 1",IF($C317="Yes","Use Step 2a) Weekly for employees on leave with pay",IF(OR(COUNT($D317,F317)&lt;&gt;2,overallRate=0),0,IF(revenueReduction&gt;0.3,MAX(IF($B317="Non - avec lien de dépendance",MIN(2258,F317,$D317)*overallRate,MIN(2258,F317)*overallRate),ROUND(MAX(IF($B317="Non - avec lien de dépendance",0,MIN((0.75*F317),1694)),MIN(F317,(0.75*$D317),1694)),2)),IF($B317="Non - avec lien de dépendance",MIN(1129,F317,$D317)*overallRate,MIN(2258,F317)*overallRate)))))</f>
        <v>Effectuez l’étape 1</v>
      </c>
      <c r="I317" s="3">
        <f t="shared" si="4"/>
        <v>0</v>
      </c>
    </row>
    <row r="318" spans="7:9" x14ac:dyDescent="0.5">
      <c r="G318" s="68" t="str">
        <f>IF(ISTEXT(overallRate),"Effectuez l’étape 1",IF($C318="Yes","Use Step 2a) Weekly for employees on leave with pay",IF(OR(COUNT($D318,E318)&lt;&gt;2,overallRate=0),0,IF(revenueReduction&gt;0.3,MAX(IF($B318="Non - avec lien de dépendance",MIN(2258,E318,$D318)*overallRate,MIN(2258,E318)*overallRate),ROUND(MAX(IF($B318="Non - avec lien de dépendance",0,MIN((0.75*E318),1694)),MIN(E318,(0.75*$D318),1694)),2)),IF($B318="Non - avec lien de dépendance",MIN(1129,E318,$D318)*overallRate,MIN(2258,E318)*overallRate)))))</f>
        <v>Effectuez l’étape 1</v>
      </c>
      <c r="H318" s="68" t="str">
        <f>IF(ISTEXT(overallRate),"Effectuez l’étape 1",IF($C318="Yes","Use Step 2a) Weekly for employees on leave with pay",IF(OR(COUNT($D318,F318)&lt;&gt;2,overallRate=0),0,IF(revenueReduction&gt;0.3,MAX(IF($B318="Non - avec lien de dépendance",MIN(2258,F318,$D318)*overallRate,MIN(2258,F318)*overallRate),ROUND(MAX(IF($B318="Non - avec lien de dépendance",0,MIN((0.75*F318),1694)),MIN(F318,(0.75*$D318),1694)),2)),IF($B318="Non - avec lien de dépendance",MIN(1129,F318,$D318)*overallRate,MIN(2258,F318)*overallRate)))))</f>
        <v>Effectuez l’étape 1</v>
      </c>
      <c r="I318" s="3">
        <f t="shared" si="4"/>
        <v>0</v>
      </c>
    </row>
    <row r="319" spans="7:9" x14ac:dyDescent="0.5">
      <c r="G319" s="68" t="str">
        <f>IF(ISTEXT(overallRate),"Effectuez l’étape 1",IF($C319="Yes","Use Step 2a) Weekly for employees on leave with pay",IF(OR(COUNT($D319,E319)&lt;&gt;2,overallRate=0),0,IF(revenueReduction&gt;0.3,MAX(IF($B319="Non - avec lien de dépendance",MIN(2258,E319,$D319)*overallRate,MIN(2258,E319)*overallRate),ROUND(MAX(IF($B319="Non - avec lien de dépendance",0,MIN((0.75*E319),1694)),MIN(E319,(0.75*$D319),1694)),2)),IF($B319="Non - avec lien de dépendance",MIN(1129,E319,$D319)*overallRate,MIN(2258,E319)*overallRate)))))</f>
        <v>Effectuez l’étape 1</v>
      </c>
      <c r="H319" s="68" t="str">
        <f>IF(ISTEXT(overallRate),"Effectuez l’étape 1",IF($C319="Yes","Use Step 2a) Weekly for employees on leave with pay",IF(OR(COUNT($D319,F319)&lt;&gt;2,overallRate=0),0,IF(revenueReduction&gt;0.3,MAX(IF($B319="Non - avec lien de dépendance",MIN(2258,F319,$D319)*overallRate,MIN(2258,F319)*overallRate),ROUND(MAX(IF($B319="Non - avec lien de dépendance",0,MIN((0.75*F319),1694)),MIN(F319,(0.75*$D319),1694)),2)),IF($B319="Non - avec lien de dépendance",MIN(1129,F319,$D319)*overallRate,MIN(2258,F319)*overallRate)))))</f>
        <v>Effectuez l’étape 1</v>
      </c>
      <c r="I319" s="3">
        <f t="shared" si="4"/>
        <v>0</v>
      </c>
    </row>
    <row r="320" spans="7:9" x14ac:dyDescent="0.5">
      <c r="G320" s="68" t="str">
        <f>IF(ISTEXT(overallRate),"Effectuez l’étape 1",IF($C320="Yes","Use Step 2a) Weekly for employees on leave with pay",IF(OR(COUNT($D320,E320)&lt;&gt;2,overallRate=0),0,IF(revenueReduction&gt;0.3,MAX(IF($B320="Non - avec lien de dépendance",MIN(2258,E320,$D320)*overallRate,MIN(2258,E320)*overallRate),ROUND(MAX(IF($B320="Non - avec lien de dépendance",0,MIN((0.75*E320),1694)),MIN(E320,(0.75*$D320),1694)),2)),IF($B320="Non - avec lien de dépendance",MIN(1129,E320,$D320)*overallRate,MIN(2258,E320)*overallRate)))))</f>
        <v>Effectuez l’étape 1</v>
      </c>
      <c r="H320" s="68" t="str">
        <f>IF(ISTEXT(overallRate),"Effectuez l’étape 1",IF($C320="Yes","Use Step 2a) Weekly for employees on leave with pay",IF(OR(COUNT($D320,F320)&lt;&gt;2,overallRate=0),0,IF(revenueReduction&gt;0.3,MAX(IF($B320="Non - avec lien de dépendance",MIN(2258,F320,$D320)*overallRate,MIN(2258,F320)*overallRate),ROUND(MAX(IF($B320="Non - avec lien de dépendance",0,MIN((0.75*F320),1694)),MIN(F320,(0.75*$D320),1694)),2)),IF($B320="Non - avec lien de dépendance",MIN(1129,F320,$D320)*overallRate,MIN(2258,F320)*overallRate)))))</f>
        <v>Effectuez l’étape 1</v>
      </c>
      <c r="I320" s="3">
        <f t="shared" si="4"/>
        <v>0</v>
      </c>
    </row>
    <row r="321" spans="7:9" x14ac:dyDescent="0.5">
      <c r="G321" s="68" t="str">
        <f>IF(ISTEXT(overallRate),"Effectuez l’étape 1",IF($C321="Yes","Use Step 2a) Weekly for employees on leave with pay",IF(OR(COUNT($D321,E321)&lt;&gt;2,overallRate=0),0,IF(revenueReduction&gt;0.3,MAX(IF($B321="Non - avec lien de dépendance",MIN(2258,E321,$D321)*overallRate,MIN(2258,E321)*overallRate),ROUND(MAX(IF($B321="Non - avec lien de dépendance",0,MIN((0.75*E321),1694)),MIN(E321,(0.75*$D321),1694)),2)),IF($B321="Non - avec lien de dépendance",MIN(1129,E321,$D321)*overallRate,MIN(2258,E321)*overallRate)))))</f>
        <v>Effectuez l’étape 1</v>
      </c>
      <c r="H321" s="68" t="str">
        <f>IF(ISTEXT(overallRate),"Effectuez l’étape 1",IF($C321="Yes","Use Step 2a) Weekly for employees on leave with pay",IF(OR(COUNT($D321,F321)&lt;&gt;2,overallRate=0),0,IF(revenueReduction&gt;0.3,MAX(IF($B321="Non - avec lien de dépendance",MIN(2258,F321,$D321)*overallRate,MIN(2258,F321)*overallRate),ROUND(MAX(IF($B321="Non - avec lien de dépendance",0,MIN((0.75*F321),1694)),MIN(F321,(0.75*$D321),1694)),2)),IF($B321="Non - avec lien de dépendance",MIN(1129,F321,$D321)*overallRate,MIN(2258,F321)*overallRate)))))</f>
        <v>Effectuez l’étape 1</v>
      </c>
      <c r="I321" s="3">
        <f t="shared" si="4"/>
        <v>0</v>
      </c>
    </row>
    <row r="322" spans="7:9" x14ac:dyDescent="0.5">
      <c r="G322" s="68" t="str">
        <f>IF(ISTEXT(overallRate),"Effectuez l’étape 1",IF($C322="Yes","Use Step 2a) Weekly for employees on leave with pay",IF(OR(COUNT($D322,E322)&lt;&gt;2,overallRate=0),0,IF(revenueReduction&gt;0.3,MAX(IF($B322="Non - avec lien de dépendance",MIN(2258,E322,$D322)*overallRate,MIN(2258,E322)*overallRate),ROUND(MAX(IF($B322="Non - avec lien de dépendance",0,MIN((0.75*E322),1694)),MIN(E322,(0.75*$D322),1694)),2)),IF($B322="Non - avec lien de dépendance",MIN(1129,E322,$D322)*overallRate,MIN(2258,E322)*overallRate)))))</f>
        <v>Effectuez l’étape 1</v>
      </c>
      <c r="H322" s="68" t="str">
        <f>IF(ISTEXT(overallRate),"Effectuez l’étape 1",IF($C322="Yes","Use Step 2a) Weekly for employees on leave with pay",IF(OR(COUNT($D322,F322)&lt;&gt;2,overallRate=0),0,IF(revenueReduction&gt;0.3,MAX(IF($B322="Non - avec lien de dépendance",MIN(2258,F322,$D322)*overallRate,MIN(2258,F322)*overallRate),ROUND(MAX(IF($B322="Non - avec lien de dépendance",0,MIN((0.75*F322),1694)),MIN(F322,(0.75*$D322),1694)),2)),IF($B322="Non - avec lien de dépendance",MIN(1129,F322,$D322)*overallRate,MIN(2258,F322)*overallRate)))))</f>
        <v>Effectuez l’étape 1</v>
      </c>
      <c r="I322" s="3">
        <f t="shared" si="4"/>
        <v>0</v>
      </c>
    </row>
    <row r="323" spans="7:9" x14ac:dyDescent="0.5">
      <c r="G323" s="68" t="str">
        <f>IF(ISTEXT(overallRate),"Effectuez l’étape 1",IF($C323="Yes","Use Step 2a) Weekly for employees on leave with pay",IF(OR(COUNT($D323,E323)&lt;&gt;2,overallRate=0),0,IF(revenueReduction&gt;0.3,MAX(IF($B323="Non - avec lien de dépendance",MIN(2258,E323,$D323)*overallRate,MIN(2258,E323)*overallRate),ROUND(MAX(IF($B323="Non - avec lien de dépendance",0,MIN((0.75*E323),1694)),MIN(E323,(0.75*$D323),1694)),2)),IF($B323="Non - avec lien de dépendance",MIN(1129,E323,$D323)*overallRate,MIN(2258,E323)*overallRate)))))</f>
        <v>Effectuez l’étape 1</v>
      </c>
      <c r="H323" s="68" t="str">
        <f>IF(ISTEXT(overallRate),"Effectuez l’étape 1",IF($C323="Yes","Use Step 2a) Weekly for employees on leave with pay",IF(OR(COUNT($D323,F323)&lt;&gt;2,overallRate=0),0,IF(revenueReduction&gt;0.3,MAX(IF($B323="Non - avec lien de dépendance",MIN(2258,F323,$D323)*overallRate,MIN(2258,F323)*overallRate),ROUND(MAX(IF($B323="Non - avec lien de dépendance",0,MIN((0.75*F323),1694)),MIN(F323,(0.75*$D323),1694)),2)),IF($B323="Non - avec lien de dépendance",MIN(1129,F323,$D323)*overallRate,MIN(2258,F323)*overallRate)))))</f>
        <v>Effectuez l’étape 1</v>
      </c>
      <c r="I323" s="3">
        <f t="shared" si="4"/>
        <v>0</v>
      </c>
    </row>
    <row r="324" spans="7:9" x14ac:dyDescent="0.5">
      <c r="G324" s="68" t="str">
        <f>IF(ISTEXT(overallRate),"Effectuez l’étape 1",IF($C324="Yes","Use Step 2a) Weekly for employees on leave with pay",IF(OR(COUNT($D324,E324)&lt;&gt;2,overallRate=0),0,IF(revenueReduction&gt;0.3,MAX(IF($B324="Non - avec lien de dépendance",MIN(2258,E324,$D324)*overallRate,MIN(2258,E324)*overallRate),ROUND(MAX(IF($B324="Non - avec lien de dépendance",0,MIN((0.75*E324),1694)),MIN(E324,(0.75*$D324),1694)),2)),IF($B324="Non - avec lien de dépendance",MIN(1129,E324,$D324)*overallRate,MIN(2258,E324)*overallRate)))))</f>
        <v>Effectuez l’étape 1</v>
      </c>
      <c r="H324" s="68" t="str">
        <f>IF(ISTEXT(overallRate),"Effectuez l’étape 1",IF($C324="Yes","Use Step 2a) Weekly for employees on leave with pay",IF(OR(COUNT($D324,F324)&lt;&gt;2,overallRate=0),0,IF(revenueReduction&gt;0.3,MAX(IF($B324="Non - avec lien de dépendance",MIN(2258,F324,$D324)*overallRate,MIN(2258,F324)*overallRate),ROUND(MAX(IF($B324="Non - avec lien de dépendance",0,MIN((0.75*F324),1694)),MIN(F324,(0.75*$D324),1694)),2)),IF($B324="Non - avec lien de dépendance",MIN(1129,F324,$D324)*overallRate,MIN(2258,F324)*overallRate)))))</f>
        <v>Effectuez l’étape 1</v>
      </c>
      <c r="I324" s="3">
        <f t="shared" si="4"/>
        <v>0</v>
      </c>
    </row>
    <row r="325" spans="7:9" x14ac:dyDescent="0.5">
      <c r="G325" s="68" t="str">
        <f>IF(ISTEXT(overallRate),"Effectuez l’étape 1",IF($C325="Yes","Use Step 2a) Weekly for employees on leave with pay",IF(OR(COUNT($D325,E325)&lt;&gt;2,overallRate=0),0,IF(revenueReduction&gt;0.3,MAX(IF($B325="Non - avec lien de dépendance",MIN(2258,E325,$D325)*overallRate,MIN(2258,E325)*overallRate),ROUND(MAX(IF($B325="Non - avec lien de dépendance",0,MIN((0.75*E325),1694)),MIN(E325,(0.75*$D325),1694)),2)),IF($B325="Non - avec lien de dépendance",MIN(1129,E325,$D325)*overallRate,MIN(2258,E325)*overallRate)))))</f>
        <v>Effectuez l’étape 1</v>
      </c>
      <c r="H325" s="68" t="str">
        <f>IF(ISTEXT(overallRate),"Effectuez l’étape 1",IF($C325="Yes","Use Step 2a) Weekly for employees on leave with pay",IF(OR(COUNT($D325,F325)&lt;&gt;2,overallRate=0),0,IF(revenueReduction&gt;0.3,MAX(IF($B325="Non - avec lien de dépendance",MIN(2258,F325,$D325)*overallRate,MIN(2258,F325)*overallRate),ROUND(MAX(IF($B325="Non - avec lien de dépendance",0,MIN((0.75*F325),1694)),MIN(F325,(0.75*$D325),1694)),2)),IF($B325="Non - avec lien de dépendance",MIN(1129,F325,$D325)*overallRate,MIN(2258,F325)*overallRate)))))</f>
        <v>Effectuez l’étape 1</v>
      </c>
      <c r="I325" s="3">
        <f t="shared" si="4"/>
        <v>0</v>
      </c>
    </row>
    <row r="326" spans="7:9" x14ac:dyDescent="0.5">
      <c r="G326" s="68" t="str">
        <f>IF(ISTEXT(overallRate),"Effectuez l’étape 1",IF($C326="Yes","Use Step 2a) Weekly for employees on leave with pay",IF(OR(COUNT($D326,E326)&lt;&gt;2,overallRate=0),0,IF(revenueReduction&gt;0.3,MAX(IF($B326="Non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68" t="str">
        <f>IF(ISTEXT(overallRate),"Effectuez l’étape 1",IF($C326="Yes","Use Step 2a) Weekly for employees on leave with pay",IF(OR(COUNT($D326,F326)&lt;&gt;2,overallRate=0),0,IF(revenueReduction&gt;0.3,MAX(IF($B326="Non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4"/>
        <v>0</v>
      </c>
    </row>
    <row r="327" spans="7:9" x14ac:dyDescent="0.5">
      <c r="G327" s="68" t="str">
        <f>IF(ISTEXT(overallRate),"Effectuez l’étape 1",IF($C327="Yes","Use Step 2a) Weekly for employees on leave with pay",IF(OR(COUNT($D327,E327)&lt;&gt;2,overallRate=0),0,IF(revenueReduction&gt;0.3,MAX(IF($B327="Non - avec lien de dépendance",MIN(2258,E327,$D327)*overallRate,MIN(2258,E327)*overallRate),ROUND(MAX(IF($B327="Non - avec lien de dépendance",0,MIN((0.75*E327),1694)),MIN(E327,(0.75*$D327),1694)),2)),IF($B327="Non - avec lien de dépendance",MIN(1129,E327,$D327)*overallRate,MIN(2258,E327)*overallRate)))))</f>
        <v>Effectuez l’étape 1</v>
      </c>
      <c r="H327" s="68" t="str">
        <f>IF(ISTEXT(overallRate),"Effectuez l’étape 1",IF($C327="Yes","Use Step 2a) Weekly for employees on leave with pay",IF(OR(COUNT($D327,F327)&lt;&gt;2,overallRate=0),0,IF(revenueReduction&gt;0.3,MAX(IF($B327="Non - avec lien de dépendance",MIN(2258,F327,$D327)*overallRate,MIN(2258,F327)*overallRate),ROUND(MAX(IF($B327="Non - avec lien de dépendance",0,MIN((0.75*F327),1694)),MIN(F327,(0.75*$D327),1694)),2)),IF($B327="Non - avec lien de dépendance",MIN(1129,F327,$D327)*overallRate,MIN(2258,F327)*overallRate)))))</f>
        <v>Effectuez l’étape 1</v>
      </c>
      <c r="I327" s="3">
        <f t="shared" ref="I327:I390" si="5">IF(AND(COUNT(B327:F327)&gt;0,OR(COUNT(D327:F327)&lt;&gt;3,ISBLANK(B327))),"Fill out all amounts",IF(COUNTIF(E327:F327,0)&gt;0,0,SUM(G327:H327)))</f>
        <v>0</v>
      </c>
    </row>
    <row r="328" spans="7:9" x14ac:dyDescent="0.5">
      <c r="G328" s="68" t="str">
        <f>IF(ISTEXT(overallRate),"Effectuez l’étape 1",IF($C328="Yes","Use Step 2a) Weekly for employees on leave with pay",IF(OR(COUNT($D328,E328)&lt;&gt;2,overallRate=0),0,IF(revenueReduction&gt;0.3,MAX(IF($B328="Non - avec lien de dépendance",MIN(2258,E328,$D328)*overallRate,MIN(2258,E328)*overallRate),ROUND(MAX(IF($B328="Non - avec lien de dépendance",0,MIN((0.75*E328),1694)),MIN(E328,(0.75*$D328),1694)),2)),IF($B328="Non - avec lien de dépendance",MIN(1129,E328,$D328)*overallRate,MIN(2258,E328)*overallRate)))))</f>
        <v>Effectuez l’étape 1</v>
      </c>
      <c r="H328" s="68" t="str">
        <f>IF(ISTEXT(overallRate),"Effectuez l’étape 1",IF($C328="Yes","Use Step 2a) Weekly for employees on leave with pay",IF(OR(COUNT($D328,F328)&lt;&gt;2,overallRate=0),0,IF(revenueReduction&gt;0.3,MAX(IF($B328="Non - avec lien de dépendance",MIN(2258,F328,$D328)*overallRate,MIN(2258,F328)*overallRate),ROUND(MAX(IF($B328="Non - avec lien de dépendance",0,MIN((0.75*F328),1694)),MIN(F328,(0.75*$D328),1694)),2)),IF($B328="Non - avec lien de dépendance",MIN(1129,F328,$D328)*overallRate,MIN(2258,F328)*overallRate)))))</f>
        <v>Effectuez l’étape 1</v>
      </c>
      <c r="I328" s="3">
        <f t="shared" si="5"/>
        <v>0</v>
      </c>
    </row>
    <row r="329" spans="7:9" x14ac:dyDescent="0.5">
      <c r="G329" s="68" t="str">
        <f>IF(ISTEXT(overallRate),"Effectuez l’étape 1",IF($C329="Yes","Use Step 2a) Weekly for employees on leave with pay",IF(OR(COUNT($D329,E329)&lt;&gt;2,overallRate=0),0,IF(revenueReduction&gt;0.3,MAX(IF($B329="Non - avec lien de dépendance",MIN(2258,E329,$D329)*overallRate,MIN(2258,E329)*overallRate),ROUND(MAX(IF($B329="Non - avec lien de dépendance",0,MIN((0.75*E329),1694)),MIN(E329,(0.75*$D329),1694)),2)),IF($B329="Non - avec lien de dépendance",MIN(1129,E329,$D329)*overallRate,MIN(2258,E329)*overallRate)))))</f>
        <v>Effectuez l’étape 1</v>
      </c>
      <c r="H329" s="68" t="str">
        <f>IF(ISTEXT(overallRate),"Effectuez l’étape 1",IF($C329="Yes","Use Step 2a) Weekly for employees on leave with pay",IF(OR(COUNT($D329,F329)&lt;&gt;2,overallRate=0),0,IF(revenueReduction&gt;0.3,MAX(IF($B329="Non - avec lien de dépendance",MIN(2258,F329,$D329)*overallRate,MIN(2258,F329)*overallRate),ROUND(MAX(IF($B329="Non - avec lien de dépendance",0,MIN((0.75*F329),1694)),MIN(F329,(0.75*$D329),1694)),2)),IF($B329="Non - avec lien de dépendance",MIN(1129,F329,$D329)*overallRate,MIN(2258,F329)*overallRate)))))</f>
        <v>Effectuez l’étape 1</v>
      </c>
      <c r="I329" s="3">
        <f t="shared" si="5"/>
        <v>0</v>
      </c>
    </row>
    <row r="330" spans="7:9" x14ac:dyDescent="0.5">
      <c r="G330" s="68" t="str">
        <f>IF(ISTEXT(overallRate),"Effectuez l’étape 1",IF($C330="Yes","Use Step 2a) Weekly for employees on leave with pay",IF(OR(COUNT($D330,E330)&lt;&gt;2,overallRate=0),0,IF(revenueReduction&gt;0.3,MAX(IF($B330="Non - avec lien de dépendance",MIN(2258,E330,$D330)*overallRate,MIN(2258,E330)*overallRate),ROUND(MAX(IF($B330="Non - avec lien de dépendance",0,MIN((0.75*E330),1694)),MIN(E330,(0.75*$D330),1694)),2)),IF($B330="Non - avec lien de dépendance",MIN(1129,E330,$D330)*overallRate,MIN(2258,E330)*overallRate)))))</f>
        <v>Effectuez l’étape 1</v>
      </c>
      <c r="H330" s="68" t="str">
        <f>IF(ISTEXT(overallRate),"Effectuez l’étape 1",IF($C330="Yes","Use Step 2a) Weekly for employees on leave with pay",IF(OR(COUNT($D330,F330)&lt;&gt;2,overallRate=0),0,IF(revenueReduction&gt;0.3,MAX(IF($B330="Non - avec lien de dépendance",MIN(2258,F330,$D330)*overallRate,MIN(2258,F330)*overallRate),ROUND(MAX(IF($B330="Non - avec lien de dépendance",0,MIN((0.75*F330),1694)),MIN(F330,(0.75*$D330),1694)),2)),IF($B330="Non - avec lien de dépendance",MIN(1129,F330,$D330)*overallRate,MIN(2258,F330)*overallRate)))))</f>
        <v>Effectuez l’étape 1</v>
      </c>
      <c r="I330" s="3">
        <f t="shared" si="5"/>
        <v>0</v>
      </c>
    </row>
    <row r="331" spans="7:9" x14ac:dyDescent="0.5">
      <c r="G331" s="68" t="str">
        <f>IF(ISTEXT(overallRate),"Effectuez l’étape 1",IF($C331="Yes","Use Step 2a) Weekly for employees on leave with pay",IF(OR(COUNT($D331,E331)&lt;&gt;2,overallRate=0),0,IF(revenueReduction&gt;0.3,MAX(IF($B331="Non - avec lien de dépendance",MIN(2258,E331,$D331)*overallRate,MIN(2258,E331)*overallRate),ROUND(MAX(IF($B331="Non - avec lien de dépendance",0,MIN((0.75*E331),1694)),MIN(E331,(0.75*$D331),1694)),2)),IF($B331="Non - avec lien de dépendance",MIN(1129,E331,$D331)*overallRate,MIN(2258,E331)*overallRate)))))</f>
        <v>Effectuez l’étape 1</v>
      </c>
      <c r="H331" s="68" t="str">
        <f>IF(ISTEXT(overallRate),"Effectuez l’étape 1",IF($C331="Yes","Use Step 2a) Weekly for employees on leave with pay",IF(OR(COUNT($D331,F331)&lt;&gt;2,overallRate=0),0,IF(revenueReduction&gt;0.3,MAX(IF($B331="Non - avec lien de dépendance",MIN(2258,F331,$D331)*overallRate,MIN(2258,F331)*overallRate),ROUND(MAX(IF($B331="Non - avec lien de dépendance",0,MIN((0.75*F331),1694)),MIN(F331,(0.75*$D331),1694)),2)),IF($B331="Non - avec lien de dépendance",MIN(1129,F331,$D331)*overallRate,MIN(2258,F331)*overallRate)))))</f>
        <v>Effectuez l’étape 1</v>
      </c>
      <c r="I331" s="3">
        <f t="shared" si="5"/>
        <v>0</v>
      </c>
    </row>
    <row r="332" spans="7:9" x14ac:dyDescent="0.5">
      <c r="G332" s="68" t="str">
        <f>IF(ISTEXT(overallRate),"Effectuez l’étape 1",IF($C332="Yes","Use Step 2a) Weekly for employees on leave with pay",IF(OR(COUNT($D332,E332)&lt;&gt;2,overallRate=0),0,IF(revenueReduction&gt;0.3,MAX(IF($B332="Non - avec lien de dépendance",MIN(2258,E332,$D332)*overallRate,MIN(2258,E332)*overallRate),ROUND(MAX(IF($B332="Non - avec lien de dépendance",0,MIN((0.75*E332),1694)),MIN(E332,(0.75*$D332),1694)),2)),IF($B332="Non - avec lien de dépendance",MIN(1129,E332,$D332)*overallRate,MIN(2258,E332)*overallRate)))))</f>
        <v>Effectuez l’étape 1</v>
      </c>
      <c r="H332" s="68" t="str">
        <f>IF(ISTEXT(overallRate),"Effectuez l’étape 1",IF($C332="Yes","Use Step 2a) Weekly for employees on leave with pay",IF(OR(COUNT($D332,F332)&lt;&gt;2,overallRate=0),0,IF(revenueReduction&gt;0.3,MAX(IF($B332="Non - avec lien de dépendance",MIN(2258,F332,$D332)*overallRate,MIN(2258,F332)*overallRate),ROUND(MAX(IF($B332="Non - avec lien de dépendance",0,MIN((0.75*F332),1694)),MIN(F332,(0.75*$D332),1694)),2)),IF($B332="Non - avec lien de dépendance",MIN(1129,F332,$D332)*overallRate,MIN(2258,F332)*overallRate)))))</f>
        <v>Effectuez l’étape 1</v>
      </c>
      <c r="I332" s="3">
        <f t="shared" si="5"/>
        <v>0</v>
      </c>
    </row>
    <row r="333" spans="7:9" x14ac:dyDescent="0.5">
      <c r="G333" s="68" t="str">
        <f>IF(ISTEXT(overallRate),"Effectuez l’étape 1",IF($C333="Yes","Use Step 2a) Weekly for employees on leave with pay",IF(OR(COUNT($D333,E333)&lt;&gt;2,overallRate=0),0,IF(revenueReduction&gt;0.3,MAX(IF($B333="Non - avec lien de dépendance",MIN(2258,E333,$D333)*overallRate,MIN(2258,E333)*overallRate),ROUND(MAX(IF($B333="Non - avec lien de dépendance",0,MIN((0.75*E333),1694)),MIN(E333,(0.75*$D333),1694)),2)),IF($B333="Non - avec lien de dépendance",MIN(1129,E333,$D333)*overallRate,MIN(2258,E333)*overallRate)))))</f>
        <v>Effectuez l’étape 1</v>
      </c>
      <c r="H333" s="68" t="str">
        <f>IF(ISTEXT(overallRate),"Effectuez l’étape 1",IF($C333="Yes","Use Step 2a) Weekly for employees on leave with pay",IF(OR(COUNT($D333,F333)&lt;&gt;2,overallRate=0),0,IF(revenueReduction&gt;0.3,MAX(IF($B333="Non - avec lien de dépendance",MIN(2258,F333,$D333)*overallRate,MIN(2258,F333)*overallRate),ROUND(MAX(IF($B333="Non - avec lien de dépendance",0,MIN((0.75*F333),1694)),MIN(F333,(0.75*$D333),1694)),2)),IF($B333="Non - avec lien de dépendance",MIN(1129,F333,$D333)*overallRate,MIN(2258,F333)*overallRate)))))</f>
        <v>Effectuez l’étape 1</v>
      </c>
      <c r="I333" s="3">
        <f t="shared" si="5"/>
        <v>0</v>
      </c>
    </row>
    <row r="334" spans="7:9" x14ac:dyDescent="0.5">
      <c r="G334" s="68" t="str">
        <f>IF(ISTEXT(overallRate),"Effectuez l’étape 1",IF($C334="Yes","Use Step 2a) Weekly for employees on leave with pay",IF(OR(COUNT($D334,E334)&lt;&gt;2,overallRate=0),0,IF(revenueReduction&gt;0.3,MAX(IF($B334="Non - avec lien de dépendance",MIN(2258,E334,$D334)*overallRate,MIN(2258,E334)*overallRate),ROUND(MAX(IF($B334="Non - avec lien de dépendance",0,MIN((0.75*E334),1694)),MIN(E334,(0.75*$D334),1694)),2)),IF($B334="Non - avec lien de dépendance",MIN(1129,E334,$D334)*overallRate,MIN(2258,E334)*overallRate)))))</f>
        <v>Effectuez l’étape 1</v>
      </c>
      <c r="H334" s="68" t="str">
        <f>IF(ISTEXT(overallRate),"Effectuez l’étape 1",IF($C334="Yes","Use Step 2a) Weekly for employees on leave with pay",IF(OR(COUNT($D334,F334)&lt;&gt;2,overallRate=0),0,IF(revenueReduction&gt;0.3,MAX(IF($B334="Non - avec lien de dépendance",MIN(2258,F334,$D334)*overallRate,MIN(2258,F334)*overallRate),ROUND(MAX(IF($B334="Non - avec lien de dépendance",0,MIN((0.75*F334),1694)),MIN(F334,(0.75*$D334),1694)),2)),IF($B334="Non - avec lien de dépendance",MIN(1129,F334,$D334)*overallRate,MIN(2258,F334)*overallRate)))))</f>
        <v>Effectuez l’étape 1</v>
      </c>
      <c r="I334" s="3">
        <f t="shared" si="5"/>
        <v>0</v>
      </c>
    </row>
    <row r="335" spans="7:9" x14ac:dyDescent="0.5">
      <c r="G335" s="68" t="str">
        <f>IF(ISTEXT(overallRate),"Effectuez l’étape 1",IF($C335="Yes","Use Step 2a) Weekly for employees on leave with pay",IF(OR(COUNT($D335,E335)&lt;&gt;2,overallRate=0),0,IF(revenueReduction&gt;0.3,MAX(IF($B335="Non - avec lien de dépendance",MIN(2258,E335,$D335)*overallRate,MIN(2258,E335)*overallRate),ROUND(MAX(IF($B335="Non - avec lien de dépendance",0,MIN((0.75*E335),1694)),MIN(E335,(0.75*$D335),1694)),2)),IF($B335="Non - avec lien de dépendance",MIN(1129,E335,$D335)*overallRate,MIN(2258,E335)*overallRate)))))</f>
        <v>Effectuez l’étape 1</v>
      </c>
      <c r="H335" s="68" t="str">
        <f>IF(ISTEXT(overallRate),"Effectuez l’étape 1",IF($C335="Yes","Use Step 2a) Weekly for employees on leave with pay",IF(OR(COUNT($D335,F335)&lt;&gt;2,overallRate=0),0,IF(revenueReduction&gt;0.3,MAX(IF($B335="Non - avec lien de dépendance",MIN(2258,F335,$D335)*overallRate,MIN(2258,F335)*overallRate),ROUND(MAX(IF($B335="Non - avec lien de dépendance",0,MIN((0.75*F335),1694)),MIN(F335,(0.75*$D335),1694)),2)),IF($B335="Non - avec lien de dépendance",MIN(1129,F335,$D335)*overallRate,MIN(2258,F335)*overallRate)))))</f>
        <v>Effectuez l’étape 1</v>
      </c>
      <c r="I335" s="3">
        <f t="shared" si="5"/>
        <v>0</v>
      </c>
    </row>
    <row r="336" spans="7:9" x14ac:dyDescent="0.5">
      <c r="G336" s="68" t="str">
        <f>IF(ISTEXT(overallRate),"Effectuez l’étape 1",IF($C336="Yes","Use Step 2a) Weekly for employees on leave with pay",IF(OR(COUNT($D336,E336)&lt;&gt;2,overallRate=0),0,IF(revenueReduction&gt;0.3,MAX(IF($B336="Non - avec lien de dépendance",MIN(2258,E336,$D336)*overallRate,MIN(2258,E336)*overallRate),ROUND(MAX(IF($B336="Non - avec lien de dépendance",0,MIN((0.75*E336),1694)),MIN(E336,(0.75*$D336),1694)),2)),IF($B336="Non - avec lien de dépendance",MIN(1129,E336,$D336)*overallRate,MIN(2258,E336)*overallRate)))))</f>
        <v>Effectuez l’étape 1</v>
      </c>
      <c r="H336" s="68" t="str">
        <f>IF(ISTEXT(overallRate),"Effectuez l’étape 1",IF($C336="Yes","Use Step 2a) Weekly for employees on leave with pay",IF(OR(COUNT($D336,F336)&lt;&gt;2,overallRate=0),0,IF(revenueReduction&gt;0.3,MAX(IF($B336="Non - avec lien de dépendance",MIN(2258,F336,$D336)*overallRate,MIN(2258,F336)*overallRate),ROUND(MAX(IF($B336="Non - avec lien de dépendance",0,MIN((0.75*F336),1694)),MIN(F336,(0.75*$D336),1694)),2)),IF($B336="Non - avec lien de dépendance",MIN(1129,F336,$D336)*overallRate,MIN(2258,F336)*overallRate)))))</f>
        <v>Effectuez l’étape 1</v>
      </c>
      <c r="I336" s="3">
        <f t="shared" si="5"/>
        <v>0</v>
      </c>
    </row>
    <row r="337" spans="7:9" x14ac:dyDescent="0.5">
      <c r="G337" s="68" t="str">
        <f>IF(ISTEXT(overallRate),"Effectuez l’étape 1",IF($C337="Yes","Use Step 2a) Weekly for employees on leave with pay",IF(OR(COUNT($D337,E337)&lt;&gt;2,overallRate=0),0,IF(revenueReduction&gt;0.3,MAX(IF($B337="Non - avec lien de dépendance",MIN(2258,E337,$D337)*overallRate,MIN(2258,E337)*overallRate),ROUND(MAX(IF($B337="Non - avec lien de dépendance",0,MIN((0.75*E337),1694)),MIN(E337,(0.75*$D337),1694)),2)),IF($B337="Non - avec lien de dépendance",MIN(1129,E337,$D337)*overallRate,MIN(2258,E337)*overallRate)))))</f>
        <v>Effectuez l’étape 1</v>
      </c>
      <c r="H337" s="68" t="str">
        <f>IF(ISTEXT(overallRate),"Effectuez l’étape 1",IF($C337="Yes","Use Step 2a) Weekly for employees on leave with pay",IF(OR(COUNT($D337,F337)&lt;&gt;2,overallRate=0),0,IF(revenueReduction&gt;0.3,MAX(IF($B337="Non - avec lien de dépendance",MIN(2258,F337,$D337)*overallRate,MIN(2258,F337)*overallRate),ROUND(MAX(IF($B337="Non - avec lien de dépendance",0,MIN((0.75*F337),1694)),MIN(F337,(0.75*$D337),1694)),2)),IF($B337="Non - avec lien de dépendance",MIN(1129,F337,$D337)*overallRate,MIN(2258,F337)*overallRate)))))</f>
        <v>Effectuez l’étape 1</v>
      </c>
      <c r="I337" s="3">
        <f t="shared" si="5"/>
        <v>0</v>
      </c>
    </row>
    <row r="338" spans="7:9" x14ac:dyDescent="0.5">
      <c r="G338" s="68" t="str">
        <f>IF(ISTEXT(overallRate),"Effectuez l’étape 1",IF($C338="Yes","Use Step 2a) Weekly for employees on leave with pay",IF(OR(COUNT($D338,E338)&lt;&gt;2,overallRate=0),0,IF(revenueReduction&gt;0.3,MAX(IF($B338="Non - avec lien de dépendance",MIN(2258,E338,$D338)*overallRate,MIN(2258,E338)*overallRate),ROUND(MAX(IF($B338="Non - avec lien de dépendance",0,MIN((0.75*E338),1694)),MIN(E338,(0.75*$D338),1694)),2)),IF($B338="Non - avec lien de dépendance",MIN(1129,E338,$D338)*overallRate,MIN(2258,E338)*overallRate)))))</f>
        <v>Effectuez l’étape 1</v>
      </c>
      <c r="H338" s="68" t="str">
        <f>IF(ISTEXT(overallRate),"Effectuez l’étape 1",IF($C338="Yes","Use Step 2a) Weekly for employees on leave with pay",IF(OR(COUNT($D338,F338)&lt;&gt;2,overallRate=0),0,IF(revenueReduction&gt;0.3,MAX(IF($B338="Non - avec lien de dépendance",MIN(2258,F338,$D338)*overallRate,MIN(2258,F338)*overallRate),ROUND(MAX(IF($B338="Non - avec lien de dépendance",0,MIN((0.75*F338),1694)),MIN(F338,(0.75*$D338),1694)),2)),IF($B338="Non - avec lien de dépendance",MIN(1129,F338,$D338)*overallRate,MIN(2258,F338)*overallRate)))))</f>
        <v>Effectuez l’étape 1</v>
      </c>
      <c r="I338" s="3">
        <f t="shared" si="5"/>
        <v>0</v>
      </c>
    </row>
    <row r="339" spans="7:9" x14ac:dyDescent="0.5">
      <c r="G339" s="68" t="str">
        <f>IF(ISTEXT(overallRate),"Effectuez l’étape 1",IF($C339="Yes","Use Step 2a) Weekly for employees on leave with pay",IF(OR(COUNT($D339,E339)&lt;&gt;2,overallRate=0),0,IF(revenueReduction&gt;0.3,MAX(IF($B339="Non - avec lien de dépendance",MIN(2258,E339,$D339)*overallRate,MIN(2258,E339)*overallRate),ROUND(MAX(IF($B339="Non - avec lien de dépendance",0,MIN((0.75*E339),1694)),MIN(E339,(0.75*$D339),1694)),2)),IF($B339="Non - avec lien de dépendance",MIN(1129,E339,$D339)*overallRate,MIN(2258,E339)*overallRate)))))</f>
        <v>Effectuez l’étape 1</v>
      </c>
      <c r="H339" s="68" t="str">
        <f>IF(ISTEXT(overallRate),"Effectuez l’étape 1",IF($C339="Yes","Use Step 2a) Weekly for employees on leave with pay",IF(OR(COUNT($D339,F339)&lt;&gt;2,overallRate=0),0,IF(revenueReduction&gt;0.3,MAX(IF($B339="Non - avec lien de dépendance",MIN(2258,F339,$D339)*overallRate,MIN(2258,F339)*overallRate),ROUND(MAX(IF($B339="Non - avec lien de dépendance",0,MIN((0.75*F339),1694)),MIN(F339,(0.75*$D339),1694)),2)),IF($B339="Non - avec lien de dépendance",MIN(1129,F339,$D339)*overallRate,MIN(2258,F339)*overallRate)))))</f>
        <v>Effectuez l’étape 1</v>
      </c>
      <c r="I339" s="3">
        <f t="shared" si="5"/>
        <v>0</v>
      </c>
    </row>
    <row r="340" spans="7:9" x14ac:dyDescent="0.5">
      <c r="G340" s="68" t="str">
        <f>IF(ISTEXT(overallRate),"Effectuez l’étape 1",IF($C340="Yes","Use Step 2a) Weekly for employees on leave with pay",IF(OR(COUNT($D340,E340)&lt;&gt;2,overallRate=0),0,IF(revenueReduction&gt;0.3,MAX(IF($B340="Non - avec lien de dépendance",MIN(2258,E340,$D340)*overallRate,MIN(2258,E340)*overallRate),ROUND(MAX(IF($B340="Non - avec lien de dépendance",0,MIN((0.75*E340),1694)),MIN(E340,(0.75*$D340),1694)),2)),IF($B340="Non - avec lien de dépendance",MIN(1129,E340,$D340)*overallRate,MIN(2258,E340)*overallRate)))))</f>
        <v>Effectuez l’étape 1</v>
      </c>
      <c r="H340" s="68" t="str">
        <f>IF(ISTEXT(overallRate),"Effectuez l’étape 1",IF($C340="Yes","Use Step 2a) Weekly for employees on leave with pay",IF(OR(COUNT($D340,F340)&lt;&gt;2,overallRate=0),0,IF(revenueReduction&gt;0.3,MAX(IF($B340="Non - avec lien de dépendance",MIN(2258,F340,$D340)*overallRate,MIN(2258,F340)*overallRate),ROUND(MAX(IF($B340="Non - avec lien de dépendance",0,MIN((0.75*F340),1694)),MIN(F340,(0.75*$D340),1694)),2)),IF($B340="Non - avec lien de dépendance",MIN(1129,F340,$D340)*overallRate,MIN(2258,F340)*overallRate)))))</f>
        <v>Effectuez l’étape 1</v>
      </c>
      <c r="I340" s="3">
        <f t="shared" si="5"/>
        <v>0</v>
      </c>
    </row>
    <row r="341" spans="7:9" x14ac:dyDescent="0.5">
      <c r="G341" s="68" t="str">
        <f>IF(ISTEXT(overallRate),"Effectuez l’étape 1",IF($C341="Yes","Use Step 2a) Weekly for employees on leave with pay",IF(OR(COUNT($D341,E341)&lt;&gt;2,overallRate=0),0,IF(revenueReduction&gt;0.3,MAX(IF($B341="Non - avec lien de dépendance",MIN(2258,E341,$D341)*overallRate,MIN(2258,E341)*overallRate),ROUND(MAX(IF($B341="Non - avec lien de dépendance",0,MIN((0.75*E341),1694)),MIN(E341,(0.75*$D341),1694)),2)),IF($B341="Non - avec lien de dépendance",MIN(1129,E341,$D341)*overallRate,MIN(2258,E341)*overallRate)))))</f>
        <v>Effectuez l’étape 1</v>
      </c>
      <c r="H341" s="68" t="str">
        <f>IF(ISTEXT(overallRate),"Effectuez l’étape 1",IF($C341="Yes","Use Step 2a) Weekly for employees on leave with pay",IF(OR(COUNT($D341,F341)&lt;&gt;2,overallRate=0),0,IF(revenueReduction&gt;0.3,MAX(IF($B341="Non - avec lien de dépendance",MIN(2258,F341,$D341)*overallRate,MIN(2258,F341)*overallRate),ROUND(MAX(IF($B341="Non - avec lien de dépendance",0,MIN((0.75*F341),1694)),MIN(F341,(0.75*$D341),1694)),2)),IF($B341="Non - avec lien de dépendance",MIN(1129,F341,$D341)*overallRate,MIN(2258,F341)*overallRate)))))</f>
        <v>Effectuez l’étape 1</v>
      </c>
      <c r="I341" s="3">
        <f t="shared" si="5"/>
        <v>0</v>
      </c>
    </row>
    <row r="342" spans="7:9" x14ac:dyDescent="0.5">
      <c r="G342" s="68" t="str">
        <f>IF(ISTEXT(overallRate),"Effectuez l’étape 1",IF($C342="Yes","Use Step 2a) Weekly for employees on leave with pay",IF(OR(COUNT($D342,E342)&lt;&gt;2,overallRate=0),0,IF(revenueReduction&gt;0.3,MAX(IF($B342="Non - avec lien de dépendance",MIN(2258,E342,$D342)*overallRate,MIN(2258,E342)*overallRate),ROUND(MAX(IF($B342="Non - avec lien de dépendance",0,MIN((0.75*E342),1694)),MIN(E342,(0.75*$D342),1694)),2)),IF($B342="Non - avec lien de dépendance",MIN(1129,E342,$D342)*overallRate,MIN(2258,E342)*overallRate)))))</f>
        <v>Effectuez l’étape 1</v>
      </c>
      <c r="H342" s="68" t="str">
        <f>IF(ISTEXT(overallRate),"Effectuez l’étape 1",IF($C342="Yes","Use Step 2a) Weekly for employees on leave with pay",IF(OR(COUNT($D342,F342)&lt;&gt;2,overallRate=0),0,IF(revenueReduction&gt;0.3,MAX(IF($B342="Non - avec lien de dépendance",MIN(2258,F342,$D342)*overallRate,MIN(2258,F342)*overallRate),ROUND(MAX(IF($B342="Non - avec lien de dépendance",0,MIN((0.75*F342),1694)),MIN(F342,(0.75*$D342),1694)),2)),IF($B342="Non - avec lien de dépendance",MIN(1129,F342,$D342)*overallRate,MIN(2258,F342)*overallRate)))))</f>
        <v>Effectuez l’étape 1</v>
      </c>
      <c r="I342" s="3">
        <f t="shared" si="5"/>
        <v>0</v>
      </c>
    </row>
    <row r="343" spans="7:9" x14ac:dyDescent="0.5">
      <c r="G343" s="68" t="str">
        <f>IF(ISTEXT(overallRate),"Effectuez l’étape 1",IF($C343="Yes","Use Step 2a) Weekly for employees on leave with pay",IF(OR(COUNT($D343,E343)&lt;&gt;2,overallRate=0),0,IF(revenueReduction&gt;0.3,MAX(IF($B343="Non - avec lien de dépendance",MIN(2258,E343,$D343)*overallRate,MIN(2258,E343)*overallRate),ROUND(MAX(IF($B343="Non - avec lien de dépendance",0,MIN((0.75*E343),1694)),MIN(E343,(0.75*$D343),1694)),2)),IF($B343="Non - avec lien de dépendance",MIN(1129,E343,$D343)*overallRate,MIN(2258,E343)*overallRate)))))</f>
        <v>Effectuez l’étape 1</v>
      </c>
      <c r="H343" s="68" t="str">
        <f>IF(ISTEXT(overallRate),"Effectuez l’étape 1",IF($C343="Yes","Use Step 2a) Weekly for employees on leave with pay",IF(OR(COUNT($D343,F343)&lt;&gt;2,overallRate=0),0,IF(revenueReduction&gt;0.3,MAX(IF($B343="Non - avec lien de dépendance",MIN(2258,F343,$D343)*overallRate,MIN(2258,F343)*overallRate),ROUND(MAX(IF($B343="Non - avec lien de dépendance",0,MIN((0.75*F343),1694)),MIN(F343,(0.75*$D343),1694)),2)),IF($B343="Non - avec lien de dépendance",MIN(1129,F343,$D343)*overallRate,MIN(2258,F343)*overallRate)))))</f>
        <v>Effectuez l’étape 1</v>
      </c>
      <c r="I343" s="3">
        <f t="shared" si="5"/>
        <v>0</v>
      </c>
    </row>
    <row r="344" spans="7:9" x14ac:dyDescent="0.5">
      <c r="G344" s="68" t="str">
        <f>IF(ISTEXT(overallRate),"Effectuez l’étape 1",IF($C344="Yes","Use Step 2a) Weekly for employees on leave with pay",IF(OR(COUNT($D344,E344)&lt;&gt;2,overallRate=0),0,IF(revenueReduction&gt;0.3,MAX(IF($B344="Non - avec lien de dépendance",MIN(2258,E344,$D344)*overallRate,MIN(2258,E344)*overallRate),ROUND(MAX(IF($B344="Non - avec lien de dépendance",0,MIN((0.75*E344),1694)),MIN(E344,(0.75*$D344),1694)),2)),IF($B344="Non - avec lien de dépendance",MIN(1129,E344,$D344)*overallRate,MIN(2258,E344)*overallRate)))))</f>
        <v>Effectuez l’étape 1</v>
      </c>
      <c r="H344" s="68" t="str">
        <f>IF(ISTEXT(overallRate),"Effectuez l’étape 1",IF($C344="Yes","Use Step 2a) Weekly for employees on leave with pay",IF(OR(COUNT($D344,F344)&lt;&gt;2,overallRate=0),0,IF(revenueReduction&gt;0.3,MAX(IF($B344="Non - avec lien de dépendance",MIN(2258,F344,$D344)*overallRate,MIN(2258,F344)*overallRate),ROUND(MAX(IF($B344="Non - avec lien de dépendance",0,MIN((0.75*F344),1694)),MIN(F344,(0.75*$D344),1694)),2)),IF($B344="Non - avec lien de dépendance",MIN(1129,F344,$D344)*overallRate,MIN(2258,F344)*overallRate)))))</f>
        <v>Effectuez l’étape 1</v>
      </c>
      <c r="I344" s="3">
        <f t="shared" si="5"/>
        <v>0</v>
      </c>
    </row>
    <row r="345" spans="7:9" x14ac:dyDescent="0.5">
      <c r="G345" s="68" t="str">
        <f>IF(ISTEXT(overallRate),"Effectuez l’étape 1",IF($C345="Yes","Use Step 2a) Weekly for employees on leave with pay",IF(OR(COUNT($D345,E345)&lt;&gt;2,overallRate=0),0,IF(revenueReduction&gt;0.3,MAX(IF($B345="Non - avec lien de dépendance",MIN(2258,E345,$D345)*overallRate,MIN(2258,E345)*overallRate),ROUND(MAX(IF($B345="Non - avec lien de dépendance",0,MIN((0.75*E345),1694)),MIN(E345,(0.75*$D345),1694)),2)),IF($B345="Non - avec lien de dépendance",MIN(1129,E345,$D345)*overallRate,MIN(2258,E345)*overallRate)))))</f>
        <v>Effectuez l’étape 1</v>
      </c>
      <c r="H345" s="68" t="str">
        <f>IF(ISTEXT(overallRate),"Effectuez l’étape 1",IF($C345="Yes","Use Step 2a) Weekly for employees on leave with pay",IF(OR(COUNT($D345,F345)&lt;&gt;2,overallRate=0),0,IF(revenueReduction&gt;0.3,MAX(IF($B345="Non - avec lien de dépendance",MIN(2258,F345,$D345)*overallRate,MIN(2258,F345)*overallRate),ROUND(MAX(IF($B345="Non - avec lien de dépendance",0,MIN((0.75*F345),1694)),MIN(F345,(0.75*$D345),1694)),2)),IF($B345="Non - avec lien de dépendance",MIN(1129,F345,$D345)*overallRate,MIN(2258,F345)*overallRate)))))</f>
        <v>Effectuez l’étape 1</v>
      </c>
      <c r="I345" s="3">
        <f t="shared" si="5"/>
        <v>0</v>
      </c>
    </row>
    <row r="346" spans="7:9" x14ac:dyDescent="0.5">
      <c r="G346" s="68" t="str">
        <f>IF(ISTEXT(overallRate),"Effectuez l’étape 1",IF($C346="Yes","Use Step 2a) Weekly for employees on leave with pay",IF(OR(COUNT($D346,E346)&lt;&gt;2,overallRate=0),0,IF(revenueReduction&gt;0.3,MAX(IF($B346="Non - avec lien de dépendance",MIN(2258,E346,$D346)*overallRate,MIN(2258,E346)*overallRate),ROUND(MAX(IF($B346="Non - avec lien de dépendance",0,MIN((0.75*E346),1694)),MIN(E346,(0.75*$D346),1694)),2)),IF($B346="Non - avec lien de dépendance",MIN(1129,E346,$D346)*overallRate,MIN(2258,E346)*overallRate)))))</f>
        <v>Effectuez l’étape 1</v>
      </c>
      <c r="H346" s="68" t="str">
        <f>IF(ISTEXT(overallRate),"Effectuez l’étape 1",IF($C346="Yes","Use Step 2a) Weekly for employees on leave with pay",IF(OR(COUNT($D346,F346)&lt;&gt;2,overallRate=0),0,IF(revenueReduction&gt;0.3,MAX(IF($B346="Non - avec lien de dépendance",MIN(2258,F346,$D346)*overallRate,MIN(2258,F346)*overallRate),ROUND(MAX(IF($B346="Non - avec lien de dépendance",0,MIN((0.75*F346),1694)),MIN(F346,(0.75*$D346),1694)),2)),IF($B346="Non - avec lien de dépendance",MIN(1129,F346,$D346)*overallRate,MIN(2258,F346)*overallRate)))))</f>
        <v>Effectuez l’étape 1</v>
      </c>
      <c r="I346" s="3">
        <f t="shared" si="5"/>
        <v>0</v>
      </c>
    </row>
    <row r="347" spans="7:9" x14ac:dyDescent="0.5">
      <c r="G347" s="68" t="str">
        <f>IF(ISTEXT(overallRate),"Effectuez l’étape 1",IF($C347="Yes","Use Step 2a) Weekly for employees on leave with pay",IF(OR(COUNT($D347,E347)&lt;&gt;2,overallRate=0),0,IF(revenueReduction&gt;0.3,MAX(IF($B347="Non - avec lien de dépendance",MIN(2258,E347,$D347)*overallRate,MIN(2258,E347)*overallRate),ROUND(MAX(IF($B347="Non - avec lien de dépendance",0,MIN((0.75*E347),1694)),MIN(E347,(0.75*$D347),1694)),2)),IF($B347="Non - avec lien de dépendance",MIN(1129,E347,$D347)*overallRate,MIN(2258,E347)*overallRate)))))</f>
        <v>Effectuez l’étape 1</v>
      </c>
      <c r="H347" s="68" t="str">
        <f>IF(ISTEXT(overallRate),"Effectuez l’étape 1",IF($C347="Yes","Use Step 2a) Weekly for employees on leave with pay",IF(OR(COUNT($D347,F347)&lt;&gt;2,overallRate=0),0,IF(revenueReduction&gt;0.3,MAX(IF($B347="Non - avec lien de dépendance",MIN(2258,F347,$D347)*overallRate,MIN(2258,F347)*overallRate),ROUND(MAX(IF($B347="Non - avec lien de dépendance",0,MIN((0.75*F347),1694)),MIN(F347,(0.75*$D347),1694)),2)),IF($B347="Non - avec lien de dépendance",MIN(1129,F347,$D347)*overallRate,MIN(2258,F347)*overallRate)))))</f>
        <v>Effectuez l’étape 1</v>
      </c>
      <c r="I347" s="3">
        <f t="shared" si="5"/>
        <v>0</v>
      </c>
    </row>
    <row r="348" spans="7:9" x14ac:dyDescent="0.5">
      <c r="G348" s="68" t="str">
        <f>IF(ISTEXT(overallRate),"Effectuez l’étape 1",IF($C348="Yes","Use Step 2a) Weekly for employees on leave with pay",IF(OR(COUNT($D348,E348)&lt;&gt;2,overallRate=0),0,IF(revenueReduction&gt;0.3,MAX(IF($B348="Non - avec lien de dépendance",MIN(2258,E348,$D348)*overallRate,MIN(2258,E348)*overallRate),ROUND(MAX(IF($B348="Non - avec lien de dépendance",0,MIN((0.75*E348),1694)),MIN(E348,(0.75*$D348),1694)),2)),IF($B348="Non - avec lien de dépendance",MIN(1129,E348,$D348)*overallRate,MIN(2258,E348)*overallRate)))))</f>
        <v>Effectuez l’étape 1</v>
      </c>
      <c r="H348" s="68" t="str">
        <f>IF(ISTEXT(overallRate),"Effectuez l’étape 1",IF($C348="Yes","Use Step 2a) Weekly for employees on leave with pay",IF(OR(COUNT($D348,F348)&lt;&gt;2,overallRate=0),0,IF(revenueReduction&gt;0.3,MAX(IF($B348="Non - avec lien de dépendance",MIN(2258,F348,$D348)*overallRate,MIN(2258,F348)*overallRate),ROUND(MAX(IF($B348="Non - avec lien de dépendance",0,MIN((0.75*F348),1694)),MIN(F348,(0.75*$D348),1694)),2)),IF($B348="Non - avec lien de dépendance",MIN(1129,F348,$D348)*overallRate,MIN(2258,F348)*overallRate)))))</f>
        <v>Effectuez l’étape 1</v>
      </c>
      <c r="I348" s="3">
        <f t="shared" si="5"/>
        <v>0</v>
      </c>
    </row>
    <row r="349" spans="7:9" x14ac:dyDescent="0.5">
      <c r="G349" s="68" t="str">
        <f>IF(ISTEXT(overallRate),"Effectuez l’étape 1",IF($C349="Yes","Use Step 2a) Weekly for employees on leave with pay",IF(OR(COUNT($D349,E349)&lt;&gt;2,overallRate=0),0,IF(revenueReduction&gt;0.3,MAX(IF($B349="Non - avec lien de dépendance",MIN(2258,E349,$D349)*overallRate,MIN(2258,E349)*overallRate),ROUND(MAX(IF($B349="Non - avec lien de dépendance",0,MIN((0.75*E349),1694)),MIN(E349,(0.75*$D349),1694)),2)),IF($B349="Non - avec lien de dépendance",MIN(1129,E349,$D349)*overallRate,MIN(2258,E349)*overallRate)))))</f>
        <v>Effectuez l’étape 1</v>
      </c>
      <c r="H349" s="68" t="str">
        <f>IF(ISTEXT(overallRate),"Effectuez l’étape 1",IF($C349="Yes","Use Step 2a) Weekly for employees on leave with pay",IF(OR(COUNT($D349,F349)&lt;&gt;2,overallRate=0),0,IF(revenueReduction&gt;0.3,MAX(IF($B349="Non - avec lien de dépendance",MIN(2258,F349,$D349)*overallRate,MIN(2258,F349)*overallRate),ROUND(MAX(IF($B349="Non - avec lien de dépendance",0,MIN((0.75*F349),1694)),MIN(F349,(0.75*$D349),1694)),2)),IF($B349="Non - avec lien de dépendance",MIN(1129,F349,$D349)*overallRate,MIN(2258,F349)*overallRate)))))</f>
        <v>Effectuez l’étape 1</v>
      </c>
      <c r="I349" s="3">
        <f t="shared" si="5"/>
        <v>0</v>
      </c>
    </row>
    <row r="350" spans="7:9" x14ac:dyDescent="0.5">
      <c r="G350" s="68" t="str">
        <f>IF(ISTEXT(overallRate),"Effectuez l’étape 1",IF($C350="Yes","Use Step 2a) Weekly for employees on leave with pay",IF(OR(COUNT($D350,E350)&lt;&gt;2,overallRate=0),0,IF(revenueReduction&gt;0.3,MAX(IF($B350="Non - avec lien de dépendance",MIN(2258,E350,$D350)*overallRate,MIN(2258,E350)*overallRate),ROUND(MAX(IF($B350="Non - avec lien de dépendance",0,MIN((0.75*E350),1694)),MIN(E350,(0.75*$D350),1694)),2)),IF($B350="Non - avec lien de dépendance",MIN(1129,E350,$D350)*overallRate,MIN(2258,E350)*overallRate)))))</f>
        <v>Effectuez l’étape 1</v>
      </c>
      <c r="H350" s="68" t="str">
        <f>IF(ISTEXT(overallRate),"Effectuez l’étape 1",IF($C350="Yes","Use Step 2a) Weekly for employees on leave with pay",IF(OR(COUNT($D350,F350)&lt;&gt;2,overallRate=0),0,IF(revenueReduction&gt;0.3,MAX(IF($B350="Non - avec lien de dépendance",MIN(2258,F350,$D350)*overallRate,MIN(2258,F350)*overallRate),ROUND(MAX(IF($B350="Non - avec lien de dépendance",0,MIN((0.75*F350),1694)),MIN(F350,(0.75*$D350),1694)),2)),IF($B350="Non - avec lien de dépendance",MIN(1129,F350,$D350)*overallRate,MIN(2258,F350)*overallRate)))))</f>
        <v>Effectuez l’étape 1</v>
      </c>
      <c r="I350" s="3">
        <f t="shared" si="5"/>
        <v>0</v>
      </c>
    </row>
    <row r="351" spans="7:9" x14ac:dyDescent="0.5">
      <c r="G351" s="68" t="str">
        <f>IF(ISTEXT(overallRate),"Effectuez l’étape 1",IF($C351="Yes","Use Step 2a) Weekly for employees on leave with pay",IF(OR(COUNT($D351,E351)&lt;&gt;2,overallRate=0),0,IF(revenueReduction&gt;0.3,MAX(IF($B351="Non - avec lien de dépendance",MIN(2258,E351,$D351)*overallRate,MIN(2258,E351)*overallRate),ROUND(MAX(IF($B351="Non - avec lien de dépendance",0,MIN((0.75*E351),1694)),MIN(E351,(0.75*$D351),1694)),2)),IF($B351="Non - avec lien de dépendance",MIN(1129,E351,$D351)*overallRate,MIN(2258,E351)*overallRate)))))</f>
        <v>Effectuez l’étape 1</v>
      </c>
      <c r="H351" s="68" t="str">
        <f>IF(ISTEXT(overallRate),"Effectuez l’étape 1",IF($C351="Yes","Use Step 2a) Weekly for employees on leave with pay",IF(OR(COUNT($D351,F351)&lt;&gt;2,overallRate=0),0,IF(revenueReduction&gt;0.3,MAX(IF($B351="Non - avec lien de dépendance",MIN(2258,F351,$D351)*overallRate,MIN(2258,F351)*overallRate),ROUND(MAX(IF($B351="Non - avec lien de dépendance",0,MIN((0.75*F351),1694)),MIN(F351,(0.75*$D351),1694)),2)),IF($B351="Non - avec lien de dépendance",MIN(1129,F351,$D351)*overallRate,MIN(2258,F351)*overallRate)))))</f>
        <v>Effectuez l’étape 1</v>
      </c>
      <c r="I351" s="3">
        <f t="shared" si="5"/>
        <v>0</v>
      </c>
    </row>
    <row r="352" spans="7:9" x14ac:dyDescent="0.5">
      <c r="G352" s="68" t="str">
        <f>IF(ISTEXT(overallRate),"Effectuez l’étape 1",IF($C352="Yes","Use Step 2a) Weekly for employees on leave with pay",IF(OR(COUNT($D352,E352)&lt;&gt;2,overallRate=0),0,IF(revenueReduction&gt;0.3,MAX(IF($B352="Non - avec lien de dépendance",MIN(2258,E352,$D352)*overallRate,MIN(2258,E352)*overallRate),ROUND(MAX(IF($B352="Non - avec lien de dépendance",0,MIN((0.75*E352),1694)),MIN(E352,(0.75*$D352),1694)),2)),IF($B352="Non - avec lien de dépendance",MIN(1129,E352,$D352)*overallRate,MIN(2258,E352)*overallRate)))))</f>
        <v>Effectuez l’étape 1</v>
      </c>
      <c r="H352" s="68" t="str">
        <f>IF(ISTEXT(overallRate),"Effectuez l’étape 1",IF($C352="Yes","Use Step 2a) Weekly for employees on leave with pay",IF(OR(COUNT($D352,F352)&lt;&gt;2,overallRate=0),0,IF(revenueReduction&gt;0.3,MAX(IF($B352="Non - avec lien de dépendance",MIN(2258,F352,$D352)*overallRate,MIN(2258,F352)*overallRate),ROUND(MAX(IF($B352="Non - avec lien de dépendance",0,MIN((0.75*F352),1694)),MIN(F352,(0.75*$D352),1694)),2)),IF($B352="Non - avec lien de dépendance",MIN(1129,F352,$D352)*overallRate,MIN(2258,F352)*overallRate)))))</f>
        <v>Effectuez l’étape 1</v>
      </c>
      <c r="I352" s="3">
        <f t="shared" si="5"/>
        <v>0</v>
      </c>
    </row>
    <row r="353" spans="7:9" x14ac:dyDescent="0.5">
      <c r="G353" s="68" t="str">
        <f>IF(ISTEXT(overallRate),"Effectuez l’étape 1",IF($C353="Yes","Use Step 2a) Weekly for employees on leave with pay",IF(OR(COUNT($D353,E353)&lt;&gt;2,overallRate=0),0,IF(revenueReduction&gt;0.3,MAX(IF($B353="Non - avec lien de dépendance",MIN(2258,E353,$D353)*overallRate,MIN(2258,E353)*overallRate),ROUND(MAX(IF($B353="Non - avec lien de dépendance",0,MIN((0.75*E353),1694)),MIN(E353,(0.75*$D353),1694)),2)),IF($B353="Non - avec lien de dépendance",MIN(1129,E353,$D353)*overallRate,MIN(2258,E353)*overallRate)))))</f>
        <v>Effectuez l’étape 1</v>
      </c>
      <c r="H353" s="68" t="str">
        <f>IF(ISTEXT(overallRate),"Effectuez l’étape 1",IF($C353="Yes","Use Step 2a) Weekly for employees on leave with pay",IF(OR(COUNT($D353,F353)&lt;&gt;2,overallRate=0),0,IF(revenueReduction&gt;0.3,MAX(IF($B353="Non - avec lien de dépendance",MIN(2258,F353,$D353)*overallRate,MIN(2258,F353)*overallRate),ROUND(MAX(IF($B353="Non - avec lien de dépendance",0,MIN((0.75*F353),1694)),MIN(F353,(0.75*$D353),1694)),2)),IF($B353="Non - avec lien de dépendance",MIN(1129,F353,$D353)*overallRate,MIN(2258,F353)*overallRate)))))</f>
        <v>Effectuez l’étape 1</v>
      </c>
      <c r="I353" s="3">
        <f t="shared" si="5"/>
        <v>0</v>
      </c>
    </row>
    <row r="354" spans="7:9" x14ac:dyDescent="0.5">
      <c r="G354" s="68" t="str">
        <f>IF(ISTEXT(overallRate),"Effectuez l’étape 1",IF($C354="Yes","Use Step 2a) Weekly for employees on leave with pay",IF(OR(COUNT($D354,E354)&lt;&gt;2,overallRate=0),0,IF(revenueReduction&gt;0.3,MAX(IF($B354="Non - avec lien de dépendance",MIN(2258,E354,$D354)*overallRate,MIN(2258,E354)*overallRate),ROUND(MAX(IF($B354="Non - avec lien de dépendance",0,MIN((0.75*E354),1694)),MIN(E354,(0.75*$D354),1694)),2)),IF($B354="Non - avec lien de dépendance",MIN(1129,E354,$D354)*overallRate,MIN(2258,E354)*overallRate)))))</f>
        <v>Effectuez l’étape 1</v>
      </c>
      <c r="H354" s="68" t="str">
        <f>IF(ISTEXT(overallRate),"Effectuez l’étape 1",IF($C354="Yes","Use Step 2a) Weekly for employees on leave with pay",IF(OR(COUNT($D354,F354)&lt;&gt;2,overallRate=0),0,IF(revenueReduction&gt;0.3,MAX(IF($B354="Non - avec lien de dépendance",MIN(2258,F354,$D354)*overallRate,MIN(2258,F354)*overallRate),ROUND(MAX(IF($B354="Non - avec lien de dépendance",0,MIN((0.75*F354),1694)),MIN(F354,(0.75*$D354),1694)),2)),IF($B354="Non - avec lien de dépendance",MIN(1129,F354,$D354)*overallRate,MIN(2258,F354)*overallRate)))))</f>
        <v>Effectuez l’étape 1</v>
      </c>
      <c r="I354" s="3">
        <f t="shared" si="5"/>
        <v>0</v>
      </c>
    </row>
    <row r="355" spans="7:9" x14ac:dyDescent="0.5">
      <c r="G355" s="68" t="str">
        <f>IF(ISTEXT(overallRate),"Effectuez l’étape 1",IF($C355="Yes","Use Step 2a) Weekly for employees on leave with pay",IF(OR(COUNT($D355,E355)&lt;&gt;2,overallRate=0),0,IF(revenueReduction&gt;0.3,MAX(IF($B355="Non - avec lien de dépendance",MIN(2258,E355,$D355)*overallRate,MIN(2258,E355)*overallRate),ROUND(MAX(IF($B355="Non - avec lien de dépendance",0,MIN((0.75*E355),1694)),MIN(E355,(0.75*$D355),1694)),2)),IF($B355="Non - avec lien de dépendance",MIN(1129,E355,$D355)*overallRate,MIN(2258,E355)*overallRate)))))</f>
        <v>Effectuez l’étape 1</v>
      </c>
      <c r="H355" s="68" t="str">
        <f>IF(ISTEXT(overallRate),"Effectuez l’étape 1",IF($C355="Yes","Use Step 2a) Weekly for employees on leave with pay",IF(OR(COUNT($D355,F355)&lt;&gt;2,overallRate=0),0,IF(revenueReduction&gt;0.3,MAX(IF($B355="Non - avec lien de dépendance",MIN(2258,F355,$D355)*overallRate,MIN(2258,F355)*overallRate),ROUND(MAX(IF($B355="Non - avec lien de dépendance",0,MIN((0.75*F355),1694)),MIN(F355,(0.75*$D355),1694)),2)),IF($B355="Non - avec lien de dépendance",MIN(1129,F355,$D355)*overallRate,MIN(2258,F355)*overallRate)))))</f>
        <v>Effectuez l’étape 1</v>
      </c>
      <c r="I355" s="3">
        <f t="shared" si="5"/>
        <v>0</v>
      </c>
    </row>
    <row r="356" spans="7:9" x14ac:dyDescent="0.5">
      <c r="G356" s="68" t="str">
        <f>IF(ISTEXT(overallRate),"Effectuez l’étape 1",IF($C356="Yes","Use Step 2a) Weekly for employees on leave with pay",IF(OR(COUNT($D356,E356)&lt;&gt;2,overallRate=0),0,IF(revenueReduction&gt;0.3,MAX(IF($B356="Non - avec lien de dépendance",MIN(2258,E356,$D356)*overallRate,MIN(2258,E356)*overallRate),ROUND(MAX(IF($B356="Non - avec lien de dépendance",0,MIN((0.75*E356),1694)),MIN(E356,(0.75*$D356),1694)),2)),IF($B356="Non - avec lien de dépendance",MIN(1129,E356,$D356)*overallRate,MIN(2258,E356)*overallRate)))))</f>
        <v>Effectuez l’étape 1</v>
      </c>
      <c r="H356" s="68" t="str">
        <f>IF(ISTEXT(overallRate),"Effectuez l’étape 1",IF($C356="Yes","Use Step 2a) Weekly for employees on leave with pay",IF(OR(COUNT($D356,F356)&lt;&gt;2,overallRate=0),0,IF(revenueReduction&gt;0.3,MAX(IF($B356="Non - avec lien de dépendance",MIN(2258,F356,$D356)*overallRate,MIN(2258,F356)*overallRate),ROUND(MAX(IF($B356="Non - avec lien de dépendance",0,MIN((0.75*F356),1694)),MIN(F356,(0.75*$D356),1694)),2)),IF($B356="Non - avec lien de dépendance",MIN(1129,F356,$D356)*overallRate,MIN(2258,F356)*overallRate)))))</f>
        <v>Effectuez l’étape 1</v>
      </c>
      <c r="I356" s="3">
        <f t="shared" si="5"/>
        <v>0</v>
      </c>
    </row>
    <row r="357" spans="7:9" x14ac:dyDescent="0.5">
      <c r="G357" s="68" t="str">
        <f>IF(ISTEXT(overallRate),"Effectuez l’étape 1",IF($C357="Yes","Use Step 2a) Weekly for employees on leave with pay",IF(OR(COUNT($D357,E357)&lt;&gt;2,overallRate=0),0,IF(revenueReduction&gt;0.3,MAX(IF($B357="Non - avec lien de dépendance",MIN(2258,E357,$D357)*overallRate,MIN(2258,E357)*overallRate),ROUND(MAX(IF($B357="Non - avec lien de dépendance",0,MIN((0.75*E357),1694)),MIN(E357,(0.75*$D357),1694)),2)),IF($B357="Non - avec lien de dépendance",MIN(1129,E357,$D357)*overallRate,MIN(2258,E357)*overallRate)))))</f>
        <v>Effectuez l’étape 1</v>
      </c>
      <c r="H357" s="68" t="str">
        <f>IF(ISTEXT(overallRate),"Effectuez l’étape 1",IF($C357="Yes","Use Step 2a) Weekly for employees on leave with pay",IF(OR(COUNT($D357,F357)&lt;&gt;2,overallRate=0),0,IF(revenueReduction&gt;0.3,MAX(IF($B357="Non - avec lien de dépendance",MIN(2258,F357,$D357)*overallRate,MIN(2258,F357)*overallRate),ROUND(MAX(IF($B357="Non - avec lien de dépendance",0,MIN((0.75*F357),1694)),MIN(F357,(0.75*$D357),1694)),2)),IF($B357="Non - avec lien de dépendance",MIN(1129,F357,$D357)*overallRate,MIN(2258,F357)*overallRate)))))</f>
        <v>Effectuez l’étape 1</v>
      </c>
      <c r="I357" s="3">
        <f t="shared" si="5"/>
        <v>0</v>
      </c>
    </row>
    <row r="358" spans="7:9" x14ac:dyDescent="0.5">
      <c r="G358" s="68" t="str">
        <f>IF(ISTEXT(overallRate),"Effectuez l’étape 1",IF($C358="Yes","Use Step 2a) Weekly for employees on leave with pay",IF(OR(COUNT($D358,E358)&lt;&gt;2,overallRate=0),0,IF(revenueReduction&gt;0.3,MAX(IF($B358="Non - avec lien de dépendance",MIN(2258,E358,$D358)*overallRate,MIN(2258,E358)*overallRate),ROUND(MAX(IF($B358="Non - avec lien de dépendance",0,MIN((0.75*E358),1694)),MIN(E358,(0.75*$D358),1694)),2)),IF($B358="Non - avec lien de dépendance",MIN(1129,E358,$D358)*overallRate,MIN(2258,E358)*overallRate)))))</f>
        <v>Effectuez l’étape 1</v>
      </c>
      <c r="H358" s="68" t="str">
        <f>IF(ISTEXT(overallRate),"Effectuez l’étape 1",IF($C358="Yes","Use Step 2a) Weekly for employees on leave with pay",IF(OR(COUNT($D358,F358)&lt;&gt;2,overallRate=0),0,IF(revenueReduction&gt;0.3,MAX(IF($B358="Non - avec lien de dépendance",MIN(2258,F358,$D358)*overallRate,MIN(2258,F358)*overallRate),ROUND(MAX(IF($B358="Non - avec lien de dépendance",0,MIN((0.75*F358),1694)),MIN(F358,(0.75*$D358),1694)),2)),IF($B358="Non - avec lien de dépendance",MIN(1129,F358,$D358)*overallRate,MIN(2258,F358)*overallRate)))))</f>
        <v>Effectuez l’étape 1</v>
      </c>
      <c r="I358" s="3">
        <f t="shared" si="5"/>
        <v>0</v>
      </c>
    </row>
    <row r="359" spans="7:9" x14ac:dyDescent="0.5">
      <c r="G359" s="68" t="str">
        <f>IF(ISTEXT(overallRate),"Effectuez l’étape 1",IF($C359="Yes","Use Step 2a) Weekly for employees on leave with pay",IF(OR(COUNT($D359,E359)&lt;&gt;2,overallRate=0),0,IF(revenueReduction&gt;0.3,MAX(IF($B359="Non - avec lien de dépendance",MIN(2258,E359,$D359)*overallRate,MIN(2258,E359)*overallRate),ROUND(MAX(IF($B359="Non - avec lien de dépendance",0,MIN((0.75*E359),1694)),MIN(E359,(0.75*$D359),1694)),2)),IF($B359="Non - avec lien de dépendance",MIN(1129,E359,$D359)*overallRate,MIN(2258,E359)*overallRate)))))</f>
        <v>Effectuez l’étape 1</v>
      </c>
      <c r="H359" s="68" t="str">
        <f>IF(ISTEXT(overallRate),"Effectuez l’étape 1",IF($C359="Yes","Use Step 2a) Weekly for employees on leave with pay",IF(OR(COUNT($D359,F359)&lt;&gt;2,overallRate=0),0,IF(revenueReduction&gt;0.3,MAX(IF($B359="Non - avec lien de dépendance",MIN(2258,F359,$D359)*overallRate,MIN(2258,F359)*overallRate),ROUND(MAX(IF($B359="Non - avec lien de dépendance",0,MIN((0.75*F359),1694)),MIN(F359,(0.75*$D359),1694)),2)),IF($B359="Non - avec lien de dépendance",MIN(1129,F359,$D359)*overallRate,MIN(2258,F359)*overallRate)))))</f>
        <v>Effectuez l’étape 1</v>
      </c>
      <c r="I359" s="3">
        <f t="shared" si="5"/>
        <v>0</v>
      </c>
    </row>
    <row r="360" spans="7:9" x14ac:dyDescent="0.5">
      <c r="G360" s="68" t="str">
        <f>IF(ISTEXT(overallRate),"Effectuez l’étape 1",IF($C360="Yes","Use Step 2a) Weekly for employees on leave with pay",IF(OR(COUNT($D360,E360)&lt;&gt;2,overallRate=0),0,IF(revenueReduction&gt;0.3,MAX(IF($B360="Non - avec lien de dépendance",MIN(2258,E360,$D360)*overallRate,MIN(2258,E360)*overallRate),ROUND(MAX(IF($B360="Non - avec lien de dépendance",0,MIN((0.75*E360),1694)),MIN(E360,(0.75*$D360),1694)),2)),IF($B360="Non - avec lien de dépendance",MIN(1129,E360,$D360)*overallRate,MIN(2258,E360)*overallRate)))))</f>
        <v>Effectuez l’étape 1</v>
      </c>
      <c r="H360" s="68" t="str">
        <f>IF(ISTEXT(overallRate),"Effectuez l’étape 1",IF($C360="Yes","Use Step 2a) Weekly for employees on leave with pay",IF(OR(COUNT($D360,F360)&lt;&gt;2,overallRate=0),0,IF(revenueReduction&gt;0.3,MAX(IF($B360="Non - avec lien de dépendance",MIN(2258,F360,$D360)*overallRate,MIN(2258,F360)*overallRate),ROUND(MAX(IF($B360="Non - avec lien de dépendance",0,MIN((0.75*F360),1694)),MIN(F360,(0.75*$D360),1694)),2)),IF($B360="Non - avec lien de dépendance",MIN(1129,F360,$D360)*overallRate,MIN(2258,F360)*overallRate)))))</f>
        <v>Effectuez l’étape 1</v>
      </c>
      <c r="I360" s="3">
        <f t="shared" si="5"/>
        <v>0</v>
      </c>
    </row>
    <row r="361" spans="7:9" x14ac:dyDescent="0.5">
      <c r="G361" s="68" t="str">
        <f>IF(ISTEXT(overallRate),"Effectuez l’étape 1",IF($C361="Yes","Use Step 2a) Weekly for employees on leave with pay",IF(OR(COUNT($D361,E361)&lt;&gt;2,overallRate=0),0,IF(revenueReduction&gt;0.3,MAX(IF($B361="Non - avec lien de dépendance",MIN(2258,E361,$D361)*overallRate,MIN(2258,E361)*overallRate),ROUND(MAX(IF($B361="Non - avec lien de dépendance",0,MIN((0.75*E361),1694)),MIN(E361,(0.75*$D361),1694)),2)),IF($B361="Non - avec lien de dépendance",MIN(1129,E361,$D361)*overallRate,MIN(2258,E361)*overallRate)))))</f>
        <v>Effectuez l’étape 1</v>
      </c>
      <c r="H361" s="68" t="str">
        <f>IF(ISTEXT(overallRate),"Effectuez l’étape 1",IF($C361="Yes","Use Step 2a) Weekly for employees on leave with pay",IF(OR(COUNT($D361,F361)&lt;&gt;2,overallRate=0),0,IF(revenueReduction&gt;0.3,MAX(IF($B361="Non - avec lien de dépendance",MIN(2258,F361,$D361)*overallRate,MIN(2258,F361)*overallRate),ROUND(MAX(IF($B361="Non - avec lien de dépendance",0,MIN((0.75*F361),1694)),MIN(F361,(0.75*$D361),1694)),2)),IF($B361="Non - avec lien de dépendance",MIN(1129,F361,$D361)*overallRate,MIN(2258,F361)*overallRate)))))</f>
        <v>Effectuez l’étape 1</v>
      </c>
      <c r="I361" s="3">
        <f t="shared" si="5"/>
        <v>0</v>
      </c>
    </row>
    <row r="362" spans="7:9" x14ac:dyDescent="0.5">
      <c r="G362" s="68" t="str">
        <f>IF(ISTEXT(overallRate),"Effectuez l’étape 1",IF($C362="Yes","Use Step 2a) Weekly for employees on leave with pay",IF(OR(COUNT($D362,E362)&lt;&gt;2,overallRate=0),0,IF(revenueReduction&gt;0.3,MAX(IF($B362="Non - avec lien de dépendance",MIN(2258,E362,$D362)*overallRate,MIN(2258,E362)*overallRate),ROUND(MAX(IF($B362="Non - avec lien de dépendance",0,MIN((0.75*E362),1694)),MIN(E362,(0.75*$D362),1694)),2)),IF($B362="Non - avec lien de dépendance",MIN(1129,E362,$D362)*overallRate,MIN(2258,E362)*overallRate)))))</f>
        <v>Effectuez l’étape 1</v>
      </c>
      <c r="H362" s="68" t="str">
        <f>IF(ISTEXT(overallRate),"Effectuez l’étape 1",IF($C362="Yes","Use Step 2a) Weekly for employees on leave with pay",IF(OR(COUNT($D362,F362)&lt;&gt;2,overallRate=0),0,IF(revenueReduction&gt;0.3,MAX(IF($B362="Non - avec lien de dépendance",MIN(2258,F362,$D362)*overallRate,MIN(2258,F362)*overallRate),ROUND(MAX(IF($B362="Non - avec lien de dépendance",0,MIN((0.75*F362),1694)),MIN(F362,(0.75*$D362),1694)),2)),IF($B362="Non - avec lien de dépendance",MIN(1129,F362,$D362)*overallRate,MIN(2258,F362)*overallRate)))))</f>
        <v>Effectuez l’étape 1</v>
      </c>
      <c r="I362" s="3">
        <f t="shared" si="5"/>
        <v>0</v>
      </c>
    </row>
    <row r="363" spans="7:9" x14ac:dyDescent="0.5">
      <c r="G363" s="68" t="str">
        <f>IF(ISTEXT(overallRate),"Effectuez l’étape 1",IF($C363="Yes","Use Step 2a) Weekly for employees on leave with pay",IF(OR(COUNT($D363,E363)&lt;&gt;2,overallRate=0),0,IF(revenueReduction&gt;0.3,MAX(IF($B363="Non - avec lien de dépendance",MIN(2258,E363,$D363)*overallRate,MIN(2258,E363)*overallRate),ROUND(MAX(IF($B363="Non - avec lien de dépendance",0,MIN((0.75*E363),1694)),MIN(E363,(0.75*$D363),1694)),2)),IF($B363="Non - avec lien de dépendance",MIN(1129,E363,$D363)*overallRate,MIN(2258,E363)*overallRate)))))</f>
        <v>Effectuez l’étape 1</v>
      </c>
      <c r="H363" s="68" t="str">
        <f>IF(ISTEXT(overallRate),"Effectuez l’étape 1",IF($C363="Yes","Use Step 2a) Weekly for employees on leave with pay",IF(OR(COUNT($D363,F363)&lt;&gt;2,overallRate=0),0,IF(revenueReduction&gt;0.3,MAX(IF($B363="Non - avec lien de dépendance",MIN(2258,F363,$D363)*overallRate,MIN(2258,F363)*overallRate),ROUND(MAX(IF($B363="Non - avec lien de dépendance",0,MIN((0.75*F363),1694)),MIN(F363,(0.75*$D363),1694)),2)),IF($B363="Non - avec lien de dépendance",MIN(1129,F363,$D363)*overallRate,MIN(2258,F363)*overallRate)))))</f>
        <v>Effectuez l’étape 1</v>
      </c>
      <c r="I363" s="3">
        <f t="shared" si="5"/>
        <v>0</v>
      </c>
    </row>
    <row r="364" spans="7:9" x14ac:dyDescent="0.5">
      <c r="G364" s="68" t="str">
        <f>IF(ISTEXT(overallRate),"Effectuez l’étape 1",IF($C364="Yes","Use Step 2a) Weekly for employees on leave with pay",IF(OR(COUNT($D364,E364)&lt;&gt;2,overallRate=0),0,IF(revenueReduction&gt;0.3,MAX(IF($B364="Non - avec lien de dépendance",MIN(2258,E364,$D364)*overallRate,MIN(2258,E364)*overallRate),ROUND(MAX(IF($B364="Non - avec lien de dépendance",0,MIN((0.75*E364),1694)),MIN(E364,(0.75*$D364),1694)),2)),IF($B364="Non - avec lien de dépendance",MIN(1129,E364,$D364)*overallRate,MIN(2258,E364)*overallRate)))))</f>
        <v>Effectuez l’étape 1</v>
      </c>
      <c r="H364" s="68" t="str">
        <f>IF(ISTEXT(overallRate),"Effectuez l’étape 1",IF($C364="Yes","Use Step 2a) Weekly for employees on leave with pay",IF(OR(COUNT($D364,F364)&lt;&gt;2,overallRate=0),0,IF(revenueReduction&gt;0.3,MAX(IF($B364="Non - avec lien de dépendance",MIN(2258,F364,$D364)*overallRate,MIN(2258,F364)*overallRate),ROUND(MAX(IF($B364="Non - avec lien de dépendance",0,MIN((0.75*F364),1694)),MIN(F364,(0.75*$D364),1694)),2)),IF($B364="Non - avec lien de dépendance",MIN(1129,F364,$D364)*overallRate,MIN(2258,F364)*overallRate)))))</f>
        <v>Effectuez l’étape 1</v>
      </c>
      <c r="I364" s="3">
        <f t="shared" si="5"/>
        <v>0</v>
      </c>
    </row>
    <row r="365" spans="7:9" x14ac:dyDescent="0.5">
      <c r="G365" s="68" t="str">
        <f>IF(ISTEXT(overallRate),"Effectuez l’étape 1",IF($C365="Yes","Use Step 2a) Weekly for employees on leave with pay",IF(OR(COUNT($D365,E365)&lt;&gt;2,overallRate=0),0,IF(revenueReduction&gt;0.3,MAX(IF($B365="Non - avec lien de dépendance",MIN(2258,E365,$D365)*overallRate,MIN(2258,E365)*overallRate),ROUND(MAX(IF($B365="Non - avec lien de dépendance",0,MIN((0.75*E365),1694)),MIN(E365,(0.75*$D365),1694)),2)),IF($B365="Non - avec lien de dépendance",MIN(1129,E365,$D365)*overallRate,MIN(2258,E365)*overallRate)))))</f>
        <v>Effectuez l’étape 1</v>
      </c>
      <c r="H365" s="68" t="str">
        <f>IF(ISTEXT(overallRate),"Effectuez l’étape 1",IF($C365="Yes","Use Step 2a) Weekly for employees on leave with pay",IF(OR(COUNT($D365,F365)&lt;&gt;2,overallRate=0),0,IF(revenueReduction&gt;0.3,MAX(IF($B365="Non - avec lien de dépendance",MIN(2258,F365,$D365)*overallRate,MIN(2258,F365)*overallRate),ROUND(MAX(IF($B365="Non - avec lien de dépendance",0,MIN((0.75*F365),1694)),MIN(F365,(0.75*$D365),1694)),2)),IF($B365="Non - avec lien de dépendance",MIN(1129,F365,$D365)*overallRate,MIN(2258,F365)*overallRate)))))</f>
        <v>Effectuez l’étape 1</v>
      </c>
      <c r="I365" s="3">
        <f t="shared" si="5"/>
        <v>0</v>
      </c>
    </row>
    <row r="366" spans="7:9" x14ac:dyDescent="0.5">
      <c r="G366" s="68" t="str">
        <f>IF(ISTEXT(overallRate),"Effectuez l’étape 1",IF($C366="Yes","Use Step 2a) Weekly for employees on leave with pay",IF(OR(COUNT($D366,E366)&lt;&gt;2,overallRate=0),0,IF(revenueReduction&gt;0.3,MAX(IF($B366="Non - avec lien de dépendance",MIN(2258,E366,$D366)*overallRate,MIN(2258,E366)*overallRate),ROUND(MAX(IF($B366="Non - avec lien de dépendance",0,MIN((0.75*E366),1694)),MIN(E366,(0.75*$D366),1694)),2)),IF($B366="Non - avec lien de dépendance",MIN(1129,E366,$D366)*overallRate,MIN(2258,E366)*overallRate)))))</f>
        <v>Effectuez l’étape 1</v>
      </c>
      <c r="H366" s="68" t="str">
        <f>IF(ISTEXT(overallRate),"Effectuez l’étape 1",IF($C366="Yes","Use Step 2a) Weekly for employees on leave with pay",IF(OR(COUNT($D366,F366)&lt;&gt;2,overallRate=0),0,IF(revenueReduction&gt;0.3,MAX(IF($B366="Non - avec lien de dépendance",MIN(2258,F366,$D366)*overallRate,MIN(2258,F366)*overallRate),ROUND(MAX(IF($B366="Non - avec lien de dépendance",0,MIN((0.75*F366),1694)),MIN(F366,(0.75*$D366),1694)),2)),IF($B366="Non - avec lien de dépendance",MIN(1129,F366,$D366)*overallRate,MIN(2258,F366)*overallRate)))))</f>
        <v>Effectuez l’étape 1</v>
      </c>
      <c r="I366" s="3">
        <f t="shared" si="5"/>
        <v>0</v>
      </c>
    </row>
    <row r="367" spans="7:9" x14ac:dyDescent="0.5">
      <c r="G367" s="68" t="str">
        <f>IF(ISTEXT(overallRate),"Effectuez l’étape 1",IF($C367="Yes","Use Step 2a) Weekly for employees on leave with pay",IF(OR(COUNT($D367,E367)&lt;&gt;2,overallRate=0),0,IF(revenueReduction&gt;0.3,MAX(IF($B367="Non - avec lien de dépendance",MIN(2258,E367,$D367)*overallRate,MIN(2258,E367)*overallRate),ROUND(MAX(IF($B367="Non - avec lien de dépendance",0,MIN((0.75*E367),1694)),MIN(E367,(0.75*$D367),1694)),2)),IF($B367="Non - avec lien de dépendance",MIN(1129,E367,$D367)*overallRate,MIN(2258,E367)*overallRate)))))</f>
        <v>Effectuez l’étape 1</v>
      </c>
      <c r="H367" s="68" t="str">
        <f>IF(ISTEXT(overallRate),"Effectuez l’étape 1",IF($C367="Yes","Use Step 2a) Weekly for employees on leave with pay",IF(OR(COUNT($D367,F367)&lt;&gt;2,overallRate=0),0,IF(revenueReduction&gt;0.3,MAX(IF($B367="Non - avec lien de dépendance",MIN(2258,F367,$D367)*overallRate,MIN(2258,F367)*overallRate),ROUND(MAX(IF($B367="Non - avec lien de dépendance",0,MIN((0.75*F367),1694)),MIN(F367,(0.75*$D367),1694)),2)),IF($B367="Non - avec lien de dépendance",MIN(1129,F367,$D367)*overallRate,MIN(2258,F367)*overallRate)))))</f>
        <v>Effectuez l’étape 1</v>
      </c>
      <c r="I367" s="3">
        <f t="shared" si="5"/>
        <v>0</v>
      </c>
    </row>
    <row r="368" spans="7:9" x14ac:dyDescent="0.5">
      <c r="G368" s="68" t="str">
        <f>IF(ISTEXT(overallRate),"Effectuez l’étape 1",IF($C368="Yes","Use Step 2a) Weekly for employees on leave with pay",IF(OR(COUNT($D368,E368)&lt;&gt;2,overallRate=0),0,IF(revenueReduction&gt;0.3,MAX(IF($B368="Non - avec lien de dépendance",MIN(2258,E368,$D368)*overallRate,MIN(2258,E368)*overallRate),ROUND(MAX(IF($B368="Non - avec lien de dépendance",0,MIN((0.75*E368),1694)),MIN(E368,(0.75*$D368),1694)),2)),IF($B368="Non - avec lien de dépendance",MIN(1129,E368,$D368)*overallRate,MIN(2258,E368)*overallRate)))))</f>
        <v>Effectuez l’étape 1</v>
      </c>
      <c r="H368" s="68" t="str">
        <f>IF(ISTEXT(overallRate),"Effectuez l’étape 1",IF($C368="Yes","Use Step 2a) Weekly for employees on leave with pay",IF(OR(COUNT($D368,F368)&lt;&gt;2,overallRate=0),0,IF(revenueReduction&gt;0.3,MAX(IF($B368="Non - avec lien de dépendance",MIN(2258,F368,$D368)*overallRate,MIN(2258,F368)*overallRate),ROUND(MAX(IF($B368="Non - avec lien de dépendance",0,MIN((0.75*F368),1694)),MIN(F368,(0.75*$D368),1694)),2)),IF($B368="Non - avec lien de dépendance",MIN(1129,F368,$D368)*overallRate,MIN(2258,F368)*overallRate)))))</f>
        <v>Effectuez l’étape 1</v>
      </c>
      <c r="I368" s="3">
        <f t="shared" si="5"/>
        <v>0</v>
      </c>
    </row>
    <row r="369" spans="7:9" x14ac:dyDescent="0.5">
      <c r="G369" s="68" t="str">
        <f>IF(ISTEXT(overallRate),"Effectuez l’étape 1",IF($C369="Yes","Use Step 2a) Weekly for employees on leave with pay",IF(OR(COUNT($D369,E369)&lt;&gt;2,overallRate=0),0,IF(revenueReduction&gt;0.3,MAX(IF($B369="Non - avec lien de dépendance",MIN(2258,E369,$D369)*overallRate,MIN(2258,E369)*overallRate),ROUND(MAX(IF($B369="Non - avec lien de dépendance",0,MIN((0.75*E369),1694)),MIN(E369,(0.75*$D369),1694)),2)),IF($B369="Non - avec lien de dépendance",MIN(1129,E369,$D369)*overallRate,MIN(2258,E369)*overallRate)))))</f>
        <v>Effectuez l’étape 1</v>
      </c>
      <c r="H369" s="68" t="str">
        <f>IF(ISTEXT(overallRate),"Effectuez l’étape 1",IF($C369="Yes","Use Step 2a) Weekly for employees on leave with pay",IF(OR(COUNT($D369,F369)&lt;&gt;2,overallRate=0),0,IF(revenueReduction&gt;0.3,MAX(IF($B369="Non - avec lien de dépendance",MIN(2258,F369,$D369)*overallRate,MIN(2258,F369)*overallRate),ROUND(MAX(IF($B369="Non - avec lien de dépendance",0,MIN((0.75*F369),1694)),MIN(F369,(0.75*$D369),1694)),2)),IF($B369="Non - avec lien de dépendance",MIN(1129,F369,$D369)*overallRate,MIN(2258,F369)*overallRate)))))</f>
        <v>Effectuez l’étape 1</v>
      </c>
      <c r="I369" s="3">
        <f t="shared" si="5"/>
        <v>0</v>
      </c>
    </row>
    <row r="370" spans="7:9" x14ac:dyDescent="0.5">
      <c r="G370" s="68" t="str">
        <f>IF(ISTEXT(overallRate),"Effectuez l’étape 1",IF($C370="Yes","Use Step 2a) Weekly for employees on leave with pay",IF(OR(COUNT($D370,E370)&lt;&gt;2,overallRate=0),0,IF(revenueReduction&gt;0.3,MAX(IF($B370="Non - avec lien de dépendance",MIN(2258,E370,$D370)*overallRate,MIN(2258,E370)*overallRate),ROUND(MAX(IF($B370="Non - avec lien de dépendance",0,MIN((0.75*E370),1694)),MIN(E370,(0.75*$D370),1694)),2)),IF($B370="Non - avec lien de dépendance",MIN(1129,E370,$D370)*overallRate,MIN(2258,E370)*overallRate)))))</f>
        <v>Effectuez l’étape 1</v>
      </c>
      <c r="H370" s="68" t="str">
        <f>IF(ISTEXT(overallRate),"Effectuez l’étape 1",IF($C370="Yes","Use Step 2a) Weekly for employees on leave with pay",IF(OR(COUNT($D370,F370)&lt;&gt;2,overallRate=0),0,IF(revenueReduction&gt;0.3,MAX(IF($B370="Non - avec lien de dépendance",MIN(2258,F370,$D370)*overallRate,MIN(2258,F370)*overallRate),ROUND(MAX(IF($B370="Non - avec lien de dépendance",0,MIN((0.75*F370),1694)),MIN(F370,(0.75*$D370),1694)),2)),IF($B370="Non - avec lien de dépendance",MIN(1129,F370,$D370)*overallRate,MIN(2258,F370)*overallRate)))))</f>
        <v>Effectuez l’étape 1</v>
      </c>
      <c r="I370" s="3">
        <f t="shared" si="5"/>
        <v>0</v>
      </c>
    </row>
    <row r="371" spans="7:9" x14ac:dyDescent="0.5">
      <c r="G371" s="68" t="str">
        <f>IF(ISTEXT(overallRate),"Effectuez l’étape 1",IF($C371="Yes","Use Step 2a) Weekly for employees on leave with pay",IF(OR(COUNT($D371,E371)&lt;&gt;2,overallRate=0),0,IF(revenueReduction&gt;0.3,MAX(IF($B371="Non - avec lien de dépendance",MIN(2258,E371,$D371)*overallRate,MIN(2258,E371)*overallRate),ROUND(MAX(IF($B371="Non - avec lien de dépendance",0,MIN((0.75*E371),1694)),MIN(E371,(0.75*$D371),1694)),2)),IF($B371="Non - avec lien de dépendance",MIN(1129,E371,$D371)*overallRate,MIN(2258,E371)*overallRate)))))</f>
        <v>Effectuez l’étape 1</v>
      </c>
      <c r="H371" s="68" t="str">
        <f>IF(ISTEXT(overallRate),"Effectuez l’étape 1",IF($C371="Yes","Use Step 2a) Weekly for employees on leave with pay",IF(OR(COUNT($D371,F371)&lt;&gt;2,overallRate=0),0,IF(revenueReduction&gt;0.3,MAX(IF($B371="Non - avec lien de dépendance",MIN(2258,F371,$D371)*overallRate,MIN(2258,F371)*overallRate),ROUND(MAX(IF($B371="Non - avec lien de dépendance",0,MIN((0.75*F371),1694)),MIN(F371,(0.75*$D371),1694)),2)),IF($B371="Non - avec lien de dépendance",MIN(1129,F371,$D371)*overallRate,MIN(2258,F371)*overallRate)))))</f>
        <v>Effectuez l’étape 1</v>
      </c>
      <c r="I371" s="3">
        <f t="shared" si="5"/>
        <v>0</v>
      </c>
    </row>
    <row r="372" spans="7:9" x14ac:dyDescent="0.5">
      <c r="G372" s="68" t="str">
        <f>IF(ISTEXT(overallRate),"Effectuez l’étape 1",IF($C372="Yes","Use Step 2a) Weekly for employees on leave with pay",IF(OR(COUNT($D372,E372)&lt;&gt;2,overallRate=0),0,IF(revenueReduction&gt;0.3,MAX(IF($B372="Non - avec lien de dépendance",MIN(2258,E372,$D372)*overallRate,MIN(2258,E372)*overallRate),ROUND(MAX(IF($B372="Non - avec lien de dépendance",0,MIN((0.75*E372),1694)),MIN(E372,(0.75*$D372),1694)),2)),IF($B372="Non - avec lien de dépendance",MIN(1129,E372,$D372)*overallRate,MIN(2258,E372)*overallRate)))))</f>
        <v>Effectuez l’étape 1</v>
      </c>
      <c r="H372" s="68" t="str">
        <f>IF(ISTEXT(overallRate),"Effectuez l’étape 1",IF($C372="Yes","Use Step 2a) Weekly for employees on leave with pay",IF(OR(COUNT($D372,F372)&lt;&gt;2,overallRate=0),0,IF(revenueReduction&gt;0.3,MAX(IF($B372="Non - avec lien de dépendance",MIN(2258,F372,$D372)*overallRate,MIN(2258,F372)*overallRate),ROUND(MAX(IF($B372="Non - avec lien de dépendance",0,MIN((0.75*F372),1694)),MIN(F372,(0.75*$D372),1694)),2)),IF($B372="Non - avec lien de dépendance",MIN(1129,F372,$D372)*overallRate,MIN(2258,F372)*overallRate)))))</f>
        <v>Effectuez l’étape 1</v>
      </c>
      <c r="I372" s="3">
        <f t="shared" si="5"/>
        <v>0</v>
      </c>
    </row>
    <row r="373" spans="7:9" x14ac:dyDescent="0.5">
      <c r="G373" s="68" t="str">
        <f>IF(ISTEXT(overallRate),"Effectuez l’étape 1",IF($C373="Yes","Use Step 2a) Weekly for employees on leave with pay",IF(OR(COUNT($D373,E373)&lt;&gt;2,overallRate=0),0,IF(revenueReduction&gt;0.3,MAX(IF($B373="Non - avec lien de dépendance",MIN(2258,E373,$D373)*overallRate,MIN(2258,E373)*overallRate),ROUND(MAX(IF($B373="Non - avec lien de dépendance",0,MIN((0.75*E373),1694)),MIN(E373,(0.75*$D373),1694)),2)),IF($B373="Non - avec lien de dépendance",MIN(1129,E373,$D373)*overallRate,MIN(2258,E373)*overallRate)))))</f>
        <v>Effectuez l’étape 1</v>
      </c>
      <c r="H373" s="68" t="str">
        <f>IF(ISTEXT(overallRate),"Effectuez l’étape 1",IF($C373="Yes","Use Step 2a) Weekly for employees on leave with pay",IF(OR(COUNT($D373,F373)&lt;&gt;2,overallRate=0),0,IF(revenueReduction&gt;0.3,MAX(IF($B373="Non - avec lien de dépendance",MIN(2258,F373,$D373)*overallRate,MIN(2258,F373)*overallRate),ROUND(MAX(IF($B373="Non - avec lien de dépendance",0,MIN((0.75*F373),1694)),MIN(F373,(0.75*$D373),1694)),2)),IF($B373="Non - avec lien de dépendance",MIN(1129,F373,$D373)*overallRate,MIN(2258,F373)*overallRate)))))</f>
        <v>Effectuez l’étape 1</v>
      </c>
      <c r="I373" s="3">
        <f t="shared" si="5"/>
        <v>0</v>
      </c>
    </row>
    <row r="374" spans="7:9" x14ac:dyDescent="0.5">
      <c r="G374" s="68" t="str">
        <f>IF(ISTEXT(overallRate),"Effectuez l’étape 1",IF($C374="Yes","Use Step 2a) Weekly for employees on leave with pay",IF(OR(COUNT($D374,E374)&lt;&gt;2,overallRate=0),0,IF(revenueReduction&gt;0.3,MAX(IF($B374="Non - avec lien de dépendance",MIN(2258,E374,$D374)*overallRate,MIN(2258,E374)*overallRate),ROUND(MAX(IF($B374="Non - avec lien de dépendance",0,MIN((0.75*E374),1694)),MIN(E374,(0.75*$D374),1694)),2)),IF($B374="Non - avec lien de dépendance",MIN(1129,E374,$D374)*overallRate,MIN(2258,E374)*overallRate)))))</f>
        <v>Effectuez l’étape 1</v>
      </c>
      <c r="H374" s="68" t="str">
        <f>IF(ISTEXT(overallRate),"Effectuez l’étape 1",IF($C374="Yes","Use Step 2a) Weekly for employees on leave with pay",IF(OR(COUNT($D374,F374)&lt;&gt;2,overallRate=0),0,IF(revenueReduction&gt;0.3,MAX(IF($B374="Non - avec lien de dépendance",MIN(2258,F374,$D374)*overallRate,MIN(2258,F374)*overallRate),ROUND(MAX(IF($B374="Non - avec lien de dépendance",0,MIN((0.75*F374),1694)),MIN(F374,(0.75*$D374),1694)),2)),IF($B374="Non - avec lien de dépendance",MIN(1129,F374,$D374)*overallRate,MIN(2258,F374)*overallRate)))))</f>
        <v>Effectuez l’étape 1</v>
      </c>
      <c r="I374" s="3">
        <f t="shared" si="5"/>
        <v>0</v>
      </c>
    </row>
    <row r="375" spans="7:9" x14ac:dyDescent="0.5">
      <c r="G375" s="68" t="str">
        <f>IF(ISTEXT(overallRate),"Effectuez l’étape 1",IF($C375="Yes","Use Step 2a) Weekly for employees on leave with pay",IF(OR(COUNT($D375,E375)&lt;&gt;2,overallRate=0),0,IF(revenueReduction&gt;0.3,MAX(IF($B375="Non - avec lien de dépendance",MIN(2258,E375,$D375)*overallRate,MIN(2258,E375)*overallRate),ROUND(MAX(IF($B375="Non - avec lien de dépendance",0,MIN((0.75*E375),1694)),MIN(E375,(0.75*$D375),1694)),2)),IF($B375="Non - avec lien de dépendance",MIN(1129,E375,$D375)*overallRate,MIN(2258,E375)*overallRate)))))</f>
        <v>Effectuez l’étape 1</v>
      </c>
      <c r="H375" s="68" t="str">
        <f>IF(ISTEXT(overallRate),"Effectuez l’étape 1",IF($C375="Yes","Use Step 2a) Weekly for employees on leave with pay",IF(OR(COUNT($D375,F375)&lt;&gt;2,overallRate=0),0,IF(revenueReduction&gt;0.3,MAX(IF($B375="Non - avec lien de dépendance",MIN(2258,F375,$D375)*overallRate,MIN(2258,F375)*overallRate),ROUND(MAX(IF($B375="Non - avec lien de dépendance",0,MIN((0.75*F375),1694)),MIN(F375,(0.75*$D375),1694)),2)),IF($B375="Non - avec lien de dépendance",MIN(1129,F375,$D375)*overallRate,MIN(2258,F375)*overallRate)))))</f>
        <v>Effectuez l’étape 1</v>
      </c>
      <c r="I375" s="3">
        <f t="shared" si="5"/>
        <v>0</v>
      </c>
    </row>
    <row r="376" spans="7:9" x14ac:dyDescent="0.5">
      <c r="G376" s="68" t="str">
        <f>IF(ISTEXT(overallRate),"Effectuez l’étape 1",IF($C376="Yes","Use Step 2a) Weekly for employees on leave with pay",IF(OR(COUNT($D376,E376)&lt;&gt;2,overallRate=0),0,IF(revenueReduction&gt;0.3,MAX(IF($B376="Non - avec lien de dépendance",MIN(2258,E376,$D376)*overallRate,MIN(2258,E376)*overallRate),ROUND(MAX(IF($B376="Non - avec lien de dépendance",0,MIN((0.75*E376),1694)),MIN(E376,(0.75*$D376),1694)),2)),IF($B376="Non - avec lien de dépendance",MIN(1129,E376,$D376)*overallRate,MIN(2258,E376)*overallRate)))))</f>
        <v>Effectuez l’étape 1</v>
      </c>
      <c r="H376" s="68" t="str">
        <f>IF(ISTEXT(overallRate),"Effectuez l’étape 1",IF($C376="Yes","Use Step 2a) Weekly for employees on leave with pay",IF(OR(COUNT($D376,F376)&lt;&gt;2,overallRate=0),0,IF(revenueReduction&gt;0.3,MAX(IF($B376="Non - avec lien de dépendance",MIN(2258,F376,$D376)*overallRate,MIN(2258,F376)*overallRate),ROUND(MAX(IF($B376="Non - avec lien de dépendance",0,MIN((0.75*F376),1694)),MIN(F376,(0.75*$D376),1694)),2)),IF($B376="Non - avec lien de dépendance",MIN(1129,F376,$D376)*overallRate,MIN(2258,F376)*overallRate)))))</f>
        <v>Effectuez l’étape 1</v>
      </c>
      <c r="I376" s="3">
        <f t="shared" si="5"/>
        <v>0</v>
      </c>
    </row>
    <row r="377" spans="7:9" x14ac:dyDescent="0.5">
      <c r="G377" s="68" t="str">
        <f>IF(ISTEXT(overallRate),"Effectuez l’étape 1",IF($C377="Yes","Use Step 2a) Weekly for employees on leave with pay",IF(OR(COUNT($D377,E377)&lt;&gt;2,overallRate=0),0,IF(revenueReduction&gt;0.3,MAX(IF($B377="Non - avec lien de dépendance",MIN(2258,E377,$D377)*overallRate,MIN(2258,E377)*overallRate),ROUND(MAX(IF($B377="Non - avec lien de dépendance",0,MIN((0.75*E377),1694)),MIN(E377,(0.75*$D377),1694)),2)),IF($B377="Non - avec lien de dépendance",MIN(1129,E377,$D377)*overallRate,MIN(2258,E377)*overallRate)))))</f>
        <v>Effectuez l’étape 1</v>
      </c>
      <c r="H377" s="68" t="str">
        <f>IF(ISTEXT(overallRate),"Effectuez l’étape 1",IF($C377="Yes","Use Step 2a) Weekly for employees on leave with pay",IF(OR(COUNT($D377,F377)&lt;&gt;2,overallRate=0),0,IF(revenueReduction&gt;0.3,MAX(IF($B377="Non - avec lien de dépendance",MIN(2258,F377,$D377)*overallRate,MIN(2258,F377)*overallRate),ROUND(MAX(IF($B377="Non - avec lien de dépendance",0,MIN((0.75*F377),1694)),MIN(F377,(0.75*$D377),1694)),2)),IF($B377="Non - avec lien de dépendance",MIN(1129,F377,$D377)*overallRate,MIN(2258,F377)*overallRate)))))</f>
        <v>Effectuez l’étape 1</v>
      </c>
      <c r="I377" s="3">
        <f t="shared" si="5"/>
        <v>0</v>
      </c>
    </row>
    <row r="378" spans="7:9" x14ac:dyDescent="0.5">
      <c r="G378" s="68" t="str">
        <f>IF(ISTEXT(overallRate),"Effectuez l’étape 1",IF($C378="Yes","Use Step 2a) Weekly for employees on leave with pay",IF(OR(COUNT($D378,E378)&lt;&gt;2,overallRate=0),0,IF(revenueReduction&gt;0.3,MAX(IF($B378="Non - avec lien de dépendance",MIN(2258,E378,$D378)*overallRate,MIN(2258,E378)*overallRate),ROUND(MAX(IF($B378="Non - avec lien de dépendance",0,MIN((0.75*E378),1694)),MIN(E378,(0.75*$D378),1694)),2)),IF($B378="Non - avec lien de dépendance",MIN(1129,E378,$D378)*overallRate,MIN(2258,E378)*overallRate)))))</f>
        <v>Effectuez l’étape 1</v>
      </c>
      <c r="H378" s="68" t="str">
        <f>IF(ISTEXT(overallRate),"Effectuez l’étape 1",IF($C378="Yes","Use Step 2a) Weekly for employees on leave with pay",IF(OR(COUNT($D378,F378)&lt;&gt;2,overallRate=0),0,IF(revenueReduction&gt;0.3,MAX(IF($B378="Non - avec lien de dépendance",MIN(2258,F378,$D378)*overallRate,MIN(2258,F378)*overallRate),ROUND(MAX(IF($B378="Non - avec lien de dépendance",0,MIN((0.75*F378),1694)),MIN(F378,(0.75*$D378),1694)),2)),IF($B378="Non - avec lien de dépendance",MIN(1129,F378,$D378)*overallRate,MIN(2258,F378)*overallRate)))))</f>
        <v>Effectuez l’étape 1</v>
      </c>
      <c r="I378" s="3">
        <f t="shared" si="5"/>
        <v>0</v>
      </c>
    </row>
    <row r="379" spans="7:9" x14ac:dyDescent="0.5">
      <c r="G379" s="68" t="str">
        <f>IF(ISTEXT(overallRate),"Effectuez l’étape 1",IF($C379="Yes","Use Step 2a) Weekly for employees on leave with pay",IF(OR(COUNT($D379,E379)&lt;&gt;2,overallRate=0),0,IF(revenueReduction&gt;0.3,MAX(IF($B379="Non - avec lien de dépendance",MIN(2258,E379,$D379)*overallRate,MIN(2258,E379)*overallRate),ROUND(MAX(IF($B379="Non - avec lien de dépendance",0,MIN((0.75*E379),1694)),MIN(E379,(0.75*$D379),1694)),2)),IF($B379="Non - avec lien de dépendance",MIN(1129,E379,$D379)*overallRate,MIN(2258,E379)*overallRate)))))</f>
        <v>Effectuez l’étape 1</v>
      </c>
      <c r="H379" s="68" t="str">
        <f>IF(ISTEXT(overallRate),"Effectuez l’étape 1",IF($C379="Yes","Use Step 2a) Weekly for employees on leave with pay",IF(OR(COUNT($D379,F379)&lt;&gt;2,overallRate=0),0,IF(revenueReduction&gt;0.3,MAX(IF($B379="Non - avec lien de dépendance",MIN(2258,F379,$D379)*overallRate,MIN(2258,F379)*overallRate),ROUND(MAX(IF($B379="Non - avec lien de dépendance",0,MIN((0.75*F379),1694)),MIN(F379,(0.75*$D379),1694)),2)),IF($B379="Non - avec lien de dépendance",MIN(1129,F379,$D379)*overallRate,MIN(2258,F379)*overallRate)))))</f>
        <v>Effectuez l’étape 1</v>
      </c>
      <c r="I379" s="3">
        <f t="shared" si="5"/>
        <v>0</v>
      </c>
    </row>
    <row r="380" spans="7:9" x14ac:dyDescent="0.5">
      <c r="G380" s="68" t="str">
        <f>IF(ISTEXT(overallRate),"Effectuez l’étape 1",IF($C380="Yes","Use Step 2a) Weekly for employees on leave with pay",IF(OR(COUNT($D380,E380)&lt;&gt;2,overallRate=0),0,IF(revenueReduction&gt;0.3,MAX(IF($B380="Non - avec lien de dépendance",MIN(2258,E380,$D380)*overallRate,MIN(2258,E380)*overallRate),ROUND(MAX(IF($B380="Non - avec lien de dépendance",0,MIN((0.75*E380),1694)),MIN(E380,(0.75*$D380),1694)),2)),IF($B380="Non - avec lien de dépendance",MIN(1129,E380,$D380)*overallRate,MIN(2258,E380)*overallRate)))))</f>
        <v>Effectuez l’étape 1</v>
      </c>
      <c r="H380" s="68" t="str">
        <f>IF(ISTEXT(overallRate),"Effectuez l’étape 1",IF($C380="Yes","Use Step 2a) Weekly for employees on leave with pay",IF(OR(COUNT($D380,F380)&lt;&gt;2,overallRate=0),0,IF(revenueReduction&gt;0.3,MAX(IF($B380="Non - avec lien de dépendance",MIN(2258,F380,$D380)*overallRate,MIN(2258,F380)*overallRate),ROUND(MAX(IF($B380="Non - avec lien de dépendance",0,MIN((0.75*F380),1694)),MIN(F380,(0.75*$D380),1694)),2)),IF($B380="Non - avec lien de dépendance",MIN(1129,F380,$D380)*overallRate,MIN(2258,F380)*overallRate)))))</f>
        <v>Effectuez l’étape 1</v>
      </c>
      <c r="I380" s="3">
        <f t="shared" si="5"/>
        <v>0</v>
      </c>
    </row>
    <row r="381" spans="7:9" x14ac:dyDescent="0.5">
      <c r="G381" s="68" t="str">
        <f>IF(ISTEXT(overallRate),"Effectuez l’étape 1",IF($C381="Yes","Use Step 2a) Weekly for employees on leave with pay",IF(OR(COUNT($D381,E381)&lt;&gt;2,overallRate=0),0,IF(revenueReduction&gt;0.3,MAX(IF($B381="Non - avec lien de dépendance",MIN(2258,E381,$D381)*overallRate,MIN(2258,E381)*overallRate),ROUND(MAX(IF($B381="Non - avec lien de dépendance",0,MIN((0.75*E381),1694)),MIN(E381,(0.75*$D381),1694)),2)),IF($B381="Non - avec lien de dépendance",MIN(1129,E381,$D381)*overallRate,MIN(2258,E381)*overallRate)))))</f>
        <v>Effectuez l’étape 1</v>
      </c>
      <c r="H381" s="68" t="str">
        <f>IF(ISTEXT(overallRate),"Effectuez l’étape 1",IF($C381="Yes","Use Step 2a) Weekly for employees on leave with pay",IF(OR(COUNT($D381,F381)&lt;&gt;2,overallRate=0),0,IF(revenueReduction&gt;0.3,MAX(IF($B381="Non - avec lien de dépendance",MIN(2258,F381,$D381)*overallRate,MIN(2258,F381)*overallRate),ROUND(MAX(IF($B381="Non - avec lien de dépendance",0,MIN((0.75*F381),1694)),MIN(F381,(0.75*$D381),1694)),2)),IF($B381="Non - avec lien de dépendance",MIN(1129,F381,$D381)*overallRate,MIN(2258,F381)*overallRate)))))</f>
        <v>Effectuez l’étape 1</v>
      </c>
      <c r="I381" s="3">
        <f t="shared" si="5"/>
        <v>0</v>
      </c>
    </row>
    <row r="382" spans="7:9" x14ac:dyDescent="0.5">
      <c r="G382" s="68" t="str">
        <f>IF(ISTEXT(overallRate),"Effectuez l’étape 1",IF($C382="Yes","Use Step 2a) Weekly for employees on leave with pay",IF(OR(COUNT($D382,E382)&lt;&gt;2,overallRate=0),0,IF(revenueReduction&gt;0.3,MAX(IF($B382="Non - avec lien de dépendance",MIN(2258,E382,$D382)*overallRate,MIN(2258,E382)*overallRate),ROUND(MAX(IF($B382="Non - avec lien de dépendance",0,MIN((0.75*E382),1694)),MIN(E382,(0.75*$D382),1694)),2)),IF($B382="Non - avec lien de dépendance",MIN(1129,E382,$D382)*overallRate,MIN(2258,E382)*overallRate)))))</f>
        <v>Effectuez l’étape 1</v>
      </c>
      <c r="H382" s="68" t="str">
        <f>IF(ISTEXT(overallRate),"Effectuez l’étape 1",IF($C382="Yes","Use Step 2a) Weekly for employees on leave with pay",IF(OR(COUNT($D382,F382)&lt;&gt;2,overallRate=0),0,IF(revenueReduction&gt;0.3,MAX(IF($B382="Non - avec lien de dépendance",MIN(2258,F382,$D382)*overallRate,MIN(2258,F382)*overallRate),ROUND(MAX(IF($B382="Non - avec lien de dépendance",0,MIN((0.75*F382),1694)),MIN(F382,(0.75*$D382),1694)),2)),IF($B382="Non - avec lien de dépendance",MIN(1129,F382,$D382)*overallRate,MIN(2258,F382)*overallRate)))))</f>
        <v>Effectuez l’étape 1</v>
      </c>
      <c r="I382" s="3">
        <f t="shared" si="5"/>
        <v>0</v>
      </c>
    </row>
    <row r="383" spans="7:9" x14ac:dyDescent="0.5">
      <c r="G383" s="68" t="str">
        <f>IF(ISTEXT(overallRate),"Effectuez l’étape 1",IF($C383="Yes","Use Step 2a) Weekly for employees on leave with pay",IF(OR(COUNT($D383,E383)&lt;&gt;2,overallRate=0),0,IF(revenueReduction&gt;0.3,MAX(IF($B383="Non - avec lien de dépendance",MIN(2258,E383,$D383)*overallRate,MIN(2258,E383)*overallRate),ROUND(MAX(IF($B383="Non - avec lien de dépendance",0,MIN((0.75*E383),1694)),MIN(E383,(0.75*$D383),1694)),2)),IF($B383="Non - avec lien de dépendance",MIN(1129,E383,$D383)*overallRate,MIN(2258,E383)*overallRate)))))</f>
        <v>Effectuez l’étape 1</v>
      </c>
      <c r="H383" s="68" t="str">
        <f>IF(ISTEXT(overallRate),"Effectuez l’étape 1",IF($C383="Yes","Use Step 2a) Weekly for employees on leave with pay",IF(OR(COUNT($D383,F383)&lt;&gt;2,overallRate=0),0,IF(revenueReduction&gt;0.3,MAX(IF($B383="Non - avec lien de dépendance",MIN(2258,F383,$D383)*overallRate,MIN(2258,F383)*overallRate),ROUND(MAX(IF($B383="Non - avec lien de dépendance",0,MIN((0.75*F383),1694)),MIN(F383,(0.75*$D383),1694)),2)),IF($B383="Non - avec lien de dépendance",MIN(1129,F383,$D383)*overallRate,MIN(2258,F383)*overallRate)))))</f>
        <v>Effectuez l’étape 1</v>
      </c>
      <c r="I383" s="3">
        <f t="shared" si="5"/>
        <v>0</v>
      </c>
    </row>
    <row r="384" spans="7:9" x14ac:dyDescent="0.5">
      <c r="G384" s="68" t="str">
        <f>IF(ISTEXT(overallRate),"Effectuez l’étape 1",IF($C384="Yes","Use Step 2a) Weekly for employees on leave with pay",IF(OR(COUNT($D384,E384)&lt;&gt;2,overallRate=0),0,IF(revenueReduction&gt;0.3,MAX(IF($B384="Non - avec lien de dépendance",MIN(2258,E384,$D384)*overallRate,MIN(2258,E384)*overallRate),ROUND(MAX(IF($B384="Non - avec lien de dépendance",0,MIN((0.75*E384),1694)),MIN(E384,(0.75*$D384),1694)),2)),IF($B384="Non - avec lien de dépendance",MIN(1129,E384,$D384)*overallRate,MIN(2258,E384)*overallRate)))))</f>
        <v>Effectuez l’étape 1</v>
      </c>
      <c r="H384" s="68" t="str">
        <f>IF(ISTEXT(overallRate),"Effectuez l’étape 1",IF($C384="Yes","Use Step 2a) Weekly for employees on leave with pay",IF(OR(COUNT($D384,F384)&lt;&gt;2,overallRate=0),0,IF(revenueReduction&gt;0.3,MAX(IF($B384="Non - avec lien de dépendance",MIN(2258,F384,$D384)*overallRate,MIN(2258,F384)*overallRate),ROUND(MAX(IF($B384="Non - avec lien de dépendance",0,MIN((0.75*F384),1694)),MIN(F384,(0.75*$D384),1694)),2)),IF($B384="Non - avec lien de dépendance",MIN(1129,F384,$D384)*overallRate,MIN(2258,F384)*overallRate)))))</f>
        <v>Effectuez l’étape 1</v>
      </c>
      <c r="I384" s="3">
        <f t="shared" si="5"/>
        <v>0</v>
      </c>
    </row>
    <row r="385" spans="7:9" x14ac:dyDescent="0.5">
      <c r="G385" s="68" t="str">
        <f>IF(ISTEXT(overallRate),"Effectuez l’étape 1",IF($C385="Yes","Use Step 2a) Weekly for employees on leave with pay",IF(OR(COUNT($D385,E385)&lt;&gt;2,overallRate=0),0,IF(revenueReduction&gt;0.3,MAX(IF($B385="Non - avec lien de dépendance",MIN(2258,E385,$D385)*overallRate,MIN(2258,E385)*overallRate),ROUND(MAX(IF($B385="Non - avec lien de dépendance",0,MIN((0.75*E385),1694)),MIN(E385,(0.75*$D385),1694)),2)),IF($B385="Non - avec lien de dépendance",MIN(1129,E385,$D385)*overallRate,MIN(2258,E385)*overallRate)))))</f>
        <v>Effectuez l’étape 1</v>
      </c>
      <c r="H385" s="68" t="str">
        <f>IF(ISTEXT(overallRate),"Effectuez l’étape 1",IF($C385="Yes","Use Step 2a) Weekly for employees on leave with pay",IF(OR(COUNT($D385,F385)&lt;&gt;2,overallRate=0),0,IF(revenueReduction&gt;0.3,MAX(IF($B385="Non - avec lien de dépendance",MIN(2258,F385,$D385)*overallRate,MIN(2258,F385)*overallRate),ROUND(MAX(IF($B385="Non - avec lien de dépendance",0,MIN((0.75*F385),1694)),MIN(F385,(0.75*$D385),1694)),2)),IF($B385="Non - avec lien de dépendance",MIN(1129,F385,$D385)*overallRate,MIN(2258,F385)*overallRate)))))</f>
        <v>Effectuez l’étape 1</v>
      </c>
      <c r="I385" s="3">
        <f t="shared" si="5"/>
        <v>0</v>
      </c>
    </row>
    <row r="386" spans="7:9" x14ac:dyDescent="0.5">
      <c r="G386" s="68" t="str">
        <f>IF(ISTEXT(overallRate),"Effectuez l’étape 1",IF($C386="Yes","Use Step 2a) Weekly for employees on leave with pay",IF(OR(COUNT($D386,E386)&lt;&gt;2,overallRate=0),0,IF(revenueReduction&gt;0.3,MAX(IF($B386="Non - avec lien de dépendance",MIN(2258,E386,$D386)*overallRate,MIN(2258,E386)*overallRate),ROUND(MAX(IF($B386="Non - avec lien de dépendance",0,MIN((0.75*E386),1694)),MIN(E386,(0.75*$D386),1694)),2)),IF($B386="Non - avec lien de dépendance",MIN(1129,E386,$D386)*overallRate,MIN(2258,E386)*overallRate)))))</f>
        <v>Effectuez l’étape 1</v>
      </c>
      <c r="H386" s="68" t="str">
        <f>IF(ISTEXT(overallRate),"Effectuez l’étape 1",IF($C386="Yes","Use Step 2a) Weekly for employees on leave with pay",IF(OR(COUNT($D386,F386)&lt;&gt;2,overallRate=0),0,IF(revenueReduction&gt;0.3,MAX(IF($B386="Non - avec lien de dépendance",MIN(2258,F386,$D386)*overallRate,MIN(2258,F386)*overallRate),ROUND(MAX(IF($B386="Non - avec lien de dépendance",0,MIN((0.75*F386),1694)),MIN(F386,(0.75*$D386),1694)),2)),IF($B386="Non - avec lien de dépendance",MIN(1129,F386,$D386)*overallRate,MIN(2258,F386)*overallRate)))))</f>
        <v>Effectuez l’étape 1</v>
      </c>
      <c r="I386" s="3">
        <f t="shared" si="5"/>
        <v>0</v>
      </c>
    </row>
    <row r="387" spans="7:9" x14ac:dyDescent="0.5">
      <c r="G387" s="68" t="str">
        <f>IF(ISTEXT(overallRate),"Effectuez l’étape 1",IF($C387="Yes","Use Step 2a) Weekly for employees on leave with pay",IF(OR(COUNT($D387,E387)&lt;&gt;2,overallRate=0),0,IF(revenueReduction&gt;0.3,MAX(IF($B387="Non - avec lien de dépendance",MIN(2258,E387,$D387)*overallRate,MIN(2258,E387)*overallRate),ROUND(MAX(IF($B387="Non - avec lien de dépendance",0,MIN((0.75*E387),1694)),MIN(E387,(0.75*$D387),1694)),2)),IF($B387="Non - avec lien de dépendance",MIN(1129,E387,$D387)*overallRate,MIN(2258,E387)*overallRate)))))</f>
        <v>Effectuez l’étape 1</v>
      </c>
      <c r="H387" s="68" t="str">
        <f>IF(ISTEXT(overallRate),"Effectuez l’étape 1",IF($C387="Yes","Use Step 2a) Weekly for employees on leave with pay",IF(OR(COUNT($D387,F387)&lt;&gt;2,overallRate=0),0,IF(revenueReduction&gt;0.3,MAX(IF($B387="Non - avec lien de dépendance",MIN(2258,F387,$D387)*overallRate,MIN(2258,F387)*overallRate),ROUND(MAX(IF($B387="Non - avec lien de dépendance",0,MIN((0.75*F387),1694)),MIN(F387,(0.75*$D387),1694)),2)),IF($B387="Non - avec lien de dépendance",MIN(1129,F387,$D387)*overallRate,MIN(2258,F387)*overallRate)))))</f>
        <v>Effectuez l’étape 1</v>
      </c>
      <c r="I387" s="3">
        <f t="shared" si="5"/>
        <v>0</v>
      </c>
    </row>
    <row r="388" spans="7:9" x14ac:dyDescent="0.5">
      <c r="G388" s="68" t="str">
        <f>IF(ISTEXT(overallRate),"Effectuez l’étape 1",IF($C388="Yes","Use Step 2a) Weekly for employees on leave with pay",IF(OR(COUNT($D388,E388)&lt;&gt;2,overallRate=0),0,IF(revenueReduction&gt;0.3,MAX(IF($B388="Non - avec lien de dépendance",MIN(2258,E388,$D388)*overallRate,MIN(2258,E388)*overallRate),ROUND(MAX(IF($B388="Non - avec lien de dépendance",0,MIN((0.75*E388),1694)),MIN(E388,(0.75*$D388),1694)),2)),IF($B388="Non - avec lien de dépendance",MIN(1129,E388,$D388)*overallRate,MIN(2258,E388)*overallRate)))))</f>
        <v>Effectuez l’étape 1</v>
      </c>
      <c r="H388" s="68" t="str">
        <f>IF(ISTEXT(overallRate),"Effectuez l’étape 1",IF($C388="Yes","Use Step 2a) Weekly for employees on leave with pay",IF(OR(COUNT($D388,F388)&lt;&gt;2,overallRate=0),0,IF(revenueReduction&gt;0.3,MAX(IF($B388="Non - avec lien de dépendance",MIN(2258,F388,$D388)*overallRate,MIN(2258,F388)*overallRate),ROUND(MAX(IF($B388="Non - avec lien de dépendance",0,MIN((0.75*F388),1694)),MIN(F388,(0.75*$D388),1694)),2)),IF($B388="Non - avec lien de dépendance",MIN(1129,F388,$D388)*overallRate,MIN(2258,F388)*overallRate)))))</f>
        <v>Effectuez l’étape 1</v>
      </c>
      <c r="I388" s="3">
        <f t="shared" si="5"/>
        <v>0</v>
      </c>
    </row>
    <row r="389" spans="7:9" x14ac:dyDescent="0.5">
      <c r="G389" s="68" t="str">
        <f>IF(ISTEXT(overallRate),"Effectuez l’étape 1",IF($C389="Yes","Use Step 2a) Weekly for employees on leave with pay",IF(OR(COUNT($D389,E389)&lt;&gt;2,overallRate=0),0,IF(revenueReduction&gt;0.3,MAX(IF($B389="Non - avec lien de dépendance",MIN(2258,E389,$D389)*overallRate,MIN(2258,E389)*overallRate),ROUND(MAX(IF($B389="Non - avec lien de dépendance",0,MIN((0.75*E389),1694)),MIN(E389,(0.75*$D389),1694)),2)),IF($B389="Non - avec lien de dépendance",MIN(1129,E389,$D389)*overallRate,MIN(2258,E389)*overallRate)))))</f>
        <v>Effectuez l’étape 1</v>
      </c>
      <c r="H389" s="68" t="str">
        <f>IF(ISTEXT(overallRate),"Effectuez l’étape 1",IF($C389="Yes","Use Step 2a) Weekly for employees on leave with pay",IF(OR(COUNT($D389,F389)&lt;&gt;2,overallRate=0),0,IF(revenueReduction&gt;0.3,MAX(IF($B389="Non - avec lien de dépendance",MIN(2258,F389,$D389)*overallRate,MIN(2258,F389)*overallRate),ROUND(MAX(IF($B389="Non - avec lien de dépendance",0,MIN((0.75*F389),1694)),MIN(F389,(0.75*$D389),1694)),2)),IF($B389="Non - avec lien de dépendance",MIN(1129,F389,$D389)*overallRate,MIN(2258,F389)*overallRate)))))</f>
        <v>Effectuez l’étape 1</v>
      </c>
      <c r="I389" s="3">
        <f t="shared" si="5"/>
        <v>0</v>
      </c>
    </row>
    <row r="390" spans="7:9" x14ac:dyDescent="0.5">
      <c r="G390" s="68" t="str">
        <f>IF(ISTEXT(overallRate),"Effectuez l’étape 1",IF($C390="Yes","Use Step 2a) Weekly for employees on leave with pay",IF(OR(COUNT($D390,E390)&lt;&gt;2,overallRate=0),0,IF(revenueReduction&gt;0.3,MAX(IF($B390="Non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68" t="str">
        <f>IF(ISTEXT(overallRate),"Effectuez l’étape 1",IF($C390="Yes","Use Step 2a) Weekly for employees on leave with pay",IF(OR(COUNT($D390,F390)&lt;&gt;2,overallRate=0),0,IF(revenueReduction&gt;0.3,MAX(IF($B390="Non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5"/>
        <v>0</v>
      </c>
    </row>
    <row r="391" spans="7:9" x14ac:dyDescent="0.5">
      <c r="G391" s="68" t="str">
        <f>IF(ISTEXT(overallRate),"Effectuez l’étape 1",IF($C391="Yes","Use Step 2a) Weekly for employees on leave with pay",IF(OR(COUNT($D391,E391)&lt;&gt;2,overallRate=0),0,IF(revenueReduction&gt;0.3,MAX(IF($B391="Non - avec lien de dépendance",MIN(2258,E391,$D391)*overallRate,MIN(2258,E391)*overallRate),ROUND(MAX(IF($B391="Non - avec lien de dépendance",0,MIN((0.75*E391),1694)),MIN(E391,(0.75*$D391),1694)),2)),IF($B391="Non - avec lien de dépendance",MIN(1129,E391,$D391)*overallRate,MIN(2258,E391)*overallRate)))))</f>
        <v>Effectuez l’étape 1</v>
      </c>
      <c r="H391" s="68" t="str">
        <f>IF(ISTEXT(overallRate),"Effectuez l’étape 1",IF($C391="Yes","Use Step 2a) Weekly for employees on leave with pay",IF(OR(COUNT($D391,F391)&lt;&gt;2,overallRate=0),0,IF(revenueReduction&gt;0.3,MAX(IF($B391="Non - avec lien de dépendance",MIN(2258,F391,$D391)*overallRate,MIN(2258,F391)*overallRate),ROUND(MAX(IF($B391="Non - avec lien de dépendance",0,MIN((0.75*F391),1694)),MIN(F391,(0.75*$D391),1694)),2)),IF($B391="Non - avec lien de dépendance",MIN(1129,F391,$D391)*overallRate,MIN(2258,F391)*overallRate)))))</f>
        <v>Effectuez l’étape 1</v>
      </c>
      <c r="I391" s="3">
        <f t="shared" ref="I391:I454" si="6">IF(AND(COUNT(B391:F391)&gt;0,OR(COUNT(D391:F391)&lt;&gt;3,ISBLANK(B391))),"Fill out all amounts",IF(COUNTIF(E391:F391,0)&gt;0,0,SUM(G391:H391)))</f>
        <v>0</v>
      </c>
    </row>
    <row r="392" spans="7:9" x14ac:dyDescent="0.5">
      <c r="G392" s="68" t="str">
        <f>IF(ISTEXT(overallRate),"Effectuez l’étape 1",IF($C392="Yes","Use Step 2a) Weekly for employees on leave with pay",IF(OR(COUNT($D392,E392)&lt;&gt;2,overallRate=0),0,IF(revenueReduction&gt;0.3,MAX(IF($B392="Non - avec lien de dépendance",MIN(2258,E392,$D392)*overallRate,MIN(2258,E392)*overallRate),ROUND(MAX(IF($B392="Non - avec lien de dépendance",0,MIN((0.75*E392),1694)),MIN(E392,(0.75*$D392),1694)),2)),IF($B392="Non - avec lien de dépendance",MIN(1129,E392,$D392)*overallRate,MIN(2258,E392)*overallRate)))))</f>
        <v>Effectuez l’étape 1</v>
      </c>
      <c r="H392" s="68" t="str">
        <f>IF(ISTEXT(overallRate),"Effectuez l’étape 1",IF($C392="Yes","Use Step 2a) Weekly for employees on leave with pay",IF(OR(COUNT($D392,F392)&lt;&gt;2,overallRate=0),0,IF(revenueReduction&gt;0.3,MAX(IF($B392="Non - avec lien de dépendance",MIN(2258,F392,$D392)*overallRate,MIN(2258,F392)*overallRate),ROUND(MAX(IF($B392="Non - avec lien de dépendance",0,MIN((0.75*F392),1694)),MIN(F392,(0.75*$D392),1694)),2)),IF($B392="Non - avec lien de dépendance",MIN(1129,F392,$D392)*overallRate,MIN(2258,F392)*overallRate)))))</f>
        <v>Effectuez l’étape 1</v>
      </c>
      <c r="I392" s="3">
        <f t="shared" si="6"/>
        <v>0</v>
      </c>
    </row>
    <row r="393" spans="7:9" x14ac:dyDescent="0.5">
      <c r="G393" s="68" t="str">
        <f>IF(ISTEXT(overallRate),"Effectuez l’étape 1",IF($C393="Yes","Use Step 2a) Weekly for employees on leave with pay",IF(OR(COUNT($D393,E393)&lt;&gt;2,overallRate=0),0,IF(revenueReduction&gt;0.3,MAX(IF($B393="Non - avec lien de dépendance",MIN(2258,E393,$D393)*overallRate,MIN(2258,E393)*overallRate),ROUND(MAX(IF($B393="Non - avec lien de dépendance",0,MIN((0.75*E393),1694)),MIN(E393,(0.75*$D393),1694)),2)),IF($B393="Non - avec lien de dépendance",MIN(1129,E393,$D393)*overallRate,MIN(2258,E393)*overallRate)))))</f>
        <v>Effectuez l’étape 1</v>
      </c>
      <c r="H393" s="68" t="str">
        <f>IF(ISTEXT(overallRate),"Effectuez l’étape 1",IF($C393="Yes","Use Step 2a) Weekly for employees on leave with pay",IF(OR(COUNT($D393,F393)&lt;&gt;2,overallRate=0),0,IF(revenueReduction&gt;0.3,MAX(IF($B393="Non - avec lien de dépendance",MIN(2258,F393,$D393)*overallRate,MIN(2258,F393)*overallRate),ROUND(MAX(IF($B393="Non - avec lien de dépendance",0,MIN((0.75*F393),1694)),MIN(F393,(0.75*$D393),1694)),2)),IF($B393="Non - avec lien de dépendance",MIN(1129,F393,$D393)*overallRate,MIN(2258,F393)*overallRate)))))</f>
        <v>Effectuez l’étape 1</v>
      </c>
      <c r="I393" s="3">
        <f t="shared" si="6"/>
        <v>0</v>
      </c>
    </row>
    <row r="394" spans="7:9" x14ac:dyDescent="0.5">
      <c r="G394" s="68" t="str">
        <f>IF(ISTEXT(overallRate),"Effectuez l’étape 1",IF($C394="Yes","Use Step 2a) Weekly for employees on leave with pay",IF(OR(COUNT($D394,E394)&lt;&gt;2,overallRate=0),0,IF(revenueReduction&gt;0.3,MAX(IF($B394="Non - avec lien de dépendance",MIN(2258,E394,$D394)*overallRate,MIN(2258,E394)*overallRate),ROUND(MAX(IF($B394="Non - avec lien de dépendance",0,MIN((0.75*E394),1694)),MIN(E394,(0.75*$D394),1694)),2)),IF($B394="Non - avec lien de dépendance",MIN(1129,E394,$D394)*overallRate,MIN(2258,E394)*overallRate)))))</f>
        <v>Effectuez l’étape 1</v>
      </c>
      <c r="H394" s="68" t="str">
        <f>IF(ISTEXT(overallRate),"Effectuez l’étape 1",IF($C394="Yes","Use Step 2a) Weekly for employees on leave with pay",IF(OR(COUNT($D394,F394)&lt;&gt;2,overallRate=0),0,IF(revenueReduction&gt;0.3,MAX(IF($B394="Non - avec lien de dépendance",MIN(2258,F394,$D394)*overallRate,MIN(2258,F394)*overallRate),ROUND(MAX(IF($B394="Non - avec lien de dépendance",0,MIN((0.75*F394),1694)),MIN(F394,(0.75*$D394),1694)),2)),IF($B394="Non - avec lien de dépendance",MIN(1129,F394,$D394)*overallRate,MIN(2258,F394)*overallRate)))))</f>
        <v>Effectuez l’étape 1</v>
      </c>
      <c r="I394" s="3">
        <f t="shared" si="6"/>
        <v>0</v>
      </c>
    </row>
    <row r="395" spans="7:9" x14ac:dyDescent="0.5">
      <c r="G395" s="68" t="str">
        <f>IF(ISTEXT(overallRate),"Effectuez l’étape 1",IF($C395="Yes","Use Step 2a) Weekly for employees on leave with pay",IF(OR(COUNT($D395,E395)&lt;&gt;2,overallRate=0),0,IF(revenueReduction&gt;0.3,MAX(IF($B395="Non - avec lien de dépendance",MIN(2258,E395,$D395)*overallRate,MIN(2258,E395)*overallRate),ROUND(MAX(IF($B395="Non - avec lien de dépendance",0,MIN((0.75*E395),1694)),MIN(E395,(0.75*$D395),1694)),2)),IF($B395="Non - avec lien de dépendance",MIN(1129,E395,$D395)*overallRate,MIN(2258,E395)*overallRate)))))</f>
        <v>Effectuez l’étape 1</v>
      </c>
      <c r="H395" s="68" t="str">
        <f>IF(ISTEXT(overallRate),"Effectuez l’étape 1",IF($C395="Yes","Use Step 2a) Weekly for employees on leave with pay",IF(OR(COUNT($D395,F395)&lt;&gt;2,overallRate=0),0,IF(revenueReduction&gt;0.3,MAX(IF($B395="Non - avec lien de dépendance",MIN(2258,F395,$D395)*overallRate,MIN(2258,F395)*overallRate),ROUND(MAX(IF($B395="Non - avec lien de dépendance",0,MIN((0.75*F395),1694)),MIN(F395,(0.75*$D395),1694)),2)),IF($B395="Non - avec lien de dépendance",MIN(1129,F395,$D395)*overallRate,MIN(2258,F395)*overallRate)))))</f>
        <v>Effectuez l’étape 1</v>
      </c>
      <c r="I395" s="3">
        <f t="shared" si="6"/>
        <v>0</v>
      </c>
    </row>
    <row r="396" spans="7:9" x14ac:dyDescent="0.5">
      <c r="G396" s="68" t="str">
        <f>IF(ISTEXT(overallRate),"Effectuez l’étape 1",IF($C396="Yes","Use Step 2a) Weekly for employees on leave with pay",IF(OR(COUNT($D396,E396)&lt;&gt;2,overallRate=0),0,IF(revenueReduction&gt;0.3,MAX(IF($B396="Non - avec lien de dépendance",MIN(2258,E396,$D396)*overallRate,MIN(2258,E396)*overallRate),ROUND(MAX(IF($B396="Non - avec lien de dépendance",0,MIN((0.75*E396),1694)),MIN(E396,(0.75*$D396),1694)),2)),IF($B396="Non - avec lien de dépendance",MIN(1129,E396,$D396)*overallRate,MIN(2258,E396)*overallRate)))))</f>
        <v>Effectuez l’étape 1</v>
      </c>
      <c r="H396" s="68" t="str">
        <f>IF(ISTEXT(overallRate),"Effectuez l’étape 1",IF($C396="Yes","Use Step 2a) Weekly for employees on leave with pay",IF(OR(COUNT($D396,F396)&lt;&gt;2,overallRate=0),0,IF(revenueReduction&gt;0.3,MAX(IF($B396="Non - avec lien de dépendance",MIN(2258,F396,$D396)*overallRate,MIN(2258,F396)*overallRate),ROUND(MAX(IF($B396="Non - avec lien de dépendance",0,MIN((0.75*F396),1694)),MIN(F396,(0.75*$D396),1694)),2)),IF($B396="Non - avec lien de dépendance",MIN(1129,F396,$D396)*overallRate,MIN(2258,F396)*overallRate)))))</f>
        <v>Effectuez l’étape 1</v>
      </c>
      <c r="I396" s="3">
        <f t="shared" si="6"/>
        <v>0</v>
      </c>
    </row>
    <row r="397" spans="7:9" x14ac:dyDescent="0.5">
      <c r="G397" s="68" t="str">
        <f>IF(ISTEXT(overallRate),"Effectuez l’étape 1",IF($C397="Yes","Use Step 2a) Weekly for employees on leave with pay",IF(OR(COUNT($D397,E397)&lt;&gt;2,overallRate=0),0,IF(revenueReduction&gt;0.3,MAX(IF($B397="Non - avec lien de dépendance",MIN(2258,E397,$D397)*overallRate,MIN(2258,E397)*overallRate),ROUND(MAX(IF($B397="Non - avec lien de dépendance",0,MIN((0.75*E397),1694)),MIN(E397,(0.75*$D397),1694)),2)),IF($B397="Non - avec lien de dépendance",MIN(1129,E397,$D397)*overallRate,MIN(2258,E397)*overallRate)))))</f>
        <v>Effectuez l’étape 1</v>
      </c>
      <c r="H397" s="68" t="str">
        <f>IF(ISTEXT(overallRate),"Effectuez l’étape 1",IF($C397="Yes","Use Step 2a) Weekly for employees on leave with pay",IF(OR(COUNT($D397,F397)&lt;&gt;2,overallRate=0),0,IF(revenueReduction&gt;0.3,MAX(IF($B397="Non - avec lien de dépendance",MIN(2258,F397,$D397)*overallRate,MIN(2258,F397)*overallRate),ROUND(MAX(IF($B397="Non - avec lien de dépendance",0,MIN((0.75*F397),1694)),MIN(F397,(0.75*$D397),1694)),2)),IF($B397="Non - avec lien de dépendance",MIN(1129,F397,$D397)*overallRate,MIN(2258,F397)*overallRate)))))</f>
        <v>Effectuez l’étape 1</v>
      </c>
      <c r="I397" s="3">
        <f t="shared" si="6"/>
        <v>0</v>
      </c>
    </row>
    <row r="398" spans="7:9" x14ac:dyDescent="0.5">
      <c r="G398" s="68" t="str">
        <f>IF(ISTEXT(overallRate),"Effectuez l’étape 1",IF($C398="Yes","Use Step 2a) Weekly for employees on leave with pay",IF(OR(COUNT($D398,E398)&lt;&gt;2,overallRate=0),0,IF(revenueReduction&gt;0.3,MAX(IF($B398="Non - avec lien de dépendance",MIN(2258,E398,$D398)*overallRate,MIN(2258,E398)*overallRate),ROUND(MAX(IF($B398="Non - avec lien de dépendance",0,MIN((0.75*E398),1694)),MIN(E398,(0.75*$D398),1694)),2)),IF($B398="Non - avec lien de dépendance",MIN(1129,E398,$D398)*overallRate,MIN(2258,E398)*overallRate)))))</f>
        <v>Effectuez l’étape 1</v>
      </c>
      <c r="H398" s="68" t="str">
        <f>IF(ISTEXT(overallRate),"Effectuez l’étape 1",IF($C398="Yes","Use Step 2a) Weekly for employees on leave with pay",IF(OR(COUNT($D398,F398)&lt;&gt;2,overallRate=0),0,IF(revenueReduction&gt;0.3,MAX(IF($B398="Non - avec lien de dépendance",MIN(2258,F398,$D398)*overallRate,MIN(2258,F398)*overallRate),ROUND(MAX(IF($B398="Non - avec lien de dépendance",0,MIN((0.75*F398),1694)),MIN(F398,(0.75*$D398),1694)),2)),IF($B398="Non - avec lien de dépendance",MIN(1129,F398,$D398)*overallRate,MIN(2258,F398)*overallRate)))))</f>
        <v>Effectuez l’étape 1</v>
      </c>
      <c r="I398" s="3">
        <f t="shared" si="6"/>
        <v>0</v>
      </c>
    </row>
    <row r="399" spans="7:9" x14ac:dyDescent="0.5">
      <c r="G399" s="68" t="str">
        <f>IF(ISTEXT(overallRate),"Effectuez l’étape 1",IF($C399="Yes","Use Step 2a) Weekly for employees on leave with pay",IF(OR(COUNT($D399,E399)&lt;&gt;2,overallRate=0),0,IF(revenueReduction&gt;0.3,MAX(IF($B399="Non - avec lien de dépendance",MIN(2258,E399,$D399)*overallRate,MIN(2258,E399)*overallRate),ROUND(MAX(IF($B399="Non - avec lien de dépendance",0,MIN((0.75*E399),1694)),MIN(E399,(0.75*$D399),1694)),2)),IF($B399="Non - avec lien de dépendance",MIN(1129,E399,$D399)*overallRate,MIN(2258,E399)*overallRate)))))</f>
        <v>Effectuez l’étape 1</v>
      </c>
      <c r="H399" s="68" t="str">
        <f>IF(ISTEXT(overallRate),"Effectuez l’étape 1",IF($C399="Yes","Use Step 2a) Weekly for employees on leave with pay",IF(OR(COUNT($D399,F399)&lt;&gt;2,overallRate=0),0,IF(revenueReduction&gt;0.3,MAX(IF($B399="Non - avec lien de dépendance",MIN(2258,F399,$D399)*overallRate,MIN(2258,F399)*overallRate),ROUND(MAX(IF($B399="Non - avec lien de dépendance",0,MIN((0.75*F399),1694)),MIN(F399,(0.75*$D399),1694)),2)),IF($B399="Non - avec lien de dépendance",MIN(1129,F399,$D399)*overallRate,MIN(2258,F399)*overallRate)))))</f>
        <v>Effectuez l’étape 1</v>
      </c>
      <c r="I399" s="3">
        <f t="shared" si="6"/>
        <v>0</v>
      </c>
    </row>
    <row r="400" spans="7:9" x14ac:dyDescent="0.5">
      <c r="G400" s="68" t="str">
        <f>IF(ISTEXT(overallRate),"Effectuez l’étape 1",IF($C400="Yes","Use Step 2a) Weekly for employees on leave with pay",IF(OR(COUNT($D400,E400)&lt;&gt;2,overallRate=0),0,IF(revenueReduction&gt;0.3,MAX(IF($B400="Non - avec lien de dépendance",MIN(2258,E400,$D400)*overallRate,MIN(2258,E400)*overallRate),ROUND(MAX(IF($B400="Non - avec lien de dépendance",0,MIN((0.75*E400),1694)),MIN(E400,(0.75*$D400),1694)),2)),IF($B400="Non - avec lien de dépendance",MIN(1129,E400,$D400)*overallRate,MIN(2258,E400)*overallRate)))))</f>
        <v>Effectuez l’étape 1</v>
      </c>
      <c r="H400" s="68" t="str">
        <f>IF(ISTEXT(overallRate),"Effectuez l’étape 1",IF($C400="Yes","Use Step 2a) Weekly for employees on leave with pay",IF(OR(COUNT($D400,F400)&lt;&gt;2,overallRate=0),0,IF(revenueReduction&gt;0.3,MAX(IF($B400="Non - avec lien de dépendance",MIN(2258,F400,$D400)*overallRate,MIN(2258,F400)*overallRate),ROUND(MAX(IF($B400="Non - avec lien de dépendance",0,MIN((0.75*F400),1694)),MIN(F400,(0.75*$D400),1694)),2)),IF($B400="Non - avec lien de dépendance",MIN(1129,F400,$D400)*overallRate,MIN(2258,F400)*overallRate)))))</f>
        <v>Effectuez l’étape 1</v>
      </c>
      <c r="I400" s="3">
        <f t="shared" si="6"/>
        <v>0</v>
      </c>
    </row>
    <row r="401" spans="7:9" x14ac:dyDescent="0.5">
      <c r="G401" s="68" t="str">
        <f>IF(ISTEXT(overallRate),"Effectuez l’étape 1",IF($C401="Yes","Use Step 2a) Weekly for employees on leave with pay",IF(OR(COUNT($D401,E401)&lt;&gt;2,overallRate=0),0,IF(revenueReduction&gt;0.3,MAX(IF($B401="Non - avec lien de dépendance",MIN(2258,E401,$D401)*overallRate,MIN(2258,E401)*overallRate),ROUND(MAX(IF($B401="Non - avec lien de dépendance",0,MIN((0.75*E401),1694)),MIN(E401,(0.75*$D401),1694)),2)),IF($B401="Non - avec lien de dépendance",MIN(1129,E401,$D401)*overallRate,MIN(2258,E401)*overallRate)))))</f>
        <v>Effectuez l’étape 1</v>
      </c>
      <c r="H401" s="68" t="str">
        <f>IF(ISTEXT(overallRate),"Effectuez l’étape 1",IF($C401="Yes","Use Step 2a) Weekly for employees on leave with pay",IF(OR(COUNT($D401,F401)&lt;&gt;2,overallRate=0),0,IF(revenueReduction&gt;0.3,MAX(IF($B401="Non - avec lien de dépendance",MIN(2258,F401,$D401)*overallRate,MIN(2258,F401)*overallRate),ROUND(MAX(IF($B401="Non - avec lien de dépendance",0,MIN((0.75*F401),1694)),MIN(F401,(0.75*$D401),1694)),2)),IF($B401="Non - avec lien de dépendance",MIN(1129,F401,$D401)*overallRate,MIN(2258,F401)*overallRate)))))</f>
        <v>Effectuez l’étape 1</v>
      </c>
      <c r="I401" s="3">
        <f t="shared" si="6"/>
        <v>0</v>
      </c>
    </row>
    <row r="402" spans="7:9" x14ac:dyDescent="0.5">
      <c r="G402" s="68" t="str">
        <f>IF(ISTEXT(overallRate),"Effectuez l’étape 1",IF($C402="Yes","Use Step 2a) Weekly for employees on leave with pay",IF(OR(COUNT($D402,E402)&lt;&gt;2,overallRate=0),0,IF(revenueReduction&gt;0.3,MAX(IF($B402="Non - avec lien de dépendance",MIN(2258,E402,$D402)*overallRate,MIN(2258,E402)*overallRate),ROUND(MAX(IF($B402="Non - avec lien de dépendance",0,MIN((0.75*E402),1694)),MIN(E402,(0.75*$D402),1694)),2)),IF($B402="Non - avec lien de dépendance",MIN(1129,E402,$D402)*overallRate,MIN(2258,E402)*overallRate)))))</f>
        <v>Effectuez l’étape 1</v>
      </c>
      <c r="H402" s="68" t="str">
        <f>IF(ISTEXT(overallRate),"Effectuez l’étape 1",IF($C402="Yes","Use Step 2a) Weekly for employees on leave with pay",IF(OR(COUNT($D402,F402)&lt;&gt;2,overallRate=0),0,IF(revenueReduction&gt;0.3,MAX(IF($B402="Non - avec lien de dépendance",MIN(2258,F402,$D402)*overallRate,MIN(2258,F402)*overallRate),ROUND(MAX(IF($B402="Non - avec lien de dépendance",0,MIN((0.75*F402),1694)),MIN(F402,(0.75*$D402),1694)),2)),IF($B402="Non - avec lien de dépendance",MIN(1129,F402,$D402)*overallRate,MIN(2258,F402)*overallRate)))))</f>
        <v>Effectuez l’étape 1</v>
      </c>
      <c r="I402" s="3">
        <f t="shared" si="6"/>
        <v>0</v>
      </c>
    </row>
    <row r="403" spans="7:9" x14ac:dyDescent="0.5">
      <c r="G403" s="68" t="str">
        <f>IF(ISTEXT(overallRate),"Effectuez l’étape 1",IF($C403="Yes","Use Step 2a) Weekly for employees on leave with pay",IF(OR(COUNT($D403,E403)&lt;&gt;2,overallRate=0),0,IF(revenueReduction&gt;0.3,MAX(IF($B403="Non - avec lien de dépendance",MIN(2258,E403,$D403)*overallRate,MIN(2258,E403)*overallRate),ROUND(MAX(IF($B403="Non - avec lien de dépendance",0,MIN((0.75*E403),1694)),MIN(E403,(0.75*$D403),1694)),2)),IF($B403="Non - avec lien de dépendance",MIN(1129,E403,$D403)*overallRate,MIN(2258,E403)*overallRate)))))</f>
        <v>Effectuez l’étape 1</v>
      </c>
      <c r="H403" s="68" t="str">
        <f>IF(ISTEXT(overallRate),"Effectuez l’étape 1",IF($C403="Yes","Use Step 2a) Weekly for employees on leave with pay",IF(OR(COUNT($D403,F403)&lt;&gt;2,overallRate=0),0,IF(revenueReduction&gt;0.3,MAX(IF($B403="Non - avec lien de dépendance",MIN(2258,F403,$D403)*overallRate,MIN(2258,F403)*overallRate),ROUND(MAX(IF($B403="Non - avec lien de dépendance",0,MIN((0.75*F403),1694)),MIN(F403,(0.75*$D403),1694)),2)),IF($B403="Non - avec lien de dépendance",MIN(1129,F403,$D403)*overallRate,MIN(2258,F403)*overallRate)))))</f>
        <v>Effectuez l’étape 1</v>
      </c>
      <c r="I403" s="3">
        <f t="shared" si="6"/>
        <v>0</v>
      </c>
    </row>
    <row r="404" spans="7:9" x14ac:dyDescent="0.5">
      <c r="G404" s="68" t="str">
        <f>IF(ISTEXT(overallRate),"Effectuez l’étape 1",IF($C404="Yes","Use Step 2a) Weekly for employees on leave with pay",IF(OR(COUNT($D404,E404)&lt;&gt;2,overallRate=0),0,IF(revenueReduction&gt;0.3,MAX(IF($B404="Non - avec lien de dépendance",MIN(2258,E404,$D404)*overallRate,MIN(2258,E404)*overallRate),ROUND(MAX(IF($B404="Non - avec lien de dépendance",0,MIN((0.75*E404),1694)),MIN(E404,(0.75*$D404),1694)),2)),IF($B404="Non - avec lien de dépendance",MIN(1129,E404,$D404)*overallRate,MIN(2258,E404)*overallRate)))))</f>
        <v>Effectuez l’étape 1</v>
      </c>
      <c r="H404" s="68" t="str">
        <f>IF(ISTEXT(overallRate),"Effectuez l’étape 1",IF($C404="Yes","Use Step 2a) Weekly for employees on leave with pay",IF(OR(COUNT($D404,F404)&lt;&gt;2,overallRate=0),0,IF(revenueReduction&gt;0.3,MAX(IF($B404="Non - avec lien de dépendance",MIN(2258,F404,$D404)*overallRate,MIN(2258,F404)*overallRate),ROUND(MAX(IF($B404="Non - avec lien de dépendance",0,MIN((0.75*F404),1694)),MIN(F404,(0.75*$D404),1694)),2)),IF($B404="Non - avec lien de dépendance",MIN(1129,F404,$D404)*overallRate,MIN(2258,F404)*overallRate)))))</f>
        <v>Effectuez l’étape 1</v>
      </c>
      <c r="I404" s="3">
        <f t="shared" si="6"/>
        <v>0</v>
      </c>
    </row>
    <row r="405" spans="7:9" x14ac:dyDescent="0.5">
      <c r="G405" s="68" t="str">
        <f>IF(ISTEXT(overallRate),"Effectuez l’étape 1",IF($C405="Yes","Use Step 2a) Weekly for employees on leave with pay",IF(OR(COUNT($D405,E405)&lt;&gt;2,overallRate=0),0,IF(revenueReduction&gt;0.3,MAX(IF($B405="Non - avec lien de dépendance",MIN(2258,E405,$D405)*overallRate,MIN(2258,E405)*overallRate),ROUND(MAX(IF($B405="Non - avec lien de dépendance",0,MIN((0.75*E405),1694)),MIN(E405,(0.75*$D405),1694)),2)),IF($B405="Non - avec lien de dépendance",MIN(1129,E405,$D405)*overallRate,MIN(2258,E405)*overallRate)))))</f>
        <v>Effectuez l’étape 1</v>
      </c>
      <c r="H405" s="68" t="str">
        <f>IF(ISTEXT(overallRate),"Effectuez l’étape 1",IF($C405="Yes","Use Step 2a) Weekly for employees on leave with pay",IF(OR(COUNT($D405,F405)&lt;&gt;2,overallRate=0),0,IF(revenueReduction&gt;0.3,MAX(IF($B405="Non - avec lien de dépendance",MIN(2258,F405,$D405)*overallRate,MIN(2258,F405)*overallRate),ROUND(MAX(IF($B405="Non - avec lien de dépendance",0,MIN((0.75*F405),1694)),MIN(F405,(0.75*$D405),1694)),2)),IF($B405="Non - avec lien de dépendance",MIN(1129,F405,$D405)*overallRate,MIN(2258,F405)*overallRate)))))</f>
        <v>Effectuez l’étape 1</v>
      </c>
      <c r="I405" s="3">
        <f t="shared" si="6"/>
        <v>0</v>
      </c>
    </row>
    <row r="406" spans="7:9" x14ac:dyDescent="0.5">
      <c r="G406" s="68" t="str">
        <f>IF(ISTEXT(overallRate),"Effectuez l’étape 1",IF($C406="Yes","Use Step 2a) Weekly for employees on leave with pay",IF(OR(COUNT($D406,E406)&lt;&gt;2,overallRate=0),0,IF(revenueReduction&gt;0.3,MAX(IF($B406="Non - avec lien de dépendance",MIN(2258,E406,$D406)*overallRate,MIN(2258,E406)*overallRate),ROUND(MAX(IF($B406="Non - avec lien de dépendance",0,MIN((0.75*E406),1694)),MIN(E406,(0.75*$D406),1694)),2)),IF($B406="Non - avec lien de dépendance",MIN(1129,E406,$D406)*overallRate,MIN(2258,E406)*overallRate)))))</f>
        <v>Effectuez l’étape 1</v>
      </c>
      <c r="H406" s="68" t="str">
        <f>IF(ISTEXT(overallRate),"Effectuez l’étape 1",IF($C406="Yes","Use Step 2a) Weekly for employees on leave with pay",IF(OR(COUNT($D406,F406)&lt;&gt;2,overallRate=0),0,IF(revenueReduction&gt;0.3,MAX(IF($B406="Non - avec lien de dépendance",MIN(2258,F406,$D406)*overallRate,MIN(2258,F406)*overallRate),ROUND(MAX(IF($B406="Non - avec lien de dépendance",0,MIN((0.75*F406),1694)),MIN(F406,(0.75*$D406),1694)),2)),IF($B406="Non - avec lien de dépendance",MIN(1129,F406,$D406)*overallRate,MIN(2258,F406)*overallRate)))))</f>
        <v>Effectuez l’étape 1</v>
      </c>
      <c r="I406" s="3">
        <f t="shared" si="6"/>
        <v>0</v>
      </c>
    </row>
    <row r="407" spans="7:9" x14ac:dyDescent="0.5">
      <c r="G407" s="68" t="str">
        <f>IF(ISTEXT(overallRate),"Effectuez l’étape 1",IF($C407="Yes","Use Step 2a) Weekly for employees on leave with pay",IF(OR(COUNT($D407,E407)&lt;&gt;2,overallRate=0),0,IF(revenueReduction&gt;0.3,MAX(IF($B407="Non - avec lien de dépendance",MIN(2258,E407,$D407)*overallRate,MIN(2258,E407)*overallRate),ROUND(MAX(IF($B407="Non - avec lien de dépendance",0,MIN((0.75*E407),1694)),MIN(E407,(0.75*$D407),1694)),2)),IF($B407="Non - avec lien de dépendance",MIN(1129,E407,$D407)*overallRate,MIN(2258,E407)*overallRate)))))</f>
        <v>Effectuez l’étape 1</v>
      </c>
      <c r="H407" s="68" t="str">
        <f>IF(ISTEXT(overallRate),"Effectuez l’étape 1",IF($C407="Yes","Use Step 2a) Weekly for employees on leave with pay",IF(OR(COUNT($D407,F407)&lt;&gt;2,overallRate=0),0,IF(revenueReduction&gt;0.3,MAX(IF($B407="Non - avec lien de dépendance",MIN(2258,F407,$D407)*overallRate,MIN(2258,F407)*overallRate),ROUND(MAX(IF($B407="Non - avec lien de dépendance",0,MIN((0.75*F407),1694)),MIN(F407,(0.75*$D407),1694)),2)),IF($B407="Non - avec lien de dépendance",MIN(1129,F407,$D407)*overallRate,MIN(2258,F407)*overallRate)))))</f>
        <v>Effectuez l’étape 1</v>
      </c>
      <c r="I407" s="3">
        <f t="shared" si="6"/>
        <v>0</v>
      </c>
    </row>
    <row r="408" spans="7:9" x14ac:dyDescent="0.5">
      <c r="G408" s="68" t="str">
        <f>IF(ISTEXT(overallRate),"Effectuez l’étape 1",IF($C408="Yes","Use Step 2a) Weekly for employees on leave with pay",IF(OR(COUNT($D408,E408)&lt;&gt;2,overallRate=0),0,IF(revenueReduction&gt;0.3,MAX(IF($B408="Non - avec lien de dépendance",MIN(2258,E408,$D408)*overallRate,MIN(2258,E408)*overallRate),ROUND(MAX(IF($B408="Non - avec lien de dépendance",0,MIN((0.75*E408),1694)),MIN(E408,(0.75*$D408),1694)),2)),IF($B408="Non - avec lien de dépendance",MIN(1129,E408,$D408)*overallRate,MIN(2258,E408)*overallRate)))))</f>
        <v>Effectuez l’étape 1</v>
      </c>
      <c r="H408" s="68" t="str">
        <f>IF(ISTEXT(overallRate),"Effectuez l’étape 1",IF($C408="Yes","Use Step 2a) Weekly for employees on leave with pay",IF(OR(COUNT($D408,F408)&lt;&gt;2,overallRate=0),0,IF(revenueReduction&gt;0.3,MAX(IF($B408="Non - avec lien de dépendance",MIN(2258,F408,$D408)*overallRate,MIN(2258,F408)*overallRate),ROUND(MAX(IF($B408="Non - avec lien de dépendance",0,MIN((0.75*F408),1694)),MIN(F408,(0.75*$D408),1694)),2)),IF($B408="Non - avec lien de dépendance",MIN(1129,F408,$D408)*overallRate,MIN(2258,F408)*overallRate)))))</f>
        <v>Effectuez l’étape 1</v>
      </c>
      <c r="I408" s="3">
        <f t="shared" si="6"/>
        <v>0</v>
      </c>
    </row>
    <row r="409" spans="7:9" x14ac:dyDescent="0.5">
      <c r="G409" s="68" t="str">
        <f>IF(ISTEXT(overallRate),"Effectuez l’étape 1",IF($C409="Yes","Use Step 2a) Weekly for employees on leave with pay",IF(OR(COUNT($D409,E409)&lt;&gt;2,overallRate=0),0,IF(revenueReduction&gt;0.3,MAX(IF($B409="Non - avec lien de dépendance",MIN(2258,E409,$D409)*overallRate,MIN(2258,E409)*overallRate),ROUND(MAX(IF($B409="Non - avec lien de dépendance",0,MIN((0.75*E409),1694)),MIN(E409,(0.75*$D409),1694)),2)),IF($B409="Non - avec lien de dépendance",MIN(1129,E409,$D409)*overallRate,MIN(2258,E409)*overallRate)))))</f>
        <v>Effectuez l’étape 1</v>
      </c>
      <c r="H409" s="68" t="str">
        <f>IF(ISTEXT(overallRate),"Effectuez l’étape 1",IF($C409="Yes","Use Step 2a) Weekly for employees on leave with pay",IF(OR(COUNT($D409,F409)&lt;&gt;2,overallRate=0),0,IF(revenueReduction&gt;0.3,MAX(IF($B409="Non - avec lien de dépendance",MIN(2258,F409,$D409)*overallRate,MIN(2258,F409)*overallRate),ROUND(MAX(IF($B409="Non - avec lien de dépendance",0,MIN((0.75*F409),1694)),MIN(F409,(0.75*$D409),1694)),2)),IF($B409="Non - avec lien de dépendance",MIN(1129,F409,$D409)*overallRate,MIN(2258,F409)*overallRate)))))</f>
        <v>Effectuez l’étape 1</v>
      </c>
      <c r="I409" s="3">
        <f t="shared" si="6"/>
        <v>0</v>
      </c>
    </row>
    <row r="410" spans="7:9" x14ac:dyDescent="0.5">
      <c r="G410" s="68" t="str">
        <f>IF(ISTEXT(overallRate),"Effectuez l’étape 1",IF($C410="Yes","Use Step 2a) Weekly for employees on leave with pay",IF(OR(COUNT($D410,E410)&lt;&gt;2,overallRate=0),0,IF(revenueReduction&gt;0.3,MAX(IF($B410="Non - avec lien de dépendance",MIN(2258,E410,$D410)*overallRate,MIN(2258,E410)*overallRate),ROUND(MAX(IF($B410="Non - avec lien de dépendance",0,MIN((0.75*E410),1694)),MIN(E410,(0.75*$D410),1694)),2)),IF($B410="Non - avec lien de dépendance",MIN(1129,E410,$D410)*overallRate,MIN(2258,E410)*overallRate)))))</f>
        <v>Effectuez l’étape 1</v>
      </c>
      <c r="H410" s="68" t="str">
        <f>IF(ISTEXT(overallRate),"Effectuez l’étape 1",IF($C410="Yes","Use Step 2a) Weekly for employees on leave with pay",IF(OR(COUNT($D410,F410)&lt;&gt;2,overallRate=0),0,IF(revenueReduction&gt;0.3,MAX(IF($B410="Non - avec lien de dépendance",MIN(2258,F410,$D410)*overallRate,MIN(2258,F410)*overallRate),ROUND(MAX(IF($B410="Non - avec lien de dépendance",0,MIN((0.75*F410),1694)),MIN(F410,(0.75*$D410),1694)),2)),IF($B410="Non - avec lien de dépendance",MIN(1129,F410,$D410)*overallRate,MIN(2258,F410)*overallRate)))))</f>
        <v>Effectuez l’étape 1</v>
      </c>
      <c r="I410" s="3">
        <f t="shared" si="6"/>
        <v>0</v>
      </c>
    </row>
    <row r="411" spans="7:9" x14ac:dyDescent="0.5">
      <c r="G411" s="68" t="str">
        <f>IF(ISTEXT(overallRate),"Effectuez l’étape 1",IF($C411="Yes","Use Step 2a) Weekly for employees on leave with pay",IF(OR(COUNT($D411,E411)&lt;&gt;2,overallRate=0),0,IF(revenueReduction&gt;0.3,MAX(IF($B411="Non - avec lien de dépendance",MIN(2258,E411,$D411)*overallRate,MIN(2258,E411)*overallRate),ROUND(MAX(IF($B411="Non - avec lien de dépendance",0,MIN((0.75*E411),1694)),MIN(E411,(0.75*$D411),1694)),2)),IF($B411="Non - avec lien de dépendance",MIN(1129,E411,$D411)*overallRate,MIN(2258,E411)*overallRate)))))</f>
        <v>Effectuez l’étape 1</v>
      </c>
      <c r="H411" s="68" t="str">
        <f>IF(ISTEXT(overallRate),"Effectuez l’étape 1",IF($C411="Yes","Use Step 2a) Weekly for employees on leave with pay",IF(OR(COUNT($D411,F411)&lt;&gt;2,overallRate=0),0,IF(revenueReduction&gt;0.3,MAX(IF($B411="Non - avec lien de dépendance",MIN(2258,F411,$D411)*overallRate,MIN(2258,F411)*overallRate),ROUND(MAX(IF($B411="Non - avec lien de dépendance",0,MIN((0.75*F411),1694)),MIN(F411,(0.75*$D411),1694)),2)),IF($B411="Non - avec lien de dépendance",MIN(1129,F411,$D411)*overallRate,MIN(2258,F411)*overallRate)))))</f>
        <v>Effectuez l’étape 1</v>
      </c>
      <c r="I411" s="3">
        <f t="shared" si="6"/>
        <v>0</v>
      </c>
    </row>
    <row r="412" spans="7:9" x14ac:dyDescent="0.5">
      <c r="G412" s="68" t="str">
        <f>IF(ISTEXT(overallRate),"Effectuez l’étape 1",IF($C412="Yes","Use Step 2a) Weekly for employees on leave with pay",IF(OR(COUNT($D412,E412)&lt;&gt;2,overallRate=0),0,IF(revenueReduction&gt;0.3,MAX(IF($B412="Non - avec lien de dépendance",MIN(2258,E412,$D412)*overallRate,MIN(2258,E412)*overallRate),ROUND(MAX(IF($B412="Non - avec lien de dépendance",0,MIN((0.75*E412),1694)),MIN(E412,(0.75*$D412),1694)),2)),IF($B412="Non - avec lien de dépendance",MIN(1129,E412,$D412)*overallRate,MIN(2258,E412)*overallRate)))))</f>
        <v>Effectuez l’étape 1</v>
      </c>
      <c r="H412" s="68" t="str">
        <f>IF(ISTEXT(overallRate),"Effectuez l’étape 1",IF($C412="Yes","Use Step 2a) Weekly for employees on leave with pay",IF(OR(COUNT($D412,F412)&lt;&gt;2,overallRate=0),0,IF(revenueReduction&gt;0.3,MAX(IF($B412="Non - avec lien de dépendance",MIN(2258,F412,$D412)*overallRate,MIN(2258,F412)*overallRate),ROUND(MAX(IF($B412="Non - avec lien de dépendance",0,MIN((0.75*F412),1694)),MIN(F412,(0.75*$D412),1694)),2)),IF($B412="Non - avec lien de dépendance",MIN(1129,F412,$D412)*overallRate,MIN(2258,F412)*overallRate)))))</f>
        <v>Effectuez l’étape 1</v>
      </c>
      <c r="I412" s="3">
        <f t="shared" si="6"/>
        <v>0</v>
      </c>
    </row>
    <row r="413" spans="7:9" x14ac:dyDescent="0.5">
      <c r="G413" s="68" t="str">
        <f>IF(ISTEXT(overallRate),"Effectuez l’étape 1",IF($C413="Yes","Use Step 2a) Weekly for employees on leave with pay",IF(OR(COUNT($D413,E413)&lt;&gt;2,overallRate=0),0,IF(revenueReduction&gt;0.3,MAX(IF($B413="Non - avec lien de dépendance",MIN(2258,E413,$D413)*overallRate,MIN(2258,E413)*overallRate),ROUND(MAX(IF($B413="Non - avec lien de dépendance",0,MIN((0.75*E413),1694)),MIN(E413,(0.75*$D413),1694)),2)),IF($B413="Non - avec lien de dépendance",MIN(1129,E413,$D413)*overallRate,MIN(2258,E413)*overallRate)))))</f>
        <v>Effectuez l’étape 1</v>
      </c>
      <c r="H413" s="68" t="str">
        <f>IF(ISTEXT(overallRate),"Effectuez l’étape 1",IF($C413="Yes","Use Step 2a) Weekly for employees on leave with pay",IF(OR(COUNT($D413,F413)&lt;&gt;2,overallRate=0),0,IF(revenueReduction&gt;0.3,MAX(IF($B413="Non - avec lien de dépendance",MIN(2258,F413,$D413)*overallRate,MIN(2258,F413)*overallRate),ROUND(MAX(IF($B413="Non - avec lien de dépendance",0,MIN((0.75*F413),1694)),MIN(F413,(0.75*$D413),1694)),2)),IF($B413="Non - avec lien de dépendance",MIN(1129,F413,$D413)*overallRate,MIN(2258,F413)*overallRate)))))</f>
        <v>Effectuez l’étape 1</v>
      </c>
      <c r="I413" s="3">
        <f t="shared" si="6"/>
        <v>0</v>
      </c>
    </row>
    <row r="414" spans="7:9" x14ac:dyDescent="0.5">
      <c r="G414" s="68" t="str">
        <f>IF(ISTEXT(overallRate),"Effectuez l’étape 1",IF($C414="Yes","Use Step 2a) Weekly for employees on leave with pay",IF(OR(COUNT($D414,E414)&lt;&gt;2,overallRate=0),0,IF(revenueReduction&gt;0.3,MAX(IF($B414="Non - avec lien de dépendance",MIN(2258,E414,$D414)*overallRate,MIN(2258,E414)*overallRate),ROUND(MAX(IF($B414="Non - avec lien de dépendance",0,MIN((0.75*E414),1694)),MIN(E414,(0.75*$D414),1694)),2)),IF($B414="Non - avec lien de dépendance",MIN(1129,E414,$D414)*overallRate,MIN(2258,E414)*overallRate)))))</f>
        <v>Effectuez l’étape 1</v>
      </c>
      <c r="H414" s="68" t="str">
        <f>IF(ISTEXT(overallRate),"Effectuez l’étape 1",IF($C414="Yes","Use Step 2a) Weekly for employees on leave with pay",IF(OR(COUNT($D414,F414)&lt;&gt;2,overallRate=0),0,IF(revenueReduction&gt;0.3,MAX(IF($B414="Non - avec lien de dépendance",MIN(2258,F414,$D414)*overallRate,MIN(2258,F414)*overallRate),ROUND(MAX(IF($B414="Non - avec lien de dépendance",0,MIN((0.75*F414),1694)),MIN(F414,(0.75*$D414),1694)),2)),IF($B414="Non - avec lien de dépendance",MIN(1129,F414,$D414)*overallRate,MIN(2258,F414)*overallRate)))))</f>
        <v>Effectuez l’étape 1</v>
      </c>
      <c r="I414" s="3">
        <f t="shared" si="6"/>
        <v>0</v>
      </c>
    </row>
    <row r="415" spans="7:9" x14ac:dyDescent="0.5">
      <c r="G415" s="68" t="str">
        <f>IF(ISTEXT(overallRate),"Effectuez l’étape 1",IF($C415="Yes","Use Step 2a) Weekly for employees on leave with pay",IF(OR(COUNT($D415,E415)&lt;&gt;2,overallRate=0),0,IF(revenueReduction&gt;0.3,MAX(IF($B415="Non - avec lien de dépendance",MIN(2258,E415,$D415)*overallRate,MIN(2258,E415)*overallRate),ROUND(MAX(IF($B415="Non - avec lien de dépendance",0,MIN((0.75*E415),1694)),MIN(E415,(0.75*$D415),1694)),2)),IF($B415="Non - avec lien de dépendance",MIN(1129,E415,$D415)*overallRate,MIN(2258,E415)*overallRate)))))</f>
        <v>Effectuez l’étape 1</v>
      </c>
      <c r="H415" s="68" t="str">
        <f>IF(ISTEXT(overallRate),"Effectuez l’étape 1",IF($C415="Yes","Use Step 2a) Weekly for employees on leave with pay",IF(OR(COUNT($D415,F415)&lt;&gt;2,overallRate=0),0,IF(revenueReduction&gt;0.3,MAX(IF($B415="Non - avec lien de dépendance",MIN(2258,F415,$D415)*overallRate,MIN(2258,F415)*overallRate),ROUND(MAX(IF($B415="Non - avec lien de dépendance",0,MIN((0.75*F415),1694)),MIN(F415,(0.75*$D415),1694)),2)),IF($B415="Non - avec lien de dépendance",MIN(1129,F415,$D415)*overallRate,MIN(2258,F415)*overallRate)))))</f>
        <v>Effectuez l’étape 1</v>
      </c>
      <c r="I415" s="3">
        <f t="shared" si="6"/>
        <v>0</v>
      </c>
    </row>
    <row r="416" spans="7:9" x14ac:dyDescent="0.5">
      <c r="G416" s="68" t="str">
        <f>IF(ISTEXT(overallRate),"Effectuez l’étape 1",IF($C416="Yes","Use Step 2a) Weekly for employees on leave with pay",IF(OR(COUNT($D416,E416)&lt;&gt;2,overallRate=0),0,IF(revenueReduction&gt;0.3,MAX(IF($B416="Non - avec lien de dépendance",MIN(2258,E416,$D416)*overallRate,MIN(2258,E416)*overallRate),ROUND(MAX(IF($B416="Non - avec lien de dépendance",0,MIN((0.75*E416),1694)),MIN(E416,(0.75*$D416),1694)),2)),IF($B416="Non - avec lien de dépendance",MIN(1129,E416,$D416)*overallRate,MIN(2258,E416)*overallRate)))))</f>
        <v>Effectuez l’étape 1</v>
      </c>
      <c r="H416" s="68" t="str">
        <f>IF(ISTEXT(overallRate),"Effectuez l’étape 1",IF($C416="Yes","Use Step 2a) Weekly for employees on leave with pay",IF(OR(COUNT($D416,F416)&lt;&gt;2,overallRate=0),0,IF(revenueReduction&gt;0.3,MAX(IF($B416="Non - avec lien de dépendance",MIN(2258,F416,$D416)*overallRate,MIN(2258,F416)*overallRate),ROUND(MAX(IF($B416="Non - avec lien de dépendance",0,MIN((0.75*F416),1694)),MIN(F416,(0.75*$D416),1694)),2)),IF($B416="Non - avec lien de dépendance",MIN(1129,F416,$D416)*overallRate,MIN(2258,F416)*overallRate)))))</f>
        <v>Effectuez l’étape 1</v>
      </c>
      <c r="I416" s="3">
        <f t="shared" si="6"/>
        <v>0</v>
      </c>
    </row>
    <row r="417" spans="7:9" x14ac:dyDescent="0.5">
      <c r="G417" s="68" t="str">
        <f>IF(ISTEXT(overallRate),"Effectuez l’étape 1",IF($C417="Yes","Use Step 2a) Weekly for employees on leave with pay",IF(OR(COUNT($D417,E417)&lt;&gt;2,overallRate=0),0,IF(revenueReduction&gt;0.3,MAX(IF($B417="Non - avec lien de dépendance",MIN(2258,E417,$D417)*overallRate,MIN(2258,E417)*overallRate),ROUND(MAX(IF($B417="Non - avec lien de dépendance",0,MIN((0.75*E417),1694)),MIN(E417,(0.75*$D417),1694)),2)),IF($B417="Non - avec lien de dépendance",MIN(1129,E417,$D417)*overallRate,MIN(2258,E417)*overallRate)))))</f>
        <v>Effectuez l’étape 1</v>
      </c>
      <c r="H417" s="68" t="str">
        <f>IF(ISTEXT(overallRate),"Effectuez l’étape 1",IF($C417="Yes","Use Step 2a) Weekly for employees on leave with pay",IF(OR(COUNT($D417,F417)&lt;&gt;2,overallRate=0),0,IF(revenueReduction&gt;0.3,MAX(IF($B417="Non - avec lien de dépendance",MIN(2258,F417,$D417)*overallRate,MIN(2258,F417)*overallRate),ROUND(MAX(IF($B417="Non - avec lien de dépendance",0,MIN((0.75*F417),1694)),MIN(F417,(0.75*$D417),1694)),2)),IF($B417="Non - avec lien de dépendance",MIN(1129,F417,$D417)*overallRate,MIN(2258,F417)*overallRate)))))</f>
        <v>Effectuez l’étape 1</v>
      </c>
      <c r="I417" s="3">
        <f t="shared" si="6"/>
        <v>0</v>
      </c>
    </row>
    <row r="418" spans="7:9" x14ac:dyDescent="0.5">
      <c r="G418" s="68" t="str">
        <f>IF(ISTEXT(overallRate),"Effectuez l’étape 1",IF($C418="Yes","Use Step 2a) Weekly for employees on leave with pay",IF(OR(COUNT($D418,E418)&lt;&gt;2,overallRate=0),0,IF(revenueReduction&gt;0.3,MAX(IF($B418="Non - avec lien de dépendance",MIN(2258,E418,$D418)*overallRate,MIN(2258,E418)*overallRate),ROUND(MAX(IF($B418="Non - avec lien de dépendance",0,MIN((0.75*E418),1694)),MIN(E418,(0.75*$D418),1694)),2)),IF($B418="Non - avec lien de dépendance",MIN(1129,E418,$D418)*overallRate,MIN(2258,E418)*overallRate)))))</f>
        <v>Effectuez l’étape 1</v>
      </c>
      <c r="H418" s="68" t="str">
        <f>IF(ISTEXT(overallRate),"Effectuez l’étape 1",IF($C418="Yes","Use Step 2a) Weekly for employees on leave with pay",IF(OR(COUNT($D418,F418)&lt;&gt;2,overallRate=0),0,IF(revenueReduction&gt;0.3,MAX(IF($B418="Non - avec lien de dépendance",MIN(2258,F418,$D418)*overallRate,MIN(2258,F418)*overallRate),ROUND(MAX(IF($B418="Non - avec lien de dépendance",0,MIN((0.75*F418),1694)),MIN(F418,(0.75*$D418),1694)),2)),IF($B418="Non - avec lien de dépendance",MIN(1129,F418,$D418)*overallRate,MIN(2258,F418)*overallRate)))))</f>
        <v>Effectuez l’étape 1</v>
      </c>
      <c r="I418" s="3">
        <f t="shared" si="6"/>
        <v>0</v>
      </c>
    </row>
    <row r="419" spans="7:9" x14ac:dyDescent="0.5">
      <c r="G419" s="68" t="str">
        <f>IF(ISTEXT(overallRate),"Effectuez l’étape 1",IF($C419="Yes","Use Step 2a) Weekly for employees on leave with pay",IF(OR(COUNT($D419,E419)&lt;&gt;2,overallRate=0),0,IF(revenueReduction&gt;0.3,MAX(IF($B419="Non - avec lien de dépendance",MIN(2258,E419,$D419)*overallRate,MIN(2258,E419)*overallRate),ROUND(MAX(IF($B419="Non - avec lien de dépendance",0,MIN((0.75*E419),1694)),MIN(E419,(0.75*$D419),1694)),2)),IF($B419="Non - avec lien de dépendance",MIN(1129,E419,$D419)*overallRate,MIN(2258,E419)*overallRate)))))</f>
        <v>Effectuez l’étape 1</v>
      </c>
      <c r="H419" s="68" t="str">
        <f>IF(ISTEXT(overallRate),"Effectuez l’étape 1",IF($C419="Yes","Use Step 2a) Weekly for employees on leave with pay",IF(OR(COUNT($D419,F419)&lt;&gt;2,overallRate=0),0,IF(revenueReduction&gt;0.3,MAX(IF($B419="Non - avec lien de dépendance",MIN(2258,F419,$D419)*overallRate,MIN(2258,F419)*overallRate),ROUND(MAX(IF($B419="Non - avec lien de dépendance",0,MIN((0.75*F419),1694)),MIN(F419,(0.75*$D419),1694)),2)),IF($B419="Non - avec lien de dépendance",MIN(1129,F419,$D419)*overallRate,MIN(2258,F419)*overallRate)))))</f>
        <v>Effectuez l’étape 1</v>
      </c>
      <c r="I419" s="3">
        <f t="shared" si="6"/>
        <v>0</v>
      </c>
    </row>
    <row r="420" spans="7:9" x14ac:dyDescent="0.5">
      <c r="G420" s="68" t="str">
        <f>IF(ISTEXT(overallRate),"Effectuez l’étape 1",IF($C420="Yes","Use Step 2a) Weekly for employees on leave with pay",IF(OR(COUNT($D420,E420)&lt;&gt;2,overallRate=0),0,IF(revenueReduction&gt;0.3,MAX(IF($B420="Non - avec lien de dépendance",MIN(2258,E420,$D420)*overallRate,MIN(2258,E420)*overallRate),ROUND(MAX(IF($B420="Non - avec lien de dépendance",0,MIN((0.75*E420),1694)),MIN(E420,(0.75*$D420),1694)),2)),IF($B420="Non - avec lien de dépendance",MIN(1129,E420,$D420)*overallRate,MIN(2258,E420)*overallRate)))))</f>
        <v>Effectuez l’étape 1</v>
      </c>
      <c r="H420" s="68" t="str">
        <f>IF(ISTEXT(overallRate),"Effectuez l’étape 1",IF($C420="Yes","Use Step 2a) Weekly for employees on leave with pay",IF(OR(COUNT($D420,F420)&lt;&gt;2,overallRate=0),0,IF(revenueReduction&gt;0.3,MAX(IF($B420="Non - avec lien de dépendance",MIN(2258,F420,$D420)*overallRate,MIN(2258,F420)*overallRate),ROUND(MAX(IF($B420="Non - avec lien de dépendance",0,MIN((0.75*F420),1694)),MIN(F420,(0.75*$D420),1694)),2)),IF($B420="Non - avec lien de dépendance",MIN(1129,F420,$D420)*overallRate,MIN(2258,F420)*overallRate)))))</f>
        <v>Effectuez l’étape 1</v>
      </c>
      <c r="I420" s="3">
        <f t="shared" si="6"/>
        <v>0</v>
      </c>
    </row>
    <row r="421" spans="7:9" x14ac:dyDescent="0.5">
      <c r="G421" s="68" t="str">
        <f>IF(ISTEXT(overallRate),"Effectuez l’étape 1",IF($C421="Yes","Use Step 2a) Weekly for employees on leave with pay",IF(OR(COUNT($D421,E421)&lt;&gt;2,overallRate=0),0,IF(revenueReduction&gt;0.3,MAX(IF($B421="Non - avec lien de dépendance",MIN(2258,E421,$D421)*overallRate,MIN(2258,E421)*overallRate),ROUND(MAX(IF($B421="Non - avec lien de dépendance",0,MIN((0.75*E421),1694)),MIN(E421,(0.75*$D421),1694)),2)),IF($B421="Non - avec lien de dépendance",MIN(1129,E421,$D421)*overallRate,MIN(2258,E421)*overallRate)))))</f>
        <v>Effectuez l’étape 1</v>
      </c>
      <c r="H421" s="68" t="str">
        <f>IF(ISTEXT(overallRate),"Effectuez l’étape 1",IF($C421="Yes","Use Step 2a) Weekly for employees on leave with pay",IF(OR(COUNT($D421,F421)&lt;&gt;2,overallRate=0),0,IF(revenueReduction&gt;0.3,MAX(IF($B421="Non - avec lien de dépendance",MIN(2258,F421,$D421)*overallRate,MIN(2258,F421)*overallRate),ROUND(MAX(IF($B421="Non - avec lien de dépendance",0,MIN((0.75*F421),1694)),MIN(F421,(0.75*$D421),1694)),2)),IF($B421="Non - avec lien de dépendance",MIN(1129,F421,$D421)*overallRate,MIN(2258,F421)*overallRate)))))</f>
        <v>Effectuez l’étape 1</v>
      </c>
      <c r="I421" s="3">
        <f t="shared" si="6"/>
        <v>0</v>
      </c>
    </row>
    <row r="422" spans="7:9" x14ac:dyDescent="0.5">
      <c r="G422" s="68" t="str">
        <f>IF(ISTEXT(overallRate),"Effectuez l’étape 1",IF($C422="Yes","Use Step 2a) Weekly for employees on leave with pay",IF(OR(COUNT($D422,E422)&lt;&gt;2,overallRate=0),0,IF(revenueReduction&gt;0.3,MAX(IF($B422="Non - avec lien de dépendance",MIN(2258,E422,$D422)*overallRate,MIN(2258,E422)*overallRate),ROUND(MAX(IF($B422="Non - avec lien de dépendance",0,MIN((0.75*E422),1694)),MIN(E422,(0.75*$D422),1694)),2)),IF($B422="Non - avec lien de dépendance",MIN(1129,E422,$D422)*overallRate,MIN(2258,E422)*overallRate)))))</f>
        <v>Effectuez l’étape 1</v>
      </c>
      <c r="H422" s="68" t="str">
        <f>IF(ISTEXT(overallRate),"Effectuez l’étape 1",IF($C422="Yes","Use Step 2a) Weekly for employees on leave with pay",IF(OR(COUNT($D422,F422)&lt;&gt;2,overallRate=0),0,IF(revenueReduction&gt;0.3,MAX(IF($B422="Non - avec lien de dépendance",MIN(2258,F422,$D422)*overallRate,MIN(2258,F422)*overallRate),ROUND(MAX(IF($B422="Non - avec lien de dépendance",0,MIN((0.75*F422),1694)),MIN(F422,(0.75*$D422),1694)),2)),IF($B422="Non - avec lien de dépendance",MIN(1129,F422,$D422)*overallRate,MIN(2258,F422)*overallRate)))))</f>
        <v>Effectuez l’étape 1</v>
      </c>
      <c r="I422" s="3">
        <f t="shared" si="6"/>
        <v>0</v>
      </c>
    </row>
    <row r="423" spans="7:9" x14ac:dyDescent="0.5">
      <c r="G423" s="68" t="str">
        <f>IF(ISTEXT(overallRate),"Effectuez l’étape 1",IF($C423="Yes","Use Step 2a) Weekly for employees on leave with pay",IF(OR(COUNT($D423,E423)&lt;&gt;2,overallRate=0),0,IF(revenueReduction&gt;0.3,MAX(IF($B423="Non - avec lien de dépendance",MIN(2258,E423,$D423)*overallRate,MIN(2258,E423)*overallRate),ROUND(MAX(IF($B423="Non - avec lien de dépendance",0,MIN((0.75*E423),1694)),MIN(E423,(0.75*$D423),1694)),2)),IF($B423="Non - avec lien de dépendance",MIN(1129,E423,$D423)*overallRate,MIN(2258,E423)*overallRate)))))</f>
        <v>Effectuez l’étape 1</v>
      </c>
      <c r="H423" s="68" t="str">
        <f>IF(ISTEXT(overallRate),"Effectuez l’étape 1",IF($C423="Yes","Use Step 2a) Weekly for employees on leave with pay",IF(OR(COUNT($D423,F423)&lt;&gt;2,overallRate=0),0,IF(revenueReduction&gt;0.3,MAX(IF($B423="Non - avec lien de dépendance",MIN(2258,F423,$D423)*overallRate,MIN(2258,F423)*overallRate),ROUND(MAX(IF($B423="Non - avec lien de dépendance",0,MIN((0.75*F423),1694)),MIN(F423,(0.75*$D423),1694)),2)),IF($B423="Non - avec lien de dépendance",MIN(1129,F423,$D423)*overallRate,MIN(2258,F423)*overallRate)))))</f>
        <v>Effectuez l’étape 1</v>
      </c>
      <c r="I423" s="3">
        <f t="shared" si="6"/>
        <v>0</v>
      </c>
    </row>
    <row r="424" spans="7:9" x14ac:dyDescent="0.5">
      <c r="G424" s="68" t="str">
        <f>IF(ISTEXT(overallRate),"Effectuez l’étape 1",IF($C424="Yes","Use Step 2a) Weekly for employees on leave with pay",IF(OR(COUNT($D424,E424)&lt;&gt;2,overallRate=0),0,IF(revenueReduction&gt;0.3,MAX(IF($B424="Non - avec lien de dépendance",MIN(2258,E424,$D424)*overallRate,MIN(2258,E424)*overallRate),ROUND(MAX(IF($B424="Non - avec lien de dépendance",0,MIN((0.75*E424),1694)),MIN(E424,(0.75*$D424),1694)),2)),IF($B424="Non - avec lien de dépendance",MIN(1129,E424,$D424)*overallRate,MIN(2258,E424)*overallRate)))))</f>
        <v>Effectuez l’étape 1</v>
      </c>
      <c r="H424" s="68" t="str">
        <f>IF(ISTEXT(overallRate),"Effectuez l’étape 1",IF($C424="Yes","Use Step 2a) Weekly for employees on leave with pay",IF(OR(COUNT($D424,F424)&lt;&gt;2,overallRate=0),0,IF(revenueReduction&gt;0.3,MAX(IF($B424="Non - avec lien de dépendance",MIN(2258,F424,$D424)*overallRate,MIN(2258,F424)*overallRate),ROUND(MAX(IF($B424="Non - avec lien de dépendance",0,MIN((0.75*F424),1694)),MIN(F424,(0.75*$D424),1694)),2)),IF($B424="Non - avec lien de dépendance",MIN(1129,F424,$D424)*overallRate,MIN(2258,F424)*overallRate)))))</f>
        <v>Effectuez l’étape 1</v>
      </c>
      <c r="I424" s="3">
        <f t="shared" si="6"/>
        <v>0</v>
      </c>
    </row>
    <row r="425" spans="7:9" x14ac:dyDescent="0.5">
      <c r="G425" s="68" t="str">
        <f>IF(ISTEXT(overallRate),"Effectuez l’étape 1",IF($C425="Yes","Use Step 2a) Weekly for employees on leave with pay",IF(OR(COUNT($D425,E425)&lt;&gt;2,overallRate=0),0,IF(revenueReduction&gt;0.3,MAX(IF($B425="Non - avec lien de dépendance",MIN(2258,E425,$D425)*overallRate,MIN(2258,E425)*overallRate),ROUND(MAX(IF($B425="Non - avec lien de dépendance",0,MIN((0.75*E425),1694)),MIN(E425,(0.75*$D425),1694)),2)),IF($B425="Non - avec lien de dépendance",MIN(1129,E425,$D425)*overallRate,MIN(2258,E425)*overallRate)))))</f>
        <v>Effectuez l’étape 1</v>
      </c>
      <c r="H425" s="68" t="str">
        <f>IF(ISTEXT(overallRate),"Effectuez l’étape 1",IF($C425="Yes","Use Step 2a) Weekly for employees on leave with pay",IF(OR(COUNT($D425,F425)&lt;&gt;2,overallRate=0),0,IF(revenueReduction&gt;0.3,MAX(IF($B425="Non - avec lien de dépendance",MIN(2258,F425,$D425)*overallRate,MIN(2258,F425)*overallRate),ROUND(MAX(IF($B425="Non - avec lien de dépendance",0,MIN((0.75*F425),1694)),MIN(F425,(0.75*$D425),1694)),2)),IF($B425="Non - avec lien de dépendance",MIN(1129,F425,$D425)*overallRate,MIN(2258,F425)*overallRate)))))</f>
        <v>Effectuez l’étape 1</v>
      </c>
      <c r="I425" s="3">
        <f t="shared" si="6"/>
        <v>0</v>
      </c>
    </row>
    <row r="426" spans="7:9" x14ac:dyDescent="0.5">
      <c r="G426" s="68" t="str">
        <f>IF(ISTEXT(overallRate),"Effectuez l’étape 1",IF($C426="Yes","Use Step 2a) Weekly for employees on leave with pay",IF(OR(COUNT($D426,E426)&lt;&gt;2,overallRate=0),0,IF(revenueReduction&gt;0.3,MAX(IF($B426="Non - avec lien de dépendance",MIN(2258,E426,$D426)*overallRate,MIN(2258,E426)*overallRate),ROUND(MAX(IF($B426="Non - avec lien de dépendance",0,MIN((0.75*E426),1694)),MIN(E426,(0.75*$D426),1694)),2)),IF($B426="Non - avec lien de dépendance",MIN(1129,E426,$D426)*overallRate,MIN(2258,E426)*overallRate)))))</f>
        <v>Effectuez l’étape 1</v>
      </c>
      <c r="H426" s="68" t="str">
        <f>IF(ISTEXT(overallRate),"Effectuez l’étape 1",IF($C426="Yes","Use Step 2a) Weekly for employees on leave with pay",IF(OR(COUNT($D426,F426)&lt;&gt;2,overallRate=0),0,IF(revenueReduction&gt;0.3,MAX(IF($B426="Non - avec lien de dépendance",MIN(2258,F426,$D426)*overallRate,MIN(2258,F426)*overallRate),ROUND(MAX(IF($B426="Non - avec lien de dépendance",0,MIN((0.75*F426),1694)),MIN(F426,(0.75*$D426),1694)),2)),IF($B426="Non - avec lien de dépendance",MIN(1129,F426,$D426)*overallRate,MIN(2258,F426)*overallRate)))))</f>
        <v>Effectuez l’étape 1</v>
      </c>
      <c r="I426" s="3">
        <f t="shared" si="6"/>
        <v>0</v>
      </c>
    </row>
    <row r="427" spans="7:9" x14ac:dyDescent="0.5">
      <c r="G427" s="68" t="str">
        <f>IF(ISTEXT(overallRate),"Effectuez l’étape 1",IF($C427="Yes","Use Step 2a) Weekly for employees on leave with pay",IF(OR(COUNT($D427,E427)&lt;&gt;2,overallRate=0),0,IF(revenueReduction&gt;0.3,MAX(IF($B427="Non - avec lien de dépendance",MIN(2258,E427,$D427)*overallRate,MIN(2258,E427)*overallRate),ROUND(MAX(IF($B427="Non - avec lien de dépendance",0,MIN((0.75*E427),1694)),MIN(E427,(0.75*$D427),1694)),2)),IF($B427="Non - avec lien de dépendance",MIN(1129,E427,$D427)*overallRate,MIN(2258,E427)*overallRate)))))</f>
        <v>Effectuez l’étape 1</v>
      </c>
      <c r="H427" s="68" t="str">
        <f>IF(ISTEXT(overallRate),"Effectuez l’étape 1",IF($C427="Yes","Use Step 2a) Weekly for employees on leave with pay",IF(OR(COUNT($D427,F427)&lt;&gt;2,overallRate=0),0,IF(revenueReduction&gt;0.3,MAX(IF($B427="Non - avec lien de dépendance",MIN(2258,F427,$D427)*overallRate,MIN(2258,F427)*overallRate),ROUND(MAX(IF($B427="Non - avec lien de dépendance",0,MIN((0.75*F427),1694)),MIN(F427,(0.75*$D427),1694)),2)),IF($B427="Non - avec lien de dépendance",MIN(1129,F427,$D427)*overallRate,MIN(2258,F427)*overallRate)))))</f>
        <v>Effectuez l’étape 1</v>
      </c>
      <c r="I427" s="3">
        <f t="shared" si="6"/>
        <v>0</v>
      </c>
    </row>
    <row r="428" spans="7:9" x14ac:dyDescent="0.5">
      <c r="G428" s="68" t="str">
        <f>IF(ISTEXT(overallRate),"Effectuez l’étape 1",IF($C428="Yes","Use Step 2a) Weekly for employees on leave with pay",IF(OR(COUNT($D428,E428)&lt;&gt;2,overallRate=0),0,IF(revenueReduction&gt;0.3,MAX(IF($B428="Non - avec lien de dépendance",MIN(2258,E428,$D428)*overallRate,MIN(2258,E428)*overallRate),ROUND(MAX(IF($B428="Non - avec lien de dépendance",0,MIN((0.75*E428),1694)),MIN(E428,(0.75*$D428),1694)),2)),IF($B428="Non - avec lien de dépendance",MIN(1129,E428,$D428)*overallRate,MIN(2258,E428)*overallRate)))))</f>
        <v>Effectuez l’étape 1</v>
      </c>
      <c r="H428" s="68" t="str">
        <f>IF(ISTEXT(overallRate),"Effectuez l’étape 1",IF($C428="Yes","Use Step 2a) Weekly for employees on leave with pay",IF(OR(COUNT($D428,F428)&lt;&gt;2,overallRate=0),0,IF(revenueReduction&gt;0.3,MAX(IF($B428="Non - avec lien de dépendance",MIN(2258,F428,$D428)*overallRate,MIN(2258,F428)*overallRate),ROUND(MAX(IF($B428="Non - avec lien de dépendance",0,MIN((0.75*F428),1694)),MIN(F428,(0.75*$D428),1694)),2)),IF($B428="Non - avec lien de dépendance",MIN(1129,F428,$D428)*overallRate,MIN(2258,F428)*overallRate)))))</f>
        <v>Effectuez l’étape 1</v>
      </c>
      <c r="I428" s="3">
        <f t="shared" si="6"/>
        <v>0</v>
      </c>
    </row>
    <row r="429" spans="7:9" x14ac:dyDescent="0.5">
      <c r="G429" s="68" t="str">
        <f>IF(ISTEXT(overallRate),"Effectuez l’étape 1",IF($C429="Yes","Use Step 2a) Weekly for employees on leave with pay",IF(OR(COUNT($D429,E429)&lt;&gt;2,overallRate=0),0,IF(revenueReduction&gt;0.3,MAX(IF($B429="Non - avec lien de dépendance",MIN(2258,E429,$D429)*overallRate,MIN(2258,E429)*overallRate),ROUND(MAX(IF($B429="Non - avec lien de dépendance",0,MIN((0.75*E429),1694)),MIN(E429,(0.75*$D429),1694)),2)),IF($B429="Non - avec lien de dépendance",MIN(1129,E429,$D429)*overallRate,MIN(2258,E429)*overallRate)))))</f>
        <v>Effectuez l’étape 1</v>
      </c>
      <c r="H429" s="68" t="str">
        <f>IF(ISTEXT(overallRate),"Effectuez l’étape 1",IF($C429="Yes","Use Step 2a) Weekly for employees on leave with pay",IF(OR(COUNT($D429,F429)&lt;&gt;2,overallRate=0),0,IF(revenueReduction&gt;0.3,MAX(IF($B429="Non - avec lien de dépendance",MIN(2258,F429,$D429)*overallRate,MIN(2258,F429)*overallRate),ROUND(MAX(IF($B429="Non - avec lien de dépendance",0,MIN((0.75*F429),1694)),MIN(F429,(0.75*$D429),1694)),2)),IF($B429="Non - avec lien de dépendance",MIN(1129,F429,$D429)*overallRate,MIN(2258,F429)*overallRate)))))</f>
        <v>Effectuez l’étape 1</v>
      </c>
      <c r="I429" s="3">
        <f t="shared" si="6"/>
        <v>0</v>
      </c>
    </row>
    <row r="430" spans="7:9" x14ac:dyDescent="0.5">
      <c r="G430" s="68" t="str">
        <f>IF(ISTEXT(overallRate),"Effectuez l’étape 1",IF($C430="Yes","Use Step 2a) Weekly for employees on leave with pay",IF(OR(COUNT($D430,E430)&lt;&gt;2,overallRate=0),0,IF(revenueReduction&gt;0.3,MAX(IF($B430="Non - avec lien de dépendance",MIN(2258,E430,$D430)*overallRate,MIN(2258,E430)*overallRate),ROUND(MAX(IF($B430="Non - avec lien de dépendance",0,MIN((0.75*E430),1694)),MIN(E430,(0.75*$D430),1694)),2)),IF($B430="Non - avec lien de dépendance",MIN(1129,E430,$D430)*overallRate,MIN(2258,E430)*overallRate)))))</f>
        <v>Effectuez l’étape 1</v>
      </c>
      <c r="H430" s="68" t="str">
        <f>IF(ISTEXT(overallRate),"Effectuez l’étape 1",IF($C430="Yes","Use Step 2a) Weekly for employees on leave with pay",IF(OR(COUNT($D430,F430)&lt;&gt;2,overallRate=0),0,IF(revenueReduction&gt;0.3,MAX(IF($B430="Non - avec lien de dépendance",MIN(2258,F430,$D430)*overallRate,MIN(2258,F430)*overallRate),ROUND(MAX(IF($B430="Non - avec lien de dépendance",0,MIN((0.75*F430),1694)),MIN(F430,(0.75*$D430),1694)),2)),IF($B430="Non - avec lien de dépendance",MIN(1129,F430,$D430)*overallRate,MIN(2258,F430)*overallRate)))))</f>
        <v>Effectuez l’étape 1</v>
      </c>
      <c r="I430" s="3">
        <f t="shared" si="6"/>
        <v>0</v>
      </c>
    </row>
    <row r="431" spans="7:9" x14ac:dyDescent="0.5">
      <c r="G431" s="68" t="str">
        <f>IF(ISTEXT(overallRate),"Effectuez l’étape 1",IF($C431="Yes","Use Step 2a) Weekly for employees on leave with pay",IF(OR(COUNT($D431,E431)&lt;&gt;2,overallRate=0),0,IF(revenueReduction&gt;0.3,MAX(IF($B431="Non - avec lien de dépendance",MIN(2258,E431,$D431)*overallRate,MIN(2258,E431)*overallRate),ROUND(MAX(IF($B431="Non - avec lien de dépendance",0,MIN((0.75*E431),1694)),MIN(E431,(0.75*$D431),1694)),2)),IF($B431="Non - avec lien de dépendance",MIN(1129,E431,$D431)*overallRate,MIN(2258,E431)*overallRate)))))</f>
        <v>Effectuez l’étape 1</v>
      </c>
      <c r="H431" s="68" t="str">
        <f>IF(ISTEXT(overallRate),"Effectuez l’étape 1",IF($C431="Yes","Use Step 2a) Weekly for employees on leave with pay",IF(OR(COUNT($D431,F431)&lt;&gt;2,overallRate=0),0,IF(revenueReduction&gt;0.3,MAX(IF($B431="Non - avec lien de dépendance",MIN(2258,F431,$D431)*overallRate,MIN(2258,F431)*overallRate),ROUND(MAX(IF($B431="Non - avec lien de dépendance",0,MIN((0.75*F431),1694)),MIN(F431,(0.75*$D431),1694)),2)),IF($B431="Non - avec lien de dépendance",MIN(1129,F431,$D431)*overallRate,MIN(2258,F431)*overallRate)))))</f>
        <v>Effectuez l’étape 1</v>
      </c>
      <c r="I431" s="3">
        <f t="shared" si="6"/>
        <v>0</v>
      </c>
    </row>
    <row r="432" spans="7:9" x14ac:dyDescent="0.5">
      <c r="G432" s="68" t="str">
        <f>IF(ISTEXT(overallRate),"Effectuez l’étape 1",IF($C432="Yes","Use Step 2a) Weekly for employees on leave with pay",IF(OR(COUNT($D432,E432)&lt;&gt;2,overallRate=0),0,IF(revenueReduction&gt;0.3,MAX(IF($B432="Non - avec lien de dépendance",MIN(2258,E432,$D432)*overallRate,MIN(2258,E432)*overallRate),ROUND(MAX(IF($B432="Non - avec lien de dépendance",0,MIN((0.75*E432),1694)),MIN(E432,(0.75*$D432),1694)),2)),IF($B432="Non - avec lien de dépendance",MIN(1129,E432,$D432)*overallRate,MIN(2258,E432)*overallRate)))))</f>
        <v>Effectuez l’étape 1</v>
      </c>
      <c r="H432" s="68" t="str">
        <f>IF(ISTEXT(overallRate),"Effectuez l’étape 1",IF($C432="Yes","Use Step 2a) Weekly for employees on leave with pay",IF(OR(COUNT($D432,F432)&lt;&gt;2,overallRate=0),0,IF(revenueReduction&gt;0.3,MAX(IF($B432="Non - avec lien de dépendance",MIN(2258,F432,$D432)*overallRate,MIN(2258,F432)*overallRate),ROUND(MAX(IF($B432="Non - avec lien de dépendance",0,MIN((0.75*F432),1694)),MIN(F432,(0.75*$D432),1694)),2)),IF($B432="Non - avec lien de dépendance",MIN(1129,F432,$D432)*overallRate,MIN(2258,F432)*overallRate)))))</f>
        <v>Effectuez l’étape 1</v>
      </c>
      <c r="I432" s="3">
        <f t="shared" si="6"/>
        <v>0</v>
      </c>
    </row>
    <row r="433" spans="7:9" x14ac:dyDescent="0.5">
      <c r="G433" s="68" t="str">
        <f>IF(ISTEXT(overallRate),"Effectuez l’étape 1",IF($C433="Yes","Use Step 2a) Weekly for employees on leave with pay",IF(OR(COUNT($D433,E433)&lt;&gt;2,overallRate=0),0,IF(revenueReduction&gt;0.3,MAX(IF($B433="Non - avec lien de dépendance",MIN(2258,E433,$D433)*overallRate,MIN(2258,E433)*overallRate),ROUND(MAX(IF($B433="Non - avec lien de dépendance",0,MIN((0.75*E433),1694)),MIN(E433,(0.75*$D433),1694)),2)),IF($B433="Non - avec lien de dépendance",MIN(1129,E433,$D433)*overallRate,MIN(2258,E433)*overallRate)))))</f>
        <v>Effectuez l’étape 1</v>
      </c>
      <c r="H433" s="68" t="str">
        <f>IF(ISTEXT(overallRate),"Effectuez l’étape 1",IF($C433="Yes","Use Step 2a) Weekly for employees on leave with pay",IF(OR(COUNT($D433,F433)&lt;&gt;2,overallRate=0),0,IF(revenueReduction&gt;0.3,MAX(IF($B433="Non - avec lien de dépendance",MIN(2258,F433,$D433)*overallRate,MIN(2258,F433)*overallRate),ROUND(MAX(IF($B433="Non - avec lien de dépendance",0,MIN((0.75*F433),1694)),MIN(F433,(0.75*$D433),1694)),2)),IF($B433="Non - avec lien de dépendance",MIN(1129,F433,$D433)*overallRate,MIN(2258,F433)*overallRate)))))</f>
        <v>Effectuez l’étape 1</v>
      </c>
      <c r="I433" s="3">
        <f t="shared" si="6"/>
        <v>0</v>
      </c>
    </row>
    <row r="434" spans="7:9" x14ac:dyDescent="0.5">
      <c r="G434" s="68" t="str">
        <f>IF(ISTEXT(overallRate),"Effectuez l’étape 1",IF($C434="Yes","Use Step 2a) Weekly for employees on leave with pay",IF(OR(COUNT($D434,E434)&lt;&gt;2,overallRate=0),0,IF(revenueReduction&gt;0.3,MAX(IF($B434="Non - avec lien de dépendance",MIN(2258,E434,$D434)*overallRate,MIN(2258,E434)*overallRate),ROUND(MAX(IF($B434="Non - avec lien de dépendance",0,MIN((0.75*E434),1694)),MIN(E434,(0.75*$D434),1694)),2)),IF($B434="Non - avec lien de dépendance",MIN(1129,E434,$D434)*overallRate,MIN(2258,E434)*overallRate)))))</f>
        <v>Effectuez l’étape 1</v>
      </c>
      <c r="H434" s="68" t="str">
        <f>IF(ISTEXT(overallRate),"Effectuez l’étape 1",IF($C434="Yes","Use Step 2a) Weekly for employees on leave with pay",IF(OR(COUNT($D434,F434)&lt;&gt;2,overallRate=0),0,IF(revenueReduction&gt;0.3,MAX(IF($B434="Non - avec lien de dépendance",MIN(2258,F434,$D434)*overallRate,MIN(2258,F434)*overallRate),ROUND(MAX(IF($B434="Non - avec lien de dépendance",0,MIN((0.75*F434),1694)),MIN(F434,(0.75*$D434),1694)),2)),IF($B434="Non - avec lien de dépendance",MIN(1129,F434,$D434)*overallRate,MIN(2258,F434)*overallRate)))))</f>
        <v>Effectuez l’étape 1</v>
      </c>
      <c r="I434" s="3">
        <f t="shared" si="6"/>
        <v>0</v>
      </c>
    </row>
    <row r="435" spans="7:9" x14ac:dyDescent="0.5">
      <c r="G435" s="68" t="str">
        <f>IF(ISTEXT(overallRate),"Effectuez l’étape 1",IF($C435="Yes","Use Step 2a) Weekly for employees on leave with pay",IF(OR(COUNT($D435,E435)&lt;&gt;2,overallRate=0),0,IF(revenueReduction&gt;0.3,MAX(IF($B435="Non - avec lien de dépendance",MIN(2258,E435,$D435)*overallRate,MIN(2258,E435)*overallRate),ROUND(MAX(IF($B435="Non - avec lien de dépendance",0,MIN((0.75*E435),1694)),MIN(E435,(0.75*$D435),1694)),2)),IF($B435="Non - avec lien de dépendance",MIN(1129,E435,$D435)*overallRate,MIN(2258,E435)*overallRate)))))</f>
        <v>Effectuez l’étape 1</v>
      </c>
      <c r="H435" s="68" t="str">
        <f>IF(ISTEXT(overallRate),"Effectuez l’étape 1",IF($C435="Yes","Use Step 2a) Weekly for employees on leave with pay",IF(OR(COUNT($D435,F435)&lt;&gt;2,overallRate=0),0,IF(revenueReduction&gt;0.3,MAX(IF($B435="Non - avec lien de dépendance",MIN(2258,F435,$D435)*overallRate,MIN(2258,F435)*overallRate),ROUND(MAX(IF($B435="Non - avec lien de dépendance",0,MIN((0.75*F435),1694)),MIN(F435,(0.75*$D435),1694)),2)),IF($B435="Non - avec lien de dépendance",MIN(1129,F435,$D435)*overallRate,MIN(2258,F435)*overallRate)))))</f>
        <v>Effectuez l’étape 1</v>
      </c>
      <c r="I435" s="3">
        <f t="shared" si="6"/>
        <v>0</v>
      </c>
    </row>
    <row r="436" spans="7:9" x14ac:dyDescent="0.5">
      <c r="G436" s="68" t="str">
        <f>IF(ISTEXT(overallRate),"Effectuez l’étape 1",IF($C436="Yes","Use Step 2a) Weekly for employees on leave with pay",IF(OR(COUNT($D436,E436)&lt;&gt;2,overallRate=0),0,IF(revenueReduction&gt;0.3,MAX(IF($B436="Non - avec lien de dépendance",MIN(2258,E436,$D436)*overallRate,MIN(2258,E436)*overallRate),ROUND(MAX(IF($B436="Non - avec lien de dépendance",0,MIN((0.75*E436),1694)),MIN(E436,(0.75*$D436),1694)),2)),IF($B436="Non - avec lien de dépendance",MIN(1129,E436,$D436)*overallRate,MIN(2258,E436)*overallRate)))))</f>
        <v>Effectuez l’étape 1</v>
      </c>
      <c r="H436" s="68" t="str">
        <f>IF(ISTEXT(overallRate),"Effectuez l’étape 1",IF($C436="Yes","Use Step 2a) Weekly for employees on leave with pay",IF(OR(COUNT($D436,F436)&lt;&gt;2,overallRate=0),0,IF(revenueReduction&gt;0.3,MAX(IF($B436="Non - avec lien de dépendance",MIN(2258,F436,$D436)*overallRate,MIN(2258,F436)*overallRate),ROUND(MAX(IF($B436="Non - avec lien de dépendance",0,MIN((0.75*F436),1694)),MIN(F436,(0.75*$D436),1694)),2)),IF($B436="Non - avec lien de dépendance",MIN(1129,F436,$D436)*overallRate,MIN(2258,F436)*overallRate)))))</f>
        <v>Effectuez l’étape 1</v>
      </c>
      <c r="I436" s="3">
        <f t="shared" si="6"/>
        <v>0</v>
      </c>
    </row>
    <row r="437" spans="7:9" x14ac:dyDescent="0.5">
      <c r="G437" s="68" t="str">
        <f>IF(ISTEXT(overallRate),"Effectuez l’étape 1",IF($C437="Yes","Use Step 2a) Weekly for employees on leave with pay",IF(OR(COUNT($D437,E437)&lt;&gt;2,overallRate=0),0,IF(revenueReduction&gt;0.3,MAX(IF($B437="Non - avec lien de dépendance",MIN(2258,E437,$D437)*overallRate,MIN(2258,E437)*overallRate),ROUND(MAX(IF($B437="Non - avec lien de dépendance",0,MIN((0.75*E437),1694)),MIN(E437,(0.75*$D437),1694)),2)),IF($B437="Non - avec lien de dépendance",MIN(1129,E437,$D437)*overallRate,MIN(2258,E437)*overallRate)))))</f>
        <v>Effectuez l’étape 1</v>
      </c>
      <c r="H437" s="68" t="str">
        <f>IF(ISTEXT(overallRate),"Effectuez l’étape 1",IF($C437="Yes","Use Step 2a) Weekly for employees on leave with pay",IF(OR(COUNT($D437,F437)&lt;&gt;2,overallRate=0),0,IF(revenueReduction&gt;0.3,MAX(IF($B437="Non - avec lien de dépendance",MIN(2258,F437,$D437)*overallRate,MIN(2258,F437)*overallRate),ROUND(MAX(IF($B437="Non - avec lien de dépendance",0,MIN((0.75*F437),1694)),MIN(F437,(0.75*$D437),1694)),2)),IF($B437="Non - avec lien de dépendance",MIN(1129,F437,$D437)*overallRate,MIN(2258,F437)*overallRate)))))</f>
        <v>Effectuez l’étape 1</v>
      </c>
      <c r="I437" s="3">
        <f t="shared" si="6"/>
        <v>0</v>
      </c>
    </row>
    <row r="438" spans="7:9" x14ac:dyDescent="0.5">
      <c r="G438" s="68" t="str">
        <f>IF(ISTEXT(overallRate),"Effectuez l’étape 1",IF($C438="Yes","Use Step 2a) Weekly for employees on leave with pay",IF(OR(COUNT($D438,E438)&lt;&gt;2,overallRate=0),0,IF(revenueReduction&gt;0.3,MAX(IF($B438="Non - avec lien de dépendance",MIN(2258,E438,$D438)*overallRate,MIN(2258,E438)*overallRate),ROUND(MAX(IF($B438="Non - avec lien de dépendance",0,MIN((0.75*E438),1694)),MIN(E438,(0.75*$D438),1694)),2)),IF($B438="Non - avec lien de dépendance",MIN(1129,E438,$D438)*overallRate,MIN(2258,E438)*overallRate)))))</f>
        <v>Effectuez l’étape 1</v>
      </c>
      <c r="H438" s="68" t="str">
        <f>IF(ISTEXT(overallRate),"Effectuez l’étape 1",IF($C438="Yes","Use Step 2a) Weekly for employees on leave with pay",IF(OR(COUNT($D438,F438)&lt;&gt;2,overallRate=0),0,IF(revenueReduction&gt;0.3,MAX(IF($B438="Non - avec lien de dépendance",MIN(2258,F438,$D438)*overallRate,MIN(2258,F438)*overallRate),ROUND(MAX(IF($B438="Non - avec lien de dépendance",0,MIN((0.75*F438),1694)),MIN(F438,(0.75*$D438),1694)),2)),IF($B438="Non - avec lien de dépendance",MIN(1129,F438,$D438)*overallRate,MIN(2258,F438)*overallRate)))))</f>
        <v>Effectuez l’étape 1</v>
      </c>
      <c r="I438" s="3">
        <f t="shared" si="6"/>
        <v>0</v>
      </c>
    </row>
    <row r="439" spans="7:9" x14ac:dyDescent="0.5">
      <c r="G439" s="68" t="str">
        <f>IF(ISTEXT(overallRate),"Effectuez l’étape 1",IF($C439="Yes","Use Step 2a) Weekly for employees on leave with pay",IF(OR(COUNT($D439,E439)&lt;&gt;2,overallRate=0),0,IF(revenueReduction&gt;0.3,MAX(IF($B439="Non - avec lien de dépendance",MIN(2258,E439,$D439)*overallRate,MIN(2258,E439)*overallRate),ROUND(MAX(IF($B439="Non - avec lien de dépendance",0,MIN((0.75*E439),1694)),MIN(E439,(0.75*$D439),1694)),2)),IF($B439="Non - avec lien de dépendance",MIN(1129,E439,$D439)*overallRate,MIN(2258,E439)*overallRate)))))</f>
        <v>Effectuez l’étape 1</v>
      </c>
      <c r="H439" s="68" t="str">
        <f>IF(ISTEXT(overallRate),"Effectuez l’étape 1",IF($C439="Yes","Use Step 2a) Weekly for employees on leave with pay",IF(OR(COUNT($D439,F439)&lt;&gt;2,overallRate=0),0,IF(revenueReduction&gt;0.3,MAX(IF($B439="Non - avec lien de dépendance",MIN(2258,F439,$D439)*overallRate,MIN(2258,F439)*overallRate),ROUND(MAX(IF($B439="Non - avec lien de dépendance",0,MIN((0.75*F439),1694)),MIN(F439,(0.75*$D439),1694)),2)),IF($B439="Non - avec lien de dépendance",MIN(1129,F439,$D439)*overallRate,MIN(2258,F439)*overallRate)))))</f>
        <v>Effectuez l’étape 1</v>
      </c>
      <c r="I439" s="3">
        <f t="shared" si="6"/>
        <v>0</v>
      </c>
    </row>
    <row r="440" spans="7:9" x14ac:dyDescent="0.5">
      <c r="G440" s="68" t="str">
        <f>IF(ISTEXT(overallRate),"Effectuez l’étape 1",IF($C440="Yes","Use Step 2a) Weekly for employees on leave with pay",IF(OR(COUNT($D440,E440)&lt;&gt;2,overallRate=0),0,IF(revenueReduction&gt;0.3,MAX(IF($B440="Non - avec lien de dépendance",MIN(2258,E440,$D440)*overallRate,MIN(2258,E440)*overallRate),ROUND(MAX(IF($B440="Non - avec lien de dépendance",0,MIN((0.75*E440),1694)),MIN(E440,(0.75*$D440),1694)),2)),IF($B440="Non - avec lien de dépendance",MIN(1129,E440,$D440)*overallRate,MIN(2258,E440)*overallRate)))))</f>
        <v>Effectuez l’étape 1</v>
      </c>
      <c r="H440" s="68" t="str">
        <f>IF(ISTEXT(overallRate),"Effectuez l’étape 1",IF($C440="Yes","Use Step 2a) Weekly for employees on leave with pay",IF(OR(COUNT($D440,F440)&lt;&gt;2,overallRate=0),0,IF(revenueReduction&gt;0.3,MAX(IF($B440="Non - avec lien de dépendance",MIN(2258,F440,$D440)*overallRate,MIN(2258,F440)*overallRate),ROUND(MAX(IF($B440="Non - avec lien de dépendance",0,MIN((0.75*F440),1694)),MIN(F440,(0.75*$D440),1694)),2)),IF($B440="Non - avec lien de dépendance",MIN(1129,F440,$D440)*overallRate,MIN(2258,F440)*overallRate)))))</f>
        <v>Effectuez l’étape 1</v>
      </c>
      <c r="I440" s="3">
        <f t="shared" si="6"/>
        <v>0</v>
      </c>
    </row>
    <row r="441" spans="7:9" x14ac:dyDescent="0.5">
      <c r="G441" s="68" t="str">
        <f>IF(ISTEXT(overallRate),"Effectuez l’étape 1",IF($C441="Yes","Use Step 2a) Weekly for employees on leave with pay",IF(OR(COUNT($D441,E441)&lt;&gt;2,overallRate=0),0,IF(revenueReduction&gt;0.3,MAX(IF($B441="Non - avec lien de dépendance",MIN(2258,E441,$D441)*overallRate,MIN(2258,E441)*overallRate),ROUND(MAX(IF($B441="Non - avec lien de dépendance",0,MIN((0.75*E441),1694)),MIN(E441,(0.75*$D441),1694)),2)),IF($B441="Non - avec lien de dépendance",MIN(1129,E441,$D441)*overallRate,MIN(2258,E441)*overallRate)))))</f>
        <v>Effectuez l’étape 1</v>
      </c>
      <c r="H441" s="68" t="str">
        <f>IF(ISTEXT(overallRate),"Effectuez l’étape 1",IF($C441="Yes","Use Step 2a) Weekly for employees on leave with pay",IF(OR(COUNT($D441,F441)&lt;&gt;2,overallRate=0),0,IF(revenueReduction&gt;0.3,MAX(IF($B441="Non - avec lien de dépendance",MIN(2258,F441,$D441)*overallRate,MIN(2258,F441)*overallRate),ROUND(MAX(IF($B441="Non - avec lien de dépendance",0,MIN((0.75*F441),1694)),MIN(F441,(0.75*$D441),1694)),2)),IF($B441="Non - avec lien de dépendance",MIN(1129,F441,$D441)*overallRate,MIN(2258,F441)*overallRate)))))</f>
        <v>Effectuez l’étape 1</v>
      </c>
      <c r="I441" s="3">
        <f t="shared" si="6"/>
        <v>0</v>
      </c>
    </row>
    <row r="442" spans="7:9" x14ac:dyDescent="0.5">
      <c r="G442" s="68" t="str">
        <f>IF(ISTEXT(overallRate),"Effectuez l’étape 1",IF($C442="Yes","Use Step 2a) Weekly for employees on leave with pay",IF(OR(COUNT($D442,E442)&lt;&gt;2,overallRate=0),0,IF(revenueReduction&gt;0.3,MAX(IF($B442="Non - avec lien de dépendance",MIN(2258,E442,$D442)*overallRate,MIN(2258,E442)*overallRate),ROUND(MAX(IF($B442="Non - avec lien de dépendance",0,MIN((0.75*E442),1694)),MIN(E442,(0.75*$D442),1694)),2)),IF($B442="Non - avec lien de dépendance",MIN(1129,E442,$D442)*overallRate,MIN(2258,E442)*overallRate)))))</f>
        <v>Effectuez l’étape 1</v>
      </c>
      <c r="H442" s="68" t="str">
        <f>IF(ISTEXT(overallRate),"Effectuez l’étape 1",IF($C442="Yes","Use Step 2a) Weekly for employees on leave with pay",IF(OR(COUNT($D442,F442)&lt;&gt;2,overallRate=0),0,IF(revenueReduction&gt;0.3,MAX(IF($B442="Non - avec lien de dépendance",MIN(2258,F442,$D442)*overallRate,MIN(2258,F442)*overallRate),ROUND(MAX(IF($B442="Non - avec lien de dépendance",0,MIN((0.75*F442),1694)),MIN(F442,(0.75*$D442),1694)),2)),IF($B442="Non - avec lien de dépendance",MIN(1129,F442,$D442)*overallRate,MIN(2258,F442)*overallRate)))))</f>
        <v>Effectuez l’étape 1</v>
      </c>
      <c r="I442" s="3">
        <f t="shared" si="6"/>
        <v>0</v>
      </c>
    </row>
    <row r="443" spans="7:9" x14ac:dyDescent="0.5">
      <c r="G443" s="68" t="str">
        <f>IF(ISTEXT(overallRate),"Effectuez l’étape 1",IF($C443="Yes","Use Step 2a) Weekly for employees on leave with pay",IF(OR(COUNT($D443,E443)&lt;&gt;2,overallRate=0),0,IF(revenueReduction&gt;0.3,MAX(IF($B443="Non - avec lien de dépendance",MIN(2258,E443,$D443)*overallRate,MIN(2258,E443)*overallRate),ROUND(MAX(IF($B443="Non - avec lien de dépendance",0,MIN((0.75*E443),1694)),MIN(E443,(0.75*$D443),1694)),2)),IF($B443="Non - avec lien de dépendance",MIN(1129,E443,$D443)*overallRate,MIN(2258,E443)*overallRate)))))</f>
        <v>Effectuez l’étape 1</v>
      </c>
      <c r="H443" s="68" t="str">
        <f>IF(ISTEXT(overallRate),"Effectuez l’étape 1",IF($C443="Yes","Use Step 2a) Weekly for employees on leave with pay",IF(OR(COUNT($D443,F443)&lt;&gt;2,overallRate=0),0,IF(revenueReduction&gt;0.3,MAX(IF($B443="Non - avec lien de dépendance",MIN(2258,F443,$D443)*overallRate,MIN(2258,F443)*overallRate),ROUND(MAX(IF($B443="Non - avec lien de dépendance",0,MIN((0.75*F443),1694)),MIN(F443,(0.75*$D443),1694)),2)),IF($B443="Non - avec lien de dépendance",MIN(1129,F443,$D443)*overallRate,MIN(2258,F443)*overallRate)))))</f>
        <v>Effectuez l’étape 1</v>
      </c>
      <c r="I443" s="3">
        <f t="shared" si="6"/>
        <v>0</v>
      </c>
    </row>
    <row r="444" spans="7:9" x14ac:dyDescent="0.5">
      <c r="G444" s="68" t="str">
        <f>IF(ISTEXT(overallRate),"Effectuez l’étape 1",IF($C444="Yes","Use Step 2a) Weekly for employees on leave with pay",IF(OR(COUNT($D444,E444)&lt;&gt;2,overallRate=0),0,IF(revenueReduction&gt;0.3,MAX(IF($B444="Non - avec lien de dépendance",MIN(2258,E444,$D444)*overallRate,MIN(2258,E444)*overallRate),ROUND(MAX(IF($B444="Non - avec lien de dépendance",0,MIN((0.75*E444),1694)),MIN(E444,(0.75*$D444),1694)),2)),IF($B444="Non - avec lien de dépendance",MIN(1129,E444,$D444)*overallRate,MIN(2258,E444)*overallRate)))))</f>
        <v>Effectuez l’étape 1</v>
      </c>
      <c r="H444" s="68" t="str">
        <f>IF(ISTEXT(overallRate),"Effectuez l’étape 1",IF($C444="Yes","Use Step 2a) Weekly for employees on leave with pay",IF(OR(COUNT($D444,F444)&lt;&gt;2,overallRate=0),0,IF(revenueReduction&gt;0.3,MAX(IF($B444="Non - avec lien de dépendance",MIN(2258,F444,$D444)*overallRate,MIN(2258,F444)*overallRate),ROUND(MAX(IF($B444="Non - avec lien de dépendance",0,MIN((0.75*F444),1694)),MIN(F444,(0.75*$D444),1694)),2)),IF($B444="Non - avec lien de dépendance",MIN(1129,F444,$D444)*overallRate,MIN(2258,F444)*overallRate)))))</f>
        <v>Effectuez l’étape 1</v>
      </c>
      <c r="I444" s="3">
        <f t="shared" si="6"/>
        <v>0</v>
      </c>
    </row>
    <row r="445" spans="7:9" x14ac:dyDescent="0.5">
      <c r="G445" s="68" t="str">
        <f>IF(ISTEXT(overallRate),"Effectuez l’étape 1",IF($C445="Yes","Use Step 2a) Weekly for employees on leave with pay",IF(OR(COUNT($D445,E445)&lt;&gt;2,overallRate=0),0,IF(revenueReduction&gt;0.3,MAX(IF($B445="Non - avec lien de dépendance",MIN(2258,E445,$D445)*overallRate,MIN(2258,E445)*overallRate),ROUND(MAX(IF($B445="Non - avec lien de dépendance",0,MIN((0.75*E445),1694)),MIN(E445,(0.75*$D445),1694)),2)),IF($B445="Non - avec lien de dépendance",MIN(1129,E445,$D445)*overallRate,MIN(2258,E445)*overallRate)))))</f>
        <v>Effectuez l’étape 1</v>
      </c>
      <c r="H445" s="68" t="str">
        <f>IF(ISTEXT(overallRate),"Effectuez l’étape 1",IF($C445="Yes","Use Step 2a) Weekly for employees on leave with pay",IF(OR(COUNT($D445,F445)&lt;&gt;2,overallRate=0),0,IF(revenueReduction&gt;0.3,MAX(IF($B445="Non - avec lien de dépendance",MIN(2258,F445,$D445)*overallRate,MIN(2258,F445)*overallRate),ROUND(MAX(IF($B445="Non - avec lien de dépendance",0,MIN((0.75*F445),1694)),MIN(F445,(0.75*$D445),1694)),2)),IF($B445="Non - avec lien de dépendance",MIN(1129,F445,$D445)*overallRate,MIN(2258,F445)*overallRate)))))</f>
        <v>Effectuez l’étape 1</v>
      </c>
      <c r="I445" s="3">
        <f t="shared" si="6"/>
        <v>0</v>
      </c>
    </row>
    <row r="446" spans="7:9" x14ac:dyDescent="0.5">
      <c r="G446" s="68" t="str">
        <f>IF(ISTEXT(overallRate),"Effectuez l’étape 1",IF($C446="Yes","Use Step 2a) Weekly for employees on leave with pay",IF(OR(COUNT($D446,E446)&lt;&gt;2,overallRate=0),0,IF(revenueReduction&gt;0.3,MAX(IF($B446="Non - avec lien de dépendance",MIN(2258,E446,$D446)*overallRate,MIN(2258,E446)*overallRate),ROUND(MAX(IF($B446="Non - avec lien de dépendance",0,MIN((0.75*E446),1694)),MIN(E446,(0.75*$D446),1694)),2)),IF($B446="Non - avec lien de dépendance",MIN(1129,E446,$D446)*overallRate,MIN(2258,E446)*overallRate)))))</f>
        <v>Effectuez l’étape 1</v>
      </c>
      <c r="H446" s="68" t="str">
        <f>IF(ISTEXT(overallRate),"Effectuez l’étape 1",IF($C446="Yes","Use Step 2a) Weekly for employees on leave with pay",IF(OR(COUNT($D446,F446)&lt;&gt;2,overallRate=0),0,IF(revenueReduction&gt;0.3,MAX(IF($B446="Non - avec lien de dépendance",MIN(2258,F446,$D446)*overallRate,MIN(2258,F446)*overallRate),ROUND(MAX(IF($B446="Non - avec lien de dépendance",0,MIN((0.75*F446),1694)),MIN(F446,(0.75*$D446),1694)),2)),IF($B446="Non - avec lien de dépendance",MIN(1129,F446,$D446)*overallRate,MIN(2258,F446)*overallRate)))))</f>
        <v>Effectuez l’étape 1</v>
      </c>
      <c r="I446" s="3">
        <f t="shared" si="6"/>
        <v>0</v>
      </c>
    </row>
    <row r="447" spans="7:9" x14ac:dyDescent="0.5">
      <c r="G447" s="68" t="str">
        <f>IF(ISTEXT(overallRate),"Effectuez l’étape 1",IF($C447="Yes","Use Step 2a) Weekly for employees on leave with pay",IF(OR(COUNT($D447,E447)&lt;&gt;2,overallRate=0),0,IF(revenueReduction&gt;0.3,MAX(IF($B447="Non - avec lien de dépendance",MIN(2258,E447,$D447)*overallRate,MIN(2258,E447)*overallRate),ROUND(MAX(IF($B447="Non - avec lien de dépendance",0,MIN((0.75*E447),1694)),MIN(E447,(0.75*$D447),1694)),2)),IF($B447="Non - avec lien de dépendance",MIN(1129,E447,$D447)*overallRate,MIN(2258,E447)*overallRate)))))</f>
        <v>Effectuez l’étape 1</v>
      </c>
      <c r="H447" s="68" t="str">
        <f>IF(ISTEXT(overallRate),"Effectuez l’étape 1",IF($C447="Yes","Use Step 2a) Weekly for employees on leave with pay",IF(OR(COUNT($D447,F447)&lt;&gt;2,overallRate=0),0,IF(revenueReduction&gt;0.3,MAX(IF($B447="Non - avec lien de dépendance",MIN(2258,F447,$D447)*overallRate,MIN(2258,F447)*overallRate),ROUND(MAX(IF($B447="Non - avec lien de dépendance",0,MIN((0.75*F447),1694)),MIN(F447,(0.75*$D447),1694)),2)),IF($B447="Non - avec lien de dépendance",MIN(1129,F447,$D447)*overallRate,MIN(2258,F447)*overallRate)))))</f>
        <v>Effectuez l’étape 1</v>
      </c>
      <c r="I447" s="3">
        <f t="shared" si="6"/>
        <v>0</v>
      </c>
    </row>
    <row r="448" spans="7:9" x14ac:dyDescent="0.5">
      <c r="G448" s="68" t="str">
        <f>IF(ISTEXT(overallRate),"Effectuez l’étape 1",IF($C448="Yes","Use Step 2a) Weekly for employees on leave with pay",IF(OR(COUNT($D448,E448)&lt;&gt;2,overallRate=0),0,IF(revenueReduction&gt;0.3,MAX(IF($B448="Non - avec lien de dépendance",MIN(2258,E448,$D448)*overallRate,MIN(2258,E448)*overallRate),ROUND(MAX(IF($B448="Non - avec lien de dépendance",0,MIN((0.75*E448),1694)),MIN(E448,(0.75*$D448),1694)),2)),IF($B448="Non - avec lien de dépendance",MIN(1129,E448,$D448)*overallRate,MIN(2258,E448)*overallRate)))))</f>
        <v>Effectuez l’étape 1</v>
      </c>
      <c r="H448" s="68" t="str">
        <f>IF(ISTEXT(overallRate),"Effectuez l’étape 1",IF($C448="Yes","Use Step 2a) Weekly for employees on leave with pay",IF(OR(COUNT($D448,F448)&lt;&gt;2,overallRate=0),0,IF(revenueReduction&gt;0.3,MAX(IF($B448="Non - avec lien de dépendance",MIN(2258,F448,$D448)*overallRate,MIN(2258,F448)*overallRate),ROUND(MAX(IF($B448="Non - avec lien de dépendance",0,MIN((0.75*F448),1694)),MIN(F448,(0.75*$D448),1694)),2)),IF($B448="Non - avec lien de dépendance",MIN(1129,F448,$D448)*overallRate,MIN(2258,F448)*overallRate)))))</f>
        <v>Effectuez l’étape 1</v>
      </c>
      <c r="I448" s="3">
        <f t="shared" si="6"/>
        <v>0</v>
      </c>
    </row>
    <row r="449" spans="7:9" x14ac:dyDescent="0.5">
      <c r="G449" s="68" t="str">
        <f>IF(ISTEXT(overallRate),"Effectuez l’étape 1",IF($C449="Yes","Use Step 2a) Weekly for employees on leave with pay",IF(OR(COUNT($D449,E449)&lt;&gt;2,overallRate=0),0,IF(revenueReduction&gt;0.3,MAX(IF($B449="Non - avec lien de dépendance",MIN(2258,E449,$D449)*overallRate,MIN(2258,E449)*overallRate),ROUND(MAX(IF($B449="Non - avec lien de dépendance",0,MIN((0.75*E449),1694)),MIN(E449,(0.75*$D449),1694)),2)),IF($B449="Non - avec lien de dépendance",MIN(1129,E449,$D449)*overallRate,MIN(2258,E449)*overallRate)))))</f>
        <v>Effectuez l’étape 1</v>
      </c>
      <c r="H449" s="68" t="str">
        <f>IF(ISTEXT(overallRate),"Effectuez l’étape 1",IF($C449="Yes","Use Step 2a) Weekly for employees on leave with pay",IF(OR(COUNT($D449,F449)&lt;&gt;2,overallRate=0),0,IF(revenueReduction&gt;0.3,MAX(IF($B449="Non - avec lien de dépendance",MIN(2258,F449,$D449)*overallRate,MIN(2258,F449)*overallRate),ROUND(MAX(IF($B449="Non - avec lien de dépendance",0,MIN((0.75*F449),1694)),MIN(F449,(0.75*$D449),1694)),2)),IF($B449="Non - avec lien de dépendance",MIN(1129,F449,$D449)*overallRate,MIN(2258,F449)*overallRate)))))</f>
        <v>Effectuez l’étape 1</v>
      </c>
      <c r="I449" s="3">
        <f t="shared" si="6"/>
        <v>0</v>
      </c>
    </row>
    <row r="450" spans="7:9" x14ac:dyDescent="0.5">
      <c r="G450" s="68" t="str">
        <f>IF(ISTEXT(overallRate),"Effectuez l’étape 1",IF($C450="Yes","Use Step 2a) Weekly for employees on leave with pay",IF(OR(COUNT($D450,E450)&lt;&gt;2,overallRate=0),0,IF(revenueReduction&gt;0.3,MAX(IF($B450="Non - avec lien de dépendance",MIN(2258,E450,$D450)*overallRate,MIN(2258,E450)*overallRate),ROUND(MAX(IF($B450="Non - avec lien de dépendance",0,MIN((0.75*E450),1694)),MIN(E450,(0.75*$D450),1694)),2)),IF($B450="Non - avec lien de dépendance",MIN(1129,E450,$D450)*overallRate,MIN(2258,E450)*overallRate)))))</f>
        <v>Effectuez l’étape 1</v>
      </c>
      <c r="H450" s="68" t="str">
        <f>IF(ISTEXT(overallRate),"Effectuez l’étape 1",IF($C450="Yes","Use Step 2a) Weekly for employees on leave with pay",IF(OR(COUNT($D450,F450)&lt;&gt;2,overallRate=0),0,IF(revenueReduction&gt;0.3,MAX(IF($B450="Non - avec lien de dépendance",MIN(2258,F450,$D450)*overallRate,MIN(2258,F450)*overallRate),ROUND(MAX(IF($B450="Non - avec lien de dépendance",0,MIN((0.75*F450),1694)),MIN(F450,(0.75*$D450),1694)),2)),IF($B450="Non - avec lien de dépendance",MIN(1129,F450,$D450)*overallRate,MIN(2258,F450)*overallRate)))))</f>
        <v>Effectuez l’étape 1</v>
      </c>
      <c r="I450" s="3">
        <f t="shared" si="6"/>
        <v>0</v>
      </c>
    </row>
    <row r="451" spans="7:9" x14ac:dyDescent="0.5">
      <c r="G451" s="68" t="str">
        <f>IF(ISTEXT(overallRate),"Effectuez l’étape 1",IF($C451="Yes","Use Step 2a) Weekly for employees on leave with pay",IF(OR(COUNT($D451,E451)&lt;&gt;2,overallRate=0),0,IF(revenueReduction&gt;0.3,MAX(IF($B451="Non - avec lien de dépendance",MIN(2258,E451,$D451)*overallRate,MIN(2258,E451)*overallRate),ROUND(MAX(IF($B451="Non - avec lien de dépendance",0,MIN((0.75*E451),1694)),MIN(E451,(0.75*$D451),1694)),2)),IF($B451="Non - avec lien de dépendance",MIN(1129,E451,$D451)*overallRate,MIN(2258,E451)*overallRate)))))</f>
        <v>Effectuez l’étape 1</v>
      </c>
      <c r="H451" s="68" t="str">
        <f>IF(ISTEXT(overallRate),"Effectuez l’étape 1",IF($C451="Yes","Use Step 2a) Weekly for employees on leave with pay",IF(OR(COUNT($D451,F451)&lt;&gt;2,overallRate=0),0,IF(revenueReduction&gt;0.3,MAX(IF($B451="Non - avec lien de dépendance",MIN(2258,F451,$D451)*overallRate,MIN(2258,F451)*overallRate),ROUND(MAX(IF($B451="Non - avec lien de dépendance",0,MIN((0.75*F451),1694)),MIN(F451,(0.75*$D451),1694)),2)),IF($B451="Non - avec lien de dépendance",MIN(1129,F451,$D451)*overallRate,MIN(2258,F451)*overallRate)))))</f>
        <v>Effectuez l’étape 1</v>
      </c>
      <c r="I451" s="3">
        <f t="shared" si="6"/>
        <v>0</v>
      </c>
    </row>
    <row r="452" spans="7:9" x14ac:dyDescent="0.5">
      <c r="G452" s="68" t="str">
        <f>IF(ISTEXT(overallRate),"Effectuez l’étape 1",IF($C452="Yes","Use Step 2a) Weekly for employees on leave with pay",IF(OR(COUNT($D452,E452)&lt;&gt;2,overallRate=0),0,IF(revenueReduction&gt;0.3,MAX(IF($B452="Non - avec lien de dépendance",MIN(2258,E452,$D452)*overallRate,MIN(2258,E452)*overallRate),ROUND(MAX(IF($B452="Non - avec lien de dépendance",0,MIN((0.75*E452),1694)),MIN(E452,(0.75*$D452),1694)),2)),IF($B452="Non - avec lien de dépendance",MIN(1129,E452,$D452)*overallRate,MIN(2258,E452)*overallRate)))))</f>
        <v>Effectuez l’étape 1</v>
      </c>
      <c r="H452" s="68" t="str">
        <f>IF(ISTEXT(overallRate),"Effectuez l’étape 1",IF($C452="Yes","Use Step 2a) Weekly for employees on leave with pay",IF(OR(COUNT($D452,F452)&lt;&gt;2,overallRate=0),0,IF(revenueReduction&gt;0.3,MAX(IF($B452="Non - avec lien de dépendance",MIN(2258,F452,$D452)*overallRate,MIN(2258,F452)*overallRate),ROUND(MAX(IF($B452="Non - avec lien de dépendance",0,MIN((0.75*F452),1694)),MIN(F452,(0.75*$D452),1694)),2)),IF($B452="Non - avec lien de dépendance",MIN(1129,F452,$D452)*overallRate,MIN(2258,F452)*overallRate)))))</f>
        <v>Effectuez l’étape 1</v>
      </c>
      <c r="I452" s="3">
        <f t="shared" si="6"/>
        <v>0</v>
      </c>
    </row>
    <row r="453" spans="7:9" x14ac:dyDescent="0.5">
      <c r="G453" s="68" t="str">
        <f>IF(ISTEXT(overallRate),"Effectuez l’étape 1",IF($C453="Yes","Use Step 2a) Weekly for employees on leave with pay",IF(OR(COUNT($D453,E453)&lt;&gt;2,overallRate=0),0,IF(revenueReduction&gt;0.3,MAX(IF($B453="Non - avec lien de dépendance",MIN(2258,E453,$D453)*overallRate,MIN(2258,E453)*overallRate),ROUND(MAX(IF($B453="Non - avec lien de dépendance",0,MIN((0.75*E453),1694)),MIN(E453,(0.75*$D453),1694)),2)),IF($B453="Non - avec lien de dépendance",MIN(1129,E453,$D453)*overallRate,MIN(2258,E453)*overallRate)))))</f>
        <v>Effectuez l’étape 1</v>
      </c>
      <c r="H453" s="68" t="str">
        <f>IF(ISTEXT(overallRate),"Effectuez l’étape 1",IF($C453="Yes","Use Step 2a) Weekly for employees on leave with pay",IF(OR(COUNT($D453,F453)&lt;&gt;2,overallRate=0),0,IF(revenueReduction&gt;0.3,MAX(IF($B453="Non - avec lien de dépendance",MIN(2258,F453,$D453)*overallRate,MIN(2258,F453)*overallRate),ROUND(MAX(IF($B453="Non - avec lien de dépendance",0,MIN((0.75*F453),1694)),MIN(F453,(0.75*$D453),1694)),2)),IF($B453="Non - avec lien de dépendance",MIN(1129,F453,$D453)*overallRate,MIN(2258,F453)*overallRate)))))</f>
        <v>Effectuez l’étape 1</v>
      </c>
      <c r="I453" s="3">
        <f t="shared" si="6"/>
        <v>0</v>
      </c>
    </row>
    <row r="454" spans="7:9" x14ac:dyDescent="0.5">
      <c r="G454" s="68" t="str">
        <f>IF(ISTEXT(overallRate),"Effectuez l’étape 1",IF($C454="Yes","Use Step 2a) Weekly for employees on leave with pay",IF(OR(COUNT($D454,E454)&lt;&gt;2,overallRate=0),0,IF(revenueReduction&gt;0.3,MAX(IF($B454="Non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68" t="str">
        <f>IF(ISTEXT(overallRate),"Effectuez l’étape 1",IF($C454="Yes","Use Step 2a) Weekly for employees on leave with pay",IF(OR(COUNT($D454,F454)&lt;&gt;2,overallRate=0),0,IF(revenueReduction&gt;0.3,MAX(IF($B454="Non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6"/>
        <v>0</v>
      </c>
    </row>
    <row r="455" spans="7:9" x14ac:dyDescent="0.5">
      <c r="G455" s="68" t="str">
        <f>IF(ISTEXT(overallRate),"Effectuez l’étape 1",IF($C455="Yes","Use Step 2a) Weekly for employees on leave with pay",IF(OR(COUNT($D455,E455)&lt;&gt;2,overallRate=0),0,IF(revenueReduction&gt;0.3,MAX(IF($B455="Non - avec lien de dépendance",MIN(2258,E455,$D455)*overallRate,MIN(2258,E455)*overallRate),ROUND(MAX(IF($B455="Non - avec lien de dépendance",0,MIN((0.75*E455),1694)),MIN(E455,(0.75*$D455),1694)),2)),IF($B455="Non - avec lien de dépendance",MIN(1129,E455,$D455)*overallRate,MIN(2258,E455)*overallRate)))))</f>
        <v>Effectuez l’étape 1</v>
      </c>
      <c r="H455" s="68" t="str">
        <f>IF(ISTEXT(overallRate),"Effectuez l’étape 1",IF($C455="Yes","Use Step 2a) Weekly for employees on leave with pay",IF(OR(COUNT($D455,F455)&lt;&gt;2,overallRate=0),0,IF(revenueReduction&gt;0.3,MAX(IF($B455="Non - avec lien de dépendance",MIN(2258,F455,$D455)*overallRate,MIN(2258,F455)*overallRate),ROUND(MAX(IF($B455="Non - avec lien de dépendance",0,MIN((0.75*F455),1694)),MIN(F455,(0.75*$D455),1694)),2)),IF($B455="Non - avec lien de dépendance",MIN(1129,F455,$D455)*overallRate,MIN(2258,F455)*overallRate)))))</f>
        <v>Effectuez l’étape 1</v>
      </c>
      <c r="I455" s="3">
        <f t="shared" ref="I455:I518" si="7">IF(AND(COUNT(B455:F455)&gt;0,OR(COUNT(D455:F455)&lt;&gt;3,ISBLANK(B455))),"Fill out all amounts",IF(COUNTIF(E455:F455,0)&gt;0,0,SUM(G455:H455)))</f>
        <v>0</v>
      </c>
    </row>
    <row r="456" spans="7:9" x14ac:dyDescent="0.5">
      <c r="G456" s="68" t="str">
        <f>IF(ISTEXT(overallRate),"Effectuez l’étape 1",IF($C456="Yes","Use Step 2a) Weekly for employees on leave with pay",IF(OR(COUNT($D456,E456)&lt;&gt;2,overallRate=0),0,IF(revenueReduction&gt;0.3,MAX(IF($B456="Non - avec lien de dépendance",MIN(2258,E456,$D456)*overallRate,MIN(2258,E456)*overallRate),ROUND(MAX(IF($B456="Non - avec lien de dépendance",0,MIN((0.75*E456),1694)),MIN(E456,(0.75*$D456),1694)),2)),IF($B456="Non - avec lien de dépendance",MIN(1129,E456,$D456)*overallRate,MIN(2258,E456)*overallRate)))))</f>
        <v>Effectuez l’étape 1</v>
      </c>
      <c r="H456" s="68" t="str">
        <f>IF(ISTEXT(overallRate),"Effectuez l’étape 1",IF($C456="Yes","Use Step 2a) Weekly for employees on leave with pay",IF(OR(COUNT($D456,F456)&lt;&gt;2,overallRate=0),0,IF(revenueReduction&gt;0.3,MAX(IF($B456="Non - avec lien de dépendance",MIN(2258,F456,$D456)*overallRate,MIN(2258,F456)*overallRate),ROUND(MAX(IF($B456="Non - avec lien de dépendance",0,MIN((0.75*F456),1694)),MIN(F456,(0.75*$D456),1694)),2)),IF($B456="Non - avec lien de dépendance",MIN(1129,F456,$D456)*overallRate,MIN(2258,F456)*overallRate)))))</f>
        <v>Effectuez l’étape 1</v>
      </c>
      <c r="I456" s="3">
        <f t="shared" si="7"/>
        <v>0</v>
      </c>
    </row>
    <row r="457" spans="7:9" x14ac:dyDescent="0.5">
      <c r="G457" s="68" t="str">
        <f>IF(ISTEXT(overallRate),"Effectuez l’étape 1",IF($C457="Yes","Use Step 2a) Weekly for employees on leave with pay",IF(OR(COUNT($D457,E457)&lt;&gt;2,overallRate=0),0,IF(revenueReduction&gt;0.3,MAX(IF($B457="Non - avec lien de dépendance",MIN(2258,E457,$D457)*overallRate,MIN(2258,E457)*overallRate),ROUND(MAX(IF($B457="Non - avec lien de dépendance",0,MIN((0.75*E457),1694)),MIN(E457,(0.75*$D457),1694)),2)),IF($B457="Non - avec lien de dépendance",MIN(1129,E457,$D457)*overallRate,MIN(2258,E457)*overallRate)))))</f>
        <v>Effectuez l’étape 1</v>
      </c>
      <c r="H457" s="68" t="str">
        <f>IF(ISTEXT(overallRate),"Effectuez l’étape 1",IF($C457="Yes","Use Step 2a) Weekly for employees on leave with pay",IF(OR(COUNT($D457,F457)&lt;&gt;2,overallRate=0),0,IF(revenueReduction&gt;0.3,MAX(IF($B457="Non - avec lien de dépendance",MIN(2258,F457,$D457)*overallRate,MIN(2258,F457)*overallRate),ROUND(MAX(IF($B457="Non - avec lien de dépendance",0,MIN((0.75*F457),1694)),MIN(F457,(0.75*$D457),1694)),2)),IF($B457="Non - avec lien de dépendance",MIN(1129,F457,$D457)*overallRate,MIN(2258,F457)*overallRate)))))</f>
        <v>Effectuez l’étape 1</v>
      </c>
      <c r="I457" s="3">
        <f t="shared" si="7"/>
        <v>0</v>
      </c>
    </row>
    <row r="458" spans="7:9" x14ac:dyDescent="0.5">
      <c r="G458" s="68" t="str">
        <f>IF(ISTEXT(overallRate),"Effectuez l’étape 1",IF($C458="Yes","Use Step 2a) Weekly for employees on leave with pay",IF(OR(COUNT($D458,E458)&lt;&gt;2,overallRate=0),0,IF(revenueReduction&gt;0.3,MAX(IF($B458="Non - avec lien de dépendance",MIN(2258,E458,$D458)*overallRate,MIN(2258,E458)*overallRate),ROUND(MAX(IF($B458="Non - avec lien de dépendance",0,MIN((0.75*E458),1694)),MIN(E458,(0.75*$D458),1694)),2)),IF($B458="Non - avec lien de dépendance",MIN(1129,E458,$D458)*overallRate,MIN(2258,E458)*overallRate)))))</f>
        <v>Effectuez l’étape 1</v>
      </c>
      <c r="H458" s="68" t="str">
        <f>IF(ISTEXT(overallRate),"Effectuez l’étape 1",IF($C458="Yes","Use Step 2a) Weekly for employees on leave with pay",IF(OR(COUNT($D458,F458)&lt;&gt;2,overallRate=0),0,IF(revenueReduction&gt;0.3,MAX(IF($B458="Non - avec lien de dépendance",MIN(2258,F458,$D458)*overallRate,MIN(2258,F458)*overallRate),ROUND(MAX(IF($B458="Non - avec lien de dépendance",0,MIN((0.75*F458),1694)),MIN(F458,(0.75*$D458),1694)),2)),IF($B458="Non - avec lien de dépendance",MIN(1129,F458,$D458)*overallRate,MIN(2258,F458)*overallRate)))))</f>
        <v>Effectuez l’étape 1</v>
      </c>
      <c r="I458" s="3">
        <f t="shared" si="7"/>
        <v>0</v>
      </c>
    </row>
    <row r="459" spans="7:9" x14ac:dyDescent="0.5">
      <c r="G459" s="68" t="str">
        <f>IF(ISTEXT(overallRate),"Effectuez l’étape 1",IF($C459="Yes","Use Step 2a) Weekly for employees on leave with pay",IF(OR(COUNT($D459,E459)&lt;&gt;2,overallRate=0),0,IF(revenueReduction&gt;0.3,MAX(IF($B459="Non - avec lien de dépendance",MIN(2258,E459,$D459)*overallRate,MIN(2258,E459)*overallRate),ROUND(MAX(IF($B459="Non - avec lien de dépendance",0,MIN((0.75*E459),1694)),MIN(E459,(0.75*$D459),1694)),2)),IF($B459="Non - avec lien de dépendance",MIN(1129,E459,$D459)*overallRate,MIN(2258,E459)*overallRate)))))</f>
        <v>Effectuez l’étape 1</v>
      </c>
      <c r="H459" s="68" t="str">
        <f>IF(ISTEXT(overallRate),"Effectuez l’étape 1",IF($C459="Yes","Use Step 2a) Weekly for employees on leave with pay",IF(OR(COUNT($D459,F459)&lt;&gt;2,overallRate=0),0,IF(revenueReduction&gt;0.3,MAX(IF($B459="Non - avec lien de dépendance",MIN(2258,F459,$D459)*overallRate,MIN(2258,F459)*overallRate),ROUND(MAX(IF($B459="Non - avec lien de dépendance",0,MIN((0.75*F459),1694)),MIN(F459,(0.75*$D459),1694)),2)),IF($B459="Non - avec lien de dépendance",MIN(1129,F459,$D459)*overallRate,MIN(2258,F459)*overallRate)))))</f>
        <v>Effectuez l’étape 1</v>
      </c>
      <c r="I459" s="3">
        <f t="shared" si="7"/>
        <v>0</v>
      </c>
    </row>
    <row r="460" spans="7:9" x14ac:dyDescent="0.5">
      <c r="G460" s="68" t="str">
        <f>IF(ISTEXT(overallRate),"Effectuez l’étape 1",IF($C460="Yes","Use Step 2a) Weekly for employees on leave with pay",IF(OR(COUNT($D460,E460)&lt;&gt;2,overallRate=0),0,IF(revenueReduction&gt;0.3,MAX(IF($B460="Non - avec lien de dépendance",MIN(2258,E460,$D460)*overallRate,MIN(2258,E460)*overallRate),ROUND(MAX(IF($B460="Non - avec lien de dépendance",0,MIN((0.75*E460),1694)),MIN(E460,(0.75*$D460),1694)),2)),IF($B460="Non - avec lien de dépendance",MIN(1129,E460,$D460)*overallRate,MIN(2258,E460)*overallRate)))))</f>
        <v>Effectuez l’étape 1</v>
      </c>
      <c r="H460" s="68" t="str">
        <f>IF(ISTEXT(overallRate),"Effectuez l’étape 1",IF($C460="Yes","Use Step 2a) Weekly for employees on leave with pay",IF(OR(COUNT($D460,F460)&lt;&gt;2,overallRate=0),0,IF(revenueReduction&gt;0.3,MAX(IF($B460="Non - avec lien de dépendance",MIN(2258,F460,$D460)*overallRate,MIN(2258,F460)*overallRate),ROUND(MAX(IF($B460="Non - avec lien de dépendance",0,MIN((0.75*F460),1694)),MIN(F460,(0.75*$D460),1694)),2)),IF($B460="Non - avec lien de dépendance",MIN(1129,F460,$D460)*overallRate,MIN(2258,F460)*overallRate)))))</f>
        <v>Effectuez l’étape 1</v>
      </c>
      <c r="I460" s="3">
        <f t="shared" si="7"/>
        <v>0</v>
      </c>
    </row>
    <row r="461" spans="7:9" x14ac:dyDescent="0.5">
      <c r="G461" s="68" t="str">
        <f>IF(ISTEXT(overallRate),"Effectuez l’étape 1",IF($C461="Yes","Use Step 2a) Weekly for employees on leave with pay",IF(OR(COUNT($D461,E461)&lt;&gt;2,overallRate=0),0,IF(revenueReduction&gt;0.3,MAX(IF($B461="Non - avec lien de dépendance",MIN(2258,E461,$D461)*overallRate,MIN(2258,E461)*overallRate),ROUND(MAX(IF($B461="Non - avec lien de dépendance",0,MIN((0.75*E461),1694)),MIN(E461,(0.75*$D461),1694)),2)),IF($B461="Non - avec lien de dépendance",MIN(1129,E461,$D461)*overallRate,MIN(2258,E461)*overallRate)))))</f>
        <v>Effectuez l’étape 1</v>
      </c>
      <c r="H461" s="68" t="str">
        <f>IF(ISTEXT(overallRate),"Effectuez l’étape 1",IF($C461="Yes","Use Step 2a) Weekly for employees on leave with pay",IF(OR(COUNT($D461,F461)&lt;&gt;2,overallRate=0),0,IF(revenueReduction&gt;0.3,MAX(IF($B461="Non - avec lien de dépendance",MIN(2258,F461,$D461)*overallRate,MIN(2258,F461)*overallRate),ROUND(MAX(IF($B461="Non - avec lien de dépendance",0,MIN((0.75*F461),1694)),MIN(F461,(0.75*$D461),1694)),2)),IF($B461="Non - avec lien de dépendance",MIN(1129,F461,$D461)*overallRate,MIN(2258,F461)*overallRate)))))</f>
        <v>Effectuez l’étape 1</v>
      </c>
      <c r="I461" s="3">
        <f t="shared" si="7"/>
        <v>0</v>
      </c>
    </row>
    <row r="462" spans="7:9" x14ac:dyDescent="0.5">
      <c r="G462" s="68" t="str">
        <f>IF(ISTEXT(overallRate),"Effectuez l’étape 1",IF($C462="Yes","Use Step 2a) Weekly for employees on leave with pay",IF(OR(COUNT($D462,E462)&lt;&gt;2,overallRate=0),0,IF(revenueReduction&gt;0.3,MAX(IF($B462="Non - avec lien de dépendance",MIN(2258,E462,$D462)*overallRate,MIN(2258,E462)*overallRate),ROUND(MAX(IF($B462="Non - avec lien de dépendance",0,MIN((0.75*E462),1694)),MIN(E462,(0.75*$D462),1694)),2)),IF($B462="Non - avec lien de dépendance",MIN(1129,E462,$D462)*overallRate,MIN(2258,E462)*overallRate)))))</f>
        <v>Effectuez l’étape 1</v>
      </c>
      <c r="H462" s="68" t="str">
        <f>IF(ISTEXT(overallRate),"Effectuez l’étape 1",IF($C462="Yes","Use Step 2a) Weekly for employees on leave with pay",IF(OR(COUNT($D462,F462)&lt;&gt;2,overallRate=0),0,IF(revenueReduction&gt;0.3,MAX(IF($B462="Non - avec lien de dépendance",MIN(2258,F462,$D462)*overallRate,MIN(2258,F462)*overallRate),ROUND(MAX(IF($B462="Non - avec lien de dépendance",0,MIN((0.75*F462),1694)),MIN(F462,(0.75*$D462),1694)),2)),IF($B462="Non - avec lien de dépendance",MIN(1129,F462,$D462)*overallRate,MIN(2258,F462)*overallRate)))))</f>
        <v>Effectuez l’étape 1</v>
      </c>
      <c r="I462" s="3">
        <f t="shared" si="7"/>
        <v>0</v>
      </c>
    </row>
    <row r="463" spans="7:9" x14ac:dyDescent="0.5">
      <c r="G463" s="68" t="str">
        <f>IF(ISTEXT(overallRate),"Effectuez l’étape 1",IF($C463="Yes","Use Step 2a) Weekly for employees on leave with pay",IF(OR(COUNT($D463,E463)&lt;&gt;2,overallRate=0),0,IF(revenueReduction&gt;0.3,MAX(IF($B463="Non - avec lien de dépendance",MIN(2258,E463,$D463)*overallRate,MIN(2258,E463)*overallRate),ROUND(MAX(IF($B463="Non - avec lien de dépendance",0,MIN((0.75*E463),1694)),MIN(E463,(0.75*$D463),1694)),2)),IF($B463="Non - avec lien de dépendance",MIN(1129,E463,$D463)*overallRate,MIN(2258,E463)*overallRate)))))</f>
        <v>Effectuez l’étape 1</v>
      </c>
      <c r="H463" s="68" t="str">
        <f>IF(ISTEXT(overallRate),"Effectuez l’étape 1",IF($C463="Yes","Use Step 2a) Weekly for employees on leave with pay",IF(OR(COUNT($D463,F463)&lt;&gt;2,overallRate=0),0,IF(revenueReduction&gt;0.3,MAX(IF($B463="Non - avec lien de dépendance",MIN(2258,F463,$D463)*overallRate,MIN(2258,F463)*overallRate),ROUND(MAX(IF($B463="Non - avec lien de dépendance",0,MIN((0.75*F463),1694)),MIN(F463,(0.75*$D463),1694)),2)),IF($B463="Non - avec lien de dépendance",MIN(1129,F463,$D463)*overallRate,MIN(2258,F463)*overallRate)))))</f>
        <v>Effectuez l’étape 1</v>
      </c>
      <c r="I463" s="3">
        <f t="shared" si="7"/>
        <v>0</v>
      </c>
    </row>
    <row r="464" spans="7:9" x14ac:dyDescent="0.5">
      <c r="G464" s="68" t="str">
        <f>IF(ISTEXT(overallRate),"Effectuez l’étape 1",IF($C464="Yes","Use Step 2a) Weekly for employees on leave with pay",IF(OR(COUNT($D464,E464)&lt;&gt;2,overallRate=0),0,IF(revenueReduction&gt;0.3,MAX(IF($B464="Non - avec lien de dépendance",MIN(2258,E464,$D464)*overallRate,MIN(2258,E464)*overallRate),ROUND(MAX(IF($B464="Non - avec lien de dépendance",0,MIN((0.75*E464),1694)),MIN(E464,(0.75*$D464),1694)),2)),IF($B464="Non - avec lien de dépendance",MIN(1129,E464,$D464)*overallRate,MIN(2258,E464)*overallRate)))))</f>
        <v>Effectuez l’étape 1</v>
      </c>
      <c r="H464" s="68" t="str">
        <f>IF(ISTEXT(overallRate),"Effectuez l’étape 1",IF($C464="Yes","Use Step 2a) Weekly for employees on leave with pay",IF(OR(COUNT($D464,F464)&lt;&gt;2,overallRate=0),0,IF(revenueReduction&gt;0.3,MAX(IF($B464="Non - avec lien de dépendance",MIN(2258,F464,$D464)*overallRate,MIN(2258,F464)*overallRate),ROUND(MAX(IF($B464="Non - avec lien de dépendance",0,MIN((0.75*F464),1694)),MIN(F464,(0.75*$D464),1694)),2)),IF($B464="Non - avec lien de dépendance",MIN(1129,F464,$D464)*overallRate,MIN(2258,F464)*overallRate)))))</f>
        <v>Effectuez l’étape 1</v>
      </c>
      <c r="I464" s="3">
        <f t="shared" si="7"/>
        <v>0</v>
      </c>
    </row>
    <row r="465" spans="7:9" x14ac:dyDescent="0.5">
      <c r="G465" s="68" t="str">
        <f>IF(ISTEXT(overallRate),"Effectuez l’étape 1",IF($C465="Yes","Use Step 2a) Weekly for employees on leave with pay",IF(OR(COUNT($D465,E465)&lt;&gt;2,overallRate=0),0,IF(revenueReduction&gt;0.3,MAX(IF($B465="Non - avec lien de dépendance",MIN(2258,E465,$D465)*overallRate,MIN(2258,E465)*overallRate),ROUND(MAX(IF($B465="Non - avec lien de dépendance",0,MIN((0.75*E465),1694)),MIN(E465,(0.75*$D465),1694)),2)),IF($B465="Non - avec lien de dépendance",MIN(1129,E465,$D465)*overallRate,MIN(2258,E465)*overallRate)))))</f>
        <v>Effectuez l’étape 1</v>
      </c>
      <c r="H465" s="68" t="str">
        <f>IF(ISTEXT(overallRate),"Effectuez l’étape 1",IF($C465="Yes","Use Step 2a) Weekly for employees on leave with pay",IF(OR(COUNT($D465,F465)&lt;&gt;2,overallRate=0),0,IF(revenueReduction&gt;0.3,MAX(IF($B465="Non - avec lien de dépendance",MIN(2258,F465,$D465)*overallRate,MIN(2258,F465)*overallRate),ROUND(MAX(IF($B465="Non - avec lien de dépendance",0,MIN((0.75*F465),1694)),MIN(F465,(0.75*$D465),1694)),2)),IF($B465="Non - avec lien de dépendance",MIN(1129,F465,$D465)*overallRate,MIN(2258,F465)*overallRate)))))</f>
        <v>Effectuez l’étape 1</v>
      </c>
      <c r="I465" s="3">
        <f t="shared" si="7"/>
        <v>0</v>
      </c>
    </row>
    <row r="466" spans="7:9" x14ac:dyDescent="0.5">
      <c r="G466" s="68" t="str">
        <f>IF(ISTEXT(overallRate),"Effectuez l’étape 1",IF($C466="Yes","Use Step 2a) Weekly for employees on leave with pay",IF(OR(COUNT($D466,E466)&lt;&gt;2,overallRate=0),0,IF(revenueReduction&gt;0.3,MAX(IF($B466="Non - avec lien de dépendance",MIN(2258,E466,$D466)*overallRate,MIN(2258,E466)*overallRate),ROUND(MAX(IF($B466="Non - avec lien de dépendance",0,MIN((0.75*E466),1694)),MIN(E466,(0.75*$D466),1694)),2)),IF($B466="Non - avec lien de dépendance",MIN(1129,E466,$D466)*overallRate,MIN(2258,E466)*overallRate)))))</f>
        <v>Effectuez l’étape 1</v>
      </c>
      <c r="H466" s="68" t="str">
        <f>IF(ISTEXT(overallRate),"Effectuez l’étape 1",IF($C466="Yes","Use Step 2a) Weekly for employees on leave with pay",IF(OR(COUNT($D466,F466)&lt;&gt;2,overallRate=0),0,IF(revenueReduction&gt;0.3,MAX(IF($B466="Non - avec lien de dépendance",MIN(2258,F466,$D466)*overallRate,MIN(2258,F466)*overallRate),ROUND(MAX(IF($B466="Non - avec lien de dépendance",0,MIN((0.75*F466),1694)),MIN(F466,(0.75*$D466),1694)),2)),IF($B466="Non - avec lien de dépendance",MIN(1129,F466,$D466)*overallRate,MIN(2258,F466)*overallRate)))))</f>
        <v>Effectuez l’étape 1</v>
      </c>
      <c r="I466" s="3">
        <f t="shared" si="7"/>
        <v>0</v>
      </c>
    </row>
    <row r="467" spans="7:9" x14ac:dyDescent="0.5">
      <c r="G467" s="68" t="str">
        <f>IF(ISTEXT(overallRate),"Effectuez l’étape 1",IF($C467="Yes","Use Step 2a) Weekly for employees on leave with pay",IF(OR(COUNT($D467,E467)&lt;&gt;2,overallRate=0),0,IF(revenueReduction&gt;0.3,MAX(IF($B467="Non - avec lien de dépendance",MIN(2258,E467,$D467)*overallRate,MIN(2258,E467)*overallRate),ROUND(MAX(IF($B467="Non - avec lien de dépendance",0,MIN((0.75*E467),1694)),MIN(E467,(0.75*$D467),1694)),2)),IF($B467="Non - avec lien de dépendance",MIN(1129,E467,$D467)*overallRate,MIN(2258,E467)*overallRate)))))</f>
        <v>Effectuez l’étape 1</v>
      </c>
      <c r="H467" s="68" t="str">
        <f>IF(ISTEXT(overallRate),"Effectuez l’étape 1",IF($C467="Yes","Use Step 2a) Weekly for employees on leave with pay",IF(OR(COUNT($D467,F467)&lt;&gt;2,overallRate=0),0,IF(revenueReduction&gt;0.3,MAX(IF($B467="Non - avec lien de dépendance",MIN(2258,F467,$D467)*overallRate,MIN(2258,F467)*overallRate),ROUND(MAX(IF($B467="Non - avec lien de dépendance",0,MIN((0.75*F467),1694)),MIN(F467,(0.75*$D467),1694)),2)),IF($B467="Non - avec lien de dépendance",MIN(1129,F467,$D467)*overallRate,MIN(2258,F467)*overallRate)))))</f>
        <v>Effectuez l’étape 1</v>
      </c>
      <c r="I467" s="3">
        <f t="shared" si="7"/>
        <v>0</v>
      </c>
    </row>
    <row r="468" spans="7:9" x14ac:dyDescent="0.5">
      <c r="G468" s="68" t="str">
        <f>IF(ISTEXT(overallRate),"Effectuez l’étape 1",IF($C468="Yes","Use Step 2a) Weekly for employees on leave with pay",IF(OR(COUNT($D468,E468)&lt;&gt;2,overallRate=0),0,IF(revenueReduction&gt;0.3,MAX(IF($B468="Non - avec lien de dépendance",MIN(2258,E468,$D468)*overallRate,MIN(2258,E468)*overallRate),ROUND(MAX(IF($B468="Non - avec lien de dépendance",0,MIN((0.75*E468),1694)),MIN(E468,(0.75*$D468),1694)),2)),IF($B468="Non - avec lien de dépendance",MIN(1129,E468,$D468)*overallRate,MIN(2258,E468)*overallRate)))))</f>
        <v>Effectuez l’étape 1</v>
      </c>
      <c r="H468" s="68" t="str">
        <f>IF(ISTEXT(overallRate),"Effectuez l’étape 1",IF($C468="Yes","Use Step 2a) Weekly for employees on leave with pay",IF(OR(COUNT($D468,F468)&lt;&gt;2,overallRate=0),0,IF(revenueReduction&gt;0.3,MAX(IF($B468="Non - avec lien de dépendance",MIN(2258,F468,$D468)*overallRate,MIN(2258,F468)*overallRate),ROUND(MAX(IF($B468="Non - avec lien de dépendance",0,MIN((0.75*F468),1694)),MIN(F468,(0.75*$D468),1694)),2)),IF($B468="Non - avec lien de dépendance",MIN(1129,F468,$D468)*overallRate,MIN(2258,F468)*overallRate)))))</f>
        <v>Effectuez l’étape 1</v>
      </c>
      <c r="I468" s="3">
        <f t="shared" si="7"/>
        <v>0</v>
      </c>
    </row>
    <row r="469" spans="7:9" x14ac:dyDescent="0.5">
      <c r="G469" s="68" t="str">
        <f>IF(ISTEXT(overallRate),"Effectuez l’étape 1",IF($C469="Yes","Use Step 2a) Weekly for employees on leave with pay",IF(OR(COUNT($D469,E469)&lt;&gt;2,overallRate=0),0,IF(revenueReduction&gt;0.3,MAX(IF($B469="Non - avec lien de dépendance",MIN(2258,E469,$D469)*overallRate,MIN(2258,E469)*overallRate),ROUND(MAX(IF($B469="Non - avec lien de dépendance",0,MIN((0.75*E469),1694)),MIN(E469,(0.75*$D469),1694)),2)),IF($B469="Non - avec lien de dépendance",MIN(1129,E469,$D469)*overallRate,MIN(2258,E469)*overallRate)))))</f>
        <v>Effectuez l’étape 1</v>
      </c>
      <c r="H469" s="68" t="str">
        <f>IF(ISTEXT(overallRate),"Effectuez l’étape 1",IF($C469="Yes","Use Step 2a) Weekly for employees on leave with pay",IF(OR(COUNT($D469,F469)&lt;&gt;2,overallRate=0),0,IF(revenueReduction&gt;0.3,MAX(IF($B469="Non - avec lien de dépendance",MIN(2258,F469,$D469)*overallRate,MIN(2258,F469)*overallRate),ROUND(MAX(IF($B469="Non - avec lien de dépendance",0,MIN((0.75*F469),1694)),MIN(F469,(0.75*$D469),1694)),2)),IF($B469="Non - avec lien de dépendance",MIN(1129,F469,$D469)*overallRate,MIN(2258,F469)*overallRate)))))</f>
        <v>Effectuez l’étape 1</v>
      </c>
      <c r="I469" s="3">
        <f t="shared" si="7"/>
        <v>0</v>
      </c>
    </row>
    <row r="470" spans="7:9" x14ac:dyDescent="0.5">
      <c r="G470" s="68" t="str">
        <f>IF(ISTEXT(overallRate),"Effectuez l’étape 1",IF($C470="Yes","Use Step 2a) Weekly for employees on leave with pay",IF(OR(COUNT($D470,E470)&lt;&gt;2,overallRate=0),0,IF(revenueReduction&gt;0.3,MAX(IF($B470="Non - avec lien de dépendance",MIN(2258,E470,$D470)*overallRate,MIN(2258,E470)*overallRate),ROUND(MAX(IF($B470="Non - avec lien de dépendance",0,MIN((0.75*E470),1694)),MIN(E470,(0.75*$D470),1694)),2)),IF($B470="Non - avec lien de dépendance",MIN(1129,E470,$D470)*overallRate,MIN(2258,E470)*overallRate)))))</f>
        <v>Effectuez l’étape 1</v>
      </c>
      <c r="H470" s="68" t="str">
        <f>IF(ISTEXT(overallRate),"Effectuez l’étape 1",IF($C470="Yes","Use Step 2a) Weekly for employees on leave with pay",IF(OR(COUNT($D470,F470)&lt;&gt;2,overallRate=0),0,IF(revenueReduction&gt;0.3,MAX(IF($B470="Non - avec lien de dépendance",MIN(2258,F470,$D470)*overallRate,MIN(2258,F470)*overallRate),ROUND(MAX(IF($B470="Non - avec lien de dépendance",0,MIN((0.75*F470),1694)),MIN(F470,(0.75*$D470),1694)),2)),IF($B470="Non - avec lien de dépendance",MIN(1129,F470,$D470)*overallRate,MIN(2258,F470)*overallRate)))))</f>
        <v>Effectuez l’étape 1</v>
      </c>
      <c r="I470" s="3">
        <f t="shared" si="7"/>
        <v>0</v>
      </c>
    </row>
    <row r="471" spans="7:9" x14ac:dyDescent="0.5">
      <c r="G471" s="68" t="str">
        <f>IF(ISTEXT(overallRate),"Effectuez l’étape 1",IF($C471="Yes","Use Step 2a) Weekly for employees on leave with pay",IF(OR(COUNT($D471,E471)&lt;&gt;2,overallRate=0),0,IF(revenueReduction&gt;0.3,MAX(IF($B471="Non - avec lien de dépendance",MIN(2258,E471,$D471)*overallRate,MIN(2258,E471)*overallRate),ROUND(MAX(IF($B471="Non - avec lien de dépendance",0,MIN((0.75*E471),1694)),MIN(E471,(0.75*$D471),1694)),2)),IF($B471="Non - avec lien de dépendance",MIN(1129,E471,$D471)*overallRate,MIN(2258,E471)*overallRate)))))</f>
        <v>Effectuez l’étape 1</v>
      </c>
      <c r="H471" s="68" t="str">
        <f>IF(ISTEXT(overallRate),"Effectuez l’étape 1",IF($C471="Yes","Use Step 2a) Weekly for employees on leave with pay",IF(OR(COUNT($D471,F471)&lt;&gt;2,overallRate=0),0,IF(revenueReduction&gt;0.3,MAX(IF($B471="Non - avec lien de dépendance",MIN(2258,F471,$D471)*overallRate,MIN(2258,F471)*overallRate),ROUND(MAX(IF($B471="Non - avec lien de dépendance",0,MIN((0.75*F471),1694)),MIN(F471,(0.75*$D471),1694)),2)),IF($B471="Non - avec lien de dépendance",MIN(1129,F471,$D471)*overallRate,MIN(2258,F471)*overallRate)))))</f>
        <v>Effectuez l’étape 1</v>
      </c>
      <c r="I471" s="3">
        <f t="shared" si="7"/>
        <v>0</v>
      </c>
    </row>
    <row r="472" spans="7:9" x14ac:dyDescent="0.5">
      <c r="G472" s="68" t="str">
        <f>IF(ISTEXT(overallRate),"Effectuez l’étape 1",IF($C472="Yes","Use Step 2a) Weekly for employees on leave with pay",IF(OR(COUNT($D472,E472)&lt;&gt;2,overallRate=0),0,IF(revenueReduction&gt;0.3,MAX(IF($B472="Non - avec lien de dépendance",MIN(2258,E472,$D472)*overallRate,MIN(2258,E472)*overallRate),ROUND(MAX(IF($B472="Non - avec lien de dépendance",0,MIN((0.75*E472),1694)),MIN(E472,(0.75*$D472),1694)),2)),IF($B472="Non - avec lien de dépendance",MIN(1129,E472,$D472)*overallRate,MIN(2258,E472)*overallRate)))))</f>
        <v>Effectuez l’étape 1</v>
      </c>
      <c r="H472" s="68" t="str">
        <f>IF(ISTEXT(overallRate),"Effectuez l’étape 1",IF($C472="Yes","Use Step 2a) Weekly for employees on leave with pay",IF(OR(COUNT($D472,F472)&lt;&gt;2,overallRate=0),0,IF(revenueReduction&gt;0.3,MAX(IF($B472="Non - avec lien de dépendance",MIN(2258,F472,$D472)*overallRate,MIN(2258,F472)*overallRate),ROUND(MAX(IF($B472="Non - avec lien de dépendance",0,MIN((0.75*F472),1694)),MIN(F472,(0.75*$D472),1694)),2)),IF($B472="Non - avec lien de dépendance",MIN(1129,F472,$D472)*overallRate,MIN(2258,F472)*overallRate)))))</f>
        <v>Effectuez l’étape 1</v>
      </c>
      <c r="I472" s="3">
        <f t="shared" si="7"/>
        <v>0</v>
      </c>
    </row>
    <row r="473" spans="7:9" x14ac:dyDescent="0.5">
      <c r="G473" s="68" t="str">
        <f>IF(ISTEXT(overallRate),"Effectuez l’étape 1",IF($C473="Yes","Use Step 2a) Weekly for employees on leave with pay",IF(OR(COUNT($D473,E473)&lt;&gt;2,overallRate=0),0,IF(revenueReduction&gt;0.3,MAX(IF($B473="Non - avec lien de dépendance",MIN(2258,E473,$D473)*overallRate,MIN(2258,E473)*overallRate),ROUND(MAX(IF($B473="Non - avec lien de dépendance",0,MIN((0.75*E473),1694)),MIN(E473,(0.75*$D473),1694)),2)),IF($B473="Non - avec lien de dépendance",MIN(1129,E473,$D473)*overallRate,MIN(2258,E473)*overallRate)))))</f>
        <v>Effectuez l’étape 1</v>
      </c>
      <c r="H473" s="68" t="str">
        <f>IF(ISTEXT(overallRate),"Effectuez l’étape 1",IF($C473="Yes","Use Step 2a) Weekly for employees on leave with pay",IF(OR(COUNT($D473,F473)&lt;&gt;2,overallRate=0),0,IF(revenueReduction&gt;0.3,MAX(IF($B473="Non - avec lien de dépendance",MIN(2258,F473,$D473)*overallRate,MIN(2258,F473)*overallRate),ROUND(MAX(IF($B473="Non - avec lien de dépendance",0,MIN((0.75*F473),1694)),MIN(F473,(0.75*$D473),1694)),2)),IF($B473="Non - avec lien de dépendance",MIN(1129,F473,$D473)*overallRate,MIN(2258,F473)*overallRate)))))</f>
        <v>Effectuez l’étape 1</v>
      </c>
      <c r="I473" s="3">
        <f t="shared" si="7"/>
        <v>0</v>
      </c>
    </row>
    <row r="474" spans="7:9" x14ac:dyDescent="0.5">
      <c r="G474" s="68" t="str">
        <f>IF(ISTEXT(overallRate),"Effectuez l’étape 1",IF($C474="Yes","Use Step 2a) Weekly for employees on leave with pay",IF(OR(COUNT($D474,E474)&lt;&gt;2,overallRate=0),0,IF(revenueReduction&gt;0.3,MAX(IF($B474="Non - avec lien de dépendance",MIN(2258,E474,$D474)*overallRate,MIN(2258,E474)*overallRate),ROUND(MAX(IF($B474="Non - avec lien de dépendance",0,MIN((0.75*E474),1694)),MIN(E474,(0.75*$D474),1694)),2)),IF($B474="Non - avec lien de dépendance",MIN(1129,E474,$D474)*overallRate,MIN(2258,E474)*overallRate)))))</f>
        <v>Effectuez l’étape 1</v>
      </c>
      <c r="H474" s="68" t="str">
        <f>IF(ISTEXT(overallRate),"Effectuez l’étape 1",IF($C474="Yes","Use Step 2a) Weekly for employees on leave with pay",IF(OR(COUNT($D474,F474)&lt;&gt;2,overallRate=0),0,IF(revenueReduction&gt;0.3,MAX(IF($B474="Non - avec lien de dépendance",MIN(2258,F474,$D474)*overallRate,MIN(2258,F474)*overallRate),ROUND(MAX(IF($B474="Non - avec lien de dépendance",0,MIN((0.75*F474),1694)),MIN(F474,(0.75*$D474),1694)),2)),IF($B474="Non - avec lien de dépendance",MIN(1129,F474,$D474)*overallRate,MIN(2258,F474)*overallRate)))))</f>
        <v>Effectuez l’étape 1</v>
      </c>
      <c r="I474" s="3">
        <f t="shared" si="7"/>
        <v>0</v>
      </c>
    </row>
    <row r="475" spans="7:9" x14ac:dyDescent="0.5">
      <c r="G475" s="68" t="str">
        <f>IF(ISTEXT(overallRate),"Effectuez l’étape 1",IF($C475="Yes","Use Step 2a) Weekly for employees on leave with pay",IF(OR(COUNT($D475,E475)&lt;&gt;2,overallRate=0),0,IF(revenueReduction&gt;0.3,MAX(IF($B475="Non - avec lien de dépendance",MIN(2258,E475,$D475)*overallRate,MIN(2258,E475)*overallRate),ROUND(MAX(IF($B475="Non - avec lien de dépendance",0,MIN((0.75*E475),1694)),MIN(E475,(0.75*$D475),1694)),2)),IF($B475="Non - avec lien de dépendance",MIN(1129,E475,$D475)*overallRate,MIN(2258,E475)*overallRate)))))</f>
        <v>Effectuez l’étape 1</v>
      </c>
      <c r="H475" s="68" t="str">
        <f>IF(ISTEXT(overallRate),"Effectuez l’étape 1",IF($C475="Yes","Use Step 2a) Weekly for employees on leave with pay",IF(OR(COUNT($D475,F475)&lt;&gt;2,overallRate=0),0,IF(revenueReduction&gt;0.3,MAX(IF($B475="Non - avec lien de dépendance",MIN(2258,F475,$D475)*overallRate,MIN(2258,F475)*overallRate),ROUND(MAX(IF($B475="Non - avec lien de dépendance",0,MIN((0.75*F475),1694)),MIN(F475,(0.75*$D475),1694)),2)),IF($B475="Non - avec lien de dépendance",MIN(1129,F475,$D475)*overallRate,MIN(2258,F475)*overallRate)))))</f>
        <v>Effectuez l’étape 1</v>
      </c>
      <c r="I475" s="3">
        <f t="shared" si="7"/>
        <v>0</v>
      </c>
    </row>
    <row r="476" spans="7:9" x14ac:dyDescent="0.5">
      <c r="G476" s="68" t="str">
        <f>IF(ISTEXT(overallRate),"Effectuez l’étape 1",IF($C476="Yes","Use Step 2a) Weekly for employees on leave with pay",IF(OR(COUNT($D476,E476)&lt;&gt;2,overallRate=0),0,IF(revenueReduction&gt;0.3,MAX(IF($B476="Non - avec lien de dépendance",MIN(2258,E476,$D476)*overallRate,MIN(2258,E476)*overallRate),ROUND(MAX(IF($B476="Non - avec lien de dépendance",0,MIN((0.75*E476),1694)),MIN(E476,(0.75*$D476),1694)),2)),IF($B476="Non - avec lien de dépendance",MIN(1129,E476,$D476)*overallRate,MIN(2258,E476)*overallRate)))))</f>
        <v>Effectuez l’étape 1</v>
      </c>
      <c r="H476" s="68" t="str">
        <f>IF(ISTEXT(overallRate),"Effectuez l’étape 1",IF($C476="Yes","Use Step 2a) Weekly for employees on leave with pay",IF(OR(COUNT($D476,F476)&lt;&gt;2,overallRate=0),0,IF(revenueReduction&gt;0.3,MAX(IF($B476="Non - avec lien de dépendance",MIN(2258,F476,$D476)*overallRate,MIN(2258,F476)*overallRate),ROUND(MAX(IF($B476="Non - avec lien de dépendance",0,MIN((0.75*F476),1694)),MIN(F476,(0.75*$D476),1694)),2)),IF($B476="Non - avec lien de dépendance",MIN(1129,F476,$D476)*overallRate,MIN(2258,F476)*overallRate)))))</f>
        <v>Effectuez l’étape 1</v>
      </c>
      <c r="I476" s="3">
        <f t="shared" si="7"/>
        <v>0</v>
      </c>
    </row>
    <row r="477" spans="7:9" x14ac:dyDescent="0.5">
      <c r="G477" s="68" t="str">
        <f>IF(ISTEXT(overallRate),"Effectuez l’étape 1",IF($C477="Yes","Use Step 2a) Weekly for employees on leave with pay",IF(OR(COUNT($D477,E477)&lt;&gt;2,overallRate=0),0,IF(revenueReduction&gt;0.3,MAX(IF($B477="Non - avec lien de dépendance",MIN(2258,E477,$D477)*overallRate,MIN(2258,E477)*overallRate),ROUND(MAX(IF($B477="Non - avec lien de dépendance",0,MIN((0.75*E477),1694)),MIN(E477,(0.75*$D477),1694)),2)),IF($B477="Non - avec lien de dépendance",MIN(1129,E477,$D477)*overallRate,MIN(2258,E477)*overallRate)))))</f>
        <v>Effectuez l’étape 1</v>
      </c>
      <c r="H477" s="68" t="str">
        <f>IF(ISTEXT(overallRate),"Effectuez l’étape 1",IF($C477="Yes","Use Step 2a) Weekly for employees on leave with pay",IF(OR(COUNT($D477,F477)&lt;&gt;2,overallRate=0),0,IF(revenueReduction&gt;0.3,MAX(IF($B477="Non - avec lien de dépendance",MIN(2258,F477,$D477)*overallRate,MIN(2258,F477)*overallRate),ROUND(MAX(IF($B477="Non - avec lien de dépendance",0,MIN((0.75*F477),1694)),MIN(F477,(0.75*$D477),1694)),2)),IF($B477="Non - avec lien de dépendance",MIN(1129,F477,$D477)*overallRate,MIN(2258,F477)*overallRate)))))</f>
        <v>Effectuez l’étape 1</v>
      </c>
      <c r="I477" s="3">
        <f t="shared" si="7"/>
        <v>0</v>
      </c>
    </row>
    <row r="478" spans="7:9" x14ac:dyDescent="0.5">
      <c r="G478" s="68" t="str">
        <f>IF(ISTEXT(overallRate),"Effectuez l’étape 1",IF($C478="Yes","Use Step 2a) Weekly for employees on leave with pay",IF(OR(COUNT($D478,E478)&lt;&gt;2,overallRate=0),0,IF(revenueReduction&gt;0.3,MAX(IF($B478="Non - avec lien de dépendance",MIN(2258,E478,$D478)*overallRate,MIN(2258,E478)*overallRate),ROUND(MAX(IF($B478="Non - avec lien de dépendance",0,MIN((0.75*E478),1694)),MIN(E478,(0.75*$D478),1694)),2)),IF($B478="Non - avec lien de dépendance",MIN(1129,E478,$D478)*overallRate,MIN(2258,E478)*overallRate)))))</f>
        <v>Effectuez l’étape 1</v>
      </c>
      <c r="H478" s="68" t="str">
        <f>IF(ISTEXT(overallRate),"Effectuez l’étape 1",IF($C478="Yes","Use Step 2a) Weekly for employees on leave with pay",IF(OR(COUNT($D478,F478)&lt;&gt;2,overallRate=0),0,IF(revenueReduction&gt;0.3,MAX(IF($B478="Non - avec lien de dépendance",MIN(2258,F478,$D478)*overallRate,MIN(2258,F478)*overallRate),ROUND(MAX(IF($B478="Non - avec lien de dépendance",0,MIN((0.75*F478),1694)),MIN(F478,(0.75*$D478),1694)),2)),IF($B478="Non - avec lien de dépendance",MIN(1129,F478,$D478)*overallRate,MIN(2258,F478)*overallRate)))))</f>
        <v>Effectuez l’étape 1</v>
      </c>
      <c r="I478" s="3">
        <f t="shared" si="7"/>
        <v>0</v>
      </c>
    </row>
    <row r="479" spans="7:9" x14ac:dyDescent="0.5">
      <c r="G479" s="68" t="str">
        <f>IF(ISTEXT(overallRate),"Effectuez l’étape 1",IF($C479="Yes","Use Step 2a) Weekly for employees on leave with pay",IF(OR(COUNT($D479,E479)&lt;&gt;2,overallRate=0),0,IF(revenueReduction&gt;0.3,MAX(IF($B479="Non - avec lien de dépendance",MIN(2258,E479,$D479)*overallRate,MIN(2258,E479)*overallRate),ROUND(MAX(IF($B479="Non - avec lien de dépendance",0,MIN((0.75*E479),1694)),MIN(E479,(0.75*$D479),1694)),2)),IF($B479="Non - avec lien de dépendance",MIN(1129,E479,$D479)*overallRate,MIN(2258,E479)*overallRate)))))</f>
        <v>Effectuez l’étape 1</v>
      </c>
      <c r="H479" s="68" t="str">
        <f>IF(ISTEXT(overallRate),"Effectuez l’étape 1",IF($C479="Yes","Use Step 2a) Weekly for employees on leave with pay",IF(OR(COUNT($D479,F479)&lt;&gt;2,overallRate=0),0,IF(revenueReduction&gt;0.3,MAX(IF($B479="Non - avec lien de dépendance",MIN(2258,F479,$D479)*overallRate,MIN(2258,F479)*overallRate),ROUND(MAX(IF($B479="Non - avec lien de dépendance",0,MIN((0.75*F479),1694)),MIN(F479,(0.75*$D479),1694)),2)),IF($B479="Non - avec lien de dépendance",MIN(1129,F479,$D479)*overallRate,MIN(2258,F479)*overallRate)))))</f>
        <v>Effectuez l’étape 1</v>
      </c>
      <c r="I479" s="3">
        <f t="shared" si="7"/>
        <v>0</v>
      </c>
    </row>
    <row r="480" spans="7:9" x14ac:dyDescent="0.5">
      <c r="G480" s="68" t="str">
        <f>IF(ISTEXT(overallRate),"Effectuez l’étape 1",IF($C480="Yes","Use Step 2a) Weekly for employees on leave with pay",IF(OR(COUNT($D480,E480)&lt;&gt;2,overallRate=0),0,IF(revenueReduction&gt;0.3,MAX(IF($B480="Non - avec lien de dépendance",MIN(2258,E480,$D480)*overallRate,MIN(2258,E480)*overallRate),ROUND(MAX(IF($B480="Non - avec lien de dépendance",0,MIN((0.75*E480),1694)),MIN(E480,(0.75*$D480),1694)),2)),IF($B480="Non - avec lien de dépendance",MIN(1129,E480,$D480)*overallRate,MIN(2258,E480)*overallRate)))))</f>
        <v>Effectuez l’étape 1</v>
      </c>
      <c r="H480" s="68" t="str">
        <f>IF(ISTEXT(overallRate),"Effectuez l’étape 1",IF($C480="Yes","Use Step 2a) Weekly for employees on leave with pay",IF(OR(COUNT($D480,F480)&lt;&gt;2,overallRate=0),0,IF(revenueReduction&gt;0.3,MAX(IF($B480="Non - avec lien de dépendance",MIN(2258,F480,$D480)*overallRate,MIN(2258,F480)*overallRate),ROUND(MAX(IF($B480="Non - avec lien de dépendance",0,MIN((0.75*F480),1694)),MIN(F480,(0.75*$D480),1694)),2)),IF($B480="Non - avec lien de dépendance",MIN(1129,F480,$D480)*overallRate,MIN(2258,F480)*overallRate)))))</f>
        <v>Effectuez l’étape 1</v>
      </c>
      <c r="I480" s="3">
        <f t="shared" si="7"/>
        <v>0</v>
      </c>
    </row>
    <row r="481" spans="7:9" x14ac:dyDescent="0.5">
      <c r="G481" s="68" t="str">
        <f>IF(ISTEXT(overallRate),"Effectuez l’étape 1",IF($C481="Yes","Use Step 2a) Weekly for employees on leave with pay",IF(OR(COUNT($D481,E481)&lt;&gt;2,overallRate=0),0,IF(revenueReduction&gt;0.3,MAX(IF($B481="Non - avec lien de dépendance",MIN(2258,E481,$D481)*overallRate,MIN(2258,E481)*overallRate),ROUND(MAX(IF($B481="Non - avec lien de dépendance",0,MIN((0.75*E481),1694)),MIN(E481,(0.75*$D481),1694)),2)),IF($B481="Non - avec lien de dépendance",MIN(1129,E481,$D481)*overallRate,MIN(2258,E481)*overallRate)))))</f>
        <v>Effectuez l’étape 1</v>
      </c>
      <c r="H481" s="68" t="str">
        <f>IF(ISTEXT(overallRate),"Effectuez l’étape 1",IF($C481="Yes","Use Step 2a) Weekly for employees on leave with pay",IF(OR(COUNT($D481,F481)&lt;&gt;2,overallRate=0),0,IF(revenueReduction&gt;0.3,MAX(IF($B481="Non - avec lien de dépendance",MIN(2258,F481,$D481)*overallRate,MIN(2258,F481)*overallRate),ROUND(MAX(IF($B481="Non - avec lien de dépendance",0,MIN((0.75*F481),1694)),MIN(F481,(0.75*$D481),1694)),2)),IF($B481="Non - avec lien de dépendance",MIN(1129,F481,$D481)*overallRate,MIN(2258,F481)*overallRate)))))</f>
        <v>Effectuez l’étape 1</v>
      </c>
      <c r="I481" s="3">
        <f t="shared" si="7"/>
        <v>0</v>
      </c>
    </row>
    <row r="482" spans="7:9" x14ac:dyDescent="0.5">
      <c r="G482" s="68" t="str">
        <f>IF(ISTEXT(overallRate),"Effectuez l’étape 1",IF($C482="Yes","Use Step 2a) Weekly for employees on leave with pay",IF(OR(COUNT($D482,E482)&lt;&gt;2,overallRate=0),0,IF(revenueReduction&gt;0.3,MAX(IF($B482="Non - avec lien de dépendance",MIN(2258,E482,$D482)*overallRate,MIN(2258,E482)*overallRate),ROUND(MAX(IF($B482="Non - avec lien de dépendance",0,MIN((0.75*E482),1694)),MIN(E482,(0.75*$D482),1694)),2)),IF($B482="Non - avec lien de dépendance",MIN(1129,E482,$D482)*overallRate,MIN(2258,E482)*overallRate)))))</f>
        <v>Effectuez l’étape 1</v>
      </c>
      <c r="H482" s="68" t="str">
        <f>IF(ISTEXT(overallRate),"Effectuez l’étape 1",IF($C482="Yes","Use Step 2a) Weekly for employees on leave with pay",IF(OR(COUNT($D482,F482)&lt;&gt;2,overallRate=0),0,IF(revenueReduction&gt;0.3,MAX(IF($B482="Non - avec lien de dépendance",MIN(2258,F482,$D482)*overallRate,MIN(2258,F482)*overallRate),ROUND(MAX(IF($B482="Non - avec lien de dépendance",0,MIN((0.75*F482),1694)),MIN(F482,(0.75*$D482),1694)),2)),IF($B482="Non - avec lien de dépendance",MIN(1129,F482,$D482)*overallRate,MIN(2258,F482)*overallRate)))))</f>
        <v>Effectuez l’étape 1</v>
      </c>
      <c r="I482" s="3">
        <f t="shared" si="7"/>
        <v>0</v>
      </c>
    </row>
    <row r="483" spans="7:9" x14ac:dyDescent="0.5">
      <c r="G483" s="68" t="str">
        <f>IF(ISTEXT(overallRate),"Effectuez l’étape 1",IF($C483="Yes","Use Step 2a) Weekly for employees on leave with pay",IF(OR(COUNT($D483,E483)&lt;&gt;2,overallRate=0),0,IF(revenueReduction&gt;0.3,MAX(IF($B483="Non - avec lien de dépendance",MIN(2258,E483,$D483)*overallRate,MIN(2258,E483)*overallRate),ROUND(MAX(IF($B483="Non - avec lien de dépendance",0,MIN((0.75*E483),1694)),MIN(E483,(0.75*$D483),1694)),2)),IF($B483="Non - avec lien de dépendance",MIN(1129,E483,$D483)*overallRate,MIN(2258,E483)*overallRate)))))</f>
        <v>Effectuez l’étape 1</v>
      </c>
      <c r="H483" s="68" t="str">
        <f>IF(ISTEXT(overallRate),"Effectuez l’étape 1",IF($C483="Yes","Use Step 2a) Weekly for employees on leave with pay",IF(OR(COUNT($D483,F483)&lt;&gt;2,overallRate=0),0,IF(revenueReduction&gt;0.3,MAX(IF($B483="Non - avec lien de dépendance",MIN(2258,F483,$D483)*overallRate,MIN(2258,F483)*overallRate),ROUND(MAX(IF($B483="Non - avec lien de dépendance",0,MIN((0.75*F483),1694)),MIN(F483,(0.75*$D483),1694)),2)),IF($B483="Non - avec lien de dépendance",MIN(1129,F483,$D483)*overallRate,MIN(2258,F483)*overallRate)))))</f>
        <v>Effectuez l’étape 1</v>
      </c>
      <c r="I483" s="3">
        <f t="shared" si="7"/>
        <v>0</v>
      </c>
    </row>
    <row r="484" spans="7:9" x14ac:dyDescent="0.5">
      <c r="G484" s="68" t="str">
        <f>IF(ISTEXT(overallRate),"Effectuez l’étape 1",IF($C484="Yes","Use Step 2a) Weekly for employees on leave with pay",IF(OR(COUNT($D484,E484)&lt;&gt;2,overallRate=0),0,IF(revenueReduction&gt;0.3,MAX(IF($B484="Non - avec lien de dépendance",MIN(2258,E484,$D484)*overallRate,MIN(2258,E484)*overallRate),ROUND(MAX(IF($B484="Non - avec lien de dépendance",0,MIN((0.75*E484),1694)),MIN(E484,(0.75*$D484),1694)),2)),IF($B484="Non - avec lien de dépendance",MIN(1129,E484,$D484)*overallRate,MIN(2258,E484)*overallRate)))))</f>
        <v>Effectuez l’étape 1</v>
      </c>
      <c r="H484" s="68" t="str">
        <f>IF(ISTEXT(overallRate),"Effectuez l’étape 1",IF($C484="Yes","Use Step 2a) Weekly for employees on leave with pay",IF(OR(COUNT($D484,F484)&lt;&gt;2,overallRate=0),0,IF(revenueReduction&gt;0.3,MAX(IF($B484="Non - avec lien de dépendance",MIN(2258,F484,$D484)*overallRate,MIN(2258,F484)*overallRate),ROUND(MAX(IF($B484="Non - avec lien de dépendance",0,MIN((0.75*F484),1694)),MIN(F484,(0.75*$D484),1694)),2)),IF($B484="Non - avec lien de dépendance",MIN(1129,F484,$D484)*overallRate,MIN(2258,F484)*overallRate)))))</f>
        <v>Effectuez l’étape 1</v>
      </c>
      <c r="I484" s="3">
        <f t="shared" si="7"/>
        <v>0</v>
      </c>
    </row>
    <row r="485" spans="7:9" x14ac:dyDescent="0.5">
      <c r="G485" s="68" t="str">
        <f>IF(ISTEXT(overallRate),"Effectuez l’étape 1",IF($C485="Yes","Use Step 2a) Weekly for employees on leave with pay",IF(OR(COUNT($D485,E485)&lt;&gt;2,overallRate=0),0,IF(revenueReduction&gt;0.3,MAX(IF($B485="Non - avec lien de dépendance",MIN(2258,E485,$D485)*overallRate,MIN(2258,E485)*overallRate),ROUND(MAX(IF($B485="Non - avec lien de dépendance",0,MIN((0.75*E485),1694)),MIN(E485,(0.75*$D485),1694)),2)),IF($B485="Non - avec lien de dépendance",MIN(1129,E485,$D485)*overallRate,MIN(2258,E485)*overallRate)))))</f>
        <v>Effectuez l’étape 1</v>
      </c>
      <c r="H485" s="68" t="str">
        <f>IF(ISTEXT(overallRate),"Effectuez l’étape 1",IF($C485="Yes","Use Step 2a) Weekly for employees on leave with pay",IF(OR(COUNT($D485,F485)&lt;&gt;2,overallRate=0),0,IF(revenueReduction&gt;0.3,MAX(IF($B485="Non - avec lien de dépendance",MIN(2258,F485,$D485)*overallRate,MIN(2258,F485)*overallRate),ROUND(MAX(IF($B485="Non - avec lien de dépendance",0,MIN((0.75*F485),1694)),MIN(F485,(0.75*$D485),1694)),2)),IF($B485="Non - avec lien de dépendance",MIN(1129,F485,$D485)*overallRate,MIN(2258,F485)*overallRate)))))</f>
        <v>Effectuez l’étape 1</v>
      </c>
      <c r="I485" s="3">
        <f t="shared" si="7"/>
        <v>0</v>
      </c>
    </row>
    <row r="486" spans="7:9" x14ac:dyDescent="0.5">
      <c r="G486" s="68" t="str">
        <f>IF(ISTEXT(overallRate),"Effectuez l’étape 1",IF($C486="Yes","Use Step 2a) Weekly for employees on leave with pay",IF(OR(COUNT($D486,E486)&lt;&gt;2,overallRate=0),0,IF(revenueReduction&gt;0.3,MAX(IF($B486="Non - avec lien de dépendance",MIN(2258,E486,$D486)*overallRate,MIN(2258,E486)*overallRate),ROUND(MAX(IF($B486="Non - avec lien de dépendance",0,MIN((0.75*E486),1694)),MIN(E486,(0.75*$D486),1694)),2)),IF($B486="Non - avec lien de dépendance",MIN(1129,E486,$D486)*overallRate,MIN(2258,E486)*overallRate)))))</f>
        <v>Effectuez l’étape 1</v>
      </c>
      <c r="H486" s="68" t="str">
        <f>IF(ISTEXT(overallRate),"Effectuez l’étape 1",IF($C486="Yes","Use Step 2a) Weekly for employees on leave with pay",IF(OR(COUNT($D486,F486)&lt;&gt;2,overallRate=0),0,IF(revenueReduction&gt;0.3,MAX(IF($B486="Non - avec lien de dépendance",MIN(2258,F486,$D486)*overallRate,MIN(2258,F486)*overallRate),ROUND(MAX(IF($B486="Non - avec lien de dépendance",0,MIN((0.75*F486),1694)),MIN(F486,(0.75*$D486),1694)),2)),IF($B486="Non - avec lien de dépendance",MIN(1129,F486,$D486)*overallRate,MIN(2258,F486)*overallRate)))))</f>
        <v>Effectuez l’étape 1</v>
      </c>
      <c r="I486" s="3">
        <f t="shared" si="7"/>
        <v>0</v>
      </c>
    </row>
    <row r="487" spans="7:9" x14ac:dyDescent="0.5">
      <c r="G487" s="68" t="str">
        <f>IF(ISTEXT(overallRate),"Effectuez l’étape 1",IF($C487="Yes","Use Step 2a) Weekly for employees on leave with pay",IF(OR(COUNT($D487,E487)&lt;&gt;2,overallRate=0),0,IF(revenueReduction&gt;0.3,MAX(IF($B487="Non - avec lien de dépendance",MIN(2258,E487,$D487)*overallRate,MIN(2258,E487)*overallRate),ROUND(MAX(IF($B487="Non - avec lien de dépendance",0,MIN((0.75*E487),1694)),MIN(E487,(0.75*$D487),1694)),2)),IF($B487="Non - avec lien de dépendance",MIN(1129,E487,$D487)*overallRate,MIN(2258,E487)*overallRate)))))</f>
        <v>Effectuez l’étape 1</v>
      </c>
      <c r="H487" s="68" t="str">
        <f>IF(ISTEXT(overallRate),"Effectuez l’étape 1",IF($C487="Yes","Use Step 2a) Weekly for employees on leave with pay",IF(OR(COUNT($D487,F487)&lt;&gt;2,overallRate=0),0,IF(revenueReduction&gt;0.3,MAX(IF($B487="Non - avec lien de dépendance",MIN(2258,F487,$D487)*overallRate,MIN(2258,F487)*overallRate),ROUND(MAX(IF($B487="Non - avec lien de dépendance",0,MIN((0.75*F487),1694)),MIN(F487,(0.75*$D487),1694)),2)),IF($B487="Non - avec lien de dépendance",MIN(1129,F487,$D487)*overallRate,MIN(2258,F487)*overallRate)))))</f>
        <v>Effectuez l’étape 1</v>
      </c>
      <c r="I487" s="3">
        <f t="shared" si="7"/>
        <v>0</v>
      </c>
    </row>
    <row r="488" spans="7:9" x14ac:dyDescent="0.5">
      <c r="G488" s="68" t="str">
        <f>IF(ISTEXT(overallRate),"Effectuez l’étape 1",IF($C488="Yes","Use Step 2a) Weekly for employees on leave with pay",IF(OR(COUNT($D488,E488)&lt;&gt;2,overallRate=0),0,IF(revenueReduction&gt;0.3,MAX(IF($B488="Non - avec lien de dépendance",MIN(2258,E488,$D488)*overallRate,MIN(2258,E488)*overallRate),ROUND(MAX(IF($B488="Non - avec lien de dépendance",0,MIN((0.75*E488),1694)),MIN(E488,(0.75*$D488),1694)),2)),IF($B488="Non - avec lien de dépendance",MIN(1129,E488,$D488)*overallRate,MIN(2258,E488)*overallRate)))))</f>
        <v>Effectuez l’étape 1</v>
      </c>
      <c r="H488" s="68" t="str">
        <f>IF(ISTEXT(overallRate),"Effectuez l’étape 1",IF($C488="Yes","Use Step 2a) Weekly for employees on leave with pay",IF(OR(COUNT($D488,F488)&lt;&gt;2,overallRate=0),0,IF(revenueReduction&gt;0.3,MAX(IF($B488="Non - avec lien de dépendance",MIN(2258,F488,$D488)*overallRate,MIN(2258,F488)*overallRate),ROUND(MAX(IF($B488="Non - avec lien de dépendance",0,MIN((0.75*F488),1694)),MIN(F488,(0.75*$D488),1694)),2)),IF($B488="Non - avec lien de dépendance",MIN(1129,F488,$D488)*overallRate,MIN(2258,F488)*overallRate)))))</f>
        <v>Effectuez l’étape 1</v>
      </c>
      <c r="I488" s="3">
        <f t="shared" si="7"/>
        <v>0</v>
      </c>
    </row>
    <row r="489" spans="7:9" x14ac:dyDescent="0.5">
      <c r="G489" s="68" t="str">
        <f>IF(ISTEXT(overallRate),"Effectuez l’étape 1",IF($C489="Yes","Use Step 2a) Weekly for employees on leave with pay",IF(OR(COUNT($D489,E489)&lt;&gt;2,overallRate=0),0,IF(revenueReduction&gt;0.3,MAX(IF($B489="Non - avec lien de dépendance",MIN(2258,E489,$D489)*overallRate,MIN(2258,E489)*overallRate),ROUND(MAX(IF($B489="Non - avec lien de dépendance",0,MIN((0.75*E489),1694)),MIN(E489,(0.75*$D489),1694)),2)),IF($B489="Non - avec lien de dépendance",MIN(1129,E489,$D489)*overallRate,MIN(2258,E489)*overallRate)))))</f>
        <v>Effectuez l’étape 1</v>
      </c>
      <c r="H489" s="68" t="str">
        <f>IF(ISTEXT(overallRate),"Effectuez l’étape 1",IF($C489="Yes","Use Step 2a) Weekly for employees on leave with pay",IF(OR(COUNT($D489,F489)&lt;&gt;2,overallRate=0),0,IF(revenueReduction&gt;0.3,MAX(IF($B489="Non - avec lien de dépendance",MIN(2258,F489,$D489)*overallRate,MIN(2258,F489)*overallRate),ROUND(MAX(IF($B489="Non - avec lien de dépendance",0,MIN((0.75*F489),1694)),MIN(F489,(0.75*$D489),1694)),2)),IF($B489="Non - avec lien de dépendance",MIN(1129,F489,$D489)*overallRate,MIN(2258,F489)*overallRate)))))</f>
        <v>Effectuez l’étape 1</v>
      </c>
      <c r="I489" s="3">
        <f t="shared" si="7"/>
        <v>0</v>
      </c>
    </row>
    <row r="490" spans="7:9" x14ac:dyDescent="0.5">
      <c r="G490" s="68" t="str">
        <f>IF(ISTEXT(overallRate),"Effectuez l’étape 1",IF($C490="Yes","Use Step 2a) Weekly for employees on leave with pay",IF(OR(COUNT($D490,E490)&lt;&gt;2,overallRate=0),0,IF(revenueReduction&gt;0.3,MAX(IF($B490="Non - avec lien de dépendance",MIN(2258,E490,$D490)*overallRate,MIN(2258,E490)*overallRate),ROUND(MAX(IF($B490="Non - avec lien de dépendance",0,MIN((0.75*E490),1694)),MIN(E490,(0.75*$D490),1694)),2)),IF($B490="Non - avec lien de dépendance",MIN(1129,E490,$D490)*overallRate,MIN(2258,E490)*overallRate)))))</f>
        <v>Effectuez l’étape 1</v>
      </c>
      <c r="H490" s="68" t="str">
        <f>IF(ISTEXT(overallRate),"Effectuez l’étape 1",IF($C490="Yes","Use Step 2a) Weekly for employees on leave with pay",IF(OR(COUNT($D490,F490)&lt;&gt;2,overallRate=0),0,IF(revenueReduction&gt;0.3,MAX(IF($B490="Non - avec lien de dépendance",MIN(2258,F490,$D490)*overallRate,MIN(2258,F490)*overallRate),ROUND(MAX(IF($B490="Non - avec lien de dépendance",0,MIN((0.75*F490),1694)),MIN(F490,(0.75*$D490),1694)),2)),IF($B490="Non - avec lien de dépendance",MIN(1129,F490,$D490)*overallRate,MIN(2258,F490)*overallRate)))))</f>
        <v>Effectuez l’étape 1</v>
      </c>
      <c r="I490" s="3">
        <f t="shared" si="7"/>
        <v>0</v>
      </c>
    </row>
    <row r="491" spans="7:9" x14ac:dyDescent="0.5">
      <c r="G491" s="68" t="str">
        <f>IF(ISTEXT(overallRate),"Effectuez l’étape 1",IF($C491="Yes","Use Step 2a) Weekly for employees on leave with pay",IF(OR(COUNT($D491,E491)&lt;&gt;2,overallRate=0),0,IF(revenueReduction&gt;0.3,MAX(IF($B491="Non - avec lien de dépendance",MIN(2258,E491,$D491)*overallRate,MIN(2258,E491)*overallRate),ROUND(MAX(IF($B491="Non - avec lien de dépendance",0,MIN((0.75*E491),1694)),MIN(E491,(0.75*$D491),1694)),2)),IF($B491="Non - avec lien de dépendance",MIN(1129,E491,$D491)*overallRate,MIN(2258,E491)*overallRate)))))</f>
        <v>Effectuez l’étape 1</v>
      </c>
      <c r="H491" s="68" t="str">
        <f>IF(ISTEXT(overallRate),"Effectuez l’étape 1",IF($C491="Yes","Use Step 2a) Weekly for employees on leave with pay",IF(OR(COUNT($D491,F491)&lt;&gt;2,overallRate=0),0,IF(revenueReduction&gt;0.3,MAX(IF($B491="Non - avec lien de dépendance",MIN(2258,F491,$D491)*overallRate,MIN(2258,F491)*overallRate),ROUND(MAX(IF($B491="Non - avec lien de dépendance",0,MIN((0.75*F491),1694)),MIN(F491,(0.75*$D491),1694)),2)),IF($B491="Non - avec lien de dépendance",MIN(1129,F491,$D491)*overallRate,MIN(2258,F491)*overallRate)))))</f>
        <v>Effectuez l’étape 1</v>
      </c>
      <c r="I491" s="3">
        <f t="shared" si="7"/>
        <v>0</v>
      </c>
    </row>
    <row r="492" spans="7:9" x14ac:dyDescent="0.5">
      <c r="G492" s="68" t="str">
        <f>IF(ISTEXT(overallRate),"Effectuez l’étape 1",IF($C492="Yes","Use Step 2a) Weekly for employees on leave with pay",IF(OR(COUNT($D492,E492)&lt;&gt;2,overallRate=0),0,IF(revenueReduction&gt;0.3,MAX(IF($B492="Non - avec lien de dépendance",MIN(2258,E492,$D492)*overallRate,MIN(2258,E492)*overallRate),ROUND(MAX(IF($B492="Non - avec lien de dépendance",0,MIN((0.75*E492),1694)),MIN(E492,(0.75*$D492),1694)),2)),IF($B492="Non - avec lien de dépendance",MIN(1129,E492,$D492)*overallRate,MIN(2258,E492)*overallRate)))))</f>
        <v>Effectuez l’étape 1</v>
      </c>
      <c r="H492" s="68" t="str">
        <f>IF(ISTEXT(overallRate),"Effectuez l’étape 1",IF($C492="Yes","Use Step 2a) Weekly for employees on leave with pay",IF(OR(COUNT($D492,F492)&lt;&gt;2,overallRate=0),0,IF(revenueReduction&gt;0.3,MAX(IF($B492="Non - avec lien de dépendance",MIN(2258,F492,$D492)*overallRate,MIN(2258,F492)*overallRate),ROUND(MAX(IF($B492="Non - avec lien de dépendance",0,MIN((0.75*F492),1694)),MIN(F492,(0.75*$D492),1694)),2)),IF($B492="Non - avec lien de dépendance",MIN(1129,F492,$D492)*overallRate,MIN(2258,F492)*overallRate)))))</f>
        <v>Effectuez l’étape 1</v>
      </c>
      <c r="I492" s="3">
        <f t="shared" si="7"/>
        <v>0</v>
      </c>
    </row>
    <row r="493" spans="7:9" x14ac:dyDescent="0.5">
      <c r="G493" s="68" t="str">
        <f>IF(ISTEXT(overallRate),"Effectuez l’étape 1",IF($C493="Yes","Use Step 2a) Weekly for employees on leave with pay",IF(OR(COUNT($D493,E493)&lt;&gt;2,overallRate=0),0,IF(revenueReduction&gt;0.3,MAX(IF($B493="Non - avec lien de dépendance",MIN(2258,E493,$D493)*overallRate,MIN(2258,E493)*overallRate),ROUND(MAX(IF($B493="Non - avec lien de dépendance",0,MIN((0.75*E493),1694)),MIN(E493,(0.75*$D493),1694)),2)),IF($B493="Non - avec lien de dépendance",MIN(1129,E493,$D493)*overallRate,MIN(2258,E493)*overallRate)))))</f>
        <v>Effectuez l’étape 1</v>
      </c>
      <c r="H493" s="68" t="str">
        <f>IF(ISTEXT(overallRate),"Effectuez l’étape 1",IF($C493="Yes","Use Step 2a) Weekly for employees on leave with pay",IF(OR(COUNT($D493,F493)&lt;&gt;2,overallRate=0),0,IF(revenueReduction&gt;0.3,MAX(IF($B493="Non - avec lien de dépendance",MIN(2258,F493,$D493)*overallRate,MIN(2258,F493)*overallRate),ROUND(MAX(IF($B493="Non - avec lien de dépendance",0,MIN((0.75*F493),1694)),MIN(F493,(0.75*$D493),1694)),2)),IF($B493="Non - avec lien de dépendance",MIN(1129,F493,$D493)*overallRate,MIN(2258,F493)*overallRate)))))</f>
        <v>Effectuez l’étape 1</v>
      </c>
      <c r="I493" s="3">
        <f t="shared" si="7"/>
        <v>0</v>
      </c>
    </row>
    <row r="494" spans="7:9" x14ac:dyDescent="0.5">
      <c r="G494" s="68" t="str">
        <f>IF(ISTEXT(overallRate),"Effectuez l’étape 1",IF($C494="Yes","Use Step 2a) Weekly for employees on leave with pay",IF(OR(COUNT($D494,E494)&lt;&gt;2,overallRate=0),0,IF(revenueReduction&gt;0.3,MAX(IF($B494="Non - avec lien de dépendance",MIN(2258,E494,$D494)*overallRate,MIN(2258,E494)*overallRate),ROUND(MAX(IF($B494="Non - avec lien de dépendance",0,MIN((0.75*E494),1694)),MIN(E494,(0.75*$D494),1694)),2)),IF($B494="Non - avec lien de dépendance",MIN(1129,E494,$D494)*overallRate,MIN(2258,E494)*overallRate)))))</f>
        <v>Effectuez l’étape 1</v>
      </c>
      <c r="H494" s="68" t="str">
        <f>IF(ISTEXT(overallRate),"Effectuez l’étape 1",IF($C494="Yes","Use Step 2a) Weekly for employees on leave with pay",IF(OR(COUNT($D494,F494)&lt;&gt;2,overallRate=0),0,IF(revenueReduction&gt;0.3,MAX(IF($B494="Non - avec lien de dépendance",MIN(2258,F494,$D494)*overallRate,MIN(2258,F494)*overallRate),ROUND(MAX(IF($B494="Non - avec lien de dépendance",0,MIN((0.75*F494),1694)),MIN(F494,(0.75*$D494),1694)),2)),IF($B494="Non - avec lien de dépendance",MIN(1129,F494,$D494)*overallRate,MIN(2258,F494)*overallRate)))))</f>
        <v>Effectuez l’étape 1</v>
      </c>
      <c r="I494" s="3">
        <f t="shared" si="7"/>
        <v>0</v>
      </c>
    </row>
    <row r="495" spans="7:9" x14ac:dyDescent="0.5">
      <c r="G495" s="68" t="str">
        <f>IF(ISTEXT(overallRate),"Effectuez l’étape 1",IF($C495="Yes","Use Step 2a) Weekly for employees on leave with pay",IF(OR(COUNT($D495,E495)&lt;&gt;2,overallRate=0),0,IF(revenueReduction&gt;0.3,MAX(IF($B495="Non - avec lien de dépendance",MIN(2258,E495,$D495)*overallRate,MIN(2258,E495)*overallRate),ROUND(MAX(IF($B495="Non - avec lien de dépendance",0,MIN((0.75*E495),1694)),MIN(E495,(0.75*$D495),1694)),2)),IF($B495="Non - avec lien de dépendance",MIN(1129,E495,$D495)*overallRate,MIN(2258,E495)*overallRate)))))</f>
        <v>Effectuez l’étape 1</v>
      </c>
      <c r="H495" s="68" t="str">
        <f>IF(ISTEXT(overallRate),"Effectuez l’étape 1",IF($C495="Yes","Use Step 2a) Weekly for employees on leave with pay",IF(OR(COUNT($D495,F495)&lt;&gt;2,overallRate=0),0,IF(revenueReduction&gt;0.3,MAX(IF($B495="Non - avec lien de dépendance",MIN(2258,F495,$D495)*overallRate,MIN(2258,F495)*overallRate),ROUND(MAX(IF($B495="Non - avec lien de dépendance",0,MIN((0.75*F495),1694)),MIN(F495,(0.75*$D495),1694)),2)),IF($B495="Non - avec lien de dépendance",MIN(1129,F495,$D495)*overallRate,MIN(2258,F495)*overallRate)))))</f>
        <v>Effectuez l’étape 1</v>
      </c>
      <c r="I495" s="3">
        <f t="shared" si="7"/>
        <v>0</v>
      </c>
    </row>
    <row r="496" spans="7:9" x14ac:dyDescent="0.5">
      <c r="G496" s="68" t="str">
        <f>IF(ISTEXT(overallRate),"Effectuez l’étape 1",IF($C496="Yes","Use Step 2a) Weekly for employees on leave with pay",IF(OR(COUNT($D496,E496)&lt;&gt;2,overallRate=0),0,IF(revenueReduction&gt;0.3,MAX(IF($B496="Non - avec lien de dépendance",MIN(2258,E496,$D496)*overallRate,MIN(2258,E496)*overallRate),ROUND(MAX(IF($B496="Non - avec lien de dépendance",0,MIN((0.75*E496),1694)),MIN(E496,(0.75*$D496),1694)),2)),IF($B496="Non - avec lien de dépendance",MIN(1129,E496,$D496)*overallRate,MIN(2258,E496)*overallRate)))))</f>
        <v>Effectuez l’étape 1</v>
      </c>
      <c r="H496" s="68" t="str">
        <f>IF(ISTEXT(overallRate),"Effectuez l’étape 1",IF($C496="Yes","Use Step 2a) Weekly for employees on leave with pay",IF(OR(COUNT($D496,F496)&lt;&gt;2,overallRate=0),0,IF(revenueReduction&gt;0.3,MAX(IF($B496="Non - avec lien de dépendance",MIN(2258,F496,$D496)*overallRate,MIN(2258,F496)*overallRate),ROUND(MAX(IF($B496="Non - avec lien de dépendance",0,MIN((0.75*F496),1694)),MIN(F496,(0.75*$D496),1694)),2)),IF($B496="Non - avec lien de dépendance",MIN(1129,F496,$D496)*overallRate,MIN(2258,F496)*overallRate)))))</f>
        <v>Effectuez l’étape 1</v>
      </c>
      <c r="I496" s="3">
        <f t="shared" si="7"/>
        <v>0</v>
      </c>
    </row>
    <row r="497" spans="7:9" x14ac:dyDescent="0.5">
      <c r="G497" s="68" t="str">
        <f>IF(ISTEXT(overallRate),"Effectuez l’étape 1",IF($C497="Yes","Use Step 2a) Weekly for employees on leave with pay",IF(OR(COUNT($D497,E497)&lt;&gt;2,overallRate=0),0,IF(revenueReduction&gt;0.3,MAX(IF($B497="Non - avec lien de dépendance",MIN(2258,E497,$D497)*overallRate,MIN(2258,E497)*overallRate),ROUND(MAX(IF($B497="Non - avec lien de dépendance",0,MIN((0.75*E497),1694)),MIN(E497,(0.75*$D497),1694)),2)),IF($B497="Non - avec lien de dépendance",MIN(1129,E497,$D497)*overallRate,MIN(2258,E497)*overallRate)))))</f>
        <v>Effectuez l’étape 1</v>
      </c>
      <c r="H497" s="68" t="str">
        <f>IF(ISTEXT(overallRate),"Effectuez l’étape 1",IF($C497="Yes","Use Step 2a) Weekly for employees on leave with pay",IF(OR(COUNT($D497,F497)&lt;&gt;2,overallRate=0),0,IF(revenueReduction&gt;0.3,MAX(IF($B497="Non - avec lien de dépendance",MIN(2258,F497,$D497)*overallRate,MIN(2258,F497)*overallRate),ROUND(MAX(IF($B497="Non - avec lien de dépendance",0,MIN((0.75*F497),1694)),MIN(F497,(0.75*$D497),1694)),2)),IF($B497="Non - avec lien de dépendance",MIN(1129,F497,$D497)*overallRate,MIN(2258,F497)*overallRate)))))</f>
        <v>Effectuez l’étape 1</v>
      </c>
      <c r="I497" s="3">
        <f t="shared" si="7"/>
        <v>0</v>
      </c>
    </row>
    <row r="498" spans="7:9" x14ac:dyDescent="0.5">
      <c r="G498" s="68" t="str">
        <f>IF(ISTEXT(overallRate),"Effectuez l’étape 1",IF($C498="Yes","Use Step 2a) Weekly for employees on leave with pay",IF(OR(COUNT($D498,E498)&lt;&gt;2,overallRate=0),0,IF(revenueReduction&gt;0.3,MAX(IF($B498="Non - avec lien de dépendance",MIN(2258,E498,$D498)*overallRate,MIN(2258,E498)*overallRate),ROUND(MAX(IF($B498="Non - avec lien de dépendance",0,MIN((0.75*E498),1694)),MIN(E498,(0.75*$D498),1694)),2)),IF($B498="Non - avec lien de dépendance",MIN(1129,E498,$D498)*overallRate,MIN(2258,E498)*overallRate)))))</f>
        <v>Effectuez l’étape 1</v>
      </c>
      <c r="H498" s="68" t="str">
        <f>IF(ISTEXT(overallRate),"Effectuez l’étape 1",IF($C498="Yes","Use Step 2a) Weekly for employees on leave with pay",IF(OR(COUNT($D498,F498)&lt;&gt;2,overallRate=0),0,IF(revenueReduction&gt;0.3,MAX(IF($B498="Non - avec lien de dépendance",MIN(2258,F498,$D498)*overallRate,MIN(2258,F498)*overallRate),ROUND(MAX(IF($B498="Non - avec lien de dépendance",0,MIN((0.75*F498),1694)),MIN(F498,(0.75*$D498),1694)),2)),IF($B498="Non - avec lien de dépendance",MIN(1129,F498,$D498)*overallRate,MIN(2258,F498)*overallRate)))))</f>
        <v>Effectuez l’étape 1</v>
      </c>
      <c r="I498" s="3">
        <f t="shared" si="7"/>
        <v>0</v>
      </c>
    </row>
    <row r="499" spans="7:9" x14ac:dyDescent="0.5">
      <c r="G499" s="68" t="str">
        <f>IF(ISTEXT(overallRate),"Effectuez l’étape 1",IF($C499="Yes","Use Step 2a) Weekly for employees on leave with pay",IF(OR(COUNT($D499,E499)&lt;&gt;2,overallRate=0),0,IF(revenueReduction&gt;0.3,MAX(IF($B499="Non - avec lien de dépendance",MIN(2258,E499,$D499)*overallRate,MIN(2258,E499)*overallRate),ROUND(MAX(IF($B499="Non - avec lien de dépendance",0,MIN((0.75*E499),1694)),MIN(E499,(0.75*$D499),1694)),2)),IF($B499="Non - avec lien de dépendance",MIN(1129,E499,$D499)*overallRate,MIN(2258,E499)*overallRate)))))</f>
        <v>Effectuez l’étape 1</v>
      </c>
      <c r="H499" s="68" t="str">
        <f>IF(ISTEXT(overallRate),"Effectuez l’étape 1",IF($C499="Yes","Use Step 2a) Weekly for employees on leave with pay",IF(OR(COUNT($D499,F499)&lt;&gt;2,overallRate=0),0,IF(revenueReduction&gt;0.3,MAX(IF($B499="Non - avec lien de dépendance",MIN(2258,F499,$D499)*overallRate,MIN(2258,F499)*overallRate),ROUND(MAX(IF($B499="Non - avec lien de dépendance",0,MIN((0.75*F499),1694)),MIN(F499,(0.75*$D499),1694)),2)),IF($B499="Non - avec lien de dépendance",MIN(1129,F499,$D499)*overallRate,MIN(2258,F499)*overallRate)))))</f>
        <v>Effectuez l’étape 1</v>
      </c>
      <c r="I499" s="3">
        <f t="shared" si="7"/>
        <v>0</v>
      </c>
    </row>
    <row r="500" spans="7:9" x14ac:dyDescent="0.5">
      <c r="G500" s="68" t="str">
        <f>IF(ISTEXT(overallRate),"Effectuez l’étape 1",IF($C500="Yes","Use Step 2a) Weekly for employees on leave with pay",IF(OR(COUNT($D500,E500)&lt;&gt;2,overallRate=0),0,IF(revenueReduction&gt;0.3,MAX(IF($B500="Non - avec lien de dépendance",MIN(2258,E500,$D500)*overallRate,MIN(2258,E500)*overallRate),ROUND(MAX(IF($B500="Non - avec lien de dépendance",0,MIN((0.75*E500),1694)),MIN(E500,(0.75*$D500),1694)),2)),IF($B500="Non - avec lien de dépendance",MIN(1129,E500,$D500)*overallRate,MIN(2258,E500)*overallRate)))))</f>
        <v>Effectuez l’étape 1</v>
      </c>
      <c r="H500" s="68" t="str">
        <f>IF(ISTEXT(overallRate),"Effectuez l’étape 1",IF($C500="Yes","Use Step 2a) Weekly for employees on leave with pay",IF(OR(COUNT($D500,F500)&lt;&gt;2,overallRate=0),0,IF(revenueReduction&gt;0.3,MAX(IF($B500="Non - avec lien de dépendance",MIN(2258,F500,$D500)*overallRate,MIN(2258,F500)*overallRate),ROUND(MAX(IF($B500="Non - avec lien de dépendance",0,MIN((0.75*F500),1694)),MIN(F500,(0.75*$D500),1694)),2)),IF($B500="Non - avec lien de dépendance",MIN(1129,F500,$D500)*overallRate,MIN(2258,F500)*overallRate)))))</f>
        <v>Effectuez l’étape 1</v>
      </c>
      <c r="I500" s="3">
        <f t="shared" si="7"/>
        <v>0</v>
      </c>
    </row>
    <row r="501" spans="7:9" x14ac:dyDescent="0.5">
      <c r="G501" s="68" t="str">
        <f>IF(ISTEXT(overallRate),"Effectuez l’étape 1",IF($C501="Yes","Use Step 2a) Weekly for employees on leave with pay",IF(OR(COUNT($D501,E501)&lt;&gt;2,overallRate=0),0,IF(revenueReduction&gt;0.3,MAX(IF($B501="Non - avec lien de dépendance",MIN(2258,E501,$D501)*overallRate,MIN(2258,E501)*overallRate),ROUND(MAX(IF($B501="Non - avec lien de dépendance",0,MIN((0.75*E501),1694)),MIN(E501,(0.75*$D501),1694)),2)),IF($B501="Non - avec lien de dépendance",MIN(1129,E501,$D501)*overallRate,MIN(2258,E501)*overallRate)))))</f>
        <v>Effectuez l’étape 1</v>
      </c>
      <c r="H501" s="68" t="str">
        <f>IF(ISTEXT(overallRate),"Effectuez l’étape 1",IF($C501="Yes","Use Step 2a) Weekly for employees on leave with pay",IF(OR(COUNT($D501,F501)&lt;&gt;2,overallRate=0),0,IF(revenueReduction&gt;0.3,MAX(IF($B501="Non - avec lien de dépendance",MIN(2258,F501,$D501)*overallRate,MIN(2258,F501)*overallRate),ROUND(MAX(IF($B501="Non - avec lien de dépendance",0,MIN((0.75*F501),1694)),MIN(F501,(0.75*$D501),1694)),2)),IF($B501="Non - avec lien de dépendance",MIN(1129,F501,$D501)*overallRate,MIN(2258,F501)*overallRate)))))</f>
        <v>Effectuez l’étape 1</v>
      </c>
      <c r="I501" s="3">
        <f t="shared" si="7"/>
        <v>0</v>
      </c>
    </row>
    <row r="502" spans="7:9" x14ac:dyDescent="0.5">
      <c r="G502" s="68" t="str">
        <f>IF(ISTEXT(overallRate),"Effectuez l’étape 1",IF($C502="Yes","Use Step 2a) Weekly for employees on leave with pay",IF(OR(COUNT($D502,E502)&lt;&gt;2,overallRate=0),0,IF(revenueReduction&gt;0.3,MAX(IF($B502="Non - avec lien de dépendance",MIN(2258,E502,$D502)*overallRate,MIN(2258,E502)*overallRate),ROUND(MAX(IF($B502="Non - avec lien de dépendance",0,MIN((0.75*E502),1694)),MIN(E502,(0.75*$D502),1694)),2)),IF($B502="Non - avec lien de dépendance",MIN(1129,E502,$D502)*overallRate,MIN(2258,E502)*overallRate)))))</f>
        <v>Effectuez l’étape 1</v>
      </c>
      <c r="H502" s="68" t="str">
        <f>IF(ISTEXT(overallRate),"Effectuez l’étape 1",IF($C502="Yes","Use Step 2a) Weekly for employees on leave with pay",IF(OR(COUNT($D502,F502)&lt;&gt;2,overallRate=0),0,IF(revenueReduction&gt;0.3,MAX(IF($B502="Non - avec lien de dépendance",MIN(2258,F502,$D502)*overallRate,MIN(2258,F502)*overallRate),ROUND(MAX(IF($B502="Non - avec lien de dépendance",0,MIN((0.75*F502),1694)),MIN(F502,(0.75*$D502),1694)),2)),IF($B502="Non - avec lien de dépendance",MIN(1129,F502,$D502)*overallRate,MIN(2258,F502)*overallRate)))))</f>
        <v>Effectuez l’étape 1</v>
      </c>
      <c r="I502" s="3">
        <f t="shared" si="7"/>
        <v>0</v>
      </c>
    </row>
    <row r="503" spans="7:9" x14ac:dyDescent="0.5">
      <c r="G503" s="68" t="str">
        <f>IF(ISTEXT(overallRate),"Effectuez l’étape 1",IF($C503="Yes","Use Step 2a) Weekly for employees on leave with pay",IF(OR(COUNT($D503,E503)&lt;&gt;2,overallRate=0),0,IF(revenueReduction&gt;0.3,MAX(IF($B503="Non - avec lien de dépendance",MIN(2258,E503,$D503)*overallRate,MIN(2258,E503)*overallRate),ROUND(MAX(IF($B503="Non - avec lien de dépendance",0,MIN((0.75*E503),1694)),MIN(E503,(0.75*$D503),1694)),2)),IF($B503="Non - avec lien de dépendance",MIN(1129,E503,$D503)*overallRate,MIN(2258,E503)*overallRate)))))</f>
        <v>Effectuez l’étape 1</v>
      </c>
      <c r="H503" s="68" t="str">
        <f>IF(ISTEXT(overallRate),"Effectuez l’étape 1",IF($C503="Yes","Use Step 2a) Weekly for employees on leave with pay",IF(OR(COUNT($D503,F503)&lt;&gt;2,overallRate=0),0,IF(revenueReduction&gt;0.3,MAX(IF($B503="Non - avec lien de dépendance",MIN(2258,F503,$D503)*overallRate,MIN(2258,F503)*overallRate),ROUND(MAX(IF($B503="Non - avec lien de dépendance",0,MIN((0.75*F503),1694)),MIN(F503,(0.75*$D503),1694)),2)),IF($B503="Non - avec lien de dépendance",MIN(1129,F503,$D503)*overallRate,MIN(2258,F503)*overallRate)))))</f>
        <v>Effectuez l’étape 1</v>
      </c>
      <c r="I503" s="3">
        <f t="shared" si="7"/>
        <v>0</v>
      </c>
    </row>
    <row r="504" spans="7:9" x14ac:dyDescent="0.5">
      <c r="G504" s="68" t="str">
        <f>IF(ISTEXT(overallRate),"Effectuez l’étape 1",IF($C504="Yes","Use Step 2a) Weekly for employees on leave with pay",IF(OR(COUNT($D504,E504)&lt;&gt;2,overallRate=0),0,IF(revenueReduction&gt;0.3,MAX(IF($B504="Non - avec lien de dépendance",MIN(2258,E504,$D504)*overallRate,MIN(2258,E504)*overallRate),ROUND(MAX(IF($B504="Non - avec lien de dépendance",0,MIN((0.75*E504),1694)),MIN(E504,(0.75*$D504),1694)),2)),IF($B504="Non - avec lien de dépendance",MIN(1129,E504,$D504)*overallRate,MIN(2258,E504)*overallRate)))))</f>
        <v>Effectuez l’étape 1</v>
      </c>
      <c r="H504" s="68" t="str">
        <f>IF(ISTEXT(overallRate),"Effectuez l’étape 1",IF($C504="Yes","Use Step 2a) Weekly for employees on leave with pay",IF(OR(COUNT($D504,F504)&lt;&gt;2,overallRate=0),0,IF(revenueReduction&gt;0.3,MAX(IF($B504="Non - avec lien de dépendance",MIN(2258,F504,$D504)*overallRate,MIN(2258,F504)*overallRate),ROUND(MAX(IF($B504="Non - avec lien de dépendance",0,MIN((0.75*F504),1694)),MIN(F504,(0.75*$D504),1694)),2)),IF($B504="Non - avec lien de dépendance",MIN(1129,F504,$D504)*overallRate,MIN(2258,F504)*overallRate)))))</f>
        <v>Effectuez l’étape 1</v>
      </c>
      <c r="I504" s="3">
        <f t="shared" si="7"/>
        <v>0</v>
      </c>
    </row>
    <row r="505" spans="7:9" x14ac:dyDescent="0.5">
      <c r="G505" s="68" t="str">
        <f>IF(ISTEXT(overallRate),"Effectuez l’étape 1",IF($C505="Yes","Use Step 2a) Weekly for employees on leave with pay",IF(OR(COUNT($D505,E505)&lt;&gt;2,overallRate=0),0,IF(revenueReduction&gt;0.3,MAX(IF($B505="Non - avec lien de dépendance",MIN(2258,E505,$D505)*overallRate,MIN(2258,E505)*overallRate),ROUND(MAX(IF($B505="Non - avec lien de dépendance",0,MIN((0.75*E505),1694)),MIN(E505,(0.75*$D505),1694)),2)),IF($B505="Non - avec lien de dépendance",MIN(1129,E505,$D505)*overallRate,MIN(2258,E505)*overallRate)))))</f>
        <v>Effectuez l’étape 1</v>
      </c>
      <c r="H505" s="68" t="str">
        <f>IF(ISTEXT(overallRate),"Effectuez l’étape 1",IF($C505="Yes","Use Step 2a) Weekly for employees on leave with pay",IF(OR(COUNT($D505,F505)&lt;&gt;2,overallRate=0),0,IF(revenueReduction&gt;0.3,MAX(IF($B505="Non - avec lien de dépendance",MIN(2258,F505,$D505)*overallRate,MIN(2258,F505)*overallRate),ROUND(MAX(IF($B505="Non - avec lien de dépendance",0,MIN((0.75*F505),1694)),MIN(F505,(0.75*$D505),1694)),2)),IF($B505="Non - avec lien de dépendance",MIN(1129,F505,$D505)*overallRate,MIN(2258,F505)*overallRate)))))</f>
        <v>Effectuez l’étape 1</v>
      </c>
      <c r="I505" s="3">
        <f t="shared" si="7"/>
        <v>0</v>
      </c>
    </row>
    <row r="506" spans="7:9" x14ac:dyDescent="0.5">
      <c r="G506" s="68" t="str">
        <f>IF(ISTEXT(overallRate),"Effectuez l’étape 1",IF($C506="Yes","Use Step 2a) Weekly for employees on leave with pay",IF(OR(COUNT($D506,E506)&lt;&gt;2,overallRate=0),0,IF(revenueReduction&gt;0.3,MAX(IF($B506="Non - avec lien de dépendance",MIN(2258,E506,$D506)*overallRate,MIN(2258,E506)*overallRate),ROUND(MAX(IF($B506="Non - avec lien de dépendance",0,MIN((0.75*E506),1694)),MIN(E506,(0.75*$D506),1694)),2)),IF($B506="Non - avec lien de dépendance",MIN(1129,E506,$D506)*overallRate,MIN(2258,E506)*overallRate)))))</f>
        <v>Effectuez l’étape 1</v>
      </c>
      <c r="H506" s="68" t="str">
        <f>IF(ISTEXT(overallRate),"Effectuez l’étape 1",IF($C506="Yes","Use Step 2a) Weekly for employees on leave with pay",IF(OR(COUNT($D506,F506)&lt;&gt;2,overallRate=0),0,IF(revenueReduction&gt;0.3,MAX(IF($B506="Non - avec lien de dépendance",MIN(2258,F506,$D506)*overallRate,MIN(2258,F506)*overallRate),ROUND(MAX(IF($B506="Non - avec lien de dépendance",0,MIN((0.75*F506),1694)),MIN(F506,(0.75*$D506),1694)),2)),IF($B506="Non - avec lien de dépendance",MIN(1129,F506,$D506)*overallRate,MIN(2258,F506)*overallRate)))))</f>
        <v>Effectuez l’étape 1</v>
      </c>
      <c r="I506" s="3">
        <f t="shared" si="7"/>
        <v>0</v>
      </c>
    </row>
    <row r="507" spans="7:9" x14ac:dyDescent="0.5">
      <c r="G507" s="68" t="str">
        <f>IF(ISTEXT(overallRate),"Effectuez l’étape 1",IF($C507="Yes","Use Step 2a) Weekly for employees on leave with pay",IF(OR(COUNT($D507,E507)&lt;&gt;2,overallRate=0),0,IF(revenueReduction&gt;0.3,MAX(IF($B507="Non - avec lien de dépendance",MIN(2258,E507,$D507)*overallRate,MIN(2258,E507)*overallRate),ROUND(MAX(IF($B507="Non - avec lien de dépendance",0,MIN((0.75*E507),1694)),MIN(E507,(0.75*$D507),1694)),2)),IF($B507="Non - avec lien de dépendance",MIN(1129,E507,$D507)*overallRate,MIN(2258,E507)*overallRate)))))</f>
        <v>Effectuez l’étape 1</v>
      </c>
      <c r="H507" s="68" t="str">
        <f>IF(ISTEXT(overallRate),"Effectuez l’étape 1",IF($C507="Yes","Use Step 2a) Weekly for employees on leave with pay",IF(OR(COUNT($D507,F507)&lt;&gt;2,overallRate=0),0,IF(revenueReduction&gt;0.3,MAX(IF($B507="Non - avec lien de dépendance",MIN(2258,F507,$D507)*overallRate,MIN(2258,F507)*overallRate),ROUND(MAX(IF($B507="Non - avec lien de dépendance",0,MIN((0.75*F507),1694)),MIN(F507,(0.75*$D507),1694)),2)),IF($B507="Non - avec lien de dépendance",MIN(1129,F507,$D507)*overallRate,MIN(2258,F507)*overallRate)))))</f>
        <v>Effectuez l’étape 1</v>
      </c>
      <c r="I507" s="3">
        <f t="shared" si="7"/>
        <v>0</v>
      </c>
    </row>
    <row r="508" spans="7:9" x14ac:dyDescent="0.5">
      <c r="G508" s="68" t="str">
        <f>IF(ISTEXT(overallRate),"Effectuez l’étape 1",IF($C508="Yes","Use Step 2a) Weekly for employees on leave with pay",IF(OR(COUNT($D508,E508)&lt;&gt;2,overallRate=0),0,IF(revenueReduction&gt;0.3,MAX(IF($B508="Non - avec lien de dépendance",MIN(2258,E508,$D508)*overallRate,MIN(2258,E508)*overallRate),ROUND(MAX(IF($B508="Non - avec lien de dépendance",0,MIN((0.75*E508),1694)),MIN(E508,(0.75*$D508),1694)),2)),IF($B508="Non - avec lien de dépendance",MIN(1129,E508,$D508)*overallRate,MIN(2258,E508)*overallRate)))))</f>
        <v>Effectuez l’étape 1</v>
      </c>
      <c r="H508" s="68" t="str">
        <f>IF(ISTEXT(overallRate),"Effectuez l’étape 1",IF($C508="Yes","Use Step 2a) Weekly for employees on leave with pay",IF(OR(COUNT($D508,F508)&lt;&gt;2,overallRate=0),0,IF(revenueReduction&gt;0.3,MAX(IF($B508="Non - avec lien de dépendance",MIN(2258,F508,$D508)*overallRate,MIN(2258,F508)*overallRate),ROUND(MAX(IF($B508="Non - avec lien de dépendance",0,MIN((0.75*F508),1694)),MIN(F508,(0.75*$D508),1694)),2)),IF($B508="Non - avec lien de dépendance",MIN(1129,F508,$D508)*overallRate,MIN(2258,F508)*overallRate)))))</f>
        <v>Effectuez l’étape 1</v>
      </c>
      <c r="I508" s="3">
        <f t="shared" si="7"/>
        <v>0</v>
      </c>
    </row>
    <row r="509" spans="7:9" x14ac:dyDescent="0.5">
      <c r="G509" s="68" t="str">
        <f>IF(ISTEXT(overallRate),"Effectuez l’étape 1",IF($C509="Yes","Use Step 2a) Weekly for employees on leave with pay",IF(OR(COUNT($D509,E509)&lt;&gt;2,overallRate=0),0,IF(revenueReduction&gt;0.3,MAX(IF($B509="Non - avec lien de dépendance",MIN(2258,E509,$D509)*overallRate,MIN(2258,E509)*overallRate),ROUND(MAX(IF($B509="Non - avec lien de dépendance",0,MIN((0.75*E509),1694)),MIN(E509,(0.75*$D509),1694)),2)),IF($B509="Non - avec lien de dépendance",MIN(1129,E509,$D509)*overallRate,MIN(2258,E509)*overallRate)))))</f>
        <v>Effectuez l’étape 1</v>
      </c>
      <c r="H509" s="68" t="str">
        <f>IF(ISTEXT(overallRate),"Effectuez l’étape 1",IF($C509="Yes","Use Step 2a) Weekly for employees on leave with pay",IF(OR(COUNT($D509,F509)&lt;&gt;2,overallRate=0),0,IF(revenueReduction&gt;0.3,MAX(IF($B509="Non - avec lien de dépendance",MIN(2258,F509,$D509)*overallRate,MIN(2258,F509)*overallRate),ROUND(MAX(IF($B509="Non - avec lien de dépendance",0,MIN((0.75*F509),1694)),MIN(F509,(0.75*$D509),1694)),2)),IF($B509="Non - avec lien de dépendance",MIN(1129,F509,$D509)*overallRate,MIN(2258,F509)*overallRate)))))</f>
        <v>Effectuez l’étape 1</v>
      </c>
      <c r="I509" s="3">
        <f t="shared" si="7"/>
        <v>0</v>
      </c>
    </row>
    <row r="510" spans="7:9" x14ac:dyDescent="0.5">
      <c r="G510" s="68" t="str">
        <f>IF(ISTEXT(overallRate),"Effectuez l’étape 1",IF($C510="Yes","Use Step 2a) Weekly for employees on leave with pay",IF(OR(COUNT($D510,E510)&lt;&gt;2,overallRate=0),0,IF(revenueReduction&gt;0.3,MAX(IF($B510="Non - avec lien de dépendance",MIN(2258,E510,$D510)*overallRate,MIN(2258,E510)*overallRate),ROUND(MAX(IF($B510="Non - avec lien de dépendance",0,MIN((0.75*E510),1694)),MIN(E510,(0.75*$D510),1694)),2)),IF($B510="Non - avec lien de dépendance",MIN(1129,E510,$D510)*overallRate,MIN(2258,E510)*overallRate)))))</f>
        <v>Effectuez l’étape 1</v>
      </c>
      <c r="H510" s="68" t="str">
        <f>IF(ISTEXT(overallRate),"Effectuez l’étape 1",IF($C510="Yes","Use Step 2a) Weekly for employees on leave with pay",IF(OR(COUNT($D510,F510)&lt;&gt;2,overallRate=0),0,IF(revenueReduction&gt;0.3,MAX(IF($B510="Non - avec lien de dépendance",MIN(2258,F510,$D510)*overallRate,MIN(2258,F510)*overallRate),ROUND(MAX(IF($B510="Non - avec lien de dépendance",0,MIN((0.75*F510),1694)),MIN(F510,(0.75*$D510),1694)),2)),IF($B510="Non - avec lien de dépendance",MIN(1129,F510,$D510)*overallRate,MIN(2258,F510)*overallRate)))))</f>
        <v>Effectuez l’étape 1</v>
      </c>
      <c r="I510" s="3">
        <f t="shared" si="7"/>
        <v>0</v>
      </c>
    </row>
    <row r="511" spans="7:9" x14ac:dyDescent="0.5">
      <c r="G511" s="68" t="str">
        <f>IF(ISTEXT(overallRate),"Effectuez l’étape 1",IF($C511="Yes","Use Step 2a) Weekly for employees on leave with pay",IF(OR(COUNT($D511,E511)&lt;&gt;2,overallRate=0),0,IF(revenueReduction&gt;0.3,MAX(IF($B511="Non - avec lien de dépendance",MIN(2258,E511,$D511)*overallRate,MIN(2258,E511)*overallRate),ROUND(MAX(IF($B511="Non - avec lien de dépendance",0,MIN((0.75*E511),1694)),MIN(E511,(0.75*$D511),1694)),2)),IF($B511="Non - avec lien de dépendance",MIN(1129,E511,$D511)*overallRate,MIN(2258,E511)*overallRate)))))</f>
        <v>Effectuez l’étape 1</v>
      </c>
      <c r="H511" s="68" t="str">
        <f>IF(ISTEXT(overallRate),"Effectuez l’étape 1",IF($C511="Yes","Use Step 2a) Weekly for employees on leave with pay",IF(OR(COUNT($D511,F511)&lt;&gt;2,overallRate=0),0,IF(revenueReduction&gt;0.3,MAX(IF($B511="Non - avec lien de dépendance",MIN(2258,F511,$D511)*overallRate,MIN(2258,F511)*overallRate),ROUND(MAX(IF($B511="Non - avec lien de dépendance",0,MIN((0.75*F511),1694)),MIN(F511,(0.75*$D511),1694)),2)),IF($B511="Non - avec lien de dépendance",MIN(1129,F511,$D511)*overallRate,MIN(2258,F511)*overallRate)))))</f>
        <v>Effectuez l’étape 1</v>
      </c>
      <c r="I511" s="3">
        <f t="shared" si="7"/>
        <v>0</v>
      </c>
    </row>
    <row r="512" spans="7:9" x14ac:dyDescent="0.5">
      <c r="G512" s="68" t="str">
        <f>IF(ISTEXT(overallRate),"Effectuez l’étape 1",IF($C512="Yes","Use Step 2a) Weekly for employees on leave with pay",IF(OR(COUNT($D512,E512)&lt;&gt;2,overallRate=0),0,IF(revenueReduction&gt;0.3,MAX(IF($B512="Non - avec lien de dépendance",MIN(2258,E512,$D512)*overallRate,MIN(2258,E512)*overallRate),ROUND(MAX(IF($B512="Non - avec lien de dépendance",0,MIN((0.75*E512),1694)),MIN(E512,(0.75*$D512),1694)),2)),IF($B512="Non - avec lien de dépendance",MIN(1129,E512,$D512)*overallRate,MIN(2258,E512)*overallRate)))))</f>
        <v>Effectuez l’étape 1</v>
      </c>
      <c r="H512" s="68" t="str">
        <f>IF(ISTEXT(overallRate),"Effectuez l’étape 1",IF($C512="Yes","Use Step 2a) Weekly for employees on leave with pay",IF(OR(COUNT($D512,F512)&lt;&gt;2,overallRate=0),0,IF(revenueReduction&gt;0.3,MAX(IF($B512="Non - avec lien de dépendance",MIN(2258,F512,$D512)*overallRate,MIN(2258,F512)*overallRate),ROUND(MAX(IF($B512="Non - avec lien de dépendance",0,MIN((0.75*F512),1694)),MIN(F512,(0.75*$D512),1694)),2)),IF($B512="Non - avec lien de dépendance",MIN(1129,F512,$D512)*overallRate,MIN(2258,F512)*overallRate)))))</f>
        <v>Effectuez l’étape 1</v>
      </c>
      <c r="I512" s="3">
        <f t="shared" si="7"/>
        <v>0</v>
      </c>
    </row>
    <row r="513" spans="7:9" x14ac:dyDescent="0.5">
      <c r="G513" s="68" t="str">
        <f>IF(ISTEXT(overallRate),"Effectuez l’étape 1",IF($C513="Yes","Use Step 2a) Weekly for employees on leave with pay",IF(OR(COUNT($D513,E513)&lt;&gt;2,overallRate=0),0,IF(revenueReduction&gt;0.3,MAX(IF($B513="Non - avec lien de dépendance",MIN(2258,E513,$D513)*overallRate,MIN(2258,E513)*overallRate),ROUND(MAX(IF($B513="Non - avec lien de dépendance",0,MIN((0.75*E513),1694)),MIN(E513,(0.75*$D513),1694)),2)),IF($B513="Non - avec lien de dépendance",MIN(1129,E513,$D513)*overallRate,MIN(2258,E513)*overallRate)))))</f>
        <v>Effectuez l’étape 1</v>
      </c>
      <c r="H513" s="68" t="str">
        <f>IF(ISTEXT(overallRate),"Effectuez l’étape 1",IF($C513="Yes","Use Step 2a) Weekly for employees on leave with pay",IF(OR(COUNT($D513,F513)&lt;&gt;2,overallRate=0),0,IF(revenueReduction&gt;0.3,MAX(IF($B513="Non - avec lien de dépendance",MIN(2258,F513,$D513)*overallRate,MIN(2258,F513)*overallRate),ROUND(MAX(IF($B513="Non - avec lien de dépendance",0,MIN((0.75*F513),1694)),MIN(F513,(0.75*$D513),1694)),2)),IF($B513="Non - avec lien de dépendance",MIN(1129,F513,$D513)*overallRate,MIN(2258,F513)*overallRate)))))</f>
        <v>Effectuez l’étape 1</v>
      </c>
      <c r="I513" s="3">
        <f t="shared" si="7"/>
        <v>0</v>
      </c>
    </row>
    <row r="514" spans="7:9" x14ac:dyDescent="0.5">
      <c r="G514" s="68" t="str">
        <f>IF(ISTEXT(overallRate),"Effectuez l’étape 1",IF($C514="Yes","Use Step 2a) Weekly for employees on leave with pay",IF(OR(COUNT($D514,E514)&lt;&gt;2,overallRate=0),0,IF(revenueReduction&gt;0.3,MAX(IF($B514="Non - avec lien de dépendance",MIN(2258,E514,$D514)*overallRate,MIN(2258,E514)*overallRate),ROUND(MAX(IF($B514="Non - avec lien de dépendance",0,MIN((0.75*E514),1694)),MIN(E514,(0.75*$D514),1694)),2)),IF($B514="Non - avec lien de dépendance",MIN(1129,E514,$D514)*overallRate,MIN(2258,E514)*overallRate)))))</f>
        <v>Effectuez l’étape 1</v>
      </c>
      <c r="H514" s="68" t="str">
        <f>IF(ISTEXT(overallRate),"Effectuez l’étape 1",IF($C514="Yes","Use Step 2a) Weekly for employees on leave with pay",IF(OR(COUNT($D514,F514)&lt;&gt;2,overallRate=0),0,IF(revenueReduction&gt;0.3,MAX(IF($B514="Non - avec lien de dépendance",MIN(2258,F514,$D514)*overallRate,MIN(2258,F514)*overallRate),ROUND(MAX(IF($B514="Non - avec lien de dépendance",0,MIN((0.75*F514),1694)),MIN(F514,(0.75*$D514),1694)),2)),IF($B514="Non - avec lien de dépendance",MIN(1129,F514,$D514)*overallRate,MIN(2258,F514)*overallRate)))))</f>
        <v>Effectuez l’étape 1</v>
      </c>
      <c r="I514" s="3">
        <f t="shared" si="7"/>
        <v>0</v>
      </c>
    </row>
    <row r="515" spans="7:9" x14ac:dyDescent="0.5">
      <c r="G515" s="68" t="str">
        <f>IF(ISTEXT(overallRate),"Effectuez l’étape 1",IF($C515="Yes","Use Step 2a) Weekly for employees on leave with pay",IF(OR(COUNT($D515,E515)&lt;&gt;2,overallRate=0),0,IF(revenueReduction&gt;0.3,MAX(IF($B515="Non - avec lien de dépendance",MIN(2258,E515,$D515)*overallRate,MIN(2258,E515)*overallRate),ROUND(MAX(IF($B515="Non - avec lien de dépendance",0,MIN((0.75*E515),1694)),MIN(E515,(0.75*$D515),1694)),2)),IF($B515="Non - avec lien de dépendance",MIN(1129,E515,$D515)*overallRate,MIN(2258,E515)*overallRate)))))</f>
        <v>Effectuez l’étape 1</v>
      </c>
      <c r="H515" s="68" t="str">
        <f>IF(ISTEXT(overallRate),"Effectuez l’étape 1",IF($C515="Yes","Use Step 2a) Weekly for employees on leave with pay",IF(OR(COUNT($D515,F515)&lt;&gt;2,overallRate=0),0,IF(revenueReduction&gt;0.3,MAX(IF($B515="Non - avec lien de dépendance",MIN(2258,F515,$D515)*overallRate,MIN(2258,F515)*overallRate),ROUND(MAX(IF($B515="Non - avec lien de dépendance",0,MIN((0.75*F515),1694)),MIN(F515,(0.75*$D515),1694)),2)),IF($B515="Non - avec lien de dépendance",MIN(1129,F515,$D515)*overallRate,MIN(2258,F515)*overallRate)))))</f>
        <v>Effectuez l’étape 1</v>
      </c>
      <c r="I515" s="3">
        <f t="shared" si="7"/>
        <v>0</v>
      </c>
    </row>
    <row r="516" spans="7:9" x14ac:dyDescent="0.5">
      <c r="G516" s="68" t="str">
        <f>IF(ISTEXT(overallRate),"Effectuez l’étape 1",IF($C516="Yes","Use Step 2a) Weekly for employees on leave with pay",IF(OR(COUNT($D516,E516)&lt;&gt;2,overallRate=0),0,IF(revenueReduction&gt;0.3,MAX(IF($B516="Non - avec lien de dépendance",MIN(2258,E516,$D516)*overallRate,MIN(2258,E516)*overallRate),ROUND(MAX(IF($B516="Non - avec lien de dépendance",0,MIN((0.75*E516),1694)),MIN(E516,(0.75*$D516),1694)),2)),IF($B516="Non - avec lien de dépendance",MIN(1129,E516,$D516)*overallRate,MIN(2258,E516)*overallRate)))))</f>
        <v>Effectuez l’étape 1</v>
      </c>
      <c r="H516" s="68" t="str">
        <f>IF(ISTEXT(overallRate),"Effectuez l’étape 1",IF($C516="Yes","Use Step 2a) Weekly for employees on leave with pay",IF(OR(COUNT($D516,F516)&lt;&gt;2,overallRate=0),0,IF(revenueReduction&gt;0.3,MAX(IF($B516="Non - avec lien de dépendance",MIN(2258,F516,$D516)*overallRate,MIN(2258,F516)*overallRate),ROUND(MAX(IF($B516="Non - avec lien de dépendance",0,MIN((0.75*F516),1694)),MIN(F516,(0.75*$D516),1694)),2)),IF($B516="Non - avec lien de dépendance",MIN(1129,F516,$D516)*overallRate,MIN(2258,F516)*overallRate)))))</f>
        <v>Effectuez l’étape 1</v>
      </c>
      <c r="I516" s="3">
        <f t="shared" si="7"/>
        <v>0</v>
      </c>
    </row>
    <row r="517" spans="7:9" x14ac:dyDescent="0.5">
      <c r="G517" s="68" t="str">
        <f>IF(ISTEXT(overallRate),"Effectuez l’étape 1",IF($C517="Yes","Use Step 2a) Weekly for employees on leave with pay",IF(OR(COUNT($D517,E517)&lt;&gt;2,overallRate=0),0,IF(revenueReduction&gt;0.3,MAX(IF($B517="Non - avec lien de dépendance",MIN(2258,E517,$D517)*overallRate,MIN(2258,E517)*overallRate),ROUND(MAX(IF($B517="Non - avec lien de dépendance",0,MIN((0.75*E517),1694)),MIN(E517,(0.75*$D517),1694)),2)),IF($B517="Non - avec lien de dépendance",MIN(1129,E517,$D517)*overallRate,MIN(2258,E517)*overallRate)))))</f>
        <v>Effectuez l’étape 1</v>
      </c>
      <c r="H517" s="68" t="str">
        <f>IF(ISTEXT(overallRate),"Effectuez l’étape 1",IF($C517="Yes","Use Step 2a) Weekly for employees on leave with pay",IF(OR(COUNT($D517,F517)&lt;&gt;2,overallRate=0),0,IF(revenueReduction&gt;0.3,MAX(IF($B517="Non - avec lien de dépendance",MIN(2258,F517,$D517)*overallRate,MIN(2258,F517)*overallRate),ROUND(MAX(IF($B517="Non - avec lien de dépendance",0,MIN((0.75*F517),1694)),MIN(F517,(0.75*$D517),1694)),2)),IF($B517="Non - avec lien de dépendance",MIN(1129,F517,$D517)*overallRate,MIN(2258,F517)*overallRate)))))</f>
        <v>Effectuez l’étape 1</v>
      </c>
      <c r="I517" s="3">
        <f t="shared" si="7"/>
        <v>0</v>
      </c>
    </row>
    <row r="518" spans="7:9" x14ac:dyDescent="0.5">
      <c r="G518" s="68" t="str">
        <f>IF(ISTEXT(overallRate),"Effectuez l’étape 1",IF($C518="Yes","Use Step 2a) Weekly for employees on leave with pay",IF(OR(COUNT($D518,E518)&lt;&gt;2,overallRate=0),0,IF(revenueReduction&gt;0.3,MAX(IF($B518="Non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68" t="str">
        <f>IF(ISTEXT(overallRate),"Effectuez l’étape 1",IF($C518="Yes","Use Step 2a) Weekly for employees on leave with pay",IF(OR(COUNT($D518,F518)&lt;&gt;2,overallRate=0),0,IF(revenueReduction&gt;0.3,MAX(IF($B518="Non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7"/>
        <v>0</v>
      </c>
    </row>
    <row r="519" spans="7:9" x14ac:dyDescent="0.5">
      <c r="G519" s="68" t="str">
        <f>IF(ISTEXT(overallRate),"Effectuez l’étape 1",IF($C519="Yes","Use Step 2a) Weekly for employees on leave with pay",IF(OR(COUNT($D519,E519)&lt;&gt;2,overallRate=0),0,IF(revenueReduction&gt;0.3,MAX(IF($B519="Non - avec lien de dépendance",MIN(2258,E519,$D519)*overallRate,MIN(2258,E519)*overallRate),ROUND(MAX(IF($B519="Non - avec lien de dépendance",0,MIN((0.75*E519),1694)),MIN(E519,(0.75*$D519),1694)),2)),IF($B519="Non - avec lien de dépendance",MIN(1129,E519,$D519)*overallRate,MIN(2258,E519)*overallRate)))))</f>
        <v>Effectuez l’étape 1</v>
      </c>
      <c r="H519" s="68" t="str">
        <f>IF(ISTEXT(overallRate),"Effectuez l’étape 1",IF($C519="Yes","Use Step 2a) Weekly for employees on leave with pay",IF(OR(COUNT($D519,F519)&lt;&gt;2,overallRate=0),0,IF(revenueReduction&gt;0.3,MAX(IF($B519="Non - avec lien de dépendance",MIN(2258,F519,$D519)*overallRate,MIN(2258,F519)*overallRate),ROUND(MAX(IF($B519="Non - avec lien de dépendance",0,MIN((0.75*F519),1694)),MIN(F519,(0.75*$D519),1694)),2)),IF($B519="Non - avec lien de dépendance",MIN(1129,F519,$D519)*overallRate,MIN(2258,F519)*overallRate)))))</f>
        <v>Effectuez l’étape 1</v>
      </c>
      <c r="I519" s="3">
        <f t="shared" ref="I519:I582" si="8">IF(AND(COUNT(B519:F519)&gt;0,OR(COUNT(D519:F519)&lt;&gt;3,ISBLANK(B519))),"Fill out all amounts",IF(COUNTIF(E519:F519,0)&gt;0,0,SUM(G519:H519)))</f>
        <v>0</v>
      </c>
    </row>
    <row r="520" spans="7:9" x14ac:dyDescent="0.5">
      <c r="G520" s="68" t="str">
        <f>IF(ISTEXT(overallRate),"Effectuez l’étape 1",IF($C520="Yes","Use Step 2a) Weekly for employees on leave with pay",IF(OR(COUNT($D520,E520)&lt;&gt;2,overallRate=0),0,IF(revenueReduction&gt;0.3,MAX(IF($B520="Non - avec lien de dépendance",MIN(2258,E520,$D520)*overallRate,MIN(2258,E520)*overallRate),ROUND(MAX(IF($B520="Non - avec lien de dépendance",0,MIN((0.75*E520),1694)),MIN(E520,(0.75*$D520),1694)),2)),IF($B520="Non - avec lien de dépendance",MIN(1129,E520,$D520)*overallRate,MIN(2258,E520)*overallRate)))))</f>
        <v>Effectuez l’étape 1</v>
      </c>
      <c r="H520" s="68" t="str">
        <f>IF(ISTEXT(overallRate),"Effectuez l’étape 1",IF($C520="Yes","Use Step 2a) Weekly for employees on leave with pay",IF(OR(COUNT($D520,F520)&lt;&gt;2,overallRate=0),0,IF(revenueReduction&gt;0.3,MAX(IF($B520="Non - avec lien de dépendance",MIN(2258,F520,$D520)*overallRate,MIN(2258,F520)*overallRate),ROUND(MAX(IF($B520="Non - avec lien de dépendance",0,MIN((0.75*F520),1694)),MIN(F520,(0.75*$D520),1694)),2)),IF($B520="Non - avec lien de dépendance",MIN(1129,F520,$D520)*overallRate,MIN(2258,F520)*overallRate)))))</f>
        <v>Effectuez l’étape 1</v>
      </c>
      <c r="I520" s="3">
        <f t="shared" si="8"/>
        <v>0</v>
      </c>
    </row>
    <row r="521" spans="7:9" x14ac:dyDescent="0.5">
      <c r="G521" s="68" t="str">
        <f>IF(ISTEXT(overallRate),"Effectuez l’étape 1",IF($C521="Yes","Use Step 2a) Weekly for employees on leave with pay",IF(OR(COUNT($D521,E521)&lt;&gt;2,overallRate=0),0,IF(revenueReduction&gt;0.3,MAX(IF($B521="Non - avec lien de dépendance",MIN(2258,E521,$D521)*overallRate,MIN(2258,E521)*overallRate),ROUND(MAX(IF($B521="Non - avec lien de dépendance",0,MIN((0.75*E521),1694)),MIN(E521,(0.75*$D521),1694)),2)),IF($B521="Non - avec lien de dépendance",MIN(1129,E521,$D521)*overallRate,MIN(2258,E521)*overallRate)))))</f>
        <v>Effectuez l’étape 1</v>
      </c>
      <c r="H521" s="68" t="str">
        <f>IF(ISTEXT(overallRate),"Effectuez l’étape 1",IF($C521="Yes","Use Step 2a) Weekly for employees on leave with pay",IF(OR(COUNT($D521,F521)&lt;&gt;2,overallRate=0),0,IF(revenueReduction&gt;0.3,MAX(IF($B521="Non - avec lien de dépendance",MIN(2258,F521,$D521)*overallRate,MIN(2258,F521)*overallRate),ROUND(MAX(IF($B521="Non - avec lien de dépendance",0,MIN((0.75*F521),1694)),MIN(F521,(0.75*$D521),1694)),2)),IF($B521="Non - avec lien de dépendance",MIN(1129,F521,$D521)*overallRate,MIN(2258,F521)*overallRate)))))</f>
        <v>Effectuez l’étape 1</v>
      </c>
      <c r="I521" s="3">
        <f t="shared" si="8"/>
        <v>0</v>
      </c>
    </row>
    <row r="522" spans="7:9" x14ac:dyDescent="0.5">
      <c r="G522" s="68" t="str">
        <f>IF(ISTEXT(overallRate),"Effectuez l’étape 1",IF($C522="Yes","Use Step 2a) Weekly for employees on leave with pay",IF(OR(COUNT($D522,E522)&lt;&gt;2,overallRate=0),0,IF(revenueReduction&gt;0.3,MAX(IF($B522="Non - avec lien de dépendance",MIN(2258,E522,$D522)*overallRate,MIN(2258,E522)*overallRate),ROUND(MAX(IF($B522="Non - avec lien de dépendance",0,MIN((0.75*E522),1694)),MIN(E522,(0.75*$D522),1694)),2)),IF($B522="Non - avec lien de dépendance",MIN(1129,E522,$D522)*overallRate,MIN(2258,E522)*overallRate)))))</f>
        <v>Effectuez l’étape 1</v>
      </c>
      <c r="H522" s="68" t="str">
        <f>IF(ISTEXT(overallRate),"Effectuez l’étape 1",IF($C522="Yes","Use Step 2a) Weekly for employees on leave with pay",IF(OR(COUNT($D522,F522)&lt;&gt;2,overallRate=0),0,IF(revenueReduction&gt;0.3,MAX(IF($B522="Non - avec lien de dépendance",MIN(2258,F522,$D522)*overallRate,MIN(2258,F522)*overallRate),ROUND(MAX(IF($B522="Non - avec lien de dépendance",0,MIN((0.75*F522),1694)),MIN(F522,(0.75*$D522),1694)),2)),IF($B522="Non - avec lien de dépendance",MIN(1129,F522,$D522)*overallRate,MIN(2258,F522)*overallRate)))))</f>
        <v>Effectuez l’étape 1</v>
      </c>
      <c r="I522" s="3">
        <f t="shared" si="8"/>
        <v>0</v>
      </c>
    </row>
    <row r="523" spans="7:9" x14ac:dyDescent="0.5">
      <c r="G523" s="68" t="str">
        <f>IF(ISTEXT(overallRate),"Effectuez l’étape 1",IF($C523="Yes","Use Step 2a) Weekly for employees on leave with pay",IF(OR(COUNT($D523,E523)&lt;&gt;2,overallRate=0),0,IF(revenueReduction&gt;0.3,MAX(IF($B523="Non - avec lien de dépendance",MIN(2258,E523,$D523)*overallRate,MIN(2258,E523)*overallRate),ROUND(MAX(IF($B523="Non - avec lien de dépendance",0,MIN((0.75*E523),1694)),MIN(E523,(0.75*$D523),1694)),2)),IF($B523="Non - avec lien de dépendance",MIN(1129,E523,$D523)*overallRate,MIN(2258,E523)*overallRate)))))</f>
        <v>Effectuez l’étape 1</v>
      </c>
      <c r="H523" s="68" t="str">
        <f>IF(ISTEXT(overallRate),"Effectuez l’étape 1",IF($C523="Yes","Use Step 2a) Weekly for employees on leave with pay",IF(OR(COUNT($D523,F523)&lt;&gt;2,overallRate=0),0,IF(revenueReduction&gt;0.3,MAX(IF($B523="Non - avec lien de dépendance",MIN(2258,F523,$D523)*overallRate,MIN(2258,F523)*overallRate),ROUND(MAX(IF($B523="Non - avec lien de dépendance",0,MIN((0.75*F523),1694)),MIN(F523,(0.75*$D523),1694)),2)),IF($B523="Non - avec lien de dépendance",MIN(1129,F523,$D523)*overallRate,MIN(2258,F523)*overallRate)))))</f>
        <v>Effectuez l’étape 1</v>
      </c>
      <c r="I523" s="3">
        <f t="shared" si="8"/>
        <v>0</v>
      </c>
    </row>
    <row r="524" spans="7:9" x14ac:dyDescent="0.5">
      <c r="G524" s="68" t="str">
        <f>IF(ISTEXT(overallRate),"Effectuez l’étape 1",IF($C524="Yes","Use Step 2a) Weekly for employees on leave with pay",IF(OR(COUNT($D524,E524)&lt;&gt;2,overallRate=0),0,IF(revenueReduction&gt;0.3,MAX(IF($B524="Non - avec lien de dépendance",MIN(2258,E524,$D524)*overallRate,MIN(2258,E524)*overallRate),ROUND(MAX(IF($B524="Non - avec lien de dépendance",0,MIN((0.75*E524),1694)),MIN(E524,(0.75*$D524),1694)),2)),IF($B524="Non - avec lien de dépendance",MIN(1129,E524,$D524)*overallRate,MIN(2258,E524)*overallRate)))))</f>
        <v>Effectuez l’étape 1</v>
      </c>
      <c r="H524" s="68" t="str">
        <f>IF(ISTEXT(overallRate),"Effectuez l’étape 1",IF($C524="Yes","Use Step 2a) Weekly for employees on leave with pay",IF(OR(COUNT($D524,F524)&lt;&gt;2,overallRate=0),0,IF(revenueReduction&gt;0.3,MAX(IF($B524="Non - avec lien de dépendance",MIN(2258,F524,$D524)*overallRate,MIN(2258,F524)*overallRate),ROUND(MAX(IF($B524="Non - avec lien de dépendance",0,MIN((0.75*F524),1694)),MIN(F524,(0.75*$D524),1694)),2)),IF($B524="Non - avec lien de dépendance",MIN(1129,F524,$D524)*overallRate,MIN(2258,F524)*overallRate)))))</f>
        <v>Effectuez l’étape 1</v>
      </c>
      <c r="I524" s="3">
        <f t="shared" si="8"/>
        <v>0</v>
      </c>
    </row>
    <row r="525" spans="7:9" x14ac:dyDescent="0.5">
      <c r="G525" s="68" t="str">
        <f>IF(ISTEXT(overallRate),"Effectuez l’étape 1",IF($C525="Yes","Use Step 2a) Weekly for employees on leave with pay",IF(OR(COUNT($D525,E525)&lt;&gt;2,overallRate=0),0,IF(revenueReduction&gt;0.3,MAX(IF($B525="Non - avec lien de dépendance",MIN(2258,E525,$D525)*overallRate,MIN(2258,E525)*overallRate),ROUND(MAX(IF($B525="Non - avec lien de dépendance",0,MIN((0.75*E525),1694)),MIN(E525,(0.75*$D525),1694)),2)),IF($B525="Non - avec lien de dépendance",MIN(1129,E525,$D525)*overallRate,MIN(2258,E525)*overallRate)))))</f>
        <v>Effectuez l’étape 1</v>
      </c>
      <c r="H525" s="68" t="str">
        <f>IF(ISTEXT(overallRate),"Effectuez l’étape 1",IF($C525="Yes","Use Step 2a) Weekly for employees on leave with pay",IF(OR(COUNT($D525,F525)&lt;&gt;2,overallRate=0),0,IF(revenueReduction&gt;0.3,MAX(IF($B525="Non - avec lien de dépendance",MIN(2258,F525,$D525)*overallRate,MIN(2258,F525)*overallRate),ROUND(MAX(IF($B525="Non - avec lien de dépendance",0,MIN((0.75*F525),1694)),MIN(F525,(0.75*$D525),1694)),2)),IF($B525="Non - avec lien de dépendance",MIN(1129,F525,$D525)*overallRate,MIN(2258,F525)*overallRate)))))</f>
        <v>Effectuez l’étape 1</v>
      </c>
      <c r="I525" s="3">
        <f t="shared" si="8"/>
        <v>0</v>
      </c>
    </row>
    <row r="526" spans="7:9" x14ac:dyDescent="0.5">
      <c r="G526" s="68" t="str">
        <f>IF(ISTEXT(overallRate),"Effectuez l’étape 1",IF($C526="Yes","Use Step 2a) Weekly for employees on leave with pay",IF(OR(COUNT($D526,E526)&lt;&gt;2,overallRate=0),0,IF(revenueReduction&gt;0.3,MAX(IF($B526="Non - avec lien de dépendance",MIN(2258,E526,$D526)*overallRate,MIN(2258,E526)*overallRate),ROUND(MAX(IF($B526="Non - avec lien de dépendance",0,MIN((0.75*E526),1694)),MIN(E526,(0.75*$D526),1694)),2)),IF($B526="Non - avec lien de dépendance",MIN(1129,E526,$D526)*overallRate,MIN(2258,E526)*overallRate)))))</f>
        <v>Effectuez l’étape 1</v>
      </c>
      <c r="H526" s="68" t="str">
        <f>IF(ISTEXT(overallRate),"Effectuez l’étape 1",IF($C526="Yes","Use Step 2a) Weekly for employees on leave with pay",IF(OR(COUNT($D526,F526)&lt;&gt;2,overallRate=0),0,IF(revenueReduction&gt;0.3,MAX(IF($B526="Non - avec lien de dépendance",MIN(2258,F526,$D526)*overallRate,MIN(2258,F526)*overallRate),ROUND(MAX(IF($B526="Non - avec lien de dépendance",0,MIN((0.75*F526),1694)),MIN(F526,(0.75*$D526),1694)),2)),IF($B526="Non - avec lien de dépendance",MIN(1129,F526,$D526)*overallRate,MIN(2258,F526)*overallRate)))))</f>
        <v>Effectuez l’étape 1</v>
      </c>
      <c r="I526" s="3">
        <f t="shared" si="8"/>
        <v>0</v>
      </c>
    </row>
    <row r="527" spans="7:9" x14ac:dyDescent="0.5">
      <c r="G527" s="68" t="str">
        <f>IF(ISTEXT(overallRate),"Effectuez l’étape 1",IF($C527="Yes","Use Step 2a) Weekly for employees on leave with pay",IF(OR(COUNT($D527,E527)&lt;&gt;2,overallRate=0),0,IF(revenueReduction&gt;0.3,MAX(IF($B527="Non - avec lien de dépendance",MIN(2258,E527,$D527)*overallRate,MIN(2258,E527)*overallRate),ROUND(MAX(IF($B527="Non - avec lien de dépendance",0,MIN((0.75*E527),1694)),MIN(E527,(0.75*$D527),1694)),2)),IF($B527="Non - avec lien de dépendance",MIN(1129,E527,$D527)*overallRate,MIN(2258,E527)*overallRate)))))</f>
        <v>Effectuez l’étape 1</v>
      </c>
      <c r="H527" s="68" t="str">
        <f>IF(ISTEXT(overallRate),"Effectuez l’étape 1",IF($C527="Yes","Use Step 2a) Weekly for employees on leave with pay",IF(OR(COUNT($D527,F527)&lt;&gt;2,overallRate=0),0,IF(revenueReduction&gt;0.3,MAX(IF($B527="Non - avec lien de dépendance",MIN(2258,F527,$D527)*overallRate,MIN(2258,F527)*overallRate),ROUND(MAX(IF($B527="Non - avec lien de dépendance",0,MIN((0.75*F527),1694)),MIN(F527,(0.75*$D527),1694)),2)),IF($B527="Non - avec lien de dépendance",MIN(1129,F527,$D527)*overallRate,MIN(2258,F527)*overallRate)))))</f>
        <v>Effectuez l’étape 1</v>
      </c>
      <c r="I527" s="3">
        <f t="shared" si="8"/>
        <v>0</v>
      </c>
    </row>
    <row r="528" spans="7:9" x14ac:dyDescent="0.5">
      <c r="G528" s="68" t="str">
        <f>IF(ISTEXT(overallRate),"Effectuez l’étape 1",IF($C528="Yes","Use Step 2a) Weekly for employees on leave with pay",IF(OR(COUNT($D528,E528)&lt;&gt;2,overallRate=0),0,IF(revenueReduction&gt;0.3,MAX(IF($B528="Non - avec lien de dépendance",MIN(2258,E528,$D528)*overallRate,MIN(2258,E528)*overallRate),ROUND(MAX(IF($B528="Non - avec lien de dépendance",0,MIN((0.75*E528),1694)),MIN(E528,(0.75*$D528),1694)),2)),IF($B528="Non - avec lien de dépendance",MIN(1129,E528,$D528)*overallRate,MIN(2258,E528)*overallRate)))))</f>
        <v>Effectuez l’étape 1</v>
      </c>
      <c r="H528" s="68" t="str">
        <f>IF(ISTEXT(overallRate),"Effectuez l’étape 1",IF($C528="Yes","Use Step 2a) Weekly for employees on leave with pay",IF(OR(COUNT($D528,F528)&lt;&gt;2,overallRate=0),0,IF(revenueReduction&gt;0.3,MAX(IF($B528="Non - avec lien de dépendance",MIN(2258,F528,$D528)*overallRate,MIN(2258,F528)*overallRate),ROUND(MAX(IF($B528="Non - avec lien de dépendance",0,MIN((0.75*F528),1694)),MIN(F528,(0.75*$D528),1694)),2)),IF($B528="Non - avec lien de dépendance",MIN(1129,F528,$D528)*overallRate,MIN(2258,F528)*overallRate)))))</f>
        <v>Effectuez l’étape 1</v>
      </c>
      <c r="I528" s="3">
        <f t="shared" si="8"/>
        <v>0</v>
      </c>
    </row>
    <row r="529" spans="7:9" x14ac:dyDescent="0.5">
      <c r="G529" s="68" t="str">
        <f>IF(ISTEXT(overallRate),"Effectuez l’étape 1",IF($C529="Yes","Use Step 2a) Weekly for employees on leave with pay",IF(OR(COUNT($D529,E529)&lt;&gt;2,overallRate=0),0,IF(revenueReduction&gt;0.3,MAX(IF($B529="Non - avec lien de dépendance",MIN(2258,E529,$D529)*overallRate,MIN(2258,E529)*overallRate),ROUND(MAX(IF($B529="Non - avec lien de dépendance",0,MIN((0.75*E529),1694)),MIN(E529,(0.75*$D529),1694)),2)),IF($B529="Non - avec lien de dépendance",MIN(1129,E529,$D529)*overallRate,MIN(2258,E529)*overallRate)))))</f>
        <v>Effectuez l’étape 1</v>
      </c>
      <c r="H529" s="68" t="str">
        <f>IF(ISTEXT(overallRate),"Effectuez l’étape 1",IF($C529="Yes","Use Step 2a) Weekly for employees on leave with pay",IF(OR(COUNT($D529,F529)&lt;&gt;2,overallRate=0),0,IF(revenueReduction&gt;0.3,MAX(IF($B529="Non - avec lien de dépendance",MIN(2258,F529,$D529)*overallRate,MIN(2258,F529)*overallRate),ROUND(MAX(IF($B529="Non - avec lien de dépendance",0,MIN((0.75*F529),1694)),MIN(F529,(0.75*$D529),1694)),2)),IF($B529="Non - avec lien de dépendance",MIN(1129,F529,$D529)*overallRate,MIN(2258,F529)*overallRate)))))</f>
        <v>Effectuez l’étape 1</v>
      </c>
      <c r="I529" s="3">
        <f t="shared" si="8"/>
        <v>0</v>
      </c>
    </row>
    <row r="530" spans="7:9" x14ac:dyDescent="0.5">
      <c r="G530" s="68" t="str">
        <f>IF(ISTEXT(overallRate),"Effectuez l’étape 1",IF($C530="Yes","Use Step 2a) Weekly for employees on leave with pay",IF(OR(COUNT($D530,E530)&lt;&gt;2,overallRate=0),0,IF(revenueReduction&gt;0.3,MAX(IF($B530="Non - avec lien de dépendance",MIN(2258,E530,$D530)*overallRate,MIN(2258,E530)*overallRate),ROUND(MAX(IF($B530="Non - avec lien de dépendance",0,MIN((0.75*E530),1694)),MIN(E530,(0.75*$D530),1694)),2)),IF($B530="Non - avec lien de dépendance",MIN(1129,E530,$D530)*overallRate,MIN(2258,E530)*overallRate)))))</f>
        <v>Effectuez l’étape 1</v>
      </c>
      <c r="H530" s="68" t="str">
        <f>IF(ISTEXT(overallRate),"Effectuez l’étape 1",IF($C530="Yes","Use Step 2a) Weekly for employees on leave with pay",IF(OR(COUNT($D530,F530)&lt;&gt;2,overallRate=0),0,IF(revenueReduction&gt;0.3,MAX(IF($B530="Non - avec lien de dépendance",MIN(2258,F530,$D530)*overallRate,MIN(2258,F530)*overallRate),ROUND(MAX(IF($B530="Non - avec lien de dépendance",0,MIN((0.75*F530),1694)),MIN(F530,(0.75*$D530),1694)),2)),IF($B530="Non - avec lien de dépendance",MIN(1129,F530,$D530)*overallRate,MIN(2258,F530)*overallRate)))))</f>
        <v>Effectuez l’étape 1</v>
      </c>
      <c r="I530" s="3">
        <f t="shared" si="8"/>
        <v>0</v>
      </c>
    </row>
    <row r="531" spans="7:9" x14ac:dyDescent="0.5">
      <c r="G531" s="68" t="str">
        <f>IF(ISTEXT(overallRate),"Effectuez l’étape 1",IF($C531="Yes","Use Step 2a) Weekly for employees on leave with pay",IF(OR(COUNT($D531,E531)&lt;&gt;2,overallRate=0),0,IF(revenueReduction&gt;0.3,MAX(IF($B531="Non - avec lien de dépendance",MIN(2258,E531,$D531)*overallRate,MIN(2258,E531)*overallRate),ROUND(MAX(IF($B531="Non - avec lien de dépendance",0,MIN((0.75*E531),1694)),MIN(E531,(0.75*$D531),1694)),2)),IF($B531="Non - avec lien de dépendance",MIN(1129,E531,$D531)*overallRate,MIN(2258,E531)*overallRate)))))</f>
        <v>Effectuez l’étape 1</v>
      </c>
      <c r="H531" s="68" t="str">
        <f>IF(ISTEXT(overallRate),"Effectuez l’étape 1",IF($C531="Yes","Use Step 2a) Weekly for employees on leave with pay",IF(OR(COUNT($D531,F531)&lt;&gt;2,overallRate=0),0,IF(revenueReduction&gt;0.3,MAX(IF($B531="Non - avec lien de dépendance",MIN(2258,F531,$D531)*overallRate,MIN(2258,F531)*overallRate),ROUND(MAX(IF($B531="Non - avec lien de dépendance",0,MIN((0.75*F531),1694)),MIN(F531,(0.75*$D531),1694)),2)),IF($B531="Non - avec lien de dépendance",MIN(1129,F531,$D531)*overallRate,MIN(2258,F531)*overallRate)))))</f>
        <v>Effectuez l’étape 1</v>
      </c>
      <c r="I531" s="3">
        <f t="shared" si="8"/>
        <v>0</v>
      </c>
    </row>
    <row r="532" spans="7:9" x14ac:dyDescent="0.5">
      <c r="G532" s="68" t="str">
        <f>IF(ISTEXT(overallRate),"Effectuez l’étape 1",IF($C532="Yes","Use Step 2a) Weekly for employees on leave with pay",IF(OR(COUNT($D532,E532)&lt;&gt;2,overallRate=0),0,IF(revenueReduction&gt;0.3,MAX(IF($B532="Non - avec lien de dépendance",MIN(2258,E532,$D532)*overallRate,MIN(2258,E532)*overallRate),ROUND(MAX(IF($B532="Non - avec lien de dépendance",0,MIN((0.75*E532),1694)),MIN(E532,(0.75*$D532),1694)),2)),IF($B532="Non - avec lien de dépendance",MIN(1129,E532,$D532)*overallRate,MIN(2258,E532)*overallRate)))))</f>
        <v>Effectuez l’étape 1</v>
      </c>
      <c r="H532" s="68" t="str">
        <f>IF(ISTEXT(overallRate),"Effectuez l’étape 1",IF($C532="Yes","Use Step 2a) Weekly for employees on leave with pay",IF(OR(COUNT($D532,F532)&lt;&gt;2,overallRate=0),0,IF(revenueReduction&gt;0.3,MAX(IF($B532="Non - avec lien de dépendance",MIN(2258,F532,$D532)*overallRate,MIN(2258,F532)*overallRate),ROUND(MAX(IF($B532="Non - avec lien de dépendance",0,MIN((0.75*F532),1694)),MIN(F532,(0.75*$D532),1694)),2)),IF($B532="Non - avec lien de dépendance",MIN(1129,F532,$D532)*overallRate,MIN(2258,F532)*overallRate)))))</f>
        <v>Effectuez l’étape 1</v>
      </c>
      <c r="I532" s="3">
        <f t="shared" si="8"/>
        <v>0</v>
      </c>
    </row>
    <row r="533" spans="7:9" x14ac:dyDescent="0.5">
      <c r="G533" s="68" t="str">
        <f>IF(ISTEXT(overallRate),"Effectuez l’étape 1",IF($C533="Yes","Use Step 2a) Weekly for employees on leave with pay",IF(OR(COUNT($D533,E533)&lt;&gt;2,overallRate=0),0,IF(revenueReduction&gt;0.3,MAX(IF($B533="Non - avec lien de dépendance",MIN(2258,E533,$D533)*overallRate,MIN(2258,E533)*overallRate),ROUND(MAX(IF($B533="Non - avec lien de dépendance",0,MIN((0.75*E533),1694)),MIN(E533,(0.75*$D533),1694)),2)),IF($B533="Non - avec lien de dépendance",MIN(1129,E533,$D533)*overallRate,MIN(2258,E533)*overallRate)))))</f>
        <v>Effectuez l’étape 1</v>
      </c>
      <c r="H533" s="68" t="str">
        <f>IF(ISTEXT(overallRate),"Effectuez l’étape 1",IF($C533="Yes","Use Step 2a) Weekly for employees on leave with pay",IF(OR(COUNT($D533,F533)&lt;&gt;2,overallRate=0),0,IF(revenueReduction&gt;0.3,MAX(IF($B533="Non - avec lien de dépendance",MIN(2258,F533,$D533)*overallRate,MIN(2258,F533)*overallRate),ROUND(MAX(IF($B533="Non - avec lien de dépendance",0,MIN((0.75*F533),1694)),MIN(F533,(0.75*$D533),1694)),2)),IF($B533="Non - avec lien de dépendance",MIN(1129,F533,$D533)*overallRate,MIN(2258,F533)*overallRate)))))</f>
        <v>Effectuez l’étape 1</v>
      </c>
      <c r="I533" s="3">
        <f t="shared" si="8"/>
        <v>0</v>
      </c>
    </row>
    <row r="534" spans="7:9" x14ac:dyDescent="0.5">
      <c r="G534" s="68" t="str">
        <f>IF(ISTEXT(overallRate),"Effectuez l’étape 1",IF($C534="Yes","Use Step 2a) Weekly for employees on leave with pay",IF(OR(COUNT($D534,E534)&lt;&gt;2,overallRate=0),0,IF(revenueReduction&gt;0.3,MAX(IF($B534="Non - avec lien de dépendance",MIN(2258,E534,$D534)*overallRate,MIN(2258,E534)*overallRate),ROUND(MAX(IF($B534="Non - avec lien de dépendance",0,MIN((0.75*E534),1694)),MIN(E534,(0.75*$D534),1694)),2)),IF($B534="Non - avec lien de dépendance",MIN(1129,E534,$D534)*overallRate,MIN(2258,E534)*overallRate)))))</f>
        <v>Effectuez l’étape 1</v>
      </c>
      <c r="H534" s="68" t="str">
        <f>IF(ISTEXT(overallRate),"Effectuez l’étape 1",IF($C534="Yes","Use Step 2a) Weekly for employees on leave with pay",IF(OR(COUNT($D534,F534)&lt;&gt;2,overallRate=0),0,IF(revenueReduction&gt;0.3,MAX(IF($B534="Non - avec lien de dépendance",MIN(2258,F534,$D534)*overallRate,MIN(2258,F534)*overallRate),ROUND(MAX(IF($B534="Non - avec lien de dépendance",0,MIN((0.75*F534),1694)),MIN(F534,(0.75*$D534),1694)),2)),IF($B534="Non - avec lien de dépendance",MIN(1129,F534,$D534)*overallRate,MIN(2258,F534)*overallRate)))))</f>
        <v>Effectuez l’étape 1</v>
      </c>
      <c r="I534" s="3">
        <f t="shared" si="8"/>
        <v>0</v>
      </c>
    </row>
    <row r="535" spans="7:9" x14ac:dyDescent="0.5">
      <c r="G535" s="68" t="str">
        <f>IF(ISTEXT(overallRate),"Effectuez l’étape 1",IF($C535="Yes","Use Step 2a) Weekly for employees on leave with pay",IF(OR(COUNT($D535,E535)&lt;&gt;2,overallRate=0),0,IF(revenueReduction&gt;0.3,MAX(IF($B535="Non - avec lien de dépendance",MIN(2258,E535,$D535)*overallRate,MIN(2258,E535)*overallRate),ROUND(MAX(IF($B535="Non - avec lien de dépendance",0,MIN((0.75*E535),1694)),MIN(E535,(0.75*$D535),1694)),2)),IF($B535="Non - avec lien de dépendance",MIN(1129,E535,$D535)*overallRate,MIN(2258,E535)*overallRate)))))</f>
        <v>Effectuez l’étape 1</v>
      </c>
      <c r="H535" s="68" t="str">
        <f>IF(ISTEXT(overallRate),"Effectuez l’étape 1",IF($C535="Yes","Use Step 2a) Weekly for employees on leave with pay",IF(OR(COUNT($D535,F535)&lt;&gt;2,overallRate=0),0,IF(revenueReduction&gt;0.3,MAX(IF($B535="Non - avec lien de dépendance",MIN(2258,F535,$D535)*overallRate,MIN(2258,F535)*overallRate),ROUND(MAX(IF($B535="Non - avec lien de dépendance",0,MIN((0.75*F535),1694)),MIN(F535,(0.75*$D535),1694)),2)),IF($B535="Non - avec lien de dépendance",MIN(1129,F535,$D535)*overallRate,MIN(2258,F535)*overallRate)))))</f>
        <v>Effectuez l’étape 1</v>
      </c>
      <c r="I535" s="3">
        <f t="shared" si="8"/>
        <v>0</v>
      </c>
    </row>
    <row r="536" spans="7:9" x14ac:dyDescent="0.5">
      <c r="G536" s="68" t="str">
        <f>IF(ISTEXT(overallRate),"Effectuez l’étape 1",IF($C536="Yes","Use Step 2a) Weekly for employees on leave with pay",IF(OR(COUNT($D536,E536)&lt;&gt;2,overallRate=0),0,IF(revenueReduction&gt;0.3,MAX(IF($B536="Non - avec lien de dépendance",MIN(2258,E536,$D536)*overallRate,MIN(2258,E536)*overallRate),ROUND(MAX(IF($B536="Non - avec lien de dépendance",0,MIN((0.75*E536),1694)),MIN(E536,(0.75*$D536),1694)),2)),IF($B536="Non - avec lien de dépendance",MIN(1129,E536,$D536)*overallRate,MIN(2258,E536)*overallRate)))))</f>
        <v>Effectuez l’étape 1</v>
      </c>
      <c r="H536" s="68" t="str">
        <f>IF(ISTEXT(overallRate),"Effectuez l’étape 1",IF($C536="Yes","Use Step 2a) Weekly for employees on leave with pay",IF(OR(COUNT($D536,F536)&lt;&gt;2,overallRate=0),0,IF(revenueReduction&gt;0.3,MAX(IF($B536="Non - avec lien de dépendance",MIN(2258,F536,$D536)*overallRate,MIN(2258,F536)*overallRate),ROUND(MAX(IF($B536="Non - avec lien de dépendance",0,MIN((0.75*F536),1694)),MIN(F536,(0.75*$D536),1694)),2)),IF($B536="Non - avec lien de dépendance",MIN(1129,F536,$D536)*overallRate,MIN(2258,F536)*overallRate)))))</f>
        <v>Effectuez l’étape 1</v>
      </c>
      <c r="I536" s="3">
        <f t="shared" si="8"/>
        <v>0</v>
      </c>
    </row>
    <row r="537" spans="7:9" x14ac:dyDescent="0.5">
      <c r="G537" s="68" t="str">
        <f>IF(ISTEXT(overallRate),"Effectuez l’étape 1",IF($C537="Yes","Use Step 2a) Weekly for employees on leave with pay",IF(OR(COUNT($D537,E537)&lt;&gt;2,overallRate=0),0,IF(revenueReduction&gt;0.3,MAX(IF($B537="Non - avec lien de dépendance",MIN(2258,E537,$D537)*overallRate,MIN(2258,E537)*overallRate),ROUND(MAX(IF($B537="Non - avec lien de dépendance",0,MIN((0.75*E537),1694)),MIN(E537,(0.75*$D537),1694)),2)),IF($B537="Non - avec lien de dépendance",MIN(1129,E537,$D537)*overallRate,MIN(2258,E537)*overallRate)))))</f>
        <v>Effectuez l’étape 1</v>
      </c>
      <c r="H537" s="68" t="str">
        <f>IF(ISTEXT(overallRate),"Effectuez l’étape 1",IF($C537="Yes","Use Step 2a) Weekly for employees on leave with pay",IF(OR(COUNT($D537,F537)&lt;&gt;2,overallRate=0),0,IF(revenueReduction&gt;0.3,MAX(IF($B537="Non - avec lien de dépendance",MIN(2258,F537,$D537)*overallRate,MIN(2258,F537)*overallRate),ROUND(MAX(IF($B537="Non - avec lien de dépendance",0,MIN((0.75*F537),1694)),MIN(F537,(0.75*$D537),1694)),2)),IF($B537="Non - avec lien de dépendance",MIN(1129,F537,$D537)*overallRate,MIN(2258,F537)*overallRate)))))</f>
        <v>Effectuez l’étape 1</v>
      </c>
      <c r="I537" s="3">
        <f t="shared" si="8"/>
        <v>0</v>
      </c>
    </row>
    <row r="538" spans="7:9" x14ac:dyDescent="0.5">
      <c r="G538" s="68" t="str">
        <f>IF(ISTEXT(overallRate),"Effectuez l’étape 1",IF($C538="Yes","Use Step 2a) Weekly for employees on leave with pay",IF(OR(COUNT($D538,E538)&lt;&gt;2,overallRate=0),0,IF(revenueReduction&gt;0.3,MAX(IF($B538="Non - avec lien de dépendance",MIN(2258,E538,$D538)*overallRate,MIN(2258,E538)*overallRate),ROUND(MAX(IF($B538="Non - avec lien de dépendance",0,MIN((0.75*E538),1694)),MIN(E538,(0.75*$D538),1694)),2)),IF($B538="Non - avec lien de dépendance",MIN(1129,E538,$D538)*overallRate,MIN(2258,E538)*overallRate)))))</f>
        <v>Effectuez l’étape 1</v>
      </c>
      <c r="H538" s="68" t="str">
        <f>IF(ISTEXT(overallRate),"Effectuez l’étape 1",IF($C538="Yes","Use Step 2a) Weekly for employees on leave with pay",IF(OR(COUNT($D538,F538)&lt;&gt;2,overallRate=0),0,IF(revenueReduction&gt;0.3,MAX(IF($B538="Non - avec lien de dépendance",MIN(2258,F538,$D538)*overallRate,MIN(2258,F538)*overallRate),ROUND(MAX(IF($B538="Non - avec lien de dépendance",0,MIN((0.75*F538),1694)),MIN(F538,(0.75*$D538),1694)),2)),IF($B538="Non - avec lien de dépendance",MIN(1129,F538,$D538)*overallRate,MIN(2258,F538)*overallRate)))))</f>
        <v>Effectuez l’étape 1</v>
      </c>
      <c r="I538" s="3">
        <f t="shared" si="8"/>
        <v>0</v>
      </c>
    </row>
    <row r="539" spans="7:9" x14ac:dyDescent="0.5">
      <c r="G539" s="68" t="str">
        <f>IF(ISTEXT(overallRate),"Effectuez l’étape 1",IF($C539="Yes","Use Step 2a) Weekly for employees on leave with pay",IF(OR(COUNT($D539,E539)&lt;&gt;2,overallRate=0),0,IF(revenueReduction&gt;0.3,MAX(IF($B539="Non - avec lien de dépendance",MIN(2258,E539,$D539)*overallRate,MIN(2258,E539)*overallRate),ROUND(MAX(IF($B539="Non - avec lien de dépendance",0,MIN((0.75*E539),1694)),MIN(E539,(0.75*$D539),1694)),2)),IF($B539="Non - avec lien de dépendance",MIN(1129,E539,$D539)*overallRate,MIN(2258,E539)*overallRate)))))</f>
        <v>Effectuez l’étape 1</v>
      </c>
      <c r="H539" s="68" t="str">
        <f>IF(ISTEXT(overallRate),"Effectuez l’étape 1",IF($C539="Yes","Use Step 2a) Weekly for employees on leave with pay",IF(OR(COUNT($D539,F539)&lt;&gt;2,overallRate=0),0,IF(revenueReduction&gt;0.3,MAX(IF($B539="Non - avec lien de dépendance",MIN(2258,F539,$D539)*overallRate,MIN(2258,F539)*overallRate),ROUND(MAX(IF($B539="Non - avec lien de dépendance",0,MIN((0.75*F539),1694)),MIN(F539,(0.75*$D539),1694)),2)),IF($B539="Non - avec lien de dépendance",MIN(1129,F539,$D539)*overallRate,MIN(2258,F539)*overallRate)))))</f>
        <v>Effectuez l’étape 1</v>
      </c>
      <c r="I539" s="3">
        <f t="shared" si="8"/>
        <v>0</v>
      </c>
    </row>
    <row r="540" spans="7:9" x14ac:dyDescent="0.5">
      <c r="G540" s="68" t="str">
        <f>IF(ISTEXT(overallRate),"Effectuez l’étape 1",IF($C540="Yes","Use Step 2a) Weekly for employees on leave with pay",IF(OR(COUNT($D540,E540)&lt;&gt;2,overallRate=0),0,IF(revenueReduction&gt;0.3,MAX(IF($B540="Non - avec lien de dépendance",MIN(2258,E540,$D540)*overallRate,MIN(2258,E540)*overallRate),ROUND(MAX(IF($B540="Non - avec lien de dépendance",0,MIN((0.75*E540),1694)),MIN(E540,(0.75*$D540),1694)),2)),IF($B540="Non - avec lien de dépendance",MIN(1129,E540,$D540)*overallRate,MIN(2258,E540)*overallRate)))))</f>
        <v>Effectuez l’étape 1</v>
      </c>
      <c r="H540" s="68" t="str">
        <f>IF(ISTEXT(overallRate),"Effectuez l’étape 1",IF($C540="Yes","Use Step 2a) Weekly for employees on leave with pay",IF(OR(COUNT($D540,F540)&lt;&gt;2,overallRate=0),0,IF(revenueReduction&gt;0.3,MAX(IF($B540="Non - avec lien de dépendance",MIN(2258,F540,$D540)*overallRate,MIN(2258,F540)*overallRate),ROUND(MAX(IF($B540="Non - avec lien de dépendance",0,MIN((0.75*F540),1694)),MIN(F540,(0.75*$D540),1694)),2)),IF($B540="Non - avec lien de dépendance",MIN(1129,F540,$D540)*overallRate,MIN(2258,F540)*overallRate)))))</f>
        <v>Effectuez l’étape 1</v>
      </c>
      <c r="I540" s="3">
        <f t="shared" si="8"/>
        <v>0</v>
      </c>
    </row>
    <row r="541" spans="7:9" x14ac:dyDescent="0.5">
      <c r="G541" s="68" t="str">
        <f>IF(ISTEXT(overallRate),"Effectuez l’étape 1",IF($C541="Yes","Use Step 2a) Weekly for employees on leave with pay",IF(OR(COUNT($D541,E541)&lt;&gt;2,overallRate=0),0,IF(revenueReduction&gt;0.3,MAX(IF($B541="Non - avec lien de dépendance",MIN(2258,E541,$D541)*overallRate,MIN(2258,E541)*overallRate),ROUND(MAX(IF($B541="Non - avec lien de dépendance",0,MIN((0.75*E541),1694)),MIN(E541,(0.75*$D541),1694)),2)),IF($B541="Non - avec lien de dépendance",MIN(1129,E541,$D541)*overallRate,MIN(2258,E541)*overallRate)))))</f>
        <v>Effectuez l’étape 1</v>
      </c>
      <c r="H541" s="68" t="str">
        <f>IF(ISTEXT(overallRate),"Effectuez l’étape 1",IF($C541="Yes","Use Step 2a) Weekly for employees on leave with pay",IF(OR(COUNT($D541,F541)&lt;&gt;2,overallRate=0),0,IF(revenueReduction&gt;0.3,MAX(IF($B541="Non - avec lien de dépendance",MIN(2258,F541,$D541)*overallRate,MIN(2258,F541)*overallRate),ROUND(MAX(IF($B541="Non - avec lien de dépendance",0,MIN((0.75*F541),1694)),MIN(F541,(0.75*$D541),1694)),2)),IF($B541="Non - avec lien de dépendance",MIN(1129,F541,$D541)*overallRate,MIN(2258,F541)*overallRate)))))</f>
        <v>Effectuez l’étape 1</v>
      </c>
      <c r="I541" s="3">
        <f t="shared" si="8"/>
        <v>0</v>
      </c>
    </row>
    <row r="542" spans="7:9" x14ac:dyDescent="0.5">
      <c r="G542" s="68" t="str">
        <f>IF(ISTEXT(overallRate),"Effectuez l’étape 1",IF($C542="Yes","Use Step 2a) Weekly for employees on leave with pay",IF(OR(COUNT($D542,E542)&lt;&gt;2,overallRate=0),0,IF(revenueReduction&gt;0.3,MAX(IF($B542="Non - avec lien de dépendance",MIN(2258,E542,$D542)*overallRate,MIN(2258,E542)*overallRate),ROUND(MAX(IF($B542="Non - avec lien de dépendance",0,MIN((0.75*E542),1694)),MIN(E542,(0.75*$D542),1694)),2)),IF($B542="Non - avec lien de dépendance",MIN(1129,E542,$D542)*overallRate,MIN(2258,E542)*overallRate)))))</f>
        <v>Effectuez l’étape 1</v>
      </c>
      <c r="H542" s="68" t="str">
        <f>IF(ISTEXT(overallRate),"Effectuez l’étape 1",IF($C542="Yes","Use Step 2a) Weekly for employees on leave with pay",IF(OR(COUNT($D542,F542)&lt;&gt;2,overallRate=0),0,IF(revenueReduction&gt;0.3,MAX(IF($B542="Non - avec lien de dépendance",MIN(2258,F542,$D542)*overallRate,MIN(2258,F542)*overallRate),ROUND(MAX(IF($B542="Non - avec lien de dépendance",0,MIN((0.75*F542),1694)),MIN(F542,(0.75*$D542),1694)),2)),IF($B542="Non - avec lien de dépendance",MIN(1129,F542,$D542)*overallRate,MIN(2258,F542)*overallRate)))))</f>
        <v>Effectuez l’étape 1</v>
      </c>
      <c r="I542" s="3">
        <f t="shared" si="8"/>
        <v>0</v>
      </c>
    </row>
    <row r="543" spans="7:9" x14ac:dyDescent="0.5">
      <c r="G543" s="68" t="str">
        <f>IF(ISTEXT(overallRate),"Effectuez l’étape 1",IF($C543="Yes","Use Step 2a) Weekly for employees on leave with pay",IF(OR(COUNT($D543,E543)&lt;&gt;2,overallRate=0),0,IF(revenueReduction&gt;0.3,MAX(IF($B543="Non - avec lien de dépendance",MIN(2258,E543,$D543)*overallRate,MIN(2258,E543)*overallRate),ROUND(MAX(IF($B543="Non - avec lien de dépendance",0,MIN((0.75*E543),1694)),MIN(E543,(0.75*$D543),1694)),2)),IF($B543="Non - avec lien de dépendance",MIN(1129,E543,$D543)*overallRate,MIN(2258,E543)*overallRate)))))</f>
        <v>Effectuez l’étape 1</v>
      </c>
      <c r="H543" s="68" t="str">
        <f>IF(ISTEXT(overallRate),"Effectuez l’étape 1",IF($C543="Yes","Use Step 2a) Weekly for employees on leave with pay",IF(OR(COUNT($D543,F543)&lt;&gt;2,overallRate=0),0,IF(revenueReduction&gt;0.3,MAX(IF($B543="Non - avec lien de dépendance",MIN(2258,F543,$D543)*overallRate,MIN(2258,F543)*overallRate),ROUND(MAX(IF($B543="Non - avec lien de dépendance",0,MIN((0.75*F543),1694)),MIN(F543,(0.75*$D543),1694)),2)),IF($B543="Non - avec lien de dépendance",MIN(1129,F543,$D543)*overallRate,MIN(2258,F543)*overallRate)))))</f>
        <v>Effectuez l’étape 1</v>
      </c>
      <c r="I543" s="3">
        <f t="shared" si="8"/>
        <v>0</v>
      </c>
    </row>
    <row r="544" spans="7:9" x14ac:dyDescent="0.5">
      <c r="G544" s="68" t="str">
        <f>IF(ISTEXT(overallRate),"Effectuez l’étape 1",IF($C544="Yes","Use Step 2a) Weekly for employees on leave with pay",IF(OR(COUNT($D544,E544)&lt;&gt;2,overallRate=0),0,IF(revenueReduction&gt;0.3,MAX(IF($B544="Non - avec lien de dépendance",MIN(2258,E544,$D544)*overallRate,MIN(2258,E544)*overallRate),ROUND(MAX(IF($B544="Non - avec lien de dépendance",0,MIN((0.75*E544),1694)),MIN(E544,(0.75*$D544),1694)),2)),IF($B544="Non - avec lien de dépendance",MIN(1129,E544,$D544)*overallRate,MIN(2258,E544)*overallRate)))))</f>
        <v>Effectuez l’étape 1</v>
      </c>
      <c r="H544" s="68" t="str">
        <f>IF(ISTEXT(overallRate),"Effectuez l’étape 1",IF($C544="Yes","Use Step 2a) Weekly for employees on leave with pay",IF(OR(COUNT($D544,F544)&lt;&gt;2,overallRate=0),0,IF(revenueReduction&gt;0.3,MAX(IF($B544="Non - avec lien de dépendance",MIN(2258,F544,$D544)*overallRate,MIN(2258,F544)*overallRate),ROUND(MAX(IF($B544="Non - avec lien de dépendance",0,MIN((0.75*F544),1694)),MIN(F544,(0.75*$D544),1694)),2)),IF($B544="Non - avec lien de dépendance",MIN(1129,F544,$D544)*overallRate,MIN(2258,F544)*overallRate)))))</f>
        <v>Effectuez l’étape 1</v>
      </c>
      <c r="I544" s="3">
        <f t="shared" si="8"/>
        <v>0</v>
      </c>
    </row>
    <row r="545" spans="7:9" x14ac:dyDescent="0.5">
      <c r="G545" s="68" t="str">
        <f>IF(ISTEXT(overallRate),"Effectuez l’étape 1",IF($C545="Yes","Use Step 2a) Weekly for employees on leave with pay",IF(OR(COUNT($D545,E545)&lt;&gt;2,overallRate=0),0,IF(revenueReduction&gt;0.3,MAX(IF($B545="Non - avec lien de dépendance",MIN(2258,E545,$D545)*overallRate,MIN(2258,E545)*overallRate),ROUND(MAX(IF($B545="Non - avec lien de dépendance",0,MIN((0.75*E545),1694)),MIN(E545,(0.75*$D545),1694)),2)),IF($B545="Non - avec lien de dépendance",MIN(1129,E545,$D545)*overallRate,MIN(2258,E545)*overallRate)))))</f>
        <v>Effectuez l’étape 1</v>
      </c>
      <c r="H545" s="68" t="str">
        <f>IF(ISTEXT(overallRate),"Effectuez l’étape 1",IF($C545="Yes","Use Step 2a) Weekly for employees on leave with pay",IF(OR(COUNT($D545,F545)&lt;&gt;2,overallRate=0),0,IF(revenueReduction&gt;0.3,MAX(IF($B545="Non - avec lien de dépendance",MIN(2258,F545,$D545)*overallRate,MIN(2258,F545)*overallRate),ROUND(MAX(IF($B545="Non - avec lien de dépendance",0,MIN((0.75*F545),1694)),MIN(F545,(0.75*$D545),1694)),2)),IF($B545="Non - avec lien de dépendance",MIN(1129,F545,$D545)*overallRate,MIN(2258,F545)*overallRate)))))</f>
        <v>Effectuez l’étape 1</v>
      </c>
      <c r="I545" s="3">
        <f t="shared" si="8"/>
        <v>0</v>
      </c>
    </row>
    <row r="546" spans="7:9" x14ac:dyDescent="0.5">
      <c r="G546" s="68" t="str">
        <f>IF(ISTEXT(overallRate),"Effectuez l’étape 1",IF($C546="Yes","Use Step 2a) Weekly for employees on leave with pay",IF(OR(COUNT($D546,E546)&lt;&gt;2,overallRate=0),0,IF(revenueReduction&gt;0.3,MAX(IF($B546="Non - avec lien de dépendance",MIN(2258,E546,$D546)*overallRate,MIN(2258,E546)*overallRate),ROUND(MAX(IF($B546="Non - avec lien de dépendance",0,MIN((0.75*E546),1694)),MIN(E546,(0.75*$D546),1694)),2)),IF($B546="Non - avec lien de dépendance",MIN(1129,E546,$D546)*overallRate,MIN(2258,E546)*overallRate)))))</f>
        <v>Effectuez l’étape 1</v>
      </c>
      <c r="H546" s="68" t="str">
        <f>IF(ISTEXT(overallRate),"Effectuez l’étape 1",IF($C546="Yes","Use Step 2a) Weekly for employees on leave with pay",IF(OR(COUNT($D546,F546)&lt;&gt;2,overallRate=0),0,IF(revenueReduction&gt;0.3,MAX(IF($B546="Non - avec lien de dépendance",MIN(2258,F546,$D546)*overallRate,MIN(2258,F546)*overallRate),ROUND(MAX(IF($B546="Non - avec lien de dépendance",0,MIN((0.75*F546),1694)),MIN(F546,(0.75*$D546),1694)),2)),IF($B546="Non - avec lien de dépendance",MIN(1129,F546,$D546)*overallRate,MIN(2258,F546)*overallRate)))))</f>
        <v>Effectuez l’étape 1</v>
      </c>
      <c r="I546" s="3">
        <f t="shared" si="8"/>
        <v>0</v>
      </c>
    </row>
    <row r="547" spans="7:9" x14ac:dyDescent="0.5">
      <c r="G547" s="68" t="str">
        <f>IF(ISTEXT(overallRate),"Effectuez l’étape 1",IF($C547="Yes","Use Step 2a) Weekly for employees on leave with pay",IF(OR(COUNT($D547,E547)&lt;&gt;2,overallRate=0),0,IF(revenueReduction&gt;0.3,MAX(IF($B547="Non - avec lien de dépendance",MIN(2258,E547,$D547)*overallRate,MIN(2258,E547)*overallRate),ROUND(MAX(IF($B547="Non - avec lien de dépendance",0,MIN((0.75*E547),1694)),MIN(E547,(0.75*$D547),1694)),2)),IF($B547="Non - avec lien de dépendance",MIN(1129,E547,$D547)*overallRate,MIN(2258,E547)*overallRate)))))</f>
        <v>Effectuez l’étape 1</v>
      </c>
      <c r="H547" s="68" t="str">
        <f>IF(ISTEXT(overallRate),"Effectuez l’étape 1",IF($C547="Yes","Use Step 2a) Weekly for employees on leave with pay",IF(OR(COUNT($D547,F547)&lt;&gt;2,overallRate=0),0,IF(revenueReduction&gt;0.3,MAX(IF($B547="Non - avec lien de dépendance",MIN(2258,F547,$D547)*overallRate,MIN(2258,F547)*overallRate),ROUND(MAX(IF($B547="Non - avec lien de dépendance",0,MIN((0.75*F547),1694)),MIN(F547,(0.75*$D547),1694)),2)),IF($B547="Non - avec lien de dépendance",MIN(1129,F547,$D547)*overallRate,MIN(2258,F547)*overallRate)))))</f>
        <v>Effectuez l’étape 1</v>
      </c>
      <c r="I547" s="3">
        <f t="shared" si="8"/>
        <v>0</v>
      </c>
    </row>
    <row r="548" spans="7:9" x14ac:dyDescent="0.5">
      <c r="G548" s="68" t="str">
        <f>IF(ISTEXT(overallRate),"Effectuez l’étape 1",IF($C548="Yes","Use Step 2a) Weekly for employees on leave with pay",IF(OR(COUNT($D548,E548)&lt;&gt;2,overallRate=0),0,IF(revenueReduction&gt;0.3,MAX(IF($B548="Non - avec lien de dépendance",MIN(2258,E548,$D548)*overallRate,MIN(2258,E548)*overallRate),ROUND(MAX(IF($B548="Non - avec lien de dépendance",0,MIN((0.75*E548),1694)),MIN(E548,(0.75*$D548),1694)),2)),IF($B548="Non - avec lien de dépendance",MIN(1129,E548,$D548)*overallRate,MIN(2258,E548)*overallRate)))))</f>
        <v>Effectuez l’étape 1</v>
      </c>
      <c r="H548" s="68" t="str">
        <f>IF(ISTEXT(overallRate),"Effectuez l’étape 1",IF($C548="Yes","Use Step 2a) Weekly for employees on leave with pay",IF(OR(COUNT($D548,F548)&lt;&gt;2,overallRate=0),0,IF(revenueReduction&gt;0.3,MAX(IF($B548="Non - avec lien de dépendance",MIN(2258,F548,$D548)*overallRate,MIN(2258,F548)*overallRate),ROUND(MAX(IF($B548="Non - avec lien de dépendance",0,MIN((0.75*F548),1694)),MIN(F548,(0.75*$D548),1694)),2)),IF($B548="Non - avec lien de dépendance",MIN(1129,F548,$D548)*overallRate,MIN(2258,F548)*overallRate)))))</f>
        <v>Effectuez l’étape 1</v>
      </c>
      <c r="I548" s="3">
        <f t="shared" si="8"/>
        <v>0</v>
      </c>
    </row>
    <row r="549" spans="7:9" x14ac:dyDescent="0.5">
      <c r="G549" s="68" t="str">
        <f>IF(ISTEXT(overallRate),"Effectuez l’étape 1",IF($C549="Yes","Use Step 2a) Weekly for employees on leave with pay",IF(OR(COUNT($D549,E549)&lt;&gt;2,overallRate=0),0,IF(revenueReduction&gt;0.3,MAX(IF($B549="Non - avec lien de dépendance",MIN(2258,E549,$D549)*overallRate,MIN(2258,E549)*overallRate),ROUND(MAX(IF($B549="Non - avec lien de dépendance",0,MIN((0.75*E549),1694)),MIN(E549,(0.75*$D549),1694)),2)),IF($B549="Non - avec lien de dépendance",MIN(1129,E549,$D549)*overallRate,MIN(2258,E549)*overallRate)))))</f>
        <v>Effectuez l’étape 1</v>
      </c>
      <c r="H549" s="68" t="str">
        <f>IF(ISTEXT(overallRate),"Effectuez l’étape 1",IF($C549="Yes","Use Step 2a) Weekly for employees on leave with pay",IF(OR(COUNT($D549,F549)&lt;&gt;2,overallRate=0),0,IF(revenueReduction&gt;0.3,MAX(IF($B549="Non - avec lien de dépendance",MIN(2258,F549,$D549)*overallRate,MIN(2258,F549)*overallRate),ROUND(MAX(IF($B549="Non - avec lien de dépendance",0,MIN((0.75*F549),1694)),MIN(F549,(0.75*$D549),1694)),2)),IF($B549="Non - avec lien de dépendance",MIN(1129,F549,$D549)*overallRate,MIN(2258,F549)*overallRate)))))</f>
        <v>Effectuez l’étape 1</v>
      </c>
      <c r="I549" s="3">
        <f t="shared" si="8"/>
        <v>0</v>
      </c>
    </row>
    <row r="550" spans="7:9" x14ac:dyDescent="0.5">
      <c r="G550" s="68" t="str">
        <f>IF(ISTEXT(overallRate),"Effectuez l’étape 1",IF($C550="Yes","Use Step 2a) Weekly for employees on leave with pay",IF(OR(COUNT($D550,E550)&lt;&gt;2,overallRate=0),0,IF(revenueReduction&gt;0.3,MAX(IF($B550="Non - avec lien de dépendance",MIN(2258,E550,$D550)*overallRate,MIN(2258,E550)*overallRate),ROUND(MAX(IF($B550="Non - avec lien de dépendance",0,MIN((0.75*E550),1694)),MIN(E550,(0.75*$D550),1694)),2)),IF($B550="Non - avec lien de dépendance",MIN(1129,E550,$D550)*overallRate,MIN(2258,E550)*overallRate)))))</f>
        <v>Effectuez l’étape 1</v>
      </c>
      <c r="H550" s="68" t="str">
        <f>IF(ISTEXT(overallRate),"Effectuez l’étape 1",IF($C550="Yes","Use Step 2a) Weekly for employees on leave with pay",IF(OR(COUNT($D550,F550)&lt;&gt;2,overallRate=0),0,IF(revenueReduction&gt;0.3,MAX(IF($B550="Non - avec lien de dépendance",MIN(2258,F550,$D550)*overallRate,MIN(2258,F550)*overallRate),ROUND(MAX(IF($B550="Non - avec lien de dépendance",0,MIN((0.75*F550),1694)),MIN(F550,(0.75*$D550),1694)),2)),IF($B550="Non - avec lien de dépendance",MIN(1129,F550,$D550)*overallRate,MIN(2258,F550)*overallRate)))))</f>
        <v>Effectuez l’étape 1</v>
      </c>
      <c r="I550" s="3">
        <f t="shared" si="8"/>
        <v>0</v>
      </c>
    </row>
    <row r="551" spans="7:9" x14ac:dyDescent="0.5">
      <c r="G551" s="68" t="str">
        <f>IF(ISTEXT(overallRate),"Effectuez l’étape 1",IF($C551="Yes","Use Step 2a) Weekly for employees on leave with pay",IF(OR(COUNT($D551,E551)&lt;&gt;2,overallRate=0),0,IF(revenueReduction&gt;0.3,MAX(IF($B551="Non - avec lien de dépendance",MIN(2258,E551,$D551)*overallRate,MIN(2258,E551)*overallRate),ROUND(MAX(IF($B551="Non - avec lien de dépendance",0,MIN((0.75*E551),1694)),MIN(E551,(0.75*$D551),1694)),2)),IF($B551="Non - avec lien de dépendance",MIN(1129,E551,$D551)*overallRate,MIN(2258,E551)*overallRate)))))</f>
        <v>Effectuez l’étape 1</v>
      </c>
      <c r="H551" s="68" t="str">
        <f>IF(ISTEXT(overallRate),"Effectuez l’étape 1",IF($C551="Yes","Use Step 2a) Weekly for employees on leave with pay",IF(OR(COUNT($D551,F551)&lt;&gt;2,overallRate=0),0,IF(revenueReduction&gt;0.3,MAX(IF($B551="Non - avec lien de dépendance",MIN(2258,F551,$D551)*overallRate,MIN(2258,F551)*overallRate),ROUND(MAX(IF($B551="Non - avec lien de dépendance",0,MIN((0.75*F551),1694)),MIN(F551,(0.75*$D551),1694)),2)),IF($B551="Non - avec lien de dépendance",MIN(1129,F551,$D551)*overallRate,MIN(2258,F551)*overallRate)))))</f>
        <v>Effectuez l’étape 1</v>
      </c>
      <c r="I551" s="3">
        <f t="shared" si="8"/>
        <v>0</v>
      </c>
    </row>
    <row r="552" spans="7:9" x14ac:dyDescent="0.5">
      <c r="G552" s="68" t="str">
        <f>IF(ISTEXT(overallRate),"Effectuez l’étape 1",IF($C552="Yes","Use Step 2a) Weekly for employees on leave with pay",IF(OR(COUNT($D552,E552)&lt;&gt;2,overallRate=0),0,IF(revenueReduction&gt;0.3,MAX(IF($B552="Non - avec lien de dépendance",MIN(2258,E552,$D552)*overallRate,MIN(2258,E552)*overallRate),ROUND(MAX(IF($B552="Non - avec lien de dépendance",0,MIN((0.75*E552),1694)),MIN(E552,(0.75*$D552),1694)),2)),IF($B552="Non - avec lien de dépendance",MIN(1129,E552,$D552)*overallRate,MIN(2258,E552)*overallRate)))))</f>
        <v>Effectuez l’étape 1</v>
      </c>
      <c r="H552" s="68" t="str">
        <f>IF(ISTEXT(overallRate),"Effectuez l’étape 1",IF($C552="Yes","Use Step 2a) Weekly for employees on leave with pay",IF(OR(COUNT($D552,F552)&lt;&gt;2,overallRate=0),0,IF(revenueReduction&gt;0.3,MAX(IF($B552="Non - avec lien de dépendance",MIN(2258,F552,$D552)*overallRate,MIN(2258,F552)*overallRate),ROUND(MAX(IF($B552="Non - avec lien de dépendance",0,MIN((0.75*F552),1694)),MIN(F552,(0.75*$D552),1694)),2)),IF($B552="Non - avec lien de dépendance",MIN(1129,F552,$D552)*overallRate,MIN(2258,F552)*overallRate)))))</f>
        <v>Effectuez l’étape 1</v>
      </c>
      <c r="I552" s="3">
        <f t="shared" si="8"/>
        <v>0</v>
      </c>
    </row>
    <row r="553" spans="7:9" x14ac:dyDescent="0.5">
      <c r="G553" s="68" t="str">
        <f>IF(ISTEXT(overallRate),"Effectuez l’étape 1",IF($C553="Yes","Use Step 2a) Weekly for employees on leave with pay",IF(OR(COUNT($D553,E553)&lt;&gt;2,overallRate=0),0,IF(revenueReduction&gt;0.3,MAX(IF($B553="Non - avec lien de dépendance",MIN(2258,E553,$D553)*overallRate,MIN(2258,E553)*overallRate),ROUND(MAX(IF($B553="Non - avec lien de dépendance",0,MIN((0.75*E553),1694)),MIN(E553,(0.75*$D553),1694)),2)),IF($B553="Non - avec lien de dépendance",MIN(1129,E553,$D553)*overallRate,MIN(2258,E553)*overallRate)))))</f>
        <v>Effectuez l’étape 1</v>
      </c>
      <c r="H553" s="68" t="str">
        <f>IF(ISTEXT(overallRate),"Effectuez l’étape 1",IF($C553="Yes","Use Step 2a) Weekly for employees on leave with pay",IF(OR(COUNT($D553,F553)&lt;&gt;2,overallRate=0),0,IF(revenueReduction&gt;0.3,MAX(IF($B553="Non - avec lien de dépendance",MIN(2258,F553,$D553)*overallRate,MIN(2258,F553)*overallRate),ROUND(MAX(IF($B553="Non - avec lien de dépendance",0,MIN((0.75*F553),1694)),MIN(F553,(0.75*$D553),1694)),2)),IF($B553="Non - avec lien de dépendance",MIN(1129,F553,$D553)*overallRate,MIN(2258,F553)*overallRate)))))</f>
        <v>Effectuez l’étape 1</v>
      </c>
      <c r="I553" s="3">
        <f t="shared" si="8"/>
        <v>0</v>
      </c>
    </row>
    <row r="554" spans="7:9" x14ac:dyDescent="0.5">
      <c r="G554" s="68" t="str">
        <f>IF(ISTEXT(overallRate),"Effectuez l’étape 1",IF($C554="Yes","Use Step 2a) Weekly for employees on leave with pay",IF(OR(COUNT($D554,E554)&lt;&gt;2,overallRate=0),0,IF(revenueReduction&gt;0.3,MAX(IF($B554="Non - avec lien de dépendance",MIN(2258,E554,$D554)*overallRate,MIN(2258,E554)*overallRate),ROUND(MAX(IF($B554="Non - avec lien de dépendance",0,MIN((0.75*E554),1694)),MIN(E554,(0.75*$D554),1694)),2)),IF($B554="Non - avec lien de dépendance",MIN(1129,E554,$D554)*overallRate,MIN(2258,E554)*overallRate)))))</f>
        <v>Effectuez l’étape 1</v>
      </c>
      <c r="H554" s="68" t="str">
        <f>IF(ISTEXT(overallRate),"Effectuez l’étape 1",IF($C554="Yes","Use Step 2a) Weekly for employees on leave with pay",IF(OR(COUNT($D554,F554)&lt;&gt;2,overallRate=0),0,IF(revenueReduction&gt;0.3,MAX(IF($B554="Non - avec lien de dépendance",MIN(2258,F554,$D554)*overallRate,MIN(2258,F554)*overallRate),ROUND(MAX(IF($B554="Non - avec lien de dépendance",0,MIN((0.75*F554),1694)),MIN(F554,(0.75*$D554),1694)),2)),IF($B554="Non - avec lien de dépendance",MIN(1129,F554,$D554)*overallRate,MIN(2258,F554)*overallRate)))))</f>
        <v>Effectuez l’étape 1</v>
      </c>
      <c r="I554" s="3">
        <f t="shared" si="8"/>
        <v>0</v>
      </c>
    </row>
    <row r="555" spans="7:9" x14ac:dyDescent="0.5">
      <c r="G555" s="68" t="str">
        <f>IF(ISTEXT(overallRate),"Effectuez l’étape 1",IF($C555="Yes","Use Step 2a) Weekly for employees on leave with pay",IF(OR(COUNT($D555,E555)&lt;&gt;2,overallRate=0),0,IF(revenueReduction&gt;0.3,MAX(IF($B555="Non - avec lien de dépendance",MIN(2258,E555,$D555)*overallRate,MIN(2258,E555)*overallRate),ROUND(MAX(IF($B555="Non - avec lien de dépendance",0,MIN((0.75*E555),1694)),MIN(E555,(0.75*$D555),1694)),2)),IF($B555="Non - avec lien de dépendance",MIN(1129,E555,$D555)*overallRate,MIN(2258,E555)*overallRate)))))</f>
        <v>Effectuez l’étape 1</v>
      </c>
      <c r="H555" s="68" t="str">
        <f>IF(ISTEXT(overallRate),"Effectuez l’étape 1",IF($C555="Yes","Use Step 2a) Weekly for employees on leave with pay",IF(OR(COUNT($D555,F555)&lt;&gt;2,overallRate=0),0,IF(revenueReduction&gt;0.3,MAX(IF($B555="Non - avec lien de dépendance",MIN(2258,F555,$D555)*overallRate,MIN(2258,F555)*overallRate),ROUND(MAX(IF($B555="Non - avec lien de dépendance",0,MIN((0.75*F555),1694)),MIN(F555,(0.75*$D555),1694)),2)),IF($B555="Non - avec lien de dépendance",MIN(1129,F555,$D555)*overallRate,MIN(2258,F555)*overallRate)))))</f>
        <v>Effectuez l’étape 1</v>
      </c>
      <c r="I555" s="3">
        <f t="shared" si="8"/>
        <v>0</v>
      </c>
    </row>
    <row r="556" spans="7:9" x14ac:dyDescent="0.5">
      <c r="G556" s="68" t="str">
        <f>IF(ISTEXT(overallRate),"Effectuez l’étape 1",IF($C556="Yes","Use Step 2a) Weekly for employees on leave with pay",IF(OR(COUNT($D556,E556)&lt;&gt;2,overallRate=0),0,IF(revenueReduction&gt;0.3,MAX(IF($B556="Non - avec lien de dépendance",MIN(2258,E556,$D556)*overallRate,MIN(2258,E556)*overallRate),ROUND(MAX(IF($B556="Non - avec lien de dépendance",0,MIN((0.75*E556),1694)),MIN(E556,(0.75*$D556),1694)),2)),IF($B556="Non - avec lien de dépendance",MIN(1129,E556,$D556)*overallRate,MIN(2258,E556)*overallRate)))))</f>
        <v>Effectuez l’étape 1</v>
      </c>
      <c r="H556" s="68" t="str">
        <f>IF(ISTEXT(overallRate),"Effectuez l’étape 1",IF($C556="Yes","Use Step 2a) Weekly for employees on leave with pay",IF(OR(COUNT($D556,F556)&lt;&gt;2,overallRate=0),0,IF(revenueReduction&gt;0.3,MAX(IF($B556="Non - avec lien de dépendance",MIN(2258,F556,$D556)*overallRate,MIN(2258,F556)*overallRate),ROUND(MAX(IF($B556="Non - avec lien de dépendance",0,MIN((0.75*F556),1694)),MIN(F556,(0.75*$D556),1694)),2)),IF($B556="Non - avec lien de dépendance",MIN(1129,F556,$D556)*overallRate,MIN(2258,F556)*overallRate)))))</f>
        <v>Effectuez l’étape 1</v>
      </c>
      <c r="I556" s="3">
        <f t="shared" si="8"/>
        <v>0</v>
      </c>
    </row>
    <row r="557" spans="7:9" x14ac:dyDescent="0.5">
      <c r="G557" s="68" t="str">
        <f>IF(ISTEXT(overallRate),"Effectuez l’étape 1",IF($C557="Yes","Use Step 2a) Weekly for employees on leave with pay",IF(OR(COUNT($D557,E557)&lt;&gt;2,overallRate=0),0,IF(revenueReduction&gt;0.3,MAX(IF($B557="Non - avec lien de dépendance",MIN(2258,E557,$D557)*overallRate,MIN(2258,E557)*overallRate),ROUND(MAX(IF($B557="Non - avec lien de dépendance",0,MIN((0.75*E557),1694)),MIN(E557,(0.75*$D557),1694)),2)),IF($B557="Non - avec lien de dépendance",MIN(1129,E557,$D557)*overallRate,MIN(2258,E557)*overallRate)))))</f>
        <v>Effectuez l’étape 1</v>
      </c>
      <c r="H557" s="68" t="str">
        <f>IF(ISTEXT(overallRate),"Effectuez l’étape 1",IF($C557="Yes","Use Step 2a) Weekly for employees on leave with pay",IF(OR(COUNT($D557,F557)&lt;&gt;2,overallRate=0),0,IF(revenueReduction&gt;0.3,MAX(IF($B557="Non - avec lien de dépendance",MIN(2258,F557,$D557)*overallRate,MIN(2258,F557)*overallRate),ROUND(MAX(IF($B557="Non - avec lien de dépendance",0,MIN((0.75*F557),1694)),MIN(F557,(0.75*$D557),1694)),2)),IF($B557="Non - avec lien de dépendance",MIN(1129,F557,$D557)*overallRate,MIN(2258,F557)*overallRate)))))</f>
        <v>Effectuez l’étape 1</v>
      </c>
      <c r="I557" s="3">
        <f t="shared" si="8"/>
        <v>0</v>
      </c>
    </row>
    <row r="558" spans="7:9" x14ac:dyDescent="0.5">
      <c r="G558" s="68" t="str">
        <f>IF(ISTEXT(overallRate),"Effectuez l’étape 1",IF($C558="Yes","Use Step 2a) Weekly for employees on leave with pay",IF(OR(COUNT($D558,E558)&lt;&gt;2,overallRate=0),0,IF(revenueReduction&gt;0.3,MAX(IF($B558="Non - avec lien de dépendance",MIN(2258,E558,$D558)*overallRate,MIN(2258,E558)*overallRate),ROUND(MAX(IF($B558="Non - avec lien de dépendance",0,MIN((0.75*E558),1694)),MIN(E558,(0.75*$D558),1694)),2)),IF($B558="Non - avec lien de dépendance",MIN(1129,E558,$D558)*overallRate,MIN(2258,E558)*overallRate)))))</f>
        <v>Effectuez l’étape 1</v>
      </c>
      <c r="H558" s="68" t="str">
        <f>IF(ISTEXT(overallRate),"Effectuez l’étape 1",IF($C558="Yes","Use Step 2a) Weekly for employees on leave with pay",IF(OR(COUNT($D558,F558)&lt;&gt;2,overallRate=0),0,IF(revenueReduction&gt;0.3,MAX(IF($B558="Non - avec lien de dépendance",MIN(2258,F558,$D558)*overallRate,MIN(2258,F558)*overallRate),ROUND(MAX(IF($B558="Non - avec lien de dépendance",0,MIN((0.75*F558),1694)),MIN(F558,(0.75*$D558),1694)),2)),IF($B558="Non - avec lien de dépendance",MIN(1129,F558,$D558)*overallRate,MIN(2258,F558)*overallRate)))))</f>
        <v>Effectuez l’étape 1</v>
      </c>
      <c r="I558" s="3">
        <f t="shared" si="8"/>
        <v>0</v>
      </c>
    </row>
    <row r="559" spans="7:9" x14ac:dyDescent="0.5">
      <c r="G559" s="68" t="str">
        <f>IF(ISTEXT(overallRate),"Effectuez l’étape 1",IF($C559="Yes","Use Step 2a) Weekly for employees on leave with pay",IF(OR(COUNT($D559,E559)&lt;&gt;2,overallRate=0),0,IF(revenueReduction&gt;0.3,MAX(IF($B559="Non - avec lien de dépendance",MIN(2258,E559,$D559)*overallRate,MIN(2258,E559)*overallRate),ROUND(MAX(IF($B559="Non - avec lien de dépendance",0,MIN((0.75*E559),1694)),MIN(E559,(0.75*$D559),1694)),2)),IF($B559="Non - avec lien de dépendance",MIN(1129,E559,$D559)*overallRate,MIN(2258,E559)*overallRate)))))</f>
        <v>Effectuez l’étape 1</v>
      </c>
      <c r="H559" s="68" t="str">
        <f>IF(ISTEXT(overallRate),"Effectuez l’étape 1",IF($C559="Yes","Use Step 2a) Weekly for employees on leave with pay",IF(OR(COUNT($D559,F559)&lt;&gt;2,overallRate=0),0,IF(revenueReduction&gt;0.3,MAX(IF($B559="Non - avec lien de dépendance",MIN(2258,F559,$D559)*overallRate,MIN(2258,F559)*overallRate),ROUND(MAX(IF($B559="Non - avec lien de dépendance",0,MIN((0.75*F559),1694)),MIN(F559,(0.75*$D559),1694)),2)),IF($B559="Non - avec lien de dépendance",MIN(1129,F559,$D559)*overallRate,MIN(2258,F559)*overallRate)))))</f>
        <v>Effectuez l’étape 1</v>
      </c>
      <c r="I559" s="3">
        <f t="shared" si="8"/>
        <v>0</v>
      </c>
    </row>
    <row r="560" spans="7:9" x14ac:dyDescent="0.5">
      <c r="G560" s="68" t="str">
        <f>IF(ISTEXT(overallRate),"Effectuez l’étape 1",IF($C560="Yes","Use Step 2a) Weekly for employees on leave with pay",IF(OR(COUNT($D560,E560)&lt;&gt;2,overallRate=0),0,IF(revenueReduction&gt;0.3,MAX(IF($B560="Non - avec lien de dépendance",MIN(2258,E560,$D560)*overallRate,MIN(2258,E560)*overallRate),ROUND(MAX(IF($B560="Non - avec lien de dépendance",0,MIN((0.75*E560),1694)),MIN(E560,(0.75*$D560),1694)),2)),IF($B560="Non - avec lien de dépendance",MIN(1129,E560,$D560)*overallRate,MIN(2258,E560)*overallRate)))))</f>
        <v>Effectuez l’étape 1</v>
      </c>
      <c r="H560" s="68" t="str">
        <f>IF(ISTEXT(overallRate),"Effectuez l’étape 1",IF($C560="Yes","Use Step 2a) Weekly for employees on leave with pay",IF(OR(COUNT($D560,F560)&lt;&gt;2,overallRate=0),0,IF(revenueReduction&gt;0.3,MAX(IF($B560="Non - avec lien de dépendance",MIN(2258,F560,$D560)*overallRate,MIN(2258,F560)*overallRate),ROUND(MAX(IF($B560="Non - avec lien de dépendance",0,MIN((0.75*F560),1694)),MIN(F560,(0.75*$D560),1694)),2)),IF($B560="Non - avec lien de dépendance",MIN(1129,F560,$D560)*overallRate,MIN(2258,F560)*overallRate)))))</f>
        <v>Effectuez l’étape 1</v>
      </c>
      <c r="I560" s="3">
        <f t="shared" si="8"/>
        <v>0</v>
      </c>
    </row>
    <row r="561" spans="7:9" x14ac:dyDescent="0.5">
      <c r="G561" s="68" t="str">
        <f>IF(ISTEXT(overallRate),"Effectuez l’étape 1",IF($C561="Yes","Use Step 2a) Weekly for employees on leave with pay",IF(OR(COUNT($D561,E561)&lt;&gt;2,overallRate=0),0,IF(revenueReduction&gt;0.3,MAX(IF($B561="Non - avec lien de dépendance",MIN(2258,E561,$D561)*overallRate,MIN(2258,E561)*overallRate),ROUND(MAX(IF($B561="Non - avec lien de dépendance",0,MIN((0.75*E561),1694)),MIN(E561,(0.75*$D561),1694)),2)),IF($B561="Non - avec lien de dépendance",MIN(1129,E561,$D561)*overallRate,MIN(2258,E561)*overallRate)))))</f>
        <v>Effectuez l’étape 1</v>
      </c>
      <c r="H561" s="68" t="str">
        <f>IF(ISTEXT(overallRate),"Effectuez l’étape 1",IF($C561="Yes","Use Step 2a) Weekly for employees on leave with pay",IF(OR(COUNT($D561,F561)&lt;&gt;2,overallRate=0),0,IF(revenueReduction&gt;0.3,MAX(IF($B561="Non - avec lien de dépendance",MIN(2258,F561,$D561)*overallRate,MIN(2258,F561)*overallRate),ROUND(MAX(IF($B561="Non - avec lien de dépendance",0,MIN((0.75*F561),1694)),MIN(F561,(0.75*$D561),1694)),2)),IF($B561="Non - avec lien de dépendance",MIN(1129,F561,$D561)*overallRate,MIN(2258,F561)*overallRate)))))</f>
        <v>Effectuez l’étape 1</v>
      </c>
      <c r="I561" s="3">
        <f t="shared" si="8"/>
        <v>0</v>
      </c>
    </row>
    <row r="562" spans="7:9" x14ac:dyDescent="0.5">
      <c r="G562" s="68" t="str">
        <f>IF(ISTEXT(overallRate),"Effectuez l’étape 1",IF($C562="Yes","Use Step 2a) Weekly for employees on leave with pay",IF(OR(COUNT($D562,E562)&lt;&gt;2,overallRate=0),0,IF(revenueReduction&gt;0.3,MAX(IF($B562="Non - avec lien de dépendance",MIN(2258,E562,$D562)*overallRate,MIN(2258,E562)*overallRate),ROUND(MAX(IF($B562="Non - avec lien de dépendance",0,MIN((0.75*E562),1694)),MIN(E562,(0.75*$D562),1694)),2)),IF($B562="Non - avec lien de dépendance",MIN(1129,E562,$D562)*overallRate,MIN(2258,E562)*overallRate)))))</f>
        <v>Effectuez l’étape 1</v>
      </c>
      <c r="H562" s="68" t="str">
        <f>IF(ISTEXT(overallRate),"Effectuez l’étape 1",IF($C562="Yes","Use Step 2a) Weekly for employees on leave with pay",IF(OR(COUNT($D562,F562)&lt;&gt;2,overallRate=0),0,IF(revenueReduction&gt;0.3,MAX(IF($B562="Non - avec lien de dépendance",MIN(2258,F562,$D562)*overallRate,MIN(2258,F562)*overallRate),ROUND(MAX(IF($B562="Non - avec lien de dépendance",0,MIN((0.75*F562),1694)),MIN(F562,(0.75*$D562),1694)),2)),IF($B562="Non - avec lien de dépendance",MIN(1129,F562,$D562)*overallRate,MIN(2258,F562)*overallRate)))))</f>
        <v>Effectuez l’étape 1</v>
      </c>
      <c r="I562" s="3">
        <f t="shared" si="8"/>
        <v>0</v>
      </c>
    </row>
    <row r="563" spans="7:9" x14ac:dyDescent="0.5">
      <c r="G563" s="68" t="str">
        <f>IF(ISTEXT(overallRate),"Effectuez l’étape 1",IF($C563="Yes","Use Step 2a) Weekly for employees on leave with pay",IF(OR(COUNT($D563,E563)&lt;&gt;2,overallRate=0),0,IF(revenueReduction&gt;0.3,MAX(IF($B563="Non - avec lien de dépendance",MIN(2258,E563,$D563)*overallRate,MIN(2258,E563)*overallRate),ROUND(MAX(IF($B563="Non - avec lien de dépendance",0,MIN((0.75*E563),1694)),MIN(E563,(0.75*$D563),1694)),2)),IF($B563="Non - avec lien de dépendance",MIN(1129,E563,$D563)*overallRate,MIN(2258,E563)*overallRate)))))</f>
        <v>Effectuez l’étape 1</v>
      </c>
      <c r="H563" s="68" t="str">
        <f>IF(ISTEXT(overallRate),"Effectuez l’étape 1",IF($C563="Yes","Use Step 2a) Weekly for employees on leave with pay",IF(OR(COUNT($D563,F563)&lt;&gt;2,overallRate=0),0,IF(revenueReduction&gt;0.3,MAX(IF($B563="Non - avec lien de dépendance",MIN(2258,F563,$D563)*overallRate,MIN(2258,F563)*overallRate),ROUND(MAX(IF($B563="Non - avec lien de dépendance",0,MIN((0.75*F563),1694)),MIN(F563,(0.75*$D563),1694)),2)),IF($B563="Non - avec lien de dépendance",MIN(1129,F563,$D563)*overallRate,MIN(2258,F563)*overallRate)))))</f>
        <v>Effectuez l’étape 1</v>
      </c>
      <c r="I563" s="3">
        <f t="shared" si="8"/>
        <v>0</v>
      </c>
    </row>
    <row r="564" spans="7:9" x14ac:dyDescent="0.5">
      <c r="G564" s="68" t="str">
        <f>IF(ISTEXT(overallRate),"Effectuez l’étape 1",IF($C564="Yes","Use Step 2a) Weekly for employees on leave with pay",IF(OR(COUNT($D564,E564)&lt;&gt;2,overallRate=0),0,IF(revenueReduction&gt;0.3,MAX(IF($B564="Non - avec lien de dépendance",MIN(2258,E564,$D564)*overallRate,MIN(2258,E564)*overallRate),ROUND(MAX(IF($B564="Non - avec lien de dépendance",0,MIN((0.75*E564),1694)),MIN(E564,(0.75*$D564),1694)),2)),IF($B564="Non - avec lien de dépendance",MIN(1129,E564,$D564)*overallRate,MIN(2258,E564)*overallRate)))))</f>
        <v>Effectuez l’étape 1</v>
      </c>
      <c r="H564" s="68" t="str">
        <f>IF(ISTEXT(overallRate),"Effectuez l’étape 1",IF($C564="Yes","Use Step 2a) Weekly for employees on leave with pay",IF(OR(COUNT($D564,F564)&lt;&gt;2,overallRate=0),0,IF(revenueReduction&gt;0.3,MAX(IF($B564="Non - avec lien de dépendance",MIN(2258,F564,$D564)*overallRate,MIN(2258,F564)*overallRate),ROUND(MAX(IF($B564="Non - avec lien de dépendance",0,MIN((0.75*F564),1694)),MIN(F564,(0.75*$D564),1694)),2)),IF($B564="Non - avec lien de dépendance",MIN(1129,F564,$D564)*overallRate,MIN(2258,F564)*overallRate)))))</f>
        <v>Effectuez l’étape 1</v>
      </c>
      <c r="I564" s="3">
        <f t="shared" si="8"/>
        <v>0</v>
      </c>
    </row>
    <row r="565" spans="7:9" x14ac:dyDescent="0.5">
      <c r="G565" s="68" t="str">
        <f>IF(ISTEXT(overallRate),"Effectuez l’étape 1",IF($C565="Yes","Use Step 2a) Weekly for employees on leave with pay",IF(OR(COUNT($D565,E565)&lt;&gt;2,overallRate=0),0,IF(revenueReduction&gt;0.3,MAX(IF($B565="Non - avec lien de dépendance",MIN(2258,E565,$D565)*overallRate,MIN(2258,E565)*overallRate),ROUND(MAX(IF($B565="Non - avec lien de dépendance",0,MIN((0.75*E565),1694)),MIN(E565,(0.75*$D565),1694)),2)),IF($B565="Non - avec lien de dépendance",MIN(1129,E565,$D565)*overallRate,MIN(2258,E565)*overallRate)))))</f>
        <v>Effectuez l’étape 1</v>
      </c>
      <c r="H565" s="68" t="str">
        <f>IF(ISTEXT(overallRate),"Effectuez l’étape 1",IF($C565="Yes","Use Step 2a) Weekly for employees on leave with pay",IF(OR(COUNT($D565,F565)&lt;&gt;2,overallRate=0),0,IF(revenueReduction&gt;0.3,MAX(IF($B565="Non - avec lien de dépendance",MIN(2258,F565,$D565)*overallRate,MIN(2258,F565)*overallRate),ROUND(MAX(IF($B565="Non - avec lien de dépendance",0,MIN((0.75*F565),1694)),MIN(F565,(0.75*$D565),1694)),2)),IF($B565="Non - avec lien de dépendance",MIN(1129,F565,$D565)*overallRate,MIN(2258,F565)*overallRate)))))</f>
        <v>Effectuez l’étape 1</v>
      </c>
      <c r="I565" s="3">
        <f t="shared" si="8"/>
        <v>0</v>
      </c>
    </row>
    <row r="566" spans="7:9" x14ac:dyDescent="0.5">
      <c r="G566" s="68" t="str">
        <f>IF(ISTEXT(overallRate),"Effectuez l’étape 1",IF($C566="Yes","Use Step 2a) Weekly for employees on leave with pay",IF(OR(COUNT($D566,E566)&lt;&gt;2,overallRate=0),0,IF(revenueReduction&gt;0.3,MAX(IF($B566="Non - avec lien de dépendance",MIN(2258,E566,$D566)*overallRate,MIN(2258,E566)*overallRate),ROUND(MAX(IF($B566="Non - avec lien de dépendance",0,MIN((0.75*E566),1694)),MIN(E566,(0.75*$D566),1694)),2)),IF($B566="Non - avec lien de dépendance",MIN(1129,E566,$D566)*overallRate,MIN(2258,E566)*overallRate)))))</f>
        <v>Effectuez l’étape 1</v>
      </c>
      <c r="H566" s="68" t="str">
        <f>IF(ISTEXT(overallRate),"Effectuez l’étape 1",IF($C566="Yes","Use Step 2a) Weekly for employees on leave with pay",IF(OR(COUNT($D566,F566)&lt;&gt;2,overallRate=0),0,IF(revenueReduction&gt;0.3,MAX(IF($B566="Non - avec lien de dépendance",MIN(2258,F566,$D566)*overallRate,MIN(2258,F566)*overallRate),ROUND(MAX(IF($B566="Non - avec lien de dépendance",0,MIN((0.75*F566),1694)),MIN(F566,(0.75*$D566),1694)),2)),IF($B566="Non - avec lien de dépendance",MIN(1129,F566,$D566)*overallRate,MIN(2258,F566)*overallRate)))))</f>
        <v>Effectuez l’étape 1</v>
      </c>
      <c r="I566" s="3">
        <f t="shared" si="8"/>
        <v>0</v>
      </c>
    </row>
    <row r="567" spans="7:9" x14ac:dyDescent="0.5">
      <c r="G567" s="68" t="str">
        <f>IF(ISTEXT(overallRate),"Effectuez l’étape 1",IF($C567="Yes","Use Step 2a) Weekly for employees on leave with pay",IF(OR(COUNT($D567,E567)&lt;&gt;2,overallRate=0),0,IF(revenueReduction&gt;0.3,MAX(IF($B567="Non - avec lien de dépendance",MIN(2258,E567,$D567)*overallRate,MIN(2258,E567)*overallRate),ROUND(MAX(IF($B567="Non - avec lien de dépendance",0,MIN((0.75*E567),1694)),MIN(E567,(0.75*$D567),1694)),2)),IF($B567="Non - avec lien de dépendance",MIN(1129,E567,$D567)*overallRate,MIN(2258,E567)*overallRate)))))</f>
        <v>Effectuez l’étape 1</v>
      </c>
      <c r="H567" s="68" t="str">
        <f>IF(ISTEXT(overallRate),"Effectuez l’étape 1",IF($C567="Yes","Use Step 2a) Weekly for employees on leave with pay",IF(OR(COUNT($D567,F567)&lt;&gt;2,overallRate=0),0,IF(revenueReduction&gt;0.3,MAX(IF($B567="Non - avec lien de dépendance",MIN(2258,F567,$D567)*overallRate,MIN(2258,F567)*overallRate),ROUND(MAX(IF($B567="Non - avec lien de dépendance",0,MIN((0.75*F567),1694)),MIN(F567,(0.75*$D567),1694)),2)),IF($B567="Non - avec lien de dépendance",MIN(1129,F567,$D567)*overallRate,MIN(2258,F567)*overallRate)))))</f>
        <v>Effectuez l’étape 1</v>
      </c>
      <c r="I567" s="3">
        <f t="shared" si="8"/>
        <v>0</v>
      </c>
    </row>
    <row r="568" spans="7:9" x14ac:dyDescent="0.5">
      <c r="G568" s="68" t="str">
        <f>IF(ISTEXT(overallRate),"Effectuez l’étape 1",IF($C568="Yes","Use Step 2a) Weekly for employees on leave with pay",IF(OR(COUNT($D568,E568)&lt;&gt;2,overallRate=0),0,IF(revenueReduction&gt;0.3,MAX(IF($B568="Non - avec lien de dépendance",MIN(2258,E568,$D568)*overallRate,MIN(2258,E568)*overallRate),ROUND(MAX(IF($B568="Non - avec lien de dépendance",0,MIN((0.75*E568),1694)),MIN(E568,(0.75*$D568),1694)),2)),IF($B568="Non - avec lien de dépendance",MIN(1129,E568,$D568)*overallRate,MIN(2258,E568)*overallRate)))))</f>
        <v>Effectuez l’étape 1</v>
      </c>
      <c r="H568" s="68" t="str">
        <f>IF(ISTEXT(overallRate),"Effectuez l’étape 1",IF($C568="Yes","Use Step 2a) Weekly for employees on leave with pay",IF(OR(COUNT($D568,F568)&lt;&gt;2,overallRate=0),0,IF(revenueReduction&gt;0.3,MAX(IF($B568="Non - avec lien de dépendance",MIN(2258,F568,$D568)*overallRate,MIN(2258,F568)*overallRate),ROUND(MAX(IF($B568="Non - avec lien de dépendance",0,MIN((0.75*F568),1694)),MIN(F568,(0.75*$D568),1694)),2)),IF($B568="Non - avec lien de dépendance",MIN(1129,F568,$D568)*overallRate,MIN(2258,F568)*overallRate)))))</f>
        <v>Effectuez l’étape 1</v>
      </c>
      <c r="I568" s="3">
        <f t="shared" si="8"/>
        <v>0</v>
      </c>
    </row>
    <row r="569" spans="7:9" x14ac:dyDescent="0.5">
      <c r="G569" s="68" t="str">
        <f>IF(ISTEXT(overallRate),"Effectuez l’étape 1",IF($C569="Yes","Use Step 2a) Weekly for employees on leave with pay",IF(OR(COUNT($D569,E569)&lt;&gt;2,overallRate=0),0,IF(revenueReduction&gt;0.3,MAX(IF($B569="Non - avec lien de dépendance",MIN(2258,E569,$D569)*overallRate,MIN(2258,E569)*overallRate),ROUND(MAX(IF($B569="Non - avec lien de dépendance",0,MIN((0.75*E569),1694)),MIN(E569,(0.75*$D569),1694)),2)),IF($B569="Non - avec lien de dépendance",MIN(1129,E569,$D569)*overallRate,MIN(2258,E569)*overallRate)))))</f>
        <v>Effectuez l’étape 1</v>
      </c>
      <c r="H569" s="68" t="str">
        <f>IF(ISTEXT(overallRate),"Effectuez l’étape 1",IF($C569="Yes","Use Step 2a) Weekly for employees on leave with pay",IF(OR(COUNT($D569,F569)&lt;&gt;2,overallRate=0),0,IF(revenueReduction&gt;0.3,MAX(IF($B569="Non - avec lien de dépendance",MIN(2258,F569,$D569)*overallRate,MIN(2258,F569)*overallRate),ROUND(MAX(IF($B569="Non - avec lien de dépendance",0,MIN((0.75*F569),1694)),MIN(F569,(0.75*$D569),1694)),2)),IF($B569="Non - avec lien de dépendance",MIN(1129,F569,$D569)*overallRate,MIN(2258,F569)*overallRate)))))</f>
        <v>Effectuez l’étape 1</v>
      </c>
      <c r="I569" s="3">
        <f t="shared" si="8"/>
        <v>0</v>
      </c>
    </row>
    <row r="570" spans="7:9" x14ac:dyDescent="0.5">
      <c r="G570" s="68" t="str">
        <f>IF(ISTEXT(overallRate),"Effectuez l’étape 1",IF($C570="Yes","Use Step 2a) Weekly for employees on leave with pay",IF(OR(COUNT($D570,E570)&lt;&gt;2,overallRate=0),0,IF(revenueReduction&gt;0.3,MAX(IF($B570="Non - avec lien de dépendance",MIN(2258,E570,$D570)*overallRate,MIN(2258,E570)*overallRate),ROUND(MAX(IF($B570="Non - avec lien de dépendance",0,MIN((0.75*E570),1694)),MIN(E570,(0.75*$D570),1694)),2)),IF($B570="Non - avec lien de dépendance",MIN(1129,E570,$D570)*overallRate,MIN(2258,E570)*overallRate)))))</f>
        <v>Effectuez l’étape 1</v>
      </c>
      <c r="H570" s="68" t="str">
        <f>IF(ISTEXT(overallRate),"Effectuez l’étape 1",IF($C570="Yes","Use Step 2a) Weekly for employees on leave with pay",IF(OR(COUNT($D570,F570)&lt;&gt;2,overallRate=0),0,IF(revenueReduction&gt;0.3,MAX(IF($B570="Non - avec lien de dépendance",MIN(2258,F570,$D570)*overallRate,MIN(2258,F570)*overallRate),ROUND(MAX(IF($B570="Non - avec lien de dépendance",0,MIN((0.75*F570),1694)),MIN(F570,(0.75*$D570),1694)),2)),IF($B570="Non - avec lien de dépendance",MIN(1129,F570,$D570)*overallRate,MIN(2258,F570)*overallRate)))))</f>
        <v>Effectuez l’étape 1</v>
      </c>
      <c r="I570" s="3">
        <f t="shared" si="8"/>
        <v>0</v>
      </c>
    </row>
    <row r="571" spans="7:9" x14ac:dyDescent="0.5">
      <c r="G571" s="68" t="str">
        <f>IF(ISTEXT(overallRate),"Effectuez l’étape 1",IF($C571="Yes","Use Step 2a) Weekly for employees on leave with pay",IF(OR(COUNT($D571,E571)&lt;&gt;2,overallRate=0),0,IF(revenueReduction&gt;0.3,MAX(IF($B571="Non - avec lien de dépendance",MIN(2258,E571,$D571)*overallRate,MIN(2258,E571)*overallRate),ROUND(MAX(IF($B571="Non - avec lien de dépendance",0,MIN((0.75*E571),1694)),MIN(E571,(0.75*$D571),1694)),2)),IF($B571="Non - avec lien de dépendance",MIN(1129,E571,$D571)*overallRate,MIN(2258,E571)*overallRate)))))</f>
        <v>Effectuez l’étape 1</v>
      </c>
      <c r="H571" s="68" t="str">
        <f>IF(ISTEXT(overallRate),"Effectuez l’étape 1",IF($C571="Yes","Use Step 2a) Weekly for employees on leave with pay",IF(OR(COUNT($D571,F571)&lt;&gt;2,overallRate=0),0,IF(revenueReduction&gt;0.3,MAX(IF($B571="Non - avec lien de dépendance",MIN(2258,F571,$D571)*overallRate,MIN(2258,F571)*overallRate),ROUND(MAX(IF($B571="Non - avec lien de dépendance",0,MIN((0.75*F571),1694)),MIN(F571,(0.75*$D571),1694)),2)),IF($B571="Non - avec lien de dépendance",MIN(1129,F571,$D571)*overallRate,MIN(2258,F571)*overallRate)))))</f>
        <v>Effectuez l’étape 1</v>
      </c>
      <c r="I571" s="3">
        <f t="shared" si="8"/>
        <v>0</v>
      </c>
    </row>
    <row r="572" spans="7:9" x14ac:dyDescent="0.5">
      <c r="G572" s="68" t="str">
        <f>IF(ISTEXT(overallRate),"Effectuez l’étape 1",IF($C572="Yes","Use Step 2a) Weekly for employees on leave with pay",IF(OR(COUNT($D572,E572)&lt;&gt;2,overallRate=0),0,IF(revenueReduction&gt;0.3,MAX(IF($B572="Non - avec lien de dépendance",MIN(2258,E572,$D572)*overallRate,MIN(2258,E572)*overallRate),ROUND(MAX(IF($B572="Non - avec lien de dépendance",0,MIN((0.75*E572),1694)),MIN(E572,(0.75*$D572),1694)),2)),IF($B572="Non - avec lien de dépendance",MIN(1129,E572,$D572)*overallRate,MIN(2258,E572)*overallRate)))))</f>
        <v>Effectuez l’étape 1</v>
      </c>
      <c r="H572" s="68" t="str">
        <f>IF(ISTEXT(overallRate),"Effectuez l’étape 1",IF($C572="Yes","Use Step 2a) Weekly for employees on leave with pay",IF(OR(COUNT($D572,F572)&lt;&gt;2,overallRate=0),0,IF(revenueReduction&gt;0.3,MAX(IF($B572="Non - avec lien de dépendance",MIN(2258,F572,$D572)*overallRate,MIN(2258,F572)*overallRate),ROUND(MAX(IF($B572="Non - avec lien de dépendance",0,MIN((0.75*F572),1694)),MIN(F572,(0.75*$D572),1694)),2)),IF($B572="Non - avec lien de dépendance",MIN(1129,F572,$D572)*overallRate,MIN(2258,F572)*overallRate)))))</f>
        <v>Effectuez l’étape 1</v>
      </c>
      <c r="I572" s="3">
        <f t="shared" si="8"/>
        <v>0</v>
      </c>
    </row>
    <row r="573" spans="7:9" x14ac:dyDescent="0.5">
      <c r="G573" s="68" t="str">
        <f>IF(ISTEXT(overallRate),"Effectuez l’étape 1",IF($C573="Yes","Use Step 2a) Weekly for employees on leave with pay",IF(OR(COUNT($D573,E573)&lt;&gt;2,overallRate=0),0,IF(revenueReduction&gt;0.3,MAX(IF($B573="Non - avec lien de dépendance",MIN(2258,E573,$D573)*overallRate,MIN(2258,E573)*overallRate),ROUND(MAX(IF($B573="Non - avec lien de dépendance",0,MIN((0.75*E573),1694)),MIN(E573,(0.75*$D573),1694)),2)),IF($B573="Non - avec lien de dépendance",MIN(1129,E573,$D573)*overallRate,MIN(2258,E573)*overallRate)))))</f>
        <v>Effectuez l’étape 1</v>
      </c>
      <c r="H573" s="68" t="str">
        <f>IF(ISTEXT(overallRate),"Effectuez l’étape 1",IF($C573="Yes","Use Step 2a) Weekly for employees on leave with pay",IF(OR(COUNT($D573,F573)&lt;&gt;2,overallRate=0),0,IF(revenueReduction&gt;0.3,MAX(IF($B573="Non - avec lien de dépendance",MIN(2258,F573,$D573)*overallRate,MIN(2258,F573)*overallRate),ROUND(MAX(IF($B573="Non - avec lien de dépendance",0,MIN((0.75*F573),1694)),MIN(F573,(0.75*$D573),1694)),2)),IF($B573="Non - avec lien de dépendance",MIN(1129,F573,$D573)*overallRate,MIN(2258,F573)*overallRate)))))</f>
        <v>Effectuez l’étape 1</v>
      </c>
      <c r="I573" s="3">
        <f t="shared" si="8"/>
        <v>0</v>
      </c>
    </row>
    <row r="574" spans="7:9" x14ac:dyDescent="0.5">
      <c r="G574" s="68" t="str">
        <f>IF(ISTEXT(overallRate),"Effectuez l’étape 1",IF($C574="Yes","Use Step 2a) Weekly for employees on leave with pay",IF(OR(COUNT($D574,E574)&lt;&gt;2,overallRate=0),0,IF(revenueReduction&gt;0.3,MAX(IF($B574="Non - avec lien de dépendance",MIN(2258,E574,$D574)*overallRate,MIN(2258,E574)*overallRate),ROUND(MAX(IF($B574="Non - avec lien de dépendance",0,MIN((0.75*E574),1694)),MIN(E574,(0.75*$D574),1694)),2)),IF($B574="Non - avec lien de dépendance",MIN(1129,E574,$D574)*overallRate,MIN(2258,E574)*overallRate)))))</f>
        <v>Effectuez l’étape 1</v>
      </c>
      <c r="H574" s="68" t="str">
        <f>IF(ISTEXT(overallRate),"Effectuez l’étape 1",IF($C574="Yes","Use Step 2a) Weekly for employees on leave with pay",IF(OR(COUNT($D574,F574)&lt;&gt;2,overallRate=0),0,IF(revenueReduction&gt;0.3,MAX(IF($B574="Non - avec lien de dépendance",MIN(2258,F574,$D574)*overallRate,MIN(2258,F574)*overallRate),ROUND(MAX(IF($B574="Non - avec lien de dépendance",0,MIN((0.75*F574),1694)),MIN(F574,(0.75*$D574),1694)),2)),IF($B574="Non - avec lien de dépendance",MIN(1129,F574,$D574)*overallRate,MIN(2258,F574)*overallRate)))))</f>
        <v>Effectuez l’étape 1</v>
      </c>
      <c r="I574" s="3">
        <f t="shared" si="8"/>
        <v>0</v>
      </c>
    </row>
    <row r="575" spans="7:9" x14ac:dyDescent="0.5">
      <c r="G575" s="68" t="str">
        <f>IF(ISTEXT(overallRate),"Effectuez l’étape 1",IF($C575="Yes","Use Step 2a) Weekly for employees on leave with pay",IF(OR(COUNT($D575,E575)&lt;&gt;2,overallRate=0),0,IF(revenueReduction&gt;0.3,MAX(IF($B575="Non - avec lien de dépendance",MIN(2258,E575,$D575)*overallRate,MIN(2258,E575)*overallRate),ROUND(MAX(IF($B575="Non - avec lien de dépendance",0,MIN((0.75*E575),1694)),MIN(E575,(0.75*$D575),1694)),2)),IF($B575="Non - avec lien de dépendance",MIN(1129,E575,$D575)*overallRate,MIN(2258,E575)*overallRate)))))</f>
        <v>Effectuez l’étape 1</v>
      </c>
      <c r="H575" s="68" t="str">
        <f>IF(ISTEXT(overallRate),"Effectuez l’étape 1",IF($C575="Yes","Use Step 2a) Weekly for employees on leave with pay",IF(OR(COUNT($D575,F575)&lt;&gt;2,overallRate=0),0,IF(revenueReduction&gt;0.3,MAX(IF($B575="Non - avec lien de dépendance",MIN(2258,F575,$D575)*overallRate,MIN(2258,F575)*overallRate),ROUND(MAX(IF($B575="Non - avec lien de dépendance",0,MIN((0.75*F575),1694)),MIN(F575,(0.75*$D575),1694)),2)),IF($B575="Non - avec lien de dépendance",MIN(1129,F575,$D575)*overallRate,MIN(2258,F575)*overallRate)))))</f>
        <v>Effectuez l’étape 1</v>
      </c>
      <c r="I575" s="3">
        <f t="shared" si="8"/>
        <v>0</v>
      </c>
    </row>
    <row r="576" spans="7:9" x14ac:dyDescent="0.5">
      <c r="G576" s="68" t="str">
        <f>IF(ISTEXT(overallRate),"Effectuez l’étape 1",IF($C576="Yes","Use Step 2a) Weekly for employees on leave with pay",IF(OR(COUNT($D576,E576)&lt;&gt;2,overallRate=0),0,IF(revenueReduction&gt;0.3,MAX(IF($B576="Non - avec lien de dépendance",MIN(2258,E576,$D576)*overallRate,MIN(2258,E576)*overallRate),ROUND(MAX(IF($B576="Non - avec lien de dépendance",0,MIN((0.75*E576),1694)),MIN(E576,(0.75*$D576),1694)),2)),IF($B576="Non - avec lien de dépendance",MIN(1129,E576,$D576)*overallRate,MIN(2258,E576)*overallRate)))))</f>
        <v>Effectuez l’étape 1</v>
      </c>
      <c r="H576" s="68" t="str">
        <f>IF(ISTEXT(overallRate),"Effectuez l’étape 1",IF($C576="Yes","Use Step 2a) Weekly for employees on leave with pay",IF(OR(COUNT($D576,F576)&lt;&gt;2,overallRate=0),0,IF(revenueReduction&gt;0.3,MAX(IF($B576="Non - avec lien de dépendance",MIN(2258,F576,$D576)*overallRate,MIN(2258,F576)*overallRate),ROUND(MAX(IF($B576="Non - avec lien de dépendance",0,MIN((0.75*F576),1694)),MIN(F576,(0.75*$D576),1694)),2)),IF($B576="Non - avec lien de dépendance",MIN(1129,F576,$D576)*overallRate,MIN(2258,F576)*overallRate)))))</f>
        <v>Effectuez l’étape 1</v>
      </c>
      <c r="I576" s="3">
        <f t="shared" si="8"/>
        <v>0</v>
      </c>
    </row>
    <row r="577" spans="7:9" x14ac:dyDescent="0.5">
      <c r="G577" s="68" t="str">
        <f>IF(ISTEXT(overallRate),"Effectuez l’étape 1",IF($C577="Yes","Use Step 2a) Weekly for employees on leave with pay",IF(OR(COUNT($D577,E577)&lt;&gt;2,overallRate=0),0,IF(revenueReduction&gt;0.3,MAX(IF($B577="Non - avec lien de dépendance",MIN(2258,E577,$D577)*overallRate,MIN(2258,E577)*overallRate),ROUND(MAX(IF($B577="Non - avec lien de dépendance",0,MIN((0.75*E577),1694)),MIN(E577,(0.75*$D577),1694)),2)),IF($B577="Non - avec lien de dépendance",MIN(1129,E577,$D577)*overallRate,MIN(2258,E577)*overallRate)))))</f>
        <v>Effectuez l’étape 1</v>
      </c>
      <c r="H577" s="68" t="str">
        <f>IF(ISTEXT(overallRate),"Effectuez l’étape 1",IF($C577="Yes","Use Step 2a) Weekly for employees on leave with pay",IF(OR(COUNT($D577,F577)&lt;&gt;2,overallRate=0),0,IF(revenueReduction&gt;0.3,MAX(IF($B577="Non - avec lien de dépendance",MIN(2258,F577,$D577)*overallRate,MIN(2258,F577)*overallRate),ROUND(MAX(IF($B577="Non - avec lien de dépendance",0,MIN((0.75*F577),1694)),MIN(F577,(0.75*$D577),1694)),2)),IF($B577="Non - avec lien de dépendance",MIN(1129,F577,$D577)*overallRate,MIN(2258,F577)*overallRate)))))</f>
        <v>Effectuez l’étape 1</v>
      </c>
      <c r="I577" s="3">
        <f t="shared" si="8"/>
        <v>0</v>
      </c>
    </row>
    <row r="578" spans="7:9" x14ac:dyDescent="0.5">
      <c r="G578" s="68" t="str">
        <f>IF(ISTEXT(overallRate),"Effectuez l’étape 1",IF($C578="Yes","Use Step 2a) Weekly for employees on leave with pay",IF(OR(COUNT($D578,E578)&lt;&gt;2,overallRate=0),0,IF(revenueReduction&gt;0.3,MAX(IF($B578="Non - avec lien de dépendance",MIN(2258,E578,$D578)*overallRate,MIN(2258,E578)*overallRate),ROUND(MAX(IF($B578="Non - avec lien de dépendance",0,MIN((0.75*E578),1694)),MIN(E578,(0.75*$D578),1694)),2)),IF($B578="Non - avec lien de dépendance",MIN(1129,E578,$D578)*overallRate,MIN(2258,E578)*overallRate)))))</f>
        <v>Effectuez l’étape 1</v>
      </c>
      <c r="H578" s="68" t="str">
        <f>IF(ISTEXT(overallRate),"Effectuez l’étape 1",IF($C578="Yes","Use Step 2a) Weekly for employees on leave with pay",IF(OR(COUNT($D578,F578)&lt;&gt;2,overallRate=0),0,IF(revenueReduction&gt;0.3,MAX(IF($B578="Non - avec lien de dépendance",MIN(2258,F578,$D578)*overallRate,MIN(2258,F578)*overallRate),ROUND(MAX(IF($B578="Non - avec lien de dépendance",0,MIN((0.75*F578),1694)),MIN(F578,(0.75*$D578),1694)),2)),IF($B578="Non - avec lien de dépendance",MIN(1129,F578,$D578)*overallRate,MIN(2258,F578)*overallRate)))))</f>
        <v>Effectuez l’étape 1</v>
      </c>
      <c r="I578" s="3">
        <f t="shared" si="8"/>
        <v>0</v>
      </c>
    </row>
    <row r="579" spans="7:9" x14ac:dyDescent="0.5">
      <c r="G579" s="68" t="str">
        <f>IF(ISTEXT(overallRate),"Effectuez l’étape 1",IF($C579="Yes","Use Step 2a) Weekly for employees on leave with pay",IF(OR(COUNT($D579,E579)&lt;&gt;2,overallRate=0),0,IF(revenueReduction&gt;0.3,MAX(IF($B579="Non - avec lien de dépendance",MIN(2258,E579,$D579)*overallRate,MIN(2258,E579)*overallRate),ROUND(MAX(IF($B579="Non - avec lien de dépendance",0,MIN((0.75*E579),1694)),MIN(E579,(0.75*$D579),1694)),2)),IF($B579="Non - avec lien de dépendance",MIN(1129,E579,$D579)*overallRate,MIN(2258,E579)*overallRate)))))</f>
        <v>Effectuez l’étape 1</v>
      </c>
      <c r="H579" s="68" t="str">
        <f>IF(ISTEXT(overallRate),"Effectuez l’étape 1",IF($C579="Yes","Use Step 2a) Weekly for employees on leave with pay",IF(OR(COUNT($D579,F579)&lt;&gt;2,overallRate=0),0,IF(revenueReduction&gt;0.3,MAX(IF($B579="Non - avec lien de dépendance",MIN(2258,F579,$D579)*overallRate,MIN(2258,F579)*overallRate),ROUND(MAX(IF($B579="Non - avec lien de dépendance",0,MIN((0.75*F579),1694)),MIN(F579,(0.75*$D579),1694)),2)),IF($B579="Non - avec lien de dépendance",MIN(1129,F579,$D579)*overallRate,MIN(2258,F579)*overallRate)))))</f>
        <v>Effectuez l’étape 1</v>
      </c>
      <c r="I579" s="3">
        <f t="shared" si="8"/>
        <v>0</v>
      </c>
    </row>
    <row r="580" spans="7:9" x14ac:dyDescent="0.5">
      <c r="G580" s="68" t="str">
        <f>IF(ISTEXT(overallRate),"Effectuez l’étape 1",IF($C580="Yes","Use Step 2a) Weekly for employees on leave with pay",IF(OR(COUNT($D580,E580)&lt;&gt;2,overallRate=0),0,IF(revenueReduction&gt;0.3,MAX(IF($B580="Non - avec lien de dépendance",MIN(2258,E580,$D580)*overallRate,MIN(2258,E580)*overallRate),ROUND(MAX(IF($B580="Non - avec lien de dépendance",0,MIN((0.75*E580),1694)),MIN(E580,(0.75*$D580),1694)),2)),IF($B580="Non - avec lien de dépendance",MIN(1129,E580,$D580)*overallRate,MIN(2258,E580)*overallRate)))))</f>
        <v>Effectuez l’étape 1</v>
      </c>
      <c r="H580" s="68" t="str">
        <f>IF(ISTEXT(overallRate),"Effectuez l’étape 1",IF($C580="Yes","Use Step 2a) Weekly for employees on leave with pay",IF(OR(COUNT($D580,F580)&lt;&gt;2,overallRate=0),0,IF(revenueReduction&gt;0.3,MAX(IF($B580="Non - avec lien de dépendance",MIN(2258,F580,$D580)*overallRate,MIN(2258,F580)*overallRate),ROUND(MAX(IF($B580="Non - avec lien de dépendance",0,MIN((0.75*F580),1694)),MIN(F580,(0.75*$D580),1694)),2)),IF($B580="Non - avec lien de dépendance",MIN(1129,F580,$D580)*overallRate,MIN(2258,F580)*overallRate)))))</f>
        <v>Effectuez l’étape 1</v>
      </c>
      <c r="I580" s="3">
        <f t="shared" si="8"/>
        <v>0</v>
      </c>
    </row>
    <row r="581" spans="7:9" x14ac:dyDescent="0.5">
      <c r="G581" s="68" t="str">
        <f>IF(ISTEXT(overallRate),"Effectuez l’étape 1",IF($C581="Yes","Use Step 2a) Weekly for employees on leave with pay",IF(OR(COUNT($D581,E581)&lt;&gt;2,overallRate=0),0,IF(revenueReduction&gt;0.3,MAX(IF($B581="Non - avec lien de dépendance",MIN(2258,E581,$D581)*overallRate,MIN(2258,E581)*overallRate),ROUND(MAX(IF($B581="Non - avec lien de dépendance",0,MIN((0.75*E581),1694)),MIN(E581,(0.75*$D581),1694)),2)),IF($B581="Non - avec lien de dépendance",MIN(1129,E581,$D581)*overallRate,MIN(2258,E581)*overallRate)))))</f>
        <v>Effectuez l’étape 1</v>
      </c>
      <c r="H581" s="68" t="str">
        <f>IF(ISTEXT(overallRate),"Effectuez l’étape 1",IF($C581="Yes","Use Step 2a) Weekly for employees on leave with pay",IF(OR(COUNT($D581,F581)&lt;&gt;2,overallRate=0),0,IF(revenueReduction&gt;0.3,MAX(IF($B581="Non - avec lien de dépendance",MIN(2258,F581,$D581)*overallRate,MIN(2258,F581)*overallRate),ROUND(MAX(IF($B581="Non - avec lien de dépendance",0,MIN((0.75*F581),1694)),MIN(F581,(0.75*$D581),1694)),2)),IF($B581="Non - avec lien de dépendance",MIN(1129,F581,$D581)*overallRate,MIN(2258,F581)*overallRate)))))</f>
        <v>Effectuez l’étape 1</v>
      </c>
      <c r="I581" s="3">
        <f t="shared" si="8"/>
        <v>0</v>
      </c>
    </row>
    <row r="582" spans="7:9" x14ac:dyDescent="0.5">
      <c r="G582" s="68" t="str">
        <f>IF(ISTEXT(overallRate),"Effectuez l’étape 1",IF($C582="Yes","Use Step 2a) Weekly for employees on leave with pay",IF(OR(COUNT($D582,E582)&lt;&gt;2,overallRate=0),0,IF(revenueReduction&gt;0.3,MAX(IF($B582="Non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68" t="str">
        <f>IF(ISTEXT(overallRate),"Effectuez l’étape 1",IF($C582="Yes","Use Step 2a) Weekly for employees on leave with pay",IF(OR(COUNT($D582,F582)&lt;&gt;2,overallRate=0),0,IF(revenueReduction&gt;0.3,MAX(IF($B582="Non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8"/>
        <v>0</v>
      </c>
    </row>
    <row r="583" spans="7:9" x14ac:dyDescent="0.5">
      <c r="G583" s="68" t="str">
        <f>IF(ISTEXT(overallRate),"Effectuez l’étape 1",IF($C583="Yes","Use Step 2a) Weekly for employees on leave with pay",IF(OR(COUNT($D583,E583)&lt;&gt;2,overallRate=0),0,IF(revenueReduction&gt;0.3,MAX(IF($B583="Non - avec lien de dépendance",MIN(2258,E583,$D583)*overallRate,MIN(2258,E583)*overallRate),ROUND(MAX(IF($B583="Non - avec lien de dépendance",0,MIN((0.75*E583),1694)),MIN(E583,(0.75*$D583),1694)),2)),IF($B583="Non - avec lien de dépendance",MIN(1129,E583,$D583)*overallRate,MIN(2258,E583)*overallRate)))))</f>
        <v>Effectuez l’étape 1</v>
      </c>
      <c r="H583" s="68" t="str">
        <f>IF(ISTEXT(overallRate),"Effectuez l’étape 1",IF($C583="Yes","Use Step 2a) Weekly for employees on leave with pay",IF(OR(COUNT($D583,F583)&lt;&gt;2,overallRate=0),0,IF(revenueReduction&gt;0.3,MAX(IF($B583="Non - avec lien de dépendance",MIN(2258,F583,$D583)*overallRate,MIN(2258,F583)*overallRate),ROUND(MAX(IF($B583="Non - avec lien de dépendance",0,MIN((0.75*F583),1694)),MIN(F583,(0.75*$D583),1694)),2)),IF($B583="Non - avec lien de dépendance",MIN(1129,F583,$D583)*overallRate,MIN(2258,F583)*overallRate)))))</f>
        <v>Effectuez l’étape 1</v>
      </c>
      <c r="I583" s="3">
        <f t="shared" ref="I583:I646" si="9">IF(AND(COUNT(B583:F583)&gt;0,OR(COUNT(D583:F583)&lt;&gt;3,ISBLANK(B583))),"Fill out all amounts",IF(COUNTIF(E583:F583,0)&gt;0,0,SUM(G583:H583)))</f>
        <v>0</v>
      </c>
    </row>
    <row r="584" spans="7:9" x14ac:dyDescent="0.5">
      <c r="G584" s="68" t="str">
        <f>IF(ISTEXT(overallRate),"Effectuez l’étape 1",IF($C584="Yes","Use Step 2a) Weekly for employees on leave with pay",IF(OR(COUNT($D584,E584)&lt;&gt;2,overallRate=0),0,IF(revenueReduction&gt;0.3,MAX(IF($B584="Non - avec lien de dépendance",MIN(2258,E584,$D584)*overallRate,MIN(2258,E584)*overallRate),ROUND(MAX(IF($B584="Non - avec lien de dépendance",0,MIN((0.75*E584),1694)),MIN(E584,(0.75*$D584),1694)),2)),IF($B584="Non - avec lien de dépendance",MIN(1129,E584,$D584)*overallRate,MIN(2258,E584)*overallRate)))))</f>
        <v>Effectuez l’étape 1</v>
      </c>
      <c r="H584" s="68" t="str">
        <f>IF(ISTEXT(overallRate),"Effectuez l’étape 1",IF($C584="Yes","Use Step 2a) Weekly for employees on leave with pay",IF(OR(COUNT($D584,F584)&lt;&gt;2,overallRate=0),0,IF(revenueReduction&gt;0.3,MAX(IF($B584="Non - avec lien de dépendance",MIN(2258,F584,$D584)*overallRate,MIN(2258,F584)*overallRate),ROUND(MAX(IF($B584="Non - avec lien de dépendance",0,MIN((0.75*F584),1694)),MIN(F584,(0.75*$D584),1694)),2)),IF($B584="Non - avec lien de dépendance",MIN(1129,F584,$D584)*overallRate,MIN(2258,F584)*overallRate)))))</f>
        <v>Effectuez l’étape 1</v>
      </c>
      <c r="I584" s="3">
        <f t="shared" si="9"/>
        <v>0</v>
      </c>
    </row>
    <row r="585" spans="7:9" x14ac:dyDescent="0.5">
      <c r="G585" s="68" t="str">
        <f>IF(ISTEXT(overallRate),"Effectuez l’étape 1",IF($C585="Yes","Use Step 2a) Weekly for employees on leave with pay",IF(OR(COUNT($D585,E585)&lt;&gt;2,overallRate=0),0,IF(revenueReduction&gt;0.3,MAX(IF($B585="Non - avec lien de dépendance",MIN(2258,E585,$D585)*overallRate,MIN(2258,E585)*overallRate),ROUND(MAX(IF($B585="Non - avec lien de dépendance",0,MIN((0.75*E585),1694)),MIN(E585,(0.75*$D585),1694)),2)),IF($B585="Non - avec lien de dépendance",MIN(1129,E585,$D585)*overallRate,MIN(2258,E585)*overallRate)))))</f>
        <v>Effectuez l’étape 1</v>
      </c>
      <c r="H585" s="68" t="str">
        <f>IF(ISTEXT(overallRate),"Effectuez l’étape 1",IF($C585="Yes","Use Step 2a) Weekly for employees on leave with pay",IF(OR(COUNT($D585,F585)&lt;&gt;2,overallRate=0),0,IF(revenueReduction&gt;0.3,MAX(IF($B585="Non - avec lien de dépendance",MIN(2258,F585,$D585)*overallRate,MIN(2258,F585)*overallRate),ROUND(MAX(IF($B585="Non - avec lien de dépendance",0,MIN((0.75*F585),1694)),MIN(F585,(0.75*$D585),1694)),2)),IF($B585="Non - avec lien de dépendance",MIN(1129,F585,$D585)*overallRate,MIN(2258,F585)*overallRate)))))</f>
        <v>Effectuez l’étape 1</v>
      </c>
      <c r="I585" s="3">
        <f t="shared" si="9"/>
        <v>0</v>
      </c>
    </row>
    <row r="586" spans="7:9" x14ac:dyDescent="0.5">
      <c r="G586" s="68" t="str">
        <f>IF(ISTEXT(overallRate),"Effectuez l’étape 1",IF($C586="Yes","Use Step 2a) Weekly for employees on leave with pay",IF(OR(COUNT($D586,E586)&lt;&gt;2,overallRate=0),0,IF(revenueReduction&gt;0.3,MAX(IF($B586="Non - avec lien de dépendance",MIN(2258,E586,$D586)*overallRate,MIN(2258,E586)*overallRate),ROUND(MAX(IF($B586="Non - avec lien de dépendance",0,MIN((0.75*E586),1694)),MIN(E586,(0.75*$D586),1694)),2)),IF($B586="Non - avec lien de dépendance",MIN(1129,E586,$D586)*overallRate,MIN(2258,E586)*overallRate)))))</f>
        <v>Effectuez l’étape 1</v>
      </c>
      <c r="H586" s="68" t="str">
        <f>IF(ISTEXT(overallRate),"Effectuez l’étape 1",IF($C586="Yes","Use Step 2a) Weekly for employees on leave with pay",IF(OR(COUNT($D586,F586)&lt;&gt;2,overallRate=0),0,IF(revenueReduction&gt;0.3,MAX(IF($B586="Non - avec lien de dépendance",MIN(2258,F586,$D586)*overallRate,MIN(2258,F586)*overallRate),ROUND(MAX(IF($B586="Non - avec lien de dépendance",0,MIN((0.75*F586),1694)),MIN(F586,(0.75*$D586),1694)),2)),IF($B586="Non - avec lien de dépendance",MIN(1129,F586,$D586)*overallRate,MIN(2258,F586)*overallRate)))))</f>
        <v>Effectuez l’étape 1</v>
      </c>
      <c r="I586" s="3">
        <f t="shared" si="9"/>
        <v>0</v>
      </c>
    </row>
    <row r="587" spans="7:9" x14ac:dyDescent="0.5">
      <c r="G587" s="68" t="str">
        <f>IF(ISTEXT(overallRate),"Effectuez l’étape 1",IF($C587="Yes","Use Step 2a) Weekly for employees on leave with pay",IF(OR(COUNT($D587,E587)&lt;&gt;2,overallRate=0),0,IF(revenueReduction&gt;0.3,MAX(IF($B587="Non - avec lien de dépendance",MIN(2258,E587,$D587)*overallRate,MIN(2258,E587)*overallRate),ROUND(MAX(IF($B587="Non - avec lien de dépendance",0,MIN((0.75*E587),1694)),MIN(E587,(0.75*$D587),1694)),2)),IF($B587="Non - avec lien de dépendance",MIN(1129,E587,$D587)*overallRate,MIN(2258,E587)*overallRate)))))</f>
        <v>Effectuez l’étape 1</v>
      </c>
      <c r="H587" s="68" t="str">
        <f>IF(ISTEXT(overallRate),"Effectuez l’étape 1",IF($C587="Yes","Use Step 2a) Weekly for employees on leave with pay",IF(OR(COUNT($D587,F587)&lt;&gt;2,overallRate=0),0,IF(revenueReduction&gt;0.3,MAX(IF($B587="Non - avec lien de dépendance",MIN(2258,F587,$D587)*overallRate,MIN(2258,F587)*overallRate),ROUND(MAX(IF($B587="Non - avec lien de dépendance",0,MIN((0.75*F587),1694)),MIN(F587,(0.75*$D587),1694)),2)),IF($B587="Non - avec lien de dépendance",MIN(1129,F587,$D587)*overallRate,MIN(2258,F587)*overallRate)))))</f>
        <v>Effectuez l’étape 1</v>
      </c>
      <c r="I587" s="3">
        <f t="shared" si="9"/>
        <v>0</v>
      </c>
    </row>
    <row r="588" spans="7:9" x14ac:dyDescent="0.5">
      <c r="G588" s="68" t="str">
        <f>IF(ISTEXT(overallRate),"Effectuez l’étape 1",IF($C588="Yes","Use Step 2a) Weekly for employees on leave with pay",IF(OR(COUNT($D588,E588)&lt;&gt;2,overallRate=0),0,IF(revenueReduction&gt;0.3,MAX(IF($B588="Non - avec lien de dépendance",MIN(2258,E588,$D588)*overallRate,MIN(2258,E588)*overallRate),ROUND(MAX(IF($B588="Non - avec lien de dépendance",0,MIN((0.75*E588),1694)),MIN(E588,(0.75*$D588),1694)),2)),IF($B588="Non - avec lien de dépendance",MIN(1129,E588,$D588)*overallRate,MIN(2258,E588)*overallRate)))))</f>
        <v>Effectuez l’étape 1</v>
      </c>
      <c r="H588" s="68" t="str">
        <f>IF(ISTEXT(overallRate),"Effectuez l’étape 1",IF($C588="Yes","Use Step 2a) Weekly for employees on leave with pay",IF(OR(COUNT($D588,F588)&lt;&gt;2,overallRate=0),0,IF(revenueReduction&gt;0.3,MAX(IF($B588="Non - avec lien de dépendance",MIN(2258,F588,$D588)*overallRate,MIN(2258,F588)*overallRate),ROUND(MAX(IF($B588="Non - avec lien de dépendance",0,MIN((0.75*F588),1694)),MIN(F588,(0.75*$D588),1694)),2)),IF($B588="Non - avec lien de dépendance",MIN(1129,F588,$D588)*overallRate,MIN(2258,F588)*overallRate)))))</f>
        <v>Effectuez l’étape 1</v>
      </c>
      <c r="I588" s="3">
        <f t="shared" si="9"/>
        <v>0</v>
      </c>
    </row>
    <row r="589" spans="7:9" x14ac:dyDescent="0.5">
      <c r="G589" s="68" t="str">
        <f>IF(ISTEXT(overallRate),"Effectuez l’étape 1",IF($C589="Yes","Use Step 2a) Weekly for employees on leave with pay",IF(OR(COUNT($D589,E589)&lt;&gt;2,overallRate=0),0,IF(revenueReduction&gt;0.3,MAX(IF($B589="Non - avec lien de dépendance",MIN(2258,E589,$D589)*overallRate,MIN(2258,E589)*overallRate),ROUND(MAX(IF($B589="Non - avec lien de dépendance",0,MIN((0.75*E589),1694)),MIN(E589,(0.75*$D589),1694)),2)),IF($B589="Non - avec lien de dépendance",MIN(1129,E589,$D589)*overallRate,MIN(2258,E589)*overallRate)))))</f>
        <v>Effectuez l’étape 1</v>
      </c>
      <c r="H589" s="68" t="str">
        <f>IF(ISTEXT(overallRate),"Effectuez l’étape 1",IF($C589="Yes","Use Step 2a) Weekly for employees on leave with pay",IF(OR(COUNT($D589,F589)&lt;&gt;2,overallRate=0),0,IF(revenueReduction&gt;0.3,MAX(IF($B589="Non - avec lien de dépendance",MIN(2258,F589,$D589)*overallRate,MIN(2258,F589)*overallRate),ROUND(MAX(IF($B589="Non - avec lien de dépendance",0,MIN((0.75*F589),1694)),MIN(F589,(0.75*$D589),1694)),2)),IF($B589="Non - avec lien de dépendance",MIN(1129,F589,$D589)*overallRate,MIN(2258,F589)*overallRate)))))</f>
        <v>Effectuez l’étape 1</v>
      </c>
      <c r="I589" s="3">
        <f t="shared" si="9"/>
        <v>0</v>
      </c>
    </row>
    <row r="590" spans="7:9" x14ac:dyDescent="0.5">
      <c r="G590" s="68" t="str">
        <f>IF(ISTEXT(overallRate),"Effectuez l’étape 1",IF($C590="Yes","Use Step 2a) Weekly for employees on leave with pay",IF(OR(COUNT($D590,E590)&lt;&gt;2,overallRate=0),0,IF(revenueReduction&gt;0.3,MAX(IF($B590="Non - avec lien de dépendance",MIN(2258,E590,$D590)*overallRate,MIN(2258,E590)*overallRate),ROUND(MAX(IF($B590="Non - avec lien de dépendance",0,MIN((0.75*E590),1694)),MIN(E590,(0.75*$D590),1694)),2)),IF($B590="Non - avec lien de dépendance",MIN(1129,E590,$D590)*overallRate,MIN(2258,E590)*overallRate)))))</f>
        <v>Effectuez l’étape 1</v>
      </c>
      <c r="H590" s="68" t="str">
        <f>IF(ISTEXT(overallRate),"Effectuez l’étape 1",IF($C590="Yes","Use Step 2a) Weekly for employees on leave with pay",IF(OR(COUNT($D590,F590)&lt;&gt;2,overallRate=0),0,IF(revenueReduction&gt;0.3,MAX(IF($B590="Non - avec lien de dépendance",MIN(2258,F590,$D590)*overallRate,MIN(2258,F590)*overallRate),ROUND(MAX(IF($B590="Non - avec lien de dépendance",0,MIN((0.75*F590),1694)),MIN(F590,(0.75*$D590),1694)),2)),IF($B590="Non - avec lien de dépendance",MIN(1129,F590,$D590)*overallRate,MIN(2258,F590)*overallRate)))))</f>
        <v>Effectuez l’étape 1</v>
      </c>
      <c r="I590" s="3">
        <f t="shared" si="9"/>
        <v>0</v>
      </c>
    </row>
    <row r="591" spans="7:9" x14ac:dyDescent="0.5">
      <c r="G591" s="68" t="str">
        <f>IF(ISTEXT(overallRate),"Effectuez l’étape 1",IF($C591="Yes","Use Step 2a) Weekly for employees on leave with pay",IF(OR(COUNT($D591,E591)&lt;&gt;2,overallRate=0),0,IF(revenueReduction&gt;0.3,MAX(IF($B591="Non - avec lien de dépendance",MIN(2258,E591,$D591)*overallRate,MIN(2258,E591)*overallRate),ROUND(MAX(IF($B591="Non - avec lien de dépendance",0,MIN((0.75*E591),1694)),MIN(E591,(0.75*$D591),1694)),2)),IF($B591="Non - avec lien de dépendance",MIN(1129,E591,$D591)*overallRate,MIN(2258,E591)*overallRate)))))</f>
        <v>Effectuez l’étape 1</v>
      </c>
      <c r="H591" s="68" t="str">
        <f>IF(ISTEXT(overallRate),"Effectuez l’étape 1",IF($C591="Yes","Use Step 2a) Weekly for employees on leave with pay",IF(OR(COUNT($D591,F591)&lt;&gt;2,overallRate=0),0,IF(revenueReduction&gt;0.3,MAX(IF($B591="Non - avec lien de dépendance",MIN(2258,F591,$D591)*overallRate,MIN(2258,F591)*overallRate),ROUND(MAX(IF($B591="Non - avec lien de dépendance",0,MIN((0.75*F591),1694)),MIN(F591,(0.75*$D591),1694)),2)),IF($B591="Non - avec lien de dépendance",MIN(1129,F591,$D591)*overallRate,MIN(2258,F591)*overallRate)))))</f>
        <v>Effectuez l’étape 1</v>
      </c>
      <c r="I591" s="3">
        <f t="shared" si="9"/>
        <v>0</v>
      </c>
    </row>
    <row r="592" spans="7:9" x14ac:dyDescent="0.5">
      <c r="G592" s="68" t="str">
        <f>IF(ISTEXT(overallRate),"Effectuez l’étape 1",IF($C592="Yes","Use Step 2a) Weekly for employees on leave with pay",IF(OR(COUNT($D592,E592)&lt;&gt;2,overallRate=0),0,IF(revenueReduction&gt;0.3,MAX(IF($B592="Non - avec lien de dépendance",MIN(2258,E592,$D592)*overallRate,MIN(2258,E592)*overallRate),ROUND(MAX(IF($B592="Non - avec lien de dépendance",0,MIN((0.75*E592),1694)),MIN(E592,(0.75*$D592),1694)),2)),IF($B592="Non - avec lien de dépendance",MIN(1129,E592,$D592)*overallRate,MIN(2258,E592)*overallRate)))))</f>
        <v>Effectuez l’étape 1</v>
      </c>
      <c r="H592" s="68" t="str">
        <f>IF(ISTEXT(overallRate),"Effectuez l’étape 1",IF($C592="Yes","Use Step 2a) Weekly for employees on leave with pay",IF(OR(COUNT($D592,F592)&lt;&gt;2,overallRate=0),0,IF(revenueReduction&gt;0.3,MAX(IF($B592="Non - avec lien de dépendance",MIN(2258,F592,$D592)*overallRate,MIN(2258,F592)*overallRate),ROUND(MAX(IF($B592="Non - avec lien de dépendance",0,MIN((0.75*F592),1694)),MIN(F592,(0.75*$D592),1694)),2)),IF($B592="Non - avec lien de dépendance",MIN(1129,F592,$D592)*overallRate,MIN(2258,F592)*overallRate)))))</f>
        <v>Effectuez l’étape 1</v>
      </c>
      <c r="I592" s="3">
        <f t="shared" si="9"/>
        <v>0</v>
      </c>
    </row>
    <row r="593" spans="7:9" x14ac:dyDescent="0.5">
      <c r="G593" s="68" t="str">
        <f>IF(ISTEXT(overallRate),"Effectuez l’étape 1",IF($C593="Yes","Use Step 2a) Weekly for employees on leave with pay",IF(OR(COUNT($D593,E593)&lt;&gt;2,overallRate=0),0,IF(revenueReduction&gt;0.3,MAX(IF($B593="Non - avec lien de dépendance",MIN(2258,E593,$D593)*overallRate,MIN(2258,E593)*overallRate),ROUND(MAX(IF($B593="Non - avec lien de dépendance",0,MIN((0.75*E593),1694)),MIN(E593,(0.75*$D593),1694)),2)),IF($B593="Non - avec lien de dépendance",MIN(1129,E593,$D593)*overallRate,MIN(2258,E593)*overallRate)))))</f>
        <v>Effectuez l’étape 1</v>
      </c>
      <c r="H593" s="68" t="str">
        <f>IF(ISTEXT(overallRate),"Effectuez l’étape 1",IF($C593="Yes","Use Step 2a) Weekly for employees on leave with pay",IF(OR(COUNT($D593,F593)&lt;&gt;2,overallRate=0),0,IF(revenueReduction&gt;0.3,MAX(IF($B593="Non - avec lien de dépendance",MIN(2258,F593,$D593)*overallRate,MIN(2258,F593)*overallRate),ROUND(MAX(IF($B593="Non - avec lien de dépendance",0,MIN((0.75*F593),1694)),MIN(F593,(0.75*$D593),1694)),2)),IF($B593="Non - avec lien de dépendance",MIN(1129,F593,$D593)*overallRate,MIN(2258,F593)*overallRate)))))</f>
        <v>Effectuez l’étape 1</v>
      </c>
      <c r="I593" s="3">
        <f t="shared" si="9"/>
        <v>0</v>
      </c>
    </row>
    <row r="594" spans="7:9" x14ac:dyDescent="0.5">
      <c r="G594" s="68" t="str">
        <f>IF(ISTEXT(overallRate),"Effectuez l’étape 1",IF($C594="Yes","Use Step 2a) Weekly for employees on leave with pay",IF(OR(COUNT($D594,E594)&lt;&gt;2,overallRate=0),0,IF(revenueReduction&gt;0.3,MAX(IF($B594="Non - avec lien de dépendance",MIN(2258,E594,$D594)*overallRate,MIN(2258,E594)*overallRate),ROUND(MAX(IF($B594="Non - avec lien de dépendance",0,MIN((0.75*E594),1694)),MIN(E594,(0.75*$D594),1694)),2)),IF($B594="Non - avec lien de dépendance",MIN(1129,E594,$D594)*overallRate,MIN(2258,E594)*overallRate)))))</f>
        <v>Effectuez l’étape 1</v>
      </c>
      <c r="H594" s="68" t="str">
        <f>IF(ISTEXT(overallRate),"Effectuez l’étape 1",IF($C594="Yes","Use Step 2a) Weekly for employees on leave with pay",IF(OR(COUNT($D594,F594)&lt;&gt;2,overallRate=0),0,IF(revenueReduction&gt;0.3,MAX(IF($B594="Non - avec lien de dépendance",MIN(2258,F594,$D594)*overallRate,MIN(2258,F594)*overallRate),ROUND(MAX(IF($B594="Non - avec lien de dépendance",0,MIN((0.75*F594),1694)),MIN(F594,(0.75*$D594),1694)),2)),IF($B594="Non - avec lien de dépendance",MIN(1129,F594,$D594)*overallRate,MIN(2258,F594)*overallRate)))))</f>
        <v>Effectuez l’étape 1</v>
      </c>
      <c r="I594" s="3">
        <f t="shared" si="9"/>
        <v>0</v>
      </c>
    </row>
    <row r="595" spans="7:9" x14ac:dyDescent="0.5">
      <c r="G595" s="68" t="str">
        <f>IF(ISTEXT(overallRate),"Effectuez l’étape 1",IF($C595="Yes","Use Step 2a) Weekly for employees on leave with pay",IF(OR(COUNT($D595,E595)&lt;&gt;2,overallRate=0),0,IF(revenueReduction&gt;0.3,MAX(IF($B595="Non - avec lien de dépendance",MIN(2258,E595,$D595)*overallRate,MIN(2258,E595)*overallRate),ROUND(MAX(IF($B595="Non - avec lien de dépendance",0,MIN((0.75*E595),1694)),MIN(E595,(0.75*$D595),1694)),2)),IF($B595="Non - avec lien de dépendance",MIN(1129,E595,$D595)*overallRate,MIN(2258,E595)*overallRate)))))</f>
        <v>Effectuez l’étape 1</v>
      </c>
      <c r="H595" s="68" t="str">
        <f>IF(ISTEXT(overallRate),"Effectuez l’étape 1",IF($C595="Yes","Use Step 2a) Weekly for employees on leave with pay",IF(OR(COUNT($D595,F595)&lt;&gt;2,overallRate=0),0,IF(revenueReduction&gt;0.3,MAX(IF($B595="Non - avec lien de dépendance",MIN(2258,F595,$D595)*overallRate,MIN(2258,F595)*overallRate),ROUND(MAX(IF($B595="Non - avec lien de dépendance",0,MIN((0.75*F595),1694)),MIN(F595,(0.75*$D595),1694)),2)),IF($B595="Non - avec lien de dépendance",MIN(1129,F595,$D595)*overallRate,MIN(2258,F595)*overallRate)))))</f>
        <v>Effectuez l’étape 1</v>
      </c>
      <c r="I595" s="3">
        <f t="shared" si="9"/>
        <v>0</v>
      </c>
    </row>
    <row r="596" spans="7:9" x14ac:dyDescent="0.5">
      <c r="G596" s="68" t="str">
        <f>IF(ISTEXT(overallRate),"Effectuez l’étape 1",IF($C596="Yes","Use Step 2a) Weekly for employees on leave with pay",IF(OR(COUNT($D596,E596)&lt;&gt;2,overallRate=0),0,IF(revenueReduction&gt;0.3,MAX(IF($B596="Non - avec lien de dépendance",MIN(2258,E596,$D596)*overallRate,MIN(2258,E596)*overallRate),ROUND(MAX(IF($B596="Non - avec lien de dépendance",0,MIN((0.75*E596),1694)),MIN(E596,(0.75*$D596),1694)),2)),IF($B596="Non - avec lien de dépendance",MIN(1129,E596,$D596)*overallRate,MIN(2258,E596)*overallRate)))))</f>
        <v>Effectuez l’étape 1</v>
      </c>
      <c r="H596" s="68" t="str">
        <f>IF(ISTEXT(overallRate),"Effectuez l’étape 1",IF($C596="Yes","Use Step 2a) Weekly for employees on leave with pay",IF(OR(COUNT($D596,F596)&lt;&gt;2,overallRate=0),0,IF(revenueReduction&gt;0.3,MAX(IF($B596="Non - avec lien de dépendance",MIN(2258,F596,$D596)*overallRate,MIN(2258,F596)*overallRate),ROUND(MAX(IF($B596="Non - avec lien de dépendance",0,MIN((0.75*F596),1694)),MIN(F596,(0.75*$D596),1694)),2)),IF($B596="Non - avec lien de dépendance",MIN(1129,F596,$D596)*overallRate,MIN(2258,F596)*overallRate)))))</f>
        <v>Effectuez l’étape 1</v>
      </c>
      <c r="I596" s="3">
        <f t="shared" si="9"/>
        <v>0</v>
      </c>
    </row>
    <row r="597" spans="7:9" x14ac:dyDescent="0.5">
      <c r="G597" s="68" t="str">
        <f>IF(ISTEXT(overallRate),"Effectuez l’étape 1",IF($C597="Yes","Use Step 2a) Weekly for employees on leave with pay",IF(OR(COUNT($D597,E597)&lt;&gt;2,overallRate=0),0,IF(revenueReduction&gt;0.3,MAX(IF($B597="Non - avec lien de dépendance",MIN(2258,E597,$D597)*overallRate,MIN(2258,E597)*overallRate),ROUND(MAX(IF($B597="Non - avec lien de dépendance",0,MIN((0.75*E597),1694)),MIN(E597,(0.75*$D597),1694)),2)),IF($B597="Non - avec lien de dépendance",MIN(1129,E597,$D597)*overallRate,MIN(2258,E597)*overallRate)))))</f>
        <v>Effectuez l’étape 1</v>
      </c>
      <c r="H597" s="68" t="str">
        <f>IF(ISTEXT(overallRate),"Effectuez l’étape 1",IF($C597="Yes","Use Step 2a) Weekly for employees on leave with pay",IF(OR(COUNT($D597,F597)&lt;&gt;2,overallRate=0),0,IF(revenueReduction&gt;0.3,MAX(IF($B597="Non - avec lien de dépendance",MIN(2258,F597,$D597)*overallRate,MIN(2258,F597)*overallRate),ROUND(MAX(IF($B597="Non - avec lien de dépendance",0,MIN((0.75*F597),1694)),MIN(F597,(0.75*$D597),1694)),2)),IF($B597="Non - avec lien de dépendance",MIN(1129,F597,$D597)*overallRate,MIN(2258,F597)*overallRate)))))</f>
        <v>Effectuez l’étape 1</v>
      </c>
      <c r="I597" s="3">
        <f t="shared" si="9"/>
        <v>0</v>
      </c>
    </row>
    <row r="598" spans="7:9" x14ac:dyDescent="0.5">
      <c r="G598" s="68" t="str">
        <f>IF(ISTEXT(overallRate),"Effectuez l’étape 1",IF($C598="Yes","Use Step 2a) Weekly for employees on leave with pay",IF(OR(COUNT($D598,E598)&lt;&gt;2,overallRate=0),0,IF(revenueReduction&gt;0.3,MAX(IF($B598="Non - avec lien de dépendance",MIN(2258,E598,$D598)*overallRate,MIN(2258,E598)*overallRate),ROUND(MAX(IF($B598="Non - avec lien de dépendance",0,MIN((0.75*E598),1694)),MIN(E598,(0.75*$D598),1694)),2)),IF($B598="Non - avec lien de dépendance",MIN(1129,E598,$D598)*overallRate,MIN(2258,E598)*overallRate)))))</f>
        <v>Effectuez l’étape 1</v>
      </c>
      <c r="H598" s="68" t="str">
        <f>IF(ISTEXT(overallRate),"Effectuez l’étape 1",IF($C598="Yes","Use Step 2a) Weekly for employees on leave with pay",IF(OR(COUNT($D598,F598)&lt;&gt;2,overallRate=0),0,IF(revenueReduction&gt;0.3,MAX(IF($B598="Non - avec lien de dépendance",MIN(2258,F598,$D598)*overallRate,MIN(2258,F598)*overallRate),ROUND(MAX(IF($B598="Non - avec lien de dépendance",0,MIN((0.75*F598),1694)),MIN(F598,(0.75*$D598),1694)),2)),IF($B598="Non - avec lien de dépendance",MIN(1129,F598,$D598)*overallRate,MIN(2258,F598)*overallRate)))))</f>
        <v>Effectuez l’étape 1</v>
      </c>
      <c r="I598" s="3">
        <f t="shared" si="9"/>
        <v>0</v>
      </c>
    </row>
    <row r="599" spans="7:9" x14ac:dyDescent="0.5">
      <c r="G599" s="68" t="str">
        <f>IF(ISTEXT(overallRate),"Effectuez l’étape 1",IF($C599="Yes","Use Step 2a) Weekly for employees on leave with pay",IF(OR(COUNT($D599,E599)&lt;&gt;2,overallRate=0),0,IF(revenueReduction&gt;0.3,MAX(IF($B599="Non - avec lien de dépendance",MIN(2258,E599,$D599)*overallRate,MIN(2258,E599)*overallRate),ROUND(MAX(IF($B599="Non - avec lien de dépendance",0,MIN((0.75*E599),1694)),MIN(E599,(0.75*$D599),1694)),2)),IF($B599="Non - avec lien de dépendance",MIN(1129,E599,$D599)*overallRate,MIN(2258,E599)*overallRate)))))</f>
        <v>Effectuez l’étape 1</v>
      </c>
      <c r="H599" s="68" t="str">
        <f>IF(ISTEXT(overallRate),"Effectuez l’étape 1",IF($C599="Yes","Use Step 2a) Weekly for employees on leave with pay",IF(OR(COUNT($D599,F599)&lt;&gt;2,overallRate=0),0,IF(revenueReduction&gt;0.3,MAX(IF($B599="Non - avec lien de dépendance",MIN(2258,F599,$D599)*overallRate,MIN(2258,F599)*overallRate),ROUND(MAX(IF($B599="Non - avec lien de dépendance",0,MIN((0.75*F599),1694)),MIN(F599,(0.75*$D599),1694)),2)),IF($B599="Non - avec lien de dépendance",MIN(1129,F599,$D599)*overallRate,MIN(2258,F599)*overallRate)))))</f>
        <v>Effectuez l’étape 1</v>
      </c>
      <c r="I599" s="3">
        <f t="shared" si="9"/>
        <v>0</v>
      </c>
    </row>
    <row r="600" spans="7:9" x14ac:dyDescent="0.5">
      <c r="G600" s="68" t="str">
        <f>IF(ISTEXT(overallRate),"Effectuez l’étape 1",IF($C600="Yes","Use Step 2a) Weekly for employees on leave with pay",IF(OR(COUNT($D600,E600)&lt;&gt;2,overallRate=0),0,IF(revenueReduction&gt;0.3,MAX(IF($B600="Non - avec lien de dépendance",MIN(2258,E600,$D600)*overallRate,MIN(2258,E600)*overallRate),ROUND(MAX(IF($B600="Non - avec lien de dépendance",0,MIN((0.75*E600),1694)),MIN(E600,(0.75*$D600),1694)),2)),IF($B600="Non - avec lien de dépendance",MIN(1129,E600,$D600)*overallRate,MIN(2258,E600)*overallRate)))))</f>
        <v>Effectuez l’étape 1</v>
      </c>
      <c r="H600" s="68" t="str">
        <f>IF(ISTEXT(overallRate),"Effectuez l’étape 1",IF($C600="Yes","Use Step 2a) Weekly for employees on leave with pay",IF(OR(COUNT($D600,F600)&lt;&gt;2,overallRate=0),0,IF(revenueReduction&gt;0.3,MAX(IF($B600="Non - avec lien de dépendance",MIN(2258,F600,$D600)*overallRate,MIN(2258,F600)*overallRate),ROUND(MAX(IF($B600="Non - avec lien de dépendance",0,MIN((0.75*F600),1694)),MIN(F600,(0.75*$D600),1694)),2)),IF($B600="Non - avec lien de dépendance",MIN(1129,F600,$D600)*overallRate,MIN(2258,F600)*overallRate)))))</f>
        <v>Effectuez l’étape 1</v>
      </c>
      <c r="I600" s="3">
        <f t="shared" si="9"/>
        <v>0</v>
      </c>
    </row>
    <row r="601" spans="7:9" x14ac:dyDescent="0.5">
      <c r="G601" s="68" t="str">
        <f>IF(ISTEXT(overallRate),"Effectuez l’étape 1",IF($C601="Yes","Use Step 2a) Weekly for employees on leave with pay",IF(OR(COUNT($D601,E601)&lt;&gt;2,overallRate=0),0,IF(revenueReduction&gt;0.3,MAX(IF($B601="Non - avec lien de dépendance",MIN(2258,E601,$D601)*overallRate,MIN(2258,E601)*overallRate),ROUND(MAX(IF($B601="Non - avec lien de dépendance",0,MIN((0.75*E601),1694)),MIN(E601,(0.75*$D601),1694)),2)),IF($B601="Non - avec lien de dépendance",MIN(1129,E601,$D601)*overallRate,MIN(2258,E601)*overallRate)))))</f>
        <v>Effectuez l’étape 1</v>
      </c>
      <c r="H601" s="68" t="str">
        <f>IF(ISTEXT(overallRate),"Effectuez l’étape 1",IF($C601="Yes","Use Step 2a) Weekly for employees on leave with pay",IF(OR(COUNT($D601,F601)&lt;&gt;2,overallRate=0),0,IF(revenueReduction&gt;0.3,MAX(IF($B601="Non - avec lien de dépendance",MIN(2258,F601,$D601)*overallRate,MIN(2258,F601)*overallRate),ROUND(MAX(IF($B601="Non - avec lien de dépendance",0,MIN((0.75*F601),1694)),MIN(F601,(0.75*$D601),1694)),2)),IF($B601="Non - avec lien de dépendance",MIN(1129,F601,$D601)*overallRate,MIN(2258,F601)*overallRate)))))</f>
        <v>Effectuez l’étape 1</v>
      </c>
      <c r="I601" s="3">
        <f t="shared" si="9"/>
        <v>0</v>
      </c>
    </row>
    <row r="602" spans="7:9" x14ac:dyDescent="0.5">
      <c r="G602" s="68" t="str">
        <f>IF(ISTEXT(overallRate),"Effectuez l’étape 1",IF($C602="Yes","Use Step 2a) Weekly for employees on leave with pay",IF(OR(COUNT($D602,E602)&lt;&gt;2,overallRate=0),0,IF(revenueReduction&gt;0.3,MAX(IF($B602="Non - avec lien de dépendance",MIN(2258,E602,$D602)*overallRate,MIN(2258,E602)*overallRate),ROUND(MAX(IF($B602="Non - avec lien de dépendance",0,MIN((0.75*E602),1694)),MIN(E602,(0.75*$D602),1694)),2)),IF($B602="Non - avec lien de dépendance",MIN(1129,E602,$D602)*overallRate,MIN(2258,E602)*overallRate)))))</f>
        <v>Effectuez l’étape 1</v>
      </c>
      <c r="H602" s="68" t="str">
        <f>IF(ISTEXT(overallRate),"Effectuez l’étape 1",IF($C602="Yes","Use Step 2a) Weekly for employees on leave with pay",IF(OR(COUNT($D602,F602)&lt;&gt;2,overallRate=0),0,IF(revenueReduction&gt;0.3,MAX(IF($B602="Non - avec lien de dépendance",MIN(2258,F602,$D602)*overallRate,MIN(2258,F602)*overallRate),ROUND(MAX(IF($B602="Non - avec lien de dépendance",0,MIN((0.75*F602),1694)),MIN(F602,(0.75*$D602),1694)),2)),IF($B602="Non - avec lien de dépendance",MIN(1129,F602,$D602)*overallRate,MIN(2258,F602)*overallRate)))))</f>
        <v>Effectuez l’étape 1</v>
      </c>
      <c r="I602" s="3">
        <f t="shared" si="9"/>
        <v>0</v>
      </c>
    </row>
    <row r="603" spans="7:9" x14ac:dyDescent="0.5">
      <c r="G603" s="68" t="str">
        <f>IF(ISTEXT(overallRate),"Effectuez l’étape 1",IF($C603="Yes","Use Step 2a) Weekly for employees on leave with pay",IF(OR(COUNT($D603,E603)&lt;&gt;2,overallRate=0),0,IF(revenueReduction&gt;0.3,MAX(IF($B603="Non - avec lien de dépendance",MIN(2258,E603,$D603)*overallRate,MIN(2258,E603)*overallRate),ROUND(MAX(IF($B603="Non - avec lien de dépendance",0,MIN((0.75*E603),1694)),MIN(E603,(0.75*$D603),1694)),2)),IF($B603="Non - avec lien de dépendance",MIN(1129,E603,$D603)*overallRate,MIN(2258,E603)*overallRate)))))</f>
        <v>Effectuez l’étape 1</v>
      </c>
      <c r="H603" s="68" t="str">
        <f>IF(ISTEXT(overallRate),"Effectuez l’étape 1",IF($C603="Yes","Use Step 2a) Weekly for employees on leave with pay",IF(OR(COUNT($D603,F603)&lt;&gt;2,overallRate=0),0,IF(revenueReduction&gt;0.3,MAX(IF($B603="Non - avec lien de dépendance",MIN(2258,F603,$D603)*overallRate,MIN(2258,F603)*overallRate),ROUND(MAX(IF($B603="Non - avec lien de dépendance",0,MIN((0.75*F603),1694)),MIN(F603,(0.75*$D603),1694)),2)),IF($B603="Non - avec lien de dépendance",MIN(1129,F603,$D603)*overallRate,MIN(2258,F603)*overallRate)))))</f>
        <v>Effectuez l’étape 1</v>
      </c>
      <c r="I603" s="3">
        <f t="shared" si="9"/>
        <v>0</v>
      </c>
    </row>
    <row r="604" spans="7:9" x14ac:dyDescent="0.5">
      <c r="G604" s="68" t="str">
        <f>IF(ISTEXT(overallRate),"Effectuez l’étape 1",IF($C604="Yes","Use Step 2a) Weekly for employees on leave with pay",IF(OR(COUNT($D604,E604)&lt;&gt;2,overallRate=0),0,IF(revenueReduction&gt;0.3,MAX(IF($B604="Non - avec lien de dépendance",MIN(2258,E604,$D604)*overallRate,MIN(2258,E604)*overallRate),ROUND(MAX(IF($B604="Non - avec lien de dépendance",0,MIN((0.75*E604),1694)),MIN(E604,(0.75*$D604),1694)),2)),IF($B604="Non - avec lien de dépendance",MIN(1129,E604,$D604)*overallRate,MIN(2258,E604)*overallRate)))))</f>
        <v>Effectuez l’étape 1</v>
      </c>
      <c r="H604" s="68" t="str">
        <f>IF(ISTEXT(overallRate),"Effectuez l’étape 1",IF($C604="Yes","Use Step 2a) Weekly for employees on leave with pay",IF(OR(COUNT($D604,F604)&lt;&gt;2,overallRate=0),0,IF(revenueReduction&gt;0.3,MAX(IF($B604="Non - avec lien de dépendance",MIN(2258,F604,$D604)*overallRate,MIN(2258,F604)*overallRate),ROUND(MAX(IF($B604="Non - avec lien de dépendance",0,MIN((0.75*F604),1694)),MIN(F604,(0.75*$D604),1694)),2)),IF($B604="Non - avec lien de dépendance",MIN(1129,F604,$D604)*overallRate,MIN(2258,F604)*overallRate)))))</f>
        <v>Effectuez l’étape 1</v>
      </c>
      <c r="I604" s="3">
        <f t="shared" si="9"/>
        <v>0</v>
      </c>
    </row>
    <row r="605" spans="7:9" x14ac:dyDescent="0.5">
      <c r="G605" s="68" t="str">
        <f>IF(ISTEXT(overallRate),"Effectuez l’étape 1",IF($C605="Yes","Use Step 2a) Weekly for employees on leave with pay",IF(OR(COUNT($D605,E605)&lt;&gt;2,overallRate=0),0,IF(revenueReduction&gt;0.3,MAX(IF($B605="Non - avec lien de dépendance",MIN(2258,E605,$D605)*overallRate,MIN(2258,E605)*overallRate),ROUND(MAX(IF($B605="Non - avec lien de dépendance",0,MIN((0.75*E605),1694)),MIN(E605,(0.75*$D605),1694)),2)),IF($B605="Non - avec lien de dépendance",MIN(1129,E605,$D605)*overallRate,MIN(2258,E605)*overallRate)))))</f>
        <v>Effectuez l’étape 1</v>
      </c>
      <c r="H605" s="68" t="str">
        <f>IF(ISTEXT(overallRate),"Effectuez l’étape 1",IF($C605="Yes","Use Step 2a) Weekly for employees on leave with pay",IF(OR(COUNT($D605,F605)&lt;&gt;2,overallRate=0),0,IF(revenueReduction&gt;0.3,MAX(IF($B605="Non - avec lien de dépendance",MIN(2258,F605,$D605)*overallRate,MIN(2258,F605)*overallRate),ROUND(MAX(IF($B605="Non - avec lien de dépendance",0,MIN((0.75*F605),1694)),MIN(F605,(0.75*$D605),1694)),2)),IF($B605="Non - avec lien de dépendance",MIN(1129,F605,$D605)*overallRate,MIN(2258,F605)*overallRate)))))</f>
        <v>Effectuez l’étape 1</v>
      </c>
      <c r="I605" s="3">
        <f t="shared" si="9"/>
        <v>0</v>
      </c>
    </row>
    <row r="606" spans="7:9" x14ac:dyDescent="0.5">
      <c r="G606" s="68" t="str">
        <f>IF(ISTEXT(overallRate),"Effectuez l’étape 1",IF($C606="Yes","Use Step 2a) Weekly for employees on leave with pay",IF(OR(COUNT($D606,E606)&lt;&gt;2,overallRate=0),0,IF(revenueReduction&gt;0.3,MAX(IF($B606="Non - avec lien de dépendance",MIN(2258,E606,$D606)*overallRate,MIN(2258,E606)*overallRate),ROUND(MAX(IF($B606="Non - avec lien de dépendance",0,MIN((0.75*E606),1694)),MIN(E606,(0.75*$D606),1694)),2)),IF($B606="Non - avec lien de dépendance",MIN(1129,E606,$D606)*overallRate,MIN(2258,E606)*overallRate)))))</f>
        <v>Effectuez l’étape 1</v>
      </c>
      <c r="H606" s="68" t="str">
        <f>IF(ISTEXT(overallRate),"Effectuez l’étape 1",IF($C606="Yes","Use Step 2a) Weekly for employees on leave with pay",IF(OR(COUNT($D606,F606)&lt;&gt;2,overallRate=0),0,IF(revenueReduction&gt;0.3,MAX(IF($B606="Non - avec lien de dépendance",MIN(2258,F606,$D606)*overallRate,MIN(2258,F606)*overallRate),ROUND(MAX(IF($B606="Non - avec lien de dépendance",0,MIN((0.75*F606),1694)),MIN(F606,(0.75*$D606),1694)),2)),IF($B606="Non - avec lien de dépendance",MIN(1129,F606,$D606)*overallRate,MIN(2258,F606)*overallRate)))))</f>
        <v>Effectuez l’étape 1</v>
      </c>
      <c r="I606" s="3">
        <f t="shared" si="9"/>
        <v>0</v>
      </c>
    </row>
    <row r="607" spans="7:9" x14ac:dyDescent="0.5">
      <c r="G607" s="68" t="str">
        <f>IF(ISTEXT(overallRate),"Effectuez l’étape 1",IF($C607="Yes","Use Step 2a) Weekly for employees on leave with pay",IF(OR(COUNT($D607,E607)&lt;&gt;2,overallRate=0),0,IF(revenueReduction&gt;0.3,MAX(IF($B607="Non - avec lien de dépendance",MIN(2258,E607,$D607)*overallRate,MIN(2258,E607)*overallRate),ROUND(MAX(IF($B607="Non - avec lien de dépendance",0,MIN((0.75*E607),1694)),MIN(E607,(0.75*$D607),1694)),2)),IF($B607="Non - avec lien de dépendance",MIN(1129,E607,$D607)*overallRate,MIN(2258,E607)*overallRate)))))</f>
        <v>Effectuez l’étape 1</v>
      </c>
      <c r="H607" s="68" t="str">
        <f>IF(ISTEXT(overallRate),"Effectuez l’étape 1",IF($C607="Yes","Use Step 2a) Weekly for employees on leave with pay",IF(OR(COUNT($D607,F607)&lt;&gt;2,overallRate=0),0,IF(revenueReduction&gt;0.3,MAX(IF($B607="Non - avec lien de dépendance",MIN(2258,F607,$D607)*overallRate,MIN(2258,F607)*overallRate),ROUND(MAX(IF($B607="Non - avec lien de dépendance",0,MIN((0.75*F607),1694)),MIN(F607,(0.75*$D607),1694)),2)),IF($B607="Non - avec lien de dépendance",MIN(1129,F607,$D607)*overallRate,MIN(2258,F607)*overallRate)))))</f>
        <v>Effectuez l’étape 1</v>
      </c>
      <c r="I607" s="3">
        <f t="shared" si="9"/>
        <v>0</v>
      </c>
    </row>
    <row r="608" spans="7:9" x14ac:dyDescent="0.5">
      <c r="G608" s="68" t="str">
        <f>IF(ISTEXT(overallRate),"Effectuez l’étape 1",IF($C608="Yes","Use Step 2a) Weekly for employees on leave with pay",IF(OR(COUNT($D608,E608)&lt;&gt;2,overallRate=0),0,IF(revenueReduction&gt;0.3,MAX(IF($B608="Non - avec lien de dépendance",MIN(2258,E608,$D608)*overallRate,MIN(2258,E608)*overallRate),ROUND(MAX(IF($B608="Non - avec lien de dépendance",0,MIN((0.75*E608),1694)),MIN(E608,(0.75*$D608),1694)),2)),IF($B608="Non - avec lien de dépendance",MIN(1129,E608,$D608)*overallRate,MIN(2258,E608)*overallRate)))))</f>
        <v>Effectuez l’étape 1</v>
      </c>
      <c r="H608" s="68" t="str">
        <f>IF(ISTEXT(overallRate),"Effectuez l’étape 1",IF($C608="Yes","Use Step 2a) Weekly for employees on leave with pay",IF(OR(COUNT($D608,F608)&lt;&gt;2,overallRate=0),0,IF(revenueReduction&gt;0.3,MAX(IF($B608="Non - avec lien de dépendance",MIN(2258,F608,$D608)*overallRate,MIN(2258,F608)*overallRate),ROUND(MAX(IF($B608="Non - avec lien de dépendance",0,MIN((0.75*F608),1694)),MIN(F608,(0.75*$D608),1694)),2)),IF($B608="Non - avec lien de dépendance",MIN(1129,F608,$D608)*overallRate,MIN(2258,F608)*overallRate)))))</f>
        <v>Effectuez l’étape 1</v>
      </c>
      <c r="I608" s="3">
        <f t="shared" si="9"/>
        <v>0</v>
      </c>
    </row>
    <row r="609" spans="7:9" x14ac:dyDescent="0.5">
      <c r="G609" s="68" t="str">
        <f>IF(ISTEXT(overallRate),"Effectuez l’étape 1",IF($C609="Yes","Use Step 2a) Weekly for employees on leave with pay",IF(OR(COUNT($D609,E609)&lt;&gt;2,overallRate=0),0,IF(revenueReduction&gt;0.3,MAX(IF($B609="Non - avec lien de dépendance",MIN(2258,E609,$D609)*overallRate,MIN(2258,E609)*overallRate),ROUND(MAX(IF($B609="Non - avec lien de dépendance",0,MIN((0.75*E609),1694)),MIN(E609,(0.75*$D609),1694)),2)),IF($B609="Non - avec lien de dépendance",MIN(1129,E609,$D609)*overallRate,MIN(2258,E609)*overallRate)))))</f>
        <v>Effectuez l’étape 1</v>
      </c>
      <c r="H609" s="68" t="str">
        <f>IF(ISTEXT(overallRate),"Effectuez l’étape 1",IF($C609="Yes","Use Step 2a) Weekly for employees on leave with pay",IF(OR(COUNT($D609,F609)&lt;&gt;2,overallRate=0),0,IF(revenueReduction&gt;0.3,MAX(IF($B609="Non - avec lien de dépendance",MIN(2258,F609,$D609)*overallRate,MIN(2258,F609)*overallRate),ROUND(MAX(IF($B609="Non - avec lien de dépendance",0,MIN((0.75*F609),1694)),MIN(F609,(0.75*$D609),1694)),2)),IF($B609="Non - avec lien de dépendance",MIN(1129,F609,$D609)*overallRate,MIN(2258,F609)*overallRate)))))</f>
        <v>Effectuez l’étape 1</v>
      </c>
      <c r="I609" s="3">
        <f t="shared" si="9"/>
        <v>0</v>
      </c>
    </row>
    <row r="610" spans="7:9" x14ac:dyDescent="0.5">
      <c r="G610" s="68" t="str">
        <f>IF(ISTEXT(overallRate),"Effectuez l’étape 1",IF($C610="Yes","Use Step 2a) Weekly for employees on leave with pay",IF(OR(COUNT($D610,E610)&lt;&gt;2,overallRate=0),0,IF(revenueReduction&gt;0.3,MAX(IF($B610="Non - avec lien de dépendance",MIN(2258,E610,$D610)*overallRate,MIN(2258,E610)*overallRate),ROUND(MAX(IF($B610="Non - avec lien de dépendance",0,MIN((0.75*E610),1694)),MIN(E610,(0.75*$D610),1694)),2)),IF($B610="Non - avec lien de dépendance",MIN(1129,E610,$D610)*overallRate,MIN(2258,E610)*overallRate)))))</f>
        <v>Effectuez l’étape 1</v>
      </c>
      <c r="H610" s="68" t="str">
        <f>IF(ISTEXT(overallRate),"Effectuez l’étape 1",IF($C610="Yes","Use Step 2a) Weekly for employees on leave with pay",IF(OR(COUNT($D610,F610)&lt;&gt;2,overallRate=0),0,IF(revenueReduction&gt;0.3,MAX(IF($B610="Non - avec lien de dépendance",MIN(2258,F610,$D610)*overallRate,MIN(2258,F610)*overallRate),ROUND(MAX(IF($B610="Non - avec lien de dépendance",0,MIN((0.75*F610),1694)),MIN(F610,(0.75*$D610),1694)),2)),IF($B610="Non - avec lien de dépendance",MIN(1129,F610,$D610)*overallRate,MIN(2258,F610)*overallRate)))))</f>
        <v>Effectuez l’étape 1</v>
      </c>
      <c r="I610" s="3">
        <f t="shared" si="9"/>
        <v>0</v>
      </c>
    </row>
    <row r="611" spans="7:9" x14ac:dyDescent="0.5">
      <c r="G611" s="68" t="str">
        <f>IF(ISTEXT(overallRate),"Effectuez l’étape 1",IF($C611="Yes","Use Step 2a) Weekly for employees on leave with pay",IF(OR(COUNT($D611,E611)&lt;&gt;2,overallRate=0),0,IF(revenueReduction&gt;0.3,MAX(IF($B611="Non - avec lien de dépendance",MIN(2258,E611,$D611)*overallRate,MIN(2258,E611)*overallRate),ROUND(MAX(IF($B611="Non - avec lien de dépendance",0,MIN((0.75*E611),1694)),MIN(E611,(0.75*$D611),1694)),2)),IF($B611="Non - avec lien de dépendance",MIN(1129,E611,$D611)*overallRate,MIN(2258,E611)*overallRate)))))</f>
        <v>Effectuez l’étape 1</v>
      </c>
      <c r="H611" s="68" t="str">
        <f>IF(ISTEXT(overallRate),"Effectuez l’étape 1",IF($C611="Yes","Use Step 2a) Weekly for employees on leave with pay",IF(OR(COUNT($D611,F611)&lt;&gt;2,overallRate=0),0,IF(revenueReduction&gt;0.3,MAX(IF($B611="Non - avec lien de dépendance",MIN(2258,F611,$D611)*overallRate,MIN(2258,F611)*overallRate),ROUND(MAX(IF($B611="Non - avec lien de dépendance",0,MIN((0.75*F611),1694)),MIN(F611,(0.75*$D611),1694)),2)),IF($B611="Non - avec lien de dépendance",MIN(1129,F611,$D611)*overallRate,MIN(2258,F611)*overallRate)))))</f>
        <v>Effectuez l’étape 1</v>
      </c>
      <c r="I611" s="3">
        <f t="shared" si="9"/>
        <v>0</v>
      </c>
    </row>
    <row r="612" spans="7:9" x14ac:dyDescent="0.5">
      <c r="G612" s="68" t="str">
        <f>IF(ISTEXT(overallRate),"Effectuez l’étape 1",IF($C612="Yes","Use Step 2a) Weekly for employees on leave with pay",IF(OR(COUNT($D612,E612)&lt;&gt;2,overallRate=0),0,IF(revenueReduction&gt;0.3,MAX(IF($B612="Non - avec lien de dépendance",MIN(2258,E612,$D612)*overallRate,MIN(2258,E612)*overallRate),ROUND(MAX(IF($B612="Non - avec lien de dépendance",0,MIN((0.75*E612),1694)),MIN(E612,(0.75*$D612),1694)),2)),IF($B612="Non - avec lien de dépendance",MIN(1129,E612,$D612)*overallRate,MIN(2258,E612)*overallRate)))))</f>
        <v>Effectuez l’étape 1</v>
      </c>
      <c r="H612" s="68" t="str">
        <f>IF(ISTEXT(overallRate),"Effectuez l’étape 1",IF($C612="Yes","Use Step 2a) Weekly for employees on leave with pay",IF(OR(COUNT($D612,F612)&lt;&gt;2,overallRate=0),0,IF(revenueReduction&gt;0.3,MAX(IF($B612="Non - avec lien de dépendance",MIN(2258,F612,$D612)*overallRate,MIN(2258,F612)*overallRate),ROUND(MAX(IF($B612="Non - avec lien de dépendance",0,MIN((0.75*F612),1694)),MIN(F612,(0.75*$D612),1694)),2)),IF($B612="Non - avec lien de dépendance",MIN(1129,F612,$D612)*overallRate,MIN(2258,F612)*overallRate)))))</f>
        <v>Effectuez l’étape 1</v>
      </c>
      <c r="I612" s="3">
        <f t="shared" si="9"/>
        <v>0</v>
      </c>
    </row>
    <row r="613" spans="7:9" x14ac:dyDescent="0.5">
      <c r="G613" s="68" t="str">
        <f>IF(ISTEXT(overallRate),"Effectuez l’étape 1",IF($C613="Yes","Use Step 2a) Weekly for employees on leave with pay",IF(OR(COUNT($D613,E613)&lt;&gt;2,overallRate=0),0,IF(revenueReduction&gt;0.3,MAX(IF($B613="Non - avec lien de dépendance",MIN(2258,E613,$D613)*overallRate,MIN(2258,E613)*overallRate),ROUND(MAX(IF($B613="Non - avec lien de dépendance",0,MIN((0.75*E613),1694)),MIN(E613,(0.75*$D613),1694)),2)),IF($B613="Non - avec lien de dépendance",MIN(1129,E613,$D613)*overallRate,MIN(2258,E613)*overallRate)))))</f>
        <v>Effectuez l’étape 1</v>
      </c>
      <c r="H613" s="68" t="str">
        <f>IF(ISTEXT(overallRate),"Effectuez l’étape 1",IF($C613="Yes","Use Step 2a) Weekly for employees on leave with pay",IF(OR(COUNT($D613,F613)&lt;&gt;2,overallRate=0),0,IF(revenueReduction&gt;0.3,MAX(IF($B613="Non - avec lien de dépendance",MIN(2258,F613,$D613)*overallRate,MIN(2258,F613)*overallRate),ROUND(MAX(IF($B613="Non - avec lien de dépendance",0,MIN((0.75*F613),1694)),MIN(F613,(0.75*$D613),1694)),2)),IF($B613="Non - avec lien de dépendance",MIN(1129,F613,$D613)*overallRate,MIN(2258,F613)*overallRate)))))</f>
        <v>Effectuez l’étape 1</v>
      </c>
      <c r="I613" s="3">
        <f t="shared" si="9"/>
        <v>0</v>
      </c>
    </row>
    <row r="614" spans="7:9" x14ac:dyDescent="0.5">
      <c r="G614" s="68" t="str">
        <f>IF(ISTEXT(overallRate),"Effectuez l’étape 1",IF($C614="Yes","Use Step 2a) Weekly for employees on leave with pay",IF(OR(COUNT($D614,E614)&lt;&gt;2,overallRate=0),0,IF(revenueReduction&gt;0.3,MAX(IF($B614="Non - avec lien de dépendance",MIN(2258,E614,$D614)*overallRate,MIN(2258,E614)*overallRate),ROUND(MAX(IF($B614="Non - avec lien de dépendance",0,MIN((0.75*E614),1694)),MIN(E614,(0.75*$D614),1694)),2)),IF($B614="Non - avec lien de dépendance",MIN(1129,E614,$D614)*overallRate,MIN(2258,E614)*overallRate)))))</f>
        <v>Effectuez l’étape 1</v>
      </c>
      <c r="H614" s="68" t="str">
        <f>IF(ISTEXT(overallRate),"Effectuez l’étape 1",IF($C614="Yes","Use Step 2a) Weekly for employees on leave with pay",IF(OR(COUNT($D614,F614)&lt;&gt;2,overallRate=0),0,IF(revenueReduction&gt;0.3,MAX(IF($B614="Non - avec lien de dépendance",MIN(2258,F614,$D614)*overallRate,MIN(2258,F614)*overallRate),ROUND(MAX(IF($B614="Non - avec lien de dépendance",0,MIN((0.75*F614),1694)),MIN(F614,(0.75*$D614),1694)),2)),IF($B614="Non - avec lien de dépendance",MIN(1129,F614,$D614)*overallRate,MIN(2258,F614)*overallRate)))))</f>
        <v>Effectuez l’étape 1</v>
      </c>
      <c r="I614" s="3">
        <f t="shared" si="9"/>
        <v>0</v>
      </c>
    </row>
    <row r="615" spans="7:9" x14ac:dyDescent="0.5">
      <c r="G615" s="68" t="str">
        <f>IF(ISTEXT(overallRate),"Effectuez l’étape 1",IF($C615="Yes","Use Step 2a) Weekly for employees on leave with pay",IF(OR(COUNT($D615,E615)&lt;&gt;2,overallRate=0),0,IF(revenueReduction&gt;0.3,MAX(IF($B615="Non - avec lien de dépendance",MIN(2258,E615,$D615)*overallRate,MIN(2258,E615)*overallRate),ROUND(MAX(IF($B615="Non - avec lien de dépendance",0,MIN((0.75*E615),1694)),MIN(E615,(0.75*$D615),1694)),2)),IF($B615="Non - avec lien de dépendance",MIN(1129,E615,$D615)*overallRate,MIN(2258,E615)*overallRate)))))</f>
        <v>Effectuez l’étape 1</v>
      </c>
      <c r="H615" s="68" t="str">
        <f>IF(ISTEXT(overallRate),"Effectuez l’étape 1",IF($C615="Yes","Use Step 2a) Weekly for employees on leave with pay",IF(OR(COUNT($D615,F615)&lt;&gt;2,overallRate=0),0,IF(revenueReduction&gt;0.3,MAX(IF($B615="Non - avec lien de dépendance",MIN(2258,F615,$D615)*overallRate,MIN(2258,F615)*overallRate),ROUND(MAX(IF($B615="Non - avec lien de dépendance",0,MIN((0.75*F615),1694)),MIN(F615,(0.75*$D615),1694)),2)),IF($B615="Non - avec lien de dépendance",MIN(1129,F615,$D615)*overallRate,MIN(2258,F615)*overallRate)))))</f>
        <v>Effectuez l’étape 1</v>
      </c>
      <c r="I615" s="3">
        <f t="shared" si="9"/>
        <v>0</v>
      </c>
    </row>
    <row r="616" spans="7:9" x14ac:dyDescent="0.5">
      <c r="G616" s="68" t="str">
        <f>IF(ISTEXT(overallRate),"Effectuez l’étape 1",IF($C616="Yes","Use Step 2a) Weekly for employees on leave with pay",IF(OR(COUNT($D616,E616)&lt;&gt;2,overallRate=0),0,IF(revenueReduction&gt;0.3,MAX(IF($B616="Non - avec lien de dépendance",MIN(2258,E616,$D616)*overallRate,MIN(2258,E616)*overallRate),ROUND(MAX(IF($B616="Non - avec lien de dépendance",0,MIN((0.75*E616),1694)),MIN(E616,(0.75*$D616),1694)),2)),IF($B616="Non - avec lien de dépendance",MIN(1129,E616,$D616)*overallRate,MIN(2258,E616)*overallRate)))))</f>
        <v>Effectuez l’étape 1</v>
      </c>
      <c r="H616" s="68" t="str">
        <f>IF(ISTEXT(overallRate),"Effectuez l’étape 1",IF($C616="Yes","Use Step 2a) Weekly for employees on leave with pay",IF(OR(COUNT($D616,F616)&lt;&gt;2,overallRate=0),0,IF(revenueReduction&gt;0.3,MAX(IF($B616="Non - avec lien de dépendance",MIN(2258,F616,$D616)*overallRate,MIN(2258,F616)*overallRate),ROUND(MAX(IF($B616="Non - avec lien de dépendance",0,MIN((0.75*F616),1694)),MIN(F616,(0.75*$D616),1694)),2)),IF($B616="Non - avec lien de dépendance",MIN(1129,F616,$D616)*overallRate,MIN(2258,F616)*overallRate)))))</f>
        <v>Effectuez l’étape 1</v>
      </c>
      <c r="I616" s="3">
        <f t="shared" si="9"/>
        <v>0</v>
      </c>
    </row>
    <row r="617" spans="7:9" x14ac:dyDescent="0.5">
      <c r="G617" s="68" t="str">
        <f>IF(ISTEXT(overallRate),"Effectuez l’étape 1",IF($C617="Yes","Use Step 2a) Weekly for employees on leave with pay",IF(OR(COUNT($D617,E617)&lt;&gt;2,overallRate=0),0,IF(revenueReduction&gt;0.3,MAX(IF($B617="Non - avec lien de dépendance",MIN(2258,E617,$D617)*overallRate,MIN(2258,E617)*overallRate),ROUND(MAX(IF($B617="Non - avec lien de dépendance",0,MIN((0.75*E617),1694)),MIN(E617,(0.75*$D617),1694)),2)),IF($B617="Non - avec lien de dépendance",MIN(1129,E617,$D617)*overallRate,MIN(2258,E617)*overallRate)))))</f>
        <v>Effectuez l’étape 1</v>
      </c>
      <c r="H617" s="68" t="str">
        <f>IF(ISTEXT(overallRate),"Effectuez l’étape 1",IF($C617="Yes","Use Step 2a) Weekly for employees on leave with pay",IF(OR(COUNT($D617,F617)&lt;&gt;2,overallRate=0),0,IF(revenueReduction&gt;0.3,MAX(IF($B617="Non - avec lien de dépendance",MIN(2258,F617,$D617)*overallRate,MIN(2258,F617)*overallRate),ROUND(MAX(IF($B617="Non - avec lien de dépendance",0,MIN((0.75*F617),1694)),MIN(F617,(0.75*$D617),1694)),2)),IF($B617="Non - avec lien de dépendance",MIN(1129,F617,$D617)*overallRate,MIN(2258,F617)*overallRate)))))</f>
        <v>Effectuez l’étape 1</v>
      </c>
      <c r="I617" s="3">
        <f t="shared" si="9"/>
        <v>0</v>
      </c>
    </row>
    <row r="618" spans="7:9" x14ac:dyDescent="0.5">
      <c r="G618" s="68" t="str">
        <f>IF(ISTEXT(overallRate),"Effectuez l’étape 1",IF($C618="Yes","Use Step 2a) Weekly for employees on leave with pay",IF(OR(COUNT($D618,E618)&lt;&gt;2,overallRate=0),0,IF(revenueReduction&gt;0.3,MAX(IF($B618="Non - avec lien de dépendance",MIN(2258,E618,$D618)*overallRate,MIN(2258,E618)*overallRate),ROUND(MAX(IF($B618="Non - avec lien de dépendance",0,MIN((0.75*E618),1694)),MIN(E618,(0.75*$D618),1694)),2)),IF($B618="Non - avec lien de dépendance",MIN(1129,E618,$D618)*overallRate,MIN(2258,E618)*overallRate)))))</f>
        <v>Effectuez l’étape 1</v>
      </c>
      <c r="H618" s="68" t="str">
        <f>IF(ISTEXT(overallRate),"Effectuez l’étape 1",IF($C618="Yes","Use Step 2a) Weekly for employees on leave with pay",IF(OR(COUNT($D618,F618)&lt;&gt;2,overallRate=0),0,IF(revenueReduction&gt;0.3,MAX(IF($B618="Non - avec lien de dépendance",MIN(2258,F618,$D618)*overallRate,MIN(2258,F618)*overallRate),ROUND(MAX(IF($B618="Non - avec lien de dépendance",0,MIN((0.75*F618),1694)),MIN(F618,(0.75*$D618),1694)),2)),IF($B618="Non - avec lien de dépendance",MIN(1129,F618,$D618)*overallRate,MIN(2258,F618)*overallRate)))))</f>
        <v>Effectuez l’étape 1</v>
      </c>
      <c r="I618" s="3">
        <f t="shared" si="9"/>
        <v>0</v>
      </c>
    </row>
    <row r="619" spans="7:9" x14ac:dyDescent="0.5">
      <c r="G619" s="68" t="str">
        <f>IF(ISTEXT(overallRate),"Effectuez l’étape 1",IF($C619="Yes","Use Step 2a) Weekly for employees on leave with pay",IF(OR(COUNT($D619,E619)&lt;&gt;2,overallRate=0),0,IF(revenueReduction&gt;0.3,MAX(IF($B619="Non - avec lien de dépendance",MIN(2258,E619,$D619)*overallRate,MIN(2258,E619)*overallRate),ROUND(MAX(IF($B619="Non - avec lien de dépendance",0,MIN((0.75*E619),1694)),MIN(E619,(0.75*$D619),1694)),2)),IF($B619="Non - avec lien de dépendance",MIN(1129,E619,$D619)*overallRate,MIN(2258,E619)*overallRate)))))</f>
        <v>Effectuez l’étape 1</v>
      </c>
      <c r="H619" s="68" t="str">
        <f>IF(ISTEXT(overallRate),"Effectuez l’étape 1",IF($C619="Yes","Use Step 2a) Weekly for employees on leave with pay",IF(OR(COUNT($D619,F619)&lt;&gt;2,overallRate=0),0,IF(revenueReduction&gt;0.3,MAX(IF($B619="Non - avec lien de dépendance",MIN(2258,F619,$D619)*overallRate,MIN(2258,F619)*overallRate),ROUND(MAX(IF($B619="Non - avec lien de dépendance",0,MIN((0.75*F619),1694)),MIN(F619,(0.75*$D619),1694)),2)),IF($B619="Non - avec lien de dépendance",MIN(1129,F619,$D619)*overallRate,MIN(2258,F619)*overallRate)))))</f>
        <v>Effectuez l’étape 1</v>
      </c>
      <c r="I619" s="3">
        <f t="shared" si="9"/>
        <v>0</v>
      </c>
    </row>
    <row r="620" spans="7:9" x14ac:dyDescent="0.5">
      <c r="G620" s="68" t="str">
        <f>IF(ISTEXT(overallRate),"Effectuez l’étape 1",IF($C620="Yes","Use Step 2a) Weekly for employees on leave with pay",IF(OR(COUNT($D620,E620)&lt;&gt;2,overallRate=0),0,IF(revenueReduction&gt;0.3,MAX(IF($B620="Non - avec lien de dépendance",MIN(2258,E620,$D620)*overallRate,MIN(2258,E620)*overallRate),ROUND(MAX(IF($B620="Non - avec lien de dépendance",0,MIN((0.75*E620),1694)),MIN(E620,(0.75*$D620),1694)),2)),IF($B620="Non - avec lien de dépendance",MIN(1129,E620,$D620)*overallRate,MIN(2258,E620)*overallRate)))))</f>
        <v>Effectuez l’étape 1</v>
      </c>
      <c r="H620" s="68" t="str">
        <f>IF(ISTEXT(overallRate),"Effectuez l’étape 1",IF($C620="Yes","Use Step 2a) Weekly for employees on leave with pay",IF(OR(COUNT($D620,F620)&lt;&gt;2,overallRate=0),0,IF(revenueReduction&gt;0.3,MAX(IF($B620="Non - avec lien de dépendance",MIN(2258,F620,$D620)*overallRate,MIN(2258,F620)*overallRate),ROUND(MAX(IF($B620="Non - avec lien de dépendance",0,MIN((0.75*F620),1694)),MIN(F620,(0.75*$D620),1694)),2)),IF($B620="Non - avec lien de dépendance",MIN(1129,F620,$D620)*overallRate,MIN(2258,F620)*overallRate)))))</f>
        <v>Effectuez l’étape 1</v>
      </c>
      <c r="I620" s="3">
        <f t="shared" si="9"/>
        <v>0</v>
      </c>
    </row>
    <row r="621" spans="7:9" x14ac:dyDescent="0.5">
      <c r="G621" s="68" t="str">
        <f>IF(ISTEXT(overallRate),"Effectuez l’étape 1",IF($C621="Yes","Use Step 2a) Weekly for employees on leave with pay",IF(OR(COUNT($D621,E621)&lt;&gt;2,overallRate=0),0,IF(revenueReduction&gt;0.3,MAX(IF($B621="Non - avec lien de dépendance",MIN(2258,E621,$D621)*overallRate,MIN(2258,E621)*overallRate),ROUND(MAX(IF($B621="Non - avec lien de dépendance",0,MIN((0.75*E621),1694)),MIN(E621,(0.75*$D621),1694)),2)),IF($B621="Non - avec lien de dépendance",MIN(1129,E621,$D621)*overallRate,MIN(2258,E621)*overallRate)))))</f>
        <v>Effectuez l’étape 1</v>
      </c>
      <c r="H621" s="68" t="str">
        <f>IF(ISTEXT(overallRate),"Effectuez l’étape 1",IF($C621="Yes","Use Step 2a) Weekly for employees on leave with pay",IF(OR(COUNT($D621,F621)&lt;&gt;2,overallRate=0),0,IF(revenueReduction&gt;0.3,MAX(IF($B621="Non - avec lien de dépendance",MIN(2258,F621,$D621)*overallRate,MIN(2258,F621)*overallRate),ROUND(MAX(IF($B621="Non - avec lien de dépendance",0,MIN((0.75*F621),1694)),MIN(F621,(0.75*$D621),1694)),2)),IF($B621="Non - avec lien de dépendance",MIN(1129,F621,$D621)*overallRate,MIN(2258,F621)*overallRate)))))</f>
        <v>Effectuez l’étape 1</v>
      </c>
      <c r="I621" s="3">
        <f t="shared" si="9"/>
        <v>0</v>
      </c>
    </row>
    <row r="622" spans="7:9" x14ac:dyDescent="0.5">
      <c r="G622" s="68" t="str">
        <f>IF(ISTEXT(overallRate),"Effectuez l’étape 1",IF($C622="Yes","Use Step 2a) Weekly for employees on leave with pay",IF(OR(COUNT($D622,E622)&lt;&gt;2,overallRate=0),0,IF(revenueReduction&gt;0.3,MAX(IF($B622="Non - avec lien de dépendance",MIN(2258,E622,$D622)*overallRate,MIN(2258,E622)*overallRate),ROUND(MAX(IF($B622="Non - avec lien de dépendance",0,MIN((0.75*E622),1694)),MIN(E622,(0.75*$D622),1694)),2)),IF($B622="Non - avec lien de dépendance",MIN(1129,E622,$D622)*overallRate,MIN(2258,E622)*overallRate)))))</f>
        <v>Effectuez l’étape 1</v>
      </c>
      <c r="H622" s="68" t="str">
        <f>IF(ISTEXT(overallRate),"Effectuez l’étape 1",IF($C622="Yes","Use Step 2a) Weekly for employees on leave with pay",IF(OR(COUNT($D622,F622)&lt;&gt;2,overallRate=0),0,IF(revenueReduction&gt;0.3,MAX(IF($B622="Non - avec lien de dépendance",MIN(2258,F622,$D622)*overallRate,MIN(2258,F622)*overallRate),ROUND(MAX(IF($B622="Non - avec lien de dépendance",0,MIN((0.75*F622),1694)),MIN(F622,(0.75*$D622),1694)),2)),IF($B622="Non - avec lien de dépendance",MIN(1129,F622,$D622)*overallRate,MIN(2258,F622)*overallRate)))))</f>
        <v>Effectuez l’étape 1</v>
      </c>
      <c r="I622" s="3">
        <f t="shared" si="9"/>
        <v>0</v>
      </c>
    </row>
    <row r="623" spans="7:9" x14ac:dyDescent="0.5">
      <c r="G623" s="68" t="str">
        <f>IF(ISTEXT(overallRate),"Effectuez l’étape 1",IF($C623="Yes","Use Step 2a) Weekly for employees on leave with pay",IF(OR(COUNT($D623,E623)&lt;&gt;2,overallRate=0),0,IF(revenueReduction&gt;0.3,MAX(IF($B623="Non - avec lien de dépendance",MIN(2258,E623,$D623)*overallRate,MIN(2258,E623)*overallRate),ROUND(MAX(IF($B623="Non - avec lien de dépendance",0,MIN((0.75*E623),1694)),MIN(E623,(0.75*$D623),1694)),2)),IF($B623="Non - avec lien de dépendance",MIN(1129,E623,$D623)*overallRate,MIN(2258,E623)*overallRate)))))</f>
        <v>Effectuez l’étape 1</v>
      </c>
      <c r="H623" s="68" t="str">
        <f>IF(ISTEXT(overallRate),"Effectuez l’étape 1",IF($C623="Yes","Use Step 2a) Weekly for employees on leave with pay",IF(OR(COUNT($D623,F623)&lt;&gt;2,overallRate=0),0,IF(revenueReduction&gt;0.3,MAX(IF($B623="Non - avec lien de dépendance",MIN(2258,F623,$D623)*overallRate,MIN(2258,F623)*overallRate),ROUND(MAX(IF($B623="Non - avec lien de dépendance",0,MIN((0.75*F623),1694)),MIN(F623,(0.75*$D623),1694)),2)),IF($B623="Non - avec lien de dépendance",MIN(1129,F623,$D623)*overallRate,MIN(2258,F623)*overallRate)))))</f>
        <v>Effectuez l’étape 1</v>
      </c>
      <c r="I623" s="3">
        <f t="shared" si="9"/>
        <v>0</v>
      </c>
    </row>
    <row r="624" spans="7:9" x14ac:dyDescent="0.5">
      <c r="G624" s="68" t="str">
        <f>IF(ISTEXT(overallRate),"Effectuez l’étape 1",IF($C624="Yes","Use Step 2a) Weekly for employees on leave with pay",IF(OR(COUNT($D624,E624)&lt;&gt;2,overallRate=0),0,IF(revenueReduction&gt;0.3,MAX(IF($B624="Non - avec lien de dépendance",MIN(2258,E624,$D624)*overallRate,MIN(2258,E624)*overallRate),ROUND(MAX(IF($B624="Non - avec lien de dépendance",0,MIN((0.75*E624),1694)),MIN(E624,(0.75*$D624),1694)),2)),IF($B624="Non - avec lien de dépendance",MIN(1129,E624,$D624)*overallRate,MIN(2258,E624)*overallRate)))))</f>
        <v>Effectuez l’étape 1</v>
      </c>
      <c r="H624" s="68" t="str">
        <f>IF(ISTEXT(overallRate),"Effectuez l’étape 1",IF($C624="Yes","Use Step 2a) Weekly for employees on leave with pay",IF(OR(COUNT($D624,F624)&lt;&gt;2,overallRate=0),0,IF(revenueReduction&gt;0.3,MAX(IF($B624="Non - avec lien de dépendance",MIN(2258,F624,$D624)*overallRate,MIN(2258,F624)*overallRate),ROUND(MAX(IF($B624="Non - avec lien de dépendance",0,MIN((0.75*F624),1694)),MIN(F624,(0.75*$D624),1694)),2)),IF($B624="Non - avec lien de dépendance",MIN(1129,F624,$D624)*overallRate,MIN(2258,F624)*overallRate)))))</f>
        <v>Effectuez l’étape 1</v>
      </c>
      <c r="I624" s="3">
        <f t="shared" si="9"/>
        <v>0</v>
      </c>
    </row>
    <row r="625" spans="7:9" x14ac:dyDescent="0.5">
      <c r="G625" s="68" t="str">
        <f>IF(ISTEXT(overallRate),"Effectuez l’étape 1",IF($C625="Yes","Use Step 2a) Weekly for employees on leave with pay",IF(OR(COUNT($D625,E625)&lt;&gt;2,overallRate=0),0,IF(revenueReduction&gt;0.3,MAX(IF($B625="Non - avec lien de dépendance",MIN(2258,E625,$D625)*overallRate,MIN(2258,E625)*overallRate),ROUND(MAX(IF($B625="Non - avec lien de dépendance",0,MIN((0.75*E625),1694)),MIN(E625,(0.75*$D625),1694)),2)),IF($B625="Non - avec lien de dépendance",MIN(1129,E625,$D625)*overallRate,MIN(2258,E625)*overallRate)))))</f>
        <v>Effectuez l’étape 1</v>
      </c>
      <c r="H625" s="68" t="str">
        <f>IF(ISTEXT(overallRate),"Effectuez l’étape 1",IF($C625="Yes","Use Step 2a) Weekly for employees on leave with pay",IF(OR(COUNT($D625,F625)&lt;&gt;2,overallRate=0),0,IF(revenueReduction&gt;0.3,MAX(IF($B625="Non - avec lien de dépendance",MIN(2258,F625,$D625)*overallRate,MIN(2258,F625)*overallRate),ROUND(MAX(IF($B625="Non - avec lien de dépendance",0,MIN((0.75*F625),1694)),MIN(F625,(0.75*$D625),1694)),2)),IF($B625="Non - avec lien de dépendance",MIN(1129,F625,$D625)*overallRate,MIN(2258,F625)*overallRate)))))</f>
        <v>Effectuez l’étape 1</v>
      </c>
      <c r="I625" s="3">
        <f t="shared" si="9"/>
        <v>0</v>
      </c>
    </row>
    <row r="626" spans="7:9" x14ac:dyDescent="0.5">
      <c r="G626" s="68" t="str">
        <f>IF(ISTEXT(overallRate),"Effectuez l’étape 1",IF($C626="Yes","Use Step 2a) Weekly for employees on leave with pay",IF(OR(COUNT($D626,E626)&lt;&gt;2,overallRate=0),0,IF(revenueReduction&gt;0.3,MAX(IF($B626="Non - avec lien de dépendance",MIN(2258,E626,$D626)*overallRate,MIN(2258,E626)*overallRate),ROUND(MAX(IF($B626="Non - avec lien de dépendance",0,MIN((0.75*E626),1694)),MIN(E626,(0.75*$D626),1694)),2)),IF($B626="Non - avec lien de dépendance",MIN(1129,E626,$D626)*overallRate,MIN(2258,E626)*overallRate)))))</f>
        <v>Effectuez l’étape 1</v>
      </c>
      <c r="H626" s="68" t="str">
        <f>IF(ISTEXT(overallRate),"Effectuez l’étape 1",IF($C626="Yes","Use Step 2a) Weekly for employees on leave with pay",IF(OR(COUNT($D626,F626)&lt;&gt;2,overallRate=0),0,IF(revenueReduction&gt;0.3,MAX(IF($B626="Non - avec lien de dépendance",MIN(2258,F626,$D626)*overallRate,MIN(2258,F626)*overallRate),ROUND(MAX(IF($B626="Non - avec lien de dépendance",0,MIN((0.75*F626),1694)),MIN(F626,(0.75*$D626),1694)),2)),IF($B626="Non - avec lien de dépendance",MIN(1129,F626,$D626)*overallRate,MIN(2258,F626)*overallRate)))))</f>
        <v>Effectuez l’étape 1</v>
      </c>
      <c r="I626" s="3">
        <f t="shared" si="9"/>
        <v>0</v>
      </c>
    </row>
    <row r="627" spans="7:9" x14ac:dyDescent="0.5">
      <c r="G627" s="68" t="str">
        <f>IF(ISTEXT(overallRate),"Effectuez l’étape 1",IF($C627="Yes","Use Step 2a) Weekly for employees on leave with pay",IF(OR(COUNT($D627,E627)&lt;&gt;2,overallRate=0),0,IF(revenueReduction&gt;0.3,MAX(IF($B627="Non - avec lien de dépendance",MIN(2258,E627,$D627)*overallRate,MIN(2258,E627)*overallRate),ROUND(MAX(IF($B627="Non - avec lien de dépendance",0,MIN((0.75*E627),1694)),MIN(E627,(0.75*$D627),1694)),2)),IF($B627="Non - avec lien de dépendance",MIN(1129,E627,$D627)*overallRate,MIN(2258,E627)*overallRate)))))</f>
        <v>Effectuez l’étape 1</v>
      </c>
      <c r="H627" s="68" t="str">
        <f>IF(ISTEXT(overallRate),"Effectuez l’étape 1",IF($C627="Yes","Use Step 2a) Weekly for employees on leave with pay",IF(OR(COUNT($D627,F627)&lt;&gt;2,overallRate=0),0,IF(revenueReduction&gt;0.3,MAX(IF($B627="Non - avec lien de dépendance",MIN(2258,F627,$D627)*overallRate,MIN(2258,F627)*overallRate),ROUND(MAX(IF($B627="Non - avec lien de dépendance",0,MIN((0.75*F627),1694)),MIN(F627,(0.75*$D627),1694)),2)),IF($B627="Non - avec lien de dépendance",MIN(1129,F627,$D627)*overallRate,MIN(2258,F627)*overallRate)))))</f>
        <v>Effectuez l’étape 1</v>
      </c>
      <c r="I627" s="3">
        <f t="shared" si="9"/>
        <v>0</v>
      </c>
    </row>
    <row r="628" spans="7:9" x14ac:dyDescent="0.5">
      <c r="G628" s="68" t="str">
        <f>IF(ISTEXT(overallRate),"Effectuez l’étape 1",IF($C628="Yes","Use Step 2a) Weekly for employees on leave with pay",IF(OR(COUNT($D628,E628)&lt;&gt;2,overallRate=0),0,IF(revenueReduction&gt;0.3,MAX(IF($B628="Non - avec lien de dépendance",MIN(2258,E628,$D628)*overallRate,MIN(2258,E628)*overallRate),ROUND(MAX(IF($B628="Non - avec lien de dépendance",0,MIN((0.75*E628),1694)),MIN(E628,(0.75*$D628),1694)),2)),IF($B628="Non - avec lien de dépendance",MIN(1129,E628,$D628)*overallRate,MIN(2258,E628)*overallRate)))))</f>
        <v>Effectuez l’étape 1</v>
      </c>
      <c r="H628" s="68" t="str">
        <f>IF(ISTEXT(overallRate),"Effectuez l’étape 1",IF($C628="Yes","Use Step 2a) Weekly for employees on leave with pay",IF(OR(COUNT($D628,F628)&lt;&gt;2,overallRate=0),0,IF(revenueReduction&gt;0.3,MAX(IF($B628="Non - avec lien de dépendance",MIN(2258,F628,$D628)*overallRate,MIN(2258,F628)*overallRate),ROUND(MAX(IF($B628="Non - avec lien de dépendance",0,MIN((0.75*F628),1694)),MIN(F628,(0.75*$D628),1694)),2)),IF($B628="Non - avec lien de dépendance",MIN(1129,F628,$D628)*overallRate,MIN(2258,F628)*overallRate)))))</f>
        <v>Effectuez l’étape 1</v>
      </c>
      <c r="I628" s="3">
        <f t="shared" si="9"/>
        <v>0</v>
      </c>
    </row>
    <row r="629" spans="7:9" x14ac:dyDescent="0.5">
      <c r="G629" s="68" t="str">
        <f>IF(ISTEXT(overallRate),"Effectuez l’étape 1",IF($C629="Yes","Use Step 2a) Weekly for employees on leave with pay",IF(OR(COUNT($D629,E629)&lt;&gt;2,overallRate=0),0,IF(revenueReduction&gt;0.3,MAX(IF($B629="Non - avec lien de dépendance",MIN(2258,E629,$D629)*overallRate,MIN(2258,E629)*overallRate),ROUND(MAX(IF($B629="Non - avec lien de dépendance",0,MIN((0.75*E629),1694)),MIN(E629,(0.75*$D629),1694)),2)),IF($B629="Non - avec lien de dépendance",MIN(1129,E629,$D629)*overallRate,MIN(2258,E629)*overallRate)))))</f>
        <v>Effectuez l’étape 1</v>
      </c>
      <c r="H629" s="68" t="str">
        <f>IF(ISTEXT(overallRate),"Effectuez l’étape 1",IF($C629="Yes","Use Step 2a) Weekly for employees on leave with pay",IF(OR(COUNT($D629,F629)&lt;&gt;2,overallRate=0),0,IF(revenueReduction&gt;0.3,MAX(IF($B629="Non - avec lien de dépendance",MIN(2258,F629,$D629)*overallRate,MIN(2258,F629)*overallRate),ROUND(MAX(IF($B629="Non - avec lien de dépendance",0,MIN((0.75*F629),1694)),MIN(F629,(0.75*$D629),1694)),2)),IF($B629="Non - avec lien de dépendance",MIN(1129,F629,$D629)*overallRate,MIN(2258,F629)*overallRate)))))</f>
        <v>Effectuez l’étape 1</v>
      </c>
      <c r="I629" s="3">
        <f t="shared" si="9"/>
        <v>0</v>
      </c>
    </row>
    <row r="630" spans="7:9" x14ac:dyDescent="0.5">
      <c r="G630" s="68" t="str">
        <f>IF(ISTEXT(overallRate),"Effectuez l’étape 1",IF($C630="Yes","Use Step 2a) Weekly for employees on leave with pay",IF(OR(COUNT($D630,E630)&lt;&gt;2,overallRate=0),0,IF(revenueReduction&gt;0.3,MAX(IF($B630="Non - avec lien de dépendance",MIN(2258,E630,$D630)*overallRate,MIN(2258,E630)*overallRate),ROUND(MAX(IF($B630="Non - avec lien de dépendance",0,MIN((0.75*E630),1694)),MIN(E630,(0.75*$D630),1694)),2)),IF($B630="Non - avec lien de dépendance",MIN(1129,E630,$D630)*overallRate,MIN(2258,E630)*overallRate)))))</f>
        <v>Effectuez l’étape 1</v>
      </c>
      <c r="H630" s="68" t="str">
        <f>IF(ISTEXT(overallRate),"Effectuez l’étape 1",IF($C630="Yes","Use Step 2a) Weekly for employees on leave with pay",IF(OR(COUNT($D630,F630)&lt;&gt;2,overallRate=0),0,IF(revenueReduction&gt;0.3,MAX(IF($B630="Non - avec lien de dépendance",MIN(2258,F630,$D630)*overallRate,MIN(2258,F630)*overallRate),ROUND(MAX(IF($B630="Non - avec lien de dépendance",0,MIN((0.75*F630),1694)),MIN(F630,(0.75*$D630),1694)),2)),IF($B630="Non - avec lien de dépendance",MIN(1129,F630,$D630)*overallRate,MIN(2258,F630)*overallRate)))))</f>
        <v>Effectuez l’étape 1</v>
      </c>
      <c r="I630" s="3">
        <f t="shared" si="9"/>
        <v>0</v>
      </c>
    </row>
    <row r="631" spans="7:9" x14ac:dyDescent="0.5">
      <c r="G631" s="68" t="str">
        <f>IF(ISTEXT(overallRate),"Effectuez l’étape 1",IF($C631="Yes","Use Step 2a) Weekly for employees on leave with pay",IF(OR(COUNT($D631,E631)&lt;&gt;2,overallRate=0),0,IF(revenueReduction&gt;0.3,MAX(IF($B631="Non - avec lien de dépendance",MIN(2258,E631,$D631)*overallRate,MIN(2258,E631)*overallRate),ROUND(MAX(IF($B631="Non - avec lien de dépendance",0,MIN((0.75*E631),1694)),MIN(E631,(0.75*$D631),1694)),2)),IF($B631="Non - avec lien de dépendance",MIN(1129,E631,$D631)*overallRate,MIN(2258,E631)*overallRate)))))</f>
        <v>Effectuez l’étape 1</v>
      </c>
      <c r="H631" s="68" t="str">
        <f>IF(ISTEXT(overallRate),"Effectuez l’étape 1",IF($C631="Yes","Use Step 2a) Weekly for employees on leave with pay",IF(OR(COUNT($D631,F631)&lt;&gt;2,overallRate=0),0,IF(revenueReduction&gt;0.3,MAX(IF($B631="Non - avec lien de dépendance",MIN(2258,F631,$D631)*overallRate,MIN(2258,F631)*overallRate),ROUND(MAX(IF($B631="Non - avec lien de dépendance",0,MIN((0.75*F631),1694)),MIN(F631,(0.75*$D631),1694)),2)),IF($B631="Non - avec lien de dépendance",MIN(1129,F631,$D631)*overallRate,MIN(2258,F631)*overallRate)))))</f>
        <v>Effectuez l’étape 1</v>
      </c>
      <c r="I631" s="3">
        <f t="shared" si="9"/>
        <v>0</v>
      </c>
    </row>
    <row r="632" spans="7:9" x14ac:dyDescent="0.5">
      <c r="G632" s="68" t="str">
        <f>IF(ISTEXT(overallRate),"Effectuez l’étape 1",IF($C632="Yes","Use Step 2a) Weekly for employees on leave with pay",IF(OR(COUNT($D632,E632)&lt;&gt;2,overallRate=0),0,IF(revenueReduction&gt;0.3,MAX(IF($B632="Non - avec lien de dépendance",MIN(2258,E632,$D632)*overallRate,MIN(2258,E632)*overallRate),ROUND(MAX(IF($B632="Non - avec lien de dépendance",0,MIN((0.75*E632),1694)),MIN(E632,(0.75*$D632),1694)),2)),IF($B632="Non - avec lien de dépendance",MIN(1129,E632,$D632)*overallRate,MIN(2258,E632)*overallRate)))))</f>
        <v>Effectuez l’étape 1</v>
      </c>
      <c r="H632" s="68" t="str">
        <f>IF(ISTEXT(overallRate),"Effectuez l’étape 1",IF($C632="Yes","Use Step 2a) Weekly for employees on leave with pay",IF(OR(COUNT($D632,F632)&lt;&gt;2,overallRate=0),0,IF(revenueReduction&gt;0.3,MAX(IF($B632="Non - avec lien de dépendance",MIN(2258,F632,$D632)*overallRate,MIN(2258,F632)*overallRate),ROUND(MAX(IF($B632="Non - avec lien de dépendance",0,MIN((0.75*F632),1694)),MIN(F632,(0.75*$D632),1694)),2)),IF($B632="Non - avec lien de dépendance",MIN(1129,F632,$D632)*overallRate,MIN(2258,F632)*overallRate)))))</f>
        <v>Effectuez l’étape 1</v>
      </c>
      <c r="I632" s="3">
        <f t="shared" si="9"/>
        <v>0</v>
      </c>
    </row>
    <row r="633" spans="7:9" x14ac:dyDescent="0.5">
      <c r="G633" s="68" t="str">
        <f>IF(ISTEXT(overallRate),"Effectuez l’étape 1",IF($C633="Yes","Use Step 2a) Weekly for employees on leave with pay",IF(OR(COUNT($D633,E633)&lt;&gt;2,overallRate=0),0,IF(revenueReduction&gt;0.3,MAX(IF($B633="Non - avec lien de dépendance",MIN(2258,E633,$D633)*overallRate,MIN(2258,E633)*overallRate),ROUND(MAX(IF($B633="Non - avec lien de dépendance",0,MIN((0.75*E633),1694)),MIN(E633,(0.75*$D633),1694)),2)),IF($B633="Non - avec lien de dépendance",MIN(1129,E633,$D633)*overallRate,MIN(2258,E633)*overallRate)))))</f>
        <v>Effectuez l’étape 1</v>
      </c>
      <c r="H633" s="68" t="str">
        <f>IF(ISTEXT(overallRate),"Effectuez l’étape 1",IF($C633="Yes","Use Step 2a) Weekly for employees on leave with pay",IF(OR(COUNT($D633,F633)&lt;&gt;2,overallRate=0),0,IF(revenueReduction&gt;0.3,MAX(IF($B633="Non - avec lien de dépendance",MIN(2258,F633,$D633)*overallRate,MIN(2258,F633)*overallRate),ROUND(MAX(IF($B633="Non - avec lien de dépendance",0,MIN((0.75*F633),1694)),MIN(F633,(0.75*$D633),1694)),2)),IF($B633="Non - avec lien de dépendance",MIN(1129,F633,$D633)*overallRate,MIN(2258,F633)*overallRate)))))</f>
        <v>Effectuez l’étape 1</v>
      </c>
      <c r="I633" s="3">
        <f t="shared" si="9"/>
        <v>0</v>
      </c>
    </row>
    <row r="634" spans="7:9" x14ac:dyDescent="0.5">
      <c r="G634" s="68" t="str">
        <f>IF(ISTEXT(overallRate),"Effectuez l’étape 1",IF($C634="Yes","Use Step 2a) Weekly for employees on leave with pay",IF(OR(COUNT($D634,E634)&lt;&gt;2,overallRate=0),0,IF(revenueReduction&gt;0.3,MAX(IF($B634="Non - avec lien de dépendance",MIN(2258,E634,$D634)*overallRate,MIN(2258,E634)*overallRate),ROUND(MAX(IF($B634="Non - avec lien de dépendance",0,MIN((0.75*E634),1694)),MIN(E634,(0.75*$D634),1694)),2)),IF($B634="Non - avec lien de dépendance",MIN(1129,E634,$D634)*overallRate,MIN(2258,E634)*overallRate)))))</f>
        <v>Effectuez l’étape 1</v>
      </c>
      <c r="H634" s="68" t="str">
        <f>IF(ISTEXT(overallRate),"Effectuez l’étape 1",IF($C634="Yes","Use Step 2a) Weekly for employees on leave with pay",IF(OR(COUNT($D634,F634)&lt;&gt;2,overallRate=0),0,IF(revenueReduction&gt;0.3,MAX(IF($B634="Non - avec lien de dépendance",MIN(2258,F634,$D634)*overallRate,MIN(2258,F634)*overallRate),ROUND(MAX(IF($B634="Non - avec lien de dépendance",0,MIN((0.75*F634),1694)),MIN(F634,(0.75*$D634),1694)),2)),IF($B634="Non - avec lien de dépendance",MIN(1129,F634,$D634)*overallRate,MIN(2258,F634)*overallRate)))))</f>
        <v>Effectuez l’étape 1</v>
      </c>
      <c r="I634" s="3">
        <f t="shared" si="9"/>
        <v>0</v>
      </c>
    </row>
    <row r="635" spans="7:9" x14ac:dyDescent="0.5">
      <c r="G635" s="68" t="str">
        <f>IF(ISTEXT(overallRate),"Effectuez l’étape 1",IF($C635="Yes","Use Step 2a) Weekly for employees on leave with pay",IF(OR(COUNT($D635,E635)&lt;&gt;2,overallRate=0),0,IF(revenueReduction&gt;0.3,MAX(IF($B635="Non - avec lien de dépendance",MIN(2258,E635,$D635)*overallRate,MIN(2258,E635)*overallRate),ROUND(MAX(IF($B635="Non - avec lien de dépendance",0,MIN((0.75*E635),1694)),MIN(E635,(0.75*$D635),1694)),2)),IF($B635="Non - avec lien de dépendance",MIN(1129,E635,$D635)*overallRate,MIN(2258,E635)*overallRate)))))</f>
        <v>Effectuez l’étape 1</v>
      </c>
      <c r="H635" s="68" t="str">
        <f>IF(ISTEXT(overallRate),"Effectuez l’étape 1",IF($C635="Yes","Use Step 2a) Weekly for employees on leave with pay",IF(OR(COUNT($D635,F635)&lt;&gt;2,overallRate=0),0,IF(revenueReduction&gt;0.3,MAX(IF($B635="Non - avec lien de dépendance",MIN(2258,F635,$D635)*overallRate,MIN(2258,F635)*overallRate),ROUND(MAX(IF($B635="Non - avec lien de dépendance",0,MIN((0.75*F635),1694)),MIN(F635,(0.75*$D635),1694)),2)),IF($B635="Non - avec lien de dépendance",MIN(1129,F635,$D635)*overallRate,MIN(2258,F635)*overallRate)))))</f>
        <v>Effectuez l’étape 1</v>
      </c>
      <c r="I635" s="3">
        <f t="shared" si="9"/>
        <v>0</v>
      </c>
    </row>
    <row r="636" spans="7:9" x14ac:dyDescent="0.5">
      <c r="G636" s="68" t="str">
        <f>IF(ISTEXT(overallRate),"Effectuez l’étape 1",IF($C636="Yes","Use Step 2a) Weekly for employees on leave with pay",IF(OR(COUNT($D636,E636)&lt;&gt;2,overallRate=0),0,IF(revenueReduction&gt;0.3,MAX(IF($B636="Non - avec lien de dépendance",MIN(2258,E636,$D636)*overallRate,MIN(2258,E636)*overallRate),ROUND(MAX(IF($B636="Non - avec lien de dépendance",0,MIN((0.75*E636),1694)),MIN(E636,(0.75*$D636),1694)),2)),IF($B636="Non - avec lien de dépendance",MIN(1129,E636,$D636)*overallRate,MIN(2258,E636)*overallRate)))))</f>
        <v>Effectuez l’étape 1</v>
      </c>
      <c r="H636" s="68" t="str">
        <f>IF(ISTEXT(overallRate),"Effectuez l’étape 1",IF($C636="Yes","Use Step 2a) Weekly for employees on leave with pay",IF(OR(COUNT($D636,F636)&lt;&gt;2,overallRate=0),0,IF(revenueReduction&gt;0.3,MAX(IF($B636="Non - avec lien de dépendance",MIN(2258,F636,$D636)*overallRate,MIN(2258,F636)*overallRate),ROUND(MAX(IF($B636="Non - avec lien de dépendance",0,MIN((0.75*F636),1694)),MIN(F636,(0.75*$D636),1694)),2)),IF($B636="Non - avec lien de dépendance",MIN(1129,F636,$D636)*overallRate,MIN(2258,F636)*overallRate)))))</f>
        <v>Effectuez l’étape 1</v>
      </c>
      <c r="I636" s="3">
        <f t="shared" si="9"/>
        <v>0</v>
      </c>
    </row>
    <row r="637" spans="7:9" x14ac:dyDescent="0.5">
      <c r="G637" s="68" t="str">
        <f>IF(ISTEXT(overallRate),"Effectuez l’étape 1",IF($C637="Yes","Use Step 2a) Weekly for employees on leave with pay",IF(OR(COUNT($D637,E637)&lt;&gt;2,overallRate=0),0,IF(revenueReduction&gt;0.3,MAX(IF($B637="Non - avec lien de dépendance",MIN(2258,E637,$D637)*overallRate,MIN(2258,E637)*overallRate),ROUND(MAX(IF($B637="Non - avec lien de dépendance",0,MIN((0.75*E637),1694)),MIN(E637,(0.75*$D637),1694)),2)),IF($B637="Non - avec lien de dépendance",MIN(1129,E637,$D637)*overallRate,MIN(2258,E637)*overallRate)))))</f>
        <v>Effectuez l’étape 1</v>
      </c>
      <c r="H637" s="68" t="str">
        <f>IF(ISTEXT(overallRate),"Effectuez l’étape 1",IF($C637="Yes","Use Step 2a) Weekly for employees on leave with pay",IF(OR(COUNT($D637,F637)&lt;&gt;2,overallRate=0),0,IF(revenueReduction&gt;0.3,MAX(IF($B637="Non - avec lien de dépendance",MIN(2258,F637,$D637)*overallRate,MIN(2258,F637)*overallRate),ROUND(MAX(IF($B637="Non - avec lien de dépendance",0,MIN((0.75*F637),1694)),MIN(F637,(0.75*$D637),1694)),2)),IF($B637="Non - avec lien de dépendance",MIN(1129,F637,$D637)*overallRate,MIN(2258,F637)*overallRate)))))</f>
        <v>Effectuez l’étape 1</v>
      </c>
      <c r="I637" s="3">
        <f t="shared" si="9"/>
        <v>0</v>
      </c>
    </row>
    <row r="638" spans="7:9" x14ac:dyDescent="0.5">
      <c r="G638" s="68" t="str">
        <f>IF(ISTEXT(overallRate),"Effectuez l’étape 1",IF($C638="Yes","Use Step 2a) Weekly for employees on leave with pay",IF(OR(COUNT($D638,E638)&lt;&gt;2,overallRate=0),0,IF(revenueReduction&gt;0.3,MAX(IF($B638="Non - avec lien de dépendance",MIN(2258,E638,$D638)*overallRate,MIN(2258,E638)*overallRate),ROUND(MAX(IF($B638="Non - avec lien de dépendance",0,MIN((0.75*E638),1694)),MIN(E638,(0.75*$D638),1694)),2)),IF($B638="Non - avec lien de dépendance",MIN(1129,E638,$D638)*overallRate,MIN(2258,E638)*overallRate)))))</f>
        <v>Effectuez l’étape 1</v>
      </c>
      <c r="H638" s="68" t="str">
        <f>IF(ISTEXT(overallRate),"Effectuez l’étape 1",IF($C638="Yes","Use Step 2a) Weekly for employees on leave with pay",IF(OR(COUNT($D638,F638)&lt;&gt;2,overallRate=0),0,IF(revenueReduction&gt;0.3,MAX(IF($B638="Non - avec lien de dépendance",MIN(2258,F638,$D638)*overallRate,MIN(2258,F638)*overallRate),ROUND(MAX(IF($B638="Non - avec lien de dépendance",0,MIN((0.75*F638),1694)),MIN(F638,(0.75*$D638),1694)),2)),IF($B638="Non - avec lien de dépendance",MIN(1129,F638,$D638)*overallRate,MIN(2258,F638)*overallRate)))))</f>
        <v>Effectuez l’étape 1</v>
      </c>
      <c r="I638" s="3">
        <f t="shared" si="9"/>
        <v>0</v>
      </c>
    </row>
    <row r="639" spans="7:9" x14ac:dyDescent="0.5">
      <c r="G639" s="68" t="str">
        <f>IF(ISTEXT(overallRate),"Effectuez l’étape 1",IF($C639="Yes","Use Step 2a) Weekly for employees on leave with pay",IF(OR(COUNT($D639,E639)&lt;&gt;2,overallRate=0),0,IF(revenueReduction&gt;0.3,MAX(IF($B639="Non - avec lien de dépendance",MIN(2258,E639,$D639)*overallRate,MIN(2258,E639)*overallRate),ROUND(MAX(IF($B639="Non - avec lien de dépendance",0,MIN((0.75*E639),1694)),MIN(E639,(0.75*$D639),1694)),2)),IF($B639="Non - avec lien de dépendance",MIN(1129,E639,$D639)*overallRate,MIN(2258,E639)*overallRate)))))</f>
        <v>Effectuez l’étape 1</v>
      </c>
      <c r="H639" s="68" t="str">
        <f>IF(ISTEXT(overallRate),"Effectuez l’étape 1",IF($C639="Yes","Use Step 2a) Weekly for employees on leave with pay",IF(OR(COUNT($D639,F639)&lt;&gt;2,overallRate=0),0,IF(revenueReduction&gt;0.3,MAX(IF($B639="Non - avec lien de dépendance",MIN(2258,F639,$D639)*overallRate,MIN(2258,F639)*overallRate),ROUND(MAX(IF($B639="Non - avec lien de dépendance",0,MIN((0.75*F639),1694)),MIN(F639,(0.75*$D639),1694)),2)),IF($B639="Non - avec lien de dépendance",MIN(1129,F639,$D639)*overallRate,MIN(2258,F639)*overallRate)))))</f>
        <v>Effectuez l’étape 1</v>
      </c>
      <c r="I639" s="3">
        <f t="shared" si="9"/>
        <v>0</v>
      </c>
    </row>
    <row r="640" spans="7:9" x14ac:dyDescent="0.5">
      <c r="G640" s="68" t="str">
        <f>IF(ISTEXT(overallRate),"Effectuez l’étape 1",IF($C640="Yes","Use Step 2a) Weekly for employees on leave with pay",IF(OR(COUNT($D640,E640)&lt;&gt;2,overallRate=0),0,IF(revenueReduction&gt;0.3,MAX(IF($B640="Non - avec lien de dépendance",MIN(2258,E640,$D640)*overallRate,MIN(2258,E640)*overallRate),ROUND(MAX(IF($B640="Non - avec lien de dépendance",0,MIN((0.75*E640),1694)),MIN(E640,(0.75*$D640),1694)),2)),IF($B640="Non - avec lien de dépendance",MIN(1129,E640,$D640)*overallRate,MIN(2258,E640)*overallRate)))))</f>
        <v>Effectuez l’étape 1</v>
      </c>
      <c r="H640" s="68" t="str">
        <f>IF(ISTEXT(overallRate),"Effectuez l’étape 1",IF($C640="Yes","Use Step 2a) Weekly for employees on leave with pay",IF(OR(COUNT($D640,F640)&lt;&gt;2,overallRate=0),0,IF(revenueReduction&gt;0.3,MAX(IF($B640="Non - avec lien de dépendance",MIN(2258,F640,$D640)*overallRate,MIN(2258,F640)*overallRate),ROUND(MAX(IF($B640="Non - avec lien de dépendance",0,MIN((0.75*F640),1694)),MIN(F640,(0.75*$D640),1694)),2)),IF($B640="Non - avec lien de dépendance",MIN(1129,F640,$D640)*overallRate,MIN(2258,F640)*overallRate)))))</f>
        <v>Effectuez l’étape 1</v>
      </c>
      <c r="I640" s="3">
        <f t="shared" si="9"/>
        <v>0</v>
      </c>
    </row>
    <row r="641" spans="7:9" x14ac:dyDescent="0.5">
      <c r="G641" s="68" t="str">
        <f>IF(ISTEXT(overallRate),"Effectuez l’étape 1",IF($C641="Yes","Use Step 2a) Weekly for employees on leave with pay",IF(OR(COUNT($D641,E641)&lt;&gt;2,overallRate=0),0,IF(revenueReduction&gt;0.3,MAX(IF($B641="Non - avec lien de dépendance",MIN(2258,E641,$D641)*overallRate,MIN(2258,E641)*overallRate),ROUND(MAX(IF($B641="Non - avec lien de dépendance",0,MIN((0.75*E641),1694)),MIN(E641,(0.75*$D641),1694)),2)),IF($B641="Non - avec lien de dépendance",MIN(1129,E641,$D641)*overallRate,MIN(2258,E641)*overallRate)))))</f>
        <v>Effectuez l’étape 1</v>
      </c>
      <c r="H641" s="68" t="str">
        <f>IF(ISTEXT(overallRate),"Effectuez l’étape 1",IF($C641="Yes","Use Step 2a) Weekly for employees on leave with pay",IF(OR(COUNT($D641,F641)&lt;&gt;2,overallRate=0),0,IF(revenueReduction&gt;0.3,MAX(IF($B641="Non - avec lien de dépendance",MIN(2258,F641,$D641)*overallRate,MIN(2258,F641)*overallRate),ROUND(MAX(IF($B641="Non - avec lien de dépendance",0,MIN((0.75*F641),1694)),MIN(F641,(0.75*$D641),1694)),2)),IF($B641="Non - avec lien de dépendance",MIN(1129,F641,$D641)*overallRate,MIN(2258,F641)*overallRate)))))</f>
        <v>Effectuez l’étape 1</v>
      </c>
      <c r="I641" s="3">
        <f t="shared" si="9"/>
        <v>0</v>
      </c>
    </row>
    <row r="642" spans="7:9" x14ac:dyDescent="0.5">
      <c r="G642" s="68" t="str">
        <f>IF(ISTEXT(overallRate),"Effectuez l’étape 1",IF($C642="Yes","Use Step 2a) Weekly for employees on leave with pay",IF(OR(COUNT($D642,E642)&lt;&gt;2,overallRate=0),0,IF(revenueReduction&gt;0.3,MAX(IF($B642="Non - avec lien de dépendance",MIN(2258,E642,$D642)*overallRate,MIN(2258,E642)*overallRate),ROUND(MAX(IF($B642="Non - avec lien de dépendance",0,MIN((0.75*E642),1694)),MIN(E642,(0.75*$D642),1694)),2)),IF($B642="Non - avec lien de dépendance",MIN(1129,E642,$D642)*overallRate,MIN(2258,E642)*overallRate)))))</f>
        <v>Effectuez l’étape 1</v>
      </c>
      <c r="H642" s="68" t="str">
        <f>IF(ISTEXT(overallRate),"Effectuez l’étape 1",IF($C642="Yes","Use Step 2a) Weekly for employees on leave with pay",IF(OR(COUNT($D642,F642)&lt;&gt;2,overallRate=0),0,IF(revenueReduction&gt;0.3,MAX(IF($B642="Non - avec lien de dépendance",MIN(2258,F642,$D642)*overallRate,MIN(2258,F642)*overallRate),ROUND(MAX(IF($B642="Non - avec lien de dépendance",0,MIN((0.75*F642),1694)),MIN(F642,(0.75*$D642),1694)),2)),IF($B642="Non - avec lien de dépendance",MIN(1129,F642,$D642)*overallRate,MIN(2258,F642)*overallRate)))))</f>
        <v>Effectuez l’étape 1</v>
      </c>
      <c r="I642" s="3">
        <f t="shared" si="9"/>
        <v>0</v>
      </c>
    </row>
    <row r="643" spans="7:9" x14ac:dyDescent="0.5">
      <c r="G643" s="68" t="str">
        <f>IF(ISTEXT(overallRate),"Effectuez l’étape 1",IF($C643="Yes","Use Step 2a) Weekly for employees on leave with pay",IF(OR(COUNT($D643,E643)&lt;&gt;2,overallRate=0),0,IF(revenueReduction&gt;0.3,MAX(IF($B643="Non - avec lien de dépendance",MIN(2258,E643,$D643)*overallRate,MIN(2258,E643)*overallRate),ROUND(MAX(IF($B643="Non - avec lien de dépendance",0,MIN((0.75*E643),1694)),MIN(E643,(0.75*$D643),1694)),2)),IF($B643="Non - avec lien de dépendance",MIN(1129,E643,$D643)*overallRate,MIN(2258,E643)*overallRate)))))</f>
        <v>Effectuez l’étape 1</v>
      </c>
      <c r="H643" s="68" t="str">
        <f>IF(ISTEXT(overallRate),"Effectuez l’étape 1",IF($C643="Yes","Use Step 2a) Weekly for employees on leave with pay",IF(OR(COUNT($D643,F643)&lt;&gt;2,overallRate=0),0,IF(revenueReduction&gt;0.3,MAX(IF($B643="Non - avec lien de dépendance",MIN(2258,F643,$D643)*overallRate,MIN(2258,F643)*overallRate),ROUND(MAX(IF($B643="Non - avec lien de dépendance",0,MIN((0.75*F643),1694)),MIN(F643,(0.75*$D643),1694)),2)),IF($B643="Non - avec lien de dépendance",MIN(1129,F643,$D643)*overallRate,MIN(2258,F643)*overallRate)))))</f>
        <v>Effectuez l’étape 1</v>
      </c>
      <c r="I643" s="3">
        <f t="shared" si="9"/>
        <v>0</v>
      </c>
    </row>
    <row r="644" spans="7:9" x14ac:dyDescent="0.5">
      <c r="G644" s="68" t="str">
        <f>IF(ISTEXT(overallRate),"Effectuez l’étape 1",IF($C644="Yes","Use Step 2a) Weekly for employees on leave with pay",IF(OR(COUNT($D644,E644)&lt;&gt;2,overallRate=0),0,IF(revenueReduction&gt;0.3,MAX(IF($B644="Non - avec lien de dépendance",MIN(2258,E644,$D644)*overallRate,MIN(2258,E644)*overallRate),ROUND(MAX(IF($B644="Non - avec lien de dépendance",0,MIN((0.75*E644),1694)),MIN(E644,(0.75*$D644),1694)),2)),IF($B644="Non - avec lien de dépendance",MIN(1129,E644,$D644)*overallRate,MIN(2258,E644)*overallRate)))))</f>
        <v>Effectuez l’étape 1</v>
      </c>
      <c r="H644" s="68" t="str">
        <f>IF(ISTEXT(overallRate),"Effectuez l’étape 1",IF($C644="Yes","Use Step 2a) Weekly for employees on leave with pay",IF(OR(COUNT($D644,F644)&lt;&gt;2,overallRate=0),0,IF(revenueReduction&gt;0.3,MAX(IF($B644="Non - avec lien de dépendance",MIN(2258,F644,$D644)*overallRate,MIN(2258,F644)*overallRate),ROUND(MAX(IF($B644="Non - avec lien de dépendance",0,MIN((0.75*F644),1694)),MIN(F644,(0.75*$D644),1694)),2)),IF($B644="Non - avec lien de dépendance",MIN(1129,F644,$D644)*overallRate,MIN(2258,F644)*overallRate)))))</f>
        <v>Effectuez l’étape 1</v>
      </c>
      <c r="I644" s="3">
        <f t="shared" si="9"/>
        <v>0</v>
      </c>
    </row>
    <row r="645" spans="7:9" x14ac:dyDescent="0.5">
      <c r="G645" s="68" t="str">
        <f>IF(ISTEXT(overallRate),"Effectuez l’étape 1",IF($C645="Yes","Use Step 2a) Weekly for employees on leave with pay",IF(OR(COUNT($D645,E645)&lt;&gt;2,overallRate=0),0,IF(revenueReduction&gt;0.3,MAX(IF($B645="Non - avec lien de dépendance",MIN(2258,E645,$D645)*overallRate,MIN(2258,E645)*overallRate),ROUND(MAX(IF($B645="Non - avec lien de dépendance",0,MIN((0.75*E645),1694)),MIN(E645,(0.75*$D645),1694)),2)),IF($B645="Non - avec lien de dépendance",MIN(1129,E645,$D645)*overallRate,MIN(2258,E645)*overallRate)))))</f>
        <v>Effectuez l’étape 1</v>
      </c>
      <c r="H645" s="68" t="str">
        <f>IF(ISTEXT(overallRate),"Effectuez l’étape 1",IF($C645="Yes","Use Step 2a) Weekly for employees on leave with pay",IF(OR(COUNT($D645,F645)&lt;&gt;2,overallRate=0),0,IF(revenueReduction&gt;0.3,MAX(IF($B645="Non - avec lien de dépendance",MIN(2258,F645,$D645)*overallRate,MIN(2258,F645)*overallRate),ROUND(MAX(IF($B645="Non - avec lien de dépendance",0,MIN((0.75*F645),1694)),MIN(F645,(0.75*$D645),1694)),2)),IF($B645="Non - avec lien de dépendance",MIN(1129,F645,$D645)*overallRate,MIN(2258,F645)*overallRate)))))</f>
        <v>Effectuez l’étape 1</v>
      </c>
      <c r="I645" s="3">
        <f t="shared" si="9"/>
        <v>0</v>
      </c>
    </row>
    <row r="646" spans="7:9" x14ac:dyDescent="0.5">
      <c r="G646" s="68" t="str">
        <f>IF(ISTEXT(overallRate),"Effectuez l’étape 1",IF($C646="Yes","Use Step 2a) Weekly for employees on leave with pay",IF(OR(COUNT($D646,E646)&lt;&gt;2,overallRate=0),0,IF(revenueReduction&gt;0.3,MAX(IF($B646="Non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68" t="str">
        <f>IF(ISTEXT(overallRate),"Effectuez l’étape 1",IF($C646="Yes","Use Step 2a) Weekly for employees on leave with pay",IF(OR(COUNT($D646,F646)&lt;&gt;2,overallRate=0),0,IF(revenueReduction&gt;0.3,MAX(IF($B646="Non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9"/>
        <v>0</v>
      </c>
    </row>
    <row r="647" spans="7:9" x14ac:dyDescent="0.5">
      <c r="G647" s="68" t="str">
        <f>IF(ISTEXT(overallRate),"Effectuez l’étape 1",IF($C647="Yes","Use Step 2a) Weekly for employees on leave with pay",IF(OR(COUNT($D647,E647)&lt;&gt;2,overallRate=0),0,IF(revenueReduction&gt;0.3,MAX(IF($B647="Non - avec lien de dépendance",MIN(2258,E647,$D647)*overallRate,MIN(2258,E647)*overallRate),ROUND(MAX(IF($B647="Non - avec lien de dépendance",0,MIN((0.75*E647),1694)),MIN(E647,(0.75*$D647),1694)),2)),IF($B647="Non - avec lien de dépendance",MIN(1129,E647,$D647)*overallRate,MIN(2258,E647)*overallRate)))))</f>
        <v>Effectuez l’étape 1</v>
      </c>
      <c r="H647" s="68" t="str">
        <f>IF(ISTEXT(overallRate),"Effectuez l’étape 1",IF($C647="Yes","Use Step 2a) Weekly for employees on leave with pay",IF(OR(COUNT($D647,F647)&lt;&gt;2,overallRate=0),0,IF(revenueReduction&gt;0.3,MAX(IF($B647="Non - avec lien de dépendance",MIN(2258,F647,$D647)*overallRate,MIN(2258,F647)*overallRate),ROUND(MAX(IF($B647="Non - avec lien de dépendance",0,MIN((0.75*F647),1694)),MIN(F647,(0.75*$D647),1694)),2)),IF($B647="Non - avec lien de dépendance",MIN(1129,F647,$D647)*overallRate,MIN(2258,F647)*overallRate)))))</f>
        <v>Effectuez l’étape 1</v>
      </c>
      <c r="I647" s="3">
        <f t="shared" ref="I647:I710" si="10">IF(AND(COUNT(B647:F647)&gt;0,OR(COUNT(D647:F647)&lt;&gt;3,ISBLANK(B647))),"Fill out all amounts",IF(COUNTIF(E647:F647,0)&gt;0,0,SUM(G647:H647)))</f>
        <v>0</v>
      </c>
    </row>
    <row r="648" spans="7:9" x14ac:dyDescent="0.5">
      <c r="G648" s="68" t="str">
        <f>IF(ISTEXT(overallRate),"Effectuez l’étape 1",IF($C648="Yes","Use Step 2a) Weekly for employees on leave with pay",IF(OR(COUNT($D648,E648)&lt;&gt;2,overallRate=0),0,IF(revenueReduction&gt;0.3,MAX(IF($B648="Non - avec lien de dépendance",MIN(2258,E648,$D648)*overallRate,MIN(2258,E648)*overallRate),ROUND(MAX(IF($B648="Non - avec lien de dépendance",0,MIN((0.75*E648),1694)),MIN(E648,(0.75*$D648),1694)),2)),IF($B648="Non - avec lien de dépendance",MIN(1129,E648,$D648)*overallRate,MIN(2258,E648)*overallRate)))))</f>
        <v>Effectuez l’étape 1</v>
      </c>
      <c r="H648" s="68" t="str">
        <f>IF(ISTEXT(overallRate),"Effectuez l’étape 1",IF($C648="Yes","Use Step 2a) Weekly for employees on leave with pay",IF(OR(COUNT($D648,F648)&lt;&gt;2,overallRate=0),0,IF(revenueReduction&gt;0.3,MAX(IF($B648="Non - avec lien de dépendance",MIN(2258,F648,$D648)*overallRate,MIN(2258,F648)*overallRate),ROUND(MAX(IF($B648="Non - avec lien de dépendance",0,MIN((0.75*F648),1694)),MIN(F648,(0.75*$D648),1694)),2)),IF($B648="Non - avec lien de dépendance",MIN(1129,F648,$D648)*overallRate,MIN(2258,F648)*overallRate)))))</f>
        <v>Effectuez l’étape 1</v>
      </c>
      <c r="I648" s="3">
        <f t="shared" si="10"/>
        <v>0</v>
      </c>
    </row>
    <row r="649" spans="7:9" x14ac:dyDescent="0.5">
      <c r="G649" s="68" t="str">
        <f>IF(ISTEXT(overallRate),"Effectuez l’étape 1",IF($C649="Yes","Use Step 2a) Weekly for employees on leave with pay",IF(OR(COUNT($D649,E649)&lt;&gt;2,overallRate=0),0,IF(revenueReduction&gt;0.3,MAX(IF($B649="Non - avec lien de dépendance",MIN(2258,E649,$D649)*overallRate,MIN(2258,E649)*overallRate),ROUND(MAX(IF($B649="Non - avec lien de dépendance",0,MIN((0.75*E649),1694)),MIN(E649,(0.75*$D649),1694)),2)),IF($B649="Non - avec lien de dépendance",MIN(1129,E649,$D649)*overallRate,MIN(2258,E649)*overallRate)))))</f>
        <v>Effectuez l’étape 1</v>
      </c>
      <c r="H649" s="68" t="str">
        <f>IF(ISTEXT(overallRate),"Effectuez l’étape 1",IF($C649="Yes","Use Step 2a) Weekly for employees on leave with pay",IF(OR(COUNT($D649,F649)&lt;&gt;2,overallRate=0),0,IF(revenueReduction&gt;0.3,MAX(IF($B649="Non - avec lien de dépendance",MIN(2258,F649,$D649)*overallRate,MIN(2258,F649)*overallRate),ROUND(MAX(IF($B649="Non - avec lien de dépendance",0,MIN((0.75*F649),1694)),MIN(F649,(0.75*$D649),1694)),2)),IF($B649="Non - avec lien de dépendance",MIN(1129,F649,$D649)*overallRate,MIN(2258,F649)*overallRate)))))</f>
        <v>Effectuez l’étape 1</v>
      </c>
      <c r="I649" s="3">
        <f t="shared" si="10"/>
        <v>0</v>
      </c>
    </row>
    <row r="650" spans="7:9" x14ac:dyDescent="0.5">
      <c r="G650" s="68" t="str">
        <f>IF(ISTEXT(overallRate),"Effectuez l’étape 1",IF($C650="Yes","Use Step 2a) Weekly for employees on leave with pay",IF(OR(COUNT($D650,E650)&lt;&gt;2,overallRate=0),0,IF(revenueReduction&gt;0.3,MAX(IF($B650="Non - avec lien de dépendance",MIN(2258,E650,$D650)*overallRate,MIN(2258,E650)*overallRate),ROUND(MAX(IF($B650="Non - avec lien de dépendance",0,MIN((0.75*E650),1694)),MIN(E650,(0.75*$D650),1694)),2)),IF($B650="Non - avec lien de dépendance",MIN(1129,E650,$D650)*overallRate,MIN(2258,E650)*overallRate)))))</f>
        <v>Effectuez l’étape 1</v>
      </c>
      <c r="H650" s="68" t="str">
        <f>IF(ISTEXT(overallRate),"Effectuez l’étape 1",IF($C650="Yes","Use Step 2a) Weekly for employees on leave with pay",IF(OR(COUNT($D650,F650)&lt;&gt;2,overallRate=0),0,IF(revenueReduction&gt;0.3,MAX(IF($B650="Non - avec lien de dépendance",MIN(2258,F650,$D650)*overallRate,MIN(2258,F650)*overallRate),ROUND(MAX(IF($B650="Non - avec lien de dépendance",0,MIN((0.75*F650),1694)),MIN(F650,(0.75*$D650),1694)),2)),IF($B650="Non - avec lien de dépendance",MIN(1129,F650,$D650)*overallRate,MIN(2258,F650)*overallRate)))))</f>
        <v>Effectuez l’étape 1</v>
      </c>
      <c r="I650" s="3">
        <f t="shared" si="10"/>
        <v>0</v>
      </c>
    </row>
    <row r="651" spans="7:9" x14ac:dyDescent="0.5">
      <c r="G651" s="68" t="str">
        <f>IF(ISTEXT(overallRate),"Effectuez l’étape 1",IF($C651="Yes","Use Step 2a) Weekly for employees on leave with pay",IF(OR(COUNT($D651,E651)&lt;&gt;2,overallRate=0),0,IF(revenueReduction&gt;0.3,MAX(IF($B651="Non - avec lien de dépendance",MIN(2258,E651,$D651)*overallRate,MIN(2258,E651)*overallRate),ROUND(MAX(IF($B651="Non - avec lien de dépendance",0,MIN((0.75*E651),1694)),MIN(E651,(0.75*$D651),1694)),2)),IF($B651="Non - avec lien de dépendance",MIN(1129,E651,$D651)*overallRate,MIN(2258,E651)*overallRate)))))</f>
        <v>Effectuez l’étape 1</v>
      </c>
      <c r="H651" s="68" t="str">
        <f>IF(ISTEXT(overallRate),"Effectuez l’étape 1",IF($C651="Yes","Use Step 2a) Weekly for employees on leave with pay",IF(OR(COUNT($D651,F651)&lt;&gt;2,overallRate=0),0,IF(revenueReduction&gt;0.3,MAX(IF($B651="Non - avec lien de dépendance",MIN(2258,F651,$D651)*overallRate,MIN(2258,F651)*overallRate),ROUND(MAX(IF($B651="Non - avec lien de dépendance",0,MIN((0.75*F651),1694)),MIN(F651,(0.75*$D651),1694)),2)),IF($B651="Non - avec lien de dépendance",MIN(1129,F651,$D651)*overallRate,MIN(2258,F651)*overallRate)))))</f>
        <v>Effectuez l’étape 1</v>
      </c>
      <c r="I651" s="3">
        <f t="shared" si="10"/>
        <v>0</v>
      </c>
    </row>
    <row r="652" spans="7:9" x14ac:dyDescent="0.5">
      <c r="G652" s="68" t="str">
        <f>IF(ISTEXT(overallRate),"Effectuez l’étape 1",IF($C652="Yes","Use Step 2a) Weekly for employees on leave with pay",IF(OR(COUNT($D652,E652)&lt;&gt;2,overallRate=0),0,IF(revenueReduction&gt;0.3,MAX(IF($B652="Non - avec lien de dépendance",MIN(2258,E652,$D652)*overallRate,MIN(2258,E652)*overallRate),ROUND(MAX(IF($B652="Non - avec lien de dépendance",0,MIN((0.75*E652),1694)),MIN(E652,(0.75*$D652),1694)),2)),IF($B652="Non - avec lien de dépendance",MIN(1129,E652,$D652)*overallRate,MIN(2258,E652)*overallRate)))))</f>
        <v>Effectuez l’étape 1</v>
      </c>
      <c r="H652" s="68" t="str">
        <f>IF(ISTEXT(overallRate),"Effectuez l’étape 1",IF($C652="Yes","Use Step 2a) Weekly for employees on leave with pay",IF(OR(COUNT($D652,F652)&lt;&gt;2,overallRate=0),0,IF(revenueReduction&gt;0.3,MAX(IF($B652="Non - avec lien de dépendance",MIN(2258,F652,$D652)*overallRate,MIN(2258,F652)*overallRate),ROUND(MAX(IF($B652="Non - avec lien de dépendance",0,MIN((0.75*F652),1694)),MIN(F652,(0.75*$D652),1694)),2)),IF($B652="Non - avec lien de dépendance",MIN(1129,F652,$D652)*overallRate,MIN(2258,F652)*overallRate)))))</f>
        <v>Effectuez l’étape 1</v>
      </c>
      <c r="I652" s="3">
        <f t="shared" si="10"/>
        <v>0</v>
      </c>
    </row>
    <row r="653" spans="7:9" x14ac:dyDescent="0.5">
      <c r="G653" s="68" t="str">
        <f>IF(ISTEXT(overallRate),"Effectuez l’étape 1",IF($C653="Yes","Use Step 2a) Weekly for employees on leave with pay",IF(OR(COUNT($D653,E653)&lt;&gt;2,overallRate=0),0,IF(revenueReduction&gt;0.3,MAX(IF($B653="Non - avec lien de dépendance",MIN(2258,E653,$D653)*overallRate,MIN(2258,E653)*overallRate),ROUND(MAX(IF($B653="Non - avec lien de dépendance",0,MIN((0.75*E653),1694)),MIN(E653,(0.75*$D653),1694)),2)),IF($B653="Non - avec lien de dépendance",MIN(1129,E653,$D653)*overallRate,MIN(2258,E653)*overallRate)))))</f>
        <v>Effectuez l’étape 1</v>
      </c>
      <c r="H653" s="68" t="str">
        <f>IF(ISTEXT(overallRate),"Effectuez l’étape 1",IF($C653="Yes","Use Step 2a) Weekly for employees on leave with pay",IF(OR(COUNT($D653,F653)&lt;&gt;2,overallRate=0),0,IF(revenueReduction&gt;0.3,MAX(IF($B653="Non - avec lien de dépendance",MIN(2258,F653,$D653)*overallRate,MIN(2258,F653)*overallRate),ROUND(MAX(IF($B653="Non - avec lien de dépendance",0,MIN((0.75*F653),1694)),MIN(F653,(0.75*$D653),1694)),2)),IF($B653="Non - avec lien de dépendance",MIN(1129,F653,$D653)*overallRate,MIN(2258,F653)*overallRate)))))</f>
        <v>Effectuez l’étape 1</v>
      </c>
      <c r="I653" s="3">
        <f t="shared" si="10"/>
        <v>0</v>
      </c>
    </row>
    <row r="654" spans="7:9" x14ac:dyDescent="0.5">
      <c r="G654" s="68" t="str">
        <f>IF(ISTEXT(overallRate),"Effectuez l’étape 1",IF($C654="Yes","Use Step 2a) Weekly for employees on leave with pay",IF(OR(COUNT($D654,E654)&lt;&gt;2,overallRate=0),0,IF(revenueReduction&gt;0.3,MAX(IF($B654="Non - avec lien de dépendance",MIN(2258,E654,$D654)*overallRate,MIN(2258,E654)*overallRate),ROUND(MAX(IF($B654="Non - avec lien de dépendance",0,MIN((0.75*E654),1694)),MIN(E654,(0.75*$D654),1694)),2)),IF($B654="Non - avec lien de dépendance",MIN(1129,E654,$D654)*overallRate,MIN(2258,E654)*overallRate)))))</f>
        <v>Effectuez l’étape 1</v>
      </c>
      <c r="H654" s="68" t="str">
        <f>IF(ISTEXT(overallRate),"Effectuez l’étape 1",IF($C654="Yes","Use Step 2a) Weekly for employees on leave with pay",IF(OR(COUNT($D654,F654)&lt;&gt;2,overallRate=0),0,IF(revenueReduction&gt;0.3,MAX(IF($B654="Non - avec lien de dépendance",MIN(2258,F654,$D654)*overallRate,MIN(2258,F654)*overallRate),ROUND(MAX(IF($B654="Non - avec lien de dépendance",0,MIN((0.75*F654),1694)),MIN(F654,(0.75*$D654),1694)),2)),IF($B654="Non - avec lien de dépendance",MIN(1129,F654,$D654)*overallRate,MIN(2258,F654)*overallRate)))))</f>
        <v>Effectuez l’étape 1</v>
      </c>
      <c r="I654" s="3">
        <f t="shared" si="10"/>
        <v>0</v>
      </c>
    </row>
    <row r="655" spans="7:9" x14ac:dyDescent="0.5">
      <c r="G655" s="68" t="str">
        <f>IF(ISTEXT(overallRate),"Effectuez l’étape 1",IF($C655="Yes","Use Step 2a) Weekly for employees on leave with pay",IF(OR(COUNT($D655,E655)&lt;&gt;2,overallRate=0),0,IF(revenueReduction&gt;0.3,MAX(IF($B655="Non - avec lien de dépendance",MIN(2258,E655,$D655)*overallRate,MIN(2258,E655)*overallRate),ROUND(MAX(IF($B655="Non - avec lien de dépendance",0,MIN((0.75*E655),1694)),MIN(E655,(0.75*$D655),1694)),2)),IF($B655="Non - avec lien de dépendance",MIN(1129,E655,$D655)*overallRate,MIN(2258,E655)*overallRate)))))</f>
        <v>Effectuez l’étape 1</v>
      </c>
      <c r="H655" s="68" t="str">
        <f>IF(ISTEXT(overallRate),"Effectuez l’étape 1",IF($C655="Yes","Use Step 2a) Weekly for employees on leave with pay",IF(OR(COUNT($D655,F655)&lt;&gt;2,overallRate=0),0,IF(revenueReduction&gt;0.3,MAX(IF($B655="Non - avec lien de dépendance",MIN(2258,F655,$D655)*overallRate,MIN(2258,F655)*overallRate),ROUND(MAX(IF($B655="Non - avec lien de dépendance",0,MIN((0.75*F655),1694)),MIN(F655,(0.75*$D655),1694)),2)),IF($B655="Non - avec lien de dépendance",MIN(1129,F655,$D655)*overallRate,MIN(2258,F655)*overallRate)))))</f>
        <v>Effectuez l’étape 1</v>
      </c>
      <c r="I655" s="3">
        <f t="shared" si="10"/>
        <v>0</v>
      </c>
    </row>
    <row r="656" spans="7:9" x14ac:dyDescent="0.5">
      <c r="G656" s="68" t="str">
        <f>IF(ISTEXT(overallRate),"Effectuez l’étape 1",IF($C656="Yes","Use Step 2a) Weekly for employees on leave with pay",IF(OR(COUNT($D656,E656)&lt;&gt;2,overallRate=0),0,IF(revenueReduction&gt;0.3,MAX(IF($B656="Non - avec lien de dépendance",MIN(2258,E656,$D656)*overallRate,MIN(2258,E656)*overallRate),ROUND(MAX(IF($B656="Non - avec lien de dépendance",0,MIN((0.75*E656),1694)),MIN(E656,(0.75*$D656),1694)),2)),IF($B656="Non - avec lien de dépendance",MIN(1129,E656,$D656)*overallRate,MIN(2258,E656)*overallRate)))))</f>
        <v>Effectuez l’étape 1</v>
      </c>
      <c r="H656" s="68" t="str">
        <f>IF(ISTEXT(overallRate),"Effectuez l’étape 1",IF($C656="Yes","Use Step 2a) Weekly for employees on leave with pay",IF(OR(COUNT($D656,F656)&lt;&gt;2,overallRate=0),0,IF(revenueReduction&gt;0.3,MAX(IF($B656="Non - avec lien de dépendance",MIN(2258,F656,$D656)*overallRate,MIN(2258,F656)*overallRate),ROUND(MAX(IF($B656="Non - avec lien de dépendance",0,MIN((0.75*F656),1694)),MIN(F656,(0.75*$D656),1694)),2)),IF($B656="Non - avec lien de dépendance",MIN(1129,F656,$D656)*overallRate,MIN(2258,F656)*overallRate)))))</f>
        <v>Effectuez l’étape 1</v>
      </c>
      <c r="I656" s="3">
        <f t="shared" si="10"/>
        <v>0</v>
      </c>
    </row>
    <row r="657" spans="7:9" x14ac:dyDescent="0.5">
      <c r="G657" s="68" t="str">
        <f>IF(ISTEXT(overallRate),"Effectuez l’étape 1",IF($C657="Yes","Use Step 2a) Weekly for employees on leave with pay",IF(OR(COUNT($D657,E657)&lt;&gt;2,overallRate=0),0,IF(revenueReduction&gt;0.3,MAX(IF($B657="Non - avec lien de dépendance",MIN(2258,E657,$D657)*overallRate,MIN(2258,E657)*overallRate),ROUND(MAX(IF($B657="Non - avec lien de dépendance",0,MIN((0.75*E657),1694)),MIN(E657,(0.75*$D657),1694)),2)),IF($B657="Non - avec lien de dépendance",MIN(1129,E657,$D657)*overallRate,MIN(2258,E657)*overallRate)))))</f>
        <v>Effectuez l’étape 1</v>
      </c>
      <c r="H657" s="68" t="str">
        <f>IF(ISTEXT(overallRate),"Effectuez l’étape 1",IF($C657="Yes","Use Step 2a) Weekly for employees on leave with pay",IF(OR(COUNT($D657,F657)&lt;&gt;2,overallRate=0),0,IF(revenueReduction&gt;0.3,MAX(IF($B657="Non - avec lien de dépendance",MIN(2258,F657,$D657)*overallRate,MIN(2258,F657)*overallRate),ROUND(MAX(IF($B657="Non - avec lien de dépendance",0,MIN((0.75*F657),1694)),MIN(F657,(0.75*$D657),1694)),2)),IF($B657="Non - avec lien de dépendance",MIN(1129,F657,$D657)*overallRate,MIN(2258,F657)*overallRate)))))</f>
        <v>Effectuez l’étape 1</v>
      </c>
      <c r="I657" s="3">
        <f t="shared" si="10"/>
        <v>0</v>
      </c>
    </row>
    <row r="658" spans="7:9" x14ac:dyDescent="0.5">
      <c r="G658" s="68" t="str">
        <f>IF(ISTEXT(overallRate),"Effectuez l’étape 1",IF($C658="Yes","Use Step 2a) Weekly for employees on leave with pay",IF(OR(COUNT($D658,E658)&lt;&gt;2,overallRate=0),0,IF(revenueReduction&gt;0.3,MAX(IF($B658="Non - avec lien de dépendance",MIN(2258,E658,$D658)*overallRate,MIN(2258,E658)*overallRate),ROUND(MAX(IF($B658="Non - avec lien de dépendance",0,MIN((0.75*E658),1694)),MIN(E658,(0.75*$D658),1694)),2)),IF($B658="Non - avec lien de dépendance",MIN(1129,E658,$D658)*overallRate,MIN(2258,E658)*overallRate)))))</f>
        <v>Effectuez l’étape 1</v>
      </c>
      <c r="H658" s="68" t="str">
        <f>IF(ISTEXT(overallRate),"Effectuez l’étape 1",IF($C658="Yes","Use Step 2a) Weekly for employees on leave with pay",IF(OR(COUNT($D658,F658)&lt;&gt;2,overallRate=0),0,IF(revenueReduction&gt;0.3,MAX(IF($B658="Non - avec lien de dépendance",MIN(2258,F658,$D658)*overallRate,MIN(2258,F658)*overallRate),ROUND(MAX(IF($B658="Non - avec lien de dépendance",0,MIN((0.75*F658),1694)),MIN(F658,(0.75*$D658),1694)),2)),IF($B658="Non - avec lien de dépendance",MIN(1129,F658,$D658)*overallRate,MIN(2258,F658)*overallRate)))))</f>
        <v>Effectuez l’étape 1</v>
      </c>
      <c r="I658" s="3">
        <f t="shared" si="10"/>
        <v>0</v>
      </c>
    </row>
    <row r="659" spans="7:9" x14ac:dyDescent="0.5">
      <c r="G659" s="68" t="str">
        <f>IF(ISTEXT(overallRate),"Effectuez l’étape 1",IF($C659="Yes","Use Step 2a) Weekly for employees on leave with pay",IF(OR(COUNT($D659,E659)&lt;&gt;2,overallRate=0),0,IF(revenueReduction&gt;0.3,MAX(IF($B659="Non - avec lien de dépendance",MIN(2258,E659,$D659)*overallRate,MIN(2258,E659)*overallRate),ROUND(MAX(IF($B659="Non - avec lien de dépendance",0,MIN((0.75*E659),1694)),MIN(E659,(0.75*$D659),1694)),2)),IF($B659="Non - avec lien de dépendance",MIN(1129,E659,$D659)*overallRate,MIN(2258,E659)*overallRate)))))</f>
        <v>Effectuez l’étape 1</v>
      </c>
      <c r="H659" s="68" t="str">
        <f>IF(ISTEXT(overallRate),"Effectuez l’étape 1",IF($C659="Yes","Use Step 2a) Weekly for employees on leave with pay",IF(OR(COUNT($D659,F659)&lt;&gt;2,overallRate=0),0,IF(revenueReduction&gt;0.3,MAX(IF($B659="Non - avec lien de dépendance",MIN(2258,F659,$D659)*overallRate,MIN(2258,F659)*overallRate),ROUND(MAX(IF($B659="Non - avec lien de dépendance",0,MIN((0.75*F659),1694)),MIN(F659,(0.75*$D659),1694)),2)),IF($B659="Non - avec lien de dépendance",MIN(1129,F659,$D659)*overallRate,MIN(2258,F659)*overallRate)))))</f>
        <v>Effectuez l’étape 1</v>
      </c>
      <c r="I659" s="3">
        <f t="shared" si="10"/>
        <v>0</v>
      </c>
    </row>
    <row r="660" spans="7:9" x14ac:dyDescent="0.5">
      <c r="G660" s="68" t="str">
        <f>IF(ISTEXT(overallRate),"Effectuez l’étape 1",IF($C660="Yes","Use Step 2a) Weekly for employees on leave with pay",IF(OR(COUNT($D660,E660)&lt;&gt;2,overallRate=0),0,IF(revenueReduction&gt;0.3,MAX(IF($B660="Non - avec lien de dépendance",MIN(2258,E660,$D660)*overallRate,MIN(2258,E660)*overallRate),ROUND(MAX(IF($B660="Non - avec lien de dépendance",0,MIN((0.75*E660),1694)),MIN(E660,(0.75*$D660),1694)),2)),IF($B660="Non - avec lien de dépendance",MIN(1129,E660,$D660)*overallRate,MIN(2258,E660)*overallRate)))))</f>
        <v>Effectuez l’étape 1</v>
      </c>
      <c r="H660" s="68" t="str">
        <f>IF(ISTEXT(overallRate),"Effectuez l’étape 1",IF($C660="Yes","Use Step 2a) Weekly for employees on leave with pay",IF(OR(COUNT($D660,F660)&lt;&gt;2,overallRate=0),0,IF(revenueReduction&gt;0.3,MAX(IF($B660="Non - avec lien de dépendance",MIN(2258,F660,$D660)*overallRate,MIN(2258,F660)*overallRate),ROUND(MAX(IF($B660="Non - avec lien de dépendance",0,MIN((0.75*F660),1694)),MIN(F660,(0.75*$D660),1694)),2)),IF($B660="Non - avec lien de dépendance",MIN(1129,F660,$D660)*overallRate,MIN(2258,F660)*overallRate)))))</f>
        <v>Effectuez l’étape 1</v>
      </c>
      <c r="I660" s="3">
        <f t="shared" si="10"/>
        <v>0</v>
      </c>
    </row>
    <row r="661" spans="7:9" x14ac:dyDescent="0.5">
      <c r="G661" s="68" t="str">
        <f>IF(ISTEXT(overallRate),"Effectuez l’étape 1",IF($C661="Yes","Use Step 2a) Weekly for employees on leave with pay",IF(OR(COUNT($D661,E661)&lt;&gt;2,overallRate=0),0,IF(revenueReduction&gt;0.3,MAX(IF($B661="Non - avec lien de dépendance",MIN(2258,E661,$D661)*overallRate,MIN(2258,E661)*overallRate),ROUND(MAX(IF($B661="Non - avec lien de dépendance",0,MIN((0.75*E661),1694)),MIN(E661,(0.75*$D661),1694)),2)),IF($B661="Non - avec lien de dépendance",MIN(1129,E661,$D661)*overallRate,MIN(2258,E661)*overallRate)))))</f>
        <v>Effectuez l’étape 1</v>
      </c>
      <c r="H661" s="68" t="str">
        <f>IF(ISTEXT(overallRate),"Effectuez l’étape 1",IF($C661="Yes","Use Step 2a) Weekly for employees on leave with pay",IF(OR(COUNT($D661,F661)&lt;&gt;2,overallRate=0),0,IF(revenueReduction&gt;0.3,MAX(IF($B661="Non - avec lien de dépendance",MIN(2258,F661,$D661)*overallRate,MIN(2258,F661)*overallRate),ROUND(MAX(IF($B661="Non - avec lien de dépendance",0,MIN((0.75*F661),1694)),MIN(F661,(0.75*$D661),1694)),2)),IF($B661="Non - avec lien de dépendance",MIN(1129,F661,$D661)*overallRate,MIN(2258,F661)*overallRate)))))</f>
        <v>Effectuez l’étape 1</v>
      </c>
      <c r="I661" s="3">
        <f t="shared" si="10"/>
        <v>0</v>
      </c>
    </row>
    <row r="662" spans="7:9" x14ac:dyDescent="0.5">
      <c r="G662" s="68" t="str">
        <f>IF(ISTEXT(overallRate),"Effectuez l’étape 1",IF($C662="Yes","Use Step 2a) Weekly for employees on leave with pay",IF(OR(COUNT($D662,E662)&lt;&gt;2,overallRate=0),0,IF(revenueReduction&gt;0.3,MAX(IF($B662="Non - avec lien de dépendance",MIN(2258,E662,$D662)*overallRate,MIN(2258,E662)*overallRate),ROUND(MAX(IF($B662="Non - avec lien de dépendance",0,MIN((0.75*E662),1694)),MIN(E662,(0.75*$D662),1694)),2)),IF($B662="Non - avec lien de dépendance",MIN(1129,E662,$D662)*overallRate,MIN(2258,E662)*overallRate)))))</f>
        <v>Effectuez l’étape 1</v>
      </c>
      <c r="H662" s="68" t="str">
        <f>IF(ISTEXT(overallRate),"Effectuez l’étape 1",IF($C662="Yes","Use Step 2a) Weekly for employees on leave with pay",IF(OR(COUNT($D662,F662)&lt;&gt;2,overallRate=0),0,IF(revenueReduction&gt;0.3,MAX(IF($B662="Non - avec lien de dépendance",MIN(2258,F662,$D662)*overallRate,MIN(2258,F662)*overallRate),ROUND(MAX(IF($B662="Non - avec lien de dépendance",0,MIN((0.75*F662),1694)),MIN(F662,(0.75*$D662),1694)),2)),IF($B662="Non - avec lien de dépendance",MIN(1129,F662,$D662)*overallRate,MIN(2258,F662)*overallRate)))))</f>
        <v>Effectuez l’étape 1</v>
      </c>
      <c r="I662" s="3">
        <f t="shared" si="10"/>
        <v>0</v>
      </c>
    </row>
    <row r="663" spans="7:9" x14ac:dyDescent="0.5">
      <c r="G663" s="68" t="str">
        <f>IF(ISTEXT(overallRate),"Effectuez l’étape 1",IF($C663="Yes","Use Step 2a) Weekly for employees on leave with pay",IF(OR(COUNT($D663,E663)&lt;&gt;2,overallRate=0),0,IF(revenueReduction&gt;0.3,MAX(IF($B663="Non - avec lien de dépendance",MIN(2258,E663,$D663)*overallRate,MIN(2258,E663)*overallRate),ROUND(MAX(IF($B663="Non - avec lien de dépendance",0,MIN((0.75*E663),1694)),MIN(E663,(0.75*$D663),1694)),2)),IF($B663="Non - avec lien de dépendance",MIN(1129,E663,$D663)*overallRate,MIN(2258,E663)*overallRate)))))</f>
        <v>Effectuez l’étape 1</v>
      </c>
      <c r="H663" s="68" t="str">
        <f>IF(ISTEXT(overallRate),"Effectuez l’étape 1",IF($C663="Yes","Use Step 2a) Weekly for employees on leave with pay",IF(OR(COUNT($D663,F663)&lt;&gt;2,overallRate=0),0,IF(revenueReduction&gt;0.3,MAX(IF($B663="Non - avec lien de dépendance",MIN(2258,F663,$D663)*overallRate,MIN(2258,F663)*overallRate),ROUND(MAX(IF($B663="Non - avec lien de dépendance",0,MIN((0.75*F663),1694)),MIN(F663,(0.75*$D663),1694)),2)),IF($B663="Non - avec lien de dépendance",MIN(1129,F663,$D663)*overallRate,MIN(2258,F663)*overallRate)))))</f>
        <v>Effectuez l’étape 1</v>
      </c>
      <c r="I663" s="3">
        <f t="shared" si="10"/>
        <v>0</v>
      </c>
    </row>
    <row r="664" spans="7:9" x14ac:dyDescent="0.5">
      <c r="G664" s="68" t="str">
        <f>IF(ISTEXT(overallRate),"Effectuez l’étape 1",IF($C664="Yes","Use Step 2a) Weekly for employees on leave with pay",IF(OR(COUNT($D664,E664)&lt;&gt;2,overallRate=0),0,IF(revenueReduction&gt;0.3,MAX(IF($B664="Non - avec lien de dépendance",MIN(2258,E664,$D664)*overallRate,MIN(2258,E664)*overallRate),ROUND(MAX(IF($B664="Non - avec lien de dépendance",0,MIN((0.75*E664),1694)),MIN(E664,(0.75*$D664),1694)),2)),IF($B664="Non - avec lien de dépendance",MIN(1129,E664,$D664)*overallRate,MIN(2258,E664)*overallRate)))))</f>
        <v>Effectuez l’étape 1</v>
      </c>
      <c r="H664" s="68" t="str">
        <f>IF(ISTEXT(overallRate),"Effectuez l’étape 1",IF($C664="Yes","Use Step 2a) Weekly for employees on leave with pay",IF(OR(COUNT($D664,F664)&lt;&gt;2,overallRate=0),0,IF(revenueReduction&gt;0.3,MAX(IF($B664="Non - avec lien de dépendance",MIN(2258,F664,$D664)*overallRate,MIN(2258,F664)*overallRate),ROUND(MAX(IF($B664="Non - avec lien de dépendance",0,MIN((0.75*F664),1694)),MIN(F664,(0.75*$D664),1694)),2)),IF($B664="Non - avec lien de dépendance",MIN(1129,F664,$D664)*overallRate,MIN(2258,F664)*overallRate)))))</f>
        <v>Effectuez l’étape 1</v>
      </c>
      <c r="I664" s="3">
        <f t="shared" si="10"/>
        <v>0</v>
      </c>
    </row>
    <row r="665" spans="7:9" x14ac:dyDescent="0.5">
      <c r="G665" s="68" t="str">
        <f>IF(ISTEXT(overallRate),"Effectuez l’étape 1",IF($C665="Yes","Use Step 2a) Weekly for employees on leave with pay",IF(OR(COUNT($D665,E665)&lt;&gt;2,overallRate=0),0,IF(revenueReduction&gt;0.3,MAX(IF($B665="Non - avec lien de dépendance",MIN(2258,E665,$D665)*overallRate,MIN(2258,E665)*overallRate),ROUND(MAX(IF($B665="Non - avec lien de dépendance",0,MIN((0.75*E665),1694)),MIN(E665,(0.75*$D665),1694)),2)),IF($B665="Non - avec lien de dépendance",MIN(1129,E665,$D665)*overallRate,MIN(2258,E665)*overallRate)))))</f>
        <v>Effectuez l’étape 1</v>
      </c>
      <c r="H665" s="68" t="str">
        <f>IF(ISTEXT(overallRate),"Effectuez l’étape 1",IF($C665="Yes","Use Step 2a) Weekly for employees on leave with pay",IF(OR(COUNT($D665,F665)&lt;&gt;2,overallRate=0),0,IF(revenueReduction&gt;0.3,MAX(IF($B665="Non - avec lien de dépendance",MIN(2258,F665,$D665)*overallRate,MIN(2258,F665)*overallRate),ROUND(MAX(IF($B665="Non - avec lien de dépendance",0,MIN((0.75*F665),1694)),MIN(F665,(0.75*$D665),1694)),2)),IF($B665="Non - avec lien de dépendance",MIN(1129,F665,$D665)*overallRate,MIN(2258,F665)*overallRate)))))</f>
        <v>Effectuez l’étape 1</v>
      </c>
      <c r="I665" s="3">
        <f t="shared" si="10"/>
        <v>0</v>
      </c>
    </row>
    <row r="666" spans="7:9" x14ac:dyDescent="0.5">
      <c r="G666" s="68" t="str">
        <f>IF(ISTEXT(overallRate),"Effectuez l’étape 1",IF($C666="Yes","Use Step 2a) Weekly for employees on leave with pay",IF(OR(COUNT($D666,E666)&lt;&gt;2,overallRate=0),0,IF(revenueReduction&gt;0.3,MAX(IF($B666="Non - avec lien de dépendance",MIN(2258,E666,$D666)*overallRate,MIN(2258,E666)*overallRate),ROUND(MAX(IF($B666="Non - avec lien de dépendance",0,MIN((0.75*E666),1694)),MIN(E666,(0.75*$D666),1694)),2)),IF($B666="Non - avec lien de dépendance",MIN(1129,E666,$D666)*overallRate,MIN(2258,E666)*overallRate)))))</f>
        <v>Effectuez l’étape 1</v>
      </c>
      <c r="H666" s="68" t="str">
        <f>IF(ISTEXT(overallRate),"Effectuez l’étape 1",IF($C666="Yes","Use Step 2a) Weekly for employees on leave with pay",IF(OR(COUNT($D666,F666)&lt;&gt;2,overallRate=0),0,IF(revenueReduction&gt;0.3,MAX(IF($B666="Non - avec lien de dépendance",MIN(2258,F666,$D666)*overallRate,MIN(2258,F666)*overallRate),ROUND(MAX(IF($B666="Non - avec lien de dépendance",0,MIN((0.75*F666),1694)),MIN(F666,(0.75*$D666),1694)),2)),IF($B666="Non - avec lien de dépendance",MIN(1129,F666,$D666)*overallRate,MIN(2258,F666)*overallRate)))))</f>
        <v>Effectuez l’étape 1</v>
      </c>
      <c r="I666" s="3">
        <f t="shared" si="10"/>
        <v>0</v>
      </c>
    </row>
    <row r="667" spans="7:9" x14ac:dyDescent="0.5">
      <c r="G667" s="68" t="str">
        <f>IF(ISTEXT(overallRate),"Effectuez l’étape 1",IF($C667="Yes","Use Step 2a) Weekly for employees on leave with pay",IF(OR(COUNT($D667,E667)&lt;&gt;2,overallRate=0),0,IF(revenueReduction&gt;0.3,MAX(IF($B667="Non - avec lien de dépendance",MIN(2258,E667,$D667)*overallRate,MIN(2258,E667)*overallRate),ROUND(MAX(IF($B667="Non - avec lien de dépendance",0,MIN((0.75*E667),1694)),MIN(E667,(0.75*$D667),1694)),2)),IF($B667="Non - avec lien de dépendance",MIN(1129,E667,$D667)*overallRate,MIN(2258,E667)*overallRate)))))</f>
        <v>Effectuez l’étape 1</v>
      </c>
      <c r="H667" s="68" t="str">
        <f>IF(ISTEXT(overallRate),"Effectuez l’étape 1",IF($C667="Yes","Use Step 2a) Weekly for employees on leave with pay",IF(OR(COUNT($D667,F667)&lt;&gt;2,overallRate=0),0,IF(revenueReduction&gt;0.3,MAX(IF($B667="Non - avec lien de dépendance",MIN(2258,F667,$D667)*overallRate,MIN(2258,F667)*overallRate),ROUND(MAX(IF($B667="Non - avec lien de dépendance",0,MIN((0.75*F667),1694)),MIN(F667,(0.75*$D667),1694)),2)),IF($B667="Non - avec lien de dépendance",MIN(1129,F667,$D667)*overallRate,MIN(2258,F667)*overallRate)))))</f>
        <v>Effectuez l’étape 1</v>
      </c>
      <c r="I667" s="3">
        <f t="shared" si="10"/>
        <v>0</v>
      </c>
    </row>
    <row r="668" spans="7:9" x14ac:dyDescent="0.5">
      <c r="G668" s="68" t="str">
        <f>IF(ISTEXT(overallRate),"Effectuez l’étape 1",IF($C668="Yes","Use Step 2a) Weekly for employees on leave with pay",IF(OR(COUNT($D668,E668)&lt;&gt;2,overallRate=0),0,IF(revenueReduction&gt;0.3,MAX(IF($B668="Non - avec lien de dépendance",MIN(2258,E668,$D668)*overallRate,MIN(2258,E668)*overallRate),ROUND(MAX(IF($B668="Non - avec lien de dépendance",0,MIN((0.75*E668),1694)),MIN(E668,(0.75*$D668),1694)),2)),IF($B668="Non - avec lien de dépendance",MIN(1129,E668,$D668)*overallRate,MIN(2258,E668)*overallRate)))))</f>
        <v>Effectuez l’étape 1</v>
      </c>
      <c r="H668" s="68" t="str">
        <f>IF(ISTEXT(overallRate),"Effectuez l’étape 1",IF($C668="Yes","Use Step 2a) Weekly for employees on leave with pay",IF(OR(COUNT($D668,F668)&lt;&gt;2,overallRate=0),0,IF(revenueReduction&gt;0.3,MAX(IF($B668="Non - avec lien de dépendance",MIN(2258,F668,$D668)*overallRate,MIN(2258,F668)*overallRate),ROUND(MAX(IF($B668="Non - avec lien de dépendance",0,MIN((0.75*F668),1694)),MIN(F668,(0.75*$D668),1694)),2)),IF($B668="Non - avec lien de dépendance",MIN(1129,F668,$D668)*overallRate,MIN(2258,F668)*overallRate)))))</f>
        <v>Effectuez l’étape 1</v>
      </c>
      <c r="I668" s="3">
        <f t="shared" si="10"/>
        <v>0</v>
      </c>
    </row>
    <row r="669" spans="7:9" x14ac:dyDescent="0.5">
      <c r="G669" s="68" t="str">
        <f>IF(ISTEXT(overallRate),"Effectuez l’étape 1",IF($C669="Yes","Use Step 2a) Weekly for employees on leave with pay",IF(OR(COUNT($D669,E669)&lt;&gt;2,overallRate=0),0,IF(revenueReduction&gt;0.3,MAX(IF($B669="Non - avec lien de dépendance",MIN(2258,E669,$D669)*overallRate,MIN(2258,E669)*overallRate),ROUND(MAX(IF($B669="Non - avec lien de dépendance",0,MIN((0.75*E669),1694)),MIN(E669,(0.75*$D669),1694)),2)),IF($B669="Non - avec lien de dépendance",MIN(1129,E669,$D669)*overallRate,MIN(2258,E669)*overallRate)))))</f>
        <v>Effectuez l’étape 1</v>
      </c>
      <c r="H669" s="68" t="str">
        <f>IF(ISTEXT(overallRate),"Effectuez l’étape 1",IF($C669="Yes","Use Step 2a) Weekly for employees on leave with pay",IF(OR(COUNT($D669,F669)&lt;&gt;2,overallRate=0),0,IF(revenueReduction&gt;0.3,MAX(IF($B669="Non - avec lien de dépendance",MIN(2258,F669,$D669)*overallRate,MIN(2258,F669)*overallRate),ROUND(MAX(IF($B669="Non - avec lien de dépendance",0,MIN((0.75*F669),1694)),MIN(F669,(0.75*$D669),1694)),2)),IF($B669="Non - avec lien de dépendance",MIN(1129,F669,$D669)*overallRate,MIN(2258,F669)*overallRate)))))</f>
        <v>Effectuez l’étape 1</v>
      </c>
      <c r="I669" s="3">
        <f t="shared" si="10"/>
        <v>0</v>
      </c>
    </row>
    <row r="670" spans="7:9" x14ac:dyDescent="0.5">
      <c r="G670" s="68" t="str">
        <f>IF(ISTEXT(overallRate),"Effectuez l’étape 1",IF($C670="Yes","Use Step 2a) Weekly for employees on leave with pay",IF(OR(COUNT($D670,E670)&lt;&gt;2,overallRate=0),0,IF(revenueReduction&gt;0.3,MAX(IF($B670="Non - avec lien de dépendance",MIN(2258,E670,$D670)*overallRate,MIN(2258,E670)*overallRate),ROUND(MAX(IF($B670="Non - avec lien de dépendance",0,MIN((0.75*E670),1694)),MIN(E670,(0.75*$D670),1694)),2)),IF($B670="Non - avec lien de dépendance",MIN(1129,E670,$D670)*overallRate,MIN(2258,E670)*overallRate)))))</f>
        <v>Effectuez l’étape 1</v>
      </c>
      <c r="H670" s="68" t="str">
        <f>IF(ISTEXT(overallRate),"Effectuez l’étape 1",IF($C670="Yes","Use Step 2a) Weekly for employees on leave with pay",IF(OR(COUNT($D670,F670)&lt;&gt;2,overallRate=0),0,IF(revenueReduction&gt;0.3,MAX(IF($B670="Non - avec lien de dépendance",MIN(2258,F670,$D670)*overallRate,MIN(2258,F670)*overallRate),ROUND(MAX(IF($B670="Non - avec lien de dépendance",0,MIN((0.75*F670),1694)),MIN(F670,(0.75*$D670),1694)),2)),IF($B670="Non - avec lien de dépendance",MIN(1129,F670,$D670)*overallRate,MIN(2258,F670)*overallRate)))))</f>
        <v>Effectuez l’étape 1</v>
      </c>
      <c r="I670" s="3">
        <f t="shared" si="10"/>
        <v>0</v>
      </c>
    </row>
    <row r="671" spans="7:9" x14ac:dyDescent="0.5">
      <c r="G671" s="68" t="str">
        <f>IF(ISTEXT(overallRate),"Effectuez l’étape 1",IF($C671="Yes","Use Step 2a) Weekly for employees on leave with pay",IF(OR(COUNT($D671,E671)&lt;&gt;2,overallRate=0),0,IF(revenueReduction&gt;0.3,MAX(IF($B671="Non - avec lien de dépendance",MIN(2258,E671,$D671)*overallRate,MIN(2258,E671)*overallRate),ROUND(MAX(IF($B671="Non - avec lien de dépendance",0,MIN((0.75*E671),1694)),MIN(E671,(0.75*$D671),1694)),2)),IF($B671="Non - avec lien de dépendance",MIN(1129,E671,$D671)*overallRate,MIN(2258,E671)*overallRate)))))</f>
        <v>Effectuez l’étape 1</v>
      </c>
      <c r="H671" s="68" t="str">
        <f>IF(ISTEXT(overallRate),"Effectuez l’étape 1",IF($C671="Yes","Use Step 2a) Weekly for employees on leave with pay",IF(OR(COUNT($D671,F671)&lt;&gt;2,overallRate=0),0,IF(revenueReduction&gt;0.3,MAX(IF($B671="Non - avec lien de dépendance",MIN(2258,F671,$D671)*overallRate,MIN(2258,F671)*overallRate),ROUND(MAX(IF($B671="Non - avec lien de dépendance",0,MIN((0.75*F671),1694)),MIN(F671,(0.75*$D671),1694)),2)),IF($B671="Non - avec lien de dépendance",MIN(1129,F671,$D671)*overallRate,MIN(2258,F671)*overallRate)))))</f>
        <v>Effectuez l’étape 1</v>
      </c>
      <c r="I671" s="3">
        <f t="shared" si="10"/>
        <v>0</v>
      </c>
    </row>
    <row r="672" spans="7:9" x14ac:dyDescent="0.5">
      <c r="G672" s="68" t="str">
        <f>IF(ISTEXT(overallRate),"Effectuez l’étape 1",IF($C672="Yes","Use Step 2a) Weekly for employees on leave with pay",IF(OR(COUNT($D672,E672)&lt;&gt;2,overallRate=0),0,IF(revenueReduction&gt;0.3,MAX(IF($B672="Non - avec lien de dépendance",MIN(2258,E672,$D672)*overallRate,MIN(2258,E672)*overallRate),ROUND(MAX(IF($B672="Non - avec lien de dépendance",0,MIN((0.75*E672),1694)),MIN(E672,(0.75*$D672),1694)),2)),IF($B672="Non - avec lien de dépendance",MIN(1129,E672,$D672)*overallRate,MIN(2258,E672)*overallRate)))))</f>
        <v>Effectuez l’étape 1</v>
      </c>
      <c r="H672" s="68" t="str">
        <f>IF(ISTEXT(overallRate),"Effectuez l’étape 1",IF($C672="Yes","Use Step 2a) Weekly for employees on leave with pay",IF(OR(COUNT($D672,F672)&lt;&gt;2,overallRate=0),0,IF(revenueReduction&gt;0.3,MAX(IF($B672="Non - avec lien de dépendance",MIN(2258,F672,$D672)*overallRate,MIN(2258,F672)*overallRate),ROUND(MAX(IF($B672="Non - avec lien de dépendance",0,MIN((0.75*F672),1694)),MIN(F672,(0.75*$D672),1694)),2)),IF($B672="Non - avec lien de dépendance",MIN(1129,F672,$D672)*overallRate,MIN(2258,F672)*overallRate)))))</f>
        <v>Effectuez l’étape 1</v>
      </c>
      <c r="I672" s="3">
        <f t="shared" si="10"/>
        <v>0</v>
      </c>
    </row>
    <row r="673" spans="7:9" x14ac:dyDescent="0.5">
      <c r="G673" s="68" t="str">
        <f>IF(ISTEXT(overallRate),"Effectuez l’étape 1",IF($C673="Yes","Use Step 2a) Weekly for employees on leave with pay",IF(OR(COUNT($D673,E673)&lt;&gt;2,overallRate=0),0,IF(revenueReduction&gt;0.3,MAX(IF($B673="Non - avec lien de dépendance",MIN(2258,E673,$D673)*overallRate,MIN(2258,E673)*overallRate),ROUND(MAX(IF($B673="Non - avec lien de dépendance",0,MIN((0.75*E673),1694)),MIN(E673,(0.75*$D673),1694)),2)),IF($B673="Non - avec lien de dépendance",MIN(1129,E673,$D673)*overallRate,MIN(2258,E673)*overallRate)))))</f>
        <v>Effectuez l’étape 1</v>
      </c>
      <c r="H673" s="68" t="str">
        <f>IF(ISTEXT(overallRate),"Effectuez l’étape 1",IF($C673="Yes","Use Step 2a) Weekly for employees on leave with pay",IF(OR(COUNT($D673,F673)&lt;&gt;2,overallRate=0),0,IF(revenueReduction&gt;0.3,MAX(IF($B673="Non - avec lien de dépendance",MIN(2258,F673,$D673)*overallRate,MIN(2258,F673)*overallRate),ROUND(MAX(IF($B673="Non - avec lien de dépendance",0,MIN((0.75*F673),1694)),MIN(F673,(0.75*$D673),1694)),2)),IF($B673="Non - avec lien de dépendance",MIN(1129,F673,$D673)*overallRate,MIN(2258,F673)*overallRate)))))</f>
        <v>Effectuez l’étape 1</v>
      </c>
      <c r="I673" s="3">
        <f t="shared" si="10"/>
        <v>0</v>
      </c>
    </row>
    <row r="674" spans="7:9" x14ac:dyDescent="0.5">
      <c r="G674" s="68" t="str">
        <f>IF(ISTEXT(overallRate),"Effectuez l’étape 1",IF($C674="Yes","Use Step 2a) Weekly for employees on leave with pay",IF(OR(COUNT($D674,E674)&lt;&gt;2,overallRate=0),0,IF(revenueReduction&gt;0.3,MAX(IF($B674="Non - avec lien de dépendance",MIN(2258,E674,$D674)*overallRate,MIN(2258,E674)*overallRate),ROUND(MAX(IF($B674="Non - avec lien de dépendance",0,MIN((0.75*E674),1694)),MIN(E674,(0.75*$D674),1694)),2)),IF($B674="Non - avec lien de dépendance",MIN(1129,E674,$D674)*overallRate,MIN(2258,E674)*overallRate)))))</f>
        <v>Effectuez l’étape 1</v>
      </c>
      <c r="H674" s="68" t="str">
        <f>IF(ISTEXT(overallRate),"Effectuez l’étape 1",IF($C674="Yes","Use Step 2a) Weekly for employees on leave with pay",IF(OR(COUNT($D674,F674)&lt;&gt;2,overallRate=0),0,IF(revenueReduction&gt;0.3,MAX(IF($B674="Non - avec lien de dépendance",MIN(2258,F674,$D674)*overallRate,MIN(2258,F674)*overallRate),ROUND(MAX(IF($B674="Non - avec lien de dépendance",0,MIN((0.75*F674),1694)),MIN(F674,(0.75*$D674),1694)),2)),IF($B674="Non - avec lien de dépendance",MIN(1129,F674,$D674)*overallRate,MIN(2258,F674)*overallRate)))))</f>
        <v>Effectuez l’étape 1</v>
      </c>
      <c r="I674" s="3">
        <f t="shared" si="10"/>
        <v>0</v>
      </c>
    </row>
    <row r="675" spans="7:9" x14ac:dyDescent="0.5">
      <c r="G675" s="68" t="str">
        <f>IF(ISTEXT(overallRate),"Effectuez l’étape 1",IF($C675="Yes","Use Step 2a) Weekly for employees on leave with pay",IF(OR(COUNT($D675,E675)&lt;&gt;2,overallRate=0),0,IF(revenueReduction&gt;0.3,MAX(IF($B675="Non - avec lien de dépendance",MIN(2258,E675,$D675)*overallRate,MIN(2258,E675)*overallRate),ROUND(MAX(IF($B675="Non - avec lien de dépendance",0,MIN((0.75*E675),1694)),MIN(E675,(0.75*$D675),1694)),2)),IF($B675="Non - avec lien de dépendance",MIN(1129,E675,$D675)*overallRate,MIN(2258,E675)*overallRate)))))</f>
        <v>Effectuez l’étape 1</v>
      </c>
      <c r="H675" s="68" t="str">
        <f>IF(ISTEXT(overallRate),"Effectuez l’étape 1",IF($C675="Yes","Use Step 2a) Weekly for employees on leave with pay",IF(OR(COUNT($D675,F675)&lt;&gt;2,overallRate=0),0,IF(revenueReduction&gt;0.3,MAX(IF($B675="Non - avec lien de dépendance",MIN(2258,F675,$D675)*overallRate,MIN(2258,F675)*overallRate),ROUND(MAX(IF($B675="Non - avec lien de dépendance",0,MIN((0.75*F675),1694)),MIN(F675,(0.75*$D675),1694)),2)),IF($B675="Non - avec lien de dépendance",MIN(1129,F675,$D675)*overallRate,MIN(2258,F675)*overallRate)))))</f>
        <v>Effectuez l’étape 1</v>
      </c>
      <c r="I675" s="3">
        <f t="shared" si="10"/>
        <v>0</v>
      </c>
    </row>
    <row r="676" spans="7:9" x14ac:dyDescent="0.5">
      <c r="G676" s="68" t="str">
        <f>IF(ISTEXT(overallRate),"Effectuez l’étape 1",IF($C676="Yes","Use Step 2a) Weekly for employees on leave with pay",IF(OR(COUNT($D676,E676)&lt;&gt;2,overallRate=0),0,IF(revenueReduction&gt;0.3,MAX(IF($B676="Non - avec lien de dépendance",MIN(2258,E676,$D676)*overallRate,MIN(2258,E676)*overallRate),ROUND(MAX(IF($B676="Non - avec lien de dépendance",0,MIN((0.75*E676),1694)),MIN(E676,(0.75*$D676),1694)),2)),IF($B676="Non - avec lien de dépendance",MIN(1129,E676,$D676)*overallRate,MIN(2258,E676)*overallRate)))))</f>
        <v>Effectuez l’étape 1</v>
      </c>
      <c r="H676" s="68" t="str">
        <f>IF(ISTEXT(overallRate),"Effectuez l’étape 1",IF($C676="Yes","Use Step 2a) Weekly for employees on leave with pay",IF(OR(COUNT($D676,F676)&lt;&gt;2,overallRate=0),0,IF(revenueReduction&gt;0.3,MAX(IF($B676="Non - avec lien de dépendance",MIN(2258,F676,$D676)*overallRate,MIN(2258,F676)*overallRate),ROUND(MAX(IF($B676="Non - avec lien de dépendance",0,MIN((0.75*F676),1694)),MIN(F676,(0.75*$D676),1694)),2)),IF($B676="Non - avec lien de dépendance",MIN(1129,F676,$D676)*overallRate,MIN(2258,F676)*overallRate)))))</f>
        <v>Effectuez l’étape 1</v>
      </c>
      <c r="I676" s="3">
        <f t="shared" si="10"/>
        <v>0</v>
      </c>
    </row>
    <row r="677" spans="7:9" x14ac:dyDescent="0.5">
      <c r="G677" s="68" t="str">
        <f>IF(ISTEXT(overallRate),"Effectuez l’étape 1",IF($C677="Yes","Use Step 2a) Weekly for employees on leave with pay",IF(OR(COUNT($D677,E677)&lt;&gt;2,overallRate=0),0,IF(revenueReduction&gt;0.3,MAX(IF($B677="Non - avec lien de dépendance",MIN(2258,E677,$D677)*overallRate,MIN(2258,E677)*overallRate),ROUND(MAX(IF($B677="Non - avec lien de dépendance",0,MIN((0.75*E677),1694)),MIN(E677,(0.75*$D677),1694)),2)),IF($B677="Non - avec lien de dépendance",MIN(1129,E677,$D677)*overallRate,MIN(2258,E677)*overallRate)))))</f>
        <v>Effectuez l’étape 1</v>
      </c>
      <c r="H677" s="68" t="str">
        <f>IF(ISTEXT(overallRate),"Effectuez l’étape 1",IF($C677="Yes","Use Step 2a) Weekly for employees on leave with pay",IF(OR(COUNT($D677,F677)&lt;&gt;2,overallRate=0),0,IF(revenueReduction&gt;0.3,MAX(IF($B677="Non - avec lien de dépendance",MIN(2258,F677,$D677)*overallRate,MIN(2258,F677)*overallRate),ROUND(MAX(IF($B677="Non - avec lien de dépendance",0,MIN((0.75*F677),1694)),MIN(F677,(0.75*$D677),1694)),2)),IF($B677="Non - avec lien de dépendance",MIN(1129,F677,$D677)*overallRate,MIN(2258,F677)*overallRate)))))</f>
        <v>Effectuez l’étape 1</v>
      </c>
      <c r="I677" s="3">
        <f t="shared" si="10"/>
        <v>0</v>
      </c>
    </row>
    <row r="678" spans="7:9" x14ac:dyDescent="0.5">
      <c r="G678" s="68" t="str">
        <f>IF(ISTEXT(overallRate),"Effectuez l’étape 1",IF($C678="Yes","Use Step 2a) Weekly for employees on leave with pay",IF(OR(COUNT($D678,E678)&lt;&gt;2,overallRate=0),0,IF(revenueReduction&gt;0.3,MAX(IF($B678="Non - avec lien de dépendance",MIN(2258,E678,$D678)*overallRate,MIN(2258,E678)*overallRate),ROUND(MAX(IF($B678="Non - avec lien de dépendance",0,MIN((0.75*E678),1694)),MIN(E678,(0.75*$D678),1694)),2)),IF($B678="Non - avec lien de dépendance",MIN(1129,E678,$D678)*overallRate,MIN(2258,E678)*overallRate)))))</f>
        <v>Effectuez l’étape 1</v>
      </c>
      <c r="H678" s="68" t="str">
        <f>IF(ISTEXT(overallRate),"Effectuez l’étape 1",IF($C678="Yes","Use Step 2a) Weekly for employees on leave with pay",IF(OR(COUNT($D678,F678)&lt;&gt;2,overallRate=0),0,IF(revenueReduction&gt;0.3,MAX(IF($B678="Non - avec lien de dépendance",MIN(2258,F678,$D678)*overallRate,MIN(2258,F678)*overallRate),ROUND(MAX(IF($B678="Non - avec lien de dépendance",0,MIN((0.75*F678),1694)),MIN(F678,(0.75*$D678),1694)),2)),IF($B678="Non - avec lien de dépendance",MIN(1129,F678,$D678)*overallRate,MIN(2258,F678)*overallRate)))))</f>
        <v>Effectuez l’étape 1</v>
      </c>
      <c r="I678" s="3">
        <f t="shared" si="10"/>
        <v>0</v>
      </c>
    </row>
    <row r="679" spans="7:9" x14ac:dyDescent="0.5">
      <c r="G679" s="68" t="str">
        <f>IF(ISTEXT(overallRate),"Effectuez l’étape 1",IF($C679="Yes","Use Step 2a) Weekly for employees on leave with pay",IF(OR(COUNT($D679,E679)&lt;&gt;2,overallRate=0),0,IF(revenueReduction&gt;0.3,MAX(IF($B679="Non - avec lien de dépendance",MIN(2258,E679,$D679)*overallRate,MIN(2258,E679)*overallRate),ROUND(MAX(IF($B679="Non - avec lien de dépendance",0,MIN((0.75*E679),1694)),MIN(E679,(0.75*$D679),1694)),2)),IF($B679="Non - avec lien de dépendance",MIN(1129,E679,$D679)*overallRate,MIN(2258,E679)*overallRate)))))</f>
        <v>Effectuez l’étape 1</v>
      </c>
      <c r="H679" s="68" t="str">
        <f>IF(ISTEXT(overallRate),"Effectuez l’étape 1",IF($C679="Yes","Use Step 2a) Weekly for employees on leave with pay",IF(OR(COUNT($D679,F679)&lt;&gt;2,overallRate=0),0,IF(revenueReduction&gt;0.3,MAX(IF($B679="Non - avec lien de dépendance",MIN(2258,F679,$D679)*overallRate,MIN(2258,F679)*overallRate),ROUND(MAX(IF($B679="Non - avec lien de dépendance",0,MIN((0.75*F679),1694)),MIN(F679,(0.75*$D679),1694)),2)),IF($B679="Non - avec lien de dépendance",MIN(1129,F679,$D679)*overallRate,MIN(2258,F679)*overallRate)))))</f>
        <v>Effectuez l’étape 1</v>
      </c>
      <c r="I679" s="3">
        <f t="shared" si="10"/>
        <v>0</v>
      </c>
    </row>
    <row r="680" spans="7:9" x14ac:dyDescent="0.5">
      <c r="G680" s="68" t="str">
        <f>IF(ISTEXT(overallRate),"Effectuez l’étape 1",IF($C680="Yes","Use Step 2a) Weekly for employees on leave with pay",IF(OR(COUNT($D680,E680)&lt;&gt;2,overallRate=0),0,IF(revenueReduction&gt;0.3,MAX(IF($B680="Non - avec lien de dépendance",MIN(2258,E680,$D680)*overallRate,MIN(2258,E680)*overallRate),ROUND(MAX(IF($B680="Non - avec lien de dépendance",0,MIN((0.75*E680),1694)),MIN(E680,(0.75*$D680),1694)),2)),IF($B680="Non - avec lien de dépendance",MIN(1129,E680,$D680)*overallRate,MIN(2258,E680)*overallRate)))))</f>
        <v>Effectuez l’étape 1</v>
      </c>
      <c r="H680" s="68" t="str">
        <f>IF(ISTEXT(overallRate),"Effectuez l’étape 1",IF($C680="Yes","Use Step 2a) Weekly for employees on leave with pay",IF(OR(COUNT($D680,F680)&lt;&gt;2,overallRate=0),0,IF(revenueReduction&gt;0.3,MAX(IF($B680="Non - avec lien de dépendance",MIN(2258,F680,$D680)*overallRate,MIN(2258,F680)*overallRate),ROUND(MAX(IF($B680="Non - avec lien de dépendance",0,MIN((0.75*F680),1694)),MIN(F680,(0.75*$D680),1694)),2)),IF($B680="Non - avec lien de dépendance",MIN(1129,F680,$D680)*overallRate,MIN(2258,F680)*overallRate)))))</f>
        <v>Effectuez l’étape 1</v>
      </c>
      <c r="I680" s="3">
        <f t="shared" si="10"/>
        <v>0</v>
      </c>
    </row>
    <row r="681" spans="7:9" x14ac:dyDescent="0.5">
      <c r="G681" s="68" t="str">
        <f>IF(ISTEXT(overallRate),"Effectuez l’étape 1",IF($C681="Yes","Use Step 2a) Weekly for employees on leave with pay",IF(OR(COUNT($D681,E681)&lt;&gt;2,overallRate=0),0,IF(revenueReduction&gt;0.3,MAX(IF($B681="Non - avec lien de dépendance",MIN(2258,E681,$D681)*overallRate,MIN(2258,E681)*overallRate),ROUND(MAX(IF($B681="Non - avec lien de dépendance",0,MIN((0.75*E681),1694)),MIN(E681,(0.75*$D681),1694)),2)),IF($B681="Non - avec lien de dépendance",MIN(1129,E681,$D681)*overallRate,MIN(2258,E681)*overallRate)))))</f>
        <v>Effectuez l’étape 1</v>
      </c>
      <c r="H681" s="68" t="str">
        <f>IF(ISTEXT(overallRate),"Effectuez l’étape 1",IF($C681="Yes","Use Step 2a) Weekly for employees on leave with pay",IF(OR(COUNT($D681,F681)&lt;&gt;2,overallRate=0),0,IF(revenueReduction&gt;0.3,MAX(IF($B681="Non - avec lien de dépendance",MIN(2258,F681,$D681)*overallRate,MIN(2258,F681)*overallRate),ROUND(MAX(IF($B681="Non - avec lien de dépendance",0,MIN((0.75*F681),1694)),MIN(F681,(0.75*$D681),1694)),2)),IF($B681="Non - avec lien de dépendance",MIN(1129,F681,$D681)*overallRate,MIN(2258,F681)*overallRate)))))</f>
        <v>Effectuez l’étape 1</v>
      </c>
      <c r="I681" s="3">
        <f t="shared" si="10"/>
        <v>0</v>
      </c>
    </row>
    <row r="682" spans="7:9" x14ac:dyDescent="0.5">
      <c r="G682" s="68" t="str">
        <f>IF(ISTEXT(overallRate),"Effectuez l’étape 1",IF($C682="Yes","Use Step 2a) Weekly for employees on leave with pay",IF(OR(COUNT($D682,E682)&lt;&gt;2,overallRate=0),0,IF(revenueReduction&gt;0.3,MAX(IF($B682="Non - avec lien de dépendance",MIN(2258,E682,$D682)*overallRate,MIN(2258,E682)*overallRate),ROUND(MAX(IF($B682="Non - avec lien de dépendance",0,MIN((0.75*E682),1694)),MIN(E682,(0.75*$D682),1694)),2)),IF($B682="Non - avec lien de dépendance",MIN(1129,E682,$D682)*overallRate,MIN(2258,E682)*overallRate)))))</f>
        <v>Effectuez l’étape 1</v>
      </c>
      <c r="H682" s="68" t="str">
        <f>IF(ISTEXT(overallRate),"Effectuez l’étape 1",IF($C682="Yes","Use Step 2a) Weekly for employees on leave with pay",IF(OR(COUNT($D682,F682)&lt;&gt;2,overallRate=0),0,IF(revenueReduction&gt;0.3,MAX(IF($B682="Non - avec lien de dépendance",MIN(2258,F682,$D682)*overallRate,MIN(2258,F682)*overallRate),ROUND(MAX(IF($B682="Non - avec lien de dépendance",0,MIN((0.75*F682),1694)),MIN(F682,(0.75*$D682),1694)),2)),IF($B682="Non - avec lien de dépendance",MIN(1129,F682,$D682)*overallRate,MIN(2258,F682)*overallRate)))))</f>
        <v>Effectuez l’étape 1</v>
      </c>
      <c r="I682" s="3">
        <f t="shared" si="10"/>
        <v>0</v>
      </c>
    </row>
    <row r="683" spans="7:9" x14ac:dyDescent="0.5">
      <c r="G683" s="68" t="str">
        <f>IF(ISTEXT(overallRate),"Effectuez l’étape 1",IF($C683="Yes","Use Step 2a) Weekly for employees on leave with pay",IF(OR(COUNT($D683,E683)&lt;&gt;2,overallRate=0),0,IF(revenueReduction&gt;0.3,MAX(IF($B683="Non - avec lien de dépendance",MIN(2258,E683,$D683)*overallRate,MIN(2258,E683)*overallRate),ROUND(MAX(IF($B683="Non - avec lien de dépendance",0,MIN((0.75*E683),1694)),MIN(E683,(0.75*$D683),1694)),2)),IF($B683="Non - avec lien de dépendance",MIN(1129,E683,$D683)*overallRate,MIN(2258,E683)*overallRate)))))</f>
        <v>Effectuez l’étape 1</v>
      </c>
      <c r="H683" s="68" t="str">
        <f>IF(ISTEXT(overallRate),"Effectuez l’étape 1",IF($C683="Yes","Use Step 2a) Weekly for employees on leave with pay",IF(OR(COUNT($D683,F683)&lt;&gt;2,overallRate=0),0,IF(revenueReduction&gt;0.3,MAX(IF($B683="Non - avec lien de dépendance",MIN(2258,F683,$D683)*overallRate,MIN(2258,F683)*overallRate),ROUND(MAX(IF($B683="Non - avec lien de dépendance",0,MIN((0.75*F683),1694)),MIN(F683,(0.75*$D683),1694)),2)),IF($B683="Non - avec lien de dépendance",MIN(1129,F683,$D683)*overallRate,MIN(2258,F683)*overallRate)))))</f>
        <v>Effectuez l’étape 1</v>
      </c>
      <c r="I683" s="3">
        <f t="shared" si="10"/>
        <v>0</v>
      </c>
    </row>
    <row r="684" spans="7:9" x14ac:dyDescent="0.5">
      <c r="G684" s="68" t="str">
        <f>IF(ISTEXT(overallRate),"Effectuez l’étape 1",IF($C684="Yes","Use Step 2a) Weekly for employees on leave with pay",IF(OR(COUNT($D684,E684)&lt;&gt;2,overallRate=0),0,IF(revenueReduction&gt;0.3,MAX(IF($B684="Non - avec lien de dépendance",MIN(2258,E684,$D684)*overallRate,MIN(2258,E684)*overallRate),ROUND(MAX(IF($B684="Non - avec lien de dépendance",0,MIN((0.75*E684),1694)),MIN(E684,(0.75*$D684),1694)),2)),IF($B684="Non - avec lien de dépendance",MIN(1129,E684,$D684)*overallRate,MIN(2258,E684)*overallRate)))))</f>
        <v>Effectuez l’étape 1</v>
      </c>
      <c r="H684" s="68" t="str">
        <f>IF(ISTEXT(overallRate),"Effectuez l’étape 1",IF($C684="Yes","Use Step 2a) Weekly for employees on leave with pay",IF(OR(COUNT($D684,F684)&lt;&gt;2,overallRate=0),0,IF(revenueReduction&gt;0.3,MAX(IF($B684="Non - avec lien de dépendance",MIN(2258,F684,$D684)*overallRate,MIN(2258,F684)*overallRate),ROUND(MAX(IF($B684="Non - avec lien de dépendance",0,MIN((0.75*F684),1694)),MIN(F684,(0.75*$D684),1694)),2)),IF($B684="Non - avec lien de dépendance",MIN(1129,F684,$D684)*overallRate,MIN(2258,F684)*overallRate)))))</f>
        <v>Effectuez l’étape 1</v>
      </c>
      <c r="I684" s="3">
        <f t="shared" si="10"/>
        <v>0</v>
      </c>
    </row>
    <row r="685" spans="7:9" x14ac:dyDescent="0.5">
      <c r="G685" s="68" t="str">
        <f>IF(ISTEXT(overallRate),"Effectuez l’étape 1",IF($C685="Yes","Use Step 2a) Weekly for employees on leave with pay",IF(OR(COUNT($D685,E685)&lt;&gt;2,overallRate=0),0,IF(revenueReduction&gt;0.3,MAX(IF($B685="Non - avec lien de dépendance",MIN(2258,E685,$D685)*overallRate,MIN(2258,E685)*overallRate),ROUND(MAX(IF($B685="Non - avec lien de dépendance",0,MIN((0.75*E685),1694)),MIN(E685,(0.75*$D685),1694)),2)),IF($B685="Non - avec lien de dépendance",MIN(1129,E685,$D685)*overallRate,MIN(2258,E685)*overallRate)))))</f>
        <v>Effectuez l’étape 1</v>
      </c>
      <c r="H685" s="68" t="str">
        <f>IF(ISTEXT(overallRate),"Effectuez l’étape 1",IF($C685="Yes","Use Step 2a) Weekly for employees on leave with pay",IF(OR(COUNT($D685,F685)&lt;&gt;2,overallRate=0),0,IF(revenueReduction&gt;0.3,MAX(IF($B685="Non - avec lien de dépendance",MIN(2258,F685,$D685)*overallRate,MIN(2258,F685)*overallRate),ROUND(MAX(IF($B685="Non - avec lien de dépendance",0,MIN((0.75*F685),1694)),MIN(F685,(0.75*$D685),1694)),2)),IF($B685="Non - avec lien de dépendance",MIN(1129,F685,$D685)*overallRate,MIN(2258,F685)*overallRate)))))</f>
        <v>Effectuez l’étape 1</v>
      </c>
      <c r="I685" s="3">
        <f t="shared" si="10"/>
        <v>0</v>
      </c>
    </row>
    <row r="686" spans="7:9" x14ac:dyDescent="0.5">
      <c r="G686" s="68" t="str">
        <f>IF(ISTEXT(overallRate),"Effectuez l’étape 1",IF($C686="Yes","Use Step 2a) Weekly for employees on leave with pay",IF(OR(COUNT($D686,E686)&lt;&gt;2,overallRate=0),0,IF(revenueReduction&gt;0.3,MAX(IF($B686="Non - avec lien de dépendance",MIN(2258,E686,$D686)*overallRate,MIN(2258,E686)*overallRate),ROUND(MAX(IF($B686="Non - avec lien de dépendance",0,MIN((0.75*E686),1694)),MIN(E686,(0.75*$D686),1694)),2)),IF($B686="Non - avec lien de dépendance",MIN(1129,E686,$D686)*overallRate,MIN(2258,E686)*overallRate)))))</f>
        <v>Effectuez l’étape 1</v>
      </c>
      <c r="H686" s="68" t="str">
        <f>IF(ISTEXT(overallRate),"Effectuez l’étape 1",IF($C686="Yes","Use Step 2a) Weekly for employees on leave with pay",IF(OR(COUNT($D686,F686)&lt;&gt;2,overallRate=0),0,IF(revenueReduction&gt;0.3,MAX(IF($B686="Non - avec lien de dépendance",MIN(2258,F686,$D686)*overallRate,MIN(2258,F686)*overallRate),ROUND(MAX(IF($B686="Non - avec lien de dépendance",0,MIN((0.75*F686),1694)),MIN(F686,(0.75*$D686),1694)),2)),IF($B686="Non - avec lien de dépendance",MIN(1129,F686,$D686)*overallRate,MIN(2258,F686)*overallRate)))))</f>
        <v>Effectuez l’étape 1</v>
      </c>
      <c r="I686" s="3">
        <f t="shared" si="10"/>
        <v>0</v>
      </c>
    </row>
    <row r="687" spans="7:9" x14ac:dyDescent="0.5">
      <c r="G687" s="68" t="str">
        <f>IF(ISTEXT(overallRate),"Effectuez l’étape 1",IF($C687="Yes","Use Step 2a) Weekly for employees on leave with pay",IF(OR(COUNT($D687,E687)&lt;&gt;2,overallRate=0),0,IF(revenueReduction&gt;0.3,MAX(IF($B687="Non - avec lien de dépendance",MIN(2258,E687,$D687)*overallRate,MIN(2258,E687)*overallRate),ROUND(MAX(IF($B687="Non - avec lien de dépendance",0,MIN((0.75*E687),1694)),MIN(E687,(0.75*$D687),1694)),2)),IF($B687="Non - avec lien de dépendance",MIN(1129,E687,$D687)*overallRate,MIN(2258,E687)*overallRate)))))</f>
        <v>Effectuez l’étape 1</v>
      </c>
      <c r="H687" s="68" t="str">
        <f>IF(ISTEXT(overallRate),"Effectuez l’étape 1",IF($C687="Yes","Use Step 2a) Weekly for employees on leave with pay",IF(OR(COUNT($D687,F687)&lt;&gt;2,overallRate=0),0,IF(revenueReduction&gt;0.3,MAX(IF($B687="Non - avec lien de dépendance",MIN(2258,F687,$D687)*overallRate,MIN(2258,F687)*overallRate),ROUND(MAX(IF($B687="Non - avec lien de dépendance",0,MIN((0.75*F687),1694)),MIN(F687,(0.75*$D687),1694)),2)),IF($B687="Non - avec lien de dépendance",MIN(1129,F687,$D687)*overallRate,MIN(2258,F687)*overallRate)))))</f>
        <v>Effectuez l’étape 1</v>
      </c>
      <c r="I687" s="3">
        <f t="shared" si="10"/>
        <v>0</v>
      </c>
    </row>
    <row r="688" spans="7:9" x14ac:dyDescent="0.5">
      <c r="G688" s="68" t="str">
        <f>IF(ISTEXT(overallRate),"Effectuez l’étape 1",IF($C688="Yes","Use Step 2a) Weekly for employees on leave with pay",IF(OR(COUNT($D688,E688)&lt;&gt;2,overallRate=0),0,IF(revenueReduction&gt;0.3,MAX(IF($B688="Non - avec lien de dépendance",MIN(2258,E688,$D688)*overallRate,MIN(2258,E688)*overallRate),ROUND(MAX(IF($B688="Non - avec lien de dépendance",0,MIN((0.75*E688),1694)),MIN(E688,(0.75*$D688),1694)),2)),IF($B688="Non - avec lien de dépendance",MIN(1129,E688,$D688)*overallRate,MIN(2258,E688)*overallRate)))))</f>
        <v>Effectuez l’étape 1</v>
      </c>
      <c r="H688" s="68" t="str">
        <f>IF(ISTEXT(overallRate),"Effectuez l’étape 1",IF($C688="Yes","Use Step 2a) Weekly for employees on leave with pay",IF(OR(COUNT($D688,F688)&lt;&gt;2,overallRate=0),0,IF(revenueReduction&gt;0.3,MAX(IF($B688="Non - avec lien de dépendance",MIN(2258,F688,$D688)*overallRate,MIN(2258,F688)*overallRate),ROUND(MAX(IF($B688="Non - avec lien de dépendance",0,MIN((0.75*F688),1694)),MIN(F688,(0.75*$D688),1694)),2)),IF($B688="Non - avec lien de dépendance",MIN(1129,F688,$D688)*overallRate,MIN(2258,F688)*overallRate)))))</f>
        <v>Effectuez l’étape 1</v>
      </c>
      <c r="I688" s="3">
        <f t="shared" si="10"/>
        <v>0</v>
      </c>
    </row>
    <row r="689" spans="7:9" x14ac:dyDescent="0.5">
      <c r="G689" s="68" t="str">
        <f>IF(ISTEXT(overallRate),"Effectuez l’étape 1",IF($C689="Yes","Use Step 2a) Weekly for employees on leave with pay",IF(OR(COUNT($D689,E689)&lt;&gt;2,overallRate=0),0,IF(revenueReduction&gt;0.3,MAX(IF($B689="Non - avec lien de dépendance",MIN(2258,E689,$D689)*overallRate,MIN(2258,E689)*overallRate),ROUND(MAX(IF($B689="Non - avec lien de dépendance",0,MIN((0.75*E689),1694)),MIN(E689,(0.75*$D689),1694)),2)),IF($B689="Non - avec lien de dépendance",MIN(1129,E689,$D689)*overallRate,MIN(2258,E689)*overallRate)))))</f>
        <v>Effectuez l’étape 1</v>
      </c>
      <c r="H689" s="68" t="str">
        <f>IF(ISTEXT(overallRate),"Effectuez l’étape 1",IF($C689="Yes","Use Step 2a) Weekly for employees on leave with pay",IF(OR(COUNT($D689,F689)&lt;&gt;2,overallRate=0),0,IF(revenueReduction&gt;0.3,MAX(IF($B689="Non - avec lien de dépendance",MIN(2258,F689,$D689)*overallRate,MIN(2258,F689)*overallRate),ROUND(MAX(IF($B689="Non - avec lien de dépendance",0,MIN((0.75*F689),1694)),MIN(F689,(0.75*$D689),1694)),2)),IF($B689="Non - avec lien de dépendance",MIN(1129,F689,$D689)*overallRate,MIN(2258,F689)*overallRate)))))</f>
        <v>Effectuez l’étape 1</v>
      </c>
      <c r="I689" s="3">
        <f t="shared" si="10"/>
        <v>0</v>
      </c>
    </row>
    <row r="690" spans="7:9" x14ac:dyDescent="0.5">
      <c r="G690" s="68" t="str">
        <f>IF(ISTEXT(overallRate),"Effectuez l’étape 1",IF($C690="Yes","Use Step 2a) Weekly for employees on leave with pay",IF(OR(COUNT($D690,E690)&lt;&gt;2,overallRate=0),0,IF(revenueReduction&gt;0.3,MAX(IF($B690="Non - avec lien de dépendance",MIN(2258,E690,$D690)*overallRate,MIN(2258,E690)*overallRate),ROUND(MAX(IF($B690="Non - avec lien de dépendance",0,MIN((0.75*E690),1694)),MIN(E690,(0.75*$D690),1694)),2)),IF($B690="Non - avec lien de dépendance",MIN(1129,E690,$D690)*overallRate,MIN(2258,E690)*overallRate)))))</f>
        <v>Effectuez l’étape 1</v>
      </c>
      <c r="H690" s="68" t="str">
        <f>IF(ISTEXT(overallRate),"Effectuez l’étape 1",IF($C690="Yes","Use Step 2a) Weekly for employees on leave with pay",IF(OR(COUNT($D690,F690)&lt;&gt;2,overallRate=0),0,IF(revenueReduction&gt;0.3,MAX(IF($B690="Non - avec lien de dépendance",MIN(2258,F690,$D690)*overallRate,MIN(2258,F690)*overallRate),ROUND(MAX(IF($B690="Non - avec lien de dépendance",0,MIN((0.75*F690),1694)),MIN(F690,(0.75*$D690),1694)),2)),IF($B690="Non - avec lien de dépendance",MIN(1129,F690,$D690)*overallRate,MIN(2258,F690)*overallRate)))))</f>
        <v>Effectuez l’étape 1</v>
      </c>
      <c r="I690" s="3">
        <f t="shared" si="10"/>
        <v>0</v>
      </c>
    </row>
    <row r="691" spans="7:9" x14ac:dyDescent="0.5">
      <c r="G691" s="68" t="str">
        <f>IF(ISTEXT(overallRate),"Effectuez l’étape 1",IF($C691="Yes","Use Step 2a) Weekly for employees on leave with pay",IF(OR(COUNT($D691,E691)&lt;&gt;2,overallRate=0),0,IF(revenueReduction&gt;0.3,MAX(IF($B691="Non - avec lien de dépendance",MIN(2258,E691,$D691)*overallRate,MIN(2258,E691)*overallRate),ROUND(MAX(IF($B691="Non - avec lien de dépendance",0,MIN((0.75*E691),1694)),MIN(E691,(0.75*$D691),1694)),2)),IF($B691="Non - avec lien de dépendance",MIN(1129,E691,$D691)*overallRate,MIN(2258,E691)*overallRate)))))</f>
        <v>Effectuez l’étape 1</v>
      </c>
      <c r="H691" s="68" t="str">
        <f>IF(ISTEXT(overallRate),"Effectuez l’étape 1",IF($C691="Yes","Use Step 2a) Weekly for employees on leave with pay",IF(OR(COUNT($D691,F691)&lt;&gt;2,overallRate=0),0,IF(revenueReduction&gt;0.3,MAX(IF($B691="Non - avec lien de dépendance",MIN(2258,F691,$D691)*overallRate,MIN(2258,F691)*overallRate),ROUND(MAX(IF($B691="Non - avec lien de dépendance",0,MIN((0.75*F691),1694)),MIN(F691,(0.75*$D691),1694)),2)),IF($B691="Non - avec lien de dépendance",MIN(1129,F691,$D691)*overallRate,MIN(2258,F691)*overallRate)))))</f>
        <v>Effectuez l’étape 1</v>
      </c>
      <c r="I691" s="3">
        <f t="shared" si="10"/>
        <v>0</v>
      </c>
    </row>
    <row r="692" spans="7:9" x14ac:dyDescent="0.5">
      <c r="G692" s="68" t="str">
        <f>IF(ISTEXT(overallRate),"Effectuez l’étape 1",IF($C692="Yes","Use Step 2a) Weekly for employees on leave with pay",IF(OR(COUNT($D692,E692)&lt;&gt;2,overallRate=0),0,IF(revenueReduction&gt;0.3,MAX(IF($B692="Non - avec lien de dépendance",MIN(2258,E692,$D692)*overallRate,MIN(2258,E692)*overallRate),ROUND(MAX(IF($B692="Non - avec lien de dépendance",0,MIN((0.75*E692),1694)),MIN(E692,(0.75*$D692),1694)),2)),IF($B692="Non - avec lien de dépendance",MIN(1129,E692,$D692)*overallRate,MIN(2258,E692)*overallRate)))))</f>
        <v>Effectuez l’étape 1</v>
      </c>
      <c r="H692" s="68" t="str">
        <f>IF(ISTEXT(overallRate),"Effectuez l’étape 1",IF($C692="Yes","Use Step 2a) Weekly for employees on leave with pay",IF(OR(COUNT($D692,F692)&lt;&gt;2,overallRate=0),0,IF(revenueReduction&gt;0.3,MAX(IF($B692="Non - avec lien de dépendance",MIN(2258,F692,$D692)*overallRate,MIN(2258,F692)*overallRate),ROUND(MAX(IF($B692="Non - avec lien de dépendance",0,MIN((0.75*F692),1694)),MIN(F692,(0.75*$D692),1694)),2)),IF($B692="Non - avec lien de dépendance",MIN(1129,F692,$D692)*overallRate,MIN(2258,F692)*overallRate)))))</f>
        <v>Effectuez l’étape 1</v>
      </c>
      <c r="I692" s="3">
        <f t="shared" si="10"/>
        <v>0</v>
      </c>
    </row>
    <row r="693" spans="7:9" x14ac:dyDescent="0.5">
      <c r="G693" s="68" t="str">
        <f>IF(ISTEXT(overallRate),"Effectuez l’étape 1",IF($C693="Yes","Use Step 2a) Weekly for employees on leave with pay",IF(OR(COUNT($D693,E693)&lt;&gt;2,overallRate=0),0,IF(revenueReduction&gt;0.3,MAX(IF($B693="Non - avec lien de dépendance",MIN(2258,E693,$D693)*overallRate,MIN(2258,E693)*overallRate),ROUND(MAX(IF($B693="Non - avec lien de dépendance",0,MIN((0.75*E693),1694)),MIN(E693,(0.75*$D693),1694)),2)),IF($B693="Non - avec lien de dépendance",MIN(1129,E693,$D693)*overallRate,MIN(2258,E693)*overallRate)))))</f>
        <v>Effectuez l’étape 1</v>
      </c>
      <c r="H693" s="68" t="str">
        <f>IF(ISTEXT(overallRate),"Effectuez l’étape 1",IF($C693="Yes","Use Step 2a) Weekly for employees on leave with pay",IF(OR(COUNT($D693,F693)&lt;&gt;2,overallRate=0),0,IF(revenueReduction&gt;0.3,MAX(IF($B693="Non - avec lien de dépendance",MIN(2258,F693,$D693)*overallRate,MIN(2258,F693)*overallRate),ROUND(MAX(IF($B693="Non - avec lien de dépendance",0,MIN((0.75*F693),1694)),MIN(F693,(0.75*$D693),1694)),2)),IF($B693="Non - avec lien de dépendance",MIN(1129,F693,$D693)*overallRate,MIN(2258,F693)*overallRate)))))</f>
        <v>Effectuez l’étape 1</v>
      </c>
      <c r="I693" s="3">
        <f t="shared" si="10"/>
        <v>0</v>
      </c>
    </row>
    <row r="694" spans="7:9" x14ac:dyDescent="0.5">
      <c r="G694" s="68" t="str">
        <f>IF(ISTEXT(overallRate),"Effectuez l’étape 1",IF($C694="Yes","Use Step 2a) Weekly for employees on leave with pay",IF(OR(COUNT($D694,E694)&lt;&gt;2,overallRate=0),0,IF(revenueReduction&gt;0.3,MAX(IF($B694="Non - avec lien de dépendance",MIN(2258,E694,$D694)*overallRate,MIN(2258,E694)*overallRate),ROUND(MAX(IF($B694="Non - avec lien de dépendance",0,MIN((0.75*E694),1694)),MIN(E694,(0.75*$D694),1694)),2)),IF($B694="Non - avec lien de dépendance",MIN(1129,E694,$D694)*overallRate,MIN(2258,E694)*overallRate)))))</f>
        <v>Effectuez l’étape 1</v>
      </c>
      <c r="H694" s="68" t="str">
        <f>IF(ISTEXT(overallRate),"Effectuez l’étape 1",IF($C694="Yes","Use Step 2a) Weekly for employees on leave with pay",IF(OR(COUNT($D694,F694)&lt;&gt;2,overallRate=0),0,IF(revenueReduction&gt;0.3,MAX(IF($B694="Non - avec lien de dépendance",MIN(2258,F694,$D694)*overallRate,MIN(2258,F694)*overallRate),ROUND(MAX(IF($B694="Non - avec lien de dépendance",0,MIN((0.75*F694),1694)),MIN(F694,(0.75*$D694),1694)),2)),IF($B694="Non - avec lien de dépendance",MIN(1129,F694,$D694)*overallRate,MIN(2258,F694)*overallRate)))))</f>
        <v>Effectuez l’étape 1</v>
      </c>
      <c r="I694" s="3">
        <f t="shared" si="10"/>
        <v>0</v>
      </c>
    </row>
    <row r="695" spans="7:9" x14ac:dyDescent="0.5">
      <c r="G695" s="68" t="str">
        <f>IF(ISTEXT(overallRate),"Effectuez l’étape 1",IF($C695="Yes","Use Step 2a) Weekly for employees on leave with pay",IF(OR(COUNT($D695,E695)&lt;&gt;2,overallRate=0),0,IF(revenueReduction&gt;0.3,MAX(IF($B695="Non - avec lien de dépendance",MIN(2258,E695,$D695)*overallRate,MIN(2258,E695)*overallRate),ROUND(MAX(IF($B695="Non - avec lien de dépendance",0,MIN((0.75*E695),1694)),MIN(E695,(0.75*$D695),1694)),2)),IF($B695="Non - avec lien de dépendance",MIN(1129,E695,$D695)*overallRate,MIN(2258,E695)*overallRate)))))</f>
        <v>Effectuez l’étape 1</v>
      </c>
      <c r="H695" s="68" t="str">
        <f>IF(ISTEXT(overallRate),"Effectuez l’étape 1",IF($C695="Yes","Use Step 2a) Weekly for employees on leave with pay",IF(OR(COUNT($D695,F695)&lt;&gt;2,overallRate=0),0,IF(revenueReduction&gt;0.3,MAX(IF($B695="Non - avec lien de dépendance",MIN(2258,F695,$D695)*overallRate,MIN(2258,F695)*overallRate),ROUND(MAX(IF($B695="Non - avec lien de dépendance",0,MIN((0.75*F695),1694)),MIN(F695,(0.75*$D695),1694)),2)),IF($B695="Non - avec lien de dépendance",MIN(1129,F695,$D695)*overallRate,MIN(2258,F695)*overallRate)))))</f>
        <v>Effectuez l’étape 1</v>
      </c>
      <c r="I695" s="3">
        <f t="shared" si="10"/>
        <v>0</v>
      </c>
    </row>
    <row r="696" spans="7:9" x14ac:dyDescent="0.5">
      <c r="G696" s="68" t="str">
        <f>IF(ISTEXT(overallRate),"Effectuez l’étape 1",IF($C696="Yes","Use Step 2a) Weekly for employees on leave with pay",IF(OR(COUNT($D696,E696)&lt;&gt;2,overallRate=0),0,IF(revenueReduction&gt;0.3,MAX(IF($B696="Non - avec lien de dépendance",MIN(2258,E696,$D696)*overallRate,MIN(2258,E696)*overallRate),ROUND(MAX(IF($B696="Non - avec lien de dépendance",0,MIN((0.75*E696),1694)),MIN(E696,(0.75*$D696),1694)),2)),IF($B696="Non - avec lien de dépendance",MIN(1129,E696,$D696)*overallRate,MIN(2258,E696)*overallRate)))))</f>
        <v>Effectuez l’étape 1</v>
      </c>
      <c r="H696" s="68" t="str">
        <f>IF(ISTEXT(overallRate),"Effectuez l’étape 1",IF($C696="Yes","Use Step 2a) Weekly for employees on leave with pay",IF(OR(COUNT($D696,F696)&lt;&gt;2,overallRate=0),0,IF(revenueReduction&gt;0.3,MAX(IF($B696="Non - avec lien de dépendance",MIN(2258,F696,$D696)*overallRate,MIN(2258,F696)*overallRate),ROUND(MAX(IF($B696="Non - avec lien de dépendance",0,MIN((0.75*F696),1694)),MIN(F696,(0.75*$D696),1694)),2)),IF($B696="Non - avec lien de dépendance",MIN(1129,F696,$D696)*overallRate,MIN(2258,F696)*overallRate)))))</f>
        <v>Effectuez l’étape 1</v>
      </c>
      <c r="I696" s="3">
        <f t="shared" si="10"/>
        <v>0</v>
      </c>
    </row>
    <row r="697" spans="7:9" x14ac:dyDescent="0.5">
      <c r="G697" s="68" t="str">
        <f>IF(ISTEXT(overallRate),"Effectuez l’étape 1",IF($C697="Yes","Use Step 2a) Weekly for employees on leave with pay",IF(OR(COUNT($D697,E697)&lt;&gt;2,overallRate=0),0,IF(revenueReduction&gt;0.3,MAX(IF($B697="Non - avec lien de dépendance",MIN(2258,E697,$D697)*overallRate,MIN(2258,E697)*overallRate),ROUND(MAX(IF($B697="Non - avec lien de dépendance",0,MIN((0.75*E697),1694)),MIN(E697,(0.75*$D697),1694)),2)),IF($B697="Non - avec lien de dépendance",MIN(1129,E697,$D697)*overallRate,MIN(2258,E697)*overallRate)))))</f>
        <v>Effectuez l’étape 1</v>
      </c>
      <c r="H697" s="68" t="str">
        <f>IF(ISTEXT(overallRate),"Effectuez l’étape 1",IF($C697="Yes","Use Step 2a) Weekly for employees on leave with pay",IF(OR(COUNT($D697,F697)&lt;&gt;2,overallRate=0),0,IF(revenueReduction&gt;0.3,MAX(IF($B697="Non - avec lien de dépendance",MIN(2258,F697,$D697)*overallRate,MIN(2258,F697)*overallRate),ROUND(MAX(IF($B697="Non - avec lien de dépendance",0,MIN((0.75*F697),1694)),MIN(F697,(0.75*$D697),1694)),2)),IF($B697="Non - avec lien de dépendance",MIN(1129,F697,$D697)*overallRate,MIN(2258,F697)*overallRate)))))</f>
        <v>Effectuez l’étape 1</v>
      </c>
      <c r="I697" s="3">
        <f t="shared" si="10"/>
        <v>0</v>
      </c>
    </row>
    <row r="698" spans="7:9" x14ac:dyDescent="0.5">
      <c r="G698" s="68" t="str">
        <f>IF(ISTEXT(overallRate),"Effectuez l’étape 1",IF($C698="Yes","Use Step 2a) Weekly for employees on leave with pay",IF(OR(COUNT($D698,E698)&lt;&gt;2,overallRate=0),0,IF(revenueReduction&gt;0.3,MAX(IF($B698="Non - avec lien de dépendance",MIN(2258,E698,$D698)*overallRate,MIN(2258,E698)*overallRate),ROUND(MAX(IF($B698="Non - avec lien de dépendance",0,MIN((0.75*E698),1694)),MIN(E698,(0.75*$D698),1694)),2)),IF($B698="Non - avec lien de dépendance",MIN(1129,E698,$D698)*overallRate,MIN(2258,E698)*overallRate)))))</f>
        <v>Effectuez l’étape 1</v>
      </c>
      <c r="H698" s="68" t="str">
        <f>IF(ISTEXT(overallRate),"Effectuez l’étape 1",IF($C698="Yes","Use Step 2a) Weekly for employees on leave with pay",IF(OR(COUNT($D698,F698)&lt;&gt;2,overallRate=0),0,IF(revenueReduction&gt;0.3,MAX(IF($B698="Non - avec lien de dépendance",MIN(2258,F698,$D698)*overallRate,MIN(2258,F698)*overallRate),ROUND(MAX(IF($B698="Non - avec lien de dépendance",0,MIN((0.75*F698),1694)),MIN(F698,(0.75*$D698),1694)),2)),IF($B698="Non - avec lien de dépendance",MIN(1129,F698,$D698)*overallRate,MIN(2258,F698)*overallRate)))))</f>
        <v>Effectuez l’étape 1</v>
      </c>
      <c r="I698" s="3">
        <f t="shared" si="10"/>
        <v>0</v>
      </c>
    </row>
    <row r="699" spans="7:9" x14ac:dyDescent="0.5">
      <c r="G699" s="68" t="str">
        <f>IF(ISTEXT(overallRate),"Effectuez l’étape 1",IF($C699="Yes","Use Step 2a) Weekly for employees on leave with pay",IF(OR(COUNT($D699,E699)&lt;&gt;2,overallRate=0),0,IF(revenueReduction&gt;0.3,MAX(IF($B699="Non - avec lien de dépendance",MIN(2258,E699,$D699)*overallRate,MIN(2258,E699)*overallRate),ROUND(MAX(IF($B699="Non - avec lien de dépendance",0,MIN((0.75*E699),1694)),MIN(E699,(0.75*$D699),1694)),2)),IF($B699="Non - avec lien de dépendance",MIN(1129,E699,$D699)*overallRate,MIN(2258,E699)*overallRate)))))</f>
        <v>Effectuez l’étape 1</v>
      </c>
      <c r="H699" s="68" t="str">
        <f>IF(ISTEXT(overallRate),"Effectuez l’étape 1",IF($C699="Yes","Use Step 2a) Weekly for employees on leave with pay",IF(OR(COUNT($D699,F699)&lt;&gt;2,overallRate=0),0,IF(revenueReduction&gt;0.3,MAX(IF($B699="Non - avec lien de dépendance",MIN(2258,F699,$D699)*overallRate,MIN(2258,F699)*overallRate),ROUND(MAX(IF($B699="Non - avec lien de dépendance",0,MIN((0.75*F699),1694)),MIN(F699,(0.75*$D699),1694)),2)),IF($B699="Non - avec lien de dépendance",MIN(1129,F699,$D699)*overallRate,MIN(2258,F699)*overallRate)))))</f>
        <v>Effectuez l’étape 1</v>
      </c>
      <c r="I699" s="3">
        <f t="shared" si="10"/>
        <v>0</v>
      </c>
    </row>
    <row r="700" spans="7:9" x14ac:dyDescent="0.5">
      <c r="G700" s="68" t="str">
        <f>IF(ISTEXT(overallRate),"Effectuez l’étape 1",IF($C700="Yes","Use Step 2a) Weekly for employees on leave with pay",IF(OR(COUNT($D700,E700)&lt;&gt;2,overallRate=0),0,IF(revenueReduction&gt;0.3,MAX(IF($B700="Non - avec lien de dépendance",MIN(2258,E700,$D700)*overallRate,MIN(2258,E700)*overallRate),ROUND(MAX(IF($B700="Non - avec lien de dépendance",0,MIN((0.75*E700),1694)),MIN(E700,(0.75*$D700),1694)),2)),IF($B700="Non - avec lien de dépendance",MIN(1129,E700,$D700)*overallRate,MIN(2258,E700)*overallRate)))))</f>
        <v>Effectuez l’étape 1</v>
      </c>
      <c r="H700" s="68" t="str">
        <f>IF(ISTEXT(overallRate),"Effectuez l’étape 1",IF($C700="Yes","Use Step 2a) Weekly for employees on leave with pay",IF(OR(COUNT($D700,F700)&lt;&gt;2,overallRate=0),0,IF(revenueReduction&gt;0.3,MAX(IF($B700="Non - avec lien de dépendance",MIN(2258,F700,$D700)*overallRate,MIN(2258,F700)*overallRate),ROUND(MAX(IF($B700="Non - avec lien de dépendance",0,MIN((0.75*F700),1694)),MIN(F700,(0.75*$D700),1694)),2)),IF($B700="Non - avec lien de dépendance",MIN(1129,F700,$D700)*overallRate,MIN(2258,F700)*overallRate)))))</f>
        <v>Effectuez l’étape 1</v>
      </c>
      <c r="I700" s="3">
        <f t="shared" si="10"/>
        <v>0</v>
      </c>
    </row>
    <row r="701" spans="7:9" x14ac:dyDescent="0.5">
      <c r="G701" s="68" t="str">
        <f>IF(ISTEXT(overallRate),"Effectuez l’étape 1",IF($C701="Yes","Use Step 2a) Weekly for employees on leave with pay",IF(OR(COUNT($D701,E701)&lt;&gt;2,overallRate=0),0,IF(revenueReduction&gt;0.3,MAX(IF($B701="Non - avec lien de dépendance",MIN(2258,E701,$D701)*overallRate,MIN(2258,E701)*overallRate),ROUND(MAX(IF($B701="Non - avec lien de dépendance",0,MIN((0.75*E701),1694)),MIN(E701,(0.75*$D701),1694)),2)),IF($B701="Non - avec lien de dépendance",MIN(1129,E701,$D701)*overallRate,MIN(2258,E701)*overallRate)))))</f>
        <v>Effectuez l’étape 1</v>
      </c>
      <c r="H701" s="68" t="str">
        <f>IF(ISTEXT(overallRate),"Effectuez l’étape 1",IF($C701="Yes","Use Step 2a) Weekly for employees on leave with pay",IF(OR(COUNT($D701,F701)&lt;&gt;2,overallRate=0),0,IF(revenueReduction&gt;0.3,MAX(IF($B701="Non - avec lien de dépendance",MIN(2258,F701,$D701)*overallRate,MIN(2258,F701)*overallRate),ROUND(MAX(IF($B701="Non - avec lien de dépendance",0,MIN((0.75*F701),1694)),MIN(F701,(0.75*$D701),1694)),2)),IF($B701="Non - avec lien de dépendance",MIN(1129,F701,$D701)*overallRate,MIN(2258,F701)*overallRate)))))</f>
        <v>Effectuez l’étape 1</v>
      </c>
      <c r="I701" s="3">
        <f t="shared" si="10"/>
        <v>0</v>
      </c>
    </row>
    <row r="702" spans="7:9" x14ac:dyDescent="0.5">
      <c r="G702" s="68" t="str">
        <f>IF(ISTEXT(overallRate),"Effectuez l’étape 1",IF($C702="Yes","Use Step 2a) Weekly for employees on leave with pay",IF(OR(COUNT($D702,E702)&lt;&gt;2,overallRate=0),0,IF(revenueReduction&gt;0.3,MAX(IF($B702="Non - avec lien de dépendance",MIN(2258,E702,$D702)*overallRate,MIN(2258,E702)*overallRate),ROUND(MAX(IF($B702="Non - avec lien de dépendance",0,MIN((0.75*E702),1694)),MIN(E702,(0.75*$D702),1694)),2)),IF($B702="Non - avec lien de dépendance",MIN(1129,E702,$D702)*overallRate,MIN(2258,E702)*overallRate)))))</f>
        <v>Effectuez l’étape 1</v>
      </c>
      <c r="H702" s="68" t="str">
        <f>IF(ISTEXT(overallRate),"Effectuez l’étape 1",IF($C702="Yes","Use Step 2a) Weekly for employees on leave with pay",IF(OR(COUNT($D702,F702)&lt;&gt;2,overallRate=0),0,IF(revenueReduction&gt;0.3,MAX(IF($B702="Non - avec lien de dépendance",MIN(2258,F702,$D702)*overallRate,MIN(2258,F702)*overallRate),ROUND(MAX(IF($B702="Non - avec lien de dépendance",0,MIN((0.75*F702),1694)),MIN(F702,(0.75*$D702),1694)),2)),IF($B702="Non - avec lien de dépendance",MIN(1129,F702,$D702)*overallRate,MIN(2258,F702)*overallRate)))))</f>
        <v>Effectuez l’étape 1</v>
      </c>
      <c r="I702" s="3">
        <f t="shared" si="10"/>
        <v>0</v>
      </c>
    </row>
    <row r="703" spans="7:9" x14ac:dyDescent="0.5">
      <c r="G703" s="68" t="str">
        <f>IF(ISTEXT(overallRate),"Effectuez l’étape 1",IF($C703="Yes","Use Step 2a) Weekly for employees on leave with pay",IF(OR(COUNT($D703,E703)&lt;&gt;2,overallRate=0),0,IF(revenueReduction&gt;0.3,MAX(IF($B703="Non - avec lien de dépendance",MIN(2258,E703,$D703)*overallRate,MIN(2258,E703)*overallRate),ROUND(MAX(IF($B703="Non - avec lien de dépendance",0,MIN((0.75*E703),1694)),MIN(E703,(0.75*$D703),1694)),2)),IF($B703="Non - avec lien de dépendance",MIN(1129,E703,$D703)*overallRate,MIN(2258,E703)*overallRate)))))</f>
        <v>Effectuez l’étape 1</v>
      </c>
      <c r="H703" s="68" t="str">
        <f>IF(ISTEXT(overallRate),"Effectuez l’étape 1",IF($C703="Yes","Use Step 2a) Weekly for employees on leave with pay",IF(OR(COUNT($D703,F703)&lt;&gt;2,overallRate=0),0,IF(revenueReduction&gt;0.3,MAX(IF($B703="Non - avec lien de dépendance",MIN(2258,F703,$D703)*overallRate,MIN(2258,F703)*overallRate),ROUND(MAX(IF($B703="Non - avec lien de dépendance",0,MIN((0.75*F703),1694)),MIN(F703,(0.75*$D703),1694)),2)),IF($B703="Non - avec lien de dépendance",MIN(1129,F703,$D703)*overallRate,MIN(2258,F703)*overallRate)))))</f>
        <v>Effectuez l’étape 1</v>
      </c>
      <c r="I703" s="3">
        <f t="shared" si="10"/>
        <v>0</v>
      </c>
    </row>
    <row r="704" spans="7:9" x14ac:dyDescent="0.5">
      <c r="G704" s="68" t="str">
        <f>IF(ISTEXT(overallRate),"Effectuez l’étape 1",IF($C704="Yes","Use Step 2a) Weekly for employees on leave with pay",IF(OR(COUNT($D704,E704)&lt;&gt;2,overallRate=0),0,IF(revenueReduction&gt;0.3,MAX(IF($B704="Non - avec lien de dépendance",MIN(2258,E704,$D704)*overallRate,MIN(2258,E704)*overallRate),ROUND(MAX(IF($B704="Non - avec lien de dépendance",0,MIN((0.75*E704),1694)),MIN(E704,(0.75*$D704),1694)),2)),IF($B704="Non - avec lien de dépendance",MIN(1129,E704,$D704)*overallRate,MIN(2258,E704)*overallRate)))))</f>
        <v>Effectuez l’étape 1</v>
      </c>
      <c r="H704" s="68" t="str">
        <f>IF(ISTEXT(overallRate),"Effectuez l’étape 1",IF($C704="Yes","Use Step 2a) Weekly for employees on leave with pay",IF(OR(COUNT($D704,F704)&lt;&gt;2,overallRate=0),0,IF(revenueReduction&gt;0.3,MAX(IF($B704="Non - avec lien de dépendance",MIN(2258,F704,$D704)*overallRate,MIN(2258,F704)*overallRate),ROUND(MAX(IF($B704="Non - avec lien de dépendance",0,MIN((0.75*F704),1694)),MIN(F704,(0.75*$D704),1694)),2)),IF($B704="Non - avec lien de dépendance",MIN(1129,F704,$D704)*overallRate,MIN(2258,F704)*overallRate)))))</f>
        <v>Effectuez l’étape 1</v>
      </c>
      <c r="I704" s="3">
        <f t="shared" si="10"/>
        <v>0</v>
      </c>
    </row>
    <row r="705" spans="7:9" x14ac:dyDescent="0.5">
      <c r="G705" s="68" t="str">
        <f>IF(ISTEXT(overallRate),"Effectuez l’étape 1",IF($C705="Yes","Use Step 2a) Weekly for employees on leave with pay",IF(OR(COUNT($D705,E705)&lt;&gt;2,overallRate=0),0,IF(revenueReduction&gt;0.3,MAX(IF($B705="Non - avec lien de dépendance",MIN(2258,E705,$D705)*overallRate,MIN(2258,E705)*overallRate),ROUND(MAX(IF($B705="Non - avec lien de dépendance",0,MIN((0.75*E705),1694)),MIN(E705,(0.75*$D705),1694)),2)),IF($B705="Non - avec lien de dépendance",MIN(1129,E705,$D705)*overallRate,MIN(2258,E705)*overallRate)))))</f>
        <v>Effectuez l’étape 1</v>
      </c>
      <c r="H705" s="68" t="str">
        <f>IF(ISTEXT(overallRate),"Effectuez l’étape 1",IF($C705="Yes","Use Step 2a) Weekly for employees on leave with pay",IF(OR(COUNT($D705,F705)&lt;&gt;2,overallRate=0),0,IF(revenueReduction&gt;0.3,MAX(IF($B705="Non - avec lien de dépendance",MIN(2258,F705,$D705)*overallRate,MIN(2258,F705)*overallRate),ROUND(MAX(IF($B705="Non - avec lien de dépendance",0,MIN((0.75*F705),1694)),MIN(F705,(0.75*$D705),1694)),2)),IF($B705="Non - avec lien de dépendance",MIN(1129,F705,$D705)*overallRate,MIN(2258,F705)*overallRate)))))</f>
        <v>Effectuez l’étape 1</v>
      </c>
      <c r="I705" s="3">
        <f t="shared" si="10"/>
        <v>0</v>
      </c>
    </row>
    <row r="706" spans="7:9" x14ac:dyDescent="0.5">
      <c r="G706" s="68" t="str">
        <f>IF(ISTEXT(overallRate),"Effectuez l’étape 1",IF($C706="Yes","Use Step 2a) Weekly for employees on leave with pay",IF(OR(COUNT($D706,E706)&lt;&gt;2,overallRate=0),0,IF(revenueReduction&gt;0.3,MAX(IF($B706="Non - avec lien de dépendance",MIN(2258,E706,$D706)*overallRate,MIN(2258,E706)*overallRate),ROUND(MAX(IF($B706="Non - avec lien de dépendance",0,MIN((0.75*E706),1694)),MIN(E706,(0.75*$D706),1694)),2)),IF($B706="Non - avec lien de dépendance",MIN(1129,E706,$D706)*overallRate,MIN(2258,E706)*overallRate)))))</f>
        <v>Effectuez l’étape 1</v>
      </c>
      <c r="H706" s="68" t="str">
        <f>IF(ISTEXT(overallRate),"Effectuez l’étape 1",IF($C706="Yes","Use Step 2a) Weekly for employees on leave with pay",IF(OR(COUNT($D706,F706)&lt;&gt;2,overallRate=0),0,IF(revenueReduction&gt;0.3,MAX(IF($B706="Non - avec lien de dépendance",MIN(2258,F706,$D706)*overallRate,MIN(2258,F706)*overallRate),ROUND(MAX(IF($B706="Non - avec lien de dépendance",0,MIN((0.75*F706),1694)),MIN(F706,(0.75*$D706),1694)),2)),IF($B706="Non - avec lien de dépendance",MIN(1129,F706,$D706)*overallRate,MIN(2258,F706)*overallRate)))))</f>
        <v>Effectuez l’étape 1</v>
      </c>
      <c r="I706" s="3">
        <f t="shared" si="10"/>
        <v>0</v>
      </c>
    </row>
    <row r="707" spans="7:9" x14ac:dyDescent="0.5">
      <c r="G707" s="68" t="str">
        <f>IF(ISTEXT(overallRate),"Effectuez l’étape 1",IF($C707="Yes","Use Step 2a) Weekly for employees on leave with pay",IF(OR(COUNT($D707,E707)&lt;&gt;2,overallRate=0),0,IF(revenueReduction&gt;0.3,MAX(IF($B707="Non - avec lien de dépendance",MIN(2258,E707,$D707)*overallRate,MIN(2258,E707)*overallRate),ROUND(MAX(IF($B707="Non - avec lien de dépendance",0,MIN((0.75*E707),1694)),MIN(E707,(0.75*$D707),1694)),2)),IF($B707="Non - avec lien de dépendance",MIN(1129,E707,$D707)*overallRate,MIN(2258,E707)*overallRate)))))</f>
        <v>Effectuez l’étape 1</v>
      </c>
      <c r="H707" s="68" t="str">
        <f>IF(ISTEXT(overallRate),"Effectuez l’étape 1",IF($C707="Yes","Use Step 2a) Weekly for employees on leave with pay",IF(OR(COUNT($D707,F707)&lt;&gt;2,overallRate=0),0,IF(revenueReduction&gt;0.3,MAX(IF($B707="Non - avec lien de dépendance",MIN(2258,F707,$D707)*overallRate,MIN(2258,F707)*overallRate),ROUND(MAX(IF($B707="Non - avec lien de dépendance",0,MIN((0.75*F707),1694)),MIN(F707,(0.75*$D707),1694)),2)),IF($B707="Non - avec lien de dépendance",MIN(1129,F707,$D707)*overallRate,MIN(2258,F707)*overallRate)))))</f>
        <v>Effectuez l’étape 1</v>
      </c>
      <c r="I707" s="3">
        <f t="shared" si="10"/>
        <v>0</v>
      </c>
    </row>
    <row r="708" spans="7:9" x14ac:dyDescent="0.5">
      <c r="G708" s="68" t="str">
        <f>IF(ISTEXT(overallRate),"Effectuez l’étape 1",IF($C708="Yes","Use Step 2a) Weekly for employees on leave with pay",IF(OR(COUNT($D708,E708)&lt;&gt;2,overallRate=0),0,IF(revenueReduction&gt;0.3,MAX(IF($B708="Non - avec lien de dépendance",MIN(2258,E708,$D708)*overallRate,MIN(2258,E708)*overallRate),ROUND(MAX(IF($B708="Non - avec lien de dépendance",0,MIN((0.75*E708),1694)),MIN(E708,(0.75*$D708),1694)),2)),IF($B708="Non - avec lien de dépendance",MIN(1129,E708,$D708)*overallRate,MIN(2258,E708)*overallRate)))))</f>
        <v>Effectuez l’étape 1</v>
      </c>
      <c r="H708" s="68" t="str">
        <f>IF(ISTEXT(overallRate),"Effectuez l’étape 1",IF($C708="Yes","Use Step 2a) Weekly for employees on leave with pay",IF(OR(COUNT($D708,F708)&lt;&gt;2,overallRate=0),0,IF(revenueReduction&gt;0.3,MAX(IF($B708="Non - avec lien de dépendance",MIN(2258,F708,$D708)*overallRate,MIN(2258,F708)*overallRate),ROUND(MAX(IF($B708="Non - avec lien de dépendance",0,MIN((0.75*F708),1694)),MIN(F708,(0.75*$D708),1694)),2)),IF($B708="Non - avec lien de dépendance",MIN(1129,F708,$D708)*overallRate,MIN(2258,F708)*overallRate)))))</f>
        <v>Effectuez l’étape 1</v>
      </c>
      <c r="I708" s="3">
        <f t="shared" si="10"/>
        <v>0</v>
      </c>
    </row>
    <row r="709" spans="7:9" x14ac:dyDescent="0.5">
      <c r="G709" s="68" t="str">
        <f>IF(ISTEXT(overallRate),"Effectuez l’étape 1",IF($C709="Yes","Use Step 2a) Weekly for employees on leave with pay",IF(OR(COUNT($D709,E709)&lt;&gt;2,overallRate=0),0,IF(revenueReduction&gt;0.3,MAX(IF($B709="Non - avec lien de dépendance",MIN(2258,E709,$D709)*overallRate,MIN(2258,E709)*overallRate),ROUND(MAX(IF($B709="Non - avec lien de dépendance",0,MIN((0.75*E709),1694)),MIN(E709,(0.75*$D709),1694)),2)),IF($B709="Non - avec lien de dépendance",MIN(1129,E709,$D709)*overallRate,MIN(2258,E709)*overallRate)))))</f>
        <v>Effectuez l’étape 1</v>
      </c>
      <c r="H709" s="68" t="str">
        <f>IF(ISTEXT(overallRate),"Effectuez l’étape 1",IF($C709="Yes","Use Step 2a) Weekly for employees on leave with pay",IF(OR(COUNT($D709,F709)&lt;&gt;2,overallRate=0),0,IF(revenueReduction&gt;0.3,MAX(IF($B709="Non - avec lien de dépendance",MIN(2258,F709,$D709)*overallRate,MIN(2258,F709)*overallRate),ROUND(MAX(IF($B709="Non - avec lien de dépendance",0,MIN((0.75*F709),1694)),MIN(F709,(0.75*$D709),1694)),2)),IF($B709="Non - avec lien de dépendance",MIN(1129,F709,$D709)*overallRate,MIN(2258,F709)*overallRate)))))</f>
        <v>Effectuez l’étape 1</v>
      </c>
      <c r="I709" s="3">
        <f t="shared" si="10"/>
        <v>0</v>
      </c>
    </row>
    <row r="710" spans="7:9" x14ac:dyDescent="0.5">
      <c r="G710" s="68" t="str">
        <f>IF(ISTEXT(overallRate),"Effectuez l’étape 1",IF($C710="Yes","Use Step 2a) Weekly for employees on leave with pay",IF(OR(COUNT($D710,E710)&lt;&gt;2,overallRate=0),0,IF(revenueReduction&gt;0.3,MAX(IF($B710="Non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68" t="str">
        <f>IF(ISTEXT(overallRate),"Effectuez l’étape 1",IF($C710="Yes","Use Step 2a) Weekly for employees on leave with pay",IF(OR(COUNT($D710,F710)&lt;&gt;2,overallRate=0),0,IF(revenueReduction&gt;0.3,MAX(IF($B710="Non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10"/>
        <v>0</v>
      </c>
    </row>
    <row r="711" spans="7:9" x14ac:dyDescent="0.5">
      <c r="G711" s="68" t="str">
        <f>IF(ISTEXT(overallRate),"Effectuez l’étape 1",IF($C711="Yes","Use Step 2a) Weekly for employees on leave with pay",IF(OR(COUNT($D711,E711)&lt;&gt;2,overallRate=0),0,IF(revenueReduction&gt;0.3,MAX(IF($B711="Non - avec lien de dépendance",MIN(2258,E711,$D711)*overallRate,MIN(2258,E711)*overallRate),ROUND(MAX(IF($B711="Non - avec lien de dépendance",0,MIN((0.75*E711),1694)),MIN(E711,(0.75*$D711),1694)),2)),IF($B711="Non - avec lien de dépendance",MIN(1129,E711,$D711)*overallRate,MIN(2258,E711)*overallRate)))))</f>
        <v>Effectuez l’étape 1</v>
      </c>
      <c r="H711" s="68" t="str">
        <f>IF(ISTEXT(overallRate),"Effectuez l’étape 1",IF($C711="Yes","Use Step 2a) Weekly for employees on leave with pay",IF(OR(COUNT($D711,F711)&lt;&gt;2,overallRate=0),0,IF(revenueReduction&gt;0.3,MAX(IF($B711="Non - avec lien de dépendance",MIN(2258,F711,$D711)*overallRate,MIN(2258,F711)*overallRate),ROUND(MAX(IF($B711="Non - avec lien de dépendance",0,MIN((0.75*F711),1694)),MIN(F711,(0.75*$D711),1694)),2)),IF($B711="Non - avec lien de dépendance",MIN(1129,F711,$D711)*overallRate,MIN(2258,F711)*overallRate)))))</f>
        <v>Effectuez l’étape 1</v>
      </c>
      <c r="I711" s="3">
        <f t="shared" ref="I711:I774" si="11">IF(AND(COUNT(B711:F711)&gt;0,OR(COUNT(D711:F711)&lt;&gt;3,ISBLANK(B711))),"Fill out all amounts",IF(COUNTIF(E711:F711,0)&gt;0,0,SUM(G711:H711)))</f>
        <v>0</v>
      </c>
    </row>
    <row r="712" spans="7:9" x14ac:dyDescent="0.5">
      <c r="G712" s="68" t="str">
        <f>IF(ISTEXT(overallRate),"Effectuez l’étape 1",IF($C712="Yes","Use Step 2a) Weekly for employees on leave with pay",IF(OR(COUNT($D712,E712)&lt;&gt;2,overallRate=0),0,IF(revenueReduction&gt;0.3,MAX(IF($B712="Non - avec lien de dépendance",MIN(2258,E712,$D712)*overallRate,MIN(2258,E712)*overallRate),ROUND(MAX(IF($B712="Non - avec lien de dépendance",0,MIN((0.75*E712),1694)),MIN(E712,(0.75*$D712),1694)),2)),IF($B712="Non - avec lien de dépendance",MIN(1129,E712,$D712)*overallRate,MIN(2258,E712)*overallRate)))))</f>
        <v>Effectuez l’étape 1</v>
      </c>
      <c r="H712" s="68" t="str">
        <f>IF(ISTEXT(overallRate),"Effectuez l’étape 1",IF($C712="Yes","Use Step 2a) Weekly for employees on leave with pay",IF(OR(COUNT($D712,F712)&lt;&gt;2,overallRate=0),0,IF(revenueReduction&gt;0.3,MAX(IF($B712="Non - avec lien de dépendance",MIN(2258,F712,$D712)*overallRate,MIN(2258,F712)*overallRate),ROUND(MAX(IF($B712="Non - avec lien de dépendance",0,MIN((0.75*F712),1694)),MIN(F712,(0.75*$D712),1694)),2)),IF($B712="Non - avec lien de dépendance",MIN(1129,F712,$D712)*overallRate,MIN(2258,F712)*overallRate)))))</f>
        <v>Effectuez l’étape 1</v>
      </c>
      <c r="I712" s="3">
        <f t="shared" si="11"/>
        <v>0</v>
      </c>
    </row>
    <row r="713" spans="7:9" x14ac:dyDescent="0.5">
      <c r="G713" s="68" t="str">
        <f>IF(ISTEXT(overallRate),"Effectuez l’étape 1",IF($C713="Yes","Use Step 2a) Weekly for employees on leave with pay",IF(OR(COUNT($D713,E713)&lt;&gt;2,overallRate=0),0,IF(revenueReduction&gt;0.3,MAX(IF($B713="Non - avec lien de dépendance",MIN(2258,E713,$D713)*overallRate,MIN(2258,E713)*overallRate),ROUND(MAX(IF($B713="Non - avec lien de dépendance",0,MIN((0.75*E713),1694)),MIN(E713,(0.75*$D713),1694)),2)),IF($B713="Non - avec lien de dépendance",MIN(1129,E713,$D713)*overallRate,MIN(2258,E713)*overallRate)))))</f>
        <v>Effectuez l’étape 1</v>
      </c>
      <c r="H713" s="68" t="str">
        <f>IF(ISTEXT(overallRate),"Effectuez l’étape 1",IF($C713="Yes","Use Step 2a) Weekly for employees on leave with pay",IF(OR(COUNT($D713,F713)&lt;&gt;2,overallRate=0),0,IF(revenueReduction&gt;0.3,MAX(IF($B713="Non - avec lien de dépendance",MIN(2258,F713,$D713)*overallRate,MIN(2258,F713)*overallRate),ROUND(MAX(IF($B713="Non - avec lien de dépendance",0,MIN((0.75*F713),1694)),MIN(F713,(0.75*$D713),1694)),2)),IF($B713="Non - avec lien de dépendance",MIN(1129,F713,$D713)*overallRate,MIN(2258,F713)*overallRate)))))</f>
        <v>Effectuez l’étape 1</v>
      </c>
      <c r="I713" s="3">
        <f t="shared" si="11"/>
        <v>0</v>
      </c>
    </row>
    <row r="714" spans="7:9" x14ac:dyDescent="0.5">
      <c r="G714" s="68" t="str">
        <f>IF(ISTEXT(overallRate),"Effectuez l’étape 1",IF($C714="Yes","Use Step 2a) Weekly for employees on leave with pay",IF(OR(COUNT($D714,E714)&lt;&gt;2,overallRate=0),0,IF(revenueReduction&gt;0.3,MAX(IF($B714="Non - avec lien de dépendance",MIN(2258,E714,$D714)*overallRate,MIN(2258,E714)*overallRate),ROUND(MAX(IF($B714="Non - avec lien de dépendance",0,MIN((0.75*E714),1694)),MIN(E714,(0.75*$D714),1694)),2)),IF($B714="Non - avec lien de dépendance",MIN(1129,E714,$D714)*overallRate,MIN(2258,E714)*overallRate)))))</f>
        <v>Effectuez l’étape 1</v>
      </c>
      <c r="H714" s="68" t="str">
        <f>IF(ISTEXT(overallRate),"Effectuez l’étape 1",IF($C714="Yes","Use Step 2a) Weekly for employees on leave with pay",IF(OR(COUNT($D714,F714)&lt;&gt;2,overallRate=0),0,IF(revenueReduction&gt;0.3,MAX(IF($B714="Non - avec lien de dépendance",MIN(2258,F714,$D714)*overallRate,MIN(2258,F714)*overallRate),ROUND(MAX(IF($B714="Non - avec lien de dépendance",0,MIN((0.75*F714),1694)),MIN(F714,(0.75*$D714),1694)),2)),IF($B714="Non - avec lien de dépendance",MIN(1129,F714,$D714)*overallRate,MIN(2258,F714)*overallRate)))))</f>
        <v>Effectuez l’étape 1</v>
      </c>
      <c r="I714" s="3">
        <f t="shared" si="11"/>
        <v>0</v>
      </c>
    </row>
    <row r="715" spans="7:9" x14ac:dyDescent="0.5">
      <c r="G715" s="68" t="str">
        <f>IF(ISTEXT(overallRate),"Effectuez l’étape 1",IF($C715="Yes","Use Step 2a) Weekly for employees on leave with pay",IF(OR(COUNT($D715,E715)&lt;&gt;2,overallRate=0),0,IF(revenueReduction&gt;0.3,MAX(IF($B715="Non - avec lien de dépendance",MIN(2258,E715,$D715)*overallRate,MIN(2258,E715)*overallRate),ROUND(MAX(IF($B715="Non - avec lien de dépendance",0,MIN((0.75*E715),1694)),MIN(E715,(0.75*$D715),1694)),2)),IF($B715="Non - avec lien de dépendance",MIN(1129,E715,$D715)*overallRate,MIN(2258,E715)*overallRate)))))</f>
        <v>Effectuez l’étape 1</v>
      </c>
      <c r="H715" s="68" t="str">
        <f>IF(ISTEXT(overallRate),"Effectuez l’étape 1",IF($C715="Yes","Use Step 2a) Weekly for employees on leave with pay",IF(OR(COUNT($D715,F715)&lt;&gt;2,overallRate=0),0,IF(revenueReduction&gt;0.3,MAX(IF($B715="Non - avec lien de dépendance",MIN(2258,F715,$D715)*overallRate,MIN(2258,F715)*overallRate),ROUND(MAX(IF($B715="Non - avec lien de dépendance",0,MIN((0.75*F715),1694)),MIN(F715,(0.75*$D715),1694)),2)),IF($B715="Non - avec lien de dépendance",MIN(1129,F715,$D715)*overallRate,MIN(2258,F715)*overallRate)))))</f>
        <v>Effectuez l’étape 1</v>
      </c>
      <c r="I715" s="3">
        <f t="shared" si="11"/>
        <v>0</v>
      </c>
    </row>
    <row r="716" spans="7:9" x14ac:dyDescent="0.5">
      <c r="G716" s="68" t="str">
        <f>IF(ISTEXT(overallRate),"Effectuez l’étape 1",IF($C716="Yes","Use Step 2a) Weekly for employees on leave with pay",IF(OR(COUNT($D716,E716)&lt;&gt;2,overallRate=0),0,IF(revenueReduction&gt;0.3,MAX(IF($B716="Non - avec lien de dépendance",MIN(2258,E716,$D716)*overallRate,MIN(2258,E716)*overallRate),ROUND(MAX(IF($B716="Non - avec lien de dépendance",0,MIN((0.75*E716),1694)),MIN(E716,(0.75*$D716),1694)),2)),IF($B716="Non - avec lien de dépendance",MIN(1129,E716,$D716)*overallRate,MIN(2258,E716)*overallRate)))))</f>
        <v>Effectuez l’étape 1</v>
      </c>
      <c r="H716" s="68" t="str">
        <f>IF(ISTEXT(overallRate),"Effectuez l’étape 1",IF($C716="Yes","Use Step 2a) Weekly for employees on leave with pay",IF(OR(COUNT($D716,F716)&lt;&gt;2,overallRate=0),0,IF(revenueReduction&gt;0.3,MAX(IF($B716="Non - avec lien de dépendance",MIN(2258,F716,$D716)*overallRate,MIN(2258,F716)*overallRate),ROUND(MAX(IF($B716="Non - avec lien de dépendance",0,MIN((0.75*F716),1694)),MIN(F716,(0.75*$D716),1694)),2)),IF($B716="Non - avec lien de dépendance",MIN(1129,F716,$D716)*overallRate,MIN(2258,F716)*overallRate)))))</f>
        <v>Effectuez l’étape 1</v>
      </c>
      <c r="I716" s="3">
        <f t="shared" si="11"/>
        <v>0</v>
      </c>
    </row>
    <row r="717" spans="7:9" x14ac:dyDescent="0.5">
      <c r="G717" s="68" t="str">
        <f>IF(ISTEXT(overallRate),"Effectuez l’étape 1",IF($C717="Yes","Use Step 2a) Weekly for employees on leave with pay",IF(OR(COUNT($D717,E717)&lt;&gt;2,overallRate=0),0,IF(revenueReduction&gt;0.3,MAX(IF($B717="Non - avec lien de dépendance",MIN(2258,E717,$D717)*overallRate,MIN(2258,E717)*overallRate),ROUND(MAX(IF($B717="Non - avec lien de dépendance",0,MIN((0.75*E717),1694)),MIN(E717,(0.75*$D717),1694)),2)),IF($B717="Non - avec lien de dépendance",MIN(1129,E717,$D717)*overallRate,MIN(2258,E717)*overallRate)))))</f>
        <v>Effectuez l’étape 1</v>
      </c>
      <c r="H717" s="68" t="str">
        <f>IF(ISTEXT(overallRate),"Effectuez l’étape 1",IF($C717="Yes","Use Step 2a) Weekly for employees on leave with pay",IF(OR(COUNT($D717,F717)&lt;&gt;2,overallRate=0),0,IF(revenueReduction&gt;0.3,MAX(IF($B717="Non - avec lien de dépendance",MIN(2258,F717,$D717)*overallRate,MIN(2258,F717)*overallRate),ROUND(MAX(IF($B717="Non - avec lien de dépendance",0,MIN((0.75*F717),1694)),MIN(F717,(0.75*$D717),1694)),2)),IF($B717="Non - avec lien de dépendance",MIN(1129,F717,$D717)*overallRate,MIN(2258,F717)*overallRate)))))</f>
        <v>Effectuez l’étape 1</v>
      </c>
      <c r="I717" s="3">
        <f t="shared" si="11"/>
        <v>0</v>
      </c>
    </row>
    <row r="718" spans="7:9" x14ac:dyDescent="0.5">
      <c r="G718" s="68" t="str">
        <f>IF(ISTEXT(overallRate),"Effectuez l’étape 1",IF($C718="Yes","Use Step 2a) Weekly for employees on leave with pay",IF(OR(COUNT($D718,E718)&lt;&gt;2,overallRate=0),0,IF(revenueReduction&gt;0.3,MAX(IF($B718="Non - avec lien de dépendance",MIN(2258,E718,$D718)*overallRate,MIN(2258,E718)*overallRate),ROUND(MAX(IF($B718="Non - avec lien de dépendance",0,MIN((0.75*E718),1694)),MIN(E718,(0.75*$D718),1694)),2)),IF($B718="Non - avec lien de dépendance",MIN(1129,E718,$D718)*overallRate,MIN(2258,E718)*overallRate)))))</f>
        <v>Effectuez l’étape 1</v>
      </c>
      <c r="H718" s="68" t="str">
        <f>IF(ISTEXT(overallRate),"Effectuez l’étape 1",IF($C718="Yes","Use Step 2a) Weekly for employees on leave with pay",IF(OR(COUNT($D718,F718)&lt;&gt;2,overallRate=0),0,IF(revenueReduction&gt;0.3,MAX(IF($B718="Non - avec lien de dépendance",MIN(2258,F718,$D718)*overallRate,MIN(2258,F718)*overallRate),ROUND(MAX(IF($B718="Non - avec lien de dépendance",0,MIN((0.75*F718),1694)),MIN(F718,(0.75*$D718),1694)),2)),IF($B718="Non - avec lien de dépendance",MIN(1129,F718,$D718)*overallRate,MIN(2258,F718)*overallRate)))))</f>
        <v>Effectuez l’étape 1</v>
      </c>
      <c r="I718" s="3">
        <f t="shared" si="11"/>
        <v>0</v>
      </c>
    </row>
    <row r="719" spans="7:9" x14ac:dyDescent="0.5">
      <c r="G719" s="68" t="str">
        <f>IF(ISTEXT(overallRate),"Effectuez l’étape 1",IF($C719="Yes","Use Step 2a) Weekly for employees on leave with pay",IF(OR(COUNT($D719,E719)&lt;&gt;2,overallRate=0),0,IF(revenueReduction&gt;0.3,MAX(IF($B719="Non - avec lien de dépendance",MIN(2258,E719,$D719)*overallRate,MIN(2258,E719)*overallRate),ROUND(MAX(IF($B719="Non - avec lien de dépendance",0,MIN((0.75*E719),1694)),MIN(E719,(0.75*$D719),1694)),2)),IF($B719="Non - avec lien de dépendance",MIN(1129,E719,$D719)*overallRate,MIN(2258,E719)*overallRate)))))</f>
        <v>Effectuez l’étape 1</v>
      </c>
      <c r="H719" s="68" t="str">
        <f>IF(ISTEXT(overallRate),"Effectuez l’étape 1",IF($C719="Yes","Use Step 2a) Weekly for employees on leave with pay",IF(OR(COUNT($D719,F719)&lt;&gt;2,overallRate=0),0,IF(revenueReduction&gt;0.3,MAX(IF($B719="Non - avec lien de dépendance",MIN(2258,F719,$D719)*overallRate,MIN(2258,F719)*overallRate),ROUND(MAX(IF($B719="Non - avec lien de dépendance",0,MIN((0.75*F719),1694)),MIN(F719,(0.75*$D719),1694)),2)),IF($B719="Non - avec lien de dépendance",MIN(1129,F719,$D719)*overallRate,MIN(2258,F719)*overallRate)))))</f>
        <v>Effectuez l’étape 1</v>
      </c>
      <c r="I719" s="3">
        <f t="shared" si="11"/>
        <v>0</v>
      </c>
    </row>
    <row r="720" spans="7:9" x14ac:dyDescent="0.5">
      <c r="G720" s="68" t="str">
        <f>IF(ISTEXT(overallRate),"Effectuez l’étape 1",IF($C720="Yes","Use Step 2a) Weekly for employees on leave with pay",IF(OR(COUNT($D720,E720)&lt;&gt;2,overallRate=0),0,IF(revenueReduction&gt;0.3,MAX(IF($B720="Non - avec lien de dépendance",MIN(2258,E720,$D720)*overallRate,MIN(2258,E720)*overallRate),ROUND(MAX(IF($B720="Non - avec lien de dépendance",0,MIN((0.75*E720),1694)),MIN(E720,(0.75*$D720),1694)),2)),IF($B720="Non - avec lien de dépendance",MIN(1129,E720,$D720)*overallRate,MIN(2258,E720)*overallRate)))))</f>
        <v>Effectuez l’étape 1</v>
      </c>
      <c r="H720" s="68" t="str">
        <f>IF(ISTEXT(overallRate),"Effectuez l’étape 1",IF($C720="Yes","Use Step 2a) Weekly for employees on leave with pay",IF(OR(COUNT($D720,F720)&lt;&gt;2,overallRate=0),0,IF(revenueReduction&gt;0.3,MAX(IF($B720="Non - avec lien de dépendance",MIN(2258,F720,$D720)*overallRate,MIN(2258,F720)*overallRate),ROUND(MAX(IF($B720="Non - avec lien de dépendance",0,MIN((0.75*F720),1694)),MIN(F720,(0.75*$D720),1694)),2)),IF($B720="Non - avec lien de dépendance",MIN(1129,F720,$D720)*overallRate,MIN(2258,F720)*overallRate)))))</f>
        <v>Effectuez l’étape 1</v>
      </c>
      <c r="I720" s="3">
        <f t="shared" si="11"/>
        <v>0</v>
      </c>
    </row>
    <row r="721" spans="7:9" x14ac:dyDescent="0.5">
      <c r="G721" s="68" t="str">
        <f>IF(ISTEXT(overallRate),"Effectuez l’étape 1",IF($C721="Yes","Use Step 2a) Weekly for employees on leave with pay",IF(OR(COUNT($D721,E721)&lt;&gt;2,overallRate=0),0,IF(revenueReduction&gt;0.3,MAX(IF($B721="Non - avec lien de dépendance",MIN(2258,E721,$D721)*overallRate,MIN(2258,E721)*overallRate),ROUND(MAX(IF($B721="Non - avec lien de dépendance",0,MIN((0.75*E721),1694)),MIN(E721,(0.75*$D721),1694)),2)),IF($B721="Non - avec lien de dépendance",MIN(1129,E721,$D721)*overallRate,MIN(2258,E721)*overallRate)))))</f>
        <v>Effectuez l’étape 1</v>
      </c>
      <c r="H721" s="68" t="str">
        <f>IF(ISTEXT(overallRate),"Effectuez l’étape 1",IF($C721="Yes","Use Step 2a) Weekly for employees on leave with pay",IF(OR(COUNT($D721,F721)&lt;&gt;2,overallRate=0),0,IF(revenueReduction&gt;0.3,MAX(IF($B721="Non - avec lien de dépendance",MIN(2258,F721,$D721)*overallRate,MIN(2258,F721)*overallRate),ROUND(MAX(IF($B721="Non - avec lien de dépendance",0,MIN((0.75*F721),1694)),MIN(F721,(0.75*$D721),1694)),2)),IF($B721="Non - avec lien de dépendance",MIN(1129,F721,$D721)*overallRate,MIN(2258,F721)*overallRate)))))</f>
        <v>Effectuez l’étape 1</v>
      </c>
      <c r="I721" s="3">
        <f t="shared" si="11"/>
        <v>0</v>
      </c>
    </row>
    <row r="722" spans="7:9" x14ac:dyDescent="0.5">
      <c r="G722" s="68" t="str">
        <f>IF(ISTEXT(overallRate),"Effectuez l’étape 1",IF($C722="Yes","Use Step 2a) Weekly for employees on leave with pay",IF(OR(COUNT($D722,E722)&lt;&gt;2,overallRate=0),0,IF(revenueReduction&gt;0.3,MAX(IF($B722="Non - avec lien de dépendance",MIN(2258,E722,$D722)*overallRate,MIN(2258,E722)*overallRate),ROUND(MAX(IF($B722="Non - avec lien de dépendance",0,MIN((0.75*E722),1694)),MIN(E722,(0.75*$D722),1694)),2)),IF($B722="Non - avec lien de dépendance",MIN(1129,E722,$D722)*overallRate,MIN(2258,E722)*overallRate)))))</f>
        <v>Effectuez l’étape 1</v>
      </c>
      <c r="H722" s="68" t="str">
        <f>IF(ISTEXT(overallRate),"Effectuez l’étape 1",IF($C722="Yes","Use Step 2a) Weekly for employees on leave with pay",IF(OR(COUNT($D722,F722)&lt;&gt;2,overallRate=0),0,IF(revenueReduction&gt;0.3,MAX(IF($B722="Non - avec lien de dépendance",MIN(2258,F722,$D722)*overallRate,MIN(2258,F722)*overallRate),ROUND(MAX(IF($B722="Non - avec lien de dépendance",0,MIN((0.75*F722),1694)),MIN(F722,(0.75*$D722),1694)),2)),IF($B722="Non - avec lien de dépendance",MIN(1129,F722,$D722)*overallRate,MIN(2258,F722)*overallRate)))))</f>
        <v>Effectuez l’étape 1</v>
      </c>
      <c r="I722" s="3">
        <f t="shared" si="11"/>
        <v>0</v>
      </c>
    </row>
    <row r="723" spans="7:9" x14ac:dyDescent="0.5">
      <c r="G723" s="68" t="str">
        <f>IF(ISTEXT(overallRate),"Effectuez l’étape 1",IF($C723="Yes","Use Step 2a) Weekly for employees on leave with pay",IF(OR(COUNT($D723,E723)&lt;&gt;2,overallRate=0),0,IF(revenueReduction&gt;0.3,MAX(IF($B723="Non - avec lien de dépendance",MIN(2258,E723,$D723)*overallRate,MIN(2258,E723)*overallRate),ROUND(MAX(IF($B723="Non - avec lien de dépendance",0,MIN((0.75*E723),1694)),MIN(E723,(0.75*$D723),1694)),2)),IF($B723="Non - avec lien de dépendance",MIN(1129,E723,$D723)*overallRate,MIN(2258,E723)*overallRate)))))</f>
        <v>Effectuez l’étape 1</v>
      </c>
      <c r="H723" s="68" t="str">
        <f>IF(ISTEXT(overallRate),"Effectuez l’étape 1",IF($C723="Yes","Use Step 2a) Weekly for employees on leave with pay",IF(OR(COUNT($D723,F723)&lt;&gt;2,overallRate=0),0,IF(revenueReduction&gt;0.3,MAX(IF($B723="Non - avec lien de dépendance",MIN(2258,F723,$D723)*overallRate,MIN(2258,F723)*overallRate),ROUND(MAX(IF($B723="Non - avec lien de dépendance",0,MIN((0.75*F723),1694)),MIN(F723,(0.75*$D723),1694)),2)),IF($B723="Non - avec lien de dépendance",MIN(1129,F723,$D723)*overallRate,MIN(2258,F723)*overallRate)))))</f>
        <v>Effectuez l’étape 1</v>
      </c>
      <c r="I723" s="3">
        <f t="shared" si="11"/>
        <v>0</v>
      </c>
    </row>
    <row r="724" spans="7:9" x14ac:dyDescent="0.5">
      <c r="G724" s="68" t="str">
        <f>IF(ISTEXT(overallRate),"Effectuez l’étape 1",IF($C724="Yes","Use Step 2a) Weekly for employees on leave with pay",IF(OR(COUNT($D724,E724)&lt;&gt;2,overallRate=0),0,IF(revenueReduction&gt;0.3,MAX(IF($B724="Non - avec lien de dépendance",MIN(2258,E724,$D724)*overallRate,MIN(2258,E724)*overallRate),ROUND(MAX(IF($B724="Non - avec lien de dépendance",0,MIN((0.75*E724),1694)),MIN(E724,(0.75*$D724),1694)),2)),IF($B724="Non - avec lien de dépendance",MIN(1129,E724,$D724)*overallRate,MIN(2258,E724)*overallRate)))))</f>
        <v>Effectuez l’étape 1</v>
      </c>
      <c r="H724" s="68" t="str">
        <f>IF(ISTEXT(overallRate),"Effectuez l’étape 1",IF($C724="Yes","Use Step 2a) Weekly for employees on leave with pay",IF(OR(COUNT($D724,F724)&lt;&gt;2,overallRate=0),0,IF(revenueReduction&gt;0.3,MAX(IF($B724="Non - avec lien de dépendance",MIN(2258,F724,$D724)*overallRate,MIN(2258,F724)*overallRate),ROUND(MAX(IF($B724="Non - avec lien de dépendance",0,MIN((0.75*F724),1694)),MIN(F724,(0.75*$D724),1694)),2)),IF($B724="Non - avec lien de dépendance",MIN(1129,F724,$D724)*overallRate,MIN(2258,F724)*overallRate)))))</f>
        <v>Effectuez l’étape 1</v>
      </c>
      <c r="I724" s="3">
        <f t="shared" si="11"/>
        <v>0</v>
      </c>
    </row>
    <row r="725" spans="7:9" x14ac:dyDescent="0.5">
      <c r="G725" s="68" t="str">
        <f>IF(ISTEXT(overallRate),"Effectuez l’étape 1",IF($C725="Yes","Use Step 2a) Weekly for employees on leave with pay",IF(OR(COUNT($D725,E725)&lt;&gt;2,overallRate=0),0,IF(revenueReduction&gt;0.3,MAX(IF($B725="Non - avec lien de dépendance",MIN(2258,E725,$D725)*overallRate,MIN(2258,E725)*overallRate),ROUND(MAX(IF($B725="Non - avec lien de dépendance",0,MIN((0.75*E725),1694)),MIN(E725,(0.75*$D725),1694)),2)),IF($B725="Non - avec lien de dépendance",MIN(1129,E725,$D725)*overallRate,MIN(2258,E725)*overallRate)))))</f>
        <v>Effectuez l’étape 1</v>
      </c>
      <c r="H725" s="68" t="str">
        <f>IF(ISTEXT(overallRate),"Effectuez l’étape 1",IF($C725="Yes","Use Step 2a) Weekly for employees on leave with pay",IF(OR(COUNT($D725,F725)&lt;&gt;2,overallRate=0),0,IF(revenueReduction&gt;0.3,MAX(IF($B725="Non - avec lien de dépendance",MIN(2258,F725,$D725)*overallRate,MIN(2258,F725)*overallRate),ROUND(MAX(IF($B725="Non - avec lien de dépendance",0,MIN((0.75*F725),1694)),MIN(F725,(0.75*$D725),1694)),2)),IF($B725="Non - avec lien de dépendance",MIN(1129,F725,$D725)*overallRate,MIN(2258,F725)*overallRate)))))</f>
        <v>Effectuez l’étape 1</v>
      </c>
      <c r="I725" s="3">
        <f t="shared" si="11"/>
        <v>0</v>
      </c>
    </row>
    <row r="726" spans="7:9" x14ac:dyDescent="0.5">
      <c r="G726" s="68" t="str">
        <f>IF(ISTEXT(overallRate),"Effectuez l’étape 1",IF($C726="Yes","Use Step 2a) Weekly for employees on leave with pay",IF(OR(COUNT($D726,E726)&lt;&gt;2,overallRate=0),0,IF(revenueReduction&gt;0.3,MAX(IF($B726="Non - avec lien de dépendance",MIN(2258,E726,$D726)*overallRate,MIN(2258,E726)*overallRate),ROUND(MAX(IF($B726="Non - avec lien de dépendance",0,MIN((0.75*E726),1694)),MIN(E726,(0.75*$D726),1694)),2)),IF($B726="Non - avec lien de dépendance",MIN(1129,E726,$D726)*overallRate,MIN(2258,E726)*overallRate)))))</f>
        <v>Effectuez l’étape 1</v>
      </c>
      <c r="H726" s="68" t="str">
        <f>IF(ISTEXT(overallRate),"Effectuez l’étape 1",IF($C726="Yes","Use Step 2a) Weekly for employees on leave with pay",IF(OR(COUNT($D726,F726)&lt;&gt;2,overallRate=0),0,IF(revenueReduction&gt;0.3,MAX(IF($B726="Non - avec lien de dépendance",MIN(2258,F726,$D726)*overallRate,MIN(2258,F726)*overallRate),ROUND(MAX(IF($B726="Non - avec lien de dépendance",0,MIN((0.75*F726),1694)),MIN(F726,(0.75*$D726),1694)),2)),IF($B726="Non - avec lien de dépendance",MIN(1129,F726,$D726)*overallRate,MIN(2258,F726)*overallRate)))))</f>
        <v>Effectuez l’étape 1</v>
      </c>
      <c r="I726" s="3">
        <f t="shared" si="11"/>
        <v>0</v>
      </c>
    </row>
    <row r="727" spans="7:9" x14ac:dyDescent="0.5">
      <c r="G727" s="68" t="str">
        <f>IF(ISTEXT(overallRate),"Effectuez l’étape 1",IF($C727="Yes","Use Step 2a) Weekly for employees on leave with pay",IF(OR(COUNT($D727,E727)&lt;&gt;2,overallRate=0),0,IF(revenueReduction&gt;0.3,MAX(IF($B727="Non - avec lien de dépendance",MIN(2258,E727,$D727)*overallRate,MIN(2258,E727)*overallRate),ROUND(MAX(IF($B727="Non - avec lien de dépendance",0,MIN((0.75*E727),1694)),MIN(E727,(0.75*$D727),1694)),2)),IF($B727="Non - avec lien de dépendance",MIN(1129,E727,$D727)*overallRate,MIN(2258,E727)*overallRate)))))</f>
        <v>Effectuez l’étape 1</v>
      </c>
      <c r="H727" s="68" t="str">
        <f>IF(ISTEXT(overallRate),"Effectuez l’étape 1",IF($C727="Yes","Use Step 2a) Weekly for employees on leave with pay",IF(OR(COUNT($D727,F727)&lt;&gt;2,overallRate=0),0,IF(revenueReduction&gt;0.3,MAX(IF($B727="Non - avec lien de dépendance",MIN(2258,F727,$D727)*overallRate,MIN(2258,F727)*overallRate),ROUND(MAX(IF($B727="Non - avec lien de dépendance",0,MIN((0.75*F727),1694)),MIN(F727,(0.75*$D727),1694)),2)),IF($B727="Non - avec lien de dépendance",MIN(1129,F727,$D727)*overallRate,MIN(2258,F727)*overallRate)))))</f>
        <v>Effectuez l’étape 1</v>
      </c>
      <c r="I727" s="3">
        <f t="shared" si="11"/>
        <v>0</v>
      </c>
    </row>
    <row r="728" spans="7:9" x14ac:dyDescent="0.5">
      <c r="G728" s="68" t="str">
        <f>IF(ISTEXT(overallRate),"Effectuez l’étape 1",IF($C728="Yes","Use Step 2a) Weekly for employees on leave with pay",IF(OR(COUNT($D728,E728)&lt;&gt;2,overallRate=0),0,IF(revenueReduction&gt;0.3,MAX(IF($B728="Non - avec lien de dépendance",MIN(2258,E728,$D728)*overallRate,MIN(2258,E728)*overallRate),ROUND(MAX(IF($B728="Non - avec lien de dépendance",0,MIN((0.75*E728),1694)),MIN(E728,(0.75*$D728),1694)),2)),IF($B728="Non - avec lien de dépendance",MIN(1129,E728,$D728)*overallRate,MIN(2258,E728)*overallRate)))))</f>
        <v>Effectuez l’étape 1</v>
      </c>
      <c r="H728" s="68" t="str">
        <f>IF(ISTEXT(overallRate),"Effectuez l’étape 1",IF($C728="Yes","Use Step 2a) Weekly for employees on leave with pay",IF(OR(COUNT($D728,F728)&lt;&gt;2,overallRate=0),0,IF(revenueReduction&gt;0.3,MAX(IF($B728="Non - avec lien de dépendance",MIN(2258,F728,$D728)*overallRate,MIN(2258,F728)*overallRate),ROUND(MAX(IF($B728="Non - avec lien de dépendance",0,MIN((0.75*F728),1694)),MIN(F728,(0.75*$D728),1694)),2)),IF($B728="Non - avec lien de dépendance",MIN(1129,F728,$D728)*overallRate,MIN(2258,F728)*overallRate)))))</f>
        <v>Effectuez l’étape 1</v>
      </c>
      <c r="I728" s="3">
        <f t="shared" si="11"/>
        <v>0</v>
      </c>
    </row>
    <row r="729" spans="7:9" x14ac:dyDescent="0.5">
      <c r="G729" s="68" t="str">
        <f>IF(ISTEXT(overallRate),"Effectuez l’étape 1",IF($C729="Yes","Use Step 2a) Weekly for employees on leave with pay",IF(OR(COUNT($D729,E729)&lt;&gt;2,overallRate=0),0,IF(revenueReduction&gt;0.3,MAX(IF($B729="Non - avec lien de dépendance",MIN(2258,E729,$D729)*overallRate,MIN(2258,E729)*overallRate),ROUND(MAX(IF($B729="Non - avec lien de dépendance",0,MIN((0.75*E729),1694)),MIN(E729,(0.75*$D729),1694)),2)),IF($B729="Non - avec lien de dépendance",MIN(1129,E729,$D729)*overallRate,MIN(2258,E729)*overallRate)))))</f>
        <v>Effectuez l’étape 1</v>
      </c>
      <c r="H729" s="68" t="str">
        <f>IF(ISTEXT(overallRate),"Effectuez l’étape 1",IF($C729="Yes","Use Step 2a) Weekly for employees on leave with pay",IF(OR(COUNT($D729,F729)&lt;&gt;2,overallRate=0),0,IF(revenueReduction&gt;0.3,MAX(IF($B729="Non - avec lien de dépendance",MIN(2258,F729,$D729)*overallRate,MIN(2258,F729)*overallRate),ROUND(MAX(IF($B729="Non - avec lien de dépendance",0,MIN((0.75*F729),1694)),MIN(F729,(0.75*$D729),1694)),2)),IF($B729="Non - avec lien de dépendance",MIN(1129,F729,$D729)*overallRate,MIN(2258,F729)*overallRate)))))</f>
        <v>Effectuez l’étape 1</v>
      </c>
      <c r="I729" s="3">
        <f t="shared" si="11"/>
        <v>0</v>
      </c>
    </row>
    <row r="730" spans="7:9" x14ac:dyDescent="0.5">
      <c r="G730" s="68" t="str">
        <f>IF(ISTEXT(overallRate),"Effectuez l’étape 1",IF($C730="Yes","Use Step 2a) Weekly for employees on leave with pay",IF(OR(COUNT($D730,E730)&lt;&gt;2,overallRate=0),0,IF(revenueReduction&gt;0.3,MAX(IF($B730="Non - avec lien de dépendance",MIN(2258,E730,$D730)*overallRate,MIN(2258,E730)*overallRate),ROUND(MAX(IF($B730="Non - avec lien de dépendance",0,MIN((0.75*E730),1694)),MIN(E730,(0.75*$D730),1694)),2)),IF($B730="Non - avec lien de dépendance",MIN(1129,E730,$D730)*overallRate,MIN(2258,E730)*overallRate)))))</f>
        <v>Effectuez l’étape 1</v>
      </c>
      <c r="H730" s="68" t="str">
        <f>IF(ISTEXT(overallRate),"Effectuez l’étape 1",IF($C730="Yes","Use Step 2a) Weekly for employees on leave with pay",IF(OR(COUNT($D730,F730)&lt;&gt;2,overallRate=0),0,IF(revenueReduction&gt;0.3,MAX(IF($B730="Non - avec lien de dépendance",MIN(2258,F730,$D730)*overallRate,MIN(2258,F730)*overallRate),ROUND(MAX(IF($B730="Non - avec lien de dépendance",0,MIN((0.75*F730),1694)),MIN(F730,(0.75*$D730),1694)),2)),IF($B730="Non - avec lien de dépendance",MIN(1129,F730,$D730)*overallRate,MIN(2258,F730)*overallRate)))))</f>
        <v>Effectuez l’étape 1</v>
      </c>
      <c r="I730" s="3">
        <f t="shared" si="11"/>
        <v>0</v>
      </c>
    </row>
    <row r="731" spans="7:9" x14ac:dyDescent="0.5">
      <c r="G731" s="68" t="str">
        <f>IF(ISTEXT(overallRate),"Effectuez l’étape 1",IF($C731="Yes","Use Step 2a) Weekly for employees on leave with pay",IF(OR(COUNT($D731,E731)&lt;&gt;2,overallRate=0),0,IF(revenueReduction&gt;0.3,MAX(IF($B731="Non - avec lien de dépendance",MIN(2258,E731,$D731)*overallRate,MIN(2258,E731)*overallRate),ROUND(MAX(IF($B731="Non - avec lien de dépendance",0,MIN((0.75*E731),1694)),MIN(E731,(0.75*$D731),1694)),2)),IF($B731="Non - avec lien de dépendance",MIN(1129,E731,$D731)*overallRate,MIN(2258,E731)*overallRate)))))</f>
        <v>Effectuez l’étape 1</v>
      </c>
      <c r="H731" s="68" t="str">
        <f>IF(ISTEXT(overallRate),"Effectuez l’étape 1",IF($C731="Yes","Use Step 2a) Weekly for employees on leave with pay",IF(OR(COUNT($D731,F731)&lt;&gt;2,overallRate=0),0,IF(revenueReduction&gt;0.3,MAX(IF($B731="Non - avec lien de dépendance",MIN(2258,F731,$D731)*overallRate,MIN(2258,F731)*overallRate),ROUND(MAX(IF($B731="Non - avec lien de dépendance",0,MIN((0.75*F731),1694)),MIN(F731,(0.75*$D731),1694)),2)),IF($B731="Non - avec lien de dépendance",MIN(1129,F731,$D731)*overallRate,MIN(2258,F731)*overallRate)))))</f>
        <v>Effectuez l’étape 1</v>
      </c>
      <c r="I731" s="3">
        <f t="shared" si="11"/>
        <v>0</v>
      </c>
    </row>
    <row r="732" spans="7:9" x14ac:dyDescent="0.5">
      <c r="G732" s="68" t="str">
        <f>IF(ISTEXT(overallRate),"Effectuez l’étape 1",IF($C732="Yes","Use Step 2a) Weekly for employees on leave with pay",IF(OR(COUNT($D732,E732)&lt;&gt;2,overallRate=0),0,IF(revenueReduction&gt;0.3,MAX(IF($B732="Non - avec lien de dépendance",MIN(2258,E732,$D732)*overallRate,MIN(2258,E732)*overallRate),ROUND(MAX(IF($B732="Non - avec lien de dépendance",0,MIN((0.75*E732),1694)),MIN(E732,(0.75*$D732),1694)),2)),IF($B732="Non - avec lien de dépendance",MIN(1129,E732,$D732)*overallRate,MIN(2258,E732)*overallRate)))))</f>
        <v>Effectuez l’étape 1</v>
      </c>
      <c r="H732" s="68" t="str">
        <f>IF(ISTEXT(overallRate),"Effectuez l’étape 1",IF($C732="Yes","Use Step 2a) Weekly for employees on leave with pay",IF(OR(COUNT($D732,F732)&lt;&gt;2,overallRate=0),0,IF(revenueReduction&gt;0.3,MAX(IF($B732="Non - avec lien de dépendance",MIN(2258,F732,$D732)*overallRate,MIN(2258,F732)*overallRate),ROUND(MAX(IF($B732="Non - avec lien de dépendance",0,MIN((0.75*F732),1694)),MIN(F732,(0.75*$D732),1694)),2)),IF($B732="Non - avec lien de dépendance",MIN(1129,F732,$D732)*overallRate,MIN(2258,F732)*overallRate)))))</f>
        <v>Effectuez l’étape 1</v>
      </c>
      <c r="I732" s="3">
        <f t="shared" si="11"/>
        <v>0</v>
      </c>
    </row>
    <row r="733" spans="7:9" x14ac:dyDescent="0.5">
      <c r="G733" s="68" t="str">
        <f>IF(ISTEXT(overallRate),"Effectuez l’étape 1",IF($C733="Yes","Use Step 2a) Weekly for employees on leave with pay",IF(OR(COUNT($D733,E733)&lt;&gt;2,overallRate=0),0,IF(revenueReduction&gt;0.3,MAX(IF($B733="Non - avec lien de dépendance",MIN(2258,E733,$D733)*overallRate,MIN(2258,E733)*overallRate),ROUND(MAX(IF($B733="Non - avec lien de dépendance",0,MIN((0.75*E733),1694)),MIN(E733,(0.75*$D733),1694)),2)),IF($B733="Non - avec lien de dépendance",MIN(1129,E733,$D733)*overallRate,MIN(2258,E733)*overallRate)))))</f>
        <v>Effectuez l’étape 1</v>
      </c>
      <c r="H733" s="68" t="str">
        <f>IF(ISTEXT(overallRate),"Effectuez l’étape 1",IF($C733="Yes","Use Step 2a) Weekly for employees on leave with pay",IF(OR(COUNT($D733,F733)&lt;&gt;2,overallRate=0),0,IF(revenueReduction&gt;0.3,MAX(IF($B733="Non - avec lien de dépendance",MIN(2258,F733,$D733)*overallRate,MIN(2258,F733)*overallRate),ROUND(MAX(IF($B733="Non - avec lien de dépendance",0,MIN((0.75*F733),1694)),MIN(F733,(0.75*$D733),1694)),2)),IF($B733="Non - avec lien de dépendance",MIN(1129,F733,$D733)*overallRate,MIN(2258,F733)*overallRate)))))</f>
        <v>Effectuez l’étape 1</v>
      </c>
      <c r="I733" s="3">
        <f t="shared" si="11"/>
        <v>0</v>
      </c>
    </row>
    <row r="734" spans="7:9" x14ac:dyDescent="0.5">
      <c r="G734" s="68" t="str">
        <f>IF(ISTEXT(overallRate),"Effectuez l’étape 1",IF($C734="Yes","Use Step 2a) Weekly for employees on leave with pay",IF(OR(COUNT($D734,E734)&lt;&gt;2,overallRate=0),0,IF(revenueReduction&gt;0.3,MAX(IF($B734="Non - avec lien de dépendance",MIN(2258,E734,$D734)*overallRate,MIN(2258,E734)*overallRate),ROUND(MAX(IF($B734="Non - avec lien de dépendance",0,MIN((0.75*E734),1694)),MIN(E734,(0.75*$D734),1694)),2)),IF($B734="Non - avec lien de dépendance",MIN(1129,E734,$D734)*overallRate,MIN(2258,E734)*overallRate)))))</f>
        <v>Effectuez l’étape 1</v>
      </c>
      <c r="H734" s="68" t="str">
        <f>IF(ISTEXT(overallRate),"Effectuez l’étape 1",IF($C734="Yes","Use Step 2a) Weekly for employees on leave with pay",IF(OR(COUNT($D734,F734)&lt;&gt;2,overallRate=0),0,IF(revenueReduction&gt;0.3,MAX(IF($B734="Non - avec lien de dépendance",MIN(2258,F734,$D734)*overallRate,MIN(2258,F734)*overallRate),ROUND(MAX(IF($B734="Non - avec lien de dépendance",0,MIN((0.75*F734),1694)),MIN(F734,(0.75*$D734),1694)),2)),IF($B734="Non - avec lien de dépendance",MIN(1129,F734,$D734)*overallRate,MIN(2258,F734)*overallRate)))))</f>
        <v>Effectuez l’étape 1</v>
      </c>
      <c r="I734" s="3">
        <f t="shared" si="11"/>
        <v>0</v>
      </c>
    </row>
    <row r="735" spans="7:9" x14ac:dyDescent="0.5">
      <c r="G735" s="68" t="str">
        <f>IF(ISTEXT(overallRate),"Effectuez l’étape 1",IF($C735="Yes","Use Step 2a) Weekly for employees on leave with pay",IF(OR(COUNT($D735,E735)&lt;&gt;2,overallRate=0),0,IF(revenueReduction&gt;0.3,MAX(IF($B735="Non - avec lien de dépendance",MIN(2258,E735,$D735)*overallRate,MIN(2258,E735)*overallRate),ROUND(MAX(IF($B735="Non - avec lien de dépendance",0,MIN((0.75*E735),1694)),MIN(E735,(0.75*$D735),1694)),2)),IF($B735="Non - avec lien de dépendance",MIN(1129,E735,$D735)*overallRate,MIN(2258,E735)*overallRate)))))</f>
        <v>Effectuez l’étape 1</v>
      </c>
      <c r="H735" s="68" t="str">
        <f>IF(ISTEXT(overallRate),"Effectuez l’étape 1",IF($C735="Yes","Use Step 2a) Weekly for employees on leave with pay",IF(OR(COUNT($D735,F735)&lt;&gt;2,overallRate=0),0,IF(revenueReduction&gt;0.3,MAX(IF($B735="Non - avec lien de dépendance",MIN(2258,F735,$D735)*overallRate,MIN(2258,F735)*overallRate),ROUND(MAX(IF($B735="Non - avec lien de dépendance",0,MIN((0.75*F735),1694)),MIN(F735,(0.75*$D735),1694)),2)),IF($B735="Non - avec lien de dépendance",MIN(1129,F735,$D735)*overallRate,MIN(2258,F735)*overallRate)))))</f>
        <v>Effectuez l’étape 1</v>
      </c>
      <c r="I735" s="3">
        <f t="shared" si="11"/>
        <v>0</v>
      </c>
    </row>
    <row r="736" spans="7:9" x14ac:dyDescent="0.5">
      <c r="G736" s="68" t="str">
        <f>IF(ISTEXT(overallRate),"Effectuez l’étape 1",IF($C736="Yes","Use Step 2a) Weekly for employees on leave with pay",IF(OR(COUNT($D736,E736)&lt;&gt;2,overallRate=0),0,IF(revenueReduction&gt;0.3,MAX(IF($B736="Non - avec lien de dépendance",MIN(2258,E736,$D736)*overallRate,MIN(2258,E736)*overallRate),ROUND(MAX(IF($B736="Non - avec lien de dépendance",0,MIN((0.75*E736),1694)),MIN(E736,(0.75*$D736),1694)),2)),IF($B736="Non - avec lien de dépendance",MIN(1129,E736,$D736)*overallRate,MIN(2258,E736)*overallRate)))))</f>
        <v>Effectuez l’étape 1</v>
      </c>
      <c r="H736" s="68" t="str">
        <f>IF(ISTEXT(overallRate),"Effectuez l’étape 1",IF($C736="Yes","Use Step 2a) Weekly for employees on leave with pay",IF(OR(COUNT($D736,F736)&lt;&gt;2,overallRate=0),0,IF(revenueReduction&gt;0.3,MAX(IF($B736="Non - avec lien de dépendance",MIN(2258,F736,$D736)*overallRate,MIN(2258,F736)*overallRate),ROUND(MAX(IF($B736="Non - avec lien de dépendance",0,MIN((0.75*F736),1694)),MIN(F736,(0.75*$D736),1694)),2)),IF($B736="Non - avec lien de dépendance",MIN(1129,F736,$D736)*overallRate,MIN(2258,F736)*overallRate)))))</f>
        <v>Effectuez l’étape 1</v>
      </c>
      <c r="I736" s="3">
        <f t="shared" si="11"/>
        <v>0</v>
      </c>
    </row>
    <row r="737" spans="7:9" x14ac:dyDescent="0.5">
      <c r="G737" s="68" t="str">
        <f>IF(ISTEXT(overallRate),"Effectuez l’étape 1",IF($C737="Yes","Use Step 2a) Weekly for employees on leave with pay",IF(OR(COUNT($D737,E737)&lt;&gt;2,overallRate=0),0,IF(revenueReduction&gt;0.3,MAX(IF($B737="Non - avec lien de dépendance",MIN(2258,E737,$D737)*overallRate,MIN(2258,E737)*overallRate),ROUND(MAX(IF($B737="Non - avec lien de dépendance",0,MIN((0.75*E737),1694)),MIN(E737,(0.75*$D737),1694)),2)),IF($B737="Non - avec lien de dépendance",MIN(1129,E737,$D737)*overallRate,MIN(2258,E737)*overallRate)))))</f>
        <v>Effectuez l’étape 1</v>
      </c>
      <c r="H737" s="68" t="str">
        <f>IF(ISTEXT(overallRate),"Effectuez l’étape 1",IF($C737="Yes","Use Step 2a) Weekly for employees on leave with pay",IF(OR(COUNT($D737,F737)&lt;&gt;2,overallRate=0),0,IF(revenueReduction&gt;0.3,MAX(IF($B737="Non - avec lien de dépendance",MIN(2258,F737,$D737)*overallRate,MIN(2258,F737)*overallRate),ROUND(MAX(IF($B737="Non - avec lien de dépendance",0,MIN((0.75*F737),1694)),MIN(F737,(0.75*$D737),1694)),2)),IF($B737="Non - avec lien de dépendance",MIN(1129,F737,$D737)*overallRate,MIN(2258,F737)*overallRate)))))</f>
        <v>Effectuez l’étape 1</v>
      </c>
      <c r="I737" s="3">
        <f t="shared" si="11"/>
        <v>0</v>
      </c>
    </row>
    <row r="738" spans="7:9" x14ac:dyDescent="0.5">
      <c r="G738" s="68" t="str">
        <f>IF(ISTEXT(overallRate),"Effectuez l’étape 1",IF($C738="Yes","Use Step 2a) Weekly for employees on leave with pay",IF(OR(COUNT($D738,E738)&lt;&gt;2,overallRate=0),0,IF(revenueReduction&gt;0.3,MAX(IF($B738="Non - avec lien de dépendance",MIN(2258,E738,$D738)*overallRate,MIN(2258,E738)*overallRate),ROUND(MAX(IF($B738="Non - avec lien de dépendance",0,MIN((0.75*E738),1694)),MIN(E738,(0.75*$D738),1694)),2)),IF($B738="Non - avec lien de dépendance",MIN(1129,E738,$D738)*overallRate,MIN(2258,E738)*overallRate)))))</f>
        <v>Effectuez l’étape 1</v>
      </c>
      <c r="H738" s="68" t="str">
        <f>IF(ISTEXT(overallRate),"Effectuez l’étape 1",IF($C738="Yes","Use Step 2a) Weekly for employees on leave with pay",IF(OR(COUNT($D738,F738)&lt;&gt;2,overallRate=0),0,IF(revenueReduction&gt;0.3,MAX(IF($B738="Non - avec lien de dépendance",MIN(2258,F738,$D738)*overallRate,MIN(2258,F738)*overallRate),ROUND(MAX(IF($B738="Non - avec lien de dépendance",0,MIN((0.75*F738),1694)),MIN(F738,(0.75*$D738),1694)),2)),IF($B738="Non - avec lien de dépendance",MIN(1129,F738,$D738)*overallRate,MIN(2258,F738)*overallRate)))))</f>
        <v>Effectuez l’étape 1</v>
      </c>
      <c r="I738" s="3">
        <f t="shared" si="11"/>
        <v>0</v>
      </c>
    </row>
    <row r="739" spans="7:9" x14ac:dyDescent="0.5">
      <c r="G739" s="68" t="str">
        <f>IF(ISTEXT(overallRate),"Effectuez l’étape 1",IF($C739="Yes","Use Step 2a) Weekly for employees on leave with pay",IF(OR(COUNT($D739,E739)&lt;&gt;2,overallRate=0),0,IF(revenueReduction&gt;0.3,MAX(IF($B739="Non - avec lien de dépendance",MIN(2258,E739,$D739)*overallRate,MIN(2258,E739)*overallRate),ROUND(MAX(IF($B739="Non - avec lien de dépendance",0,MIN((0.75*E739),1694)),MIN(E739,(0.75*$D739),1694)),2)),IF($B739="Non - avec lien de dépendance",MIN(1129,E739,$D739)*overallRate,MIN(2258,E739)*overallRate)))))</f>
        <v>Effectuez l’étape 1</v>
      </c>
      <c r="H739" s="68" t="str">
        <f>IF(ISTEXT(overallRate),"Effectuez l’étape 1",IF($C739="Yes","Use Step 2a) Weekly for employees on leave with pay",IF(OR(COUNT($D739,F739)&lt;&gt;2,overallRate=0),0,IF(revenueReduction&gt;0.3,MAX(IF($B739="Non - avec lien de dépendance",MIN(2258,F739,$D739)*overallRate,MIN(2258,F739)*overallRate),ROUND(MAX(IF($B739="Non - avec lien de dépendance",0,MIN((0.75*F739),1694)),MIN(F739,(0.75*$D739),1694)),2)),IF($B739="Non - avec lien de dépendance",MIN(1129,F739,$D739)*overallRate,MIN(2258,F739)*overallRate)))))</f>
        <v>Effectuez l’étape 1</v>
      </c>
      <c r="I739" s="3">
        <f t="shared" si="11"/>
        <v>0</v>
      </c>
    </row>
    <row r="740" spans="7:9" x14ac:dyDescent="0.5">
      <c r="G740" s="68" t="str">
        <f>IF(ISTEXT(overallRate),"Effectuez l’étape 1",IF($C740="Yes","Use Step 2a) Weekly for employees on leave with pay",IF(OR(COUNT($D740,E740)&lt;&gt;2,overallRate=0),0,IF(revenueReduction&gt;0.3,MAX(IF($B740="Non - avec lien de dépendance",MIN(2258,E740,$D740)*overallRate,MIN(2258,E740)*overallRate),ROUND(MAX(IF($B740="Non - avec lien de dépendance",0,MIN((0.75*E740),1694)),MIN(E740,(0.75*$D740),1694)),2)),IF($B740="Non - avec lien de dépendance",MIN(1129,E740,$D740)*overallRate,MIN(2258,E740)*overallRate)))))</f>
        <v>Effectuez l’étape 1</v>
      </c>
      <c r="H740" s="68" t="str">
        <f>IF(ISTEXT(overallRate),"Effectuez l’étape 1",IF($C740="Yes","Use Step 2a) Weekly for employees on leave with pay",IF(OR(COUNT($D740,F740)&lt;&gt;2,overallRate=0),0,IF(revenueReduction&gt;0.3,MAX(IF($B740="Non - avec lien de dépendance",MIN(2258,F740,$D740)*overallRate,MIN(2258,F740)*overallRate),ROUND(MAX(IF($B740="Non - avec lien de dépendance",0,MIN((0.75*F740),1694)),MIN(F740,(0.75*$D740),1694)),2)),IF($B740="Non - avec lien de dépendance",MIN(1129,F740,$D740)*overallRate,MIN(2258,F740)*overallRate)))))</f>
        <v>Effectuez l’étape 1</v>
      </c>
      <c r="I740" s="3">
        <f t="shared" si="11"/>
        <v>0</v>
      </c>
    </row>
    <row r="741" spans="7:9" x14ac:dyDescent="0.5">
      <c r="G741" s="68" t="str">
        <f>IF(ISTEXT(overallRate),"Effectuez l’étape 1",IF($C741="Yes","Use Step 2a) Weekly for employees on leave with pay",IF(OR(COUNT($D741,E741)&lt;&gt;2,overallRate=0),0,IF(revenueReduction&gt;0.3,MAX(IF($B741="Non - avec lien de dépendance",MIN(2258,E741,$D741)*overallRate,MIN(2258,E741)*overallRate),ROUND(MAX(IF($B741="Non - avec lien de dépendance",0,MIN((0.75*E741),1694)),MIN(E741,(0.75*$D741),1694)),2)),IF($B741="Non - avec lien de dépendance",MIN(1129,E741,$D741)*overallRate,MIN(2258,E741)*overallRate)))))</f>
        <v>Effectuez l’étape 1</v>
      </c>
      <c r="H741" s="68" t="str">
        <f>IF(ISTEXT(overallRate),"Effectuez l’étape 1",IF($C741="Yes","Use Step 2a) Weekly for employees on leave with pay",IF(OR(COUNT($D741,F741)&lt;&gt;2,overallRate=0),0,IF(revenueReduction&gt;0.3,MAX(IF($B741="Non - avec lien de dépendance",MIN(2258,F741,$D741)*overallRate,MIN(2258,F741)*overallRate),ROUND(MAX(IF($B741="Non - avec lien de dépendance",0,MIN((0.75*F741),1694)),MIN(F741,(0.75*$D741),1694)),2)),IF($B741="Non - avec lien de dépendance",MIN(1129,F741,$D741)*overallRate,MIN(2258,F741)*overallRate)))))</f>
        <v>Effectuez l’étape 1</v>
      </c>
      <c r="I741" s="3">
        <f t="shared" si="11"/>
        <v>0</v>
      </c>
    </row>
    <row r="742" spans="7:9" x14ac:dyDescent="0.5">
      <c r="G742" s="68" t="str">
        <f>IF(ISTEXT(overallRate),"Effectuez l’étape 1",IF($C742="Yes","Use Step 2a) Weekly for employees on leave with pay",IF(OR(COUNT($D742,E742)&lt;&gt;2,overallRate=0),0,IF(revenueReduction&gt;0.3,MAX(IF($B742="Non - avec lien de dépendance",MIN(2258,E742,$D742)*overallRate,MIN(2258,E742)*overallRate),ROUND(MAX(IF($B742="Non - avec lien de dépendance",0,MIN((0.75*E742),1694)),MIN(E742,(0.75*$D742),1694)),2)),IF($B742="Non - avec lien de dépendance",MIN(1129,E742,$D742)*overallRate,MIN(2258,E742)*overallRate)))))</f>
        <v>Effectuez l’étape 1</v>
      </c>
      <c r="H742" s="68" t="str">
        <f>IF(ISTEXT(overallRate),"Effectuez l’étape 1",IF($C742="Yes","Use Step 2a) Weekly for employees on leave with pay",IF(OR(COUNT($D742,F742)&lt;&gt;2,overallRate=0),0,IF(revenueReduction&gt;0.3,MAX(IF($B742="Non - avec lien de dépendance",MIN(2258,F742,$D742)*overallRate,MIN(2258,F742)*overallRate),ROUND(MAX(IF($B742="Non - avec lien de dépendance",0,MIN((0.75*F742),1694)),MIN(F742,(0.75*$D742),1694)),2)),IF($B742="Non - avec lien de dépendance",MIN(1129,F742,$D742)*overallRate,MIN(2258,F742)*overallRate)))))</f>
        <v>Effectuez l’étape 1</v>
      </c>
      <c r="I742" s="3">
        <f t="shared" si="11"/>
        <v>0</v>
      </c>
    </row>
    <row r="743" spans="7:9" x14ac:dyDescent="0.5">
      <c r="G743" s="68" t="str">
        <f>IF(ISTEXT(overallRate),"Effectuez l’étape 1",IF($C743="Yes","Use Step 2a) Weekly for employees on leave with pay",IF(OR(COUNT($D743,E743)&lt;&gt;2,overallRate=0),0,IF(revenueReduction&gt;0.3,MAX(IF($B743="Non - avec lien de dépendance",MIN(2258,E743,$D743)*overallRate,MIN(2258,E743)*overallRate),ROUND(MAX(IF($B743="Non - avec lien de dépendance",0,MIN((0.75*E743),1694)),MIN(E743,(0.75*$D743),1694)),2)),IF($B743="Non - avec lien de dépendance",MIN(1129,E743,$D743)*overallRate,MIN(2258,E743)*overallRate)))))</f>
        <v>Effectuez l’étape 1</v>
      </c>
      <c r="H743" s="68" t="str">
        <f>IF(ISTEXT(overallRate),"Effectuez l’étape 1",IF($C743="Yes","Use Step 2a) Weekly for employees on leave with pay",IF(OR(COUNT($D743,F743)&lt;&gt;2,overallRate=0),0,IF(revenueReduction&gt;0.3,MAX(IF($B743="Non - avec lien de dépendance",MIN(2258,F743,$D743)*overallRate,MIN(2258,F743)*overallRate),ROUND(MAX(IF($B743="Non - avec lien de dépendance",0,MIN((0.75*F743),1694)),MIN(F743,(0.75*$D743),1694)),2)),IF($B743="Non - avec lien de dépendance",MIN(1129,F743,$D743)*overallRate,MIN(2258,F743)*overallRate)))))</f>
        <v>Effectuez l’étape 1</v>
      </c>
      <c r="I743" s="3">
        <f t="shared" si="11"/>
        <v>0</v>
      </c>
    </row>
    <row r="744" spans="7:9" x14ac:dyDescent="0.5">
      <c r="G744" s="68" t="str">
        <f>IF(ISTEXT(overallRate),"Effectuez l’étape 1",IF($C744="Yes","Use Step 2a) Weekly for employees on leave with pay",IF(OR(COUNT($D744,E744)&lt;&gt;2,overallRate=0),0,IF(revenueReduction&gt;0.3,MAX(IF($B744="Non - avec lien de dépendance",MIN(2258,E744,$D744)*overallRate,MIN(2258,E744)*overallRate),ROUND(MAX(IF($B744="Non - avec lien de dépendance",0,MIN((0.75*E744),1694)),MIN(E744,(0.75*$D744),1694)),2)),IF($B744="Non - avec lien de dépendance",MIN(1129,E744,$D744)*overallRate,MIN(2258,E744)*overallRate)))))</f>
        <v>Effectuez l’étape 1</v>
      </c>
      <c r="H744" s="68" t="str">
        <f>IF(ISTEXT(overallRate),"Effectuez l’étape 1",IF($C744="Yes","Use Step 2a) Weekly for employees on leave with pay",IF(OR(COUNT($D744,F744)&lt;&gt;2,overallRate=0),0,IF(revenueReduction&gt;0.3,MAX(IF($B744="Non - avec lien de dépendance",MIN(2258,F744,$D744)*overallRate,MIN(2258,F744)*overallRate),ROUND(MAX(IF($B744="Non - avec lien de dépendance",0,MIN((0.75*F744),1694)),MIN(F744,(0.75*$D744),1694)),2)),IF($B744="Non - avec lien de dépendance",MIN(1129,F744,$D744)*overallRate,MIN(2258,F744)*overallRate)))))</f>
        <v>Effectuez l’étape 1</v>
      </c>
      <c r="I744" s="3">
        <f t="shared" si="11"/>
        <v>0</v>
      </c>
    </row>
    <row r="745" spans="7:9" x14ac:dyDescent="0.5">
      <c r="G745" s="68" t="str">
        <f>IF(ISTEXT(overallRate),"Effectuez l’étape 1",IF($C745="Yes","Use Step 2a) Weekly for employees on leave with pay",IF(OR(COUNT($D745,E745)&lt;&gt;2,overallRate=0),0,IF(revenueReduction&gt;0.3,MAX(IF($B745="Non - avec lien de dépendance",MIN(2258,E745,$D745)*overallRate,MIN(2258,E745)*overallRate),ROUND(MAX(IF($B745="Non - avec lien de dépendance",0,MIN((0.75*E745),1694)),MIN(E745,(0.75*$D745),1694)),2)),IF($B745="Non - avec lien de dépendance",MIN(1129,E745,$D745)*overallRate,MIN(2258,E745)*overallRate)))))</f>
        <v>Effectuez l’étape 1</v>
      </c>
      <c r="H745" s="68" t="str">
        <f>IF(ISTEXT(overallRate),"Effectuez l’étape 1",IF($C745="Yes","Use Step 2a) Weekly for employees on leave with pay",IF(OR(COUNT($D745,F745)&lt;&gt;2,overallRate=0),0,IF(revenueReduction&gt;0.3,MAX(IF($B745="Non - avec lien de dépendance",MIN(2258,F745,$D745)*overallRate,MIN(2258,F745)*overallRate),ROUND(MAX(IF($B745="Non - avec lien de dépendance",0,MIN((0.75*F745),1694)),MIN(F745,(0.75*$D745),1694)),2)),IF($B745="Non - avec lien de dépendance",MIN(1129,F745,$D745)*overallRate,MIN(2258,F745)*overallRate)))))</f>
        <v>Effectuez l’étape 1</v>
      </c>
      <c r="I745" s="3">
        <f t="shared" si="11"/>
        <v>0</v>
      </c>
    </row>
    <row r="746" spans="7:9" x14ac:dyDescent="0.5">
      <c r="G746" s="68" t="str">
        <f>IF(ISTEXT(overallRate),"Effectuez l’étape 1",IF($C746="Yes","Use Step 2a) Weekly for employees on leave with pay",IF(OR(COUNT($D746,E746)&lt;&gt;2,overallRate=0),0,IF(revenueReduction&gt;0.3,MAX(IF($B746="Non - avec lien de dépendance",MIN(2258,E746,$D746)*overallRate,MIN(2258,E746)*overallRate),ROUND(MAX(IF($B746="Non - avec lien de dépendance",0,MIN((0.75*E746),1694)),MIN(E746,(0.75*$D746),1694)),2)),IF($B746="Non - avec lien de dépendance",MIN(1129,E746,$D746)*overallRate,MIN(2258,E746)*overallRate)))))</f>
        <v>Effectuez l’étape 1</v>
      </c>
      <c r="H746" s="68" t="str">
        <f>IF(ISTEXT(overallRate),"Effectuez l’étape 1",IF($C746="Yes","Use Step 2a) Weekly for employees on leave with pay",IF(OR(COUNT($D746,F746)&lt;&gt;2,overallRate=0),0,IF(revenueReduction&gt;0.3,MAX(IF($B746="Non - avec lien de dépendance",MIN(2258,F746,$D746)*overallRate,MIN(2258,F746)*overallRate),ROUND(MAX(IF($B746="Non - avec lien de dépendance",0,MIN((0.75*F746),1694)),MIN(F746,(0.75*$D746),1694)),2)),IF($B746="Non - avec lien de dépendance",MIN(1129,F746,$D746)*overallRate,MIN(2258,F746)*overallRate)))))</f>
        <v>Effectuez l’étape 1</v>
      </c>
      <c r="I746" s="3">
        <f t="shared" si="11"/>
        <v>0</v>
      </c>
    </row>
    <row r="747" spans="7:9" x14ac:dyDescent="0.5">
      <c r="G747" s="68" t="str">
        <f>IF(ISTEXT(overallRate),"Effectuez l’étape 1",IF($C747="Yes","Use Step 2a) Weekly for employees on leave with pay",IF(OR(COUNT($D747,E747)&lt;&gt;2,overallRate=0),0,IF(revenueReduction&gt;0.3,MAX(IF($B747="Non - avec lien de dépendance",MIN(2258,E747,$D747)*overallRate,MIN(2258,E747)*overallRate),ROUND(MAX(IF($B747="Non - avec lien de dépendance",0,MIN((0.75*E747),1694)),MIN(E747,(0.75*$D747),1694)),2)),IF($B747="Non - avec lien de dépendance",MIN(1129,E747,$D747)*overallRate,MIN(2258,E747)*overallRate)))))</f>
        <v>Effectuez l’étape 1</v>
      </c>
      <c r="H747" s="68" t="str">
        <f>IF(ISTEXT(overallRate),"Effectuez l’étape 1",IF($C747="Yes","Use Step 2a) Weekly for employees on leave with pay",IF(OR(COUNT($D747,F747)&lt;&gt;2,overallRate=0),0,IF(revenueReduction&gt;0.3,MAX(IF($B747="Non - avec lien de dépendance",MIN(2258,F747,$D747)*overallRate,MIN(2258,F747)*overallRate),ROUND(MAX(IF($B747="Non - avec lien de dépendance",0,MIN((0.75*F747),1694)),MIN(F747,(0.75*$D747),1694)),2)),IF($B747="Non - avec lien de dépendance",MIN(1129,F747,$D747)*overallRate,MIN(2258,F747)*overallRate)))))</f>
        <v>Effectuez l’étape 1</v>
      </c>
      <c r="I747" s="3">
        <f t="shared" si="11"/>
        <v>0</v>
      </c>
    </row>
    <row r="748" spans="7:9" x14ac:dyDescent="0.5">
      <c r="G748" s="68" t="str">
        <f>IF(ISTEXT(overallRate),"Effectuez l’étape 1",IF($C748="Yes","Use Step 2a) Weekly for employees on leave with pay",IF(OR(COUNT($D748,E748)&lt;&gt;2,overallRate=0),0,IF(revenueReduction&gt;0.3,MAX(IF($B748="Non - avec lien de dépendance",MIN(2258,E748,$D748)*overallRate,MIN(2258,E748)*overallRate),ROUND(MAX(IF($B748="Non - avec lien de dépendance",0,MIN((0.75*E748),1694)),MIN(E748,(0.75*$D748),1694)),2)),IF($B748="Non - avec lien de dépendance",MIN(1129,E748,$D748)*overallRate,MIN(2258,E748)*overallRate)))))</f>
        <v>Effectuez l’étape 1</v>
      </c>
      <c r="H748" s="68" t="str">
        <f>IF(ISTEXT(overallRate),"Effectuez l’étape 1",IF($C748="Yes","Use Step 2a) Weekly for employees on leave with pay",IF(OR(COUNT($D748,F748)&lt;&gt;2,overallRate=0),0,IF(revenueReduction&gt;0.3,MAX(IF($B748="Non - avec lien de dépendance",MIN(2258,F748,$D748)*overallRate,MIN(2258,F748)*overallRate),ROUND(MAX(IF($B748="Non - avec lien de dépendance",0,MIN((0.75*F748),1694)),MIN(F748,(0.75*$D748),1694)),2)),IF($B748="Non - avec lien de dépendance",MIN(1129,F748,$D748)*overallRate,MIN(2258,F748)*overallRate)))))</f>
        <v>Effectuez l’étape 1</v>
      </c>
      <c r="I748" s="3">
        <f t="shared" si="11"/>
        <v>0</v>
      </c>
    </row>
    <row r="749" spans="7:9" x14ac:dyDescent="0.5">
      <c r="G749" s="68" t="str">
        <f>IF(ISTEXT(overallRate),"Effectuez l’étape 1",IF($C749="Yes","Use Step 2a) Weekly for employees on leave with pay",IF(OR(COUNT($D749,E749)&lt;&gt;2,overallRate=0),0,IF(revenueReduction&gt;0.3,MAX(IF($B749="Non - avec lien de dépendance",MIN(2258,E749,$D749)*overallRate,MIN(2258,E749)*overallRate),ROUND(MAX(IF($B749="Non - avec lien de dépendance",0,MIN((0.75*E749),1694)),MIN(E749,(0.75*$D749),1694)),2)),IF($B749="Non - avec lien de dépendance",MIN(1129,E749,$D749)*overallRate,MIN(2258,E749)*overallRate)))))</f>
        <v>Effectuez l’étape 1</v>
      </c>
      <c r="H749" s="68" t="str">
        <f>IF(ISTEXT(overallRate),"Effectuez l’étape 1",IF($C749="Yes","Use Step 2a) Weekly for employees on leave with pay",IF(OR(COUNT($D749,F749)&lt;&gt;2,overallRate=0),0,IF(revenueReduction&gt;0.3,MAX(IF($B749="Non - avec lien de dépendance",MIN(2258,F749,$D749)*overallRate,MIN(2258,F749)*overallRate),ROUND(MAX(IF($B749="Non - avec lien de dépendance",0,MIN((0.75*F749),1694)),MIN(F749,(0.75*$D749),1694)),2)),IF($B749="Non - avec lien de dépendance",MIN(1129,F749,$D749)*overallRate,MIN(2258,F749)*overallRate)))))</f>
        <v>Effectuez l’étape 1</v>
      </c>
      <c r="I749" s="3">
        <f t="shared" si="11"/>
        <v>0</v>
      </c>
    </row>
    <row r="750" spans="7:9" x14ac:dyDescent="0.5">
      <c r="G750" s="68" t="str">
        <f>IF(ISTEXT(overallRate),"Effectuez l’étape 1",IF($C750="Yes","Use Step 2a) Weekly for employees on leave with pay",IF(OR(COUNT($D750,E750)&lt;&gt;2,overallRate=0),0,IF(revenueReduction&gt;0.3,MAX(IF($B750="Non - avec lien de dépendance",MIN(2258,E750,$D750)*overallRate,MIN(2258,E750)*overallRate),ROUND(MAX(IF($B750="Non - avec lien de dépendance",0,MIN((0.75*E750),1694)),MIN(E750,(0.75*$D750),1694)),2)),IF($B750="Non - avec lien de dépendance",MIN(1129,E750,$D750)*overallRate,MIN(2258,E750)*overallRate)))))</f>
        <v>Effectuez l’étape 1</v>
      </c>
      <c r="H750" s="68" t="str">
        <f>IF(ISTEXT(overallRate),"Effectuez l’étape 1",IF($C750="Yes","Use Step 2a) Weekly for employees on leave with pay",IF(OR(COUNT($D750,F750)&lt;&gt;2,overallRate=0),0,IF(revenueReduction&gt;0.3,MAX(IF($B750="Non - avec lien de dépendance",MIN(2258,F750,$D750)*overallRate,MIN(2258,F750)*overallRate),ROUND(MAX(IF($B750="Non - avec lien de dépendance",0,MIN((0.75*F750),1694)),MIN(F750,(0.75*$D750),1694)),2)),IF($B750="Non - avec lien de dépendance",MIN(1129,F750,$D750)*overallRate,MIN(2258,F750)*overallRate)))))</f>
        <v>Effectuez l’étape 1</v>
      </c>
      <c r="I750" s="3">
        <f t="shared" si="11"/>
        <v>0</v>
      </c>
    </row>
    <row r="751" spans="7:9" x14ac:dyDescent="0.5">
      <c r="G751" s="68" t="str">
        <f>IF(ISTEXT(overallRate),"Effectuez l’étape 1",IF($C751="Yes","Use Step 2a) Weekly for employees on leave with pay",IF(OR(COUNT($D751,E751)&lt;&gt;2,overallRate=0),0,IF(revenueReduction&gt;0.3,MAX(IF($B751="Non - avec lien de dépendance",MIN(2258,E751,$D751)*overallRate,MIN(2258,E751)*overallRate),ROUND(MAX(IF($B751="Non - avec lien de dépendance",0,MIN((0.75*E751),1694)),MIN(E751,(0.75*$D751),1694)),2)),IF($B751="Non - avec lien de dépendance",MIN(1129,E751,$D751)*overallRate,MIN(2258,E751)*overallRate)))))</f>
        <v>Effectuez l’étape 1</v>
      </c>
      <c r="H751" s="68" t="str">
        <f>IF(ISTEXT(overallRate),"Effectuez l’étape 1",IF($C751="Yes","Use Step 2a) Weekly for employees on leave with pay",IF(OR(COUNT($D751,F751)&lt;&gt;2,overallRate=0),0,IF(revenueReduction&gt;0.3,MAX(IF($B751="Non - avec lien de dépendance",MIN(2258,F751,$D751)*overallRate,MIN(2258,F751)*overallRate),ROUND(MAX(IF($B751="Non - avec lien de dépendance",0,MIN((0.75*F751),1694)),MIN(F751,(0.75*$D751),1694)),2)),IF($B751="Non - avec lien de dépendance",MIN(1129,F751,$D751)*overallRate,MIN(2258,F751)*overallRate)))))</f>
        <v>Effectuez l’étape 1</v>
      </c>
      <c r="I751" s="3">
        <f t="shared" si="11"/>
        <v>0</v>
      </c>
    </row>
    <row r="752" spans="7:9" x14ac:dyDescent="0.5">
      <c r="G752" s="68" t="str">
        <f>IF(ISTEXT(overallRate),"Effectuez l’étape 1",IF($C752="Yes","Use Step 2a) Weekly for employees on leave with pay",IF(OR(COUNT($D752,E752)&lt;&gt;2,overallRate=0),0,IF(revenueReduction&gt;0.3,MAX(IF($B752="Non - avec lien de dépendance",MIN(2258,E752,$D752)*overallRate,MIN(2258,E752)*overallRate),ROUND(MAX(IF($B752="Non - avec lien de dépendance",0,MIN((0.75*E752),1694)),MIN(E752,(0.75*$D752),1694)),2)),IF($B752="Non - avec lien de dépendance",MIN(1129,E752,$D752)*overallRate,MIN(2258,E752)*overallRate)))))</f>
        <v>Effectuez l’étape 1</v>
      </c>
      <c r="H752" s="68" t="str">
        <f>IF(ISTEXT(overallRate),"Effectuez l’étape 1",IF($C752="Yes","Use Step 2a) Weekly for employees on leave with pay",IF(OR(COUNT($D752,F752)&lt;&gt;2,overallRate=0),0,IF(revenueReduction&gt;0.3,MAX(IF($B752="Non - avec lien de dépendance",MIN(2258,F752,$D752)*overallRate,MIN(2258,F752)*overallRate),ROUND(MAX(IF($B752="Non - avec lien de dépendance",0,MIN((0.75*F752),1694)),MIN(F752,(0.75*$D752),1694)),2)),IF($B752="Non - avec lien de dépendance",MIN(1129,F752,$D752)*overallRate,MIN(2258,F752)*overallRate)))))</f>
        <v>Effectuez l’étape 1</v>
      </c>
      <c r="I752" s="3">
        <f t="shared" si="11"/>
        <v>0</v>
      </c>
    </row>
    <row r="753" spans="7:9" x14ac:dyDescent="0.5">
      <c r="G753" s="68" t="str">
        <f>IF(ISTEXT(overallRate),"Effectuez l’étape 1",IF($C753="Yes","Use Step 2a) Weekly for employees on leave with pay",IF(OR(COUNT($D753,E753)&lt;&gt;2,overallRate=0),0,IF(revenueReduction&gt;0.3,MAX(IF($B753="Non - avec lien de dépendance",MIN(2258,E753,$D753)*overallRate,MIN(2258,E753)*overallRate),ROUND(MAX(IF($B753="Non - avec lien de dépendance",0,MIN((0.75*E753),1694)),MIN(E753,(0.75*$D753),1694)),2)),IF($B753="Non - avec lien de dépendance",MIN(1129,E753,$D753)*overallRate,MIN(2258,E753)*overallRate)))))</f>
        <v>Effectuez l’étape 1</v>
      </c>
      <c r="H753" s="68" t="str">
        <f>IF(ISTEXT(overallRate),"Effectuez l’étape 1",IF($C753="Yes","Use Step 2a) Weekly for employees on leave with pay",IF(OR(COUNT($D753,F753)&lt;&gt;2,overallRate=0),0,IF(revenueReduction&gt;0.3,MAX(IF($B753="Non - avec lien de dépendance",MIN(2258,F753,$D753)*overallRate,MIN(2258,F753)*overallRate),ROUND(MAX(IF($B753="Non - avec lien de dépendance",0,MIN((0.75*F753),1694)),MIN(F753,(0.75*$D753),1694)),2)),IF($B753="Non - avec lien de dépendance",MIN(1129,F753,$D753)*overallRate,MIN(2258,F753)*overallRate)))))</f>
        <v>Effectuez l’étape 1</v>
      </c>
      <c r="I753" s="3">
        <f t="shared" si="11"/>
        <v>0</v>
      </c>
    </row>
    <row r="754" spans="7:9" x14ac:dyDescent="0.5">
      <c r="G754" s="68" t="str">
        <f>IF(ISTEXT(overallRate),"Effectuez l’étape 1",IF($C754="Yes","Use Step 2a) Weekly for employees on leave with pay",IF(OR(COUNT($D754,E754)&lt;&gt;2,overallRate=0),0,IF(revenueReduction&gt;0.3,MAX(IF($B754="Non - avec lien de dépendance",MIN(2258,E754,$D754)*overallRate,MIN(2258,E754)*overallRate),ROUND(MAX(IF($B754="Non - avec lien de dépendance",0,MIN((0.75*E754),1694)),MIN(E754,(0.75*$D754),1694)),2)),IF($B754="Non - avec lien de dépendance",MIN(1129,E754,$D754)*overallRate,MIN(2258,E754)*overallRate)))))</f>
        <v>Effectuez l’étape 1</v>
      </c>
      <c r="H754" s="68" t="str">
        <f>IF(ISTEXT(overallRate),"Effectuez l’étape 1",IF($C754="Yes","Use Step 2a) Weekly for employees on leave with pay",IF(OR(COUNT($D754,F754)&lt;&gt;2,overallRate=0),0,IF(revenueReduction&gt;0.3,MAX(IF($B754="Non - avec lien de dépendance",MIN(2258,F754,$D754)*overallRate,MIN(2258,F754)*overallRate),ROUND(MAX(IF($B754="Non - avec lien de dépendance",0,MIN((0.75*F754),1694)),MIN(F754,(0.75*$D754),1694)),2)),IF($B754="Non - avec lien de dépendance",MIN(1129,F754,$D754)*overallRate,MIN(2258,F754)*overallRate)))))</f>
        <v>Effectuez l’étape 1</v>
      </c>
      <c r="I754" s="3">
        <f t="shared" si="11"/>
        <v>0</v>
      </c>
    </row>
    <row r="755" spans="7:9" x14ac:dyDescent="0.5">
      <c r="G755" s="68" t="str">
        <f>IF(ISTEXT(overallRate),"Effectuez l’étape 1",IF($C755="Yes","Use Step 2a) Weekly for employees on leave with pay",IF(OR(COUNT($D755,E755)&lt;&gt;2,overallRate=0),0,IF(revenueReduction&gt;0.3,MAX(IF($B755="Non - avec lien de dépendance",MIN(2258,E755,$D755)*overallRate,MIN(2258,E755)*overallRate),ROUND(MAX(IF($B755="Non - avec lien de dépendance",0,MIN((0.75*E755),1694)),MIN(E755,(0.75*$D755),1694)),2)),IF($B755="Non - avec lien de dépendance",MIN(1129,E755,$D755)*overallRate,MIN(2258,E755)*overallRate)))))</f>
        <v>Effectuez l’étape 1</v>
      </c>
      <c r="H755" s="68" t="str">
        <f>IF(ISTEXT(overallRate),"Effectuez l’étape 1",IF($C755="Yes","Use Step 2a) Weekly for employees on leave with pay",IF(OR(COUNT($D755,F755)&lt;&gt;2,overallRate=0),0,IF(revenueReduction&gt;0.3,MAX(IF($B755="Non - avec lien de dépendance",MIN(2258,F755,$D755)*overallRate,MIN(2258,F755)*overallRate),ROUND(MAX(IF($B755="Non - avec lien de dépendance",0,MIN((0.75*F755),1694)),MIN(F755,(0.75*$D755),1694)),2)),IF($B755="Non - avec lien de dépendance",MIN(1129,F755,$D755)*overallRate,MIN(2258,F755)*overallRate)))))</f>
        <v>Effectuez l’étape 1</v>
      </c>
      <c r="I755" s="3">
        <f t="shared" si="11"/>
        <v>0</v>
      </c>
    </row>
    <row r="756" spans="7:9" x14ac:dyDescent="0.5">
      <c r="G756" s="68" t="str">
        <f>IF(ISTEXT(overallRate),"Effectuez l’étape 1",IF($C756="Yes","Use Step 2a) Weekly for employees on leave with pay",IF(OR(COUNT($D756,E756)&lt;&gt;2,overallRate=0),0,IF(revenueReduction&gt;0.3,MAX(IF($B756="Non - avec lien de dépendance",MIN(2258,E756,$D756)*overallRate,MIN(2258,E756)*overallRate),ROUND(MAX(IF($B756="Non - avec lien de dépendance",0,MIN((0.75*E756),1694)),MIN(E756,(0.75*$D756),1694)),2)),IF($B756="Non - avec lien de dépendance",MIN(1129,E756,$D756)*overallRate,MIN(2258,E756)*overallRate)))))</f>
        <v>Effectuez l’étape 1</v>
      </c>
      <c r="H756" s="68" t="str">
        <f>IF(ISTEXT(overallRate),"Effectuez l’étape 1",IF($C756="Yes","Use Step 2a) Weekly for employees on leave with pay",IF(OR(COUNT($D756,F756)&lt;&gt;2,overallRate=0),0,IF(revenueReduction&gt;0.3,MAX(IF($B756="Non - avec lien de dépendance",MIN(2258,F756,$D756)*overallRate,MIN(2258,F756)*overallRate),ROUND(MAX(IF($B756="Non - avec lien de dépendance",0,MIN((0.75*F756),1694)),MIN(F756,(0.75*$D756),1694)),2)),IF($B756="Non - avec lien de dépendance",MIN(1129,F756,$D756)*overallRate,MIN(2258,F756)*overallRate)))))</f>
        <v>Effectuez l’étape 1</v>
      </c>
      <c r="I756" s="3">
        <f t="shared" si="11"/>
        <v>0</v>
      </c>
    </row>
    <row r="757" spans="7:9" x14ac:dyDescent="0.5">
      <c r="G757" s="68" t="str">
        <f>IF(ISTEXT(overallRate),"Effectuez l’étape 1",IF($C757="Yes","Use Step 2a) Weekly for employees on leave with pay",IF(OR(COUNT($D757,E757)&lt;&gt;2,overallRate=0),0,IF(revenueReduction&gt;0.3,MAX(IF($B757="Non - avec lien de dépendance",MIN(2258,E757,$D757)*overallRate,MIN(2258,E757)*overallRate),ROUND(MAX(IF($B757="Non - avec lien de dépendance",0,MIN((0.75*E757),1694)),MIN(E757,(0.75*$D757),1694)),2)),IF($B757="Non - avec lien de dépendance",MIN(1129,E757,$D757)*overallRate,MIN(2258,E757)*overallRate)))))</f>
        <v>Effectuez l’étape 1</v>
      </c>
      <c r="H757" s="68" t="str">
        <f>IF(ISTEXT(overallRate),"Effectuez l’étape 1",IF($C757="Yes","Use Step 2a) Weekly for employees on leave with pay",IF(OR(COUNT($D757,F757)&lt;&gt;2,overallRate=0),0,IF(revenueReduction&gt;0.3,MAX(IF($B757="Non - avec lien de dépendance",MIN(2258,F757,$D757)*overallRate,MIN(2258,F757)*overallRate),ROUND(MAX(IF($B757="Non - avec lien de dépendance",0,MIN((0.75*F757),1694)),MIN(F757,(0.75*$D757),1694)),2)),IF($B757="Non - avec lien de dépendance",MIN(1129,F757,$D757)*overallRate,MIN(2258,F757)*overallRate)))))</f>
        <v>Effectuez l’étape 1</v>
      </c>
      <c r="I757" s="3">
        <f t="shared" si="11"/>
        <v>0</v>
      </c>
    </row>
    <row r="758" spans="7:9" x14ac:dyDescent="0.5">
      <c r="G758" s="68" t="str">
        <f>IF(ISTEXT(overallRate),"Effectuez l’étape 1",IF($C758="Yes","Use Step 2a) Weekly for employees on leave with pay",IF(OR(COUNT($D758,E758)&lt;&gt;2,overallRate=0),0,IF(revenueReduction&gt;0.3,MAX(IF($B758="Non - avec lien de dépendance",MIN(2258,E758,$D758)*overallRate,MIN(2258,E758)*overallRate),ROUND(MAX(IF($B758="Non - avec lien de dépendance",0,MIN((0.75*E758),1694)),MIN(E758,(0.75*$D758),1694)),2)),IF($B758="Non - avec lien de dépendance",MIN(1129,E758,$D758)*overallRate,MIN(2258,E758)*overallRate)))))</f>
        <v>Effectuez l’étape 1</v>
      </c>
      <c r="H758" s="68" t="str">
        <f>IF(ISTEXT(overallRate),"Effectuez l’étape 1",IF($C758="Yes","Use Step 2a) Weekly for employees on leave with pay",IF(OR(COUNT($D758,F758)&lt;&gt;2,overallRate=0),0,IF(revenueReduction&gt;0.3,MAX(IF($B758="Non - avec lien de dépendance",MIN(2258,F758,$D758)*overallRate,MIN(2258,F758)*overallRate),ROUND(MAX(IF($B758="Non - avec lien de dépendance",0,MIN((0.75*F758),1694)),MIN(F758,(0.75*$D758),1694)),2)),IF($B758="Non - avec lien de dépendance",MIN(1129,F758,$D758)*overallRate,MIN(2258,F758)*overallRate)))))</f>
        <v>Effectuez l’étape 1</v>
      </c>
      <c r="I758" s="3">
        <f t="shared" si="11"/>
        <v>0</v>
      </c>
    </row>
    <row r="759" spans="7:9" x14ac:dyDescent="0.5">
      <c r="G759" s="68" t="str">
        <f>IF(ISTEXT(overallRate),"Effectuez l’étape 1",IF($C759="Yes","Use Step 2a) Weekly for employees on leave with pay",IF(OR(COUNT($D759,E759)&lt;&gt;2,overallRate=0),0,IF(revenueReduction&gt;0.3,MAX(IF($B759="Non - avec lien de dépendance",MIN(2258,E759,$D759)*overallRate,MIN(2258,E759)*overallRate),ROUND(MAX(IF($B759="Non - avec lien de dépendance",0,MIN((0.75*E759),1694)),MIN(E759,(0.75*$D759),1694)),2)),IF($B759="Non - avec lien de dépendance",MIN(1129,E759,$D759)*overallRate,MIN(2258,E759)*overallRate)))))</f>
        <v>Effectuez l’étape 1</v>
      </c>
      <c r="H759" s="68" t="str">
        <f>IF(ISTEXT(overallRate),"Effectuez l’étape 1",IF($C759="Yes","Use Step 2a) Weekly for employees on leave with pay",IF(OR(COUNT($D759,F759)&lt;&gt;2,overallRate=0),0,IF(revenueReduction&gt;0.3,MAX(IF($B759="Non - avec lien de dépendance",MIN(2258,F759,$D759)*overallRate,MIN(2258,F759)*overallRate),ROUND(MAX(IF($B759="Non - avec lien de dépendance",0,MIN((0.75*F759),1694)),MIN(F759,(0.75*$D759),1694)),2)),IF($B759="Non - avec lien de dépendance",MIN(1129,F759,$D759)*overallRate,MIN(2258,F759)*overallRate)))))</f>
        <v>Effectuez l’étape 1</v>
      </c>
      <c r="I759" s="3">
        <f t="shared" si="11"/>
        <v>0</v>
      </c>
    </row>
    <row r="760" spans="7:9" x14ac:dyDescent="0.5">
      <c r="G760" s="68" t="str">
        <f>IF(ISTEXT(overallRate),"Effectuez l’étape 1",IF($C760="Yes","Use Step 2a) Weekly for employees on leave with pay",IF(OR(COUNT($D760,E760)&lt;&gt;2,overallRate=0),0,IF(revenueReduction&gt;0.3,MAX(IF($B760="Non - avec lien de dépendance",MIN(2258,E760,$D760)*overallRate,MIN(2258,E760)*overallRate),ROUND(MAX(IF($B760="Non - avec lien de dépendance",0,MIN((0.75*E760),1694)),MIN(E760,(0.75*$D760),1694)),2)),IF($B760="Non - avec lien de dépendance",MIN(1129,E760,$D760)*overallRate,MIN(2258,E760)*overallRate)))))</f>
        <v>Effectuez l’étape 1</v>
      </c>
      <c r="H760" s="68" t="str">
        <f>IF(ISTEXT(overallRate),"Effectuez l’étape 1",IF($C760="Yes","Use Step 2a) Weekly for employees on leave with pay",IF(OR(COUNT($D760,F760)&lt;&gt;2,overallRate=0),0,IF(revenueReduction&gt;0.3,MAX(IF($B760="Non - avec lien de dépendance",MIN(2258,F760,$D760)*overallRate,MIN(2258,F760)*overallRate),ROUND(MAX(IF($B760="Non - avec lien de dépendance",0,MIN((0.75*F760),1694)),MIN(F760,(0.75*$D760),1694)),2)),IF($B760="Non - avec lien de dépendance",MIN(1129,F760,$D760)*overallRate,MIN(2258,F760)*overallRate)))))</f>
        <v>Effectuez l’étape 1</v>
      </c>
      <c r="I760" s="3">
        <f t="shared" si="11"/>
        <v>0</v>
      </c>
    </row>
    <row r="761" spans="7:9" x14ac:dyDescent="0.5">
      <c r="G761" s="68" t="str">
        <f>IF(ISTEXT(overallRate),"Effectuez l’étape 1",IF($C761="Yes","Use Step 2a) Weekly for employees on leave with pay",IF(OR(COUNT($D761,E761)&lt;&gt;2,overallRate=0),0,IF(revenueReduction&gt;0.3,MAX(IF($B761="Non - avec lien de dépendance",MIN(2258,E761,$D761)*overallRate,MIN(2258,E761)*overallRate),ROUND(MAX(IF($B761="Non - avec lien de dépendance",0,MIN((0.75*E761),1694)),MIN(E761,(0.75*$D761),1694)),2)),IF($B761="Non - avec lien de dépendance",MIN(1129,E761,$D761)*overallRate,MIN(2258,E761)*overallRate)))))</f>
        <v>Effectuez l’étape 1</v>
      </c>
      <c r="H761" s="68" t="str">
        <f>IF(ISTEXT(overallRate),"Effectuez l’étape 1",IF($C761="Yes","Use Step 2a) Weekly for employees on leave with pay",IF(OR(COUNT($D761,F761)&lt;&gt;2,overallRate=0),0,IF(revenueReduction&gt;0.3,MAX(IF($B761="Non - avec lien de dépendance",MIN(2258,F761,$D761)*overallRate,MIN(2258,F761)*overallRate),ROUND(MAX(IF($B761="Non - avec lien de dépendance",0,MIN((0.75*F761),1694)),MIN(F761,(0.75*$D761),1694)),2)),IF($B761="Non - avec lien de dépendance",MIN(1129,F761,$D761)*overallRate,MIN(2258,F761)*overallRate)))))</f>
        <v>Effectuez l’étape 1</v>
      </c>
      <c r="I761" s="3">
        <f t="shared" si="11"/>
        <v>0</v>
      </c>
    </row>
    <row r="762" spans="7:9" x14ac:dyDescent="0.5">
      <c r="G762" s="68" t="str">
        <f>IF(ISTEXT(overallRate),"Effectuez l’étape 1",IF($C762="Yes","Use Step 2a) Weekly for employees on leave with pay",IF(OR(COUNT($D762,E762)&lt;&gt;2,overallRate=0),0,IF(revenueReduction&gt;0.3,MAX(IF($B762="Non - avec lien de dépendance",MIN(2258,E762,$D762)*overallRate,MIN(2258,E762)*overallRate),ROUND(MAX(IF($B762="Non - avec lien de dépendance",0,MIN((0.75*E762),1694)),MIN(E762,(0.75*$D762),1694)),2)),IF($B762="Non - avec lien de dépendance",MIN(1129,E762,$D762)*overallRate,MIN(2258,E762)*overallRate)))))</f>
        <v>Effectuez l’étape 1</v>
      </c>
      <c r="H762" s="68" t="str">
        <f>IF(ISTEXT(overallRate),"Effectuez l’étape 1",IF($C762="Yes","Use Step 2a) Weekly for employees on leave with pay",IF(OR(COUNT($D762,F762)&lt;&gt;2,overallRate=0),0,IF(revenueReduction&gt;0.3,MAX(IF($B762="Non - avec lien de dépendance",MIN(2258,F762,$D762)*overallRate,MIN(2258,F762)*overallRate),ROUND(MAX(IF($B762="Non - avec lien de dépendance",0,MIN((0.75*F762),1694)),MIN(F762,(0.75*$D762),1694)),2)),IF($B762="Non - avec lien de dépendance",MIN(1129,F762,$D762)*overallRate,MIN(2258,F762)*overallRate)))))</f>
        <v>Effectuez l’étape 1</v>
      </c>
      <c r="I762" s="3">
        <f t="shared" si="11"/>
        <v>0</v>
      </c>
    </row>
    <row r="763" spans="7:9" x14ac:dyDescent="0.5">
      <c r="G763" s="68" t="str">
        <f>IF(ISTEXT(overallRate),"Effectuez l’étape 1",IF($C763="Yes","Use Step 2a) Weekly for employees on leave with pay",IF(OR(COUNT($D763,E763)&lt;&gt;2,overallRate=0),0,IF(revenueReduction&gt;0.3,MAX(IF($B763="Non - avec lien de dépendance",MIN(2258,E763,$D763)*overallRate,MIN(2258,E763)*overallRate),ROUND(MAX(IF($B763="Non - avec lien de dépendance",0,MIN((0.75*E763),1694)),MIN(E763,(0.75*$D763),1694)),2)),IF($B763="Non - avec lien de dépendance",MIN(1129,E763,$D763)*overallRate,MIN(2258,E763)*overallRate)))))</f>
        <v>Effectuez l’étape 1</v>
      </c>
      <c r="H763" s="68" t="str">
        <f>IF(ISTEXT(overallRate),"Effectuez l’étape 1",IF($C763="Yes","Use Step 2a) Weekly for employees on leave with pay",IF(OR(COUNT($D763,F763)&lt;&gt;2,overallRate=0),0,IF(revenueReduction&gt;0.3,MAX(IF($B763="Non - avec lien de dépendance",MIN(2258,F763,$D763)*overallRate,MIN(2258,F763)*overallRate),ROUND(MAX(IF($B763="Non - avec lien de dépendance",0,MIN((0.75*F763),1694)),MIN(F763,(0.75*$D763),1694)),2)),IF($B763="Non - avec lien de dépendance",MIN(1129,F763,$D763)*overallRate,MIN(2258,F763)*overallRate)))))</f>
        <v>Effectuez l’étape 1</v>
      </c>
      <c r="I763" s="3">
        <f t="shared" si="11"/>
        <v>0</v>
      </c>
    </row>
    <row r="764" spans="7:9" x14ac:dyDescent="0.5">
      <c r="G764" s="68" t="str">
        <f>IF(ISTEXT(overallRate),"Effectuez l’étape 1",IF($C764="Yes","Use Step 2a) Weekly for employees on leave with pay",IF(OR(COUNT($D764,E764)&lt;&gt;2,overallRate=0),0,IF(revenueReduction&gt;0.3,MAX(IF($B764="Non - avec lien de dépendance",MIN(2258,E764,$D764)*overallRate,MIN(2258,E764)*overallRate),ROUND(MAX(IF($B764="Non - avec lien de dépendance",0,MIN((0.75*E764),1694)),MIN(E764,(0.75*$D764),1694)),2)),IF($B764="Non - avec lien de dépendance",MIN(1129,E764,$D764)*overallRate,MIN(2258,E764)*overallRate)))))</f>
        <v>Effectuez l’étape 1</v>
      </c>
      <c r="H764" s="68" t="str">
        <f>IF(ISTEXT(overallRate),"Effectuez l’étape 1",IF($C764="Yes","Use Step 2a) Weekly for employees on leave with pay",IF(OR(COUNT($D764,F764)&lt;&gt;2,overallRate=0),0,IF(revenueReduction&gt;0.3,MAX(IF($B764="Non - avec lien de dépendance",MIN(2258,F764,$D764)*overallRate,MIN(2258,F764)*overallRate),ROUND(MAX(IF($B764="Non - avec lien de dépendance",0,MIN((0.75*F764),1694)),MIN(F764,(0.75*$D764),1694)),2)),IF($B764="Non - avec lien de dépendance",MIN(1129,F764,$D764)*overallRate,MIN(2258,F764)*overallRate)))))</f>
        <v>Effectuez l’étape 1</v>
      </c>
      <c r="I764" s="3">
        <f t="shared" si="11"/>
        <v>0</v>
      </c>
    </row>
    <row r="765" spans="7:9" x14ac:dyDescent="0.5">
      <c r="G765" s="68" t="str">
        <f>IF(ISTEXT(overallRate),"Effectuez l’étape 1",IF($C765="Yes","Use Step 2a) Weekly for employees on leave with pay",IF(OR(COUNT($D765,E765)&lt;&gt;2,overallRate=0),0,IF(revenueReduction&gt;0.3,MAX(IF($B765="Non - avec lien de dépendance",MIN(2258,E765,$D765)*overallRate,MIN(2258,E765)*overallRate),ROUND(MAX(IF($B765="Non - avec lien de dépendance",0,MIN((0.75*E765),1694)),MIN(E765,(0.75*$D765),1694)),2)),IF($B765="Non - avec lien de dépendance",MIN(1129,E765,$D765)*overallRate,MIN(2258,E765)*overallRate)))))</f>
        <v>Effectuez l’étape 1</v>
      </c>
      <c r="H765" s="68" t="str">
        <f>IF(ISTEXT(overallRate),"Effectuez l’étape 1",IF($C765="Yes","Use Step 2a) Weekly for employees on leave with pay",IF(OR(COUNT($D765,F765)&lt;&gt;2,overallRate=0),0,IF(revenueReduction&gt;0.3,MAX(IF($B765="Non - avec lien de dépendance",MIN(2258,F765,$D765)*overallRate,MIN(2258,F765)*overallRate),ROUND(MAX(IF($B765="Non - avec lien de dépendance",0,MIN((0.75*F765),1694)),MIN(F765,(0.75*$D765),1694)),2)),IF($B765="Non - avec lien de dépendance",MIN(1129,F765,$D765)*overallRate,MIN(2258,F765)*overallRate)))))</f>
        <v>Effectuez l’étape 1</v>
      </c>
      <c r="I765" s="3">
        <f t="shared" si="11"/>
        <v>0</v>
      </c>
    </row>
    <row r="766" spans="7:9" x14ac:dyDescent="0.5">
      <c r="G766" s="68" t="str">
        <f>IF(ISTEXT(overallRate),"Effectuez l’étape 1",IF($C766="Yes","Use Step 2a) Weekly for employees on leave with pay",IF(OR(COUNT($D766,E766)&lt;&gt;2,overallRate=0),0,IF(revenueReduction&gt;0.3,MAX(IF($B766="Non - avec lien de dépendance",MIN(2258,E766,$D766)*overallRate,MIN(2258,E766)*overallRate),ROUND(MAX(IF($B766="Non - avec lien de dépendance",0,MIN((0.75*E766),1694)),MIN(E766,(0.75*$D766),1694)),2)),IF($B766="Non - avec lien de dépendance",MIN(1129,E766,$D766)*overallRate,MIN(2258,E766)*overallRate)))))</f>
        <v>Effectuez l’étape 1</v>
      </c>
      <c r="H766" s="68" t="str">
        <f>IF(ISTEXT(overallRate),"Effectuez l’étape 1",IF($C766="Yes","Use Step 2a) Weekly for employees on leave with pay",IF(OR(COUNT($D766,F766)&lt;&gt;2,overallRate=0),0,IF(revenueReduction&gt;0.3,MAX(IF($B766="Non - avec lien de dépendance",MIN(2258,F766,$D766)*overallRate,MIN(2258,F766)*overallRate),ROUND(MAX(IF($B766="Non - avec lien de dépendance",0,MIN((0.75*F766),1694)),MIN(F766,(0.75*$D766),1694)),2)),IF($B766="Non - avec lien de dépendance",MIN(1129,F766,$D766)*overallRate,MIN(2258,F766)*overallRate)))))</f>
        <v>Effectuez l’étape 1</v>
      </c>
      <c r="I766" s="3">
        <f t="shared" si="11"/>
        <v>0</v>
      </c>
    </row>
    <row r="767" spans="7:9" x14ac:dyDescent="0.5">
      <c r="G767" s="68" t="str">
        <f>IF(ISTEXT(overallRate),"Effectuez l’étape 1",IF($C767="Yes","Use Step 2a) Weekly for employees on leave with pay",IF(OR(COUNT($D767,E767)&lt;&gt;2,overallRate=0),0,IF(revenueReduction&gt;0.3,MAX(IF($B767="Non - avec lien de dépendance",MIN(2258,E767,$D767)*overallRate,MIN(2258,E767)*overallRate),ROUND(MAX(IF($B767="Non - avec lien de dépendance",0,MIN((0.75*E767),1694)),MIN(E767,(0.75*$D767),1694)),2)),IF($B767="Non - avec lien de dépendance",MIN(1129,E767,$D767)*overallRate,MIN(2258,E767)*overallRate)))))</f>
        <v>Effectuez l’étape 1</v>
      </c>
      <c r="H767" s="68" t="str">
        <f>IF(ISTEXT(overallRate),"Effectuez l’étape 1",IF($C767="Yes","Use Step 2a) Weekly for employees on leave with pay",IF(OR(COUNT($D767,F767)&lt;&gt;2,overallRate=0),0,IF(revenueReduction&gt;0.3,MAX(IF($B767="Non - avec lien de dépendance",MIN(2258,F767,$D767)*overallRate,MIN(2258,F767)*overallRate),ROUND(MAX(IF($B767="Non - avec lien de dépendance",0,MIN((0.75*F767),1694)),MIN(F767,(0.75*$D767),1694)),2)),IF($B767="Non - avec lien de dépendance",MIN(1129,F767,$D767)*overallRate,MIN(2258,F767)*overallRate)))))</f>
        <v>Effectuez l’étape 1</v>
      </c>
      <c r="I767" s="3">
        <f t="shared" si="11"/>
        <v>0</v>
      </c>
    </row>
    <row r="768" spans="7:9" x14ac:dyDescent="0.5">
      <c r="G768" s="68" t="str">
        <f>IF(ISTEXT(overallRate),"Effectuez l’étape 1",IF($C768="Yes","Use Step 2a) Weekly for employees on leave with pay",IF(OR(COUNT($D768,E768)&lt;&gt;2,overallRate=0),0,IF(revenueReduction&gt;0.3,MAX(IF($B768="Non - avec lien de dépendance",MIN(2258,E768,$D768)*overallRate,MIN(2258,E768)*overallRate),ROUND(MAX(IF($B768="Non - avec lien de dépendance",0,MIN((0.75*E768),1694)),MIN(E768,(0.75*$D768),1694)),2)),IF($B768="Non - avec lien de dépendance",MIN(1129,E768,$D768)*overallRate,MIN(2258,E768)*overallRate)))))</f>
        <v>Effectuez l’étape 1</v>
      </c>
      <c r="H768" s="68" t="str">
        <f>IF(ISTEXT(overallRate),"Effectuez l’étape 1",IF($C768="Yes","Use Step 2a) Weekly for employees on leave with pay",IF(OR(COUNT($D768,F768)&lt;&gt;2,overallRate=0),0,IF(revenueReduction&gt;0.3,MAX(IF($B768="Non - avec lien de dépendance",MIN(2258,F768,$D768)*overallRate,MIN(2258,F768)*overallRate),ROUND(MAX(IF($B768="Non - avec lien de dépendance",0,MIN((0.75*F768),1694)),MIN(F768,(0.75*$D768),1694)),2)),IF($B768="Non - avec lien de dépendance",MIN(1129,F768,$D768)*overallRate,MIN(2258,F768)*overallRate)))))</f>
        <v>Effectuez l’étape 1</v>
      </c>
      <c r="I768" s="3">
        <f t="shared" si="11"/>
        <v>0</v>
      </c>
    </row>
    <row r="769" spans="7:9" x14ac:dyDescent="0.5">
      <c r="G769" s="68" t="str">
        <f>IF(ISTEXT(overallRate),"Effectuez l’étape 1",IF($C769="Yes","Use Step 2a) Weekly for employees on leave with pay",IF(OR(COUNT($D769,E769)&lt;&gt;2,overallRate=0),0,IF(revenueReduction&gt;0.3,MAX(IF($B769="Non - avec lien de dépendance",MIN(2258,E769,$D769)*overallRate,MIN(2258,E769)*overallRate),ROUND(MAX(IF($B769="Non - avec lien de dépendance",0,MIN((0.75*E769),1694)),MIN(E769,(0.75*$D769),1694)),2)),IF($B769="Non - avec lien de dépendance",MIN(1129,E769,$D769)*overallRate,MIN(2258,E769)*overallRate)))))</f>
        <v>Effectuez l’étape 1</v>
      </c>
      <c r="H769" s="68" t="str">
        <f>IF(ISTEXT(overallRate),"Effectuez l’étape 1",IF($C769="Yes","Use Step 2a) Weekly for employees on leave with pay",IF(OR(COUNT($D769,F769)&lt;&gt;2,overallRate=0),0,IF(revenueReduction&gt;0.3,MAX(IF($B769="Non - avec lien de dépendance",MIN(2258,F769,$D769)*overallRate,MIN(2258,F769)*overallRate),ROUND(MAX(IF($B769="Non - avec lien de dépendance",0,MIN((0.75*F769),1694)),MIN(F769,(0.75*$D769),1694)),2)),IF($B769="Non - avec lien de dépendance",MIN(1129,F769,$D769)*overallRate,MIN(2258,F769)*overallRate)))))</f>
        <v>Effectuez l’étape 1</v>
      </c>
      <c r="I769" s="3">
        <f t="shared" si="11"/>
        <v>0</v>
      </c>
    </row>
    <row r="770" spans="7:9" x14ac:dyDescent="0.5">
      <c r="G770" s="68" t="str">
        <f>IF(ISTEXT(overallRate),"Effectuez l’étape 1",IF($C770="Yes","Use Step 2a) Weekly for employees on leave with pay",IF(OR(COUNT($D770,E770)&lt;&gt;2,overallRate=0),0,IF(revenueReduction&gt;0.3,MAX(IF($B770="Non - avec lien de dépendance",MIN(2258,E770,$D770)*overallRate,MIN(2258,E770)*overallRate),ROUND(MAX(IF($B770="Non - avec lien de dépendance",0,MIN((0.75*E770),1694)),MIN(E770,(0.75*$D770),1694)),2)),IF($B770="Non - avec lien de dépendance",MIN(1129,E770,$D770)*overallRate,MIN(2258,E770)*overallRate)))))</f>
        <v>Effectuez l’étape 1</v>
      </c>
      <c r="H770" s="68" t="str">
        <f>IF(ISTEXT(overallRate),"Effectuez l’étape 1",IF($C770="Yes","Use Step 2a) Weekly for employees on leave with pay",IF(OR(COUNT($D770,F770)&lt;&gt;2,overallRate=0),0,IF(revenueReduction&gt;0.3,MAX(IF($B770="Non - avec lien de dépendance",MIN(2258,F770,$D770)*overallRate,MIN(2258,F770)*overallRate),ROUND(MAX(IF($B770="Non - avec lien de dépendance",0,MIN((0.75*F770),1694)),MIN(F770,(0.75*$D770),1694)),2)),IF($B770="Non - avec lien de dépendance",MIN(1129,F770,$D770)*overallRate,MIN(2258,F770)*overallRate)))))</f>
        <v>Effectuez l’étape 1</v>
      </c>
      <c r="I770" s="3">
        <f t="shared" si="11"/>
        <v>0</v>
      </c>
    </row>
    <row r="771" spans="7:9" x14ac:dyDescent="0.5">
      <c r="G771" s="68" t="str">
        <f>IF(ISTEXT(overallRate),"Effectuez l’étape 1",IF($C771="Yes","Use Step 2a) Weekly for employees on leave with pay",IF(OR(COUNT($D771,E771)&lt;&gt;2,overallRate=0),0,IF(revenueReduction&gt;0.3,MAX(IF($B771="Non - avec lien de dépendance",MIN(2258,E771,$D771)*overallRate,MIN(2258,E771)*overallRate),ROUND(MAX(IF($B771="Non - avec lien de dépendance",0,MIN((0.75*E771),1694)),MIN(E771,(0.75*$D771),1694)),2)),IF($B771="Non - avec lien de dépendance",MIN(1129,E771,$D771)*overallRate,MIN(2258,E771)*overallRate)))))</f>
        <v>Effectuez l’étape 1</v>
      </c>
      <c r="H771" s="68" t="str">
        <f>IF(ISTEXT(overallRate),"Effectuez l’étape 1",IF($C771="Yes","Use Step 2a) Weekly for employees on leave with pay",IF(OR(COUNT($D771,F771)&lt;&gt;2,overallRate=0),0,IF(revenueReduction&gt;0.3,MAX(IF($B771="Non - avec lien de dépendance",MIN(2258,F771,$D771)*overallRate,MIN(2258,F771)*overallRate),ROUND(MAX(IF($B771="Non - avec lien de dépendance",0,MIN((0.75*F771),1694)),MIN(F771,(0.75*$D771),1694)),2)),IF($B771="Non - avec lien de dépendance",MIN(1129,F771,$D771)*overallRate,MIN(2258,F771)*overallRate)))))</f>
        <v>Effectuez l’étape 1</v>
      </c>
      <c r="I771" s="3">
        <f t="shared" si="11"/>
        <v>0</v>
      </c>
    </row>
    <row r="772" spans="7:9" x14ac:dyDescent="0.5">
      <c r="G772" s="68" t="str">
        <f>IF(ISTEXT(overallRate),"Effectuez l’étape 1",IF($C772="Yes","Use Step 2a) Weekly for employees on leave with pay",IF(OR(COUNT($D772,E772)&lt;&gt;2,overallRate=0),0,IF(revenueReduction&gt;0.3,MAX(IF($B772="Non - avec lien de dépendance",MIN(2258,E772,$D772)*overallRate,MIN(2258,E772)*overallRate),ROUND(MAX(IF($B772="Non - avec lien de dépendance",0,MIN((0.75*E772),1694)),MIN(E772,(0.75*$D772),1694)),2)),IF($B772="Non - avec lien de dépendance",MIN(1129,E772,$D772)*overallRate,MIN(2258,E772)*overallRate)))))</f>
        <v>Effectuez l’étape 1</v>
      </c>
      <c r="H772" s="68" t="str">
        <f>IF(ISTEXT(overallRate),"Effectuez l’étape 1",IF($C772="Yes","Use Step 2a) Weekly for employees on leave with pay",IF(OR(COUNT($D772,F772)&lt;&gt;2,overallRate=0),0,IF(revenueReduction&gt;0.3,MAX(IF($B772="Non - avec lien de dépendance",MIN(2258,F772,$D772)*overallRate,MIN(2258,F772)*overallRate),ROUND(MAX(IF($B772="Non - avec lien de dépendance",0,MIN((0.75*F772),1694)),MIN(F772,(0.75*$D772),1694)),2)),IF($B772="Non - avec lien de dépendance",MIN(1129,F772,$D772)*overallRate,MIN(2258,F772)*overallRate)))))</f>
        <v>Effectuez l’étape 1</v>
      </c>
      <c r="I772" s="3">
        <f t="shared" si="11"/>
        <v>0</v>
      </c>
    </row>
    <row r="773" spans="7:9" x14ac:dyDescent="0.5">
      <c r="G773" s="68" t="str">
        <f>IF(ISTEXT(overallRate),"Effectuez l’étape 1",IF($C773="Yes","Use Step 2a) Weekly for employees on leave with pay",IF(OR(COUNT($D773,E773)&lt;&gt;2,overallRate=0),0,IF(revenueReduction&gt;0.3,MAX(IF($B773="Non - avec lien de dépendance",MIN(2258,E773,$D773)*overallRate,MIN(2258,E773)*overallRate),ROUND(MAX(IF($B773="Non - avec lien de dépendance",0,MIN((0.75*E773),1694)),MIN(E773,(0.75*$D773),1694)),2)),IF($B773="Non - avec lien de dépendance",MIN(1129,E773,$D773)*overallRate,MIN(2258,E773)*overallRate)))))</f>
        <v>Effectuez l’étape 1</v>
      </c>
      <c r="H773" s="68" t="str">
        <f>IF(ISTEXT(overallRate),"Effectuez l’étape 1",IF($C773="Yes","Use Step 2a) Weekly for employees on leave with pay",IF(OR(COUNT($D773,F773)&lt;&gt;2,overallRate=0),0,IF(revenueReduction&gt;0.3,MAX(IF($B773="Non - avec lien de dépendance",MIN(2258,F773,$D773)*overallRate,MIN(2258,F773)*overallRate),ROUND(MAX(IF($B773="Non - avec lien de dépendance",0,MIN((0.75*F773),1694)),MIN(F773,(0.75*$D773),1694)),2)),IF($B773="Non - avec lien de dépendance",MIN(1129,F773,$D773)*overallRate,MIN(2258,F773)*overallRate)))))</f>
        <v>Effectuez l’étape 1</v>
      </c>
      <c r="I773" s="3">
        <f t="shared" si="11"/>
        <v>0</v>
      </c>
    </row>
    <row r="774" spans="7:9" x14ac:dyDescent="0.5">
      <c r="G774" s="68" t="str">
        <f>IF(ISTEXT(overallRate),"Effectuez l’étape 1",IF($C774="Yes","Use Step 2a) Weekly for employees on leave with pay",IF(OR(COUNT($D774,E774)&lt;&gt;2,overallRate=0),0,IF(revenueReduction&gt;0.3,MAX(IF($B774="Non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68" t="str">
        <f>IF(ISTEXT(overallRate),"Effectuez l’étape 1",IF($C774="Yes","Use Step 2a) Weekly for employees on leave with pay",IF(OR(COUNT($D774,F774)&lt;&gt;2,overallRate=0),0,IF(revenueReduction&gt;0.3,MAX(IF($B774="Non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11"/>
        <v>0</v>
      </c>
    </row>
    <row r="775" spans="7:9" x14ac:dyDescent="0.5">
      <c r="G775" s="68" t="str">
        <f>IF(ISTEXT(overallRate),"Effectuez l’étape 1",IF($C775="Yes","Use Step 2a) Weekly for employees on leave with pay",IF(OR(COUNT($D775,E775)&lt;&gt;2,overallRate=0),0,IF(revenueReduction&gt;0.3,MAX(IF($B775="Non - avec lien de dépendance",MIN(2258,E775,$D775)*overallRate,MIN(2258,E775)*overallRate),ROUND(MAX(IF($B775="Non - avec lien de dépendance",0,MIN((0.75*E775),1694)),MIN(E775,(0.75*$D775),1694)),2)),IF($B775="Non - avec lien de dépendance",MIN(1129,E775,$D775)*overallRate,MIN(2258,E775)*overallRate)))))</f>
        <v>Effectuez l’étape 1</v>
      </c>
      <c r="H775" s="68" t="str">
        <f>IF(ISTEXT(overallRate),"Effectuez l’étape 1",IF($C775="Yes","Use Step 2a) Weekly for employees on leave with pay",IF(OR(COUNT($D775,F775)&lt;&gt;2,overallRate=0),0,IF(revenueReduction&gt;0.3,MAX(IF($B775="Non - avec lien de dépendance",MIN(2258,F775,$D775)*overallRate,MIN(2258,F775)*overallRate),ROUND(MAX(IF($B775="Non - avec lien de dépendance",0,MIN((0.75*F775),1694)),MIN(F775,(0.75*$D775),1694)),2)),IF($B775="Non - avec lien de dépendance",MIN(1129,F775,$D775)*overallRate,MIN(2258,F775)*overallRate)))))</f>
        <v>Effectuez l’étape 1</v>
      </c>
      <c r="I775" s="3">
        <f t="shared" ref="I775:I838" si="12">IF(AND(COUNT(B775:F775)&gt;0,OR(COUNT(D775:F775)&lt;&gt;3,ISBLANK(B775))),"Fill out all amounts",IF(COUNTIF(E775:F775,0)&gt;0,0,SUM(G775:H775)))</f>
        <v>0</v>
      </c>
    </row>
    <row r="776" spans="7:9" x14ac:dyDescent="0.5">
      <c r="G776" s="68" t="str">
        <f>IF(ISTEXT(overallRate),"Effectuez l’étape 1",IF($C776="Yes","Use Step 2a) Weekly for employees on leave with pay",IF(OR(COUNT($D776,E776)&lt;&gt;2,overallRate=0),0,IF(revenueReduction&gt;0.3,MAX(IF($B776="Non - avec lien de dépendance",MIN(2258,E776,$D776)*overallRate,MIN(2258,E776)*overallRate),ROUND(MAX(IF($B776="Non - avec lien de dépendance",0,MIN((0.75*E776),1694)),MIN(E776,(0.75*$D776),1694)),2)),IF($B776="Non - avec lien de dépendance",MIN(1129,E776,$D776)*overallRate,MIN(2258,E776)*overallRate)))))</f>
        <v>Effectuez l’étape 1</v>
      </c>
      <c r="H776" s="68" t="str">
        <f>IF(ISTEXT(overallRate),"Effectuez l’étape 1",IF($C776="Yes","Use Step 2a) Weekly for employees on leave with pay",IF(OR(COUNT($D776,F776)&lt;&gt;2,overallRate=0),0,IF(revenueReduction&gt;0.3,MAX(IF($B776="Non - avec lien de dépendance",MIN(2258,F776,$D776)*overallRate,MIN(2258,F776)*overallRate),ROUND(MAX(IF($B776="Non - avec lien de dépendance",0,MIN((0.75*F776),1694)),MIN(F776,(0.75*$D776),1694)),2)),IF($B776="Non - avec lien de dépendance",MIN(1129,F776,$D776)*overallRate,MIN(2258,F776)*overallRate)))))</f>
        <v>Effectuez l’étape 1</v>
      </c>
      <c r="I776" s="3">
        <f t="shared" si="12"/>
        <v>0</v>
      </c>
    </row>
    <row r="777" spans="7:9" x14ac:dyDescent="0.5">
      <c r="G777" s="68" t="str">
        <f>IF(ISTEXT(overallRate),"Effectuez l’étape 1",IF($C777="Yes","Use Step 2a) Weekly for employees on leave with pay",IF(OR(COUNT($D777,E777)&lt;&gt;2,overallRate=0),0,IF(revenueReduction&gt;0.3,MAX(IF($B777="Non - avec lien de dépendance",MIN(2258,E777,$D777)*overallRate,MIN(2258,E777)*overallRate),ROUND(MAX(IF($B777="Non - avec lien de dépendance",0,MIN((0.75*E777),1694)),MIN(E777,(0.75*$D777),1694)),2)),IF($B777="Non - avec lien de dépendance",MIN(1129,E777,$D777)*overallRate,MIN(2258,E777)*overallRate)))))</f>
        <v>Effectuez l’étape 1</v>
      </c>
      <c r="H777" s="68" t="str">
        <f>IF(ISTEXT(overallRate),"Effectuez l’étape 1",IF($C777="Yes","Use Step 2a) Weekly for employees on leave with pay",IF(OR(COUNT($D777,F777)&lt;&gt;2,overallRate=0),0,IF(revenueReduction&gt;0.3,MAX(IF($B777="Non - avec lien de dépendance",MIN(2258,F777,$D777)*overallRate,MIN(2258,F777)*overallRate),ROUND(MAX(IF($B777="Non - avec lien de dépendance",0,MIN((0.75*F777),1694)),MIN(F777,(0.75*$D777),1694)),2)),IF($B777="Non - avec lien de dépendance",MIN(1129,F777,$D777)*overallRate,MIN(2258,F777)*overallRate)))))</f>
        <v>Effectuez l’étape 1</v>
      </c>
      <c r="I777" s="3">
        <f t="shared" si="12"/>
        <v>0</v>
      </c>
    </row>
    <row r="778" spans="7:9" x14ac:dyDescent="0.5">
      <c r="G778" s="68" t="str">
        <f>IF(ISTEXT(overallRate),"Effectuez l’étape 1",IF($C778="Yes","Use Step 2a) Weekly for employees on leave with pay",IF(OR(COUNT($D778,E778)&lt;&gt;2,overallRate=0),0,IF(revenueReduction&gt;0.3,MAX(IF($B778="Non - avec lien de dépendance",MIN(2258,E778,$D778)*overallRate,MIN(2258,E778)*overallRate),ROUND(MAX(IF($B778="Non - avec lien de dépendance",0,MIN((0.75*E778),1694)),MIN(E778,(0.75*$D778),1694)),2)),IF($B778="Non - avec lien de dépendance",MIN(1129,E778,$D778)*overallRate,MIN(2258,E778)*overallRate)))))</f>
        <v>Effectuez l’étape 1</v>
      </c>
      <c r="H778" s="68" t="str">
        <f>IF(ISTEXT(overallRate),"Effectuez l’étape 1",IF($C778="Yes","Use Step 2a) Weekly for employees on leave with pay",IF(OR(COUNT($D778,F778)&lt;&gt;2,overallRate=0),0,IF(revenueReduction&gt;0.3,MAX(IF($B778="Non - avec lien de dépendance",MIN(2258,F778,$D778)*overallRate,MIN(2258,F778)*overallRate),ROUND(MAX(IF($B778="Non - avec lien de dépendance",0,MIN((0.75*F778),1694)),MIN(F778,(0.75*$D778),1694)),2)),IF($B778="Non - avec lien de dépendance",MIN(1129,F778,$D778)*overallRate,MIN(2258,F778)*overallRate)))))</f>
        <v>Effectuez l’étape 1</v>
      </c>
      <c r="I778" s="3">
        <f t="shared" si="12"/>
        <v>0</v>
      </c>
    </row>
    <row r="779" spans="7:9" x14ac:dyDescent="0.5">
      <c r="G779" s="68" t="str">
        <f>IF(ISTEXT(overallRate),"Effectuez l’étape 1",IF($C779="Yes","Use Step 2a) Weekly for employees on leave with pay",IF(OR(COUNT($D779,E779)&lt;&gt;2,overallRate=0),0,IF(revenueReduction&gt;0.3,MAX(IF($B779="Non - avec lien de dépendance",MIN(2258,E779,$D779)*overallRate,MIN(2258,E779)*overallRate),ROUND(MAX(IF($B779="Non - avec lien de dépendance",0,MIN((0.75*E779),1694)),MIN(E779,(0.75*$D779),1694)),2)),IF($B779="Non - avec lien de dépendance",MIN(1129,E779,$D779)*overallRate,MIN(2258,E779)*overallRate)))))</f>
        <v>Effectuez l’étape 1</v>
      </c>
      <c r="H779" s="68" t="str">
        <f>IF(ISTEXT(overallRate),"Effectuez l’étape 1",IF($C779="Yes","Use Step 2a) Weekly for employees on leave with pay",IF(OR(COUNT($D779,F779)&lt;&gt;2,overallRate=0),0,IF(revenueReduction&gt;0.3,MAX(IF($B779="Non - avec lien de dépendance",MIN(2258,F779,$D779)*overallRate,MIN(2258,F779)*overallRate),ROUND(MAX(IF($B779="Non - avec lien de dépendance",0,MIN((0.75*F779),1694)),MIN(F779,(0.75*$D779),1694)),2)),IF($B779="Non - avec lien de dépendance",MIN(1129,F779,$D779)*overallRate,MIN(2258,F779)*overallRate)))))</f>
        <v>Effectuez l’étape 1</v>
      </c>
      <c r="I779" s="3">
        <f t="shared" si="12"/>
        <v>0</v>
      </c>
    </row>
    <row r="780" spans="7:9" x14ac:dyDescent="0.5">
      <c r="G780" s="68" t="str">
        <f>IF(ISTEXT(overallRate),"Effectuez l’étape 1",IF($C780="Yes","Use Step 2a) Weekly for employees on leave with pay",IF(OR(COUNT($D780,E780)&lt;&gt;2,overallRate=0),0,IF(revenueReduction&gt;0.3,MAX(IF($B780="Non - avec lien de dépendance",MIN(2258,E780,$D780)*overallRate,MIN(2258,E780)*overallRate),ROUND(MAX(IF($B780="Non - avec lien de dépendance",0,MIN((0.75*E780),1694)),MIN(E780,(0.75*$D780),1694)),2)),IF($B780="Non - avec lien de dépendance",MIN(1129,E780,$D780)*overallRate,MIN(2258,E780)*overallRate)))))</f>
        <v>Effectuez l’étape 1</v>
      </c>
      <c r="H780" s="68" t="str">
        <f>IF(ISTEXT(overallRate),"Effectuez l’étape 1",IF($C780="Yes","Use Step 2a) Weekly for employees on leave with pay",IF(OR(COUNT($D780,F780)&lt;&gt;2,overallRate=0),0,IF(revenueReduction&gt;0.3,MAX(IF($B780="Non - avec lien de dépendance",MIN(2258,F780,$D780)*overallRate,MIN(2258,F780)*overallRate),ROUND(MAX(IF($B780="Non - avec lien de dépendance",0,MIN((0.75*F780),1694)),MIN(F780,(0.75*$D780),1694)),2)),IF($B780="Non - avec lien de dépendance",MIN(1129,F780,$D780)*overallRate,MIN(2258,F780)*overallRate)))))</f>
        <v>Effectuez l’étape 1</v>
      </c>
      <c r="I780" s="3">
        <f t="shared" si="12"/>
        <v>0</v>
      </c>
    </row>
    <row r="781" spans="7:9" x14ac:dyDescent="0.5">
      <c r="G781" s="68" t="str">
        <f>IF(ISTEXT(overallRate),"Effectuez l’étape 1",IF($C781="Yes","Use Step 2a) Weekly for employees on leave with pay",IF(OR(COUNT($D781,E781)&lt;&gt;2,overallRate=0),0,IF(revenueReduction&gt;0.3,MAX(IF($B781="Non - avec lien de dépendance",MIN(2258,E781,$D781)*overallRate,MIN(2258,E781)*overallRate),ROUND(MAX(IF($B781="Non - avec lien de dépendance",0,MIN((0.75*E781),1694)),MIN(E781,(0.75*$D781),1694)),2)),IF($B781="Non - avec lien de dépendance",MIN(1129,E781,$D781)*overallRate,MIN(2258,E781)*overallRate)))))</f>
        <v>Effectuez l’étape 1</v>
      </c>
      <c r="H781" s="68" t="str">
        <f>IF(ISTEXT(overallRate),"Effectuez l’étape 1",IF($C781="Yes","Use Step 2a) Weekly for employees on leave with pay",IF(OR(COUNT($D781,F781)&lt;&gt;2,overallRate=0),0,IF(revenueReduction&gt;0.3,MAX(IF($B781="Non - avec lien de dépendance",MIN(2258,F781,$D781)*overallRate,MIN(2258,F781)*overallRate),ROUND(MAX(IF($B781="Non - avec lien de dépendance",0,MIN((0.75*F781),1694)),MIN(F781,(0.75*$D781),1694)),2)),IF($B781="Non - avec lien de dépendance",MIN(1129,F781,$D781)*overallRate,MIN(2258,F781)*overallRate)))))</f>
        <v>Effectuez l’étape 1</v>
      </c>
      <c r="I781" s="3">
        <f t="shared" si="12"/>
        <v>0</v>
      </c>
    </row>
    <row r="782" spans="7:9" x14ac:dyDescent="0.5">
      <c r="G782" s="68" t="str">
        <f>IF(ISTEXT(overallRate),"Effectuez l’étape 1",IF($C782="Yes","Use Step 2a) Weekly for employees on leave with pay",IF(OR(COUNT($D782,E782)&lt;&gt;2,overallRate=0),0,IF(revenueReduction&gt;0.3,MAX(IF($B782="Non - avec lien de dépendance",MIN(2258,E782,$D782)*overallRate,MIN(2258,E782)*overallRate),ROUND(MAX(IF($B782="Non - avec lien de dépendance",0,MIN((0.75*E782),1694)),MIN(E782,(0.75*$D782),1694)),2)),IF($B782="Non - avec lien de dépendance",MIN(1129,E782,$D782)*overallRate,MIN(2258,E782)*overallRate)))))</f>
        <v>Effectuez l’étape 1</v>
      </c>
      <c r="H782" s="68" t="str">
        <f>IF(ISTEXT(overallRate),"Effectuez l’étape 1",IF($C782="Yes","Use Step 2a) Weekly for employees on leave with pay",IF(OR(COUNT($D782,F782)&lt;&gt;2,overallRate=0),0,IF(revenueReduction&gt;0.3,MAX(IF($B782="Non - avec lien de dépendance",MIN(2258,F782,$D782)*overallRate,MIN(2258,F782)*overallRate),ROUND(MAX(IF($B782="Non - avec lien de dépendance",0,MIN((0.75*F782),1694)),MIN(F782,(0.75*$D782),1694)),2)),IF($B782="Non - avec lien de dépendance",MIN(1129,F782,$D782)*overallRate,MIN(2258,F782)*overallRate)))))</f>
        <v>Effectuez l’étape 1</v>
      </c>
      <c r="I782" s="3">
        <f t="shared" si="12"/>
        <v>0</v>
      </c>
    </row>
    <row r="783" spans="7:9" x14ac:dyDescent="0.5">
      <c r="G783" s="68" t="str">
        <f>IF(ISTEXT(overallRate),"Effectuez l’étape 1",IF($C783="Yes","Use Step 2a) Weekly for employees on leave with pay",IF(OR(COUNT($D783,E783)&lt;&gt;2,overallRate=0),0,IF(revenueReduction&gt;0.3,MAX(IF($B783="Non - avec lien de dépendance",MIN(2258,E783,$D783)*overallRate,MIN(2258,E783)*overallRate),ROUND(MAX(IF($B783="Non - avec lien de dépendance",0,MIN((0.75*E783),1694)),MIN(E783,(0.75*$D783),1694)),2)),IF($B783="Non - avec lien de dépendance",MIN(1129,E783,$D783)*overallRate,MIN(2258,E783)*overallRate)))))</f>
        <v>Effectuez l’étape 1</v>
      </c>
      <c r="H783" s="68" t="str">
        <f>IF(ISTEXT(overallRate),"Effectuez l’étape 1",IF($C783="Yes","Use Step 2a) Weekly for employees on leave with pay",IF(OR(COUNT($D783,F783)&lt;&gt;2,overallRate=0),0,IF(revenueReduction&gt;0.3,MAX(IF($B783="Non - avec lien de dépendance",MIN(2258,F783,$D783)*overallRate,MIN(2258,F783)*overallRate),ROUND(MAX(IF($B783="Non - avec lien de dépendance",0,MIN((0.75*F783),1694)),MIN(F783,(0.75*$D783),1694)),2)),IF($B783="Non - avec lien de dépendance",MIN(1129,F783,$D783)*overallRate,MIN(2258,F783)*overallRate)))))</f>
        <v>Effectuez l’étape 1</v>
      </c>
      <c r="I783" s="3">
        <f t="shared" si="12"/>
        <v>0</v>
      </c>
    </row>
    <row r="784" spans="7:9" x14ac:dyDescent="0.5">
      <c r="G784" s="68" t="str">
        <f>IF(ISTEXT(overallRate),"Effectuez l’étape 1",IF($C784="Yes","Use Step 2a) Weekly for employees on leave with pay",IF(OR(COUNT($D784,E784)&lt;&gt;2,overallRate=0),0,IF(revenueReduction&gt;0.3,MAX(IF($B784="Non - avec lien de dépendance",MIN(2258,E784,$D784)*overallRate,MIN(2258,E784)*overallRate),ROUND(MAX(IF($B784="Non - avec lien de dépendance",0,MIN((0.75*E784),1694)),MIN(E784,(0.75*$D784),1694)),2)),IF($B784="Non - avec lien de dépendance",MIN(1129,E784,$D784)*overallRate,MIN(2258,E784)*overallRate)))))</f>
        <v>Effectuez l’étape 1</v>
      </c>
      <c r="H784" s="68" t="str">
        <f>IF(ISTEXT(overallRate),"Effectuez l’étape 1",IF($C784="Yes","Use Step 2a) Weekly for employees on leave with pay",IF(OR(COUNT($D784,F784)&lt;&gt;2,overallRate=0),0,IF(revenueReduction&gt;0.3,MAX(IF($B784="Non - avec lien de dépendance",MIN(2258,F784,$D784)*overallRate,MIN(2258,F784)*overallRate),ROUND(MAX(IF($B784="Non - avec lien de dépendance",0,MIN((0.75*F784),1694)),MIN(F784,(0.75*$D784),1694)),2)),IF($B784="Non - avec lien de dépendance",MIN(1129,F784,$D784)*overallRate,MIN(2258,F784)*overallRate)))))</f>
        <v>Effectuez l’étape 1</v>
      </c>
      <c r="I784" s="3">
        <f t="shared" si="12"/>
        <v>0</v>
      </c>
    </row>
    <row r="785" spans="7:9" x14ac:dyDescent="0.5">
      <c r="G785" s="68" t="str">
        <f>IF(ISTEXT(overallRate),"Effectuez l’étape 1",IF($C785="Yes","Use Step 2a) Weekly for employees on leave with pay",IF(OR(COUNT($D785,E785)&lt;&gt;2,overallRate=0),0,IF(revenueReduction&gt;0.3,MAX(IF($B785="Non - avec lien de dépendance",MIN(2258,E785,$D785)*overallRate,MIN(2258,E785)*overallRate),ROUND(MAX(IF($B785="Non - avec lien de dépendance",0,MIN((0.75*E785),1694)),MIN(E785,(0.75*$D785),1694)),2)),IF($B785="Non - avec lien de dépendance",MIN(1129,E785,$D785)*overallRate,MIN(2258,E785)*overallRate)))))</f>
        <v>Effectuez l’étape 1</v>
      </c>
      <c r="H785" s="68" t="str">
        <f>IF(ISTEXT(overallRate),"Effectuez l’étape 1",IF($C785="Yes","Use Step 2a) Weekly for employees on leave with pay",IF(OR(COUNT($D785,F785)&lt;&gt;2,overallRate=0),0,IF(revenueReduction&gt;0.3,MAX(IF($B785="Non - avec lien de dépendance",MIN(2258,F785,$D785)*overallRate,MIN(2258,F785)*overallRate),ROUND(MAX(IF($B785="Non - avec lien de dépendance",0,MIN((0.75*F785),1694)),MIN(F785,(0.75*$D785),1694)),2)),IF($B785="Non - avec lien de dépendance",MIN(1129,F785,$D785)*overallRate,MIN(2258,F785)*overallRate)))))</f>
        <v>Effectuez l’étape 1</v>
      </c>
      <c r="I785" s="3">
        <f t="shared" si="12"/>
        <v>0</v>
      </c>
    </row>
    <row r="786" spans="7:9" x14ac:dyDescent="0.5">
      <c r="G786" s="68" t="str">
        <f>IF(ISTEXT(overallRate),"Effectuez l’étape 1",IF($C786="Yes","Use Step 2a) Weekly for employees on leave with pay",IF(OR(COUNT($D786,E786)&lt;&gt;2,overallRate=0),0,IF(revenueReduction&gt;0.3,MAX(IF($B786="Non - avec lien de dépendance",MIN(2258,E786,$D786)*overallRate,MIN(2258,E786)*overallRate),ROUND(MAX(IF($B786="Non - avec lien de dépendance",0,MIN((0.75*E786),1694)),MIN(E786,(0.75*$D786),1694)),2)),IF($B786="Non - avec lien de dépendance",MIN(1129,E786,$D786)*overallRate,MIN(2258,E786)*overallRate)))))</f>
        <v>Effectuez l’étape 1</v>
      </c>
      <c r="H786" s="68" t="str">
        <f>IF(ISTEXT(overallRate),"Effectuez l’étape 1",IF($C786="Yes","Use Step 2a) Weekly for employees on leave with pay",IF(OR(COUNT($D786,F786)&lt;&gt;2,overallRate=0),0,IF(revenueReduction&gt;0.3,MAX(IF($B786="Non - avec lien de dépendance",MIN(2258,F786,$D786)*overallRate,MIN(2258,F786)*overallRate),ROUND(MAX(IF($B786="Non - avec lien de dépendance",0,MIN((0.75*F786),1694)),MIN(F786,(0.75*$D786),1694)),2)),IF($B786="Non - avec lien de dépendance",MIN(1129,F786,$D786)*overallRate,MIN(2258,F786)*overallRate)))))</f>
        <v>Effectuez l’étape 1</v>
      </c>
      <c r="I786" s="3">
        <f t="shared" si="12"/>
        <v>0</v>
      </c>
    </row>
    <row r="787" spans="7:9" x14ac:dyDescent="0.5">
      <c r="G787" s="68" t="str">
        <f>IF(ISTEXT(overallRate),"Effectuez l’étape 1",IF($C787="Yes","Use Step 2a) Weekly for employees on leave with pay",IF(OR(COUNT($D787,E787)&lt;&gt;2,overallRate=0),0,IF(revenueReduction&gt;0.3,MAX(IF($B787="Non - avec lien de dépendance",MIN(2258,E787,$D787)*overallRate,MIN(2258,E787)*overallRate),ROUND(MAX(IF($B787="Non - avec lien de dépendance",0,MIN((0.75*E787),1694)),MIN(E787,(0.75*$D787),1694)),2)),IF($B787="Non - avec lien de dépendance",MIN(1129,E787,$D787)*overallRate,MIN(2258,E787)*overallRate)))))</f>
        <v>Effectuez l’étape 1</v>
      </c>
      <c r="H787" s="68" t="str">
        <f>IF(ISTEXT(overallRate),"Effectuez l’étape 1",IF($C787="Yes","Use Step 2a) Weekly for employees on leave with pay",IF(OR(COUNT($D787,F787)&lt;&gt;2,overallRate=0),0,IF(revenueReduction&gt;0.3,MAX(IF($B787="Non - avec lien de dépendance",MIN(2258,F787,$D787)*overallRate,MIN(2258,F787)*overallRate),ROUND(MAX(IF($B787="Non - avec lien de dépendance",0,MIN((0.75*F787),1694)),MIN(F787,(0.75*$D787),1694)),2)),IF($B787="Non - avec lien de dépendance",MIN(1129,F787,$D787)*overallRate,MIN(2258,F787)*overallRate)))))</f>
        <v>Effectuez l’étape 1</v>
      </c>
      <c r="I787" s="3">
        <f t="shared" si="12"/>
        <v>0</v>
      </c>
    </row>
    <row r="788" spans="7:9" x14ac:dyDescent="0.5">
      <c r="G788" s="68" t="str">
        <f>IF(ISTEXT(overallRate),"Effectuez l’étape 1",IF($C788="Yes","Use Step 2a) Weekly for employees on leave with pay",IF(OR(COUNT($D788,E788)&lt;&gt;2,overallRate=0),0,IF(revenueReduction&gt;0.3,MAX(IF($B788="Non - avec lien de dépendance",MIN(2258,E788,$D788)*overallRate,MIN(2258,E788)*overallRate),ROUND(MAX(IF($B788="Non - avec lien de dépendance",0,MIN((0.75*E788),1694)),MIN(E788,(0.75*$D788),1694)),2)),IF($B788="Non - avec lien de dépendance",MIN(1129,E788,$D788)*overallRate,MIN(2258,E788)*overallRate)))))</f>
        <v>Effectuez l’étape 1</v>
      </c>
      <c r="H788" s="68" t="str">
        <f>IF(ISTEXT(overallRate),"Effectuez l’étape 1",IF($C788="Yes","Use Step 2a) Weekly for employees on leave with pay",IF(OR(COUNT($D788,F788)&lt;&gt;2,overallRate=0),0,IF(revenueReduction&gt;0.3,MAX(IF($B788="Non - avec lien de dépendance",MIN(2258,F788,$D788)*overallRate,MIN(2258,F788)*overallRate),ROUND(MAX(IF($B788="Non - avec lien de dépendance",0,MIN((0.75*F788),1694)),MIN(F788,(0.75*$D788),1694)),2)),IF($B788="Non - avec lien de dépendance",MIN(1129,F788,$D788)*overallRate,MIN(2258,F788)*overallRate)))))</f>
        <v>Effectuez l’étape 1</v>
      </c>
      <c r="I788" s="3">
        <f t="shared" si="12"/>
        <v>0</v>
      </c>
    </row>
    <row r="789" spans="7:9" x14ac:dyDescent="0.5">
      <c r="G789" s="68" t="str">
        <f>IF(ISTEXT(overallRate),"Effectuez l’étape 1",IF($C789="Yes","Use Step 2a) Weekly for employees on leave with pay",IF(OR(COUNT($D789,E789)&lt;&gt;2,overallRate=0),0,IF(revenueReduction&gt;0.3,MAX(IF($B789="Non - avec lien de dépendance",MIN(2258,E789,$D789)*overallRate,MIN(2258,E789)*overallRate),ROUND(MAX(IF($B789="Non - avec lien de dépendance",0,MIN((0.75*E789),1694)),MIN(E789,(0.75*$D789),1694)),2)),IF($B789="Non - avec lien de dépendance",MIN(1129,E789,$D789)*overallRate,MIN(2258,E789)*overallRate)))))</f>
        <v>Effectuez l’étape 1</v>
      </c>
      <c r="H789" s="68" t="str">
        <f>IF(ISTEXT(overallRate),"Effectuez l’étape 1",IF($C789="Yes","Use Step 2a) Weekly for employees on leave with pay",IF(OR(COUNT($D789,F789)&lt;&gt;2,overallRate=0),0,IF(revenueReduction&gt;0.3,MAX(IF($B789="Non - avec lien de dépendance",MIN(2258,F789,$D789)*overallRate,MIN(2258,F789)*overallRate),ROUND(MAX(IF($B789="Non - avec lien de dépendance",0,MIN((0.75*F789),1694)),MIN(F789,(0.75*$D789),1694)),2)),IF($B789="Non - avec lien de dépendance",MIN(1129,F789,$D789)*overallRate,MIN(2258,F789)*overallRate)))))</f>
        <v>Effectuez l’étape 1</v>
      </c>
      <c r="I789" s="3">
        <f t="shared" si="12"/>
        <v>0</v>
      </c>
    </row>
    <row r="790" spans="7:9" x14ac:dyDescent="0.5">
      <c r="G790" s="68" t="str">
        <f>IF(ISTEXT(overallRate),"Effectuez l’étape 1",IF($C790="Yes","Use Step 2a) Weekly for employees on leave with pay",IF(OR(COUNT($D790,E790)&lt;&gt;2,overallRate=0),0,IF(revenueReduction&gt;0.3,MAX(IF($B790="Non - avec lien de dépendance",MIN(2258,E790,$D790)*overallRate,MIN(2258,E790)*overallRate),ROUND(MAX(IF($B790="Non - avec lien de dépendance",0,MIN((0.75*E790),1694)),MIN(E790,(0.75*$D790),1694)),2)),IF($B790="Non - avec lien de dépendance",MIN(1129,E790,$D790)*overallRate,MIN(2258,E790)*overallRate)))))</f>
        <v>Effectuez l’étape 1</v>
      </c>
      <c r="H790" s="68" t="str">
        <f>IF(ISTEXT(overallRate),"Effectuez l’étape 1",IF($C790="Yes","Use Step 2a) Weekly for employees on leave with pay",IF(OR(COUNT($D790,F790)&lt;&gt;2,overallRate=0),0,IF(revenueReduction&gt;0.3,MAX(IF($B790="Non - avec lien de dépendance",MIN(2258,F790,$D790)*overallRate,MIN(2258,F790)*overallRate),ROUND(MAX(IF($B790="Non - avec lien de dépendance",0,MIN((0.75*F790),1694)),MIN(F790,(0.75*$D790),1694)),2)),IF($B790="Non - avec lien de dépendance",MIN(1129,F790,$D790)*overallRate,MIN(2258,F790)*overallRate)))))</f>
        <v>Effectuez l’étape 1</v>
      </c>
      <c r="I790" s="3">
        <f t="shared" si="12"/>
        <v>0</v>
      </c>
    </row>
    <row r="791" spans="7:9" x14ac:dyDescent="0.5">
      <c r="G791" s="68" t="str">
        <f>IF(ISTEXT(overallRate),"Effectuez l’étape 1",IF($C791="Yes","Use Step 2a) Weekly for employees on leave with pay",IF(OR(COUNT($D791,E791)&lt;&gt;2,overallRate=0),0,IF(revenueReduction&gt;0.3,MAX(IF($B791="Non - avec lien de dépendance",MIN(2258,E791,$D791)*overallRate,MIN(2258,E791)*overallRate),ROUND(MAX(IF($B791="Non - avec lien de dépendance",0,MIN((0.75*E791),1694)),MIN(E791,(0.75*$D791),1694)),2)),IF($B791="Non - avec lien de dépendance",MIN(1129,E791,$D791)*overallRate,MIN(2258,E791)*overallRate)))))</f>
        <v>Effectuez l’étape 1</v>
      </c>
      <c r="H791" s="68" t="str">
        <f>IF(ISTEXT(overallRate),"Effectuez l’étape 1",IF($C791="Yes","Use Step 2a) Weekly for employees on leave with pay",IF(OR(COUNT($D791,F791)&lt;&gt;2,overallRate=0),0,IF(revenueReduction&gt;0.3,MAX(IF($B791="Non - avec lien de dépendance",MIN(2258,F791,$D791)*overallRate,MIN(2258,F791)*overallRate),ROUND(MAX(IF($B791="Non - avec lien de dépendance",0,MIN((0.75*F791),1694)),MIN(F791,(0.75*$D791),1694)),2)),IF($B791="Non - avec lien de dépendance",MIN(1129,F791,$D791)*overallRate,MIN(2258,F791)*overallRate)))))</f>
        <v>Effectuez l’étape 1</v>
      </c>
      <c r="I791" s="3">
        <f t="shared" si="12"/>
        <v>0</v>
      </c>
    </row>
    <row r="792" spans="7:9" x14ac:dyDescent="0.5">
      <c r="G792" s="68" t="str">
        <f>IF(ISTEXT(overallRate),"Effectuez l’étape 1",IF($C792="Yes","Use Step 2a) Weekly for employees on leave with pay",IF(OR(COUNT($D792,E792)&lt;&gt;2,overallRate=0),0,IF(revenueReduction&gt;0.3,MAX(IF($B792="Non - avec lien de dépendance",MIN(2258,E792,$D792)*overallRate,MIN(2258,E792)*overallRate),ROUND(MAX(IF($B792="Non - avec lien de dépendance",0,MIN((0.75*E792),1694)),MIN(E792,(0.75*$D792),1694)),2)),IF($B792="Non - avec lien de dépendance",MIN(1129,E792,$D792)*overallRate,MIN(2258,E792)*overallRate)))))</f>
        <v>Effectuez l’étape 1</v>
      </c>
      <c r="H792" s="68" t="str">
        <f>IF(ISTEXT(overallRate),"Effectuez l’étape 1",IF($C792="Yes","Use Step 2a) Weekly for employees on leave with pay",IF(OR(COUNT($D792,F792)&lt;&gt;2,overallRate=0),0,IF(revenueReduction&gt;0.3,MAX(IF($B792="Non - avec lien de dépendance",MIN(2258,F792,$D792)*overallRate,MIN(2258,F792)*overallRate),ROUND(MAX(IF($B792="Non - avec lien de dépendance",0,MIN((0.75*F792),1694)),MIN(F792,(0.75*$D792),1694)),2)),IF($B792="Non - avec lien de dépendance",MIN(1129,F792,$D792)*overallRate,MIN(2258,F792)*overallRate)))))</f>
        <v>Effectuez l’étape 1</v>
      </c>
      <c r="I792" s="3">
        <f t="shared" si="12"/>
        <v>0</v>
      </c>
    </row>
    <row r="793" spans="7:9" x14ac:dyDescent="0.5">
      <c r="G793" s="68" t="str">
        <f>IF(ISTEXT(overallRate),"Effectuez l’étape 1",IF($C793="Yes","Use Step 2a) Weekly for employees on leave with pay",IF(OR(COUNT($D793,E793)&lt;&gt;2,overallRate=0),0,IF(revenueReduction&gt;0.3,MAX(IF($B793="Non - avec lien de dépendance",MIN(2258,E793,$D793)*overallRate,MIN(2258,E793)*overallRate),ROUND(MAX(IF($B793="Non - avec lien de dépendance",0,MIN((0.75*E793),1694)),MIN(E793,(0.75*$D793),1694)),2)),IF($B793="Non - avec lien de dépendance",MIN(1129,E793,$D793)*overallRate,MIN(2258,E793)*overallRate)))))</f>
        <v>Effectuez l’étape 1</v>
      </c>
      <c r="H793" s="68" t="str">
        <f>IF(ISTEXT(overallRate),"Effectuez l’étape 1",IF($C793="Yes","Use Step 2a) Weekly for employees on leave with pay",IF(OR(COUNT($D793,F793)&lt;&gt;2,overallRate=0),0,IF(revenueReduction&gt;0.3,MAX(IF($B793="Non - avec lien de dépendance",MIN(2258,F793,$D793)*overallRate,MIN(2258,F793)*overallRate),ROUND(MAX(IF($B793="Non - avec lien de dépendance",0,MIN((0.75*F793),1694)),MIN(F793,(0.75*$D793),1694)),2)),IF($B793="Non - avec lien de dépendance",MIN(1129,F793,$D793)*overallRate,MIN(2258,F793)*overallRate)))))</f>
        <v>Effectuez l’étape 1</v>
      </c>
      <c r="I793" s="3">
        <f t="shared" si="12"/>
        <v>0</v>
      </c>
    </row>
    <row r="794" spans="7:9" x14ac:dyDescent="0.5">
      <c r="G794" s="68" t="str">
        <f>IF(ISTEXT(overallRate),"Effectuez l’étape 1",IF($C794="Yes","Use Step 2a) Weekly for employees on leave with pay",IF(OR(COUNT($D794,E794)&lt;&gt;2,overallRate=0),0,IF(revenueReduction&gt;0.3,MAX(IF($B794="Non - avec lien de dépendance",MIN(2258,E794,$D794)*overallRate,MIN(2258,E794)*overallRate),ROUND(MAX(IF($B794="Non - avec lien de dépendance",0,MIN((0.75*E794),1694)),MIN(E794,(0.75*$D794),1694)),2)),IF($B794="Non - avec lien de dépendance",MIN(1129,E794,$D794)*overallRate,MIN(2258,E794)*overallRate)))))</f>
        <v>Effectuez l’étape 1</v>
      </c>
      <c r="H794" s="68" t="str">
        <f>IF(ISTEXT(overallRate),"Effectuez l’étape 1",IF($C794="Yes","Use Step 2a) Weekly for employees on leave with pay",IF(OR(COUNT($D794,F794)&lt;&gt;2,overallRate=0),0,IF(revenueReduction&gt;0.3,MAX(IF($B794="Non - avec lien de dépendance",MIN(2258,F794,$D794)*overallRate,MIN(2258,F794)*overallRate),ROUND(MAX(IF($B794="Non - avec lien de dépendance",0,MIN((0.75*F794),1694)),MIN(F794,(0.75*$D794),1694)),2)),IF($B794="Non - avec lien de dépendance",MIN(1129,F794,$D794)*overallRate,MIN(2258,F794)*overallRate)))))</f>
        <v>Effectuez l’étape 1</v>
      </c>
      <c r="I794" s="3">
        <f t="shared" si="12"/>
        <v>0</v>
      </c>
    </row>
    <row r="795" spans="7:9" x14ac:dyDescent="0.5">
      <c r="G795" s="68" t="str">
        <f>IF(ISTEXT(overallRate),"Effectuez l’étape 1",IF($C795="Yes","Use Step 2a) Weekly for employees on leave with pay",IF(OR(COUNT($D795,E795)&lt;&gt;2,overallRate=0),0,IF(revenueReduction&gt;0.3,MAX(IF($B795="Non - avec lien de dépendance",MIN(2258,E795,$D795)*overallRate,MIN(2258,E795)*overallRate),ROUND(MAX(IF($B795="Non - avec lien de dépendance",0,MIN((0.75*E795),1694)),MIN(E795,(0.75*$D795),1694)),2)),IF($B795="Non - avec lien de dépendance",MIN(1129,E795,$D795)*overallRate,MIN(2258,E795)*overallRate)))))</f>
        <v>Effectuez l’étape 1</v>
      </c>
      <c r="H795" s="68" t="str">
        <f>IF(ISTEXT(overallRate),"Effectuez l’étape 1",IF($C795="Yes","Use Step 2a) Weekly for employees on leave with pay",IF(OR(COUNT($D795,F795)&lt;&gt;2,overallRate=0),0,IF(revenueReduction&gt;0.3,MAX(IF($B795="Non - avec lien de dépendance",MIN(2258,F795,$D795)*overallRate,MIN(2258,F795)*overallRate),ROUND(MAX(IF($B795="Non - avec lien de dépendance",0,MIN((0.75*F795),1694)),MIN(F795,(0.75*$D795),1694)),2)),IF($B795="Non - avec lien de dépendance",MIN(1129,F795,$D795)*overallRate,MIN(2258,F795)*overallRate)))))</f>
        <v>Effectuez l’étape 1</v>
      </c>
      <c r="I795" s="3">
        <f t="shared" si="12"/>
        <v>0</v>
      </c>
    </row>
    <row r="796" spans="7:9" x14ac:dyDescent="0.5">
      <c r="G796" s="68" t="str">
        <f>IF(ISTEXT(overallRate),"Effectuez l’étape 1",IF($C796="Yes","Use Step 2a) Weekly for employees on leave with pay",IF(OR(COUNT($D796,E796)&lt;&gt;2,overallRate=0),0,IF(revenueReduction&gt;0.3,MAX(IF($B796="Non - avec lien de dépendance",MIN(2258,E796,$D796)*overallRate,MIN(2258,E796)*overallRate),ROUND(MAX(IF($B796="Non - avec lien de dépendance",0,MIN((0.75*E796),1694)),MIN(E796,(0.75*$D796),1694)),2)),IF($B796="Non - avec lien de dépendance",MIN(1129,E796,$D796)*overallRate,MIN(2258,E796)*overallRate)))))</f>
        <v>Effectuez l’étape 1</v>
      </c>
      <c r="H796" s="68" t="str">
        <f>IF(ISTEXT(overallRate),"Effectuez l’étape 1",IF($C796="Yes","Use Step 2a) Weekly for employees on leave with pay",IF(OR(COUNT($D796,F796)&lt;&gt;2,overallRate=0),0,IF(revenueReduction&gt;0.3,MAX(IF($B796="Non - avec lien de dépendance",MIN(2258,F796,$D796)*overallRate,MIN(2258,F796)*overallRate),ROUND(MAX(IF($B796="Non - avec lien de dépendance",0,MIN((0.75*F796),1694)),MIN(F796,(0.75*$D796),1694)),2)),IF($B796="Non - avec lien de dépendance",MIN(1129,F796,$D796)*overallRate,MIN(2258,F796)*overallRate)))))</f>
        <v>Effectuez l’étape 1</v>
      </c>
      <c r="I796" s="3">
        <f t="shared" si="12"/>
        <v>0</v>
      </c>
    </row>
    <row r="797" spans="7:9" x14ac:dyDescent="0.5">
      <c r="G797" s="68" t="str">
        <f>IF(ISTEXT(overallRate),"Effectuez l’étape 1",IF($C797="Yes","Use Step 2a) Weekly for employees on leave with pay",IF(OR(COUNT($D797,E797)&lt;&gt;2,overallRate=0),0,IF(revenueReduction&gt;0.3,MAX(IF($B797="Non - avec lien de dépendance",MIN(2258,E797,$D797)*overallRate,MIN(2258,E797)*overallRate),ROUND(MAX(IF($B797="Non - avec lien de dépendance",0,MIN((0.75*E797),1694)),MIN(E797,(0.75*$D797),1694)),2)),IF($B797="Non - avec lien de dépendance",MIN(1129,E797,$D797)*overallRate,MIN(2258,E797)*overallRate)))))</f>
        <v>Effectuez l’étape 1</v>
      </c>
      <c r="H797" s="68" t="str">
        <f>IF(ISTEXT(overallRate),"Effectuez l’étape 1",IF($C797="Yes","Use Step 2a) Weekly for employees on leave with pay",IF(OR(COUNT($D797,F797)&lt;&gt;2,overallRate=0),0,IF(revenueReduction&gt;0.3,MAX(IF($B797="Non - avec lien de dépendance",MIN(2258,F797,$D797)*overallRate,MIN(2258,F797)*overallRate),ROUND(MAX(IF($B797="Non - avec lien de dépendance",0,MIN((0.75*F797),1694)),MIN(F797,(0.75*$D797),1694)),2)),IF($B797="Non - avec lien de dépendance",MIN(1129,F797,$D797)*overallRate,MIN(2258,F797)*overallRate)))))</f>
        <v>Effectuez l’étape 1</v>
      </c>
      <c r="I797" s="3">
        <f t="shared" si="12"/>
        <v>0</v>
      </c>
    </row>
    <row r="798" spans="7:9" x14ac:dyDescent="0.5">
      <c r="G798" s="68" t="str">
        <f>IF(ISTEXT(overallRate),"Effectuez l’étape 1",IF($C798="Yes","Use Step 2a) Weekly for employees on leave with pay",IF(OR(COUNT($D798,E798)&lt;&gt;2,overallRate=0),0,IF(revenueReduction&gt;0.3,MAX(IF($B798="Non - avec lien de dépendance",MIN(2258,E798,$D798)*overallRate,MIN(2258,E798)*overallRate),ROUND(MAX(IF($B798="Non - avec lien de dépendance",0,MIN((0.75*E798),1694)),MIN(E798,(0.75*$D798),1694)),2)),IF($B798="Non - avec lien de dépendance",MIN(1129,E798,$D798)*overallRate,MIN(2258,E798)*overallRate)))))</f>
        <v>Effectuez l’étape 1</v>
      </c>
      <c r="H798" s="68" t="str">
        <f>IF(ISTEXT(overallRate),"Effectuez l’étape 1",IF($C798="Yes","Use Step 2a) Weekly for employees on leave with pay",IF(OR(COUNT($D798,F798)&lt;&gt;2,overallRate=0),0,IF(revenueReduction&gt;0.3,MAX(IF($B798="Non - avec lien de dépendance",MIN(2258,F798,$D798)*overallRate,MIN(2258,F798)*overallRate),ROUND(MAX(IF($B798="Non - avec lien de dépendance",0,MIN((0.75*F798),1694)),MIN(F798,(0.75*$D798),1694)),2)),IF($B798="Non - avec lien de dépendance",MIN(1129,F798,$D798)*overallRate,MIN(2258,F798)*overallRate)))))</f>
        <v>Effectuez l’étape 1</v>
      </c>
      <c r="I798" s="3">
        <f t="shared" si="12"/>
        <v>0</v>
      </c>
    </row>
    <row r="799" spans="7:9" x14ac:dyDescent="0.5">
      <c r="G799" s="68" t="str">
        <f>IF(ISTEXT(overallRate),"Effectuez l’étape 1",IF($C799="Yes","Use Step 2a) Weekly for employees on leave with pay",IF(OR(COUNT($D799,E799)&lt;&gt;2,overallRate=0),0,IF(revenueReduction&gt;0.3,MAX(IF($B799="Non - avec lien de dépendance",MIN(2258,E799,$D799)*overallRate,MIN(2258,E799)*overallRate),ROUND(MAX(IF($B799="Non - avec lien de dépendance",0,MIN((0.75*E799),1694)),MIN(E799,(0.75*$D799),1694)),2)),IF($B799="Non - avec lien de dépendance",MIN(1129,E799,$D799)*overallRate,MIN(2258,E799)*overallRate)))))</f>
        <v>Effectuez l’étape 1</v>
      </c>
      <c r="H799" s="68" t="str">
        <f>IF(ISTEXT(overallRate),"Effectuez l’étape 1",IF($C799="Yes","Use Step 2a) Weekly for employees on leave with pay",IF(OR(COUNT($D799,F799)&lt;&gt;2,overallRate=0),0,IF(revenueReduction&gt;0.3,MAX(IF($B799="Non - avec lien de dépendance",MIN(2258,F799,$D799)*overallRate,MIN(2258,F799)*overallRate),ROUND(MAX(IF($B799="Non - avec lien de dépendance",0,MIN((0.75*F799),1694)),MIN(F799,(0.75*$D799),1694)),2)),IF($B799="Non - avec lien de dépendance",MIN(1129,F799,$D799)*overallRate,MIN(2258,F799)*overallRate)))))</f>
        <v>Effectuez l’étape 1</v>
      </c>
      <c r="I799" s="3">
        <f t="shared" si="12"/>
        <v>0</v>
      </c>
    </row>
    <row r="800" spans="7:9" x14ac:dyDescent="0.5">
      <c r="G800" s="68" t="str">
        <f>IF(ISTEXT(overallRate),"Effectuez l’étape 1",IF($C800="Yes","Use Step 2a) Weekly for employees on leave with pay",IF(OR(COUNT($D800,E800)&lt;&gt;2,overallRate=0),0,IF(revenueReduction&gt;0.3,MAX(IF($B800="Non - avec lien de dépendance",MIN(2258,E800,$D800)*overallRate,MIN(2258,E800)*overallRate),ROUND(MAX(IF($B800="Non - avec lien de dépendance",0,MIN((0.75*E800),1694)),MIN(E800,(0.75*$D800),1694)),2)),IF($B800="Non - avec lien de dépendance",MIN(1129,E800,$D800)*overallRate,MIN(2258,E800)*overallRate)))))</f>
        <v>Effectuez l’étape 1</v>
      </c>
      <c r="H800" s="68" t="str">
        <f>IF(ISTEXT(overallRate),"Effectuez l’étape 1",IF($C800="Yes","Use Step 2a) Weekly for employees on leave with pay",IF(OR(COUNT($D800,F800)&lt;&gt;2,overallRate=0),0,IF(revenueReduction&gt;0.3,MAX(IF($B800="Non - avec lien de dépendance",MIN(2258,F800,$D800)*overallRate,MIN(2258,F800)*overallRate),ROUND(MAX(IF($B800="Non - avec lien de dépendance",0,MIN((0.75*F800),1694)),MIN(F800,(0.75*$D800),1694)),2)),IF($B800="Non - avec lien de dépendance",MIN(1129,F800,$D800)*overallRate,MIN(2258,F800)*overallRate)))))</f>
        <v>Effectuez l’étape 1</v>
      </c>
      <c r="I800" s="3">
        <f t="shared" si="12"/>
        <v>0</v>
      </c>
    </row>
    <row r="801" spans="7:9" x14ac:dyDescent="0.5">
      <c r="G801" s="68" t="str">
        <f>IF(ISTEXT(overallRate),"Effectuez l’étape 1",IF($C801="Yes","Use Step 2a) Weekly for employees on leave with pay",IF(OR(COUNT($D801,E801)&lt;&gt;2,overallRate=0),0,IF(revenueReduction&gt;0.3,MAX(IF($B801="Non - avec lien de dépendance",MIN(2258,E801,$D801)*overallRate,MIN(2258,E801)*overallRate),ROUND(MAX(IF($B801="Non - avec lien de dépendance",0,MIN((0.75*E801),1694)),MIN(E801,(0.75*$D801),1694)),2)),IF($B801="Non - avec lien de dépendance",MIN(1129,E801,$D801)*overallRate,MIN(2258,E801)*overallRate)))))</f>
        <v>Effectuez l’étape 1</v>
      </c>
      <c r="H801" s="68" t="str">
        <f>IF(ISTEXT(overallRate),"Effectuez l’étape 1",IF($C801="Yes","Use Step 2a) Weekly for employees on leave with pay",IF(OR(COUNT($D801,F801)&lt;&gt;2,overallRate=0),0,IF(revenueReduction&gt;0.3,MAX(IF($B801="Non - avec lien de dépendance",MIN(2258,F801,$D801)*overallRate,MIN(2258,F801)*overallRate),ROUND(MAX(IF($B801="Non - avec lien de dépendance",0,MIN((0.75*F801),1694)),MIN(F801,(0.75*$D801),1694)),2)),IF($B801="Non - avec lien de dépendance",MIN(1129,F801,$D801)*overallRate,MIN(2258,F801)*overallRate)))))</f>
        <v>Effectuez l’étape 1</v>
      </c>
      <c r="I801" s="3">
        <f t="shared" si="12"/>
        <v>0</v>
      </c>
    </row>
    <row r="802" spans="7:9" x14ac:dyDescent="0.5">
      <c r="G802" s="68" t="str">
        <f>IF(ISTEXT(overallRate),"Effectuez l’étape 1",IF($C802="Yes","Use Step 2a) Weekly for employees on leave with pay",IF(OR(COUNT($D802,E802)&lt;&gt;2,overallRate=0),0,IF(revenueReduction&gt;0.3,MAX(IF($B802="Non - avec lien de dépendance",MIN(2258,E802,$D802)*overallRate,MIN(2258,E802)*overallRate),ROUND(MAX(IF($B802="Non - avec lien de dépendance",0,MIN((0.75*E802),1694)),MIN(E802,(0.75*$D802),1694)),2)),IF($B802="Non - avec lien de dépendance",MIN(1129,E802,$D802)*overallRate,MIN(2258,E802)*overallRate)))))</f>
        <v>Effectuez l’étape 1</v>
      </c>
      <c r="H802" s="68" t="str">
        <f>IF(ISTEXT(overallRate),"Effectuez l’étape 1",IF($C802="Yes","Use Step 2a) Weekly for employees on leave with pay",IF(OR(COUNT($D802,F802)&lt;&gt;2,overallRate=0),0,IF(revenueReduction&gt;0.3,MAX(IF($B802="Non - avec lien de dépendance",MIN(2258,F802,$D802)*overallRate,MIN(2258,F802)*overallRate),ROUND(MAX(IF($B802="Non - avec lien de dépendance",0,MIN((0.75*F802),1694)),MIN(F802,(0.75*$D802),1694)),2)),IF($B802="Non - avec lien de dépendance",MIN(1129,F802,$D802)*overallRate,MIN(2258,F802)*overallRate)))))</f>
        <v>Effectuez l’étape 1</v>
      </c>
      <c r="I802" s="3">
        <f t="shared" si="12"/>
        <v>0</v>
      </c>
    </row>
    <row r="803" spans="7:9" x14ac:dyDescent="0.5">
      <c r="G803" s="68" t="str">
        <f>IF(ISTEXT(overallRate),"Effectuez l’étape 1",IF($C803="Yes","Use Step 2a) Weekly for employees on leave with pay",IF(OR(COUNT($D803,E803)&lt;&gt;2,overallRate=0),0,IF(revenueReduction&gt;0.3,MAX(IF($B803="Non - avec lien de dépendance",MIN(2258,E803,$D803)*overallRate,MIN(2258,E803)*overallRate),ROUND(MAX(IF($B803="Non - avec lien de dépendance",0,MIN((0.75*E803),1694)),MIN(E803,(0.75*$D803),1694)),2)),IF($B803="Non - avec lien de dépendance",MIN(1129,E803,$D803)*overallRate,MIN(2258,E803)*overallRate)))))</f>
        <v>Effectuez l’étape 1</v>
      </c>
      <c r="H803" s="68" t="str">
        <f>IF(ISTEXT(overallRate),"Effectuez l’étape 1",IF($C803="Yes","Use Step 2a) Weekly for employees on leave with pay",IF(OR(COUNT($D803,F803)&lt;&gt;2,overallRate=0),0,IF(revenueReduction&gt;0.3,MAX(IF($B803="Non - avec lien de dépendance",MIN(2258,F803,$D803)*overallRate,MIN(2258,F803)*overallRate),ROUND(MAX(IF($B803="Non - avec lien de dépendance",0,MIN((0.75*F803),1694)),MIN(F803,(0.75*$D803),1694)),2)),IF($B803="Non - avec lien de dépendance",MIN(1129,F803,$D803)*overallRate,MIN(2258,F803)*overallRate)))))</f>
        <v>Effectuez l’étape 1</v>
      </c>
      <c r="I803" s="3">
        <f t="shared" si="12"/>
        <v>0</v>
      </c>
    </row>
    <row r="804" spans="7:9" x14ac:dyDescent="0.5">
      <c r="G804" s="68" t="str">
        <f>IF(ISTEXT(overallRate),"Effectuez l’étape 1",IF($C804="Yes","Use Step 2a) Weekly for employees on leave with pay",IF(OR(COUNT($D804,E804)&lt;&gt;2,overallRate=0),0,IF(revenueReduction&gt;0.3,MAX(IF($B804="Non - avec lien de dépendance",MIN(2258,E804,$D804)*overallRate,MIN(2258,E804)*overallRate),ROUND(MAX(IF($B804="Non - avec lien de dépendance",0,MIN((0.75*E804),1694)),MIN(E804,(0.75*$D804),1694)),2)),IF($B804="Non - avec lien de dépendance",MIN(1129,E804,$D804)*overallRate,MIN(2258,E804)*overallRate)))))</f>
        <v>Effectuez l’étape 1</v>
      </c>
      <c r="H804" s="68" t="str">
        <f>IF(ISTEXT(overallRate),"Effectuez l’étape 1",IF($C804="Yes","Use Step 2a) Weekly for employees on leave with pay",IF(OR(COUNT($D804,F804)&lt;&gt;2,overallRate=0),0,IF(revenueReduction&gt;0.3,MAX(IF($B804="Non - avec lien de dépendance",MIN(2258,F804,$D804)*overallRate,MIN(2258,F804)*overallRate),ROUND(MAX(IF($B804="Non - avec lien de dépendance",0,MIN((0.75*F804),1694)),MIN(F804,(0.75*$D804),1694)),2)),IF($B804="Non - avec lien de dépendance",MIN(1129,F804,$D804)*overallRate,MIN(2258,F804)*overallRate)))))</f>
        <v>Effectuez l’étape 1</v>
      </c>
      <c r="I804" s="3">
        <f t="shared" si="12"/>
        <v>0</v>
      </c>
    </row>
    <row r="805" spans="7:9" x14ac:dyDescent="0.5">
      <c r="G805" s="68" t="str">
        <f>IF(ISTEXT(overallRate),"Effectuez l’étape 1",IF($C805="Yes","Use Step 2a) Weekly for employees on leave with pay",IF(OR(COUNT($D805,E805)&lt;&gt;2,overallRate=0),0,IF(revenueReduction&gt;0.3,MAX(IF($B805="Non - avec lien de dépendance",MIN(2258,E805,$D805)*overallRate,MIN(2258,E805)*overallRate),ROUND(MAX(IF($B805="Non - avec lien de dépendance",0,MIN((0.75*E805),1694)),MIN(E805,(0.75*$D805),1694)),2)),IF($B805="Non - avec lien de dépendance",MIN(1129,E805,$D805)*overallRate,MIN(2258,E805)*overallRate)))))</f>
        <v>Effectuez l’étape 1</v>
      </c>
      <c r="H805" s="68" t="str">
        <f>IF(ISTEXT(overallRate),"Effectuez l’étape 1",IF($C805="Yes","Use Step 2a) Weekly for employees on leave with pay",IF(OR(COUNT($D805,F805)&lt;&gt;2,overallRate=0),0,IF(revenueReduction&gt;0.3,MAX(IF($B805="Non - avec lien de dépendance",MIN(2258,F805,$D805)*overallRate,MIN(2258,F805)*overallRate),ROUND(MAX(IF($B805="Non - avec lien de dépendance",0,MIN((0.75*F805),1694)),MIN(F805,(0.75*$D805),1694)),2)),IF($B805="Non - avec lien de dépendance",MIN(1129,F805,$D805)*overallRate,MIN(2258,F805)*overallRate)))))</f>
        <v>Effectuez l’étape 1</v>
      </c>
      <c r="I805" s="3">
        <f t="shared" si="12"/>
        <v>0</v>
      </c>
    </row>
    <row r="806" spans="7:9" x14ac:dyDescent="0.5">
      <c r="G806" s="68" t="str">
        <f>IF(ISTEXT(overallRate),"Effectuez l’étape 1",IF($C806="Yes","Use Step 2a) Weekly for employees on leave with pay",IF(OR(COUNT($D806,E806)&lt;&gt;2,overallRate=0),0,IF(revenueReduction&gt;0.3,MAX(IF($B806="Non - avec lien de dépendance",MIN(2258,E806,$D806)*overallRate,MIN(2258,E806)*overallRate),ROUND(MAX(IF($B806="Non - avec lien de dépendance",0,MIN((0.75*E806),1694)),MIN(E806,(0.75*$D806),1694)),2)),IF($B806="Non - avec lien de dépendance",MIN(1129,E806,$D806)*overallRate,MIN(2258,E806)*overallRate)))))</f>
        <v>Effectuez l’étape 1</v>
      </c>
      <c r="H806" s="68" t="str">
        <f>IF(ISTEXT(overallRate),"Effectuez l’étape 1",IF($C806="Yes","Use Step 2a) Weekly for employees on leave with pay",IF(OR(COUNT($D806,F806)&lt;&gt;2,overallRate=0),0,IF(revenueReduction&gt;0.3,MAX(IF($B806="Non - avec lien de dépendance",MIN(2258,F806,$D806)*overallRate,MIN(2258,F806)*overallRate),ROUND(MAX(IF($B806="Non - avec lien de dépendance",0,MIN((0.75*F806),1694)),MIN(F806,(0.75*$D806),1694)),2)),IF($B806="Non - avec lien de dépendance",MIN(1129,F806,$D806)*overallRate,MIN(2258,F806)*overallRate)))))</f>
        <v>Effectuez l’étape 1</v>
      </c>
      <c r="I806" s="3">
        <f t="shared" si="12"/>
        <v>0</v>
      </c>
    </row>
    <row r="807" spans="7:9" x14ac:dyDescent="0.5">
      <c r="G807" s="68" t="str">
        <f>IF(ISTEXT(overallRate),"Effectuez l’étape 1",IF($C807="Yes","Use Step 2a) Weekly for employees on leave with pay",IF(OR(COUNT($D807,E807)&lt;&gt;2,overallRate=0),0,IF(revenueReduction&gt;0.3,MAX(IF($B807="Non - avec lien de dépendance",MIN(2258,E807,$D807)*overallRate,MIN(2258,E807)*overallRate),ROUND(MAX(IF($B807="Non - avec lien de dépendance",0,MIN((0.75*E807),1694)),MIN(E807,(0.75*$D807),1694)),2)),IF($B807="Non - avec lien de dépendance",MIN(1129,E807,$D807)*overallRate,MIN(2258,E807)*overallRate)))))</f>
        <v>Effectuez l’étape 1</v>
      </c>
      <c r="H807" s="68" t="str">
        <f>IF(ISTEXT(overallRate),"Effectuez l’étape 1",IF($C807="Yes","Use Step 2a) Weekly for employees on leave with pay",IF(OR(COUNT($D807,F807)&lt;&gt;2,overallRate=0),0,IF(revenueReduction&gt;0.3,MAX(IF($B807="Non - avec lien de dépendance",MIN(2258,F807,$D807)*overallRate,MIN(2258,F807)*overallRate),ROUND(MAX(IF($B807="Non - avec lien de dépendance",0,MIN((0.75*F807),1694)),MIN(F807,(0.75*$D807),1694)),2)),IF($B807="Non - avec lien de dépendance",MIN(1129,F807,$D807)*overallRate,MIN(2258,F807)*overallRate)))))</f>
        <v>Effectuez l’étape 1</v>
      </c>
      <c r="I807" s="3">
        <f t="shared" si="12"/>
        <v>0</v>
      </c>
    </row>
    <row r="808" spans="7:9" x14ac:dyDescent="0.5">
      <c r="G808" s="68" t="str">
        <f>IF(ISTEXT(overallRate),"Effectuez l’étape 1",IF($C808="Yes","Use Step 2a) Weekly for employees on leave with pay",IF(OR(COUNT($D808,E808)&lt;&gt;2,overallRate=0),0,IF(revenueReduction&gt;0.3,MAX(IF($B808="Non - avec lien de dépendance",MIN(2258,E808,$D808)*overallRate,MIN(2258,E808)*overallRate),ROUND(MAX(IF($B808="Non - avec lien de dépendance",0,MIN((0.75*E808),1694)),MIN(E808,(0.75*$D808),1694)),2)),IF($B808="Non - avec lien de dépendance",MIN(1129,E808,$D808)*overallRate,MIN(2258,E808)*overallRate)))))</f>
        <v>Effectuez l’étape 1</v>
      </c>
      <c r="H808" s="68" t="str">
        <f>IF(ISTEXT(overallRate),"Effectuez l’étape 1",IF($C808="Yes","Use Step 2a) Weekly for employees on leave with pay",IF(OR(COUNT($D808,F808)&lt;&gt;2,overallRate=0),0,IF(revenueReduction&gt;0.3,MAX(IF($B808="Non - avec lien de dépendance",MIN(2258,F808,$D808)*overallRate,MIN(2258,F808)*overallRate),ROUND(MAX(IF($B808="Non - avec lien de dépendance",0,MIN((0.75*F808),1694)),MIN(F808,(0.75*$D808),1694)),2)),IF($B808="Non - avec lien de dépendance",MIN(1129,F808,$D808)*overallRate,MIN(2258,F808)*overallRate)))))</f>
        <v>Effectuez l’étape 1</v>
      </c>
      <c r="I808" s="3">
        <f t="shared" si="12"/>
        <v>0</v>
      </c>
    </row>
    <row r="809" spans="7:9" x14ac:dyDescent="0.5">
      <c r="G809" s="68" t="str">
        <f>IF(ISTEXT(overallRate),"Effectuez l’étape 1",IF($C809="Yes","Use Step 2a) Weekly for employees on leave with pay",IF(OR(COUNT($D809,E809)&lt;&gt;2,overallRate=0),0,IF(revenueReduction&gt;0.3,MAX(IF($B809="Non - avec lien de dépendance",MIN(2258,E809,$D809)*overallRate,MIN(2258,E809)*overallRate),ROUND(MAX(IF($B809="Non - avec lien de dépendance",0,MIN((0.75*E809),1694)),MIN(E809,(0.75*$D809),1694)),2)),IF($B809="Non - avec lien de dépendance",MIN(1129,E809,$D809)*overallRate,MIN(2258,E809)*overallRate)))))</f>
        <v>Effectuez l’étape 1</v>
      </c>
      <c r="H809" s="68" t="str">
        <f>IF(ISTEXT(overallRate),"Effectuez l’étape 1",IF($C809="Yes","Use Step 2a) Weekly for employees on leave with pay",IF(OR(COUNT($D809,F809)&lt;&gt;2,overallRate=0),0,IF(revenueReduction&gt;0.3,MAX(IF($B809="Non - avec lien de dépendance",MIN(2258,F809,$D809)*overallRate,MIN(2258,F809)*overallRate),ROUND(MAX(IF($B809="Non - avec lien de dépendance",0,MIN((0.75*F809),1694)),MIN(F809,(0.75*$D809),1694)),2)),IF($B809="Non - avec lien de dépendance",MIN(1129,F809,$D809)*overallRate,MIN(2258,F809)*overallRate)))))</f>
        <v>Effectuez l’étape 1</v>
      </c>
      <c r="I809" s="3">
        <f t="shared" si="12"/>
        <v>0</v>
      </c>
    </row>
    <row r="810" spans="7:9" x14ac:dyDescent="0.5">
      <c r="G810" s="68" t="str">
        <f>IF(ISTEXT(overallRate),"Effectuez l’étape 1",IF($C810="Yes","Use Step 2a) Weekly for employees on leave with pay",IF(OR(COUNT($D810,E810)&lt;&gt;2,overallRate=0),0,IF(revenueReduction&gt;0.3,MAX(IF($B810="Non - avec lien de dépendance",MIN(2258,E810,$D810)*overallRate,MIN(2258,E810)*overallRate),ROUND(MAX(IF($B810="Non - avec lien de dépendance",0,MIN((0.75*E810),1694)),MIN(E810,(0.75*$D810),1694)),2)),IF($B810="Non - avec lien de dépendance",MIN(1129,E810,$D810)*overallRate,MIN(2258,E810)*overallRate)))))</f>
        <v>Effectuez l’étape 1</v>
      </c>
      <c r="H810" s="68" t="str">
        <f>IF(ISTEXT(overallRate),"Effectuez l’étape 1",IF($C810="Yes","Use Step 2a) Weekly for employees on leave with pay",IF(OR(COUNT($D810,F810)&lt;&gt;2,overallRate=0),0,IF(revenueReduction&gt;0.3,MAX(IF($B810="Non - avec lien de dépendance",MIN(2258,F810,$D810)*overallRate,MIN(2258,F810)*overallRate),ROUND(MAX(IF($B810="Non - avec lien de dépendance",0,MIN((0.75*F810),1694)),MIN(F810,(0.75*$D810),1694)),2)),IF($B810="Non - avec lien de dépendance",MIN(1129,F810,$D810)*overallRate,MIN(2258,F810)*overallRate)))))</f>
        <v>Effectuez l’étape 1</v>
      </c>
      <c r="I810" s="3">
        <f t="shared" si="12"/>
        <v>0</v>
      </c>
    </row>
    <row r="811" spans="7:9" x14ac:dyDescent="0.5">
      <c r="G811" s="68" t="str">
        <f>IF(ISTEXT(overallRate),"Effectuez l’étape 1",IF($C811="Yes","Use Step 2a) Weekly for employees on leave with pay",IF(OR(COUNT($D811,E811)&lt;&gt;2,overallRate=0),0,IF(revenueReduction&gt;0.3,MAX(IF($B811="Non - avec lien de dépendance",MIN(2258,E811,$D811)*overallRate,MIN(2258,E811)*overallRate),ROUND(MAX(IF($B811="Non - avec lien de dépendance",0,MIN((0.75*E811),1694)),MIN(E811,(0.75*$D811),1694)),2)),IF($B811="Non - avec lien de dépendance",MIN(1129,E811,$D811)*overallRate,MIN(2258,E811)*overallRate)))))</f>
        <v>Effectuez l’étape 1</v>
      </c>
      <c r="H811" s="68" t="str">
        <f>IF(ISTEXT(overallRate),"Effectuez l’étape 1",IF($C811="Yes","Use Step 2a) Weekly for employees on leave with pay",IF(OR(COUNT($D811,F811)&lt;&gt;2,overallRate=0),0,IF(revenueReduction&gt;0.3,MAX(IF($B811="Non - avec lien de dépendance",MIN(2258,F811,$D811)*overallRate,MIN(2258,F811)*overallRate),ROUND(MAX(IF($B811="Non - avec lien de dépendance",0,MIN((0.75*F811),1694)),MIN(F811,(0.75*$D811),1694)),2)),IF($B811="Non - avec lien de dépendance",MIN(1129,F811,$D811)*overallRate,MIN(2258,F811)*overallRate)))))</f>
        <v>Effectuez l’étape 1</v>
      </c>
      <c r="I811" s="3">
        <f t="shared" si="12"/>
        <v>0</v>
      </c>
    </row>
    <row r="812" spans="7:9" x14ac:dyDescent="0.5">
      <c r="G812" s="68" t="str">
        <f>IF(ISTEXT(overallRate),"Effectuez l’étape 1",IF($C812="Yes","Use Step 2a) Weekly for employees on leave with pay",IF(OR(COUNT($D812,E812)&lt;&gt;2,overallRate=0),0,IF(revenueReduction&gt;0.3,MAX(IF($B812="Non - avec lien de dépendance",MIN(2258,E812,$D812)*overallRate,MIN(2258,E812)*overallRate),ROUND(MAX(IF($B812="Non - avec lien de dépendance",0,MIN((0.75*E812),1694)),MIN(E812,(0.75*$D812),1694)),2)),IF($B812="Non - avec lien de dépendance",MIN(1129,E812,$D812)*overallRate,MIN(2258,E812)*overallRate)))))</f>
        <v>Effectuez l’étape 1</v>
      </c>
      <c r="H812" s="68" t="str">
        <f>IF(ISTEXT(overallRate),"Effectuez l’étape 1",IF($C812="Yes","Use Step 2a) Weekly for employees on leave with pay",IF(OR(COUNT($D812,F812)&lt;&gt;2,overallRate=0),0,IF(revenueReduction&gt;0.3,MAX(IF($B812="Non - avec lien de dépendance",MIN(2258,F812,$D812)*overallRate,MIN(2258,F812)*overallRate),ROUND(MAX(IF($B812="Non - avec lien de dépendance",0,MIN((0.75*F812),1694)),MIN(F812,(0.75*$D812),1694)),2)),IF($B812="Non - avec lien de dépendance",MIN(1129,F812,$D812)*overallRate,MIN(2258,F812)*overallRate)))))</f>
        <v>Effectuez l’étape 1</v>
      </c>
      <c r="I812" s="3">
        <f t="shared" si="12"/>
        <v>0</v>
      </c>
    </row>
    <row r="813" spans="7:9" x14ac:dyDescent="0.5">
      <c r="G813" s="68" t="str">
        <f>IF(ISTEXT(overallRate),"Effectuez l’étape 1",IF($C813="Yes","Use Step 2a) Weekly for employees on leave with pay",IF(OR(COUNT($D813,E813)&lt;&gt;2,overallRate=0),0,IF(revenueReduction&gt;0.3,MAX(IF($B813="Non - avec lien de dépendance",MIN(2258,E813,$D813)*overallRate,MIN(2258,E813)*overallRate),ROUND(MAX(IF($B813="Non - avec lien de dépendance",0,MIN((0.75*E813),1694)),MIN(E813,(0.75*$D813),1694)),2)),IF($B813="Non - avec lien de dépendance",MIN(1129,E813,$D813)*overallRate,MIN(2258,E813)*overallRate)))))</f>
        <v>Effectuez l’étape 1</v>
      </c>
      <c r="H813" s="68" t="str">
        <f>IF(ISTEXT(overallRate),"Effectuez l’étape 1",IF($C813="Yes","Use Step 2a) Weekly for employees on leave with pay",IF(OR(COUNT($D813,F813)&lt;&gt;2,overallRate=0),0,IF(revenueReduction&gt;0.3,MAX(IF($B813="Non - avec lien de dépendance",MIN(2258,F813,$D813)*overallRate,MIN(2258,F813)*overallRate),ROUND(MAX(IF($B813="Non - avec lien de dépendance",0,MIN((0.75*F813),1694)),MIN(F813,(0.75*$D813),1694)),2)),IF($B813="Non - avec lien de dépendance",MIN(1129,F813,$D813)*overallRate,MIN(2258,F813)*overallRate)))))</f>
        <v>Effectuez l’étape 1</v>
      </c>
      <c r="I813" s="3">
        <f t="shared" si="12"/>
        <v>0</v>
      </c>
    </row>
    <row r="814" spans="7:9" x14ac:dyDescent="0.5">
      <c r="G814" s="68" t="str">
        <f>IF(ISTEXT(overallRate),"Effectuez l’étape 1",IF($C814="Yes","Use Step 2a) Weekly for employees on leave with pay",IF(OR(COUNT($D814,E814)&lt;&gt;2,overallRate=0),0,IF(revenueReduction&gt;0.3,MAX(IF($B814="Non - avec lien de dépendance",MIN(2258,E814,$D814)*overallRate,MIN(2258,E814)*overallRate),ROUND(MAX(IF($B814="Non - avec lien de dépendance",0,MIN((0.75*E814),1694)),MIN(E814,(0.75*$D814),1694)),2)),IF($B814="Non - avec lien de dépendance",MIN(1129,E814,$D814)*overallRate,MIN(2258,E814)*overallRate)))))</f>
        <v>Effectuez l’étape 1</v>
      </c>
      <c r="H814" s="68" t="str">
        <f>IF(ISTEXT(overallRate),"Effectuez l’étape 1",IF($C814="Yes","Use Step 2a) Weekly for employees on leave with pay",IF(OR(COUNT($D814,F814)&lt;&gt;2,overallRate=0),0,IF(revenueReduction&gt;0.3,MAX(IF($B814="Non - avec lien de dépendance",MIN(2258,F814,$D814)*overallRate,MIN(2258,F814)*overallRate),ROUND(MAX(IF($B814="Non - avec lien de dépendance",0,MIN((0.75*F814),1694)),MIN(F814,(0.75*$D814),1694)),2)),IF($B814="Non - avec lien de dépendance",MIN(1129,F814,$D814)*overallRate,MIN(2258,F814)*overallRate)))))</f>
        <v>Effectuez l’étape 1</v>
      </c>
      <c r="I814" s="3">
        <f t="shared" si="12"/>
        <v>0</v>
      </c>
    </row>
    <row r="815" spans="7:9" x14ac:dyDescent="0.5">
      <c r="G815" s="68" t="str">
        <f>IF(ISTEXT(overallRate),"Effectuez l’étape 1",IF($C815="Yes","Use Step 2a) Weekly for employees on leave with pay",IF(OR(COUNT($D815,E815)&lt;&gt;2,overallRate=0),0,IF(revenueReduction&gt;0.3,MAX(IF($B815="Non - avec lien de dépendance",MIN(2258,E815,$D815)*overallRate,MIN(2258,E815)*overallRate),ROUND(MAX(IF($B815="Non - avec lien de dépendance",0,MIN((0.75*E815),1694)),MIN(E815,(0.75*$D815),1694)),2)),IF($B815="Non - avec lien de dépendance",MIN(1129,E815,$D815)*overallRate,MIN(2258,E815)*overallRate)))))</f>
        <v>Effectuez l’étape 1</v>
      </c>
      <c r="H815" s="68" t="str">
        <f>IF(ISTEXT(overallRate),"Effectuez l’étape 1",IF($C815="Yes","Use Step 2a) Weekly for employees on leave with pay",IF(OR(COUNT($D815,F815)&lt;&gt;2,overallRate=0),0,IF(revenueReduction&gt;0.3,MAX(IF($B815="Non - avec lien de dépendance",MIN(2258,F815,$D815)*overallRate,MIN(2258,F815)*overallRate),ROUND(MAX(IF($B815="Non - avec lien de dépendance",0,MIN((0.75*F815),1694)),MIN(F815,(0.75*$D815),1694)),2)),IF($B815="Non - avec lien de dépendance",MIN(1129,F815,$D815)*overallRate,MIN(2258,F815)*overallRate)))))</f>
        <v>Effectuez l’étape 1</v>
      </c>
      <c r="I815" s="3">
        <f t="shared" si="12"/>
        <v>0</v>
      </c>
    </row>
    <row r="816" spans="7:9" x14ac:dyDescent="0.5">
      <c r="G816" s="68" t="str">
        <f>IF(ISTEXT(overallRate),"Effectuez l’étape 1",IF($C816="Yes","Use Step 2a) Weekly for employees on leave with pay",IF(OR(COUNT($D816,E816)&lt;&gt;2,overallRate=0),0,IF(revenueReduction&gt;0.3,MAX(IF($B816="Non - avec lien de dépendance",MIN(2258,E816,$D816)*overallRate,MIN(2258,E816)*overallRate),ROUND(MAX(IF($B816="Non - avec lien de dépendance",0,MIN((0.75*E816),1694)),MIN(E816,(0.75*$D816),1694)),2)),IF($B816="Non - avec lien de dépendance",MIN(1129,E816,$D816)*overallRate,MIN(2258,E816)*overallRate)))))</f>
        <v>Effectuez l’étape 1</v>
      </c>
      <c r="H816" s="68" t="str">
        <f>IF(ISTEXT(overallRate),"Effectuez l’étape 1",IF($C816="Yes","Use Step 2a) Weekly for employees on leave with pay",IF(OR(COUNT($D816,F816)&lt;&gt;2,overallRate=0),0,IF(revenueReduction&gt;0.3,MAX(IF($B816="Non - avec lien de dépendance",MIN(2258,F816,$D816)*overallRate,MIN(2258,F816)*overallRate),ROUND(MAX(IF($B816="Non - avec lien de dépendance",0,MIN((0.75*F816),1694)),MIN(F816,(0.75*$D816),1694)),2)),IF($B816="Non - avec lien de dépendance",MIN(1129,F816,$D816)*overallRate,MIN(2258,F816)*overallRate)))))</f>
        <v>Effectuez l’étape 1</v>
      </c>
      <c r="I816" s="3">
        <f t="shared" si="12"/>
        <v>0</v>
      </c>
    </row>
    <row r="817" spans="7:9" x14ac:dyDescent="0.5">
      <c r="G817" s="68" t="str">
        <f>IF(ISTEXT(overallRate),"Effectuez l’étape 1",IF($C817="Yes","Use Step 2a) Weekly for employees on leave with pay",IF(OR(COUNT($D817,E817)&lt;&gt;2,overallRate=0),0,IF(revenueReduction&gt;0.3,MAX(IF($B817="Non - avec lien de dépendance",MIN(2258,E817,$D817)*overallRate,MIN(2258,E817)*overallRate),ROUND(MAX(IF($B817="Non - avec lien de dépendance",0,MIN((0.75*E817),1694)),MIN(E817,(0.75*$D817),1694)),2)),IF($B817="Non - avec lien de dépendance",MIN(1129,E817,$D817)*overallRate,MIN(2258,E817)*overallRate)))))</f>
        <v>Effectuez l’étape 1</v>
      </c>
      <c r="H817" s="68" t="str">
        <f>IF(ISTEXT(overallRate),"Effectuez l’étape 1",IF($C817="Yes","Use Step 2a) Weekly for employees on leave with pay",IF(OR(COUNT($D817,F817)&lt;&gt;2,overallRate=0),0,IF(revenueReduction&gt;0.3,MAX(IF($B817="Non - avec lien de dépendance",MIN(2258,F817,$D817)*overallRate,MIN(2258,F817)*overallRate),ROUND(MAX(IF($B817="Non - avec lien de dépendance",0,MIN((0.75*F817),1694)),MIN(F817,(0.75*$D817),1694)),2)),IF($B817="Non - avec lien de dépendance",MIN(1129,F817,$D817)*overallRate,MIN(2258,F817)*overallRate)))))</f>
        <v>Effectuez l’étape 1</v>
      </c>
      <c r="I817" s="3">
        <f t="shared" si="12"/>
        <v>0</v>
      </c>
    </row>
    <row r="818" spans="7:9" x14ac:dyDescent="0.5">
      <c r="G818" s="68" t="str">
        <f>IF(ISTEXT(overallRate),"Effectuez l’étape 1",IF($C818="Yes","Use Step 2a) Weekly for employees on leave with pay",IF(OR(COUNT($D818,E818)&lt;&gt;2,overallRate=0),0,IF(revenueReduction&gt;0.3,MAX(IF($B818="Non - avec lien de dépendance",MIN(2258,E818,$D818)*overallRate,MIN(2258,E818)*overallRate),ROUND(MAX(IF($B818="Non - avec lien de dépendance",0,MIN((0.75*E818),1694)),MIN(E818,(0.75*$D818),1694)),2)),IF($B818="Non - avec lien de dépendance",MIN(1129,E818,$D818)*overallRate,MIN(2258,E818)*overallRate)))))</f>
        <v>Effectuez l’étape 1</v>
      </c>
      <c r="H818" s="68" t="str">
        <f>IF(ISTEXT(overallRate),"Effectuez l’étape 1",IF($C818="Yes","Use Step 2a) Weekly for employees on leave with pay",IF(OR(COUNT($D818,F818)&lt;&gt;2,overallRate=0),0,IF(revenueReduction&gt;0.3,MAX(IF($B818="Non - avec lien de dépendance",MIN(2258,F818,$D818)*overallRate,MIN(2258,F818)*overallRate),ROUND(MAX(IF($B818="Non - avec lien de dépendance",0,MIN((0.75*F818),1694)),MIN(F818,(0.75*$D818),1694)),2)),IF($B818="Non - avec lien de dépendance",MIN(1129,F818,$D818)*overallRate,MIN(2258,F818)*overallRate)))))</f>
        <v>Effectuez l’étape 1</v>
      </c>
      <c r="I818" s="3">
        <f t="shared" si="12"/>
        <v>0</v>
      </c>
    </row>
    <row r="819" spans="7:9" x14ac:dyDescent="0.5">
      <c r="G819" s="68" t="str">
        <f>IF(ISTEXT(overallRate),"Effectuez l’étape 1",IF($C819="Yes","Use Step 2a) Weekly for employees on leave with pay",IF(OR(COUNT($D819,E819)&lt;&gt;2,overallRate=0),0,IF(revenueReduction&gt;0.3,MAX(IF($B819="Non - avec lien de dépendance",MIN(2258,E819,$D819)*overallRate,MIN(2258,E819)*overallRate),ROUND(MAX(IF($B819="Non - avec lien de dépendance",0,MIN((0.75*E819),1694)),MIN(E819,(0.75*$D819),1694)),2)),IF($B819="Non - avec lien de dépendance",MIN(1129,E819,$D819)*overallRate,MIN(2258,E819)*overallRate)))))</f>
        <v>Effectuez l’étape 1</v>
      </c>
      <c r="H819" s="68" t="str">
        <f>IF(ISTEXT(overallRate),"Effectuez l’étape 1",IF($C819="Yes","Use Step 2a) Weekly for employees on leave with pay",IF(OR(COUNT($D819,F819)&lt;&gt;2,overallRate=0),0,IF(revenueReduction&gt;0.3,MAX(IF($B819="Non - avec lien de dépendance",MIN(2258,F819,$D819)*overallRate,MIN(2258,F819)*overallRate),ROUND(MAX(IF($B819="Non - avec lien de dépendance",0,MIN((0.75*F819),1694)),MIN(F819,(0.75*$D819),1694)),2)),IF($B819="Non - avec lien de dépendance",MIN(1129,F819,$D819)*overallRate,MIN(2258,F819)*overallRate)))))</f>
        <v>Effectuez l’étape 1</v>
      </c>
      <c r="I819" s="3">
        <f t="shared" si="12"/>
        <v>0</v>
      </c>
    </row>
    <row r="820" spans="7:9" x14ac:dyDescent="0.5">
      <c r="G820" s="68" t="str">
        <f>IF(ISTEXT(overallRate),"Effectuez l’étape 1",IF($C820="Yes","Use Step 2a) Weekly for employees on leave with pay",IF(OR(COUNT($D820,E820)&lt;&gt;2,overallRate=0),0,IF(revenueReduction&gt;0.3,MAX(IF($B820="Non - avec lien de dépendance",MIN(2258,E820,$D820)*overallRate,MIN(2258,E820)*overallRate),ROUND(MAX(IF($B820="Non - avec lien de dépendance",0,MIN((0.75*E820),1694)),MIN(E820,(0.75*$D820),1694)),2)),IF($B820="Non - avec lien de dépendance",MIN(1129,E820,$D820)*overallRate,MIN(2258,E820)*overallRate)))))</f>
        <v>Effectuez l’étape 1</v>
      </c>
      <c r="H820" s="68" t="str">
        <f>IF(ISTEXT(overallRate),"Effectuez l’étape 1",IF($C820="Yes","Use Step 2a) Weekly for employees on leave with pay",IF(OR(COUNT($D820,F820)&lt;&gt;2,overallRate=0),0,IF(revenueReduction&gt;0.3,MAX(IF($B820="Non - avec lien de dépendance",MIN(2258,F820,$D820)*overallRate,MIN(2258,F820)*overallRate),ROUND(MAX(IF($B820="Non - avec lien de dépendance",0,MIN((0.75*F820),1694)),MIN(F820,(0.75*$D820),1694)),2)),IF($B820="Non - avec lien de dépendance",MIN(1129,F820,$D820)*overallRate,MIN(2258,F820)*overallRate)))))</f>
        <v>Effectuez l’étape 1</v>
      </c>
      <c r="I820" s="3">
        <f t="shared" si="12"/>
        <v>0</v>
      </c>
    </row>
    <row r="821" spans="7:9" x14ac:dyDescent="0.5">
      <c r="G821" s="68" t="str">
        <f>IF(ISTEXT(overallRate),"Effectuez l’étape 1",IF($C821="Yes","Use Step 2a) Weekly for employees on leave with pay",IF(OR(COUNT($D821,E821)&lt;&gt;2,overallRate=0),0,IF(revenueReduction&gt;0.3,MAX(IF($B821="Non - avec lien de dépendance",MIN(2258,E821,$D821)*overallRate,MIN(2258,E821)*overallRate),ROUND(MAX(IF($B821="Non - avec lien de dépendance",0,MIN((0.75*E821),1694)),MIN(E821,(0.75*$D821),1694)),2)),IF($B821="Non - avec lien de dépendance",MIN(1129,E821,$D821)*overallRate,MIN(2258,E821)*overallRate)))))</f>
        <v>Effectuez l’étape 1</v>
      </c>
      <c r="H821" s="68" t="str">
        <f>IF(ISTEXT(overallRate),"Effectuez l’étape 1",IF($C821="Yes","Use Step 2a) Weekly for employees on leave with pay",IF(OR(COUNT($D821,F821)&lt;&gt;2,overallRate=0),0,IF(revenueReduction&gt;0.3,MAX(IF($B821="Non - avec lien de dépendance",MIN(2258,F821,$D821)*overallRate,MIN(2258,F821)*overallRate),ROUND(MAX(IF($B821="Non - avec lien de dépendance",0,MIN((0.75*F821),1694)),MIN(F821,(0.75*$D821),1694)),2)),IF($B821="Non - avec lien de dépendance",MIN(1129,F821,$D821)*overallRate,MIN(2258,F821)*overallRate)))))</f>
        <v>Effectuez l’étape 1</v>
      </c>
      <c r="I821" s="3">
        <f t="shared" si="12"/>
        <v>0</v>
      </c>
    </row>
    <row r="822" spans="7:9" x14ac:dyDescent="0.5">
      <c r="G822" s="68" t="str">
        <f>IF(ISTEXT(overallRate),"Effectuez l’étape 1",IF($C822="Yes","Use Step 2a) Weekly for employees on leave with pay",IF(OR(COUNT($D822,E822)&lt;&gt;2,overallRate=0),0,IF(revenueReduction&gt;0.3,MAX(IF($B822="Non - avec lien de dépendance",MIN(2258,E822,$D822)*overallRate,MIN(2258,E822)*overallRate),ROUND(MAX(IF($B822="Non - avec lien de dépendance",0,MIN((0.75*E822),1694)),MIN(E822,(0.75*$D822),1694)),2)),IF($B822="Non - avec lien de dépendance",MIN(1129,E822,$D822)*overallRate,MIN(2258,E822)*overallRate)))))</f>
        <v>Effectuez l’étape 1</v>
      </c>
      <c r="H822" s="68" t="str">
        <f>IF(ISTEXT(overallRate),"Effectuez l’étape 1",IF($C822="Yes","Use Step 2a) Weekly for employees on leave with pay",IF(OR(COUNT($D822,F822)&lt;&gt;2,overallRate=0),0,IF(revenueReduction&gt;0.3,MAX(IF($B822="Non - avec lien de dépendance",MIN(2258,F822,$D822)*overallRate,MIN(2258,F822)*overallRate),ROUND(MAX(IF($B822="Non - avec lien de dépendance",0,MIN((0.75*F822),1694)),MIN(F822,(0.75*$D822),1694)),2)),IF($B822="Non - avec lien de dépendance",MIN(1129,F822,$D822)*overallRate,MIN(2258,F822)*overallRate)))))</f>
        <v>Effectuez l’étape 1</v>
      </c>
      <c r="I822" s="3">
        <f t="shared" si="12"/>
        <v>0</v>
      </c>
    </row>
    <row r="823" spans="7:9" x14ac:dyDescent="0.5">
      <c r="G823" s="68" t="str">
        <f>IF(ISTEXT(overallRate),"Effectuez l’étape 1",IF($C823="Yes","Use Step 2a) Weekly for employees on leave with pay",IF(OR(COUNT($D823,E823)&lt;&gt;2,overallRate=0),0,IF(revenueReduction&gt;0.3,MAX(IF($B823="Non - avec lien de dépendance",MIN(2258,E823,$D823)*overallRate,MIN(2258,E823)*overallRate),ROUND(MAX(IF($B823="Non - avec lien de dépendance",0,MIN((0.75*E823),1694)),MIN(E823,(0.75*$D823),1694)),2)),IF($B823="Non - avec lien de dépendance",MIN(1129,E823,$D823)*overallRate,MIN(2258,E823)*overallRate)))))</f>
        <v>Effectuez l’étape 1</v>
      </c>
      <c r="H823" s="68" t="str">
        <f>IF(ISTEXT(overallRate),"Effectuez l’étape 1",IF($C823="Yes","Use Step 2a) Weekly for employees on leave with pay",IF(OR(COUNT($D823,F823)&lt;&gt;2,overallRate=0),0,IF(revenueReduction&gt;0.3,MAX(IF($B823="Non - avec lien de dépendance",MIN(2258,F823,$D823)*overallRate,MIN(2258,F823)*overallRate),ROUND(MAX(IF($B823="Non - avec lien de dépendance",0,MIN((0.75*F823),1694)),MIN(F823,(0.75*$D823),1694)),2)),IF($B823="Non - avec lien de dépendance",MIN(1129,F823,$D823)*overallRate,MIN(2258,F823)*overallRate)))))</f>
        <v>Effectuez l’étape 1</v>
      </c>
      <c r="I823" s="3">
        <f t="shared" si="12"/>
        <v>0</v>
      </c>
    </row>
    <row r="824" spans="7:9" x14ac:dyDescent="0.5">
      <c r="G824" s="68" t="str">
        <f>IF(ISTEXT(overallRate),"Effectuez l’étape 1",IF($C824="Yes","Use Step 2a) Weekly for employees on leave with pay",IF(OR(COUNT($D824,E824)&lt;&gt;2,overallRate=0),0,IF(revenueReduction&gt;0.3,MAX(IF($B824="Non - avec lien de dépendance",MIN(2258,E824,$D824)*overallRate,MIN(2258,E824)*overallRate),ROUND(MAX(IF($B824="Non - avec lien de dépendance",0,MIN((0.75*E824),1694)),MIN(E824,(0.75*$D824),1694)),2)),IF($B824="Non - avec lien de dépendance",MIN(1129,E824,$D824)*overallRate,MIN(2258,E824)*overallRate)))))</f>
        <v>Effectuez l’étape 1</v>
      </c>
      <c r="H824" s="68" t="str">
        <f>IF(ISTEXT(overallRate),"Effectuez l’étape 1",IF($C824="Yes","Use Step 2a) Weekly for employees on leave with pay",IF(OR(COUNT($D824,F824)&lt;&gt;2,overallRate=0),0,IF(revenueReduction&gt;0.3,MAX(IF($B824="Non - avec lien de dépendance",MIN(2258,F824,$D824)*overallRate,MIN(2258,F824)*overallRate),ROUND(MAX(IF($B824="Non - avec lien de dépendance",0,MIN((0.75*F824),1694)),MIN(F824,(0.75*$D824),1694)),2)),IF($B824="Non - avec lien de dépendance",MIN(1129,F824,$D824)*overallRate,MIN(2258,F824)*overallRate)))))</f>
        <v>Effectuez l’étape 1</v>
      </c>
      <c r="I824" s="3">
        <f t="shared" si="12"/>
        <v>0</v>
      </c>
    </row>
    <row r="825" spans="7:9" x14ac:dyDescent="0.5">
      <c r="G825" s="68" t="str">
        <f>IF(ISTEXT(overallRate),"Effectuez l’étape 1",IF($C825="Yes","Use Step 2a) Weekly for employees on leave with pay",IF(OR(COUNT($D825,E825)&lt;&gt;2,overallRate=0),0,IF(revenueReduction&gt;0.3,MAX(IF($B825="Non - avec lien de dépendance",MIN(2258,E825,$D825)*overallRate,MIN(2258,E825)*overallRate),ROUND(MAX(IF($B825="Non - avec lien de dépendance",0,MIN((0.75*E825),1694)),MIN(E825,(0.75*$D825),1694)),2)),IF($B825="Non - avec lien de dépendance",MIN(1129,E825,$D825)*overallRate,MIN(2258,E825)*overallRate)))))</f>
        <v>Effectuez l’étape 1</v>
      </c>
      <c r="H825" s="68" t="str">
        <f>IF(ISTEXT(overallRate),"Effectuez l’étape 1",IF($C825="Yes","Use Step 2a) Weekly for employees on leave with pay",IF(OR(COUNT($D825,F825)&lt;&gt;2,overallRate=0),0,IF(revenueReduction&gt;0.3,MAX(IF($B825="Non - avec lien de dépendance",MIN(2258,F825,$D825)*overallRate,MIN(2258,F825)*overallRate),ROUND(MAX(IF($B825="Non - avec lien de dépendance",0,MIN((0.75*F825),1694)),MIN(F825,(0.75*$D825),1694)),2)),IF($B825="Non - avec lien de dépendance",MIN(1129,F825,$D825)*overallRate,MIN(2258,F825)*overallRate)))))</f>
        <v>Effectuez l’étape 1</v>
      </c>
      <c r="I825" s="3">
        <f t="shared" si="12"/>
        <v>0</v>
      </c>
    </row>
    <row r="826" spans="7:9" x14ac:dyDescent="0.5">
      <c r="G826" s="68" t="str">
        <f>IF(ISTEXT(overallRate),"Effectuez l’étape 1",IF($C826="Yes","Use Step 2a) Weekly for employees on leave with pay",IF(OR(COUNT($D826,E826)&lt;&gt;2,overallRate=0),0,IF(revenueReduction&gt;0.3,MAX(IF($B826="Non - avec lien de dépendance",MIN(2258,E826,$D826)*overallRate,MIN(2258,E826)*overallRate),ROUND(MAX(IF($B826="Non - avec lien de dépendance",0,MIN((0.75*E826),1694)),MIN(E826,(0.75*$D826),1694)),2)),IF($B826="Non - avec lien de dépendance",MIN(1129,E826,$D826)*overallRate,MIN(2258,E826)*overallRate)))))</f>
        <v>Effectuez l’étape 1</v>
      </c>
      <c r="H826" s="68" t="str">
        <f>IF(ISTEXT(overallRate),"Effectuez l’étape 1",IF($C826="Yes","Use Step 2a) Weekly for employees on leave with pay",IF(OR(COUNT($D826,F826)&lt;&gt;2,overallRate=0),0,IF(revenueReduction&gt;0.3,MAX(IF($B826="Non - avec lien de dépendance",MIN(2258,F826,$D826)*overallRate,MIN(2258,F826)*overallRate),ROUND(MAX(IF($B826="Non - avec lien de dépendance",0,MIN((0.75*F826),1694)),MIN(F826,(0.75*$D826),1694)),2)),IF($B826="Non - avec lien de dépendance",MIN(1129,F826,$D826)*overallRate,MIN(2258,F826)*overallRate)))))</f>
        <v>Effectuez l’étape 1</v>
      </c>
      <c r="I826" s="3">
        <f t="shared" si="12"/>
        <v>0</v>
      </c>
    </row>
    <row r="827" spans="7:9" x14ac:dyDescent="0.5">
      <c r="G827" s="68" t="str">
        <f>IF(ISTEXT(overallRate),"Effectuez l’étape 1",IF($C827="Yes","Use Step 2a) Weekly for employees on leave with pay",IF(OR(COUNT($D827,E827)&lt;&gt;2,overallRate=0),0,IF(revenueReduction&gt;0.3,MAX(IF($B827="Non - avec lien de dépendance",MIN(2258,E827,$D827)*overallRate,MIN(2258,E827)*overallRate),ROUND(MAX(IF($B827="Non - avec lien de dépendance",0,MIN((0.75*E827),1694)),MIN(E827,(0.75*$D827),1694)),2)),IF($B827="Non - avec lien de dépendance",MIN(1129,E827,$D827)*overallRate,MIN(2258,E827)*overallRate)))))</f>
        <v>Effectuez l’étape 1</v>
      </c>
      <c r="H827" s="68" t="str">
        <f>IF(ISTEXT(overallRate),"Effectuez l’étape 1",IF($C827="Yes","Use Step 2a) Weekly for employees on leave with pay",IF(OR(COUNT($D827,F827)&lt;&gt;2,overallRate=0),0,IF(revenueReduction&gt;0.3,MAX(IF($B827="Non - avec lien de dépendance",MIN(2258,F827,$D827)*overallRate,MIN(2258,F827)*overallRate),ROUND(MAX(IF($B827="Non - avec lien de dépendance",0,MIN((0.75*F827),1694)),MIN(F827,(0.75*$D827),1694)),2)),IF($B827="Non - avec lien de dépendance",MIN(1129,F827,$D827)*overallRate,MIN(2258,F827)*overallRate)))))</f>
        <v>Effectuez l’étape 1</v>
      </c>
      <c r="I827" s="3">
        <f t="shared" si="12"/>
        <v>0</v>
      </c>
    </row>
    <row r="828" spans="7:9" x14ac:dyDescent="0.5">
      <c r="G828" s="68" t="str">
        <f>IF(ISTEXT(overallRate),"Effectuez l’étape 1",IF($C828="Yes","Use Step 2a) Weekly for employees on leave with pay",IF(OR(COUNT($D828,E828)&lt;&gt;2,overallRate=0),0,IF(revenueReduction&gt;0.3,MAX(IF($B828="Non - avec lien de dépendance",MIN(2258,E828,$D828)*overallRate,MIN(2258,E828)*overallRate),ROUND(MAX(IF($B828="Non - avec lien de dépendance",0,MIN((0.75*E828),1694)),MIN(E828,(0.75*$D828),1694)),2)),IF($B828="Non - avec lien de dépendance",MIN(1129,E828,$D828)*overallRate,MIN(2258,E828)*overallRate)))))</f>
        <v>Effectuez l’étape 1</v>
      </c>
      <c r="H828" s="68" t="str">
        <f>IF(ISTEXT(overallRate),"Effectuez l’étape 1",IF($C828="Yes","Use Step 2a) Weekly for employees on leave with pay",IF(OR(COUNT($D828,F828)&lt;&gt;2,overallRate=0),0,IF(revenueReduction&gt;0.3,MAX(IF($B828="Non - avec lien de dépendance",MIN(2258,F828,$D828)*overallRate,MIN(2258,F828)*overallRate),ROUND(MAX(IF($B828="Non - avec lien de dépendance",0,MIN((0.75*F828),1694)),MIN(F828,(0.75*$D828),1694)),2)),IF($B828="Non - avec lien de dépendance",MIN(1129,F828,$D828)*overallRate,MIN(2258,F828)*overallRate)))))</f>
        <v>Effectuez l’étape 1</v>
      </c>
      <c r="I828" s="3">
        <f t="shared" si="12"/>
        <v>0</v>
      </c>
    </row>
    <row r="829" spans="7:9" x14ac:dyDescent="0.5">
      <c r="G829" s="68" t="str">
        <f>IF(ISTEXT(overallRate),"Effectuez l’étape 1",IF($C829="Yes","Use Step 2a) Weekly for employees on leave with pay",IF(OR(COUNT($D829,E829)&lt;&gt;2,overallRate=0),0,IF(revenueReduction&gt;0.3,MAX(IF($B829="Non - avec lien de dépendance",MIN(2258,E829,$D829)*overallRate,MIN(2258,E829)*overallRate),ROUND(MAX(IF($B829="Non - avec lien de dépendance",0,MIN((0.75*E829),1694)),MIN(E829,(0.75*$D829),1694)),2)),IF($B829="Non - avec lien de dépendance",MIN(1129,E829,$D829)*overallRate,MIN(2258,E829)*overallRate)))))</f>
        <v>Effectuez l’étape 1</v>
      </c>
      <c r="H829" s="68" t="str">
        <f>IF(ISTEXT(overallRate),"Effectuez l’étape 1",IF($C829="Yes","Use Step 2a) Weekly for employees on leave with pay",IF(OR(COUNT($D829,F829)&lt;&gt;2,overallRate=0),0,IF(revenueReduction&gt;0.3,MAX(IF($B829="Non - avec lien de dépendance",MIN(2258,F829,$D829)*overallRate,MIN(2258,F829)*overallRate),ROUND(MAX(IF($B829="Non - avec lien de dépendance",0,MIN((0.75*F829),1694)),MIN(F829,(0.75*$D829),1694)),2)),IF($B829="Non - avec lien de dépendance",MIN(1129,F829,$D829)*overallRate,MIN(2258,F829)*overallRate)))))</f>
        <v>Effectuez l’étape 1</v>
      </c>
      <c r="I829" s="3">
        <f t="shared" si="12"/>
        <v>0</v>
      </c>
    </row>
    <row r="830" spans="7:9" x14ac:dyDescent="0.5">
      <c r="G830" s="68" t="str">
        <f>IF(ISTEXT(overallRate),"Effectuez l’étape 1",IF($C830="Yes","Use Step 2a) Weekly for employees on leave with pay",IF(OR(COUNT($D830,E830)&lt;&gt;2,overallRate=0),0,IF(revenueReduction&gt;0.3,MAX(IF($B830="Non - avec lien de dépendance",MIN(2258,E830,$D830)*overallRate,MIN(2258,E830)*overallRate),ROUND(MAX(IF($B830="Non - avec lien de dépendance",0,MIN((0.75*E830),1694)),MIN(E830,(0.75*$D830),1694)),2)),IF($B830="Non - avec lien de dépendance",MIN(1129,E830,$D830)*overallRate,MIN(2258,E830)*overallRate)))))</f>
        <v>Effectuez l’étape 1</v>
      </c>
      <c r="H830" s="68" t="str">
        <f>IF(ISTEXT(overallRate),"Effectuez l’étape 1",IF($C830="Yes","Use Step 2a) Weekly for employees on leave with pay",IF(OR(COUNT($D830,F830)&lt;&gt;2,overallRate=0),0,IF(revenueReduction&gt;0.3,MAX(IF($B830="Non - avec lien de dépendance",MIN(2258,F830,$D830)*overallRate,MIN(2258,F830)*overallRate),ROUND(MAX(IF($B830="Non - avec lien de dépendance",0,MIN((0.75*F830),1694)),MIN(F830,(0.75*$D830),1694)),2)),IF($B830="Non - avec lien de dépendance",MIN(1129,F830,$D830)*overallRate,MIN(2258,F830)*overallRate)))))</f>
        <v>Effectuez l’étape 1</v>
      </c>
      <c r="I830" s="3">
        <f t="shared" si="12"/>
        <v>0</v>
      </c>
    </row>
    <row r="831" spans="7:9" x14ac:dyDescent="0.5">
      <c r="G831" s="68" t="str">
        <f>IF(ISTEXT(overallRate),"Effectuez l’étape 1",IF($C831="Yes","Use Step 2a) Weekly for employees on leave with pay",IF(OR(COUNT($D831,E831)&lt;&gt;2,overallRate=0),0,IF(revenueReduction&gt;0.3,MAX(IF($B831="Non - avec lien de dépendance",MIN(2258,E831,$D831)*overallRate,MIN(2258,E831)*overallRate),ROUND(MAX(IF($B831="Non - avec lien de dépendance",0,MIN((0.75*E831),1694)),MIN(E831,(0.75*$D831),1694)),2)),IF($B831="Non - avec lien de dépendance",MIN(1129,E831,$D831)*overallRate,MIN(2258,E831)*overallRate)))))</f>
        <v>Effectuez l’étape 1</v>
      </c>
      <c r="H831" s="68" t="str">
        <f>IF(ISTEXT(overallRate),"Effectuez l’étape 1",IF($C831="Yes","Use Step 2a) Weekly for employees on leave with pay",IF(OR(COUNT($D831,F831)&lt;&gt;2,overallRate=0),0,IF(revenueReduction&gt;0.3,MAX(IF($B831="Non - avec lien de dépendance",MIN(2258,F831,$D831)*overallRate,MIN(2258,F831)*overallRate),ROUND(MAX(IF($B831="Non - avec lien de dépendance",0,MIN((0.75*F831),1694)),MIN(F831,(0.75*$D831),1694)),2)),IF($B831="Non - avec lien de dépendance",MIN(1129,F831,$D831)*overallRate,MIN(2258,F831)*overallRate)))))</f>
        <v>Effectuez l’étape 1</v>
      </c>
      <c r="I831" s="3">
        <f t="shared" si="12"/>
        <v>0</v>
      </c>
    </row>
    <row r="832" spans="7:9" x14ac:dyDescent="0.5">
      <c r="G832" s="68" t="str">
        <f>IF(ISTEXT(overallRate),"Effectuez l’étape 1",IF($C832="Yes","Use Step 2a) Weekly for employees on leave with pay",IF(OR(COUNT($D832,E832)&lt;&gt;2,overallRate=0),0,IF(revenueReduction&gt;0.3,MAX(IF($B832="Non - avec lien de dépendance",MIN(2258,E832,$D832)*overallRate,MIN(2258,E832)*overallRate),ROUND(MAX(IF($B832="Non - avec lien de dépendance",0,MIN((0.75*E832),1694)),MIN(E832,(0.75*$D832),1694)),2)),IF($B832="Non - avec lien de dépendance",MIN(1129,E832,$D832)*overallRate,MIN(2258,E832)*overallRate)))))</f>
        <v>Effectuez l’étape 1</v>
      </c>
      <c r="H832" s="68" t="str">
        <f>IF(ISTEXT(overallRate),"Effectuez l’étape 1",IF($C832="Yes","Use Step 2a) Weekly for employees on leave with pay",IF(OR(COUNT($D832,F832)&lt;&gt;2,overallRate=0),0,IF(revenueReduction&gt;0.3,MAX(IF($B832="Non - avec lien de dépendance",MIN(2258,F832,$D832)*overallRate,MIN(2258,F832)*overallRate),ROUND(MAX(IF($B832="Non - avec lien de dépendance",0,MIN((0.75*F832),1694)),MIN(F832,(0.75*$D832),1694)),2)),IF($B832="Non - avec lien de dépendance",MIN(1129,F832,$D832)*overallRate,MIN(2258,F832)*overallRate)))))</f>
        <v>Effectuez l’étape 1</v>
      </c>
      <c r="I832" s="3">
        <f t="shared" si="12"/>
        <v>0</v>
      </c>
    </row>
    <row r="833" spans="7:9" x14ac:dyDescent="0.5">
      <c r="G833" s="68" t="str">
        <f>IF(ISTEXT(overallRate),"Effectuez l’étape 1",IF($C833="Yes","Use Step 2a) Weekly for employees on leave with pay",IF(OR(COUNT($D833,E833)&lt;&gt;2,overallRate=0),0,IF(revenueReduction&gt;0.3,MAX(IF($B833="Non - avec lien de dépendance",MIN(2258,E833,$D833)*overallRate,MIN(2258,E833)*overallRate),ROUND(MAX(IF($B833="Non - avec lien de dépendance",0,MIN((0.75*E833),1694)),MIN(E833,(0.75*$D833),1694)),2)),IF($B833="Non - avec lien de dépendance",MIN(1129,E833,$D833)*overallRate,MIN(2258,E833)*overallRate)))))</f>
        <v>Effectuez l’étape 1</v>
      </c>
      <c r="H833" s="68" t="str">
        <f>IF(ISTEXT(overallRate),"Effectuez l’étape 1",IF($C833="Yes","Use Step 2a) Weekly for employees on leave with pay",IF(OR(COUNT($D833,F833)&lt;&gt;2,overallRate=0),0,IF(revenueReduction&gt;0.3,MAX(IF($B833="Non - avec lien de dépendance",MIN(2258,F833,$D833)*overallRate,MIN(2258,F833)*overallRate),ROUND(MAX(IF($B833="Non - avec lien de dépendance",0,MIN((0.75*F833),1694)),MIN(F833,(0.75*$D833),1694)),2)),IF($B833="Non - avec lien de dépendance",MIN(1129,F833,$D833)*overallRate,MIN(2258,F833)*overallRate)))))</f>
        <v>Effectuez l’étape 1</v>
      </c>
      <c r="I833" s="3">
        <f t="shared" si="12"/>
        <v>0</v>
      </c>
    </row>
    <row r="834" spans="7:9" x14ac:dyDescent="0.5">
      <c r="G834" s="68" t="str">
        <f>IF(ISTEXT(overallRate),"Effectuez l’étape 1",IF($C834="Yes","Use Step 2a) Weekly for employees on leave with pay",IF(OR(COUNT($D834,E834)&lt;&gt;2,overallRate=0),0,IF(revenueReduction&gt;0.3,MAX(IF($B834="Non - avec lien de dépendance",MIN(2258,E834,$D834)*overallRate,MIN(2258,E834)*overallRate),ROUND(MAX(IF($B834="Non - avec lien de dépendance",0,MIN((0.75*E834),1694)),MIN(E834,(0.75*$D834),1694)),2)),IF($B834="Non - avec lien de dépendance",MIN(1129,E834,$D834)*overallRate,MIN(2258,E834)*overallRate)))))</f>
        <v>Effectuez l’étape 1</v>
      </c>
      <c r="H834" s="68" t="str">
        <f>IF(ISTEXT(overallRate),"Effectuez l’étape 1",IF($C834="Yes","Use Step 2a) Weekly for employees on leave with pay",IF(OR(COUNT($D834,F834)&lt;&gt;2,overallRate=0),0,IF(revenueReduction&gt;0.3,MAX(IF($B834="Non - avec lien de dépendance",MIN(2258,F834,$D834)*overallRate,MIN(2258,F834)*overallRate),ROUND(MAX(IF($B834="Non - avec lien de dépendance",0,MIN((0.75*F834),1694)),MIN(F834,(0.75*$D834),1694)),2)),IF($B834="Non - avec lien de dépendance",MIN(1129,F834,$D834)*overallRate,MIN(2258,F834)*overallRate)))))</f>
        <v>Effectuez l’étape 1</v>
      </c>
      <c r="I834" s="3">
        <f t="shared" si="12"/>
        <v>0</v>
      </c>
    </row>
    <row r="835" spans="7:9" x14ac:dyDescent="0.5">
      <c r="G835" s="68" t="str">
        <f>IF(ISTEXT(overallRate),"Effectuez l’étape 1",IF($C835="Yes","Use Step 2a) Weekly for employees on leave with pay",IF(OR(COUNT($D835,E835)&lt;&gt;2,overallRate=0),0,IF(revenueReduction&gt;0.3,MAX(IF($B835="Non - avec lien de dépendance",MIN(2258,E835,$D835)*overallRate,MIN(2258,E835)*overallRate),ROUND(MAX(IF($B835="Non - avec lien de dépendance",0,MIN((0.75*E835),1694)),MIN(E835,(0.75*$D835),1694)),2)),IF($B835="Non - avec lien de dépendance",MIN(1129,E835,$D835)*overallRate,MIN(2258,E835)*overallRate)))))</f>
        <v>Effectuez l’étape 1</v>
      </c>
      <c r="H835" s="68" t="str">
        <f>IF(ISTEXT(overallRate),"Effectuez l’étape 1",IF($C835="Yes","Use Step 2a) Weekly for employees on leave with pay",IF(OR(COUNT($D835,F835)&lt;&gt;2,overallRate=0),0,IF(revenueReduction&gt;0.3,MAX(IF($B835="Non - avec lien de dépendance",MIN(2258,F835,$D835)*overallRate,MIN(2258,F835)*overallRate),ROUND(MAX(IF($B835="Non - avec lien de dépendance",0,MIN((0.75*F835),1694)),MIN(F835,(0.75*$D835),1694)),2)),IF($B835="Non - avec lien de dépendance",MIN(1129,F835,$D835)*overallRate,MIN(2258,F835)*overallRate)))))</f>
        <v>Effectuez l’étape 1</v>
      </c>
      <c r="I835" s="3">
        <f t="shared" si="12"/>
        <v>0</v>
      </c>
    </row>
    <row r="836" spans="7:9" x14ac:dyDescent="0.5">
      <c r="G836" s="68" t="str">
        <f>IF(ISTEXT(overallRate),"Effectuez l’étape 1",IF($C836="Yes","Use Step 2a) Weekly for employees on leave with pay",IF(OR(COUNT($D836,E836)&lt;&gt;2,overallRate=0),0,IF(revenueReduction&gt;0.3,MAX(IF($B836="Non - avec lien de dépendance",MIN(2258,E836,$D836)*overallRate,MIN(2258,E836)*overallRate),ROUND(MAX(IF($B836="Non - avec lien de dépendance",0,MIN((0.75*E836),1694)),MIN(E836,(0.75*$D836),1694)),2)),IF($B836="Non - avec lien de dépendance",MIN(1129,E836,$D836)*overallRate,MIN(2258,E836)*overallRate)))))</f>
        <v>Effectuez l’étape 1</v>
      </c>
      <c r="H836" s="68" t="str">
        <f>IF(ISTEXT(overallRate),"Effectuez l’étape 1",IF($C836="Yes","Use Step 2a) Weekly for employees on leave with pay",IF(OR(COUNT($D836,F836)&lt;&gt;2,overallRate=0),0,IF(revenueReduction&gt;0.3,MAX(IF($B836="Non - avec lien de dépendance",MIN(2258,F836,$D836)*overallRate,MIN(2258,F836)*overallRate),ROUND(MAX(IF($B836="Non - avec lien de dépendance",0,MIN((0.75*F836),1694)),MIN(F836,(0.75*$D836),1694)),2)),IF($B836="Non - avec lien de dépendance",MIN(1129,F836,$D836)*overallRate,MIN(2258,F836)*overallRate)))))</f>
        <v>Effectuez l’étape 1</v>
      </c>
      <c r="I836" s="3">
        <f t="shared" si="12"/>
        <v>0</v>
      </c>
    </row>
    <row r="837" spans="7:9" x14ac:dyDescent="0.5">
      <c r="G837" s="68" t="str">
        <f>IF(ISTEXT(overallRate),"Effectuez l’étape 1",IF($C837="Yes","Use Step 2a) Weekly for employees on leave with pay",IF(OR(COUNT($D837,E837)&lt;&gt;2,overallRate=0),0,IF(revenueReduction&gt;0.3,MAX(IF($B837="Non - avec lien de dépendance",MIN(2258,E837,$D837)*overallRate,MIN(2258,E837)*overallRate),ROUND(MAX(IF($B837="Non - avec lien de dépendance",0,MIN((0.75*E837),1694)),MIN(E837,(0.75*$D837),1694)),2)),IF($B837="Non - avec lien de dépendance",MIN(1129,E837,$D837)*overallRate,MIN(2258,E837)*overallRate)))))</f>
        <v>Effectuez l’étape 1</v>
      </c>
      <c r="H837" s="68" t="str">
        <f>IF(ISTEXT(overallRate),"Effectuez l’étape 1",IF($C837="Yes","Use Step 2a) Weekly for employees on leave with pay",IF(OR(COUNT($D837,F837)&lt;&gt;2,overallRate=0),0,IF(revenueReduction&gt;0.3,MAX(IF($B837="Non - avec lien de dépendance",MIN(2258,F837,$D837)*overallRate,MIN(2258,F837)*overallRate),ROUND(MAX(IF($B837="Non - avec lien de dépendance",0,MIN((0.75*F837),1694)),MIN(F837,(0.75*$D837),1694)),2)),IF($B837="Non - avec lien de dépendance",MIN(1129,F837,$D837)*overallRate,MIN(2258,F837)*overallRate)))))</f>
        <v>Effectuez l’étape 1</v>
      </c>
      <c r="I837" s="3">
        <f t="shared" si="12"/>
        <v>0</v>
      </c>
    </row>
    <row r="838" spans="7:9" x14ac:dyDescent="0.5">
      <c r="G838" s="68" t="str">
        <f>IF(ISTEXT(overallRate),"Effectuez l’étape 1",IF($C838="Yes","Use Step 2a) Weekly for employees on leave with pay",IF(OR(COUNT($D838,E838)&lt;&gt;2,overallRate=0),0,IF(revenueReduction&gt;0.3,MAX(IF($B838="Non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68" t="str">
        <f>IF(ISTEXT(overallRate),"Effectuez l’étape 1",IF($C838="Yes","Use Step 2a) Weekly for employees on leave with pay",IF(OR(COUNT($D838,F838)&lt;&gt;2,overallRate=0),0,IF(revenueReduction&gt;0.3,MAX(IF($B838="Non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12"/>
        <v>0</v>
      </c>
    </row>
    <row r="839" spans="7:9" x14ac:dyDescent="0.5">
      <c r="G839" s="68" t="str">
        <f>IF(ISTEXT(overallRate),"Effectuez l’étape 1",IF($C839="Yes","Use Step 2a) Weekly for employees on leave with pay",IF(OR(COUNT($D839,E839)&lt;&gt;2,overallRate=0),0,IF(revenueReduction&gt;0.3,MAX(IF($B839="Non - avec lien de dépendance",MIN(2258,E839,$D839)*overallRate,MIN(2258,E839)*overallRate),ROUND(MAX(IF($B839="Non - avec lien de dépendance",0,MIN((0.75*E839),1694)),MIN(E839,(0.75*$D839),1694)),2)),IF($B839="Non - avec lien de dépendance",MIN(1129,E839,$D839)*overallRate,MIN(2258,E839)*overallRate)))))</f>
        <v>Effectuez l’étape 1</v>
      </c>
      <c r="H839" s="68" t="str">
        <f>IF(ISTEXT(overallRate),"Effectuez l’étape 1",IF($C839="Yes","Use Step 2a) Weekly for employees on leave with pay",IF(OR(COUNT($D839,F839)&lt;&gt;2,overallRate=0),0,IF(revenueReduction&gt;0.3,MAX(IF($B839="Non - avec lien de dépendance",MIN(2258,F839,$D839)*overallRate,MIN(2258,F839)*overallRate),ROUND(MAX(IF($B839="Non - avec lien de dépendance",0,MIN((0.75*F839),1694)),MIN(F839,(0.75*$D839),1694)),2)),IF($B839="Non - avec lien de dépendance",MIN(1129,F839,$D839)*overallRate,MIN(2258,F839)*overallRate)))))</f>
        <v>Effectuez l’étape 1</v>
      </c>
      <c r="I839" s="3">
        <f t="shared" ref="I839:I902" si="13">IF(AND(COUNT(B839:F839)&gt;0,OR(COUNT(D839:F839)&lt;&gt;3,ISBLANK(B839))),"Fill out all amounts",IF(COUNTIF(E839:F839,0)&gt;0,0,SUM(G839:H839)))</f>
        <v>0</v>
      </c>
    </row>
    <row r="840" spans="7:9" x14ac:dyDescent="0.5">
      <c r="G840" s="68" t="str">
        <f>IF(ISTEXT(overallRate),"Effectuez l’étape 1",IF($C840="Yes","Use Step 2a) Weekly for employees on leave with pay",IF(OR(COUNT($D840,E840)&lt;&gt;2,overallRate=0),0,IF(revenueReduction&gt;0.3,MAX(IF($B840="Non - avec lien de dépendance",MIN(2258,E840,$D840)*overallRate,MIN(2258,E840)*overallRate),ROUND(MAX(IF($B840="Non - avec lien de dépendance",0,MIN((0.75*E840),1694)),MIN(E840,(0.75*$D840),1694)),2)),IF($B840="Non - avec lien de dépendance",MIN(1129,E840,$D840)*overallRate,MIN(2258,E840)*overallRate)))))</f>
        <v>Effectuez l’étape 1</v>
      </c>
      <c r="H840" s="68" t="str">
        <f>IF(ISTEXT(overallRate),"Effectuez l’étape 1",IF($C840="Yes","Use Step 2a) Weekly for employees on leave with pay",IF(OR(COUNT($D840,F840)&lt;&gt;2,overallRate=0),0,IF(revenueReduction&gt;0.3,MAX(IF($B840="Non - avec lien de dépendance",MIN(2258,F840,$D840)*overallRate,MIN(2258,F840)*overallRate),ROUND(MAX(IF($B840="Non - avec lien de dépendance",0,MIN((0.75*F840),1694)),MIN(F840,(0.75*$D840),1694)),2)),IF($B840="Non - avec lien de dépendance",MIN(1129,F840,$D840)*overallRate,MIN(2258,F840)*overallRate)))))</f>
        <v>Effectuez l’étape 1</v>
      </c>
      <c r="I840" s="3">
        <f t="shared" si="13"/>
        <v>0</v>
      </c>
    </row>
    <row r="841" spans="7:9" x14ac:dyDescent="0.5">
      <c r="G841" s="68" t="str">
        <f>IF(ISTEXT(overallRate),"Effectuez l’étape 1",IF($C841="Yes","Use Step 2a) Weekly for employees on leave with pay",IF(OR(COUNT($D841,E841)&lt;&gt;2,overallRate=0),0,IF(revenueReduction&gt;0.3,MAX(IF($B841="Non - avec lien de dépendance",MIN(2258,E841,$D841)*overallRate,MIN(2258,E841)*overallRate),ROUND(MAX(IF($B841="Non - avec lien de dépendance",0,MIN((0.75*E841),1694)),MIN(E841,(0.75*$D841),1694)),2)),IF($B841="Non - avec lien de dépendance",MIN(1129,E841,$D841)*overallRate,MIN(2258,E841)*overallRate)))))</f>
        <v>Effectuez l’étape 1</v>
      </c>
      <c r="H841" s="68" t="str">
        <f>IF(ISTEXT(overallRate),"Effectuez l’étape 1",IF($C841="Yes","Use Step 2a) Weekly for employees on leave with pay",IF(OR(COUNT($D841,F841)&lt;&gt;2,overallRate=0),0,IF(revenueReduction&gt;0.3,MAX(IF($B841="Non - avec lien de dépendance",MIN(2258,F841,$D841)*overallRate,MIN(2258,F841)*overallRate),ROUND(MAX(IF($B841="Non - avec lien de dépendance",0,MIN((0.75*F841),1694)),MIN(F841,(0.75*$D841),1694)),2)),IF($B841="Non - avec lien de dépendance",MIN(1129,F841,$D841)*overallRate,MIN(2258,F841)*overallRate)))))</f>
        <v>Effectuez l’étape 1</v>
      </c>
      <c r="I841" s="3">
        <f t="shared" si="13"/>
        <v>0</v>
      </c>
    </row>
    <row r="842" spans="7:9" x14ac:dyDescent="0.5">
      <c r="G842" s="68" t="str">
        <f>IF(ISTEXT(overallRate),"Effectuez l’étape 1",IF($C842="Yes","Use Step 2a) Weekly for employees on leave with pay",IF(OR(COUNT($D842,E842)&lt;&gt;2,overallRate=0),0,IF(revenueReduction&gt;0.3,MAX(IF($B842="Non - avec lien de dépendance",MIN(2258,E842,$D842)*overallRate,MIN(2258,E842)*overallRate),ROUND(MAX(IF($B842="Non - avec lien de dépendance",0,MIN((0.75*E842),1694)),MIN(E842,(0.75*$D842),1694)),2)),IF($B842="Non - avec lien de dépendance",MIN(1129,E842,$D842)*overallRate,MIN(2258,E842)*overallRate)))))</f>
        <v>Effectuez l’étape 1</v>
      </c>
      <c r="H842" s="68" t="str">
        <f>IF(ISTEXT(overallRate),"Effectuez l’étape 1",IF($C842="Yes","Use Step 2a) Weekly for employees on leave with pay",IF(OR(COUNT($D842,F842)&lt;&gt;2,overallRate=0),0,IF(revenueReduction&gt;0.3,MAX(IF($B842="Non - avec lien de dépendance",MIN(2258,F842,$D842)*overallRate,MIN(2258,F842)*overallRate),ROUND(MAX(IF($B842="Non - avec lien de dépendance",0,MIN((0.75*F842),1694)),MIN(F842,(0.75*$D842),1694)),2)),IF($B842="Non - avec lien de dépendance",MIN(1129,F842,$D842)*overallRate,MIN(2258,F842)*overallRate)))))</f>
        <v>Effectuez l’étape 1</v>
      </c>
      <c r="I842" s="3">
        <f t="shared" si="13"/>
        <v>0</v>
      </c>
    </row>
    <row r="843" spans="7:9" x14ac:dyDescent="0.5">
      <c r="G843" s="68" t="str">
        <f>IF(ISTEXT(overallRate),"Effectuez l’étape 1",IF($C843="Yes","Use Step 2a) Weekly for employees on leave with pay",IF(OR(COUNT($D843,E843)&lt;&gt;2,overallRate=0),0,IF(revenueReduction&gt;0.3,MAX(IF($B843="Non - avec lien de dépendance",MIN(2258,E843,$D843)*overallRate,MIN(2258,E843)*overallRate),ROUND(MAX(IF($B843="Non - avec lien de dépendance",0,MIN((0.75*E843),1694)),MIN(E843,(0.75*$D843),1694)),2)),IF($B843="Non - avec lien de dépendance",MIN(1129,E843,$D843)*overallRate,MIN(2258,E843)*overallRate)))))</f>
        <v>Effectuez l’étape 1</v>
      </c>
      <c r="H843" s="68" t="str">
        <f>IF(ISTEXT(overallRate),"Effectuez l’étape 1",IF($C843="Yes","Use Step 2a) Weekly for employees on leave with pay",IF(OR(COUNT($D843,F843)&lt;&gt;2,overallRate=0),0,IF(revenueReduction&gt;0.3,MAX(IF($B843="Non - avec lien de dépendance",MIN(2258,F843,$D843)*overallRate,MIN(2258,F843)*overallRate),ROUND(MAX(IF($B843="Non - avec lien de dépendance",0,MIN((0.75*F843),1694)),MIN(F843,(0.75*$D843),1694)),2)),IF($B843="Non - avec lien de dépendance",MIN(1129,F843,$D843)*overallRate,MIN(2258,F843)*overallRate)))))</f>
        <v>Effectuez l’étape 1</v>
      </c>
      <c r="I843" s="3">
        <f t="shared" si="13"/>
        <v>0</v>
      </c>
    </row>
    <row r="844" spans="7:9" x14ac:dyDescent="0.5">
      <c r="G844" s="68" t="str">
        <f>IF(ISTEXT(overallRate),"Effectuez l’étape 1",IF($C844="Yes","Use Step 2a) Weekly for employees on leave with pay",IF(OR(COUNT($D844,E844)&lt;&gt;2,overallRate=0),0,IF(revenueReduction&gt;0.3,MAX(IF($B844="Non - avec lien de dépendance",MIN(2258,E844,$D844)*overallRate,MIN(2258,E844)*overallRate),ROUND(MAX(IF($B844="Non - avec lien de dépendance",0,MIN((0.75*E844),1694)),MIN(E844,(0.75*$D844),1694)),2)),IF($B844="Non - avec lien de dépendance",MIN(1129,E844,$D844)*overallRate,MIN(2258,E844)*overallRate)))))</f>
        <v>Effectuez l’étape 1</v>
      </c>
      <c r="H844" s="68" t="str">
        <f>IF(ISTEXT(overallRate),"Effectuez l’étape 1",IF($C844="Yes","Use Step 2a) Weekly for employees on leave with pay",IF(OR(COUNT($D844,F844)&lt;&gt;2,overallRate=0),0,IF(revenueReduction&gt;0.3,MAX(IF($B844="Non - avec lien de dépendance",MIN(2258,F844,$D844)*overallRate,MIN(2258,F844)*overallRate),ROUND(MAX(IF($B844="Non - avec lien de dépendance",0,MIN((0.75*F844),1694)),MIN(F844,(0.75*$D844),1694)),2)),IF($B844="Non - avec lien de dépendance",MIN(1129,F844,$D844)*overallRate,MIN(2258,F844)*overallRate)))))</f>
        <v>Effectuez l’étape 1</v>
      </c>
      <c r="I844" s="3">
        <f t="shared" si="13"/>
        <v>0</v>
      </c>
    </row>
    <row r="845" spans="7:9" x14ac:dyDescent="0.5">
      <c r="G845" s="68" t="str">
        <f>IF(ISTEXT(overallRate),"Effectuez l’étape 1",IF($C845="Yes","Use Step 2a) Weekly for employees on leave with pay",IF(OR(COUNT($D845,E845)&lt;&gt;2,overallRate=0),0,IF(revenueReduction&gt;0.3,MAX(IF($B845="Non - avec lien de dépendance",MIN(2258,E845,$D845)*overallRate,MIN(2258,E845)*overallRate),ROUND(MAX(IF($B845="Non - avec lien de dépendance",0,MIN((0.75*E845),1694)),MIN(E845,(0.75*$D845),1694)),2)),IF($B845="Non - avec lien de dépendance",MIN(1129,E845,$D845)*overallRate,MIN(2258,E845)*overallRate)))))</f>
        <v>Effectuez l’étape 1</v>
      </c>
      <c r="H845" s="68" t="str">
        <f>IF(ISTEXT(overallRate),"Effectuez l’étape 1",IF($C845="Yes","Use Step 2a) Weekly for employees on leave with pay",IF(OR(COUNT($D845,F845)&lt;&gt;2,overallRate=0),0,IF(revenueReduction&gt;0.3,MAX(IF($B845="Non - avec lien de dépendance",MIN(2258,F845,$D845)*overallRate,MIN(2258,F845)*overallRate),ROUND(MAX(IF($B845="Non - avec lien de dépendance",0,MIN((0.75*F845),1694)),MIN(F845,(0.75*$D845),1694)),2)),IF($B845="Non - avec lien de dépendance",MIN(1129,F845,$D845)*overallRate,MIN(2258,F845)*overallRate)))))</f>
        <v>Effectuez l’étape 1</v>
      </c>
      <c r="I845" s="3">
        <f t="shared" si="13"/>
        <v>0</v>
      </c>
    </row>
    <row r="846" spans="7:9" x14ac:dyDescent="0.5">
      <c r="G846" s="68" t="str">
        <f>IF(ISTEXT(overallRate),"Effectuez l’étape 1",IF($C846="Yes","Use Step 2a) Weekly for employees on leave with pay",IF(OR(COUNT($D846,E846)&lt;&gt;2,overallRate=0),0,IF(revenueReduction&gt;0.3,MAX(IF($B846="Non - avec lien de dépendance",MIN(2258,E846,$D846)*overallRate,MIN(2258,E846)*overallRate),ROUND(MAX(IF($B846="Non - avec lien de dépendance",0,MIN((0.75*E846),1694)),MIN(E846,(0.75*$D846),1694)),2)),IF($B846="Non - avec lien de dépendance",MIN(1129,E846,$D846)*overallRate,MIN(2258,E846)*overallRate)))))</f>
        <v>Effectuez l’étape 1</v>
      </c>
      <c r="H846" s="68" t="str">
        <f>IF(ISTEXT(overallRate),"Effectuez l’étape 1",IF($C846="Yes","Use Step 2a) Weekly for employees on leave with pay",IF(OR(COUNT($D846,F846)&lt;&gt;2,overallRate=0),0,IF(revenueReduction&gt;0.3,MAX(IF($B846="Non - avec lien de dépendance",MIN(2258,F846,$D846)*overallRate,MIN(2258,F846)*overallRate),ROUND(MAX(IF($B846="Non - avec lien de dépendance",0,MIN((0.75*F846),1694)),MIN(F846,(0.75*$D846),1694)),2)),IF($B846="Non - avec lien de dépendance",MIN(1129,F846,$D846)*overallRate,MIN(2258,F846)*overallRate)))))</f>
        <v>Effectuez l’étape 1</v>
      </c>
      <c r="I846" s="3">
        <f t="shared" si="13"/>
        <v>0</v>
      </c>
    </row>
    <row r="847" spans="7:9" x14ac:dyDescent="0.5">
      <c r="G847" s="68" t="str">
        <f>IF(ISTEXT(overallRate),"Effectuez l’étape 1",IF($C847="Yes","Use Step 2a) Weekly for employees on leave with pay",IF(OR(COUNT($D847,E847)&lt;&gt;2,overallRate=0),0,IF(revenueReduction&gt;0.3,MAX(IF($B847="Non - avec lien de dépendance",MIN(2258,E847,$D847)*overallRate,MIN(2258,E847)*overallRate),ROUND(MAX(IF($B847="Non - avec lien de dépendance",0,MIN((0.75*E847),1694)),MIN(E847,(0.75*$D847),1694)),2)),IF($B847="Non - avec lien de dépendance",MIN(1129,E847,$D847)*overallRate,MIN(2258,E847)*overallRate)))))</f>
        <v>Effectuez l’étape 1</v>
      </c>
      <c r="H847" s="68" t="str">
        <f>IF(ISTEXT(overallRate),"Effectuez l’étape 1",IF($C847="Yes","Use Step 2a) Weekly for employees on leave with pay",IF(OR(COUNT($D847,F847)&lt;&gt;2,overallRate=0),0,IF(revenueReduction&gt;0.3,MAX(IF($B847="Non - avec lien de dépendance",MIN(2258,F847,$D847)*overallRate,MIN(2258,F847)*overallRate),ROUND(MAX(IF($B847="Non - avec lien de dépendance",0,MIN((0.75*F847),1694)),MIN(F847,(0.75*$D847),1694)),2)),IF($B847="Non - avec lien de dépendance",MIN(1129,F847,$D847)*overallRate,MIN(2258,F847)*overallRate)))))</f>
        <v>Effectuez l’étape 1</v>
      </c>
      <c r="I847" s="3">
        <f t="shared" si="13"/>
        <v>0</v>
      </c>
    </row>
    <row r="848" spans="7:9" x14ac:dyDescent="0.5">
      <c r="G848" s="68" t="str">
        <f>IF(ISTEXT(overallRate),"Effectuez l’étape 1",IF($C848="Yes","Use Step 2a) Weekly for employees on leave with pay",IF(OR(COUNT($D848,E848)&lt;&gt;2,overallRate=0),0,IF(revenueReduction&gt;0.3,MAX(IF($B848="Non - avec lien de dépendance",MIN(2258,E848,$D848)*overallRate,MIN(2258,E848)*overallRate),ROUND(MAX(IF($B848="Non - avec lien de dépendance",0,MIN((0.75*E848),1694)),MIN(E848,(0.75*$D848),1694)),2)),IF($B848="Non - avec lien de dépendance",MIN(1129,E848,$D848)*overallRate,MIN(2258,E848)*overallRate)))))</f>
        <v>Effectuez l’étape 1</v>
      </c>
      <c r="H848" s="68" t="str">
        <f>IF(ISTEXT(overallRate),"Effectuez l’étape 1",IF($C848="Yes","Use Step 2a) Weekly for employees on leave with pay",IF(OR(COUNT($D848,F848)&lt;&gt;2,overallRate=0),0,IF(revenueReduction&gt;0.3,MAX(IF($B848="Non - avec lien de dépendance",MIN(2258,F848,$D848)*overallRate,MIN(2258,F848)*overallRate),ROUND(MAX(IF($B848="Non - avec lien de dépendance",0,MIN((0.75*F848),1694)),MIN(F848,(0.75*$D848),1694)),2)),IF($B848="Non - avec lien de dépendance",MIN(1129,F848,$D848)*overallRate,MIN(2258,F848)*overallRate)))))</f>
        <v>Effectuez l’étape 1</v>
      </c>
      <c r="I848" s="3">
        <f t="shared" si="13"/>
        <v>0</v>
      </c>
    </row>
    <row r="849" spans="7:9" x14ac:dyDescent="0.5">
      <c r="G849" s="68" t="str">
        <f>IF(ISTEXT(overallRate),"Effectuez l’étape 1",IF($C849="Yes","Use Step 2a) Weekly for employees on leave with pay",IF(OR(COUNT($D849,E849)&lt;&gt;2,overallRate=0),0,IF(revenueReduction&gt;0.3,MAX(IF($B849="Non - avec lien de dépendance",MIN(2258,E849,$D849)*overallRate,MIN(2258,E849)*overallRate),ROUND(MAX(IF($B849="Non - avec lien de dépendance",0,MIN((0.75*E849),1694)),MIN(E849,(0.75*$D849),1694)),2)),IF($B849="Non - avec lien de dépendance",MIN(1129,E849,$D849)*overallRate,MIN(2258,E849)*overallRate)))))</f>
        <v>Effectuez l’étape 1</v>
      </c>
      <c r="H849" s="68" t="str">
        <f>IF(ISTEXT(overallRate),"Effectuez l’étape 1",IF($C849="Yes","Use Step 2a) Weekly for employees on leave with pay",IF(OR(COUNT($D849,F849)&lt;&gt;2,overallRate=0),0,IF(revenueReduction&gt;0.3,MAX(IF($B849="Non - avec lien de dépendance",MIN(2258,F849,$D849)*overallRate,MIN(2258,F849)*overallRate),ROUND(MAX(IF($B849="Non - avec lien de dépendance",0,MIN((0.75*F849),1694)),MIN(F849,(0.75*$D849),1694)),2)),IF($B849="Non - avec lien de dépendance",MIN(1129,F849,$D849)*overallRate,MIN(2258,F849)*overallRate)))))</f>
        <v>Effectuez l’étape 1</v>
      </c>
      <c r="I849" s="3">
        <f t="shared" si="13"/>
        <v>0</v>
      </c>
    </row>
    <row r="850" spans="7:9" x14ac:dyDescent="0.5">
      <c r="G850" s="68" t="str">
        <f>IF(ISTEXT(overallRate),"Effectuez l’étape 1",IF($C850="Yes","Use Step 2a) Weekly for employees on leave with pay",IF(OR(COUNT($D850,E850)&lt;&gt;2,overallRate=0),0,IF(revenueReduction&gt;0.3,MAX(IF($B850="Non - avec lien de dépendance",MIN(2258,E850,$D850)*overallRate,MIN(2258,E850)*overallRate),ROUND(MAX(IF($B850="Non - avec lien de dépendance",0,MIN((0.75*E850),1694)),MIN(E850,(0.75*$D850),1694)),2)),IF($B850="Non - avec lien de dépendance",MIN(1129,E850,$D850)*overallRate,MIN(2258,E850)*overallRate)))))</f>
        <v>Effectuez l’étape 1</v>
      </c>
      <c r="H850" s="68" t="str">
        <f>IF(ISTEXT(overallRate),"Effectuez l’étape 1",IF($C850="Yes","Use Step 2a) Weekly for employees on leave with pay",IF(OR(COUNT($D850,F850)&lt;&gt;2,overallRate=0),0,IF(revenueReduction&gt;0.3,MAX(IF($B850="Non - avec lien de dépendance",MIN(2258,F850,$D850)*overallRate,MIN(2258,F850)*overallRate),ROUND(MAX(IF($B850="Non - avec lien de dépendance",0,MIN((0.75*F850),1694)),MIN(F850,(0.75*$D850),1694)),2)),IF($B850="Non - avec lien de dépendance",MIN(1129,F850,$D850)*overallRate,MIN(2258,F850)*overallRate)))))</f>
        <v>Effectuez l’étape 1</v>
      </c>
      <c r="I850" s="3">
        <f t="shared" si="13"/>
        <v>0</v>
      </c>
    </row>
    <row r="851" spans="7:9" x14ac:dyDescent="0.5">
      <c r="G851" s="68" t="str">
        <f>IF(ISTEXT(overallRate),"Effectuez l’étape 1",IF($C851="Yes","Use Step 2a) Weekly for employees on leave with pay",IF(OR(COUNT($D851,E851)&lt;&gt;2,overallRate=0),0,IF(revenueReduction&gt;0.3,MAX(IF($B851="Non - avec lien de dépendance",MIN(2258,E851,$D851)*overallRate,MIN(2258,E851)*overallRate),ROUND(MAX(IF($B851="Non - avec lien de dépendance",0,MIN((0.75*E851),1694)),MIN(E851,(0.75*$D851),1694)),2)),IF($B851="Non - avec lien de dépendance",MIN(1129,E851,$D851)*overallRate,MIN(2258,E851)*overallRate)))))</f>
        <v>Effectuez l’étape 1</v>
      </c>
      <c r="H851" s="68" t="str">
        <f>IF(ISTEXT(overallRate),"Effectuez l’étape 1",IF($C851="Yes","Use Step 2a) Weekly for employees on leave with pay",IF(OR(COUNT($D851,F851)&lt;&gt;2,overallRate=0),0,IF(revenueReduction&gt;0.3,MAX(IF($B851="Non - avec lien de dépendance",MIN(2258,F851,$D851)*overallRate,MIN(2258,F851)*overallRate),ROUND(MAX(IF($B851="Non - avec lien de dépendance",0,MIN((0.75*F851),1694)),MIN(F851,(0.75*$D851),1694)),2)),IF($B851="Non - avec lien de dépendance",MIN(1129,F851,$D851)*overallRate,MIN(2258,F851)*overallRate)))))</f>
        <v>Effectuez l’étape 1</v>
      </c>
      <c r="I851" s="3">
        <f t="shared" si="13"/>
        <v>0</v>
      </c>
    </row>
    <row r="852" spans="7:9" x14ac:dyDescent="0.5">
      <c r="G852" s="68" t="str">
        <f>IF(ISTEXT(overallRate),"Effectuez l’étape 1",IF($C852="Yes","Use Step 2a) Weekly for employees on leave with pay",IF(OR(COUNT($D852,E852)&lt;&gt;2,overallRate=0),0,IF(revenueReduction&gt;0.3,MAX(IF($B852="Non - avec lien de dépendance",MIN(2258,E852,$D852)*overallRate,MIN(2258,E852)*overallRate),ROUND(MAX(IF($B852="Non - avec lien de dépendance",0,MIN((0.75*E852),1694)),MIN(E852,(0.75*$D852),1694)),2)),IF($B852="Non - avec lien de dépendance",MIN(1129,E852,$D852)*overallRate,MIN(2258,E852)*overallRate)))))</f>
        <v>Effectuez l’étape 1</v>
      </c>
      <c r="H852" s="68" t="str">
        <f>IF(ISTEXT(overallRate),"Effectuez l’étape 1",IF($C852="Yes","Use Step 2a) Weekly for employees on leave with pay",IF(OR(COUNT($D852,F852)&lt;&gt;2,overallRate=0),0,IF(revenueReduction&gt;0.3,MAX(IF($B852="Non - avec lien de dépendance",MIN(2258,F852,$D852)*overallRate,MIN(2258,F852)*overallRate),ROUND(MAX(IF($B852="Non - avec lien de dépendance",0,MIN((0.75*F852),1694)),MIN(F852,(0.75*$D852),1694)),2)),IF($B852="Non - avec lien de dépendance",MIN(1129,F852,$D852)*overallRate,MIN(2258,F852)*overallRate)))))</f>
        <v>Effectuez l’étape 1</v>
      </c>
      <c r="I852" s="3">
        <f t="shared" si="13"/>
        <v>0</v>
      </c>
    </row>
    <row r="853" spans="7:9" x14ac:dyDescent="0.5">
      <c r="G853" s="68" t="str">
        <f>IF(ISTEXT(overallRate),"Effectuez l’étape 1",IF($C853="Yes","Use Step 2a) Weekly for employees on leave with pay",IF(OR(COUNT($D853,E853)&lt;&gt;2,overallRate=0),0,IF(revenueReduction&gt;0.3,MAX(IF($B853="Non - avec lien de dépendance",MIN(2258,E853,$D853)*overallRate,MIN(2258,E853)*overallRate),ROUND(MAX(IF($B853="Non - avec lien de dépendance",0,MIN((0.75*E853),1694)),MIN(E853,(0.75*$D853),1694)),2)),IF($B853="Non - avec lien de dépendance",MIN(1129,E853,$D853)*overallRate,MIN(2258,E853)*overallRate)))))</f>
        <v>Effectuez l’étape 1</v>
      </c>
      <c r="H853" s="68" t="str">
        <f>IF(ISTEXT(overallRate),"Effectuez l’étape 1",IF($C853="Yes","Use Step 2a) Weekly for employees on leave with pay",IF(OR(COUNT($D853,F853)&lt;&gt;2,overallRate=0),0,IF(revenueReduction&gt;0.3,MAX(IF($B853="Non - avec lien de dépendance",MIN(2258,F853,$D853)*overallRate,MIN(2258,F853)*overallRate),ROUND(MAX(IF($B853="Non - avec lien de dépendance",0,MIN((0.75*F853),1694)),MIN(F853,(0.75*$D853),1694)),2)),IF($B853="Non - avec lien de dépendance",MIN(1129,F853,$D853)*overallRate,MIN(2258,F853)*overallRate)))))</f>
        <v>Effectuez l’étape 1</v>
      </c>
      <c r="I853" s="3">
        <f t="shared" si="13"/>
        <v>0</v>
      </c>
    </row>
    <row r="854" spans="7:9" x14ac:dyDescent="0.5">
      <c r="G854" s="68" t="str">
        <f>IF(ISTEXT(overallRate),"Effectuez l’étape 1",IF($C854="Yes","Use Step 2a) Weekly for employees on leave with pay",IF(OR(COUNT($D854,E854)&lt;&gt;2,overallRate=0),0,IF(revenueReduction&gt;0.3,MAX(IF($B854="Non - avec lien de dépendance",MIN(2258,E854,$D854)*overallRate,MIN(2258,E854)*overallRate),ROUND(MAX(IF($B854="Non - avec lien de dépendance",0,MIN((0.75*E854),1694)),MIN(E854,(0.75*$D854),1694)),2)),IF($B854="Non - avec lien de dépendance",MIN(1129,E854,$D854)*overallRate,MIN(2258,E854)*overallRate)))))</f>
        <v>Effectuez l’étape 1</v>
      </c>
      <c r="H854" s="68" t="str">
        <f>IF(ISTEXT(overallRate),"Effectuez l’étape 1",IF($C854="Yes","Use Step 2a) Weekly for employees on leave with pay",IF(OR(COUNT($D854,F854)&lt;&gt;2,overallRate=0),0,IF(revenueReduction&gt;0.3,MAX(IF($B854="Non - avec lien de dépendance",MIN(2258,F854,$D854)*overallRate,MIN(2258,F854)*overallRate),ROUND(MAX(IF($B854="Non - avec lien de dépendance",0,MIN((0.75*F854),1694)),MIN(F854,(0.75*$D854),1694)),2)),IF($B854="Non - avec lien de dépendance",MIN(1129,F854,$D854)*overallRate,MIN(2258,F854)*overallRate)))))</f>
        <v>Effectuez l’étape 1</v>
      </c>
      <c r="I854" s="3">
        <f t="shared" si="13"/>
        <v>0</v>
      </c>
    </row>
    <row r="855" spans="7:9" x14ac:dyDescent="0.5">
      <c r="G855" s="68" t="str">
        <f>IF(ISTEXT(overallRate),"Effectuez l’étape 1",IF($C855="Yes","Use Step 2a) Weekly for employees on leave with pay",IF(OR(COUNT($D855,E855)&lt;&gt;2,overallRate=0),0,IF(revenueReduction&gt;0.3,MAX(IF($B855="Non - avec lien de dépendance",MIN(2258,E855,$D855)*overallRate,MIN(2258,E855)*overallRate),ROUND(MAX(IF($B855="Non - avec lien de dépendance",0,MIN((0.75*E855),1694)),MIN(E855,(0.75*$D855),1694)),2)),IF($B855="Non - avec lien de dépendance",MIN(1129,E855,$D855)*overallRate,MIN(2258,E855)*overallRate)))))</f>
        <v>Effectuez l’étape 1</v>
      </c>
      <c r="H855" s="68" t="str">
        <f>IF(ISTEXT(overallRate),"Effectuez l’étape 1",IF($C855="Yes","Use Step 2a) Weekly for employees on leave with pay",IF(OR(COUNT($D855,F855)&lt;&gt;2,overallRate=0),0,IF(revenueReduction&gt;0.3,MAX(IF($B855="Non - avec lien de dépendance",MIN(2258,F855,$D855)*overallRate,MIN(2258,F855)*overallRate),ROUND(MAX(IF($B855="Non - avec lien de dépendance",0,MIN((0.75*F855),1694)),MIN(F855,(0.75*$D855),1694)),2)),IF($B855="Non - avec lien de dépendance",MIN(1129,F855,$D855)*overallRate,MIN(2258,F855)*overallRate)))))</f>
        <v>Effectuez l’étape 1</v>
      </c>
      <c r="I855" s="3">
        <f t="shared" si="13"/>
        <v>0</v>
      </c>
    </row>
    <row r="856" spans="7:9" x14ac:dyDescent="0.5">
      <c r="G856" s="68" t="str">
        <f>IF(ISTEXT(overallRate),"Effectuez l’étape 1",IF($C856="Yes","Use Step 2a) Weekly for employees on leave with pay",IF(OR(COUNT($D856,E856)&lt;&gt;2,overallRate=0),0,IF(revenueReduction&gt;0.3,MAX(IF($B856="Non - avec lien de dépendance",MIN(2258,E856,$D856)*overallRate,MIN(2258,E856)*overallRate),ROUND(MAX(IF($B856="Non - avec lien de dépendance",0,MIN((0.75*E856),1694)),MIN(E856,(0.75*$D856),1694)),2)),IF($B856="Non - avec lien de dépendance",MIN(1129,E856,$D856)*overallRate,MIN(2258,E856)*overallRate)))))</f>
        <v>Effectuez l’étape 1</v>
      </c>
      <c r="H856" s="68" t="str">
        <f>IF(ISTEXT(overallRate),"Effectuez l’étape 1",IF($C856="Yes","Use Step 2a) Weekly for employees on leave with pay",IF(OR(COUNT($D856,F856)&lt;&gt;2,overallRate=0),0,IF(revenueReduction&gt;0.3,MAX(IF($B856="Non - avec lien de dépendance",MIN(2258,F856,$D856)*overallRate,MIN(2258,F856)*overallRate),ROUND(MAX(IF($B856="Non - avec lien de dépendance",0,MIN((0.75*F856),1694)),MIN(F856,(0.75*$D856),1694)),2)),IF($B856="Non - avec lien de dépendance",MIN(1129,F856,$D856)*overallRate,MIN(2258,F856)*overallRate)))))</f>
        <v>Effectuez l’étape 1</v>
      </c>
      <c r="I856" s="3">
        <f t="shared" si="13"/>
        <v>0</v>
      </c>
    </row>
    <row r="857" spans="7:9" x14ac:dyDescent="0.5">
      <c r="G857" s="68" t="str">
        <f>IF(ISTEXT(overallRate),"Effectuez l’étape 1",IF($C857="Yes","Use Step 2a) Weekly for employees on leave with pay",IF(OR(COUNT($D857,E857)&lt;&gt;2,overallRate=0),0,IF(revenueReduction&gt;0.3,MAX(IF($B857="Non - avec lien de dépendance",MIN(2258,E857,$D857)*overallRate,MIN(2258,E857)*overallRate),ROUND(MAX(IF($B857="Non - avec lien de dépendance",0,MIN((0.75*E857),1694)),MIN(E857,(0.75*$D857),1694)),2)),IF($B857="Non - avec lien de dépendance",MIN(1129,E857,$D857)*overallRate,MIN(2258,E857)*overallRate)))))</f>
        <v>Effectuez l’étape 1</v>
      </c>
      <c r="H857" s="68" t="str">
        <f>IF(ISTEXT(overallRate),"Effectuez l’étape 1",IF($C857="Yes","Use Step 2a) Weekly for employees on leave with pay",IF(OR(COUNT($D857,F857)&lt;&gt;2,overallRate=0),0,IF(revenueReduction&gt;0.3,MAX(IF($B857="Non - avec lien de dépendance",MIN(2258,F857,$D857)*overallRate,MIN(2258,F857)*overallRate),ROUND(MAX(IF($B857="Non - avec lien de dépendance",0,MIN((0.75*F857),1694)),MIN(F857,(0.75*$D857),1694)),2)),IF($B857="Non - avec lien de dépendance",MIN(1129,F857,$D857)*overallRate,MIN(2258,F857)*overallRate)))))</f>
        <v>Effectuez l’étape 1</v>
      </c>
      <c r="I857" s="3">
        <f t="shared" si="13"/>
        <v>0</v>
      </c>
    </row>
    <row r="858" spans="7:9" x14ac:dyDescent="0.5">
      <c r="G858" s="68" t="str">
        <f>IF(ISTEXT(overallRate),"Effectuez l’étape 1",IF($C858="Yes","Use Step 2a) Weekly for employees on leave with pay",IF(OR(COUNT($D858,E858)&lt;&gt;2,overallRate=0),0,IF(revenueReduction&gt;0.3,MAX(IF($B858="Non - avec lien de dépendance",MIN(2258,E858,$D858)*overallRate,MIN(2258,E858)*overallRate),ROUND(MAX(IF($B858="Non - avec lien de dépendance",0,MIN((0.75*E858),1694)),MIN(E858,(0.75*$D858),1694)),2)),IF($B858="Non - avec lien de dépendance",MIN(1129,E858,$D858)*overallRate,MIN(2258,E858)*overallRate)))))</f>
        <v>Effectuez l’étape 1</v>
      </c>
      <c r="H858" s="68" t="str">
        <f>IF(ISTEXT(overallRate),"Effectuez l’étape 1",IF($C858="Yes","Use Step 2a) Weekly for employees on leave with pay",IF(OR(COUNT($D858,F858)&lt;&gt;2,overallRate=0),0,IF(revenueReduction&gt;0.3,MAX(IF($B858="Non - avec lien de dépendance",MIN(2258,F858,$D858)*overallRate,MIN(2258,F858)*overallRate),ROUND(MAX(IF($B858="Non - avec lien de dépendance",0,MIN((0.75*F858),1694)),MIN(F858,(0.75*$D858),1694)),2)),IF($B858="Non - avec lien de dépendance",MIN(1129,F858,$D858)*overallRate,MIN(2258,F858)*overallRate)))))</f>
        <v>Effectuez l’étape 1</v>
      </c>
      <c r="I858" s="3">
        <f t="shared" si="13"/>
        <v>0</v>
      </c>
    </row>
    <row r="859" spans="7:9" x14ac:dyDescent="0.5">
      <c r="G859" s="68" t="str">
        <f>IF(ISTEXT(overallRate),"Effectuez l’étape 1",IF($C859="Yes","Use Step 2a) Weekly for employees on leave with pay",IF(OR(COUNT($D859,E859)&lt;&gt;2,overallRate=0),0,IF(revenueReduction&gt;0.3,MAX(IF($B859="Non - avec lien de dépendance",MIN(2258,E859,$D859)*overallRate,MIN(2258,E859)*overallRate),ROUND(MAX(IF($B859="Non - avec lien de dépendance",0,MIN((0.75*E859),1694)),MIN(E859,(0.75*$D859),1694)),2)),IF($B859="Non - avec lien de dépendance",MIN(1129,E859,$D859)*overallRate,MIN(2258,E859)*overallRate)))))</f>
        <v>Effectuez l’étape 1</v>
      </c>
      <c r="H859" s="68" t="str">
        <f>IF(ISTEXT(overallRate),"Effectuez l’étape 1",IF($C859="Yes","Use Step 2a) Weekly for employees on leave with pay",IF(OR(COUNT($D859,F859)&lt;&gt;2,overallRate=0),0,IF(revenueReduction&gt;0.3,MAX(IF($B859="Non - avec lien de dépendance",MIN(2258,F859,$D859)*overallRate,MIN(2258,F859)*overallRate),ROUND(MAX(IF($B859="Non - avec lien de dépendance",0,MIN((0.75*F859),1694)),MIN(F859,(0.75*$D859),1694)),2)),IF($B859="Non - avec lien de dépendance",MIN(1129,F859,$D859)*overallRate,MIN(2258,F859)*overallRate)))))</f>
        <v>Effectuez l’étape 1</v>
      </c>
      <c r="I859" s="3">
        <f t="shared" si="13"/>
        <v>0</v>
      </c>
    </row>
    <row r="860" spans="7:9" x14ac:dyDescent="0.5">
      <c r="G860" s="68" t="str">
        <f>IF(ISTEXT(overallRate),"Effectuez l’étape 1",IF($C860="Yes","Use Step 2a) Weekly for employees on leave with pay",IF(OR(COUNT($D860,E860)&lt;&gt;2,overallRate=0),0,IF(revenueReduction&gt;0.3,MAX(IF($B860="Non - avec lien de dépendance",MIN(2258,E860,$D860)*overallRate,MIN(2258,E860)*overallRate),ROUND(MAX(IF($B860="Non - avec lien de dépendance",0,MIN((0.75*E860),1694)),MIN(E860,(0.75*$D860),1694)),2)),IF($B860="Non - avec lien de dépendance",MIN(1129,E860,$D860)*overallRate,MIN(2258,E860)*overallRate)))))</f>
        <v>Effectuez l’étape 1</v>
      </c>
      <c r="H860" s="68" t="str">
        <f>IF(ISTEXT(overallRate),"Effectuez l’étape 1",IF($C860="Yes","Use Step 2a) Weekly for employees on leave with pay",IF(OR(COUNT($D860,F860)&lt;&gt;2,overallRate=0),0,IF(revenueReduction&gt;0.3,MAX(IF($B860="Non - avec lien de dépendance",MIN(2258,F860,$D860)*overallRate,MIN(2258,F860)*overallRate),ROUND(MAX(IF($B860="Non - avec lien de dépendance",0,MIN((0.75*F860),1694)),MIN(F860,(0.75*$D860),1694)),2)),IF($B860="Non - avec lien de dépendance",MIN(1129,F860,$D860)*overallRate,MIN(2258,F860)*overallRate)))))</f>
        <v>Effectuez l’étape 1</v>
      </c>
      <c r="I860" s="3">
        <f t="shared" si="13"/>
        <v>0</v>
      </c>
    </row>
    <row r="861" spans="7:9" x14ac:dyDescent="0.5">
      <c r="G861" s="68" t="str">
        <f>IF(ISTEXT(overallRate),"Effectuez l’étape 1",IF($C861="Yes","Use Step 2a) Weekly for employees on leave with pay",IF(OR(COUNT($D861,E861)&lt;&gt;2,overallRate=0),0,IF(revenueReduction&gt;0.3,MAX(IF($B861="Non - avec lien de dépendance",MIN(2258,E861,$D861)*overallRate,MIN(2258,E861)*overallRate),ROUND(MAX(IF($B861="Non - avec lien de dépendance",0,MIN((0.75*E861),1694)),MIN(E861,(0.75*$D861),1694)),2)),IF($B861="Non - avec lien de dépendance",MIN(1129,E861,$D861)*overallRate,MIN(2258,E861)*overallRate)))))</f>
        <v>Effectuez l’étape 1</v>
      </c>
      <c r="H861" s="68" t="str">
        <f>IF(ISTEXT(overallRate),"Effectuez l’étape 1",IF($C861="Yes","Use Step 2a) Weekly for employees on leave with pay",IF(OR(COUNT($D861,F861)&lt;&gt;2,overallRate=0),0,IF(revenueReduction&gt;0.3,MAX(IF($B861="Non - avec lien de dépendance",MIN(2258,F861,$D861)*overallRate,MIN(2258,F861)*overallRate),ROUND(MAX(IF($B861="Non - avec lien de dépendance",0,MIN((0.75*F861),1694)),MIN(F861,(0.75*$D861),1694)),2)),IF($B861="Non - avec lien de dépendance",MIN(1129,F861,$D861)*overallRate,MIN(2258,F861)*overallRate)))))</f>
        <v>Effectuez l’étape 1</v>
      </c>
      <c r="I861" s="3">
        <f t="shared" si="13"/>
        <v>0</v>
      </c>
    </row>
    <row r="862" spans="7:9" x14ac:dyDescent="0.5">
      <c r="G862" s="68" t="str">
        <f>IF(ISTEXT(overallRate),"Effectuez l’étape 1",IF($C862="Yes","Use Step 2a) Weekly for employees on leave with pay",IF(OR(COUNT($D862,E862)&lt;&gt;2,overallRate=0),0,IF(revenueReduction&gt;0.3,MAX(IF($B862="Non - avec lien de dépendance",MIN(2258,E862,$D862)*overallRate,MIN(2258,E862)*overallRate),ROUND(MAX(IF($B862="Non - avec lien de dépendance",0,MIN((0.75*E862),1694)),MIN(E862,(0.75*$D862),1694)),2)),IF($B862="Non - avec lien de dépendance",MIN(1129,E862,$D862)*overallRate,MIN(2258,E862)*overallRate)))))</f>
        <v>Effectuez l’étape 1</v>
      </c>
      <c r="H862" s="68" t="str">
        <f>IF(ISTEXT(overallRate),"Effectuez l’étape 1",IF($C862="Yes","Use Step 2a) Weekly for employees on leave with pay",IF(OR(COUNT($D862,F862)&lt;&gt;2,overallRate=0),0,IF(revenueReduction&gt;0.3,MAX(IF($B862="Non - avec lien de dépendance",MIN(2258,F862,$D862)*overallRate,MIN(2258,F862)*overallRate),ROUND(MAX(IF($B862="Non - avec lien de dépendance",0,MIN((0.75*F862),1694)),MIN(F862,(0.75*$D862),1694)),2)),IF($B862="Non - avec lien de dépendance",MIN(1129,F862,$D862)*overallRate,MIN(2258,F862)*overallRate)))))</f>
        <v>Effectuez l’étape 1</v>
      </c>
      <c r="I862" s="3">
        <f t="shared" si="13"/>
        <v>0</v>
      </c>
    </row>
    <row r="863" spans="7:9" x14ac:dyDescent="0.5">
      <c r="G863" s="68" t="str">
        <f>IF(ISTEXT(overallRate),"Effectuez l’étape 1",IF($C863="Yes","Use Step 2a) Weekly for employees on leave with pay",IF(OR(COUNT($D863,E863)&lt;&gt;2,overallRate=0),0,IF(revenueReduction&gt;0.3,MAX(IF($B863="Non - avec lien de dépendance",MIN(2258,E863,$D863)*overallRate,MIN(2258,E863)*overallRate),ROUND(MAX(IF($B863="Non - avec lien de dépendance",0,MIN((0.75*E863),1694)),MIN(E863,(0.75*$D863),1694)),2)),IF($B863="Non - avec lien de dépendance",MIN(1129,E863,$D863)*overallRate,MIN(2258,E863)*overallRate)))))</f>
        <v>Effectuez l’étape 1</v>
      </c>
      <c r="H863" s="68" t="str">
        <f>IF(ISTEXT(overallRate),"Effectuez l’étape 1",IF($C863="Yes","Use Step 2a) Weekly for employees on leave with pay",IF(OR(COUNT($D863,F863)&lt;&gt;2,overallRate=0),0,IF(revenueReduction&gt;0.3,MAX(IF($B863="Non - avec lien de dépendance",MIN(2258,F863,$D863)*overallRate,MIN(2258,F863)*overallRate),ROUND(MAX(IF($B863="Non - avec lien de dépendance",0,MIN((0.75*F863),1694)),MIN(F863,(0.75*$D863),1694)),2)),IF($B863="Non - avec lien de dépendance",MIN(1129,F863,$D863)*overallRate,MIN(2258,F863)*overallRate)))))</f>
        <v>Effectuez l’étape 1</v>
      </c>
      <c r="I863" s="3">
        <f t="shared" si="13"/>
        <v>0</v>
      </c>
    </row>
    <row r="864" spans="7:9" x14ac:dyDescent="0.5">
      <c r="G864" s="68" t="str">
        <f>IF(ISTEXT(overallRate),"Effectuez l’étape 1",IF($C864="Yes","Use Step 2a) Weekly for employees on leave with pay",IF(OR(COUNT($D864,E864)&lt;&gt;2,overallRate=0),0,IF(revenueReduction&gt;0.3,MAX(IF($B864="Non - avec lien de dépendance",MIN(2258,E864,$D864)*overallRate,MIN(2258,E864)*overallRate),ROUND(MAX(IF($B864="Non - avec lien de dépendance",0,MIN((0.75*E864),1694)),MIN(E864,(0.75*$D864),1694)),2)),IF($B864="Non - avec lien de dépendance",MIN(1129,E864,$D864)*overallRate,MIN(2258,E864)*overallRate)))))</f>
        <v>Effectuez l’étape 1</v>
      </c>
      <c r="H864" s="68" t="str">
        <f>IF(ISTEXT(overallRate),"Effectuez l’étape 1",IF($C864="Yes","Use Step 2a) Weekly for employees on leave with pay",IF(OR(COUNT($D864,F864)&lt;&gt;2,overallRate=0),0,IF(revenueReduction&gt;0.3,MAX(IF($B864="Non - avec lien de dépendance",MIN(2258,F864,$D864)*overallRate,MIN(2258,F864)*overallRate),ROUND(MAX(IF($B864="Non - avec lien de dépendance",0,MIN((0.75*F864),1694)),MIN(F864,(0.75*$D864),1694)),2)),IF($B864="Non - avec lien de dépendance",MIN(1129,F864,$D864)*overallRate,MIN(2258,F864)*overallRate)))))</f>
        <v>Effectuez l’étape 1</v>
      </c>
      <c r="I864" s="3">
        <f t="shared" si="13"/>
        <v>0</v>
      </c>
    </row>
    <row r="865" spans="7:9" x14ac:dyDescent="0.5">
      <c r="G865" s="68" t="str">
        <f>IF(ISTEXT(overallRate),"Effectuez l’étape 1",IF($C865="Yes","Use Step 2a) Weekly for employees on leave with pay",IF(OR(COUNT($D865,E865)&lt;&gt;2,overallRate=0),0,IF(revenueReduction&gt;0.3,MAX(IF($B865="Non - avec lien de dépendance",MIN(2258,E865,$D865)*overallRate,MIN(2258,E865)*overallRate),ROUND(MAX(IF($B865="Non - avec lien de dépendance",0,MIN((0.75*E865),1694)),MIN(E865,(0.75*$D865),1694)),2)),IF($B865="Non - avec lien de dépendance",MIN(1129,E865,$D865)*overallRate,MIN(2258,E865)*overallRate)))))</f>
        <v>Effectuez l’étape 1</v>
      </c>
      <c r="H865" s="68" t="str">
        <f>IF(ISTEXT(overallRate),"Effectuez l’étape 1",IF($C865="Yes","Use Step 2a) Weekly for employees on leave with pay",IF(OR(COUNT($D865,F865)&lt;&gt;2,overallRate=0),0,IF(revenueReduction&gt;0.3,MAX(IF($B865="Non - avec lien de dépendance",MIN(2258,F865,$D865)*overallRate,MIN(2258,F865)*overallRate),ROUND(MAX(IF($B865="Non - avec lien de dépendance",0,MIN((0.75*F865),1694)),MIN(F865,(0.75*$D865),1694)),2)),IF($B865="Non - avec lien de dépendance",MIN(1129,F865,$D865)*overallRate,MIN(2258,F865)*overallRate)))))</f>
        <v>Effectuez l’étape 1</v>
      </c>
      <c r="I865" s="3">
        <f t="shared" si="13"/>
        <v>0</v>
      </c>
    </row>
    <row r="866" spans="7:9" x14ac:dyDescent="0.5">
      <c r="G866" s="68" t="str">
        <f>IF(ISTEXT(overallRate),"Effectuez l’étape 1",IF($C866="Yes","Use Step 2a) Weekly for employees on leave with pay",IF(OR(COUNT($D866,E866)&lt;&gt;2,overallRate=0),0,IF(revenueReduction&gt;0.3,MAX(IF($B866="Non - avec lien de dépendance",MIN(2258,E866,$D866)*overallRate,MIN(2258,E866)*overallRate),ROUND(MAX(IF($B866="Non - avec lien de dépendance",0,MIN((0.75*E866),1694)),MIN(E866,(0.75*$D866),1694)),2)),IF($B866="Non - avec lien de dépendance",MIN(1129,E866,$D866)*overallRate,MIN(2258,E866)*overallRate)))))</f>
        <v>Effectuez l’étape 1</v>
      </c>
      <c r="H866" s="68" t="str">
        <f>IF(ISTEXT(overallRate),"Effectuez l’étape 1",IF($C866="Yes","Use Step 2a) Weekly for employees on leave with pay",IF(OR(COUNT($D866,F866)&lt;&gt;2,overallRate=0),0,IF(revenueReduction&gt;0.3,MAX(IF($B866="Non - avec lien de dépendance",MIN(2258,F866,$D866)*overallRate,MIN(2258,F866)*overallRate),ROUND(MAX(IF($B866="Non - avec lien de dépendance",0,MIN((0.75*F866),1694)),MIN(F866,(0.75*$D866),1694)),2)),IF($B866="Non - avec lien de dépendance",MIN(1129,F866,$D866)*overallRate,MIN(2258,F866)*overallRate)))))</f>
        <v>Effectuez l’étape 1</v>
      </c>
      <c r="I866" s="3">
        <f t="shared" si="13"/>
        <v>0</v>
      </c>
    </row>
    <row r="867" spans="7:9" x14ac:dyDescent="0.5">
      <c r="G867" s="68" t="str">
        <f>IF(ISTEXT(overallRate),"Effectuez l’étape 1",IF($C867="Yes","Use Step 2a) Weekly for employees on leave with pay",IF(OR(COUNT($D867,E867)&lt;&gt;2,overallRate=0),0,IF(revenueReduction&gt;0.3,MAX(IF($B867="Non - avec lien de dépendance",MIN(2258,E867,$D867)*overallRate,MIN(2258,E867)*overallRate),ROUND(MAX(IF($B867="Non - avec lien de dépendance",0,MIN((0.75*E867),1694)),MIN(E867,(0.75*$D867),1694)),2)),IF($B867="Non - avec lien de dépendance",MIN(1129,E867,$D867)*overallRate,MIN(2258,E867)*overallRate)))))</f>
        <v>Effectuez l’étape 1</v>
      </c>
      <c r="H867" s="68" t="str">
        <f>IF(ISTEXT(overallRate),"Effectuez l’étape 1",IF($C867="Yes","Use Step 2a) Weekly for employees on leave with pay",IF(OR(COUNT($D867,F867)&lt;&gt;2,overallRate=0),0,IF(revenueReduction&gt;0.3,MAX(IF($B867="Non - avec lien de dépendance",MIN(2258,F867,$D867)*overallRate,MIN(2258,F867)*overallRate),ROUND(MAX(IF($B867="Non - avec lien de dépendance",0,MIN((0.75*F867),1694)),MIN(F867,(0.75*$D867),1694)),2)),IF($B867="Non - avec lien de dépendance",MIN(1129,F867,$D867)*overallRate,MIN(2258,F867)*overallRate)))))</f>
        <v>Effectuez l’étape 1</v>
      </c>
      <c r="I867" s="3">
        <f t="shared" si="13"/>
        <v>0</v>
      </c>
    </row>
    <row r="868" spans="7:9" x14ac:dyDescent="0.5">
      <c r="G868" s="68" t="str">
        <f>IF(ISTEXT(overallRate),"Effectuez l’étape 1",IF($C868="Yes","Use Step 2a) Weekly for employees on leave with pay",IF(OR(COUNT($D868,E868)&lt;&gt;2,overallRate=0),0,IF(revenueReduction&gt;0.3,MAX(IF($B868="Non - avec lien de dépendance",MIN(2258,E868,$D868)*overallRate,MIN(2258,E868)*overallRate),ROUND(MAX(IF($B868="Non - avec lien de dépendance",0,MIN((0.75*E868),1694)),MIN(E868,(0.75*$D868),1694)),2)),IF($B868="Non - avec lien de dépendance",MIN(1129,E868,$D868)*overallRate,MIN(2258,E868)*overallRate)))))</f>
        <v>Effectuez l’étape 1</v>
      </c>
      <c r="H868" s="68" t="str">
        <f>IF(ISTEXT(overallRate),"Effectuez l’étape 1",IF($C868="Yes","Use Step 2a) Weekly for employees on leave with pay",IF(OR(COUNT($D868,F868)&lt;&gt;2,overallRate=0),0,IF(revenueReduction&gt;0.3,MAX(IF($B868="Non - avec lien de dépendance",MIN(2258,F868,$D868)*overallRate,MIN(2258,F868)*overallRate),ROUND(MAX(IF($B868="Non - avec lien de dépendance",0,MIN((0.75*F868),1694)),MIN(F868,(0.75*$D868),1694)),2)),IF($B868="Non - avec lien de dépendance",MIN(1129,F868,$D868)*overallRate,MIN(2258,F868)*overallRate)))))</f>
        <v>Effectuez l’étape 1</v>
      </c>
      <c r="I868" s="3">
        <f t="shared" si="13"/>
        <v>0</v>
      </c>
    </row>
    <row r="869" spans="7:9" x14ac:dyDescent="0.5">
      <c r="G869" s="68" t="str">
        <f>IF(ISTEXT(overallRate),"Effectuez l’étape 1",IF($C869="Yes","Use Step 2a) Weekly for employees on leave with pay",IF(OR(COUNT($D869,E869)&lt;&gt;2,overallRate=0),0,IF(revenueReduction&gt;0.3,MAX(IF($B869="Non - avec lien de dépendance",MIN(2258,E869,$D869)*overallRate,MIN(2258,E869)*overallRate),ROUND(MAX(IF($B869="Non - avec lien de dépendance",0,MIN((0.75*E869),1694)),MIN(E869,(0.75*$D869),1694)),2)),IF($B869="Non - avec lien de dépendance",MIN(1129,E869,$D869)*overallRate,MIN(2258,E869)*overallRate)))))</f>
        <v>Effectuez l’étape 1</v>
      </c>
      <c r="H869" s="68" t="str">
        <f>IF(ISTEXT(overallRate),"Effectuez l’étape 1",IF($C869="Yes","Use Step 2a) Weekly for employees on leave with pay",IF(OR(COUNT($D869,F869)&lt;&gt;2,overallRate=0),0,IF(revenueReduction&gt;0.3,MAX(IF($B869="Non - avec lien de dépendance",MIN(2258,F869,$D869)*overallRate,MIN(2258,F869)*overallRate),ROUND(MAX(IF($B869="Non - avec lien de dépendance",0,MIN((0.75*F869),1694)),MIN(F869,(0.75*$D869),1694)),2)),IF($B869="Non - avec lien de dépendance",MIN(1129,F869,$D869)*overallRate,MIN(2258,F869)*overallRate)))))</f>
        <v>Effectuez l’étape 1</v>
      </c>
      <c r="I869" s="3">
        <f t="shared" si="13"/>
        <v>0</v>
      </c>
    </row>
    <row r="870" spans="7:9" x14ac:dyDescent="0.5">
      <c r="G870" s="68" t="str">
        <f>IF(ISTEXT(overallRate),"Effectuez l’étape 1",IF($C870="Yes","Use Step 2a) Weekly for employees on leave with pay",IF(OR(COUNT($D870,E870)&lt;&gt;2,overallRate=0),0,IF(revenueReduction&gt;0.3,MAX(IF($B870="Non - avec lien de dépendance",MIN(2258,E870,$D870)*overallRate,MIN(2258,E870)*overallRate),ROUND(MAX(IF($B870="Non - avec lien de dépendance",0,MIN((0.75*E870),1694)),MIN(E870,(0.75*$D870),1694)),2)),IF($B870="Non - avec lien de dépendance",MIN(1129,E870,$D870)*overallRate,MIN(2258,E870)*overallRate)))))</f>
        <v>Effectuez l’étape 1</v>
      </c>
      <c r="H870" s="68" t="str">
        <f>IF(ISTEXT(overallRate),"Effectuez l’étape 1",IF($C870="Yes","Use Step 2a) Weekly for employees on leave with pay",IF(OR(COUNT($D870,F870)&lt;&gt;2,overallRate=0),0,IF(revenueReduction&gt;0.3,MAX(IF($B870="Non - avec lien de dépendance",MIN(2258,F870,$D870)*overallRate,MIN(2258,F870)*overallRate),ROUND(MAX(IF($B870="Non - avec lien de dépendance",0,MIN((0.75*F870),1694)),MIN(F870,(0.75*$D870),1694)),2)),IF($B870="Non - avec lien de dépendance",MIN(1129,F870,$D870)*overallRate,MIN(2258,F870)*overallRate)))))</f>
        <v>Effectuez l’étape 1</v>
      </c>
      <c r="I870" s="3">
        <f t="shared" si="13"/>
        <v>0</v>
      </c>
    </row>
    <row r="871" spans="7:9" x14ac:dyDescent="0.5">
      <c r="G871" s="68" t="str">
        <f>IF(ISTEXT(overallRate),"Effectuez l’étape 1",IF($C871="Yes","Use Step 2a) Weekly for employees on leave with pay",IF(OR(COUNT($D871,E871)&lt;&gt;2,overallRate=0),0,IF(revenueReduction&gt;0.3,MAX(IF($B871="Non - avec lien de dépendance",MIN(2258,E871,$D871)*overallRate,MIN(2258,E871)*overallRate),ROUND(MAX(IF($B871="Non - avec lien de dépendance",0,MIN((0.75*E871),1694)),MIN(E871,(0.75*$D871),1694)),2)),IF($B871="Non - avec lien de dépendance",MIN(1129,E871,$D871)*overallRate,MIN(2258,E871)*overallRate)))))</f>
        <v>Effectuez l’étape 1</v>
      </c>
      <c r="H871" s="68" t="str">
        <f>IF(ISTEXT(overallRate),"Effectuez l’étape 1",IF($C871="Yes","Use Step 2a) Weekly for employees on leave with pay",IF(OR(COUNT($D871,F871)&lt;&gt;2,overallRate=0),0,IF(revenueReduction&gt;0.3,MAX(IF($B871="Non - avec lien de dépendance",MIN(2258,F871,$D871)*overallRate,MIN(2258,F871)*overallRate),ROUND(MAX(IF($B871="Non - avec lien de dépendance",0,MIN((0.75*F871),1694)),MIN(F871,(0.75*$D871),1694)),2)),IF($B871="Non - avec lien de dépendance",MIN(1129,F871,$D871)*overallRate,MIN(2258,F871)*overallRate)))))</f>
        <v>Effectuez l’étape 1</v>
      </c>
      <c r="I871" s="3">
        <f t="shared" si="13"/>
        <v>0</v>
      </c>
    </row>
    <row r="872" spans="7:9" x14ac:dyDescent="0.5">
      <c r="G872" s="68" t="str">
        <f>IF(ISTEXT(overallRate),"Effectuez l’étape 1",IF($C872="Yes","Use Step 2a) Weekly for employees on leave with pay",IF(OR(COUNT($D872,E872)&lt;&gt;2,overallRate=0),0,IF(revenueReduction&gt;0.3,MAX(IF($B872="Non - avec lien de dépendance",MIN(2258,E872,$D872)*overallRate,MIN(2258,E872)*overallRate),ROUND(MAX(IF($B872="Non - avec lien de dépendance",0,MIN((0.75*E872),1694)),MIN(E872,(0.75*$D872),1694)),2)),IF($B872="Non - avec lien de dépendance",MIN(1129,E872,$D872)*overallRate,MIN(2258,E872)*overallRate)))))</f>
        <v>Effectuez l’étape 1</v>
      </c>
      <c r="H872" s="68" t="str">
        <f>IF(ISTEXT(overallRate),"Effectuez l’étape 1",IF($C872="Yes","Use Step 2a) Weekly for employees on leave with pay",IF(OR(COUNT($D872,F872)&lt;&gt;2,overallRate=0),0,IF(revenueReduction&gt;0.3,MAX(IF($B872="Non - avec lien de dépendance",MIN(2258,F872,$D872)*overallRate,MIN(2258,F872)*overallRate),ROUND(MAX(IF($B872="Non - avec lien de dépendance",0,MIN((0.75*F872),1694)),MIN(F872,(0.75*$D872),1694)),2)),IF($B872="Non - avec lien de dépendance",MIN(1129,F872,$D872)*overallRate,MIN(2258,F872)*overallRate)))))</f>
        <v>Effectuez l’étape 1</v>
      </c>
      <c r="I872" s="3">
        <f t="shared" si="13"/>
        <v>0</v>
      </c>
    </row>
    <row r="873" spans="7:9" x14ac:dyDescent="0.5">
      <c r="G873" s="68" t="str">
        <f>IF(ISTEXT(overallRate),"Effectuez l’étape 1",IF($C873="Yes","Use Step 2a) Weekly for employees on leave with pay",IF(OR(COUNT($D873,E873)&lt;&gt;2,overallRate=0),0,IF(revenueReduction&gt;0.3,MAX(IF($B873="Non - avec lien de dépendance",MIN(2258,E873,$D873)*overallRate,MIN(2258,E873)*overallRate),ROUND(MAX(IF($B873="Non - avec lien de dépendance",0,MIN((0.75*E873),1694)),MIN(E873,(0.75*$D873),1694)),2)),IF($B873="Non - avec lien de dépendance",MIN(1129,E873,$D873)*overallRate,MIN(2258,E873)*overallRate)))))</f>
        <v>Effectuez l’étape 1</v>
      </c>
      <c r="H873" s="68" t="str">
        <f>IF(ISTEXT(overallRate),"Effectuez l’étape 1",IF($C873="Yes","Use Step 2a) Weekly for employees on leave with pay",IF(OR(COUNT($D873,F873)&lt;&gt;2,overallRate=0),0,IF(revenueReduction&gt;0.3,MAX(IF($B873="Non - avec lien de dépendance",MIN(2258,F873,$D873)*overallRate,MIN(2258,F873)*overallRate),ROUND(MAX(IF($B873="Non - avec lien de dépendance",0,MIN((0.75*F873),1694)),MIN(F873,(0.75*$D873),1694)),2)),IF($B873="Non - avec lien de dépendance",MIN(1129,F873,$D873)*overallRate,MIN(2258,F873)*overallRate)))))</f>
        <v>Effectuez l’étape 1</v>
      </c>
      <c r="I873" s="3">
        <f t="shared" si="13"/>
        <v>0</v>
      </c>
    </row>
    <row r="874" spans="7:9" x14ac:dyDescent="0.5">
      <c r="G874" s="68" t="str">
        <f>IF(ISTEXT(overallRate),"Effectuez l’étape 1",IF($C874="Yes","Use Step 2a) Weekly for employees on leave with pay",IF(OR(COUNT($D874,E874)&lt;&gt;2,overallRate=0),0,IF(revenueReduction&gt;0.3,MAX(IF($B874="Non - avec lien de dépendance",MIN(2258,E874,$D874)*overallRate,MIN(2258,E874)*overallRate),ROUND(MAX(IF($B874="Non - avec lien de dépendance",0,MIN((0.75*E874),1694)),MIN(E874,(0.75*$D874),1694)),2)),IF($B874="Non - avec lien de dépendance",MIN(1129,E874,$D874)*overallRate,MIN(2258,E874)*overallRate)))))</f>
        <v>Effectuez l’étape 1</v>
      </c>
      <c r="H874" s="68" t="str">
        <f>IF(ISTEXT(overallRate),"Effectuez l’étape 1",IF($C874="Yes","Use Step 2a) Weekly for employees on leave with pay",IF(OR(COUNT($D874,F874)&lt;&gt;2,overallRate=0),0,IF(revenueReduction&gt;0.3,MAX(IF($B874="Non - avec lien de dépendance",MIN(2258,F874,$D874)*overallRate,MIN(2258,F874)*overallRate),ROUND(MAX(IF($B874="Non - avec lien de dépendance",0,MIN((0.75*F874),1694)),MIN(F874,(0.75*$D874),1694)),2)),IF($B874="Non - avec lien de dépendance",MIN(1129,F874,$D874)*overallRate,MIN(2258,F874)*overallRate)))))</f>
        <v>Effectuez l’étape 1</v>
      </c>
      <c r="I874" s="3">
        <f t="shared" si="13"/>
        <v>0</v>
      </c>
    </row>
    <row r="875" spans="7:9" x14ac:dyDescent="0.5">
      <c r="G875" s="68" t="str">
        <f>IF(ISTEXT(overallRate),"Effectuez l’étape 1",IF($C875="Yes","Use Step 2a) Weekly for employees on leave with pay",IF(OR(COUNT($D875,E875)&lt;&gt;2,overallRate=0),0,IF(revenueReduction&gt;0.3,MAX(IF($B875="Non - avec lien de dépendance",MIN(2258,E875,$D875)*overallRate,MIN(2258,E875)*overallRate),ROUND(MAX(IF($B875="Non - avec lien de dépendance",0,MIN((0.75*E875),1694)),MIN(E875,(0.75*$D875),1694)),2)),IF($B875="Non - avec lien de dépendance",MIN(1129,E875,$D875)*overallRate,MIN(2258,E875)*overallRate)))))</f>
        <v>Effectuez l’étape 1</v>
      </c>
      <c r="H875" s="68" t="str">
        <f>IF(ISTEXT(overallRate),"Effectuez l’étape 1",IF($C875="Yes","Use Step 2a) Weekly for employees on leave with pay",IF(OR(COUNT($D875,F875)&lt;&gt;2,overallRate=0),0,IF(revenueReduction&gt;0.3,MAX(IF($B875="Non - avec lien de dépendance",MIN(2258,F875,$D875)*overallRate,MIN(2258,F875)*overallRate),ROUND(MAX(IF($B875="Non - avec lien de dépendance",0,MIN((0.75*F875),1694)),MIN(F875,(0.75*$D875),1694)),2)),IF($B875="Non - avec lien de dépendance",MIN(1129,F875,$D875)*overallRate,MIN(2258,F875)*overallRate)))))</f>
        <v>Effectuez l’étape 1</v>
      </c>
      <c r="I875" s="3">
        <f t="shared" si="13"/>
        <v>0</v>
      </c>
    </row>
    <row r="876" spans="7:9" x14ac:dyDescent="0.5">
      <c r="G876" s="68" t="str">
        <f>IF(ISTEXT(overallRate),"Effectuez l’étape 1",IF($C876="Yes","Use Step 2a) Weekly for employees on leave with pay",IF(OR(COUNT($D876,E876)&lt;&gt;2,overallRate=0),0,IF(revenueReduction&gt;0.3,MAX(IF($B876="Non - avec lien de dépendance",MIN(2258,E876,$D876)*overallRate,MIN(2258,E876)*overallRate),ROUND(MAX(IF($B876="Non - avec lien de dépendance",0,MIN((0.75*E876),1694)),MIN(E876,(0.75*$D876),1694)),2)),IF($B876="Non - avec lien de dépendance",MIN(1129,E876,$D876)*overallRate,MIN(2258,E876)*overallRate)))))</f>
        <v>Effectuez l’étape 1</v>
      </c>
      <c r="H876" s="68" t="str">
        <f>IF(ISTEXT(overallRate),"Effectuez l’étape 1",IF($C876="Yes","Use Step 2a) Weekly for employees on leave with pay",IF(OR(COUNT($D876,F876)&lt;&gt;2,overallRate=0),0,IF(revenueReduction&gt;0.3,MAX(IF($B876="Non - avec lien de dépendance",MIN(2258,F876,$D876)*overallRate,MIN(2258,F876)*overallRate),ROUND(MAX(IF($B876="Non - avec lien de dépendance",0,MIN((0.75*F876),1694)),MIN(F876,(0.75*$D876),1694)),2)),IF($B876="Non - avec lien de dépendance",MIN(1129,F876,$D876)*overallRate,MIN(2258,F876)*overallRate)))))</f>
        <v>Effectuez l’étape 1</v>
      </c>
      <c r="I876" s="3">
        <f t="shared" si="13"/>
        <v>0</v>
      </c>
    </row>
    <row r="877" spans="7:9" x14ac:dyDescent="0.5">
      <c r="G877" s="68" t="str">
        <f>IF(ISTEXT(overallRate),"Effectuez l’étape 1",IF($C877="Yes","Use Step 2a) Weekly for employees on leave with pay",IF(OR(COUNT($D877,E877)&lt;&gt;2,overallRate=0),0,IF(revenueReduction&gt;0.3,MAX(IF($B877="Non - avec lien de dépendance",MIN(2258,E877,$D877)*overallRate,MIN(2258,E877)*overallRate),ROUND(MAX(IF($B877="Non - avec lien de dépendance",0,MIN((0.75*E877),1694)),MIN(E877,(0.75*$D877),1694)),2)),IF($B877="Non - avec lien de dépendance",MIN(1129,E877,$D877)*overallRate,MIN(2258,E877)*overallRate)))))</f>
        <v>Effectuez l’étape 1</v>
      </c>
      <c r="H877" s="68" t="str">
        <f>IF(ISTEXT(overallRate),"Effectuez l’étape 1",IF($C877="Yes","Use Step 2a) Weekly for employees on leave with pay",IF(OR(COUNT($D877,F877)&lt;&gt;2,overallRate=0),0,IF(revenueReduction&gt;0.3,MAX(IF($B877="Non - avec lien de dépendance",MIN(2258,F877,$D877)*overallRate,MIN(2258,F877)*overallRate),ROUND(MAX(IF($B877="Non - avec lien de dépendance",0,MIN((0.75*F877),1694)),MIN(F877,(0.75*$D877),1694)),2)),IF($B877="Non - avec lien de dépendance",MIN(1129,F877,$D877)*overallRate,MIN(2258,F877)*overallRate)))))</f>
        <v>Effectuez l’étape 1</v>
      </c>
      <c r="I877" s="3">
        <f t="shared" si="13"/>
        <v>0</v>
      </c>
    </row>
    <row r="878" spans="7:9" x14ac:dyDescent="0.5">
      <c r="G878" s="68" t="str">
        <f>IF(ISTEXT(overallRate),"Effectuez l’étape 1",IF($C878="Yes","Use Step 2a) Weekly for employees on leave with pay",IF(OR(COUNT($D878,E878)&lt;&gt;2,overallRate=0),0,IF(revenueReduction&gt;0.3,MAX(IF($B878="Non - avec lien de dépendance",MIN(2258,E878,$D878)*overallRate,MIN(2258,E878)*overallRate),ROUND(MAX(IF($B878="Non - avec lien de dépendance",0,MIN((0.75*E878),1694)),MIN(E878,(0.75*$D878),1694)),2)),IF($B878="Non - avec lien de dépendance",MIN(1129,E878,$D878)*overallRate,MIN(2258,E878)*overallRate)))))</f>
        <v>Effectuez l’étape 1</v>
      </c>
      <c r="H878" s="68" t="str">
        <f>IF(ISTEXT(overallRate),"Effectuez l’étape 1",IF($C878="Yes","Use Step 2a) Weekly for employees on leave with pay",IF(OR(COUNT($D878,F878)&lt;&gt;2,overallRate=0),0,IF(revenueReduction&gt;0.3,MAX(IF($B878="Non - avec lien de dépendance",MIN(2258,F878,$D878)*overallRate,MIN(2258,F878)*overallRate),ROUND(MAX(IF($B878="Non - avec lien de dépendance",0,MIN((0.75*F878),1694)),MIN(F878,(0.75*$D878),1694)),2)),IF($B878="Non - avec lien de dépendance",MIN(1129,F878,$D878)*overallRate,MIN(2258,F878)*overallRate)))))</f>
        <v>Effectuez l’étape 1</v>
      </c>
      <c r="I878" s="3">
        <f t="shared" si="13"/>
        <v>0</v>
      </c>
    </row>
    <row r="879" spans="7:9" x14ac:dyDescent="0.5">
      <c r="G879" s="68" t="str">
        <f>IF(ISTEXT(overallRate),"Effectuez l’étape 1",IF($C879="Yes","Use Step 2a) Weekly for employees on leave with pay",IF(OR(COUNT($D879,E879)&lt;&gt;2,overallRate=0),0,IF(revenueReduction&gt;0.3,MAX(IF($B879="Non - avec lien de dépendance",MIN(2258,E879,$D879)*overallRate,MIN(2258,E879)*overallRate),ROUND(MAX(IF($B879="Non - avec lien de dépendance",0,MIN((0.75*E879),1694)),MIN(E879,(0.75*$D879),1694)),2)),IF($B879="Non - avec lien de dépendance",MIN(1129,E879,$D879)*overallRate,MIN(2258,E879)*overallRate)))))</f>
        <v>Effectuez l’étape 1</v>
      </c>
      <c r="H879" s="68" t="str">
        <f>IF(ISTEXT(overallRate),"Effectuez l’étape 1",IF($C879="Yes","Use Step 2a) Weekly for employees on leave with pay",IF(OR(COUNT($D879,F879)&lt;&gt;2,overallRate=0),0,IF(revenueReduction&gt;0.3,MAX(IF($B879="Non - avec lien de dépendance",MIN(2258,F879,$D879)*overallRate,MIN(2258,F879)*overallRate),ROUND(MAX(IF($B879="Non - avec lien de dépendance",0,MIN((0.75*F879),1694)),MIN(F879,(0.75*$D879),1694)),2)),IF($B879="Non - avec lien de dépendance",MIN(1129,F879,$D879)*overallRate,MIN(2258,F879)*overallRate)))))</f>
        <v>Effectuez l’étape 1</v>
      </c>
      <c r="I879" s="3">
        <f t="shared" si="13"/>
        <v>0</v>
      </c>
    </row>
    <row r="880" spans="7:9" x14ac:dyDescent="0.5">
      <c r="G880" s="68" t="str">
        <f>IF(ISTEXT(overallRate),"Effectuez l’étape 1",IF($C880="Yes","Use Step 2a) Weekly for employees on leave with pay",IF(OR(COUNT($D880,E880)&lt;&gt;2,overallRate=0),0,IF(revenueReduction&gt;0.3,MAX(IF($B880="Non - avec lien de dépendance",MIN(2258,E880,$D880)*overallRate,MIN(2258,E880)*overallRate),ROUND(MAX(IF($B880="Non - avec lien de dépendance",0,MIN((0.75*E880),1694)),MIN(E880,(0.75*$D880),1694)),2)),IF($B880="Non - avec lien de dépendance",MIN(1129,E880,$D880)*overallRate,MIN(2258,E880)*overallRate)))))</f>
        <v>Effectuez l’étape 1</v>
      </c>
      <c r="H880" s="68" t="str">
        <f>IF(ISTEXT(overallRate),"Effectuez l’étape 1",IF($C880="Yes","Use Step 2a) Weekly for employees on leave with pay",IF(OR(COUNT($D880,F880)&lt;&gt;2,overallRate=0),0,IF(revenueReduction&gt;0.3,MAX(IF($B880="Non - avec lien de dépendance",MIN(2258,F880,$D880)*overallRate,MIN(2258,F880)*overallRate),ROUND(MAX(IF($B880="Non - avec lien de dépendance",0,MIN((0.75*F880),1694)),MIN(F880,(0.75*$D880),1694)),2)),IF($B880="Non - avec lien de dépendance",MIN(1129,F880,$D880)*overallRate,MIN(2258,F880)*overallRate)))))</f>
        <v>Effectuez l’étape 1</v>
      </c>
      <c r="I880" s="3">
        <f t="shared" si="13"/>
        <v>0</v>
      </c>
    </row>
    <row r="881" spans="7:9" x14ac:dyDescent="0.5">
      <c r="G881" s="68" t="str">
        <f>IF(ISTEXT(overallRate),"Effectuez l’étape 1",IF($C881="Yes","Use Step 2a) Weekly for employees on leave with pay",IF(OR(COUNT($D881,E881)&lt;&gt;2,overallRate=0),0,IF(revenueReduction&gt;0.3,MAX(IF($B881="Non - avec lien de dépendance",MIN(2258,E881,$D881)*overallRate,MIN(2258,E881)*overallRate),ROUND(MAX(IF($B881="Non - avec lien de dépendance",0,MIN((0.75*E881),1694)),MIN(E881,(0.75*$D881),1694)),2)),IF($B881="Non - avec lien de dépendance",MIN(1129,E881,$D881)*overallRate,MIN(2258,E881)*overallRate)))))</f>
        <v>Effectuez l’étape 1</v>
      </c>
      <c r="H881" s="68" t="str">
        <f>IF(ISTEXT(overallRate),"Effectuez l’étape 1",IF($C881="Yes","Use Step 2a) Weekly for employees on leave with pay",IF(OR(COUNT($D881,F881)&lt;&gt;2,overallRate=0),0,IF(revenueReduction&gt;0.3,MAX(IF($B881="Non - avec lien de dépendance",MIN(2258,F881,$D881)*overallRate,MIN(2258,F881)*overallRate),ROUND(MAX(IF($B881="Non - avec lien de dépendance",0,MIN((0.75*F881),1694)),MIN(F881,(0.75*$D881),1694)),2)),IF($B881="Non - avec lien de dépendance",MIN(1129,F881,$D881)*overallRate,MIN(2258,F881)*overallRate)))))</f>
        <v>Effectuez l’étape 1</v>
      </c>
      <c r="I881" s="3">
        <f t="shared" si="13"/>
        <v>0</v>
      </c>
    </row>
    <row r="882" spans="7:9" x14ac:dyDescent="0.5">
      <c r="G882" s="68" t="str">
        <f>IF(ISTEXT(overallRate),"Effectuez l’étape 1",IF($C882="Yes","Use Step 2a) Weekly for employees on leave with pay",IF(OR(COUNT($D882,E882)&lt;&gt;2,overallRate=0),0,IF(revenueReduction&gt;0.3,MAX(IF($B882="Non - avec lien de dépendance",MIN(2258,E882,$D882)*overallRate,MIN(2258,E882)*overallRate),ROUND(MAX(IF($B882="Non - avec lien de dépendance",0,MIN((0.75*E882),1694)),MIN(E882,(0.75*$D882),1694)),2)),IF($B882="Non - avec lien de dépendance",MIN(1129,E882,$D882)*overallRate,MIN(2258,E882)*overallRate)))))</f>
        <v>Effectuez l’étape 1</v>
      </c>
      <c r="H882" s="68" t="str">
        <f>IF(ISTEXT(overallRate),"Effectuez l’étape 1",IF($C882="Yes","Use Step 2a) Weekly for employees on leave with pay",IF(OR(COUNT($D882,F882)&lt;&gt;2,overallRate=0),0,IF(revenueReduction&gt;0.3,MAX(IF($B882="Non - avec lien de dépendance",MIN(2258,F882,$D882)*overallRate,MIN(2258,F882)*overallRate),ROUND(MAX(IF($B882="Non - avec lien de dépendance",0,MIN((0.75*F882),1694)),MIN(F882,(0.75*$D882),1694)),2)),IF($B882="Non - avec lien de dépendance",MIN(1129,F882,$D882)*overallRate,MIN(2258,F882)*overallRate)))))</f>
        <v>Effectuez l’étape 1</v>
      </c>
      <c r="I882" s="3">
        <f t="shared" si="13"/>
        <v>0</v>
      </c>
    </row>
    <row r="883" spans="7:9" x14ac:dyDescent="0.5">
      <c r="G883" s="68" t="str">
        <f>IF(ISTEXT(overallRate),"Effectuez l’étape 1",IF($C883="Yes","Use Step 2a) Weekly for employees on leave with pay",IF(OR(COUNT($D883,E883)&lt;&gt;2,overallRate=0),0,IF(revenueReduction&gt;0.3,MAX(IF($B883="Non - avec lien de dépendance",MIN(2258,E883,$D883)*overallRate,MIN(2258,E883)*overallRate),ROUND(MAX(IF($B883="Non - avec lien de dépendance",0,MIN((0.75*E883),1694)),MIN(E883,(0.75*$D883),1694)),2)),IF($B883="Non - avec lien de dépendance",MIN(1129,E883,$D883)*overallRate,MIN(2258,E883)*overallRate)))))</f>
        <v>Effectuez l’étape 1</v>
      </c>
      <c r="H883" s="68" t="str">
        <f>IF(ISTEXT(overallRate),"Effectuez l’étape 1",IF($C883="Yes","Use Step 2a) Weekly for employees on leave with pay",IF(OR(COUNT($D883,F883)&lt;&gt;2,overallRate=0),0,IF(revenueReduction&gt;0.3,MAX(IF($B883="Non - avec lien de dépendance",MIN(2258,F883,$D883)*overallRate,MIN(2258,F883)*overallRate),ROUND(MAX(IF($B883="Non - avec lien de dépendance",0,MIN((0.75*F883),1694)),MIN(F883,(0.75*$D883),1694)),2)),IF($B883="Non - avec lien de dépendance",MIN(1129,F883,$D883)*overallRate,MIN(2258,F883)*overallRate)))))</f>
        <v>Effectuez l’étape 1</v>
      </c>
      <c r="I883" s="3">
        <f t="shared" si="13"/>
        <v>0</v>
      </c>
    </row>
    <row r="884" spans="7:9" x14ac:dyDescent="0.5">
      <c r="G884" s="68" t="str">
        <f>IF(ISTEXT(overallRate),"Effectuez l’étape 1",IF($C884="Yes","Use Step 2a) Weekly for employees on leave with pay",IF(OR(COUNT($D884,E884)&lt;&gt;2,overallRate=0),0,IF(revenueReduction&gt;0.3,MAX(IF($B884="Non - avec lien de dépendance",MIN(2258,E884,$D884)*overallRate,MIN(2258,E884)*overallRate),ROUND(MAX(IF($B884="Non - avec lien de dépendance",0,MIN((0.75*E884),1694)),MIN(E884,(0.75*$D884),1694)),2)),IF($B884="Non - avec lien de dépendance",MIN(1129,E884,$D884)*overallRate,MIN(2258,E884)*overallRate)))))</f>
        <v>Effectuez l’étape 1</v>
      </c>
      <c r="H884" s="68" t="str">
        <f>IF(ISTEXT(overallRate),"Effectuez l’étape 1",IF($C884="Yes","Use Step 2a) Weekly for employees on leave with pay",IF(OR(COUNT($D884,F884)&lt;&gt;2,overallRate=0),0,IF(revenueReduction&gt;0.3,MAX(IF($B884="Non - avec lien de dépendance",MIN(2258,F884,$D884)*overallRate,MIN(2258,F884)*overallRate),ROUND(MAX(IF($B884="Non - avec lien de dépendance",0,MIN((0.75*F884),1694)),MIN(F884,(0.75*$D884),1694)),2)),IF($B884="Non - avec lien de dépendance",MIN(1129,F884,$D884)*overallRate,MIN(2258,F884)*overallRate)))))</f>
        <v>Effectuez l’étape 1</v>
      </c>
      <c r="I884" s="3">
        <f t="shared" si="13"/>
        <v>0</v>
      </c>
    </row>
    <row r="885" spans="7:9" x14ac:dyDescent="0.5">
      <c r="G885" s="68" t="str">
        <f>IF(ISTEXT(overallRate),"Effectuez l’étape 1",IF($C885="Yes","Use Step 2a) Weekly for employees on leave with pay",IF(OR(COUNT($D885,E885)&lt;&gt;2,overallRate=0),0,IF(revenueReduction&gt;0.3,MAX(IF($B885="Non - avec lien de dépendance",MIN(2258,E885,$D885)*overallRate,MIN(2258,E885)*overallRate),ROUND(MAX(IF($B885="Non - avec lien de dépendance",0,MIN((0.75*E885),1694)),MIN(E885,(0.75*$D885),1694)),2)),IF($B885="Non - avec lien de dépendance",MIN(1129,E885,$D885)*overallRate,MIN(2258,E885)*overallRate)))))</f>
        <v>Effectuez l’étape 1</v>
      </c>
      <c r="H885" s="68" t="str">
        <f>IF(ISTEXT(overallRate),"Effectuez l’étape 1",IF($C885="Yes","Use Step 2a) Weekly for employees on leave with pay",IF(OR(COUNT($D885,F885)&lt;&gt;2,overallRate=0),0,IF(revenueReduction&gt;0.3,MAX(IF($B885="Non - avec lien de dépendance",MIN(2258,F885,$D885)*overallRate,MIN(2258,F885)*overallRate),ROUND(MAX(IF($B885="Non - avec lien de dépendance",0,MIN((0.75*F885),1694)),MIN(F885,(0.75*$D885),1694)),2)),IF($B885="Non - avec lien de dépendance",MIN(1129,F885,$D885)*overallRate,MIN(2258,F885)*overallRate)))))</f>
        <v>Effectuez l’étape 1</v>
      </c>
      <c r="I885" s="3">
        <f t="shared" si="13"/>
        <v>0</v>
      </c>
    </row>
    <row r="886" spans="7:9" x14ac:dyDescent="0.5">
      <c r="G886" s="68" t="str">
        <f>IF(ISTEXT(overallRate),"Effectuez l’étape 1",IF($C886="Yes","Use Step 2a) Weekly for employees on leave with pay",IF(OR(COUNT($D886,E886)&lt;&gt;2,overallRate=0),0,IF(revenueReduction&gt;0.3,MAX(IF($B886="Non - avec lien de dépendance",MIN(2258,E886,$D886)*overallRate,MIN(2258,E886)*overallRate),ROUND(MAX(IF($B886="Non - avec lien de dépendance",0,MIN((0.75*E886),1694)),MIN(E886,(0.75*$D886),1694)),2)),IF($B886="Non - avec lien de dépendance",MIN(1129,E886,$D886)*overallRate,MIN(2258,E886)*overallRate)))))</f>
        <v>Effectuez l’étape 1</v>
      </c>
      <c r="H886" s="68" t="str">
        <f>IF(ISTEXT(overallRate),"Effectuez l’étape 1",IF($C886="Yes","Use Step 2a) Weekly for employees on leave with pay",IF(OR(COUNT($D886,F886)&lt;&gt;2,overallRate=0),0,IF(revenueReduction&gt;0.3,MAX(IF($B886="Non - avec lien de dépendance",MIN(2258,F886,$D886)*overallRate,MIN(2258,F886)*overallRate),ROUND(MAX(IF($B886="Non - avec lien de dépendance",0,MIN((0.75*F886),1694)),MIN(F886,(0.75*$D886),1694)),2)),IF($B886="Non - avec lien de dépendance",MIN(1129,F886,$D886)*overallRate,MIN(2258,F886)*overallRate)))))</f>
        <v>Effectuez l’étape 1</v>
      </c>
      <c r="I886" s="3">
        <f t="shared" si="13"/>
        <v>0</v>
      </c>
    </row>
    <row r="887" spans="7:9" x14ac:dyDescent="0.5">
      <c r="G887" s="68" t="str">
        <f>IF(ISTEXT(overallRate),"Effectuez l’étape 1",IF($C887="Yes","Use Step 2a) Weekly for employees on leave with pay",IF(OR(COUNT($D887,E887)&lt;&gt;2,overallRate=0),0,IF(revenueReduction&gt;0.3,MAX(IF($B887="Non - avec lien de dépendance",MIN(2258,E887,$D887)*overallRate,MIN(2258,E887)*overallRate),ROUND(MAX(IF($B887="Non - avec lien de dépendance",0,MIN((0.75*E887),1694)),MIN(E887,(0.75*$D887),1694)),2)),IF($B887="Non - avec lien de dépendance",MIN(1129,E887,$D887)*overallRate,MIN(2258,E887)*overallRate)))))</f>
        <v>Effectuez l’étape 1</v>
      </c>
      <c r="H887" s="68" t="str">
        <f>IF(ISTEXT(overallRate),"Effectuez l’étape 1",IF($C887="Yes","Use Step 2a) Weekly for employees on leave with pay",IF(OR(COUNT($D887,F887)&lt;&gt;2,overallRate=0),0,IF(revenueReduction&gt;0.3,MAX(IF($B887="Non - avec lien de dépendance",MIN(2258,F887,$D887)*overallRate,MIN(2258,F887)*overallRate),ROUND(MAX(IF($B887="Non - avec lien de dépendance",0,MIN((0.75*F887),1694)),MIN(F887,(0.75*$D887),1694)),2)),IF($B887="Non - avec lien de dépendance",MIN(1129,F887,$D887)*overallRate,MIN(2258,F887)*overallRate)))))</f>
        <v>Effectuez l’étape 1</v>
      </c>
      <c r="I887" s="3">
        <f t="shared" si="13"/>
        <v>0</v>
      </c>
    </row>
    <row r="888" spans="7:9" x14ac:dyDescent="0.5">
      <c r="G888" s="68" t="str">
        <f>IF(ISTEXT(overallRate),"Effectuez l’étape 1",IF($C888="Yes","Use Step 2a) Weekly for employees on leave with pay",IF(OR(COUNT($D888,E888)&lt;&gt;2,overallRate=0),0,IF(revenueReduction&gt;0.3,MAX(IF($B888="Non - avec lien de dépendance",MIN(2258,E888,$D888)*overallRate,MIN(2258,E888)*overallRate),ROUND(MAX(IF($B888="Non - avec lien de dépendance",0,MIN((0.75*E888),1694)),MIN(E888,(0.75*$D888),1694)),2)),IF($B888="Non - avec lien de dépendance",MIN(1129,E888,$D888)*overallRate,MIN(2258,E888)*overallRate)))))</f>
        <v>Effectuez l’étape 1</v>
      </c>
      <c r="H888" s="68" t="str">
        <f>IF(ISTEXT(overallRate),"Effectuez l’étape 1",IF($C888="Yes","Use Step 2a) Weekly for employees on leave with pay",IF(OR(COUNT($D888,F888)&lt;&gt;2,overallRate=0),0,IF(revenueReduction&gt;0.3,MAX(IF($B888="Non - avec lien de dépendance",MIN(2258,F888,$D888)*overallRate,MIN(2258,F888)*overallRate),ROUND(MAX(IF($B888="Non - avec lien de dépendance",0,MIN((0.75*F888),1694)),MIN(F888,(0.75*$D888),1694)),2)),IF($B888="Non - avec lien de dépendance",MIN(1129,F888,$D888)*overallRate,MIN(2258,F888)*overallRate)))))</f>
        <v>Effectuez l’étape 1</v>
      </c>
      <c r="I888" s="3">
        <f t="shared" si="13"/>
        <v>0</v>
      </c>
    </row>
    <row r="889" spans="7:9" x14ac:dyDescent="0.5">
      <c r="G889" s="68" t="str">
        <f>IF(ISTEXT(overallRate),"Effectuez l’étape 1",IF($C889="Yes","Use Step 2a) Weekly for employees on leave with pay",IF(OR(COUNT($D889,E889)&lt;&gt;2,overallRate=0),0,IF(revenueReduction&gt;0.3,MAX(IF($B889="Non - avec lien de dépendance",MIN(2258,E889,$D889)*overallRate,MIN(2258,E889)*overallRate),ROUND(MAX(IF($B889="Non - avec lien de dépendance",0,MIN((0.75*E889),1694)),MIN(E889,(0.75*$D889),1694)),2)),IF($B889="Non - avec lien de dépendance",MIN(1129,E889,$D889)*overallRate,MIN(2258,E889)*overallRate)))))</f>
        <v>Effectuez l’étape 1</v>
      </c>
      <c r="H889" s="68" t="str">
        <f>IF(ISTEXT(overallRate),"Effectuez l’étape 1",IF($C889="Yes","Use Step 2a) Weekly for employees on leave with pay",IF(OR(COUNT($D889,F889)&lt;&gt;2,overallRate=0),0,IF(revenueReduction&gt;0.3,MAX(IF($B889="Non - avec lien de dépendance",MIN(2258,F889,$D889)*overallRate,MIN(2258,F889)*overallRate),ROUND(MAX(IF($B889="Non - avec lien de dépendance",0,MIN((0.75*F889),1694)),MIN(F889,(0.75*$D889),1694)),2)),IF($B889="Non - avec lien de dépendance",MIN(1129,F889,$D889)*overallRate,MIN(2258,F889)*overallRate)))))</f>
        <v>Effectuez l’étape 1</v>
      </c>
      <c r="I889" s="3">
        <f t="shared" si="13"/>
        <v>0</v>
      </c>
    </row>
    <row r="890" spans="7:9" x14ac:dyDescent="0.5">
      <c r="G890" s="68" t="str">
        <f>IF(ISTEXT(overallRate),"Effectuez l’étape 1",IF($C890="Yes","Use Step 2a) Weekly for employees on leave with pay",IF(OR(COUNT($D890,E890)&lt;&gt;2,overallRate=0),0,IF(revenueReduction&gt;0.3,MAX(IF($B890="Non - avec lien de dépendance",MIN(2258,E890,$D890)*overallRate,MIN(2258,E890)*overallRate),ROUND(MAX(IF($B890="Non - avec lien de dépendance",0,MIN((0.75*E890),1694)),MIN(E890,(0.75*$D890),1694)),2)),IF($B890="Non - avec lien de dépendance",MIN(1129,E890,$D890)*overallRate,MIN(2258,E890)*overallRate)))))</f>
        <v>Effectuez l’étape 1</v>
      </c>
      <c r="H890" s="68" t="str">
        <f>IF(ISTEXT(overallRate),"Effectuez l’étape 1",IF($C890="Yes","Use Step 2a) Weekly for employees on leave with pay",IF(OR(COUNT($D890,F890)&lt;&gt;2,overallRate=0),0,IF(revenueReduction&gt;0.3,MAX(IF($B890="Non - avec lien de dépendance",MIN(2258,F890,$D890)*overallRate,MIN(2258,F890)*overallRate),ROUND(MAX(IF($B890="Non - avec lien de dépendance",0,MIN((0.75*F890),1694)),MIN(F890,(0.75*$D890),1694)),2)),IF($B890="Non - avec lien de dépendance",MIN(1129,F890,$D890)*overallRate,MIN(2258,F890)*overallRate)))))</f>
        <v>Effectuez l’étape 1</v>
      </c>
      <c r="I890" s="3">
        <f t="shared" si="13"/>
        <v>0</v>
      </c>
    </row>
    <row r="891" spans="7:9" x14ac:dyDescent="0.5">
      <c r="G891" s="68" t="str">
        <f>IF(ISTEXT(overallRate),"Effectuez l’étape 1",IF($C891="Yes","Use Step 2a) Weekly for employees on leave with pay",IF(OR(COUNT($D891,E891)&lt;&gt;2,overallRate=0),0,IF(revenueReduction&gt;0.3,MAX(IF($B891="Non - avec lien de dépendance",MIN(2258,E891,$D891)*overallRate,MIN(2258,E891)*overallRate),ROUND(MAX(IF($B891="Non - avec lien de dépendance",0,MIN((0.75*E891),1694)),MIN(E891,(0.75*$D891),1694)),2)),IF($B891="Non - avec lien de dépendance",MIN(1129,E891,$D891)*overallRate,MIN(2258,E891)*overallRate)))))</f>
        <v>Effectuez l’étape 1</v>
      </c>
      <c r="H891" s="68" t="str">
        <f>IF(ISTEXT(overallRate),"Effectuez l’étape 1",IF($C891="Yes","Use Step 2a) Weekly for employees on leave with pay",IF(OR(COUNT($D891,F891)&lt;&gt;2,overallRate=0),0,IF(revenueReduction&gt;0.3,MAX(IF($B891="Non - avec lien de dépendance",MIN(2258,F891,$D891)*overallRate,MIN(2258,F891)*overallRate),ROUND(MAX(IF($B891="Non - avec lien de dépendance",0,MIN((0.75*F891),1694)),MIN(F891,(0.75*$D891),1694)),2)),IF($B891="Non - avec lien de dépendance",MIN(1129,F891,$D891)*overallRate,MIN(2258,F891)*overallRate)))))</f>
        <v>Effectuez l’étape 1</v>
      </c>
      <c r="I891" s="3">
        <f t="shared" si="13"/>
        <v>0</v>
      </c>
    </row>
    <row r="892" spans="7:9" x14ac:dyDescent="0.5">
      <c r="G892" s="68" t="str">
        <f>IF(ISTEXT(overallRate),"Effectuez l’étape 1",IF($C892="Yes","Use Step 2a) Weekly for employees on leave with pay",IF(OR(COUNT($D892,E892)&lt;&gt;2,overallRate=0),0,IF(revenueReduction&gt;0.3,MAX(IF($B892="Non - avec lien de dépendance",MIN(2258,E892,$D892)*overallRate,MIN(2258,E892)*overallRate),ROUND(MAX(IF($B892="Non - avec lien de dépendance",0,MIN((0.75*E892),1694)),MIN(E892,(0.75*$D892),1694)),2)),IF($B892="Non - avec lien de dépendance",MIN(1129,E892,$D892)*overallRate,MIN(2258,E892)*overallRate)))))</f>
        <v>Effectuez l’étape 1</v>
      </c>
      <c r="H892" s="68" t="str">
        <f>IF(ISTEXT(overallRate),"Effectuez l’étape 1",IF($C892="Yes","Use Step 2a) Weekly for employees on leave with pay",IF(OR(COUNT($D892,F892)&lt;&gt;2,overallRate=0),0,IF(revenueReduction&gt;0.3,MAX(IF($B892="Non - avec lien de dépendance",MIN(2258,F892,$D892)*overallRate,MIN(2258,F892)*overallRate),ROUND(MAX(IF($B892="Non - avec lien de dépendance",0,MIN((0.75*F892),1694)),MIN(F892,(0.75*$D892),1694)),2)),IF($B892="Non - avec lien de dépendance",MIN(1129,F892,$D892)*overallRate,MIN(2258,F892)*overallRate)))))</f>
        <v>Effectuez l’étape 1</v>
      </c>
      <c r="I892" s="3">
        <f t="shared" si="13"/>
        <v>0</v>
      </c>
    </row>
    <row r="893" spans="7:9" x14ac:dyDescent="0.5">
      <c r="G893" s="68" t="str">
        <f>IF(ISTEXT(overallRate),"Effectuez l’étape 1",IF($C893="Yes","Use Step 2a) Weekly for employees on leave with pay",IF(OR(COUNT($D893,E893)&lt;&gt;2,overallRate=0),0,IF(revenueReduction&gt;0.3,MAX(IF($B893="Non - avec lien de dépendance",MIN(2258,E893,$D893)*overallRate,MIN(2258,E893)*overallRate),ROUND(MAX(IF($B893="Non - avec lien de dépendance",0,MIN((0.75*E893),1694)),MIN(E893,(0.75*$D893),1694)),2)),IF($B893="Non - avec lien de dépendance",MIN(1129,E893,$D893)*overallRate,MIN(2258,E893)*overallRate)))))</f>
        <v>Effectuez l’étape 1</v>
      </c>
      <c r="H893" s="68" t="str">
        <f>IF(ISTEXT(overallRate),"Effectuez l’étape 1",IF($C893="Yes","Use Step 2a) Weekly for employees on leave with pay",IF(OR(COUNT($D893,F893)&lt;&gt;2,overallRate=0),0,IF(revenueReduction&gt;0.3,MAX(IF($B893="Non - avec lien de dépendance",MIN(2258,F893,$D893)*overallRate,MIN(2258,F893)*overallRate),ROUND(MAX(IF($B893="Non - avec lien de dépendance",0,MIN((0.75*F893),1694)),MIN(F893,(0.75*$D893),1694)),2)),IF($B893="Non - avec lien de dépendance",MIN(1129,F893,$D893)*overallRate,MIN(2258,F893)*overallRate)))))</f>
        <v>Effectuez l’étape 1</v>
      </c>
      <c r="I893" s="3">
        <f t="shared" si="13"/>
        <v>0</v>
      </c>
    </row>
    <row r="894" spans="7:9" x14ac:dyDescent="0.5">
      <c r="G894" s="68" t="str">
        <f>IF(ISTEXT(overallRate),"Effectuez l’étape 1",IF($C894="Yes","Use Step 2a) Weekly for employees on leave with pay",IF(OR(COUNT($D894,E894)&lt;&gt;2,overallRate=0),0,IF(revenueReduction&gt;0.3,MAX(IF($B894="Non - avec lien de dépendance",MIN(2258,E894,$D894)*overallRate,MIN(2258,E894)*overallRate),ROUND(MAX(IF($B894="Non - avec lien de dépendance",0,MIN((0.75*E894),1694)),MIN(E894,(0.75*$D894),1694)),2)),IF($B894="Non - avec lien de dépendance",MIN(1129,E894,$D894)*overallRate,MIN(2258,E894)*overallRate)))))</f>
        <v>Effectuez l’étape 1</v>
      </c>
      <c r="H894" s="68" t="str">
        <f>IF(ISTEXT(overallRate),"Effectuez l’étape 1",IF($C894="Yes","Use Step 2a) Weekly for employees on leave with pay",IF(OR(COUNT($D894,F894)&lt;&gt;2,overallRate=0),0,IF(revenueReduction&gt;0.3,MAX(IF($B894="Non - avec lien de dépendance",MIN(2258,F894,$D894)*overallRate,MIN(2258,F894)*overallRate),ROUND(MAX(IF($B894="Non - avec lien de dépendance",0,MIN((0.75*F894),1694)),MIN(F894,(0.75*$D894),1694)),2)),IF($B894="Non - avec lien de dépendance",MIN(1129,F894,$D894)*overallRate,MIN(2258,F894)*overallRate)))))</f>
        <v>Effectuez l’étape 1</v>
      </c>
      <c r="I894" s="3">
        <f t="shared" si="13"/>
        <v>0</v>
      </c>
    </row>
    <row r="895" spans="7:9" x14ac:dyDescent="0.5">
      <c r="G895" s="68" t="str">
        <f>IF(ISTEXT(overallRate),"Effectuez l’étape 1",IF($C895="Yes","Use Step 2a) Weekly for employees on leave with pay",IF(OR(COUNT($D895,E895)&lt;&gt;2,overallRate=0),0,IF(revenueReduction&gt;0.3,MAX(IF($B895="Non - avec lien de dépendance",MIN(2258,E895,$D895)*overallRate,MIN(2258,E895)*overallRate),ROUND(MAX(IF($B895="Non - avec lien de dépendance",0,MIN((0.75*E895),1694)),MIN(E895,(0.75*$D895),1694)),2)),IF($B895="Non - avec lien de dépendance",MIN(1129,E895,$D895)*overallRate,MIN(2258,E895)*overallRate)))))</f>
        <v>Effectuez l’étape 1</v>
      </c>
      <c r="H895" s="68" t="str">
        <f>IF(ISTEXT(overallRate),"Effectuez l’étape 1",IF($C895="Yes","Use Step 2a) Weekly for employees on leave with pay",IF(OR(COUNT($D895,F895)&lt;&gt;2,overallRate=0),0,IF(revenueReduction&gt;0.3,MAX(IF($B895="Non - avec lien de dépendance",MIN(2258,F895,$D895)*overallRate,MIN(2258,F895)*overallRate),ROUND(MAX(IF($B895="Non - avec lien de dépendance",0,MIN((0.75*F895),1694)),MIN(F895,(0.75*$D895),1694)),2)),IF($B895="Non - avec lien de dépendance",MIN(1129,F895,$D895)*overallRate,MIN(2258,F895)*overallRate)))))</f>
        <v>Effectuez l’étape 1</v>
      </c>
      <c r="I895" s="3">
        <f t="shared" si="13"/>
        <v>0</v>
      </c>
    </row>
    <row r="896" spans="7:9" x14ac:dyDescent="0.5">
      <c r="G896" s="68" t="str">
        <f>IF(ISTEXT(overallRate),"Effectuez l’étape 1",IF($C896="Yes","Use Step 2a) Weekly for employees on leave with pay",IF(OR(COUNT($D896,E896)&lt;&gt;2,overallRate=0),0,IF(revenueReduction&gt;0.3,MAX(IF($B896="Non - avec lien de dépendance",MIN(2258,E896,$D896)*overallRate,MIN(2258,E896)*overallRate),ROUND(MAX(IF($B896="Non - avec lien de dépendance",0,MIN((0.75*E896),1694)),MIN(E896,(0.75*$D896),1694)),2)),IF($B896="Non - avec lien de dépendance",MIN(1129,E896,$D896)*overallRate,MIN(2258,E896)*overallRate)))))</f>
        <v>Effectuez l’étape 1</v>
      </c>
      <c r="H896" s="68" t="str">
        <f>IF(ISTEXT(overallRate),"Effectuez l’étape 1",IF($C896="Yes","Use Step 2a) Weekly for employees on leave with pay",IF(OR(COUNT($D896,F896)&lt;&gt;2,overallRate=0),0,IF(revenueReduction&gt;0.3,MAX(IF($B896="Non - avec lien de dépendance",MIN(2258,F896,$D896)*overallRate,MIN(2258,F896)*overallRate),ROUND(MAX(IF($B896="Non - avec lien de dépendance",0,MIN((0.75*F896),1694)),MIN(F896,(0.75*$D896),1694)),2)),IF($B896="Non - avec lien de dépendance",MIN(1129,F896,$D896)*overallRate,MIN(2258,F896)*overallRate)))))</f>
        <v>Effectuez l’étape 1</v>
      </c>
      <c r="I896" s="3">
        <f t="shared" si="13"/>
        <v>0</v>
      </c>
    </row>
    <row r="897" spans="7:9" x14ac:dyDescent="0.5">
      <c r="G897" s="68" t="str">
        <f>IF(ISTEXT(overallRate),"Effectuez l’étape 1",IF($C897="Yes","Use Step 2a) Weekly for employees on leave with pay",IF(OR(COUNT($D897,E897)&lt;&gt;2,overallRate=0),0,IF(revenueReduction&gt;0.3,MAX(IF($B897="Non - avec lien de dépendance",MIN(2258,E897,$D897)*overallRate,MIN(2258,E897)*overallRate),ROUND(MAX(IF($B897="Non - avec lien de dépendance",0,MIN((0.75*E897),1694)),MIN(E897,(0.75*$D897),1694)),2)),IF($B897="Non - avec lien de dépendance",MIN(1129,E897,$D897)*overallRate,MIN(2258,E897)*overallRate)))))</f>
        <v>Effectuez l’étape 1</v>
      </c>
      <c r="H897" s="68" t="str">
        <f>IF(ISTEXT(overallRate),"Effectuez l’étape 1",IF($C897="Yes","Use Step 2a) Weekly for employees on leave with pay",IF(OR(COUNT($D897,F897)&lt;&gt;2,overallRate=0),0,IF(revenueReduction&gt;0.3,MAX(IF($B897="Non - avec lien de dépendance",MIN(2258,F897,$D897)*overallRate,MIN(2258,F897)*overallRate),ROUND(MAX(IF($B897="Non - avec lien de dépendance",0,MIN((0.75*F897),1694)),MIN(F897,(0.75*$D897),1694)),2)),IF($B897="Non - avec lien de dépendance",MIN(1129,F897,$D897)*overallRate,MIN(2258,F897)*overallRate)))))</f>
        <v>Effectuez l’étape 1</v>
      </c>
      <c r="I897" s="3">
        <f t="shared" si="13"/>
        <v>0</v>
      </c>
    </row>
    <row r="898" spans="7:9" x14ac:dyDescent="0.5">
      <c r="G898" s="68" t="str">
        <f>IF(ISTEXT(overallRate),"Effectuez l’étape 1",IF($C898="Yes","Use Step 2a) Weekly for employees on leave with pay",IF(OR(COUNT($D898,E898)&lt;&gt;2,overallRate=0),0,IF(revenueReduction&gt;0.3,MAX(IF($B898="Non - avec lien de dépendance",MIN(2258,E898,$D898)*overallRate,MIN(2258,E898)*overallRate),ROUND(MAX(IF($B898="Non - avec lien de dépendance",0,MIN((0.75*E898),1694)),MIN(E898,(0.75*$D898),1694)),2)),IF($B898="Non - avec lien de dépendance",MIN(1129,E898,$D898)*overallRate,MIN(2258,E898)*overallRate)))))</f>
        <v>Effectuez l’étape 1</v>
      </c>
      <c r="H898" s="68" t="str">
        <f>IF(ISTEXT(overallRate),"Effectuez l’étape 1",IF($C898="Yes","Use Step 2a) Weekly for employees on leave with pay",IF(OR(COUNT($D898,F898)&lt;&gt;2,overallRate=0),0,IF(revenueReduction&gt;0.3,MAX(IF($B898="Non - avec lien de dépendance",MIN(2258,F898,$D898)*overallRate,MIN(2258,F898)*overallRate),ROUND(MAX(IF($B898="Non - avec lien de dépendance",0,MIN((0.75*F898),1694)),MIN(F898,(0.75*$D898),1694)),2)),IF($B898="Non - avec lien de dépendance",MIN(1129,F898,$D898)*overallRate,MIN(2258,F898)*overallRate)))))</f>
        <v>Effectuez l’étape 1</v>
      </c>
      <c r="I898" s="3">
        <f t="shared" si="13"/>
        <v>0</v>
      </c>
    </row>
    <row r="899" spans="7:9" x14ac:dyDescent="0.5">
      <c r="G899" s="68" t="str">
        <f>IF(ISTEXT(overallRate),"Effectuez l’étape 1",IF($C899="Yes","Use Step 2a) Weekly for employees on leave with pay",IF(OR(COUNT($D899,E899)&lt;&gt;2,overallRate=0),0,IF(revenueReduction&gt;0.3,MAX(IF($B899="Non - avec lien de dépendance",MIN(2258,E899,$D899)*overallRate,MIN(2258,E899)*overallRate),ROUND(MAX(IF($B899="Non - avec lien de dépendance",0,MIN((0.75*E899),1694)),MIN(E899,(0.75*$D899),1694)),2)),IF($B899="Non - avec lien de dépendance",MIN(1129,E899,$D899)*overallRate,MIN(2258,E899)*overallRate)))))</f>
        <v>Effectuez l’étape 1</v>
      </c>
      <c r="H899" s="68" t="str">
        <f>IF(ISTEXT(overallRate),"Effectuez l’étape 1",IF($C899="Yes","Use Step 2a) Weekly for employees on leave with pay",IF(OR(COUNT($D899,F899)&lt;&gt;2,overallRate=0),0,IF(revenueReduction&gt;0.3,MAX(IF($B899="Non - avec lien de dépendance",MIN(2258,F899,$D899)*overallRate,MIN(2258,F899)*overallRate),ROUND(MAX(IF($B899="Non - avec lien de dépendance",0,MIN((0.75*F899),1694)),MIN(F899,(0.75*$D899),1694)),2)),IF($B899="Non - avec lien de dépendance",MIN(1129,F899,$D899)*overallRate,MIN(2258,F899)*overallRate)))))</f>
        <v>Effectuez l’étape 1</v>
      </c>
      <c r="I899" s="3">
        <f t="shared" si="13"/>
        <v>0</v>
      </c>
    </row>
    <row r="900" spans="7:9" x14ac:dyDescent="0.5">
      <c r="G900" s="68" t="str">
        <f>IF(ISTEXT(overallRate),"Effectuez l’étape 1",IF($C900="Yes","Use Step 2a) Weekly for employees on leave with pay",IF(OR(COUNT($D900,E900)&lt;&gt;2,overallRate=0),0,IF(revenueReduction&gt;0.3,MAX(IF($B900="Non - avec lien de dépendance",MIN(2258,E900,$D900)*overallRate,MIN(2258,E900)*overallRate),ROUND(MAX(IF($B900="Non - avec lien de dépendance",0,MIN((0.75*E900),1694)),MIN(E900,(0.75*$D900),1694)),2)),IF($B900="Non - avec lien de dépendance",MIN(1129,E900,$D900)*overallRate,MIN(2258,E900)*overallRate)))))</f>
        <v>Effectuez l’étape 1</v>
      </c>
      <c r="H900" s="68" t="str">
        <f>IF(ISTEXT(overallRate),"Effectuez l’étape 1",IF($C900="Yes","Use Step 2a) Weekly for employees on leave with pay",IF(OR(COUNT($D900,F900)&lt;&gt;2,overallRate=0),0,IF(revenueReduction&gt;0.3,MAX(IF($B900="Non - avec lien de dépendance",MIN(2258,F900,$D900)*overallRate,MIN(2258,F900)*overallRate),ROUND(MAX(IF($B900="Non - avec lien de dépendance",0,MIN((0.75*F900),1694)),MIN(F900,(0.75*$D900),1694)),2)),IF($B900="Non - avec lien de dépendance",MIN(1129,F900,$D900)*overallRate,MIN(2258,F900)*overallRate)))))</f>
        <v>Effectuez l’étape 1</v>
      </c>
      <c r="I900" s="3">
        <f t="shared" si="13"/>
        <v>0</v>
      </c>
    </row>
    <row r="901" spans="7:9" x14ac:dyDescent="0.5">
      <c r="G901" s="68" t="str">
        <f>IF(ISTEXT(overallRate),"Effectuez l’étape 1",IF($C901="Yes","Use Step 2a) Weekly for employees on leave with pay",IF(OR(COUNT($D901,E901)&lt;&gt;2,overallRate=0),0,IF(revenueReduction&gt;0.3,MAX(IF($B901="Non - avec lien de dépendance",MIN(2258,E901,$D901)*overallRate,MIN(2258,E901)*overallRate),ROUND(MAX(IF($B901="Non - avec lien de dépendance",0,MIN((0.75*E901),1694)),MIN(E901,(0.75*$D901),1694)),2)),IF($B901="Non - avec lien de dépendance",MIN(1129,E901,$D901)*overallRate,MIN(2258,E901)*overallRate)))))</f>
        <v>Effectuez l’étape 1</v>
      </c>
      <c r="H901" s="68" t="str">
        <f>IF(ISTEXT(overallRate),"Effectuez l’étape 1",IF($C901="Yes","Use Step 2a) Weekly for employees on leave with pay",IF(OR(COUNT($D901,F901)&lt;&gt;2,overallRate=0),0,IF(revenueReduction&gt;0.3,MAX(IF($B901="Non - avec lien de dépendance",MIN(2258,F901,$D901)*overallRate,MIN(2258,F901)*overallRate),ROUND(MAX(IF($B901="Non - avec lien de dépendance",0,MIN((0.75*F901),1694)),MIN(F901,(0.75*$D901),1694)),2)),IF($B901="Non - avec lien de dépendance",MIN(1129,F901,$D901)*overallRate,MIN(2258,F901)*overallRate)))))</f>
        <v>Effectuez l’étape 1</v>
      </c>
      <c r="I901" s="3">
        <f t="shared" si="13"/>
        <v>0</v>
      </c>
    </row>
    <row r="902" spans="7:9" x14ac:dyDescent="0.5">
      <c r="G902" s="68" t="str">
        <f>IF(ISTEXT(overallRate),"Effectuez l’étape 1",IF($C902="Yes","Use Step 2a) Weekly for employees on leave with pay",IF(OR(COUNT($D902,E902)&lt;&gt;2,overallRate=0),0,IF(revenueReduction&gt;0.3,MAX(IF($B902="Non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68" t="str">
        <f>IF(ISTEXT(overallRate),"Effectuez l’étape 1",IF($C902="Yes","Use Step 2a) Weekly for employees on leave with pay",IF(OR(COUNT($D902,F902)&lt;&gt;2,overallRate=0),0,IF(revenueReduction&gt;0.3,MAX(IF($B902="Non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13"/>
        <v>0</v>
      </c>
    </row>
    <row r="903" spans="7:9" x14ac:dyDescent="0.5">
      <c r="G903" s="68" t="str">
        <f>IF(ISTEXT(overallRate),"Effectuez l’étape 1",IF($C903="Yes","Use Step 2a) Weekly for employees on leave with pay",IF(OR(COUNT($D903,E903)&lt;&gt;2,overallRate=0),0,IF(revenueReduction&gt;0.3,MAX(IF($B903="Non - avec lien de dépendance",MIN(2258,E903,$D903)*overallRate,MIN(2258,E903)*overallRate),ROUND(MAX(IF($B903="Non - avec lien de dépendance",0,MIN((0.75*E903),1694)),MIN(E903,(0.75*$D903),1694)),2)),IF($B903="Non - avec lien de dépendance",MIN(1129,E903,$D903)*overallRate,MIN(2258,E903)*overallRate)))))</f>
        <v>Effectuez l’étape 1</v>
      </c>
      <c r="H903" s="68" t="str">
        <f>IF(ISTEXT(overallRate),"Effectuez l’étape 1",IF($C903="Yes","Use Step 2a) Weekly for employees on leave with pay",IF(OR(COUNT($D903,F903)&lt;&gt;2,overallRate=0),0,IF(revenueReduction&gt;0.3,MAX(IF($B903="Non - avec lien de dépendance",MIN(2258,F903,$D903)*overallRate,MIN(2258,F903)*overallRate),ROUND(MAX(IF($B903="Non - avec lien de dépendance",0,MIN((0.75*F903),1694)),MIN(F903,(0.75*$D903),1694)),2)),IF($B903="Non - avec lien de dépendance",MIN(1129,F903,$D903)*overallRate,MIN(2258,F903)*overallRate)))))</f>
        <v>Effectuez l’étape 1</v>
      </c>
      <c r="I903" s="3">
        <f t="shared" ref="I903:I966" si="14">IF(AND(COUNT(B903:F903)&gt;0,OR(COUNT(D903:F903)&lt;&gt;3,ISBLANK(B903))),"Fill out all amounts",IF(COUNTIF(E903:F903,0)&gt;0,0,SUM(G903:H903)))</f>
        <v>0</v>
      </c>
    </row>
    <row r="904" spans="7:9" x14ac:dyDescent="0.5">
      <c r="G904" s="68" t="str">
        <f>IF(ISTEXT(overallRate),"Effectuez l’étape 1",IF($C904="Yes","Use Step 2a) Weekly for employees on leave with pay",IF(OR(COUNT($D904,E904)&lt;&gt;2,overallRate=0),0,IF(revenueReduction&gt;0.3,MAX(IF($B904="Non - avec lien de dépendance",MIN(2258,E904,$D904)*overallRate,MIN(2258,E904)*overallRate),ROUND(MAX(IF($B904="Non - avec lien de dépendance",0,MIN((0.75*E904),1694)),MIN(E904,(0.75*$D904),1694)),2)),IF($B904="Non - avec lien de dépendance",MIN(1129,E904,$D904)*overallRate,MIN(2258,E904)*overallRate)))))</f>
        <v>Effectuez l’étape 1</v>
      </c>
      <c r="H904" s="68" t="str">
        <f>IF(ISTEXT(overallRate),"Effectuez l’étape 1",IF($C904="Yes","Use Step 2a) Weekly for employees on leave with pay",IF(OR(COUNT($D904,F904)&lt;&gt;2,overallRate=0),0,IF(revenueReduction&gt;0.3,MAX(IF($B904="Non - avec lien de dépendance",MIN(2258,F904,$D904)*overallRate,MIN(2258,F904)*overallRate),ROUND(MAX(IF($B904="Non - avec lien de dépendance",0,MIN((0.75*F904),1694)),MIN(F904,(0.75*$D904),1694)),2)),IF($B904="Non - avec lien de dépendance",MIN(1129,F904,$D904)*overallRate,MIN(2258,F904)*overallRate)))))</f>
        <v>Effectuez l’étape 1</v>
      </c>
      <c r="I904" s="3">
        <f t="shared" si="14"/>
        <v>0</v>
      </c>
    </row>
    <row r="905" spans="7:9" x14ac:dyDescent="0.5">
      <c r="G905" s="68" t="str">
        <f>IF(ISTEXT(overallRate),"Effectuez l’étape 1",IF($C905="Yes","Use Step 2a) Weekly for employees on leave with pay",IF(OR(COUNT($D905,E905)&lt;&gt;2,overallRate=0),0,IF(revenueReduction&gt;0.3,MAX(IF($B905="Non - avec lien de dépendance",MIN(2258,E905,$D905)*overallRate,MIN(2258,E905)*overallRate),ROUND(MAX(IF($B905="Non - avec lien de dépendance",0,MIN((0.75*E905),1694)),MIN(E905,(0.75*$D905),1694)),2)),IF($B905="Non - avec lien de dépendance",MIN(1129,E905,$D905)*overallRate,MIN(2258,E905)*overallRate)))))</f>
        <v>Effectuez l’étape 1</v>
      </c>
      <c r="H905" s="68" t="str">
        <f>IF(ISTEXT(overallRate),"Effectuez l’étape 1",IF($C905="Yes","Use Step 2a) Weekly for employees on leave with pay",IF(OR(COUNT($D905,F905)&lt;&gt;2,overallRate=0),0,IF(revenueReduction&gt;0.3,MAX(IF($B905="Non - avec lien de dépendance",MIN(2258,F905,$D905)*overallRate,MIN(2258,F905)*overallRate),ROUND(MAX(IF($B905="Non - avec lien de dépendance",0,MIN((0.75*F905),1694)),MIN(F905,(0.75*$D905),1694)),2)),IF($B905="Non - avec lien de dépendance",MIN(1129,F905,$D905)*overallRate,MIN(2258,F905)*overallRate)))))</f>
        <v>Effectuez l’étape 1</v>
      </c>
      <c r="I905" s="3">
        <f t="shared" si="14"/>
        <v>0</v>
      </c>
    </row>
    <row r="906" spans="7:9" x14ac:dyDescent="0.5">
      <c r="G906" s="68" t="str">
        <f>IF(ISTEXT(overallRate),"Effectuez l’étape 1",IF($C906="Yes","Use Step 2a) Weekly for employees on leave with pay",IF(OR(COUNT($D906,E906)&lt;&gt;2,overallRate=0),0,IF(revenueReduction&gt;0.3,MAX(IF($B906="Non - avec lien de dépendance",MIN(2258,E906,$D906)*overallRate,MIN(2258,E906)*overallRate),ROUND(MAX(IF($B906="Non - avec lien de dépendance",0,MIN((0.75*E906),1694)),MIN(E906,(0.75*$D906),1694)),2)),IF($B906="Non - avec lien de dépendance",MIN(1129,E906,$D906)*overallRate,MIN(2258,E906)*overallRate)))))</f>
        <v>Effectuez l’étape 1</v>
      </c>
      <c r="H906" s="68" t="str">
        <f>IF(ISTEXT(overallRate),"Effectuez l’étape 1",IF($C906="Yes","Use Step 2a) Weekly for employees on leave with pay",IF(OR(COUNT($D906,F906)&lt;&gt;2,overallRate=0),0,IF(revenueReduction&gt;0.3,MAX(IF($B906="Non - avec lien de dépendance",MIN(2258,F906,$D906)*overallRate,MIN(2258,F906)*overallRate),ROUND(MAX(IF($B906="Non - avec lien de dépendance",0,MIN((0.75*F906),1694)),MIN(F906,(0.75*$D906),1694)),2)),IF($B906="Non - avec lien de dépendance",MIN(1129,F906,$D906)*overallRate,MIN(2258,F906)*overallRate)))))</f>
        <v>Effectuez l’étape 1</v>
      </c>
      <c r="I906" s="3">
        <f t="shared" si="14"/>
        <v>0</v>
      </c>
    </row>
    <row r="907" spans="7:9" x14ac:dyDescent="0.5">
      <c r="G907" s="68" t="str">
        <f>IF(ISTEXT(overallRate),"Effectuez l’étape 1",IF($C907="Yes","Use Step 2a) Weekly for employees on leave with pay",IF(OR(COUNT($D907,E907)&lt;&gt;2,overallRate=0),0,IF(revenueReduction&gt;0.3,MAX(IF($B907="Non - avec lien de dépendance",MIN(2258,E907,$D907)*overallRate,MIN(2258,E907)*overallRate),ROUND(MAX(IF($B907="Non - avec lien de dépendance",0,MIN((0.75*E907),1694)),MIN(E907,(0.75*$D907),1694)),2)),IF($B907="Non - avec lien de dépendance",MIN(1129,E907,$D907)*overallRate,MIN(2258,E907)*overallRate)))))</f>
        <v>Effectuez l’étape 1</v>
      </c>
      <c r="H907" s="68" t="str">
        <f>IF(ISTEXT(overallRate),"Effectuez l’étape 1",IF($C907="Yes","Use Step 2a) Weekly for employees on leave with pay",IF(OR(COUNT($D907,F907)&lt;&gt;2,overallRate=0),0,IF(revenueReduction&gt;0.3,MAX(IF($B907="Non - avec lien de dépendance",MIN(2258,F907,$D907)*overallRate,MIN(2258,F907)*overallRate),ROUND(MAX(IF($B907="Non - avec lien de dépendance",0,MIN((0.75*F907),1694)),MIN(F907,(0.75*$D907),1694)),2)),IF($B907="Non - avec lien de dépendance",MIN(1129,F907,$D907)*overallRate,MIN(2258,F907)*overallRate)))))</f>
        <v>Effectuez l’étape 1</v>
      </c>
      <c r="I907" s="3">
        <f t="shared" si="14"/>
        <v>0</v>
      </c>
    </row>
    <row r="908" spans="7:9" x14ac:dyDescent="0.5">
      <c r="G908" s="68" t="str">
        <f>IF(ISTEXT(overallRate),"Effectuez l’étape 1",IF($C908="Yes","Use Step 2a) Weekly for employees on leave with pay",IF(OR(COUNT($D908,E908)&lt;&gt;2,overallRate=0),0,IF(revenueReduction&gt;0.3,MAX(IF($B908="Non - avec lien de dépendance",MIN(2258,E908,$D908)*overallRate,MIN(2258,E908)*overallRate),ROUND(MAX(IF($B908="Non - avec lien de dépendance",0,MIN((0.75*E908),1694)),MIN(E908,(0.75*$D908),1694)),2)),IF($B908="Non - avec lien de dépendance",MIN(1129,E908,$D908)*overallRate,MIN(2258,E908)*overallRate)))))</f>
        <v>Effectuez l’étape 1</v>
      </c>
      <c r="H908" s="68" t="str">
        <f>IF(ISTEXT(overallRate),"Effectuez l’étape 1",IF($C908="Yes","Use Step 2a) Weekly for employees on leave with pay",IF(OR(COUNT($D908,F908)&lt;&gt;2,overallRate=0),0,IF(revenueReduction&gt;0.3,MAX(IF($B908="Non - avec lien de dépendance",MIN(2258,F908,$D908)*overallRate,MIN(2258,F908)*overallRate),ROUND(MAX(IF($B908="Non - avec lien de dépendance",0,MIN((0.75*F908),1694)),MIN(F908,(0.75*$D908),1694)),2)),IF($B908="Non - avec lien de dépendance",MIN(1129,F908,$D908)*overallRate,MIN(2258,F908)*overallRate)))))</f>
        <v>Effectuez l’étape 1</v>
      </c>
      <c r="I908" s="3">
        <f t="shared" si="14"/>
        <v>0</v>
      </c>
    </row>
    <row r="909" spans="7:9" x14ac:dyDescent="0.5">
      <c r="G909" s="68" t="str">
        <f>IF(ISTEXT(overallRate),"Effectuez l’étape 1",IF($C909="Yes","Use Step 2a) Weekly for employees on leave with pay",IF(OR(COUNT($D909,E909)&lt;&gt;2,overallRate=0),0,IF(revenueReduction&gt;0.3,MAX(IF($B909="Non - avec lien de dépendance",MIN(2258,E909,$D909)*overallRate,MIN(2258,E909)*overallRate),ROUND(MAX(IF($B909="Non - avec lien de dépendance",0,MIN((0.75*E909),1694)),MIN(E909,(0.75*$D909),1694)),2)),IF($B909="Non - avec lien de dépendance",MIN(1129,E909,$D909)*overallRate,MIN(2258,E909)*overallRate)))))</f>
        <v>Effectuez l’étape 1</v>
      </c>
      <c r="H909" s="68" t="str">
        <f>IF(ISTEXT(overallRate),"Effectuez l’étape 1",IF($C909="Yes","Use Step 2a) Weekly for employees on leave with pay",IF(OR(COUNT($D909,F909)&lt;&gt;2,overallRate=0),0,IF(revenueReduction&gt;0.3,MAX(IF($B909="Non - avec lien de dépendance",MIN(2258,F909,$D909)*overallRate,MIN(2258,F909)*overallRate),ROUND(MAX(IF($B909="Non - avec lien de dépendance",0,MIN((0.75*F909),1694)),MIN(F909,(0.75*$D909),1694)),2)),IF($B909="Non - avec lien de dépendance",MIN(1129,F909,$D909)*overallRate,MIN(2258,F909)*overallRate)))))</f>
        <v>Effectuez l’étape 1</v>
      </c>
      <c r="I909" s="3">
        <f t="shared" si="14"/>
        <v>0</v>
      </c>
    </row>
    <row r="910" spans="7:9" x14ac:dyDescent="0.5">
      <c r="G910" s="68" t="str">
        <f>IF(ISTEXT(overallRate),"Effectuez l’étape 1",IF($C910="Yes","Use Step 2a) Weekly for employees on leave with pay",IF(OR(COUNT($D910,E910)&lt;&gt;2,overallRate=0),0,IF(revenueReduction&gt;0.3,MAX(IF($B910="Non - avec lien de dépendance",MIN(2258,E910,$D910)*overallRate,MIN(2258,E910)*overallRate),ROUND(MAX(IF($B910="Non - avec lien de dépendance",0,MIN((0.75*E910),1694)),MIN(E910,(0.75*$D910),1694)),2)),IF($B910="Non - avec lien de dépendance",MIN(1129,E910,$D910)*overallRate,MIN(2258,E910)*overallRate)))))</f>
        <v>Effectuez l’étape 1</v>
      </c>
      <c r="H910" s="68" t="str">
        <f>IF(ISTEXT(overallRate),"Effectuez l’étape 1",IF($C910="Yes","Use Step 2a) Weekly for employees on leave with pay",IF(OR(COUNT($D910,F910)&lt;&gt;2,overallRate=0),0,IF(revenueReduction&gt;0.3,MAX(IF($B910="Non - avec lien de dépendance",MIN(2258,F910,$D910)*overallRate,MIN(2258,F910)*overallRate),ROUND(MAX(IF($B910="Non - avec lien de dépendance",0,MIN((0.75*F910),1694)),MIN(F910,(0.75*$D910),1694)),2)),IF($B910="Non - avec lien de dépendance",MIN(1129,F910,$D910)*overallRate,MIN(2258,F910)*overallRate)))))</f>
        <v>Effectuez l’étape 1</v>
      </c>
      <c r="I910" s="3">
        <f t="shared" si="14"/>
        <v>0</v>
      </c>
    </row>
    <row r="911" spans="7:9" x14ac:dyDescent="0.5">
      <c r="G911" s="68" t="str">
        <f>IF(ISTEXT(overallRate),"Effectuez l’étape 1",IF($C911="Yes","Use Step 2a) Weekly for employees on leave with pay",IF(OR(COUNT($D911,E911)&lt;&gt;2,overallRate=0),0,IF(revenueReduction&gt;0.3,MAX(IF($B911="Non - avec lien de dépendance",MIN(2258,E911,$D911)*overallRate,MIN(2258,E911)*overallRate),ROUND(MAX(IF($B911="Non - avec lien de dépendance",0,MIN((0.75*E911),1694)),MIN(E911,(0.75*$D911),1694)),2)),IF($B911="Non - avec lien de dépendance",MIN(1129,E911,$D911)*overallRate,MIN(2258,E911)*overallRate)))))</f>
        <v>Effectuez l’étape 1</v>
      </c>
      <c r="H911" s="68" t="str">
        <f>IF(ISTEXT(overallRate),"Effectuez l’étape 1",IF($C911="Yes","Use Step 2a) Weekly for employees on leave with pay",IF(OR(COUNT($D911,F911)&lt;&gt;2,overallRate=0),0,IF(revenueReduction&gt;0.3,MAX(IF($B911="Non - avec lien de dépendance",MIN(2258,F911,$D911)*overallRate,MIN(2258,F911)*overallRate),ROUND(MAX(IF($B911="Non - avec lien de dépendance",0,MIN((0.75*F911),1694)),MIN(F911,(0.75*$D911),1694)),2)),IF($B911="Non - avec lien de dépendance",MIN(1129,F911,$D911)*overallRate,MIN(2258,F911)*overallRate)))))</f>
        <v>Effectuez l’étape 1</v>
      </c>
      <c r="I911" s="3">
        <f t="shared" si="14"/>
        <v>0</v>
      </c>
    </row>
    <row r="912" spans="7:9" x14ac:dyDescent="0.5">
      <c r="G912" s="68" t="str">
        <f>IF(ISTEXT(overallRate),"Effectuez l’étape 1",IF($C912="Yes","Use Step 2a) Weekly for employees on leave with pay",IF(OR(COUNT($D912,E912)&lt;&gt;2,overallRate=0),0,IF(revenueReduction&gt;0.3,MAX(IF($B912="Non - avec lien de dépendance",MIN(2258,E912,$D912)*overallRate,MIN(2258,E912)*overallRate),ROUND(MAX(IF($B912="Non - avec lien de dépendance",0,MIN((0.75*E912),1694)),MIN(E912,(0.75*$D912),1694)),2)),IF($B912="Non - avec lien de dépendance",MIN(1129,E912,$D912)*overallRate,MIN(2258,E912)*overallRate)))))</f>
        <v>Effectuez l’étape 1</v>
      </c>
      <c r="H912" s="68" t="str">
        <f>IF(ISTEXT(overallRate),"Effectuez l’étape 1",IF($C912="Yes","Use Step 2a) Weekly for employees on leave with pay",IF(OR(COUNT($D912,F912)&lt;&gt;2,overallRate=0),0,IF(revenueReduction&gt;0.3,MAX(IF($B912="Non - avec lien de dépendance",MIN(2258,F912,$D912)*overallRate,MIN(2258,F912)*overallRate),ROUND(MAX(IF($B912="Non - avec lien de dépendance",0,MIN((0.75*F912),1694)),MIN(F912,(0.75*$D912),1694)),2)),IF($B912="Non - avec lien de dépendance",MIN(1129,F912,$D912)*overallRate,MIN(2258,F912)*overallRate)))))</f>
        <v>Effectuez l’étape 1</v>
      </c>
      <c r="I912" s="3">
        <f t="shared" si="14"/>
        <v>0</v>
      </c>
    </row>
    <row r="913" spans="7:9" x14ac:dyDescent="0.5">
      <c r="G913" s="68" t="str">
        <f>IF(ISTEXT(overallRate),"Effectuez l’étape 1",IF($C913="Yes","Use Step 2a) Weekly for employees on leave with pay",IF(OR(COUNT($D913,E913)&lt;&gt;2,overallRate=0),0,IF(revenueReduction&gt;0.3,MAX(IF($B913="Non - avec lien de dépendance",MIN(2258,E913,$D913)*overallRate,MIN(2258,E913)*overallRate),ROUND(MAX(IF($B913="Non - avec lien de dépendance",0,MIN((0.75*E913),1694)),MIN(E913,(0.75*$D913),1694)),2)),IF($B913="Non - avec lien de dépendance",MIN(1129,E913,$D913)*overallRate,MIN(2258,E913)*overallRate)))))</f>
        <v>Effectuez l’étape 1</v>
      </c>
      <c r="H913" s="68" t="str">
        <f>IF(ISTEXT(overallRate),"Effectuez l’étape 1",IF($C913="Yes","Use Step 2a) Weekly for employees on leave with pay",IF(OR(COUNT($D913,F913)&lt;&gt;2,overallRate=0),0,IF(revenueReduction&gt;0.3,MAX(IF($B913="Non - avec lien de dépendance",MIN(2258,F913,$D913)*overallRate,MIN(2258,F913)*overallRate),ROUND(MAX(IF($B913="Non - avec lien de dépendance",0,MIN((0.75*F913),1694)),MIN(F913,(0.75*$D913),1694)),2)),IF($B913="Non - avec lien de dépendance",MIN(1129,F913,$D913)*overallRate,MIN(2258,F913)*overallRate)))))</f>
        <v>Effectuez l’étape 1</v>
      </c>
      <c r="I913" s="3">
        <f t="shared" si="14"/>
        <v>0</v>
      </c>
    </row>
    <row r="914" spans="7:9" x14ac:dyDescent="0.5">
      <c r="G914" s="68" t="str">
        <f>IF(ISTEXT(overallRate),"Effectuez l’étape 1",IF($C914="Yes","Use Step 2a) Weekly for employees on leave with pay",IF(OR(COUNT($D914,E914)&lt;&gt;2,overallRate=0),0,IF(revenueReduction&gt;0.3,MAX(IF($B914="Non - avec lien de dépendance",MIN(2258,E914,$D914)*overallRate,MIN(2258,E914)*overallRate),ROUND(MAX(IF($B914="Non - avec lien de dépendance",0,MIN((0.75*E914),1694)),MIN(E914,(0.75*$D914),1694)),2)),IF($B914="Non - avec lien de dépendance",MIN(1129,E914,$D914)*overallRate,MIN(2258,E914)*overallRate)))))</f>
        <v>Effectuez l’étape 1</v>
      </c>
      <c r="H914" s="68" t="str">
        <f>IF(ISTEXT(overallRate),"Effectuez l’étape 1",IF($C914="Yes","Use Step 2a) Weekly for employees on leave with pay",IF(OR(COUNT($D914,F914)&lt;&gt;2,overallRate=0),0,IF(revenueReduction&gt;0.3,MAX(IF($B914="Non - avec lien de dépendance",MIN(2258,F914,$D914)*overallRate,MIN(2258,F914)*overallRate),ROUND(MAX(IF($B914="Non - avec lien de dépendance",0,MIN((0.75*F914),1694)),MIN(F914,(0.75*$D914),1694)),2)),IF($B914="Non - avec lien de dépendance",MIN(1129,F914,$D914)*overallRate,MIN(2258,F914)*overallRate)))))</f>
        <v>Effectuez l’étape 1</v>
      </c>
      <c r="I914" s="3">
        <f t="shared" si="14"/>
        <v>0</v>
      </c>
    </row>
    <row r="915" spans="7:9" x14ac:dyDescent="0.5">
      <c r="G915" s="68" t="str">
        <f>IF(ISTEXT(overallRate),"Effectuez l’étape 1",IF($C915="Yes","Use Step 2a) Weekly for employees on leave with pay",IF(OR(COUNT($D915,E915)&lt;&gt;2,overallRate=0),0,IF(revenueReduction&gt;0.3,MAX(IF($B915="Non - avec lien de dépendance",MIN(2258,E915,$D915)*overallRate,MIN(2258,E915)*overallRate),ROUND(MAX(IF($B915="Non - avec lien de dépendance",0,MIN((0.75*E915),1694)),MIN(E915,(0.75*$D915),1694)),2)),IF($B915="Non - avec lien de dépendance",MIN(1129,E915,$D915)*overallRate,MIN(2258,E915)*overallRate)))))</f>
        <v>Effectuez l’étape 1</v>
      </c>
      <c r="H915" s="68" t="str">
        <f>IF(ISTEXT(overallRate),"Effectuez l’étape 1",IF($C915="Yes","Use Step 2a) Weekly for employees on leave with pay",IF(OR(COUNT($D915,F915)&lt;&gt;2,overallRate=0),0,IF(revenueReduction&gt;0.3,MAX(IF($B915="Non - avec lien de dépendance",MIN(2258,F915,$D915)*overallRate,MIN(2258,F915)*overallRate),ROUND(MAX(IF($B915="Non - avec lien de dépendance",0,MIN((0.75*F915),1694)),MIN(F915,(0.75*$D915),1694)),2)),IF($B915="Non - avec lien de dépendance",MIN(1129,F915,$D915)*overallRate,MIN(2258,F915)*overallRate)))))</f>
        <v>Effectuez l’étape 1</v>
      </c>
      <c r="I915" s="3">
        <f t="shared" si="14"/>
        <v>0</v>
      </c>
    </row>
    <row r="916" spans="7:9" x14ac:dyDescent="0.5">
      <c r="G916" s="68" t="str">
        <f>IF(ISTEXT(overallRate),"Effectuez l’étape 1",IF($C916="Yes","Use Step 2a) Weekly for employees on leave with pay",IF(OR(COUNT($D916,E916)&lt;&gt;2,overallRate=0),0,IF(revenueReduction&gt;0.3,MAX(IF($B916="Non - avec lien de dépendance",MIN(2258,E916,$D916)*overallRate,MIN(2258,E916)*overallRate),ROUND(MAX(IF($B916="Non - avec lien de dépendance",0,MIN((0.75*E916),1694)),MIN(E916,(0.75*$D916),1694)),2)),IF($B916="Non - avec lien de dépendance",MIN(1129,E916,$D916)*overallRate,MIN(2258,E916)*overallRate)))))</f>
        <v>Effectuez l’étape 1</v>
      </c>
      <c r="H916" s="68" t="str">
        <f>IF(ISTEXT(overallRate),"Effectuez l’étape 1",IF($C916="Yes","Use Step 2a) Weekly for employees on leave with pay",IF(OR(COUNT($D916,F916)&lt;&gt;2,overallRate=0),0,IF(revenueReduction&gt;0.3,MAX(IF($B916="Non - avec lien de dépendance",MIN(2258,F916,$D916)*overallRate,MIN(2258,F916)*overallRate),ROUND(MAX(IF($B916="Non - avec lien de dépendance",0,MIN((0.75*F916),1694)),MIN(F916,(0.75*$D916),1694)),2)),IF($B916="Non - avec lien de dépendance",MIN(1129,F916,$D916)*overallRate,MIN(2258,F916)*overallRate)))))</f>
        <v>Effectuez l’étape 1</v>
      </c>
      <c r="I916" s="3">
        <f t="shared" si="14"/>
        <v>0</v>
      </c>
    </row>
    <row r="917" spans="7:9" x14ac:dyDescent="0.5">
      <c r="G917" s="68" t="str">
        <f>IF(ISTEXT(overallRate),"Effectuez l’étape 1",IF($C917="Yes","Use Step 2a) Weekly for employees on leave with pay",IF(OR(COUNT($D917,E917)&lt;&gt;2,overallRate=0),0,IF(revenueReduction&gt;0.3,MAX(IF($B917="Non - avec lien de dépendance",MIN(2258,E917,$D917)*overallRate,MIN(2258,E917)*overallRate),ROUND(MAX(IF($B917="Non - avec lien de dépendance",0,MIN((0.75*E917),1694)),MIN(E917,(0.75*$D917),1694)),2)),IF($B917="Non - avec lien de dépendance",MIN(1129,E917,$D917)*overallRate,MIN(2258,E917)*overallRate)))))</f>
        <v>Effectuez l’étape 1</v>
      </c>
      <c r="H917" s="68" t="str">
        <f>IF(ISTEXT(overallRate),"Effectuez l’étape 1",IF($C917="Yes","Use Step 2a) Weekly for employees on leave with pay",IF(OR(COUNT($D917,F917)&lt;&gt;2,overallRate=0),0,IF(revenueReduction&gt;0.3,MAX(IF($B917="Non - avec lien de dépendance",MIN(2258,F917,$D917)*overallRate,MIN(2258,F917)*overallRate),ROUND(MAX(IF($B917="Non - avec lien de dépendance",0,MIN((0.75*F917),1694)),MIN(F917,(0.75*$D917),1694)),2)),IF($B917="Non - avec lien de dépendance",MIN(1129,F917,$D917)*overallRate,MIN(2258,F917)*overallRate)))))</f>
        <v>Effectuez l’étape 1</v>
      </c>
      <c r="I917" s="3">
        <f t="shared" si="14"/>
        <v>0</v>
      </c>
    </row>
    <row r="918" spans="7:9" x14ac:dyDescent="0.5">
      <c r="G918" s="68" t="str">
        <f>IF(ISTEXT(overallRate),"Effectuez l’étape 1",IF($C918="Yes","Use Step 2a) Weekly for employees on leave with pay",IF(OR(COUNT($D918,E918)&lt;&gt;2,overallRate=0),0,IF(revenueReduction&gt;0.3,MAX(IF($B918="Non - avec lien de dépendance",MIN(2258,E918,$D918)*overallRate,MIN(2258,E918)*overallRate),ROUND(MAX(IF($B918="Non - avec lien de dépendance",0,MIN((0.75*E918),1694)),MIN(E918,(0.75*$D918),1694)),2)),IF($B918="Non - avec lien de dépendance",MIN(1129,E918,$D918)*overallRate,MIN(2258,E918)*overallRate)))))</f>
        <v>Effectuez l’étape 1</v>
      </c>
      <c r="H918" s="68" t="str">
        <f>IF(ISTEXT(overallRate),"Effectuez l’étape 1",IF($C918="Yes","Use Step 2a) Weekly for employees on leave with pay",IF(OR(COUNT($D918,F918)&lt;&gt;2,overallRate=0),0,IF(revenueReduction&gt;0.3,MAX(IF($B918="Non - avec lien de dépendance",MIN(2258,F918,$D918)*overallRate,MIN(2258,F918)*overallRate),ROUND(MAX(IF($B918="Non - avec lien de dépendance",0,MIN((0.75*F918),1694)),MIN(F918,(0.75*$D918),1694)),2)),IF($B918="Non - avec lien de dépendance",MIN(1129,F918,$D918)*overallRate,MIN(2258,F918)*overallRate)))))</f>
        <v>Effectuez l’étape 1</v>
      </c>
      <c r="I918" s="3">
        <f t="shared" si="14"/>
        <v>0</v>
      </c>
    </row>
    <row r="919" spans="7:9" x14ac:dyDescent="0.5">
      <c r="G919" s="68" t="str">
        <f>IF(ISTEXT(overallRate),"Effectuez l’étape 1",IF($C919="Yes","Use Step 2a) Weekly for employees on leave with pay",IF(OR(COUNT($D919,E919)&lt;&gt;2,overallRate=0),0,IF(revenueReduction&gt;0.3,MAX(IF($B919="Non - avec lien de dépendance",MIN(2258,E919,$D919)*overallRate,MIN(2258,E919)*overallRate),ROUND(MAX(IF($B919="Non - avec lien de dépendance",0,MIN((0.75*E919),1694)),MIN(E919,(0.75*$D919),1694)),2)),IF($B919="Non - avec lien de dépendance",MIN(1129,E919,$D919)*overallRate,MIN(2258,E919)*overallRate)))))</f>
        <v>Effectuez l’étape 1</v>
      </c>
      <c r="H919" s="68" t="str">
        <f>IF(ISTEXT(overallRate),"Effectuez l’étape 1",IF($C919="Yes","Use Step 2a) Weekly for employees on leave with pay",IF(OR(COUNT($D919,F919)&lt;&gt;2,overallRate=0),0,IF(revenueReduction&gt;0.3,MAX(IF($B919="Non - avec lien de dépendance",MIN(2258,F919,$D919)*overallRate,MIN(2258,F919)*overallRate),ROUND(MAX(IF($B919="Non - avec lien de dépendance",0,MIN((0.75*F919),1694)),MIN(F919,(0.75*$D919),1694)),2)),IF($B919="Non - avec lien de dépendance",MIN(1129,F919,$D919)*overallRate,MIN(2258,F919)*overallRate)))))</f>
        <v>Effectuez l’étape 1</v>
      </c>
      <c r="I919" s="3">
        <f t="shared" si="14"/>
        <v>0</v>
      </c>
    </row>
    <row r="920" spans="7:9" x14ac:dyDescent="0.5">
      <c r="G920" s="68" t="str">
        <f>IF(ISTEXT(overallRate),"Effectuez l’étape 1",IF($C920="Yes","Use Step 2a) Weekly for employees on leave with pay",IF(OR(COUNT($D920,E920)&lt;&gt;2,overallRate=0),0,IF(revenueReduction&gt;0.3,MAX(IF($B920="Non - avec lien de dépendance",MIN(2258,E920,$D920)*overallRate,MIN(2258,E920)*overallRate),ROUND(MAX(IF($B920="Non - avec lien de dépendance",0,MIN((0.75*E920),1694)),MIN(E920,(0.75*$D920),1694)),2)),IF($B920="Non - avec lien de dépendance",MIN(1129,E920,$D920)*overallRate,MIN(2258,E920)*overallRate)))))</f>
        <v>Effectuez l’étape 1</v>
      </c>
      <c r="H920" s="68" t="str">
        <f>IF(ISTEXT(overallRate),"Effectuez l’étape 1",IF($C920="Yes","Use Step 2a) Weekly for employees on leave with pay",IF(OR(COUNT($D920,F920)&lt;&gt;2,overallRate=0),0,IF(revenueReduction&gt;0.3,MAX(IF($B920="Non - avec lien de dépendance",MIN(2258,F920,$D920)*overallRate,MIN(2258,F920)*overallRate),ROUND(MAX(IF($B920="Non - avec lien de dépendance",0,MIN((0.75*F920),1694)),MIN(F920,(0.75*$D920),1694)),2)),IF($B920="Non - avec lien de dépendance",MIN(1129,F920,$D920)*overallRate,MIN(2258,F920)*overallRate)))))</f>
        <v>Effectuez l’étape 1</v>
      </c>
      <c r="I920" s="3">
        <f t="shared" si="14"/>
        <v>0</v>
      </c>
    </row>
    <row r="921" spans="7:9" x14ac:dyDescent="0.5">
      <c r="G921" s="68" t="str">
        <f>IF(ISTEXT(overallRate),"Effectuez l’étape 1",IF($C921="Yes","Use Step 2a) Weekly for employees on leave with pay",IF(OR(COUNT($D921,E921)&lt;&gt;2,overallRate=0),0,IF(revenueReduction&gt;0.3,MAX(IF($B921="Non - avec lien de dépendance",MIN(2258,E921,$D921)*overallRate,MIN(2258,E921)*overallRate),ROUND(MAX(IF($B921="Non - avec lien de dépendance",0,MIN((0.75*E921),1694)),MIN(E921,(0.75*$D921),1694)),2)),IF($B921="Non - avec lien de dépendance",MIN(1129,E921,$D921)*overallRate,MIN(2258,E921)*overallRate)))))</f>
        <v>Effectuez l’étape 1</v>
      </c>
      <c r="H921" s="68" t="str">
        <f>IF(ISTEXT(overallRate),"Effectuez l’étape 1",IF($C921="Yes","Use Step 2a) Weekly for employees on leave with pay",IF(OR(COUNT($D921,F921)&lt;&gt;2,overallRate=0),0,IF(revenueReduction&gt;0.3,MAX(IF($B921="Non - avec lien de dépendance",MIN(2258,F921,$D921)*overallRate,MIN(2258,F921)*overallRate),ROUND(MAX(IF($B921="Non - avec lien de dépendance",0,MIN((0.75*F921),1694)),MIN(F921,(0.75*$D921),1694)),2)),IF($B921="Non - avec lien de dépendance",MIN(1129,F921,$D921)*overallRate,MIN(2258,F921)*overallRate)))))</f>
        <v>Effectuez l’étape 1</v>
      </c>
      <c r="I921" s="3">
        <f t="shared" si="14"/>
        <v>0</v>
      </c>
    </row>
    <row r="922" spans="7:9" x14ac:dyDescent="0.5">
      <c r="G922" s="68" t="str">
        <f>IF(ISTEXT(overallRate),"Effectuez l’étape 1",IF($C922="Yes","Use Step 2a) Weekly for employees on leave with pay",IF(OR(COUNT($D922,E922)&lt;&gt;2,overallRate=0),0,IF(revenueReduction&gt;0.3,MAX(IF($B922="Non - avec lien de dépendance",MIN(2258,E922,$D922)*overallRate,MIN(2258,E922)*overallRate),ROUND(MAX(IF($B922="Non - avec lien de dépendance",0,MIN((0.75*E922),1694)),MIN(E922,(0.75*$D922),1694)),2)),IF($B922="Non - avec lien de dépendance",MIN(1129,E922,$D922)*overallRate,MIN(2258,E922)*overallRate)))))</f>
        <v>Effectuez l’étape 1</v>
      </c>
      <c r="H922" s="68" t="str">
        <f>IF(ISTEXT(overallRate),"Effectuez l’étape 1",IF($C922="Yes","Use Step 2a) Weekly for employees on leave with pay",IF(OR(COUNT($D922,F922)&lt;&gt;2,overallRate=0),0,IF(revenueReduction&gt;0.3,MAX(IF($B922="Non - avec lien de dépendance",MIN(2258,F922,$D922)*overallRate,MIN(2258,F922)*overallRate),ROUND(MAX(IF($B922="Non - avec lien de dépendance",0,MIN((0.75*F922),1694)),MIN(F922,(0.75*$D922),1694)),2)),IF($B922="Non - avec lien de dépendance",MIN(1129,F922,$D922)*overallRate,MIN(2258,F922)*overallRate)))))</f>
        <v>Effectuez l’étape 1</v>
      </c>
      <c r="I922" s="3">
        <f t="shared" si="14"/>
        <v>0</v>
      </c>
    </row>
    <row r="923" spans="7:9" x14ac:dyDescent="0.5">
      <c r="G923" s="68" t="str">
        <f>IF(ISTEXT(overallRate),"Effectuez l’étape 1",IF($C923="Yes","Use Step 2a) Weekly for employees on leave with pay",IF(OR(COUNT($D923,E923)&lt;&gt;2,overallRate=0),0,IF(revenueReduction&gt;0.3,MAX(IF($B923="Non - avec lien de dépendance",MIN(2258,E923,$D923)*overallRate,MIN(2258,E923)*overallRate),ROUND(MAX(IF($B923="Non - avec lien de dépendance",0,MIN((0.75*E923),1694)),MIN(E923,(0.75*$D923),1694)),2)),IF($B923="Non - avec lien de dépendance",MIN(1129,E923,$D923)*overallRate,MIN(2258,E923)*overallRate)))))</f>
        <v>Effectuez l’étape 1</v>
      </c>
      <c r="H923" s="68" t="str">
        <f>IF(ISTEXT(overallRate),"Effectuez l’étape 1",IF($C923="Yes","Use Step 2a) Weekly for employees on leave with pay",IF(OR(COUNT($D923,F923)&lt;&gt;2,overallRate=0),0,IF(revenueReduction&gt;0.3,MAX(IF($B923="Non - avec lien de dépendance",MIN(2258,F923,$D923)*overallRate,MIN(2258,F923)*overallRate),ROUND(MAX(IF($B923="Non - avec lien de dépendance",0,MIN((0.75*F923),1694)),MIN(F923,(0.75*$D923),1694)),2)),IF($B923="Non - avec lien de dépendance",MIN(1129,F923,$D923)*overallRate,MIN(2258,F923)*overallRate)))))</f>
        <v>Effectuez l’étape 1</v>
      </c>
      <c r="I923" s="3">
        <f t="shared" si="14"/>
        <v>0</v>
      </c>
    </row>
    <row r="924" spans="7:9" x14ac:dyDescent="0.5">
      <c r="G924" s="68" t="str">
        <f>IF(ISTEXT(overallRate),"Effectuez l’étape 1",IF($C924="Yes","Use Step 2a) Weekly for employees on leave with pay",IF(OR(COUNT($D924,E924)&lt;&gt;2,overallRate=0),0,IF(revenueReduction&gt;0.3,MAX(IF($B924="Non - avec lien de dépendance",MIN(2258,E924,$D924)*overallRate,MIN(2258,E924)*overallRate),ROUND(MAX(IF($B924="Non - avec lien de dépendance",0,MIN((0.75*E924),1694)),MIN(E924,(0.75*$D924),1694)),2)),IF($B924="Non - avec lien de dépendance",MIN(1129,E924,$D924)*overallRate,MIN(2258,E924)*overallRate)))))</f>
        <v>Effectuez l’étape 1</v>
      </c>
      <c r="H924" s="68" t="str">
        <f>IF(ISTEXT(overallRate),"Effectuez l’étape 1",IF($C924="Yes","Use Step 2a) Weekly for employees on leave with pay",IF(OR(COUNT($D924,F924)&lt;&gt;2,overallRate=0),0,IF(revenueReduction&gt;0.3,MAX(IF($B924="Non - avec lien de dépendance",MIN(2258,F924,$D924)*overallRate,MIN(2258,F924)*overallRate),ROUND(MAX(IF($B924="Non - avec lien de dépendance",0,MIN((0.75*F924),1694)),MIN(F924,(0.75*$D924),1694)),2)),IF($B924="Non - avec lien de dépendance",MIN(1129,F924,$D924)*overallRate,MIN(2258,F924)*overallRate)))))</f>
        <v>Effectuez l’étape 1</v>
      </c>
      <c r="I924" s="3">
        <f t="shared" si="14"/>
        <v>0</v>
      </c>
    </row>
    <row r="925" spans="7:9" x14ac:dyDescent="0.5">
      <c r="G925" s="68" t="str">
        <f>IF(ISTEXT(overallRate),"Effectuez l’étape 1",IF($C925="Yes","Use Step 2a) Weekly for employees on leave with pay",IF(OR(COUNT($D925,E925)&lt;&gt;2,overallRate=0),0,IF(revenueReduction&gt;0.3,MAX(IF($B925="Non - avec lien de dépendance",MIN(2258,E925,$D925)*overallRate,MIN(2258,E925)*overallRate),ROUND(MAX(IF($B925="Non - avec lien de dépendance",0,MIN((0.75*E925),1694)),MIN(E925,(0.75*$D925),1694)),2)),IF($B925="Non - avec lien de dépendance",MIN(1129,E925,$D925)*overallRate,MIN(2258,E925)*overallRate)))))</f>
        <v>Effectuez l’étape 1</v>
      </c>
      <c r="H925" s="68" t="str">
        <f>IF(ISTEXT(overallRate),"Effectuez l’étape 1",IF($C925="Yes","Use Step 2a) Weekly for employees on leave with pay",IF(OR(COUNT($D925,F925)&lt;&gt;2,overallRate=0),0,IF(revenueReduction&gt;0.3,MAX(IF($B925="Non - avec lien de dépendance",MIN(2258,F925,$D925)*overallRate,MIN(2258,F925)*overallRate),ROUND(MAX(IF($B925="Non - avec lien de dépendance",0,MIN((0.75*F925),1694)),MIN(F925,(0.75*$D925),1694)),2)),IF($B925="Non - avec lien de dépendance",MIN(1129,F925,$D925)*overallRate,MIN(2258,F925)*overallRate)))))</f>
        <v>Effectuez l’étape 1</v>
      </c>
      <c r="I925" s="3">
        <f t="shared" si="14"/>
        <v>0</v>
      </c>
    </row>
    <row r="926" spans="7:9" x14ac:dyDescent="0.5">
      <c r="G926" s="68" t="str">
        <f>IF(ISTEXT(overallRate),"Effectuez l’étape 1",IF($C926="Yes","Use Step 2a) Weekly for employees on leave with pay",IF(OR(COUNT($D926,E926)&lt;&gt;2,overallRate=0),0,IF(revenueReduction&gt;0.3,MAX(IF($B926="Non - avec lien de dépendance",MIN(2258,E926,$D926)*overallRate,MIN(2258,E926)*overallRate),ROUND(MAX(IF($B926="Non - avec lien de dépendance",0,MIN((0.75*E926),1694)),MIN(E926,(0.75*$D926),1694)),2)),IF($B926="Non - avec lien de dépendance",MIN(1129,E926,$D926)*overallRate,MIN(2258,E926)*overallRate)))))</f>
        <v>Effectuez l’étape 1</v>
      </c>
      <c r="H926" s="68" t="str">
        <f>IF(ISTEXT(overallRate),"Effectuez l’étape 1",IF($C926="Yes","Use Step 2a) Weekly for employees on leave with pay",IF(OR(COUNT($D926,F926)&lt;&gt;2,overallRate=0),0,IF(revenueReduction&gt;0.3,MAX(IF($B926="Non - avec lien de dépendance",MIN(2258,F926,$D926)*overallRate,MIN(2258,F926)*overallRate),ROUND(MAX(IF($B926="Non - avec lien de dépendance",0,MIN((0.75*F926),1694)),MIN(F926,(0.75*$D926),1694)),2)),IF($B926="Non - avec lien de dépendance",MIN(1129,F926,$D926)*overallRate,MIN(2258,F926)*overallRate)))))</f>
        <v>Effectuez l’étape 1</v>
      </c>
      <c r="I926" s="3">
        <f t="shared" si="14"/>
        <v>0</v>
      </c>
    </row>
    <row r="927" spans="7:9" x14ac:dyDescent="0.5">
      <c r="G927" s="68" t="str">
        <f>IF(ISTEXT(overallRate),"Effectuez l’étape 1",IF($C927="Yes","Use Step 2a) Weekly for employees on leave with pay",IF(OR(COUNT($D927,E927)&lt;&gt;2,overallRate=0),0,IF(revenueReduction&gt;0.3,MAX(IF($B927="Non - avec lien de dépendance",MIN(2258,E927,$D927)*overallRate,MIN(2258,E927)*overallRate),ROUND(MAX(IF($B927="Non - avec lien de dépendance",0,MIN((0.75*E927),1694)),MIN(E927,(0.75*$D927),1694)),2)),IF($B927="Non - avec lien de dépendance",MIN(1129,E927,$D927)*overallRate,MIN(2258,E927)*overallRate)))))</f>
        <v>Effectuez l’étape 1</v>
      </c>
      <c r="H927" s="68" t="str">
        <f>IF(ISTEXT(overallRate),"Effectuez l’étape 1",IF($C927="Yes","Use Step 2a) Weekly for employees on leave with pay",IF(OR(COUNT($D927,F927)&lt;&gt;2,overallRate=0),0,IF(revenueReduction&gt;0.3,MAX(IF($B927="Non - avec lien de dépendance",MIN(2258,F927,$D927)*overallRate,MIN(2258,F927)*overallRate),ROUND(MAX(IF($B927="Non - avec lien de dépendance",0,MIN((0.75*F927),1694)),MIN(F927,(0.75*$D927),1694)),2)),IF($B927="Non - avec lien de dépendance",MIN(1129,F927,$D927)*overallRate,MIN(2258,F927)*overallRate)))))</f>
        <v>Effectuez l’étape 1</v>
      </c>
      <c r="I927" s="3">
        <f t="shared" si="14"/>
        <v>0</v>
      </c>
    </row>
    <row r="928" spans="7:9" x14ac:dyDescent="0.5">
      <c r="G928" s="68" t="str">
        <f>IF(ISTEXT(overallRate),"Effectuez l’étape 1",IF($C928="Yes","Use Step 2a) Weekly for employees on leave with pay",IF(OR(COUNT($D928,E928)&lt;&gt;2,overallRate=0),0,IF(revenueReduction&gt;0.3,MAX(IF($B928="Non - avec lien de dépendance",MIN(2258,E928,$D928)*overallRate,MIN(2258,E928)*overallRate),ROUND(MAX(IF($B928="Non - avec lien de dépendance",0,MIN((0.75*E928),1694)),MIN(E928,(0.75*$D928),1694)),2)),IF($B928="Non - avec lien de dépendance",MIN(1129,E928,$D928)*overallRate,MIN(2258,E928)*overallRate)))))</f>
        <v>Effectuez l’étape 1</v>
      </c>
      <c r="H928" s="68" t="str">
        <f>IF(ISTEXT(overallRate),"Effectuez l’étape 1",IF($C928="Yes","Use Step 2a) Weekly for employees on leave with pay",IF(OR(COUNT($D928,F928)&lt;&gt;2,overallRate=0),0,IF(revenueReduction&gt;0.3,MAX(IF($B928="Non - avec lien de dépendance",MIN(2258,F928,$D928)*overallRate,MIN(2258,F928)*overallRate),ROUND(MAX(IF($B928="Non - avec lien de dépendance",0,MIN((0.75*F928),1694)),MIN(F928,(0.75*$D928),1694)),2)),IF($B928="Non - avec lien de dépendance",MIN(1129,F928,$D928)*overallRate,MIN(2258,F928)*overallRate)))))</f>
        <v>Effectuez l’étape 1</v>
      </c>
      <c r="I928" s="3">
        <f t="shared" si="14"/>
        <v>0</v>
      </c>
    </row>
    <row r="929" spans="7:9" x14ac:dyDescent="0.5">
      <c r="G929" s="68" t="str">
        <f>IF(ISTEXT(overallRate),"Effectuez l’étape 1",IF($C929="Yes","Use Step 2a) Weekly for employees on leave with pay",IF(OR(COUNT($D929,E929)&lt;&gt;2,overallRate=0),0,IF(revenueReduction&gt;0.3,MAX(IF($B929="Non - avec lien de dépendance",MIN(2258,E929,$D929)*overallRate,MIN(2258,E929)*overallRate),ROUND(MAX(IF($B929="Non - avec lien de dépendance",0,MIN((0.75*E929),1694)),MIN(E929,(0.75*$D929),1694)),2)),IF($B929="Non - avec lien de dépendance",MIN(1129,E929,$D929)*overallRate,MIN(2258,E929)*overallRate)))))</f>
        <v>Effectuez l’étape 1</v>
      </c>
      <c r="H929" s="68" t="str">
        <f>IF(ISTEXT(overallRate),"Effectuez l’étape 1",IF($C929="Yes","Use Step 2a) Weekly for employees on leave with pay",IF(OR(COUNT($D929,F929)&lt;&gt;2,overallRate=0),0,IF(revenueReduction&gt;0.3,MAX(IF($B929="Non - avec lien de dépendance",MIN(2258,F929,$D929)*overallRate,MIN(2258,F929)*overallRate),ROUND(MAX(IF($B929="Non - avec lien de dépendance",0,MIN((0.75*F929),1694)),MIN(F929,(0.75*$D929),1694)),2)),IF($B929="Non - avec lien de dépendance",MIN(1129,F929,$D929)*overallRate,MIN(2258,F929)*overallRate)))))</f>
        <v>Effectuez l’étape 1</v>
      </c>
      <c r="I929" s="3">
        <f t="shared" si="14"/>
        <v>0</v>
      </c>
    </row>
    <row r="930" spans="7:9" x14ac:dyDescent="0.5">
      <c r="G930" s="68" t="str">
        <f>IF(ISTEXT(overallRate),"Effectuez l’étape 1",IF($C930="Yes","Use Step 2a) Weekly for employees on leave with pay",IF(OR(COUNT($D930,E930)&lt;&gt;2,overallRate=0),0,IF(revenueReduction&gt;0.3,MAX(IF($B930="Non - avec lien de dépendance",MIN(2258,E930,$D930)*overallRate,MIN(2258,E930)*overallRate),ROUND(MAX(IF($B930="Non - avec lien de dépendance",0,MIN((0.75*E930),1694)),MIN(E930,(0.75*$D930),1694)),2)),IF($B930="Non - avec lien de dépendance",MIN(1129,E930,$D930)*overallRate,MIN(2258,E930)*overallRate)))))</f>
        <v>Effectuez l’étape 1</v>
      </c>
      <c r="H930" s="68" t="str">
        <f>IF(ISTEXT(overallRate),"Effectuez l’étape 1",IF($C930="Yes","Use Step 2a) Weekly for employees on leave with pay",IF(OR(COUNT($D930,F930)&lt;&gt;2,overallRate=0),0,IF(revenueReduction&gt;0.3,MAX(IF($B930="Non - avec lien de dépendance",MIN(2258,F930,$D930)*overallRate,MIN(2258,F930)*overallRate),ROUND(MAX(IF($B930="Non - avec lien de dépendance",0,MIN((0.75*F930),1694)),MIN(F930,(0.75*$D930),1694)),2)),IF($B930="Non - avec lien de dépendance",MIN(1129,F930,$D930)*overallRate,MIN(2258,F930)*overallRate)))))</f>
        <v>Effectuez l’étape 1</v>
      </c>
      <c r="I930" s="3">
        <f t="shared" si="14"/>
        <v>0</v>
      </c>
    </row>
    <row r="931" spans="7:9" x14ac:dyDescent="0.5">
      <c r="G931" s="68" t="str">
        <f>IF(ISTEXT(overallRate),"Effectuez l’étape 1",IF($C931="Yes","Use Step 2a) Weekly for employees on leave with pay",IF(OR(COUNT($D931,E931)&lt;&gt;2,overallRate=0),0,IF(revenueReduction&gt;0.3,MAX(IF($B931="Non - avec lien de dépendance",MIN(2258,E931,$D931)*overallRate,MIN(2258,E931)*overallRate),ROUND(MAX(IF($B931="Non - avec lien de dépendance",0,MIN((0.75*E931),1694)),MIN(E931,(0.75*$D931),1694)),2)),IF($B931="Non - avec lien de dépendance",MIN(1129,E931,$D931)*overallRate,MIN(2258,E931)*overallRate)))))</f>
        <v>Effectuez l’étape 1</v>
      </c>
      <c r="H931" s="68" t="str">
        <f>IF(ISTEXT(overallRate),"Effectuez l’étape 1",IF($C931="Yes","Use Step 2a) Weekly for employees on leave with pay",IF(OR(COUNT($D931,F931)&lt;&gt;2,overallRate=0),0,IF(revenueReduction&gt;0.3,MAX(IF($B931="Non - avec lien de dépendance",MIN(2258,F931,$D931)*overallRate,MIN(2258,F931)*overallRate),ROUND(MAX(IF($B931="Non - avec lien de dépendance",0,MIN((0.75*F931),1694)),MIN(F931,(0.75*$D931),1694)),2)),IF($B931="Non - avec lien de dépendance",MIN(1129,F931,$D931)*overallRate,MIN(2258,F931)*overallRate)))))</f>
        <v>Effectuez l’étape 1</v>
      </c>
      <c r="I931" s="3">
        <f t="shared" si="14"/>
        <v>0</v>
      </c>
    </row>
    <row r="932" spans="7:9" x14ac:dyDescent="0.5">
      <c r="G932" s="68" t="str">
        <f>IF(ISTEXT(overallRate),"Effectuez l’étape 1",IF($C932="Yes","Use Step 2a) Weekly for employees on leave with pay",IF(OR(COUNT($D932,E932)&lt;&gt;2,overallRate=0),0,IF(revenueReduction&gt;0.3,MAX(IF($B932="Non - avec lien de dépendance",MIN(2258,E932,$D932)*overallRate,MIN(2258,E932)*overallRate),ROUND(MAX(IF($B932="Non - avec lien de dépendance",0,MIN((0.75*E932),1694)),MIN(E932,(0.75*$D932),1694)),2)),IF($B932="Non - avec lien de dépendance",MIN(1129,E932,$D932)*overallRate,MIN(2258,E932)*overallRate)))))</f>
        <v>Effectuez l’étape 1</v>
      </c>
      <c r="H932" s="68" t="str">
        <f>IF(ISTEXT(overallRate),"Effectuez l’étape 1",IF($C932="Yes","Use Step 2a) Weekly for employees on leave with pay",IF(OR(COUNT($D932,F932)&lt;&gt;2,overallRate=0),0,IF(revenueReduction&gt;0.3,MAX(IF($B932="Non - avec lien de dépendance",MIN(2258,F932,$D932)*overallRate,MIN(2258,F932)*overallRate),ROUND(MAX(IF($B932="Non - avec lien de dépendance",0,MIN((0.75*F932),1694)),MIN(F932,(0.75*$D932),1694)),2)),IF($B932="Non - avec lien de dépendance",MIN(1129,F932,$D932)*overallRate,MIN(2258,F932)*overallRate)))))</f>
        <v>Effectuez l’étape 1</v>
      </c>
      <c r="I932" s="3">
        <f t="shared" si="14"/>
        <v>0</v>
      </c>
    </row>
    <row r="933" spans="7:9" x14ac:dyDescent="0.5">
      <c r="G933" s="68" t="str">
        <f>IF(ISTEXT(overallRate),"Effectuez l’étape 1",IF($C933="Yes","Use Step 2a) Weekly for employees on leave with pay",IF(OR(COUNT($D933,E933)&lt;&gt;2,overallRate=0),0,IF(revenueReduction&gt;0.3,MAX(IF($B933="Non - avec lien de dépendance",MIN(2258,E933,$D933)*overallRate,MIN(2258,E933)*overallRate),ROUND(MAX(IF($B933="Non - avec lien de dépendance",0,MIN((0.75*E933),1694)),MIN(E933,(0.75*$D933),1694)),2)),IF($B933="Non - avec lien de dépendance",MIN(1129,E933,$D933)*overallRate,MIN(2258,E933)*overallRate)))))</f>
        <v>Effectuez l’étape 1</v>
      </c>
      <c r="H933" s="68" t="str">
        <f>IF(ISTEXT(overallRate),"Effectuez l’étape 1",IF($C933="Yes","Use Step 2a) Weekly for employees on leave with pay",IF(OR(COUNT($D933,F933)&lt;&gt;2,overallRate=0),0,IF(revenueReduction&gt;0.3,MAX(IF($B933="Non - avec lien de dépendance",MIN(2258,F933,$D933)*overallRate,MIN(2258,F933)*overallRate),ROUND(MAX(IF($B933="Non - avec lien de dépendance",0,MIN((0.75*F933),1694)),MIN(F933,(0.75*$D933),1694)),2)),IF($B933="Non - avec lien de dépendance",MIN(1129,F933,$D933)*overallRate,MIN(2258,F933)*overallRate)))))</f>
        <v>Effectuez l’étape 1</v>
      </c>
      <c r="I933" s="3">
        <f t="shared" si="14"/>
        <v>0</v>
      </c>
    </row>
    <row r="934" spans="7:9" x14ac:dyDescent="0.5">
      <c r="G934" s="68" t="str">
        <f>IF(ISTEXT(overallRate),"Effectuez l’étape 1",IF($C934="Yes","Use Step 2a) Weekly for employees on leave with pay",IF(OR(COUNT($D934,E934)&lt;&gt;2,overallRate=0),0,IF(revenueReduction&gt;0.3,MAX(IF($B934="Non - avec lien de dépendance",MIN(2258,E934,$D934)*overallRate,MIN(2258,E934)*overallRate),ROUND(MAX(IF($B934="Non - avec lien de dépendance",0,MIN((0.75*E934),1694)),MIN(E934,(0.75*$D934),1694)),2)),IF($B934="Non - avec lien de dépendance",MIN(1129,E934,$D934)*overallRate,MIN(2258,E934)*overallRate)))))</f>
        <v>Effectuez l’étape 1</v>
      </c>
      <c r="H934" s="68" t="str">
        <f>IF(ISTEXT(overallRate),"Effectuez l’étape 1",IF($C934="Yes","Use Step 2a) Weekly for employees on leave with pay",IF(OR(COUNT($D934,F934)&lt;&gt;2,overallRate=0),0,IF(revenueReduction&gt;0.3,MAX(IF($B934="Non - avec lien de dépendance",MIN(2258,F934,$D934)*overallRate,MIN(2258,F934)*overallRate),ROUND(MAX(IF($B934="Non - avec lien de dépendance",0,MIN((0.75*F934),1694)),MIN(F934,(0.75*$D934),1694)),2)),IF($B934="Non - avec lien de dépendance",MIN(1129,F934,$D934)*overallRate,MIN(2258,F934)*overallRate)))))</f>
        <v>Effectuez l’étape 1</v>
      </c>
      <c r="I934" s="3">
        <f t="shared" si="14"/>
        <v>0</v>
      </c>
    </row>
    <row r="935" spans="7:9" x14ac:dyDescent="0.5">
      <c r="G935" s="68" t="str">
        <f>IF(ISTEXT(overallRate),"Effectuez l’étape 1",IF($C935="Yes","Use Step 2a) Weekly for employees on leave with pay",IF(OR(COUNT($D935,E935)&lt;&gt;2,overallRate=0),0,IF(revenueReduction&gt;0.3,MAX(IF($B935="Non - avec lien de dépendance",MIN(2258,E935,$D935)*overallRate,MIN(2258,E935)*overallRate),ROUND(MAX(IF($B935="Non - avec lien de dépendance",0,MIN((0.75*E935),1694)),MIN(E935,(0.75*$D935),1694)),2)),IF($B935="Non - avec lien de dépendance",MIN(1129,E935,$D935)*overallRate,MIN(2258,E935)*overallRate)))))</f>
        <v>Effectuez l’étape 1</v>
      </c>
      <c r="H935" s="68" t="str">
        <f>IF(ISTEXT(overallRate),"Effectuez l’étape 1",IF($C935="Yes","Use Step 2a) Weekly for employees on leave with pay",IF(OR(COUNT($D935,F935)&lt;&gt;2,overallRate=0),0,IF(revenueReduction&gt;0.3,MAX(IF($B935="Non - avec lien de dépendance",MIN(2258,F935,$D935)*overallRate,MIN(2258,F935)*overallRate),ROUND(MAX(IF($B935="Non - avec lien de dépendance",0,MIN((0.75*F935),1694)),MIN(F935,(0.75*$D935),1694)),2)),IF($B935="Non - avec lien de dépendance",MIN(1129,F935,$D935)*overallRate,MIN(2258,F935)*overallRate)))))</f>
        <v>Effectuez l’étape 1</v>
      </c>
      <c r="I935" s="3">
        <f t="shared" si="14"/>
        <v>0</v>
      </c>
    </row>
    <row r="936" spans="7:9" x14ac:dyDescent="0.5">
      <c r="G936" s="68" t="str">
        <f>IF(ISTEXT(overallRate),"Effectuez l’étape 1",IF($C936="Yes","Use Step 2a) Weekly for employees on leave with pay",IF(OR(COUNT($D936,E936)&lt;&gt;2,overallRate=0),0,IF(revenueReduction&gt;0.3,MAX(IF($B936="Non - avec lien de dépendance",MIN(2258,E936,$D936)*overallRate,MIN(2258,E936)*overallRate),ROUND(MAX(IF($B936="Non - avec lien de dépendance",0,MIN((0.75*E936),1694)),MIN(E936,(0.75*$D936),1694)),2)),IF($B936="Non - avec lien de dépendance",MIN(1129,E936,$D936)*overallRate,MIN(2258,E936)*overallRate)))))</f>
        <v>Effectuez l’étape 1</v>
      </c>
      <c r="H936" s="68" t="str">
        <f>IF(ISTEXT(overallRate),"Effectuez l’étape 1",IF($C936="Yes","Use Step 2a) Weekly for employees on leave with pay",IF(OR(COUNT($D936,F936)&lt;&gt;2,overallRate=0),0,IF(revenueReduction&gt;0.3,MAX(IF($B936="Non - avec lien de dépendance",MIN(2258,F936,$D936)*overallRate,MIN(2258,F936)*overallRate),ROUND(MAX(IF($B936="Non - avec lien de dépendance",0,MIN((0.75*F936),1694)),MIN(F936,(0.75*$D936),1694)),2)),IF($B936="Non - avec lien de dépendance",MIN(1129,F936,$D936)*overallRate,MIN(2258,F936)*overallRate)))))</f>
        <v>Effectuez l’étape 1</v>
      </c>
      <c r="I936" s="3">
        <f t="shared" si="14"/>
        <v>0</v>
      </c>
    </row>
    <row r="937" spans="7:9" x14ac:dyDescent="0.5">
      <c r="G937" s="68" t="str">
        <f>IF(ISTEXT(overallRate),"Effectuez l’étape 1",IF($C937="Yes","Use Step 2a) Weekly for employees on leave with pay",IF(OR(COUNT($D937,E937)&lt;&gt;2,overallRate=0),0,IF(revenueReduction&gt;0.3,MAX(IF($B937="Non - avec lien de dépendance",MIN(2258,E937,$D937)*overallRate,MIN(2258,E937)*overallRate),ROUND(MAX(IF($B937="Non - avec lien de dépendance",0,MIN((0.75*E937),1694)),MIN(E937,(0.75*$D937),1694)),2)),IF($B937="Non - avec lien de dépendance",MIN(1129,E937,$D937)*overallRate,MIN(2258,E937)*overallRate)))))</f>
        <v>Effectuez l’étape 1</v>
      </c>
      <c r="H937" s="68" t="str">
        <f>IF(ISTEXT(overallRate),"Effectuez l’étape 1",IF($C937="Yes","Use Step 2a) Weekly for employees on leave with pay",IF(OR(COUNT($D937,F937)&lt;&gt;2,overallRate=0),0,IF(revenueReduction&gt;0.3,MAX(IF($B937="Non - avec lien de dépendance",MIN(2258,F937,$D937)*overallRate,MIN(2258,F937)*overallRate),ROUND(MAX(IF($B937="Non - avec lien de dépendance",0,MIN((0.75*F937),1694)),MIN(F937,(0.75*$D937),1694)),2)),IF($B937="Non - avec lien de dépendance",MIN(1129,F937,$D937)*overallRate,MIN(2258,F937)*overallRate)))))</f>
        <v>Effectuez l’étape 1</v>
      </c>
      <c r="I937" s="3">
        <f t="shared" si="14"/>
        <v>0</v>
      </c>
    </row>
    <row r="938" spans="7:9" x14ac:dyDescent="0.5">
      <c r="G938" s="68" t="str">
        <f>IF(ISTEXT(overallRate),"Effectuez l’étape 1",IF($C938="Yes","Use Step 2a) Weekly for employees on leave with pay",IF(OR(COUNT($D938,E938)&lt;&gt;2,overallRate=0),0,IF(revenueReduction&gt;0.3,MAX(IF($B938="Non - avec lien de dépendance",MIN(2258,E938,$D938)*overallRate,MIN(2258,E938)*overallRate),ROUND(MAX(IF($B938="Non - avec lien de dépendance",0,MIN((0.75*E938),1694)),MIN(E938,(0.75*$D938),1694)),2)),IF($B938="Non - avec lien de dépendance",MIN(1129,E938,$D938)*overallRate,MIN(2258,E938)*overallRate)))))</f>
        <v>Effectuez l’étape 1</v>
      </c>
      <c r="H938" s="68" t="str">
        <f>IF(ISTEXT(overallRate),"Effectuez l’étape 1",IF($C938="Yes","Use Step 2a) Weekly for employees on leave with pay",IF(OR(COUNT($D938,F938)&lt;&gt;2,overallRate=0),0,IF(revenueReduction&gt;0.3,MAX(IF($B938="Non - avec lien de dépendance",MIN(2258,F938,$D938)*overallRate,MIN(2258,F938)*overallRate),ROUND(MAX(IF($B938="Non - avec lien de dépendance",0,MIN((0.75*F938),1694)),MIN(F938,(0.75*$D938),1694)),2)),IF($B938="Non - avec lien de dépendance",MIN(1129,F938,$D938)*overallRate,MIN(2258,F938)*overallRate)))))</f>
        <v>Effectuez l’étape 1</v>
      </c>
      <c r="I938" s="3">
        <f t="shared" si="14"/>
        <v>0</v>
      </c>
    </row>
    <row r="939" spans="7:9" x14ac:dyDescent="0.5">
      <c r="G939" s="68" t="str">
        <f>IF(ISTEXT(overallRate),"Effectuez l’étape 1",IF($C939="Yes","Use Step 2a) Weekly for employees on leave with pay",IF(OR(COUNT($D939,E939)&lt;&gt;2,overallRate=0),0,IF(revenueReduction&gt;0.3,MAX(IF($B939="Non - avec lien de dépendance",MIN(2258,E939,$D939)*overallRate,MIN(2258,E939)*overallRate),ROUND(MAX(IF($B939="Non - avec lien de dépendance",0,MIN((0.75*E939),1694)),MIN(E939,(0.75*$D939),1694)),2)),IF($B939="Non - avec lien de dépendance",MIN(1129,E939,$D939)*overallRate,MIN(2258,E939)*overallRate)))))</f>
        <v>Effectuez l’étape 1</v>
      </c>
      <c r="H939" s="68" t="str">
        <f>IF(ISTEXT(overallRate),"Effectuez l’étape 1",IF($C939="Yes","Use Step 2a) Weekly for employees on leave with pay",IF(OR(COUNT($D939,F939)&lt;&gt;2,overallRate=0),0,IF(revenueReduction&gt;0.3,MAX(IF($B939="Non - avec lien de dépendance",MIN(2258,F939,$D939)*overallRate,MIN(2258,F939)*overallRate),ROUND(MAX(IF($B939="Non - avec lien de dépendance",0,MIN((0.75*F939),1694)),MIN(F939,(0.75*$D939),1694)),2)),IF($B939="Non - avec lien de dépendance",MIN(1129,F939,$D939)*overallRate,MIN(2258,F939)*overallRate)))))</f>
        <v>Effectuez l’étape 1</v>
      </c>
      <c r="I939" s="3">
        <f t="shared" si="14"/>
        <v>0</v>
      </c>
    </row>
    <row r="940" spans="7:9" x14ac:dyDescent="0.5">
      <c r="G940" s="68" t="str">
        <f>IF(ISTEXT(overallRate),"Effectuez l’étape 1",IF($C940="Yes","Use Step 2a) Weekly for employees on leave with pay",IF(OR(COUNT($D940,E940)&lt;&gt;2,overallRate=0),0,IF(revenueReduction&gt;0.3,MAX(IF($B940="Non - avec lien de dépendance",MIN(2258,E940,$D940)*overallRate,MIN(2258,E940)*overallRate),ROUND(MAX(IF($B940="Non - avec lien de dépendance",0,MIN((0.75*E940),1694)),MIN(E940,(0.75*$D940),1694)),2)),IF($B940="Non - avec lien de dépendance",MIN(1129,E940,$D940)*overallRate,MIN(2258,E940)*overallRate)))))</f>
        <v>Effectuez l’étape 1</v>
      </c>
      <c r="H940" s="68" t="str">
        <f>IF(ISTEXT(overallRate),"Effectuez l’étape 1",IF($C940="Yes","Use Step 2a) Weekly for employees on leave with pay",IF(OR(COUNT($D940,F940)&lt;&gt;2,overallRate=0),0,IF(revenueReduction&gt;0.3,MAX(IF($B940="Non - avec lien de dépendance",MIN(2258,F940,$D940)*overallRate,MIN(2258,F940)*overallRate),ROUND(MAX(IF($B940="Non - avec lien de dépendance",0,MIN((0.75*F940),1694)),MIN(F940,(0.75*$D940),1694)),2)),IF($B940="Non - avec lien de dépendance",MIN(1129,F940,$D940)*overallRate,MIN(2258,F940)*overallRate)))))</f>
        <v>Effectuez l’étape 1</v>
      </c>
      <c r="I940" s="3">
        <f t="shared" si="14"/>
        <v>0</v>
      </c>
    </row>
    <row r="941" spans="7:9" x14ac:dyDescent="0.5">
      <c r="G941" s="68" t="str">
        <f>IF(ISTEXT(overallRate),"Effectuez l’étape 1",IF($C941="Yes","Use Step 2a) Weekly for employees on leave with pay",IF(OR(COUNT($D941,E941)&lt;&gt;2,overallRate=0),0,IF(revenueReduction&gt;0.3,MAX(IF($B941="Non - avec lien de dépendance",MIN(2258,E941,$D941)*overallRate,MIN(2258,E941)*overallRate),ROUND(MAX(IF($B941="Non - avec lien de dépendance",0,MIN((0.75*E941),1694)),MIN(E941,(0.75*$D941),1694)),2)),IF($B941="Non - avec lien de dépendance",MIN(1129,E941,$D941)*overallRate,MIN(2258,E941)*overallRate)))))</f>
        <v>Effectuez l’étape 1</v>
      </c>
      <c r="H941" s="68" t="str">
        <f>IF(ISTEXT(overallRate),"Effectuez l’étape 1",IF($C941="Yes","Use Step 2a) Weekly for employees on leave with pay",IF(OR(COUNT($D941,F941)&lt;&gt;2,overallRate=0),0,IF(revenueReduction&gt;0.3,MAX(IF($B941="Non - avec lien de dépendance",MIN(2258,F941,$D941)*overallRate,MIN(2258,F941)*overallRate),ROUND(MAX(IF($B941="Non - avec lien de dépendance",0,MIN((0.75*F941),1694)),MIN(F941,(0.75*$D941),1694)),2)),IF($B941="Non - avec lien de dépendance",MIN(1129,F941,$D941)*overallRate,MIN(2258,F941)*overallRate)))))</f>
        <v>Effectuez l’étape 1</v>
      </c>
      <c r="I941" s="3">
        <f t="shared" si="14"/>
        <v>0</v>
      </c>
    </row>
    <row r="942" spans="7:9" x14ac:dyDescent="0.5">
      <c r="G942" s="68" t="str">
        <f>IF(ISTEXT(overallRate),"Effectuez l’étape 1",IF($C942="Yes","Use Step 2a) Weekly for employees on leave with pay",IF(OR(COUNT($D942,E942)&lt;&gt;2,overallRate=0),0,IF(revenueReduction&gt;0.3,MAX(IF($B942="Non - avec lien de dépendance",MIN(2258,E942,$D942)*overallRate,MIN(2258,E942)*overallRate),ROUND(MAX(IF($B942="Non - avec lien de dépendance",0,MIN((0.75*E942),1694)),MIN(E942,(0.75*$D942),1694)),2)),IF($B942="Non - avec lien de dépendance",MIN(1129,E942,$D942)*overallRate,MIN(2258,E942)*overallRate)))))</f>
        <v>Effectuez l’étape 1</v>
      </c>
      <c r="H942" s="68" t="str">
        <f>IF(ISTEXT(overallRate),"Effectuez l’étape 1",IF($C942="Yes","Use Step 2a) Weekly for employees on leave with pay",IF(OR(COUNT($D942,F942)&lt;&gt;2,overallRate=0),0,IF(revenueReduction&gt;0.3,MAX(IF($B942="Non - avec lien de dépendance",MIN(2258,F942,$D942)*overallRate,MIN(2258,F942)*overallRate),ROUND(MAX(IF($B942="Non - avec lien de dépendance",0,MIN((0.75*F942),1694)),MIN(F942,(0.75*$D942),1694)),2)),IF($B942="Non - avec lien de dépendance",MIN(1129,F942,$D942)*overallRate,MIN(2258,F942)*overallRate)))))</f>
        <v>Effectuez l’étape 1</v>
      </c>
      <c r="I942" s="3">
        <f t="shared" si="14"/>
        <v>0</v>
      </c>
    </row>
    <row r="943" spans="7:9" x14ac:dyDescent="0.5">
      <c r="G943" s="68" t="str">
        <f>IF(ISTEXT(overallRate),"Effectuez l’étape 1",IF($C943="Yes","Use Step 2a) Weekly for employees on leave with pay",IF(OR(COUNT($D943,E943)&lt;&gt;2,overallRate=0),0,IF(revenueReduction&gt;0.3,MAX(IF($B943="Non - avec lien de dépendance",MIN(2258,E943,$D943)*overallRate,MIN(2258,E943)*overallRate),ROUND(MAX(IF($B943="Non - avec lien de dépendance",0,MIN((0.75*E943),1694)),MIN(E943,(0.75*$D943),1694)),2)),IF($B943="Non - avec lien de dépendance",MIN(1129,E943,$D943)*overallRate,MIN(2258,E943)*overallRate)))))</f>
        <v>Effectuez l’étape 1</v>
      </c>
      <c r="H943" s="68" t="str">
        <f>IF(ISTEXT(overallRate),"Effectuez l’étape 1",IF($C943="Yes","Use Step 2a) Weekly for employees on leave with pay",IF(OR(COUNT($D943,F943)&lt;&gt;2,overallRate=0),0,IF(revenueReduction&gt;0.3,MAX(IF($B943="Non - avec lien de dépendance",MIN(2258,F943,$D943)*overallRate,MIN(2258,F943)*overallRate),ROUND(MAX(IF($B943="Non - avec lien de dépendance",0,MIN((0.75*F943),1694)),MIN(F943,(0.75*$D943),1694)),2)),IF($B943="Non - avec lien de dépendance",MIN(1129,F943,$D943)*overallRate,MIN(2258,F943)*overallRate)))))</f>
        <v>Effectuez l’étape 1</v>
      </c>
      <c r="I943" s="3">
        <f t="shared" si="14"/>
        <v>0</v>
      </c>
    </row>
    <row r="944" spans="7:9" x14ac:dyDescent="0.5">
      <c r="G944" s="68" t="str">
        <f>IF(ISTEXT(overallRate),"Effectuez l’étape 1",IF($C944="Yes","Use Step 2a) Weekly for employees on leave with pay",IF(OR(COUNT($D944,E944)&lt;&gt;2,overallRate=0),0,IF(revenueReduction&gt;0.3,MAX(IF($B944="Non - avec lien de dépendance",MIN(2258,E944,$D944)*overallRate,MIN(2258,E944)*overallRate),ROUND(MAX(IF($B944="Non - avec lien de dépendance",0,MIN((0.75*E944),1694)),MIN(E944,(0.75*$D944),1694)),2)),IF($B944="Non - avec lien de dépendance",MIN(1129,E944,$D944)*overallRate,MIN(2258,E944)*overallRate)))))</f>
        <v>Effectuez l’étape 1</v>
      </c>
      <c r="H944" s="68" t="str">
        <f>IF(ISTEXT(overallRate),"Effectuez l’étape 1",IF($C944="Yes","Use Step 2a) Weekly for employees on leave with pay",IF(OR(COUNT($D944,F944)&lt;&gt;2,overallRate=0),0,IF(revenueReduction&gt;0.3,MAX(IF($B944="Non - avec lien de dépendance",MIN(2258,F944,$D944)*overallRate,MIN(2258,F944)*overallRate),ROUND(MAX(IF($B944="Non - avec lien de dépendance",0,MIN((0.75*F944),1694)),MIN(F944,(0.75*$D944),1694)),2)),IF($B944="Non - avec lien de dépendance",MIN(1129,F944,$D944)*overallRate,MIN(2258,F944)*overallRate)))))</f>
        <v>Effectuez l’étape 1</v>
      </c>
      <c r="I944" s="3">
        <f t="shared" si="14"/>
        <v>0</v>
      </c>
    </row>
    <row r="945" spans="7:9" x14ac:dyDescent="0.5">
      <c r="G945" s="68" t="str">
        <f>IF(ISTEXT(overallRate),"Effectuez l’étape 1",IF($C945="Yes","Use Step 2a) Weekly for employees on leave with pay",IF(OR(COUNT($D945,E945)&lt;&gt;2,overallRate=0),0,IF(revenueReduction&gt;0.3,MAX(IF($B945="Non - avec lien de dépendance",MIN(2258,E945,$D945)*overallRate,MIN(2258,E945)*overallRate),ROUND(MAX(IF($B945="Non - avec lien de dépendance",0,MIN((0.75*E945),1694)),MIN(E945,(0.75*$D945),1694)),2)),IF($B945="Non - avec lien de dépendance",MIN(1129,E945,$D945)*overallRate,MIN(2258,E945)*overallRate)))))</f>
        <v>Effectuez l’étape 1</v>
      </c>
      <c r="H945" s="68" t="str">
        <f>IF(ISTEXT(overallRate),"Effectuez l’étape 1",IF($C945="Yes","Use Step 2a) Weekly for employees on leave with pay",IF(OR(COUNT($D945,F945)&lt;&gt;2,overallRate=0),0,IF(revenueReduction&gt;0.3,MAX(IF($B945="Non - avec lien de dépendance",MIN(2258,F945,$D945)*overallRate,MIN(2258,F945)*overallRate),ROUND(MAX(IF($B945="Non - avec lien de dépendance",0,MIN((0.75*F945),1694)),MIN(F945,(0.75*$D945),1694)),2)),IF($B945="Non - avec lien de dépendance",MIN(1129,F945,$D945)*overallRate,MIN(2258,F945)*overallRate)))))</f>
        <v>Effectuez l’étape 1</v>
      </c>
      <c r="I945" s="3">
        <f t="shared" si="14"/>
        <v>0</v>
      </c>
    </row>
    <row r="946" spans="7:9" x14ac:dyDescent="0.5">
      <c r="G946" s="68" t="str">
        <f>IF(ISTEXT(overallRate),"Effectuez l’étape 1",IF($C946="Yes","Use Step 2a) Weekly for employees on leave with pay",IF(OR(COUNT($D946,E946)&lt;&gt;2,overallRate=0),0,IF(revenueReduction&gt;0.3,MAX(IF($B946="Non - avec lien de dépendance",MIN(2258,E946,$D946)*overallRate,MIN(2258,E946)*overallRate),ROUND(MAX(IF($B946="Non - avec lien de dépendance",0,MIN((0.75*E946),1694)),MIN(E946,(0.75*$D946),1694)),2)),IF($B946="Non - avec lien de dépendance",MIN(1129,E946,$D946)*overallRate,MIN(2258,E946)*overallRate)))))</f>
        <v>Effectuez l’étape 1</v>
      </c>
      <c r="H946" s="68" t="str">
        <f>IF(ISTEXT(overallRate),"Effectuez l’étape 1",IF($C946="Yes","Use Step 2a) Weekly for employees on leave with pay",IF(OR(COUNT($D946,F946)&lt;&gt;2,overallRate=0),0,IF(revenueReduction&gt;0.3,MAX(IF($B946="Non - avec lien de dépendance",MIN(2258,F946,$D946)*overallRate,MIN(2258,F946)*overallRate),ROUND(MAX(IF($B946="Non - avec lien de dépendance",0,MIN((0.75*F946),1694)),MIN(F946,(0.75*$D946),1694)),2)),IF($B946="Non - avec lien de dépendance",MIN(1129,F946,$D946)*overallRate,MIN(2258,F946)*overallRate)))))</f>
        <v>Effectuez l’étape 1</v>
      </c>
      <c r="I946" s="3">
        <f t="shared" si="14"/>
        <v>0</v>
      </c>
    </row>
    <row r="947" spans="7:9" x14ac:dyDescent="0.5">
      <c r="G947" s="68" t="str">
        <f>IF(ISTEXT(overallRate),"Effectuez l’étape 1",IF($C947="Yes","Use Step 2a) Weekly for employees on leave with pay",IF(OR(COUNT($D947,E947)&lt;&gt;2,overallRate=0),0,IF(revenueReduction&gt;0.3,MAX(IF($B947="Non - avec lien de dépendance",MIN(2258,E947,$D947)*overallRate,MIN(2258,E947)*overallRate),ROUND(MAX(IF($B947="Non - avec lien de dépendance",0,MIN((0.75*E947),1694)),MIN(E947,(0.75*$D947),1694)),2)),IF($B947="Non - avec lien de dépendance",MIN(1129,E947,$D947)*overallRate,MIN(2258,E947)*overallRate)))))</f>
        <v>Effectuez l’étape 1</v>
      </c>
      <c r="H947" s="68" t="str">
        <f>IF(ISTEXT(overallRate),"Effectuez l’étape 1",IF($C947="Yes","Use Step 2a) Weekly for employees on leave with pay",IF(OR(COUNT($D947,F947)&lt;&gt;2,overallRate=0),0,IF(revenueReduction&gt;0.3,MAX(IF($B947="Non - avec lien de dépendance",MIN(2258,F947,$D947)*overallRate,MIN(2258,F947)*overallRate),ROUND(MAX(IF($B947="Non - avec lien de dépendance",0,MIN((0.75*F947),1694)),MIN(F947,(0.75*$D947),1694)),2)),IF($B947="Non - avec lien de dépendance",MIN(1129,F947,$D947)*overallRate,MIN(2258,F947)*overallRate)))))</f>
        <v>Effectuez l’étape 1</v>
      </c>
      <c r="I947" s="3">
        <f t="shared" si="14"/>
        <v>0</v>
      </c>
    </row>
    <row r="948" spans="7:9" x14ac:dyDescent="0.5">
      <c r="G948" s="68" t="str">
        <f>IF(ISTEXT(overallRate),"Effectuez l’étape 1",IF($C948="Yes","Use Step 2a) Weekly for employees on leave with pay",IF(OR(COUNT($D948,E948)&lt;&gt;2,overallRate=0),0,IF(revenueReduction&gt;0.3,MAX(IF($B948="Non - avec lien de dépendance",MIN(2258,E948,$D948)*overallRate,MIN(2258,E948)*overallRate),ROUND(MAX(IF($B948="Non - avec lien de dépendance",0,MIN((0.75*E948),1694)),MIN(E948,(0.75*$D948),1694)),2)),IF($B948="Non - avec lien de dépendance",MIN(1129,E948,$D948)*overallRate,MIN(2258,E948)*overallRate)))))</f>
        <v>Effectuez l’étape 1</v>
      </c>
      <c r="H948" s="68" t="str">
        <f>IF(ISTEXT(overallRate),"Effectuez l’étape 1",IF($C948="Yes","Use Step 2a) Weekly for employees on leave with pay",IF(OR(COUNT($D948,F948)&lt;&gt;2,overallRate=0),0,IF(revenueReduction&gt;0.3,MAX(IF($B948="Non - avec lien de dépendance",MIN(2258,F948,$D948)*overallRate,MIN(2258,F948)*overallRate),ROUND(MAX(IF($B948="Non - avec lien de dépendance",0,MIN((0.75*F948),1694)),MIN(F948,(0.75*$D948),1694)),2)),IF($B948="Non - avec lien de dépendance",MIN(1129,F948,$D948)*overallRate,MIN(2258,F948)*overallRate)))))</f>
        <v>Effectuez l’étape 1</v>
      </c>
      <c r="I948" s="3">
        <f t="shared" si="14"/>
        <v>0</v>
      </c>
    </row>
    <row r="949" spans="7:9" x14ac:dyDescent="0.5">
      <c r="G949" s="68" t="str">
        <f>IF(ISTEXT(overallRate),"Effectuez l’étape 1",IF($C949="Yes","Use Step 2a) Weekly for employees on leave with pay",IF(OR(COUNT($D949,E949)&lt;&gt;2,overallRate=0),0,IF(revenueReduction&gt;0.3,MAX(IF($B949="Non - avec lien de dépendance",MIN(2258,E949,$D949)*overallRate,MIN(2258,E949)*overallRate),ROUND(MAX(IF($B949="Non - avec lien de dépendance",0,MIN((0.75*E949),1694)),MIN(E949,(0.75*$D949),1694)),2)),IF($B949="Non - avec lien de dépendance",MIN(1129,E949,$D949)*overallRate,MIN(2258,E949)*overallRate)))))</f>
        <v>Effectuez l’étape 1</v>
      </c>
      <c r="H949" s="68" t="str">
        <f>IF(ISTEXT(overallRate),"Effectuez l’étape 1",IF($C949="Yes","Use Step 2a) Weekly for employees on leave with pay",IF(OR(COUNT($D949,F949)&lt;&gt;2,overallRate=0),0,IF(revenueReduction&gt;0.3,MAX(IF($B949="Non - avec lien de dépendance",MIN(2258,F949,$D949)*overallRate,MIN(2258,F949)*overallRate),ROUND(MAX(IF($B949="Non - avec lien de dépendance",0,MIN((0.75*F949),1694)),MIN(F949,(0.75*$D949),1694)),2)),IF($B949="Non - avec lien de dépendance",MIN(1129,F949,$D949)*overallRate,MIN(2258,F949)*overallRate)))))</f>
        <v>Effectuez l’étape 1</v>
      </c>
      <c r="I949" s="3">
        <f t="shared" si="14"/>
        <v>0</v>
      </c>
    </row>
    <row r="950" spans="7:9" x14ac:dyDescent="0.5">
      <c r="G950" s="68" t="str">
        <f>IF(ISTEXT(overallRate),"Effectuez l’étape 1",IF($C950="Yes","Use Step 2a) Weekly for employees on leave with pay",IF(OR(COUNT($D950,E950)&lt;&gt;2,overallRate=0),0,IF(revenueReduction&gt;0.3,MAX(IF($B950="Non - avec lien de dépendance",MIN(2258,E950,$D950)*overallRate,MIN(2258,E950)*overallRate),ROUND(MAX(IF($B950="Non - avec lien de dépendance",0,MIN((0.75*E950),1694)),MIN(E950,(0.75*$D950),1694)),2)),IF($B950="Non - avec lien de dépendance",MIN(1129,E950,$D950)*overallRate,MIN(2258,E950)*overallRate)))))</f>
        <v>Effectuez l’étape 1</v>
      </c>
      <c r="H950" s="68" t="str">
        <f>IF(ISTEXT(overallRate),"Effectuez l’étape 1",IF($C950="Yes","Use Step 2a) Weekly for employees on leave with pay",IF(OR(COUNT($D950,F950)&lt;&gt;2,overallRate=0),0,IF(revenueReduction&gt;0.3,MAX(IF($B950="Non - avec lien de dépendance",MIN(2258,F950,$D950)*overallRate,MIN(2258,F950)*overallRate),ROUND(MAX(IF($B950="Non - avec lien de dépendance",0,MIN((0.75*F950),1694)),MIN(F950,(0.75*$D950),1694)),2)),IF($B950="Non - avec lien de dépendance",MIN(1129,F950,$D950)*overallRate,MIN(2258,F950)*overallRate)))))</f>
        <v>Effectuez l’étape 1</v>
      </c>
      <c r="I950" s="3">
        <f t="shared" si="14"/>
        <v>0</v>
      </c>
    </row>
    <row r="951" spans="7:9" x14ac:dyDescent="0.5">
      <c r="G951" s="68" t="str">
        <f>IF(ISTEXT(overallRate),"Effectuez l’étape 1",IF($C951="Yes","Use Step 2a) Weekly for employees on leave with pay",IF(OR(COUNT($D951,E951)&lt;&gt;2,overallRate=0),0,IF(revenueReduction&gt;0.3,MAX(IF($B951="Non - avec lien de dépendance",MIN(2258,E951,$D951)*overallRate,MIN(2258,E951)*overallRate),ROUND(MAX(IF($B951="Non - avec lien de dépendance",0,MIN((0.75*E951),1694)),MIN(E951,(0.75*$D951),1694)),2)),IF($B951="Non - avec lien de dépendance",MIN(1129,E951,$D951)*overallRate,MIN(2258,E951)*overallRate)))))</f>
        <v>Effectuez l’étape 1</v>
      </c>
      <c r="H951" s="68" t="str">
        <f>IF(ISTEXT(overallRate),"Effectuez l’étape 1",IF($C951="Yes","Use Step 2a) Weekly for employees on leave with pay",IF(OR(COUNT($D951,F951)&lt;&gt;2,overallRate=0),0,IF(revenueReduction&gt;0.3,MAX(IF($B951="Non - avec lien de dépendance",MIN(2258,F951,$D951)*overallRate,MIN(2258,F951)*overallRate),ROUND(MAX(IF($B951="Non - avec lien de dépendance",0,MIN((0.75*F951),1694)),MIN(F951,(0.75*$D951),1694)),2)),IF($B951="Non - avec lien de dépendance",MIN(1129,F951,$D951)*overallRate,MIN(2258,F951)*overallRate)))))</f>
        <v>Effectuez l’étape 1</v>
      </c>
      <c r="I951" s="3">
        <f t="shared" si="14"/>
        <v>0</v>
      </c>
    </row>
    <row r="952" spans="7:9" x14ac:dyDescent="0.5">
      <c r="G952" s="68" t="str">
        <f>IF(ISTEXT(overallRate),"Effectuez l’étape 1",IF($C952="Yes","Use Step 2a) Weekly for employees on leave with pay",IF(OR(COUNT($D952,E952)&lt;&gt;2,overallRate=0),0,IF(revenueReduction&gt;0.3,MAX(IF($B952="Non - avec lien de dépendance",MIN(2258,E952,$D952)*overallRate,MIN(2258,E952)*overallRate),ROUND(MAX(IF($B952="Non - avec lien de dépendance",0,MIN((0.75*E952),1694)),MIN(E952,(0.75*$D952),1694)),2)),IF($B952="Non - avec lien de dépendance",MIN(1129,E952,$D952)*overallRate,MIN(2258,E952)*overallRate)))))</f>
        <v>Effectuez l’étape 1</v>
      </c>
      <c r="H952" s="68" t="str">
        <f>IF(ISTEXT(overallRate),"Effectuez l’étape 1",IF($C952="Yes","Use Step 2a) Weekly for employees on leave with pay",IF(OR(COUNT($D952,F952)&lt;&gt;2,overallRate=0),0,IF(revenueReduction&gt;0.3,MAX(IF($B952="Non - avec lien de dépendance",MIN(2258,F952,$D952)*overallRate,MIN(2258,F952)*overallRate),ROUND(MAX(IF($B952="Non - avec lien de dépendance",0,MIN((0.75*F952),1694)),MIN(F952,(0.75*$D952),1694)),2)),IF($B952="Non - avec lien de dépendance",MIN(1129,F952,$D952)*overallRate,MIN(2258,F952)*overallRate)))))</f>
        <v>Effectuez l’étape 1</v>
      </c>
      <c r="I952" s="3">
        <f t="shared" si="14"/>
        <v>0</v>
      </c>
    </row>
    <row r="953" spans="7:9" x14ac:dyDescent="0.5">
      <c r="G953" s="68" t="str">
        <f>IF(ISTEXT(overallRate),"Effectuez l’étape 1",IF($C953="Yes","Use Step 2a) Weekly for employees on leave with pay",IF(OR(COUNT($D953,E953)&lt;&gt;2,overallRate=0),0,IF(revenueReduction&gt;0.3,MAX(IF($B953="Non - avec lien de dépendance",MIN(2258,E953,$D953)*overallRate,MIN(2258,E953)*overallRate),ROUND(MAX(IF($B953="Non - avec lien de dépendance",0,MIN((0.75*E953),1694)),MIN(E953,(0.75*$D953),1694)),2)),IF($B953="Non - avec lien de dépendance",MIN(1129,E953,$D953)*overallRate,MIN(2258,E953)*overallRate)))))</f>
        <v>Effectuez l’étape 1</v>
      </c>
      <c r="H953" s="68" t="str">
        <f>IF(ISTEXT(overallRate),"Effectuez l’étape 1",IF($C953="Yes","Use Step 2a) Weekly for employees on leave with pay",IF(OR(COUNT($D953,F953)&lt;&gt;2,overallRate=0),0,IF(revenueReduction&gt;0.3,MAX(IF($B953="Non - avec lien de dépendance",MIN(2258,F953,$D953)*overallRate,MIN(2258,F953)*overallRate),ROUND(MAX(IF($B953="Non - avec lien de dépendance",0,MIN((0.75*F953),1694)),MIN(F953,(0.75*$D953),1694)),2)),IF($B953="Non - avec lien de dépendance",MIN(1129,F953,$D953)*overallRate,MIN(2258,F953)*overallRate)))))</f>
        <v>Effectuez l’étape 1</v>
      </c>
      <c r="I953" s="3">
        <f t="shared" si="14"/>
        <v>0</v>
      </c>
    </row>
    <row r="954" spans="7:9" x14ac:dyDescent="0.5">
      <c r="G954" s="68" t="str">
        <f>IF(ISTEXT(overallRate),"Effectuez l’étape 1",IF($C954="Yes","Use Step 2a) Weekly for employees on leave with pay",IF(OR(COUNT($D954,E954)&lt;&gt;2,overallRate=0),0,IF(revenueReduction&gt;0.3,MAX(IF($B954="Non - avec lien de dépendance",MIN(2258,E954,$D954)*overallRate,MIN(2258,E954)*overallRate),ROUND(MAX(IF($B954="Non - avec lien de dépendance",0,MIN((0.75*E954),1694)),MIN(E954,(0.75*$D954),1694)),2)),IF($B954="Non - avec lien de dépendance",MIN(1129,E954,$D954)*overallRate,MIN(2258,E954)*overallRate)))))</f>
        <v>Effectuez l’étape 1</v>
      </c>
      <c r="H954" s="68" t="str">
        <f>IF(ISTEXT(overallRate),"Effectuez l’étape 1",IF($C954="Yes","Use Step 2a) Weekly for employees on leave with pay",IF(OR(COUNT($D954,F954)&lt;&gt;2,overallRate=0),0,IF(revenueReduction&gt;0.3,MAX(IF($B954="Non - avec lien de dépendance",MIN(2258,F954,$D954)*overallRate,MIN(2258,F954)*overallRate),ROUND(MAX(IF($B954="Non - avec lien de dépendance",0,MIN((0.75*F954),1694)),MIN(F954,(0.75*$D954),1694)),2)),IF($B954="Non - avec lien de dépendance",MIN(1129,F954,$D954)*overallRate,MIN(2258,F954)*overallRate)))))</f>
        <v>Effectuez l’étape 1</v>
      </c>
      <c r="I954" s="3">
        <f t="shared" si="14"/>
        <v>0</v>
      </c>
    </row>
    <row r="955" spans="7:9" x14ac:dyDescent="0.5">
      <c r="G955" s="68" t="str">
        <f>IF(ISTEXT(overallRate),"Effectuez l’étape 1",IF($C955="Yes","Use Step 2a) Weekly for employees on leave with pay",IF(OR(COUNT($D955,E955)&lt;&gt;2,overallRate=0),0,IF(revenueReduction&gt;0.3,MAX(IF($B955="Non - avec lien de dépendance",MIN(2258,E955,$D955)*overallRate,MIN(2258,E955)*overallRate),ROUND(MAX(IF($B955="Non - avec lien de dépendance",0,MIN((0.75*E955),1694)),MIN(E955,(0.75*$D955),1694)),2)),IF($B955="Non - avec lien de dépendance",MIN(1129,E955,$D955)*overallRate,MIN(2258,E955)*overallRate)))))</f>
        <v>Effectuez l’étape 1</v>
      </c>
      <c r="H955" s="68" t="str">
        <f>IF(ISTEXT(overallRate),"Effectuez l’étape 1",IF($C955="Yes","Use Step 2a) Weekly for employees on leave with pay",IF(OR(COUNT($D955,F955)&lt;&gt;2,overallRate=0),0,IF(revenueReduction&gt;0.3,MAX(IF($B955="Non - avec lien de dépendance",MIN(2258,F955,$D955)*overallRate,MIN(2258,F955)*overallRate),ROUND(MAX(IF($B955="Non - avec lien de dépendance",0,MIN((0.75*F955),1694)),MIN(F955,(0.75*$D955),1694)),2)),IF($B955="Non - avec lien de dépendance",MIN(1129,F955,$D955)*overallRate,MIN(2258,F955)*overallRate)))))</f>
        <v>Effectuez l’étape 1</v>
      </c>
      <c r="I955" s="3">
        <f t="shared" si="14"/>
        <v>0</v>
      </c>
    </row>
    <row r="956" spans="7:9" x14ac:dyDescent="0.5">
      <c r="G956" s="68" t="str">
        <f>IF(ISTEXT(overallRate),"Effectuez l’étape 1",IF($C956="Yes","Use Step 2a) Weekly for employees on leave with pay",IF(OR(COUNT($D956,E956)&lt;&gt;2,overallRate=0),0,IF(revenueReduction&gt;0.3,MAX(IF($B956="Non - avec lien de dépendance",MIN(2258,E956,$D956)*overallRate,MIN(2258,E956)*overallRate),ROUND(MAX(IF($B956="Non - avec lien de dépendance",0,MIN((0.75*E956),1694)),MIN(E956,(0.75*$D956),1694)),2)),IF($B956="Non - avec lien de dépendance",MIN(1129,E956,$D956)*overallRate,MIN(2258,E956)*overallRate)))))</f>
        <v>Effectuez l’étape 1</v>
      </c>
      <c r="H956" s="68" t="str">
        <f>IF(ISTEXT(overallRate),"Effectuez l’étape 1",IF($C956="Yes","Use Step 2a) Weekly for employees on leave with pay",IF(OR(COUNT($D956,F956)&lt;&gt;2,overallRate=0),0,IF(revenueReduction&gt;0.3,MAX(IF($B956="Non - avec lien de dépendance",MIN(2258,F956,$D956)*overallRate,MIN(2258,F956)*overallRate),ROUND(MAX(IF($B956="Non - avec lien de dépendance",0,MIN((0.75*F956),1694)),MIN(F956,(0.75*$D956),1694)),2)),IF($B956="Non - avec lien de dépendance",MIN(1129,F956,$D956)*overallRate,MIN(2258,F956)*overallRate)))))</f>
        <v>Effectuez l’étape 1</v>
      </c>
      <c r="I956" s="3">
        <f t="shared" si="14"/>
        <v>0</v>
      </c>
    </row>
    <row r="957" spans="7:9" x14ac:dyDescent="0.5">
      <c r="G957" s="68" t="str">
        <f>IF(ISTEXT(overallRate),"Effectuez l’étape 1",IF($C957="Yes","Use Step 2a) Weekly for employees on leave with pay",IF(OR(COUNT($D957,E957)&lt;&gt;2,overallRate=0),0,IF(revenueReduction&gt;0.3,MAX(IF($B957="Non - avec lien de dépendance",MIN(2258,E957,$D957)*overallRate,MIN(2258,E957)*overallRate),ROUND(MAX(IF($B957="Non - avec lien de dépendance",0,MIN((0.75*E957),1694)),MIN(E957,(0.75*$D957),1694)),2)),IF($B957="Non - avec lien de dépendance",MIN(1129,E957,$D957)*overallRate,MIN(2258,E957)*overallRate)))))</f>
        <v>Effectuez l’étape 1</v>
      </c>
      <c r="H957" s="68" t="str">
        <f>IF(ISTEXT(overallRate),"Effectuez l’étape 1",IF($C957="Yes","Use Step 2a) Weekly for employees on leave with pay",IF(OR(COUNT($D957,F957)&lt;&gt;2,overallRate=0),0,IF(revenueReduction&gt;0.3,MAX(IF($B957="Non - avec lien de dépendance",MIN(2258,F957,$D957)*overallRate,MIN(2258,F957)*overallRate),ROUND(MAX(IF($B957="Non - avec lien de dépendance",0,MIN((0.75*F957),1694)),MIN(F957,(0.75*$D957),1694)),2)),IF($B957="Non - avec lien de dépendance",MIN(1129,F957,$D957)*overallRate,MIN(2258,F957)*overallRate)))))</f>
        <v>Effectuez l’étape 1</v>
      </c>
      <c r="I957" s="3">
        <f t="shared" si="14"/>
        <v>0</v>
      </c>
    </row>
    <row r="958" spans="7:9" x14ac:dyDescent="0.5">
      <c r="G958" s="68" t="str">
        <f>IF(ISTEXT(overallRate),"Effectuez l’étape 1",IF($C958="Yes","Use Step 2a) Weekly for employees on leave with pay",IF(OR(COUNT($D958,E958)&lt;&gt;2,overallRate=0),0,IF(revenueReduction&gt;0.3,MAX(IF($B958="Non - avec lien de dépendance",MIN(2258,E958,$D958)*overallRate,MIN(2258,E958)*overallRate),ROUND(MAX(IF($B958="Non - avec lien de dépendance",0,MIN((0.75*E958),1694)),MIN(E958,(0.75*$D958),1694)),2)),IF($B958="Non - avec lien de dépendance",MIN(1129,E958,$D958)*overallRate,MIN(2258,E958)*overallRate)))))</f>
        <v>Effectuez l’étape 1</v>
      </c>
      <c r="H958" s="68" t="str">
        <f>IF(ISTEXT(overallRate),"Effectuez l’étape 1",IF($C958="Yes","Use Step 2a) Weekly for employees on leave with pay",IF(OR(COUNT($D958,F958)&lt;&gt;2,overallRate=0),0,IF(revenueReduction&gt;0.3,MAX(IF($B958="Non - avec lien de dépendance",MIN(2258,F958,$D958)*overallRate,MIN(2258,F958)*overallRate),ROUND(MAX(IF($B958="Non - avec lien de dépendance",0,MIN((0.75*F958),1694)),MIN(F958,(0.75*$D958),1694)),2)),IF($B958="Non - avec lien de dépendance",MIN(1129,F958,$D958)*overallRate,MIN(2258,F958)*overallRate)))))</f>
        <v>Effectuez l’étape 1</v>
      </c>
      <c r="I958" s="3">
        <f t="shared" si="14"/>
        <v>0</v>
      </c>
    </row>
    <row r="959" spans="7:9" x14ac:dyDescent="0.5">
      <c r="G959" s="68" t="str">
        <f>IF(ISTEXT(overallRate),"Effectuez l’étape 1",IF($C959="Yes","Use Step 2a) Weekly for employees on leave with pay",IF(OR(COUNT($D959,E959)&lt;&gt;2,overallRate=0),0,IF(revenueReduction&gt;0.3,MAX(IF($B959="Non - avec lien de dépendance",MIN(2258,E959,$D959)*overallRate,MIN(2258,E959)*overallRate),ROUND(MAX(IF($B959="Non - avec lien de dépendance",0,MIN((0.75*E959),1694)),MIN(E959,(0.75*$D959),1694)),2)),IF($B959="Non - avec lien de dépendance",MIN(1129,E959,$D959)*overallRate,MIN(2258,E959)*overallRate)))))</f>
        <v>Effectuez l’étape 1</v>
      </c>
      <c r="H959" s="68" t="str">
        <f>IF(ISTEXT(overallRate),"Effectuez l’étape 1",IF($C959="Yes","Use Step 2a) Weekly for employees on leave with pay",IF(OR(COUNT($D959,F959)&lt;&gt;2,overallRate=0),0,IF(revenueReduction&gt;0.3,MAX(IF($B959="Non - avec lien de dépendance",MIN(2258,F959,$D959)*overallRate,MIN(2258,F959)*overallRate),ROUND(MAX(IF($B959="Non - avec lien de dépendance",0,MIN((0.75*F959),1694)),MIN(F959,(0.75*$D959),1694)),2)),IF($B959="Non - avec lien de dépendance",MIN(1129,F959,$D959)*overallRate,MIN(2258,F959)*overallRate)))))</f>
        <v>Effectuez l’étape 1</v>
      </c>
      <c r="I959" s="3">
        <f t="shared" si="14"/>
        <v>0</v>
      </c>
    </row>
    <row r="960" spans="7:9" x14ac:dyDescent="0.5">
      <c r="G960" s="68" t="str">
        <f>IF(ISTEXT(overallRate),"Effectuez l’étape 1",IF($C960="Yes","Use Step 2a) Weekly for employees on leave with pay",IF(OR(COUNT($D960,E960)&lt;&gt;2,overallRate=0),0,IF(revenueReduction&gt;0.3,MAX(IF($B960="Non - avec lien de dépendance",MIN(2258,E960,$D960)*overallRate,MIN(2258,E960)*overallRate),ROUND(MAX(IF($B960="Non - avec lien de dépendance",0,MIN((0.75*E960),1694)),MIN(E960,(0.75*$D960),1694)),2)),IF($B960="Non - avec lien de dépendance",MIN(1129,E960,$D960)*overallRate,MIN(2258,E960)*overallRate)))))</f>
        <v>Effectuez l’étape 1</v>
      </c>
      <c r="H960" s="68" t="str">
        <f>IF(ISTEXT(overallRate),"Effectuez l’étape 1",IF($C960="Yes","Use Step 2a) Weekly for employees on leave with pay",IF(OR(COUNT($D960,F960)&lt;&gt;2,overallRate=0),0,IF(revenueReduction&gt;0.3,MAX(IF($B960="Non - avec lien de dépendance",MIN(2258,F960,$D960)*overallRate,MIN(2258,F960)*overallRate),ROUND(MAX(IF($B960="Non - avec lien de dépendance",0,MIN((0.75*F960),1694)),MIN(F960,(0.75*$D960),1694)),2)),IF($B960="Non - avec lien de dépendance",MIN(1129,F960,$D960)*overallRate,MIN(2258,F960)*overallRate)))))</f>
        <v>Effectuez l’étape 1</v>
      </c>
      <c r="I960" s="3">
        <f t="shared" si="14"/>
        <v>0</v>
      </c>
    </row>
    <row r="961" spans="7:9" x14ac:dyDescent="0.5">
      <c r="G961" s="68" t="str">
        <f>IF(ISTEXT(overallRate),"Effectuez l’étape 1",IF($C961="Yes","Use Step 2a) Weekly for employees on leave with pay",IF(OR(COUNT($D961,E961)&lt;&gt;2,overallRate=0),0,IF(revenueReduction&gt;0.3,MAX(IF($B961="Non - avec lien de dépendance",MIN(2258,E961,$D961)*overallRate,MIN(2258,E961)*overallRate),ROUND(MAX(IF($B961="Non - avec lien de dépendance",0,MIN((0.75*E961),1694)),MIN(E961,(0.75*$D961),1694)),2)),IF($B961="Non - avec lien de dépendance",MIN(1129,E961,$D961)*overallRate,MIN(2258,E961)*overallRate)))))</f>
        <v>Effectuez l’étape 1</v>
      </c>
      <c r="H961" s="68" t="str">
        <f>IF(ISTEXT(overallRate),"Effectuez l’étape 1",IF($C961="Yes","Use Step 2a) Weekly for employees on leave with pay",IF(OR(COUNT($D961,F961)&lt;&gt;2,overallRate=0),0,IF(revenueReduction&gt;0.3,MAX(IF($B961="Non - avec lien de dépendance",MIN(2258,F961,$D961)*overallRate,MIN(2258,F961)*overallRate),ROUND(MAX(IF($B961="Non - avec lien de dépendance",0,MIN((0.75*F961),1694)),MIN(F961,(0.75*$D961),1694)),2)),IF($B961="Non - avec lien de dépendance",MIN(1129,F961,$D961)*overallRate,MIN(2258,F961)*overallRate)))))</f>
        <v>Effectuez l’étape 1</v>
      </c>
      <c r="I961" s="3">
        <f t="shared" si="14"/>
        <v>0</v>
      </c>
    </row>
    <row r="962" spans="7:9" x14ac:dyDescent="0.5">
      <c r="G962" s="68" t="str">
        <f>IF(ISTEXT(overallRate),"Effectuez l’étape 1",IF($C962="Yes","Use Step 2a) Weekly for employees on leave with pay",IF(OR(COUNT($D962,E962)&lt;&gt;2,overallRate=0),0,IF(revenueReduction&gt;0.3,MAX(IF($B962="Non - avec lien de dépendance",MIN(2258,E962,$D962)*overallRate,MIN(2258,E962)*overallRate),ROUND(MAX(IF($B962="Non - avec lien de dépendance",0,MIN((0.75*E962),1694)),MIN(E962,(0.75*$D962),1694)),2)),IF($B962="Non - avec lien de dépendance",MIN(1129,E962,$D962)*overallRate,MIN(2258,E962)*overallRate)))))</f>
        <v>Effectuez l’étape 1</v>
      </c>
      <c r="H962" s="68" t="str">
        <f>IF(ISTEXT(overallRate),"Effectuez l’étape 1",IF($C962="Yes","Use Step 2a) Weekly for employees on leave with pay",IF(OR(COUNT($D962,F962)&lt;&gt;2,overallRate=0),0,IF(revenueReduction&gt;0.3,MAX(IF($B962="Non - avec lien de dépendance",MIN(2258,F962,$D962)*overallRate,MIN(2258,F962)*overallRate),ROUND(MAX(IF($B962="Non - avec lien de dépendance",0,MIN((0.75*F962),1694)),MIN(F962,(0.75*$D962),1694)),2)),IF($B962="Non - avec lien de dépendance",MIN(1129,F962,$D962)*overallRate,MIN(2258,F962)*overallRate)))))</f>
        <v>Effectuez l’étape 1</v>
      </c>
      <c r="I962" s="3">
        <f t="shared" si="14"/>
        <v>0</v>
      </c>
    </row>
    <row r="963" spans="7:9" x14ac:dyDescent="0.5">
      <c r="G963" s="68" t="str">
        <f>IF(ISTEXT(overallRate),"Effectuez l’étape 1",IF($C963="Yes","Use Step 2a) Weekly for employees on leave with pay",IF(OR(COUNT($D963,E963)&lt;&gt;2,overallRate=0),0,IF(revenueReduction&gt;0.3,MAX(IF($B963="Non - avec lien de dépendance",MIN(2258,E963,$D963)*overallRate,MIN(2258,E963)*overallRate),ROUND(MAX(IF($B963="Non - avec lien de dépendance",0,MIN((0.75*E963),1694)),MIN(E963,(0.75*$D963),1694)),2)),IF($B963="Non - avec lien de dépendance",MIN(1129,E963,$D963)*overallRate,MIN(2258,E963)*overallRate)))))</f>
        <v>Effectuez l’étape 1</v>
      </c>
      <c r="H963" s="68" t="str">
        <f>IF(ISTEXT(overallRate),"Effectuez l’étape 1",IF($C963="Yes","Use Step 2a) Weekly for employees on leave with pay",IF(OR(COUNT($D963,F963)&lt;&gt;2,overallRate=0),0,IF(revenueReduction&gt;0.3,MAX(IF($B963="Non - avec lien de dépendance",MIN(2258,F963,$D963)*overallRate,MIN(2258,F963)*overallRate),ROUND(MAX(IF($B963="Non - avec lien de dépendance",0,MIN((0.75*F963),1694)),MIN(F963,(0.75*$D963),1694)),2)),IF($B963="Non - avec lien de dépendance",MIN(1129,F963,$D963)*overallRate,MIN(2258,F963)*overallRate)))))</f>
        <v>Effectuez l’étape 1</v>
      </c>
      <c r="I963" s="3">
        <f t="shared" si="14"/>
        <v>0</v>
      </c>
    </row>
    <row r="964" spans="7:9" x14ac:dyDescent="0.5">
      <c r="G964" s="68" t="str">
        <f>IF(ISTEXT(overallRate),"Effectuez l’étape 1",IF($C964="Yes","Use Step 2a) Weekly for employees on leave with pay",IF(OR(COUNT($D964,E964)&lt;&gt;2,overallRate=0),0,IF(revenueReduction&gt;0.3,MAX(IF($B964="Non - avec lien de dépendance",MIN(2258,E964,$D964)*overallRate,MIN(2258,E964)*overallRate),ROUND(MAX(IF($B964="Non - avec lien de dépendance",0,MIN((0.75*E964),1694)),MIN(E964,(0.75*$D964),1694)),2)),IF($B964="Non - avec lien de dépendance",MIN(1129,E964,$D964)*overallRate,MIN(2258,E964)*overallRate)))))</f>
        <v>Effectuez l’étape 1</v>
      </c>
      <c r="H964" s="68" t="str">
        <f>IF(ISTEXT(overallRate),"Effectuez l’étape 1",IF($C964="Yes","Use Step 2a) Weekly for employees on leave with pay",IF(OR(COUNT($D964,F964)&lt;&gt;2,overallRate=0),0,IF(revenueReduction&gt;0.3,MAX(IF($B964="Non - avec lien de dépendance",MIN(2258,F964,$D964)*overallRate,MIN(2258,F964)*overallRate),ROUND(MAX(IF($B964="Non - avec lien de dépendance",0,MIN((0.75*F964),1694)),MIN(F964,(0.75*$D964),1694)),2)),IF($B964="Non - avec lien de dépendance",MIN(1129,F964,$D964)*overallRate,MIN(2258,F964)*overallRate)))))</f>
        <v>Effectuez l’étape 1</v>
      </c>
      <c r="I964" s="3">
        <f t="shared" si="14"/>
        <v>0</v>
      </c>
    </row>
    <row r="965" spans="7:9" x14ac:dyDescent="0.5">
      <c r="G965" s="68" t="str">
        <f>IF(ISTEXT(overallRate),"Effectuez l’étape 1",IF($C965="Yes","Use Step 2a) Weekly for employees on leave with pay",IF(OR(COUNT($D965,E965)&lt;&gt;2,overallRate=0),0,IF(revenueReduction&gt;0.3,MAX(IF($B965="Non - avec lien de dépendance",MIN(2258,E965,$D965)*overallRate,MIN(2258,E965)*overallRate),ROUND(MAX(IF($B965="Non - avec lien de dépendance",0,MIN((0.75*E965),1694)),MIN(E965,(0.75*$D965),1694)),2)),IF($B965="Non - avec lien de dépendance",MIN(1129,E965,$D965)*overallRate,MIN(2258,E965)*overallRate)))))</f>
        <v>Effectuez l’étape 1</v>
      </c>
      <c r="H965" s="68" t="str">
        <f>IF(ISTEXT(overallRate),"Effectuez l’étape 1",IF($C965="Yes","Use Step 2a) Weekly for employees on leave with pay",IF(OR(COUNT($D965,F965)&lt;&gt;2,overallRate=0),0,IF(revenueReduction&gt;0.3,MAX(IF($B965="Non - avec lien de dépendance",MIN(2258,F965,$D965)*overallRate,MIN(2258,F965)*overallRate),ROUND(MAX(IF($B965="Non - avec lien de dépendance",0,MIN((0.75*F965),1694)),MIN(F965,(0.75*$D965),1694)),2)),IF($B965="Non - avec lien de dépendance",MIN(1129,F965,$D965)*overallRate,MIN(2258,F965)*overallRate)))))</f>
        <v>Effectuez l’étape 1</v>
      </c>
      <c r="I965" s="3">
        <f t="shared" si="14"/>
        <v>0</v>
      </c>
    </row>
    <row r="966" spans="7:9" x14ac:dyDescent="0.5">
      <c r="G966" s="68" t="str">
        <f>IF(ISTEXT(overallRate),"Effectuez l’étape 1",IF($C966="Yes","Use Step 2a) Weekly for employees on leave with pay",IF(OR(COUNT($D966,E966)&lt;&gt;2,overallRate=0),0,IF(revenueReduction&gt;0.3,MAX(IF($B966="Non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68" t="str">
        <f>IF(ISTEXT(overallRate),"Effectuez l’étape 1",IF($C966="Yes","Use Step 2a) Weekly for employees on leave with pay",IF(OR(COUNT($D966,F966)&lt;&gt;2,overallRate=0),0,IF(revenueReduction&gt;0.3,MAX(IF($B966="Non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14"/>
        <v>0</v>
      </c>
    </row>
    <row r="967" spans="7:9" x14ac:dyDescent="0.5">
      <c r="G967" s="68" t="str">
        <f>IF(ISTEXT(overallRate),"Effectuez l’étape 1",IF($C967="Yes","Use Step 2a) Weekly for employees on leave with pay",IF(OR(COUNT($D967,E967)&lt;&gt;2,overallRate=0),0,IF(revenueReduction&gt;0.3,MAX(IF($B967="Non - avec lien de dépendance",MIN(2258,E967,$D967)*overallRate,MIN(2258,E967)*overallRate),ROUND(MAX(IF($B967="Non - avec lien de dépendance",0,MIN((0.75*E967),1694)),MIN(E967,(0.75*$D967),1694)),2)),IF($B967="Non - avec lien de dépendance",MIN(1129,E967,$D967)*overallRate,MIN(2258,E967)*overallRate)))))</f>
        <v>Effectuez l’étape 1</v>
      </c>
      <c r="H967" s="68" t="str">
        <f>IF(ISTEXT(overallRate),"Effectuez l’étape 1",IF($C967="Yes","Use Step 2a) Weekly for employees on leave with pay",IF(OR(COUNT($D967,F967)&lt;&gt;2,overallRate=0),0,IF(revenueReduction&gt;0.3,MAX(IF($B967="Non - avec lien de dépendance",MIN(2258,F967,$D967)*overallRate,MIN(2258,F967)*overallRate),ROUND(MAX(IF($B967="Non - avec lien de dépendance",0,MIN((0.75*F967),1694)),MIN(F967,(0.75*$D967),1694)),2)),IF($B967="Non - avec lien de dépendance",MIN(1129,F967,$D967)*overallRate,MIN(2258,F967)*overallRate)))))</f>
        <v>Effectuez l’étape 1</v>
      </c>
      <c r="I967" s="3">
        <f t="shared" ref="I967:I1030" si="15">IF(AND(COUNT(B967:F967)&gt;0,OR(COUNT(D967:F967)&lt;&gt;3,ISBLANK(B967))),"Fill out all amounts",IF(COUNTIF(E967:F967,0)&gt;0,0,SUM(G967:H967)))</f>
        <v>0</v>
      </c>
    </row>
    <row r="968" spans="7:9" x14ac:dyDescent="0.5">
      <c r="G968" s="68" t="str">
        <f>IF(ISTEXT(overallRate),"Effectuez l’étape 1",IF($C968="Yes","Use Step 2a) Weekly for employees on leave with pay",IF(OR(COUNT($D968,E968)&lt;&gt;2,overallRate=0),0,IF(revenueReduction&gt;0.3,MAX(IF($B968="Non - avec lien de dépendance",MIN(2258,E968,$D968)*overallRate,MIN(2258,E968)*overallRate),ROUND(MAX(IF($B968="Non - avec lien de dépendance",0,MIN((0.75*E968),1694)),MIN(E968,(0.75*$D968),1694)),2)),IF($B968="Non - avec lien de dépendance",MIN(1129,E968,$D968)*overallRate,MIN(2258,E968)*overallRate)))))</f>
        <v>Effectuez l’étape 1</v>
      </c>
      <c r="H968" s="68" t="str">
        <f>IF(ISTEXT(overallRate),"Effectuez l’étape 1",IF($C968="Yes","Use Step 2a) Weekly for employees on leave with pay",IF(OR(COUNT($D968,F968)&lt;&gt;2,overallRate=0),0,IF(revenueReduction&gt;0.3,MAX(IF($B968="Non - avec lien de dépendance",MIN(2258,F968,$D968)*overallRate,MIN(2258,F968)*overallRate),ROUND(MAX(IF($B968="Non - avec lien de dépendance",0,MIN((0.75*F968),1694)),MIN(F968,(0.75*$D968),1694)),2)),IF($B968="Non - avec lien de dépendance",MIN(1129,F968,$D968)*overallRate,MIN(2258,F968)*overallRate)))))</f>
        <v>Effectuez l’étape 1</v>
      </c>
      <c r="I968" s="3">
        <f t="shared" si="15"/>
        <v>0</v>
      </c>
    </row>
    <row r="969" spans="7:9" x14ac:dyDescent="0.5">
      <c r="G969" s="68" t="str">
        <f>IF(ISTEXT(overallRate),"Effectuez l’étape 1",IF($C969="Yes","Use Step 2a) Weekly for employees on leave with pay",IF(OR(COUNT($D969,E969)&lt;&gt;2,overallRate=0),0,IF(revenueReduction&gt;0.3,MAX(IF($B969="Non - avec lien de dépendance",MIN(2258,E969,$D969)*overallRate,MIN(2258,E969)*overallRate),ROUND(MAX(IF($B969="Non - avec lien de dépendance",0,MIN((0.75*E969),1694)),MIN(E969,(0.75*$D969),1694)),2)),IF($B969="Non - avec lien de dépendance",MIN(1129,E969,$D969)*overallRate,MIN(2258,E969)*overallRate)))))</f>
        <v>Effectuez l’étape 1</v>
      </c>
      <c r="H969" s="68" t="str">
        <f>IF(ISTEXT(overallRate),"Effectuez l’étape 1",IF($C969="Yes","Use Step 2a) Weekly for employees on leave with pay",IF(OR(COUNT($D969,F969)&lt;&gt;2,overallRate=0),0,IF(revenueReduction&gt;0.3,MAX(IF($B969="Non - avec lien de dépendance",MIN(2258,F969,$D969)*overallRate,MIN(2258,F969)*overallRate),ROUND(MAX(IF($B969="Non - avec lien de dépendance",0,MIN((0.75*F969),1694)),MIN(F969,(0.75*$D969),1694)),2)),IF($B969="Non - avec lien de dépendance",MIN(1129,F969,$D969)*overallRate,MIN(2258,F969)*overallRate)))))</f>
        <v>Effectuez l’étape 1</v>
      </c>
      <c r="I969" s="3">
        <f t="shared" si="15"/>
        <v>0</v>
      </c>
    </row>
    <row r="970" spans="7:9" x14ac:dyDescent="0.5">
      <c r="G970" s="68" t="str">
        <f>IF(ISTEXT(overallRate),"Effectuez l’étape 1",IF($C970="Yes","Use Step 2a) Weekly for employees on leave with pay",IF(OR(COUNT($D970,E970)&lt;&gt;2,overallRate=0),0,IF(revenueReduction&gt;0.3,MAX(IF($B970="Non - avec lien de dépendance",MIN(2258,E970,$D970)*overallRate,MIN(2258,E970)*overallRate),ROUND(MAX(IF($B970="Non - avec lien de dépendance",0,MIN((0.75*E970),1694)),MIN(E970,(0.75*$D970),1694)),2)),IF($B970="Non - avec lien de dépendance",MIN(1129,E970,$D970)*overallRate,MIN(2258,E970)*overallRate)))))</f>
        <v>Effectuez l’étape 1</v>
      </c>
      <c r="H970" s="68" t="str">
        <f>IF(ISTEXT(overallRate),"Effectuez l’étape 1",IF($C970="Yes","Use Step 2a) Weekly for employees on leave with pay",IF(OR(COUNT($D970,F970)&lt;&gt;2,overallRate=0),0,IF(revenueReduction&gt;0.3,MAX(IF($B970="Non - avec lien de dépendance",MIN(2258,F970,$D970)*overallRate,MIN(2258,F970)*overallRate),ROUND(MAX(IF($B970="Non - avec lien de dépendance",0,MIN((0.75*F970),1694)),MIN(F970,(0.75*$D970),1694)),2)),IF($B970="Non - avec lien de dépendance",MIN(1129,F970,$D970)*overallRate,MIN(2258,F970)*overallRate)))))</f>
        <v>Effectuez l’étape 1</v>
      </c>
      <c r="I970" s="3">
        <f t="shared" si="15"/>
        <v>0</v>
      </c>
    </row>
    <row r="971" spans="7:9" x14ac:dyDescent="0.5">
      <c r="G971" s="68" t="str">
        <f>IF(ISTEXT(overallRate),"Effectuez l’étape 1",IF($C971="Yes","Use Step 2a) Weekly for employees on leave with pay",IF(OR(COUNT($D971,E971)&lt;&gt;2,overallRate=0),0,IF(revenueReduction&gt;0.3,MAX(IF($B971="Non - avec lien de dépendance",MIN(2258,E971,$D971)*overallRate,MIN(2258,E971)*overallRate),ROUND(MAX(IF($B971="Non - avec lien de dépendance",0,MIN((0.75*E971),1694)),MIN(E971,(0.75*$D971),1694)),2)),IF($B971="Non - avec lien de dépendance",MIN(1129,E971,$D971)*overallRate,MIN(2258,E971)*overallRate)))))</f>
        <v>Effectuez l’étape 1</v>
      </c>
      <c r="H971" s="68" t="str">
        <f>IF(ISTEXT(overallRate),"Effectuez l’étape 1",IF($C971="Yes","Use Step 2a) Weekly for employees on leave with pay",IF(OR(COUNT($D971,F971)&lt;&gt;2,overallRate=0),0,IF(revenueReduction&gt;0.3,MAX(IF($B971="Non - avec lien de dépendance",MIN(2258,F971,$D971)*overallRate,MIN(2258,F971)*overallRate),ROUND(MAX(IF($B971="Non - avec lien de dépendance",0,MIN((0.75*F971),1694)),MIN(F971,(0.75*$D971),1694)),2)),IF($B971="Non - avec lien de dépendance",MIN(1129,F971,$D971)*overallRate,MIN(2258,F971)*overallRate)))))</f>
        <v>Effectuez l’étape 1</v>
      </c>
      <c r="I971" s="3">
        <f t="shared" si="15"/>
        <v>0</v>
      </c>
    </row>
    <row r="972" spans="7:9" x14ac:dyDescent="0.5">
      <c r="G972" s="68" t="str">
        <f>IF(ISTEXT(overallRate),"Effectuez l’étape 1",IF($C972="Yes","Use Step 2a) Weekly for employees on leave with pay",IF(OR(COUNT($D972,E972)&lt;&gt;2,overallRate=0),0,IF(revenueReduction&gt;0.3,MAX(IF($B972="Non - avec lien de dépendance",MIN(2258,E972,$D972)*overallRate,MIN(2258,E972)*overallRate),ROUND(MAX(IF($B972="Non - avec lien de dépendance",0,MIN((0.75*E972),1694)),MIN(E972,(0.75*$D972),1694)),2)),IF($B972="Non - avec lien de dépendance",MIN(1129,E972,$D972)*overallRate,MIN(2258,E972)*overallRate)))))</f>
        <v>Effectuez l’étape 1</v>
      </c>
      <c r="H972" s="68" t="str">
        <f>IF(ISTEXT(overallRate),"Effectuez l’étape 1",IF($C972="Yes","Use Step 2a) Weekly for employees on leave with pay",IF(OR(COUNT($D972,F972)&lt;&gt;2,overallRate=0),0,IF(revenueReduction&gt;0.3,MAX(IF($B972="Non - avec lien de dépendance",MIN(2258,F972,$D972)*overallRate,MIN(2258,F972)*overallRate),ROUND(MAX(IF($B972="Non - avec lien de dépendance",0,MIN((0.75*F972),1694)),MIN(F972,(0.75*$D972),1694)),2)),IF($B972="Non - avec lien de dépendance",MIN(1129,F972,$D972)*overallRate,MIN(2258,F972)*overallRate)))))</f>
        <v>Effectuez l’étape 1</v>
      </c>
      <c r="I972" s="3">
        <f t="shared" si="15"/>
        <v>0</v>
      </c>
    </row>
    <row r="973" spans="7:9" x14ac:dyDescent="0.5">
      <c r="G973" s="68" t="str">
        <f>IF(ISTEXT(overallRate),"Effectuez l’étape 1",IF($C973="Yes","Use Step 2a) Weekly for employees on leave with pay",IF(OR(COUNT($D973,E973)&lt;&gt;2,overallRate=0),0,IF(revenueReduction&gt;0.3,MAX(IF($B973="Non - avec lien de dépendance",MIN(2258,E973,$D973)*overallRate,MIN(2258,E973)*overallRate),ROUND(MAX(IF($B973="Non - avec lien de dépendance",0,MIN((0.75*E973),1694)),MIN(E973,(0.75*$D973),1694)),2)),IF($B973="Non - avec lien de dépendance",MIN(1129,E973,$D973)*overallRate,MIN(2258,E973)*overallRate)))))</f>
        <v>Effectuez l’étape 1</v>
      </c>
      <c r="H973" s="68" t="str">
        <f>IF(ISTEXT(overallRate),"Effectuez l’étape 1",IF($C973="Yes","Use Step 2a) Weekly for employees on leave with pay",IF(OR(COUNT($D973,F973)&lt;&gt;2,overallRate=0),0,IF(revenueReduction&gt;0.3,MAX(IF($B973="Non - avec lien de dépendance",MIN(2258,F973,$D973)*overallRate,MIN(2258,F973)*overallRate),ROUND(MAX(IF($B973="Non - avec lien de dépendance",0,MIN((0.75*F973),1694)),MIN(F973,(0.75*$D973),1694)),2)),IF($B973="Non - avec lien de dépendance",MIN(1129,F973,$D973)*overallRate,MIN(2258,F973)*overallRate)))))</f>
        <v>Effectuez l’étape 1</v>
      </c>
      <c r="I973" s="3">
        <f t="shared" si="15"/>
        <v>0</v>
      </c>
    </row>
    <row r="974" spans="7:9" x14ac:dyDescent="0.5">
      <c r="G974" s="68" t="str">
        <f>IF(ISTEXT(overallRate),"Effectuez l’étape 1",IF($C974="Yes","Use Step 2a) Weekly for employees on leave with pay",IF(OR(COUNT($D974,E974)&lt;&gt;2,overallRate=0),0,IF(revenueReduction&gt;0.3,MAX(IF($B974="Non - avec lien de dépendance",MIN(2258,E974,$D974)*overallRate,MIN(2258,E974)*overallRate),ROUND(MAX(IF($B974="Non - avec lien de dépendance",0,MIN((0.75*E974),1694)),MIN(E974,(0.75*$D974),1694)),2)),IF($B974="Non - avec lien de dépendance",MIN(1129,E974,$D974)*overallRate,MIN(2258,E974)*overallRate)))))</f>
        <v>Effectuez l’étape 1</v>
      </c>
      <c r="H974" s="68" t="str">
        <f>IF(ISTEXT(overallRate),"Effectuez l’étape 1",IF($C974="Yes","Use Step 2a) Weekly for employees on leave with pay",IF(OR(COUNT($D974,F974)&lt;&gt;2,overallRate=0),0,IF(revenueReduction&gt;0.3,MAX(IF($B974="Non - avec lien de dépendance",MIN(2258,F974,$D974)*overallRate,MIN(2258,F974)*overallRate),ROUND(MAX(IF($B974="Non - avec lien de dépendance",0,MIN((0.75*F974),1694)),MIN(F974,(0.75*$D974),1694)),2)),IF($B974="Non - avec lien de dépendance",MIN(1129,F974,$D974)*overallRate,MIN(2258,F974)*overallRate)))))</f>
        <v>Effectuez l’étape 1</v>
      </c>
      <c r="I974" s="3">
        <f t="shared" si="15"/>
        <v>0</v>
      </c>
    </row>
    <row r="975" spans="7:9" x14ac:dyDescent="0.5">
      <c r="G975" s="68" t="str">
        <f>IF(ISTEXT(overallRate),"Effectuez l’étape 1",IF($C975="Yes","Use Step 2a) Weekly for employees on leave with pay",IF(OR(COUNT($D975,E975)&lt;&gt;2,overallRate=0),0,IF(revenueReduction&gt;0.3,MAX(IF($B975="Non - avec lien de dépendance",MIN(2258,E975,$D975)*overallRate,MIN(2258,E975)*overallRate),ROUND(MAX(IF($B975="Non - avec lien de dépendance",0,MIN((0.75*E975),1694)),MIN(E975,(0.75*$D975),1694)),2)),IF($B975="Non - avec lien de dépendance",MIN(1129,E975,$D975)*overallRate,MIN(2258,E975)*overallRate)))))</f>
        <v>Effectuez l’étape 1</v>
      </c>
      <c r="H975" s="68" t="str">
        <f>IF(ISTEXT(overallRate),"Effectuez l’étape 1",IF($C975="Yes","Use Step 2a) Weekly for employees on leave with pay",IF(OR(COUNT($D975,F975)&lt;&gt;2,overallRate=0),0,IF(revenueReduction&gt;0.3,MAX(IF($B975="Non - avec lien de dépendance",MIN(2258,F975,$D975)*overallRate,MIN(2258,F975)*overallRate),ROUND(MAX(IF($B975="Non - avec lien de dépendance",0,MIN((0.75*F975),1694)),MIN(F975,(0.75*$D975),1694)),2)),IF($B975="Non - avec lien de dépendance",MIN(1129,F975,$D975)*overallRate,MIN(2258,F975)*overallRate)))))</f>
        <v>Effectuez l’étape 1</v>
      </c>
      <c r="I975" s="3">
        <f t="shared" si="15"/>
        <v>0</v>
      </c>
    </row>
    <row r="976" spans="7:9" x14ac:dyDescent="0.5">
      <c r="G976" s="68" t="str">
        <f>IF(ISTEXT(overallRate),"Effectuez l’étape 1",IF($C976="Yes","Use Step 2a) Weekly for employees on leave with pay",IF(OR(COUNT($D976,E976)&lt;&gt;2,overallRate=0),0,IF(revenueReduction&gt;0.3,MAX(IF($B976="Non - avec lien de dépendance",MIN(2258,E976,$D976)*overallRate,MIN(2258,E976)*overallRate),ROUND(MAX(IF($B976="Non - avec lien de dépendance",0,MIN((0.75*E976),1694)),MIN(E976,(0.75*$D976),1694)),2)),IF($B976="Non - avec lien de dépendance",MIN(1129,E976,$D976)*overallRate,MIN(2258,E976)*overallRate)))))</f>
        <v>Effectuez l’étape 1</v>
      </c>
      <c r="H976" s="68" t="str">
        <f>IF(ISTEXT(overallRate),"Effectuez l’étape 1",IF($C976="Yes","Use Step 2a) Weekly for employees on leave with pay",IF(OR(COUNT($D976,F976)&lt;&gt;2,overallRate=0),0,IF(revenueReduction&gt;0.3,MAX(IF($B976="Non - avec lien de dépendance",MIN(2258,F976,$D976)*overallRate,MIN(2258,F976)*overallRate),ROUND(MAX(IF($B976="Non - avec lien de dépendance",0,MIN((0.75*F976),1694)),MIN(F976,(0.75*$D976),1694)),2)),IF($B976="Non - avec lien de dépendance",MIN(1129,F976,$D976)*overallRate,MIN(2258,F976)*overallRate)))))</f>
        <v>Effectuez l’étape 1</v>
      </c>
      <c r="I976" s="3">
        <f t="shared" si="15"/>
        <v>0</v>
      </c>
    </row>
    <row r="977" spans="7:9" x14ac:dyDescent="0.5">
      <c r="G977" s="68" t="str">
        <f>IF(ISTEXT(overallRate),"Effectuez l’étape 1",IF($C977="Yes","Use Step 2a) Weekly for employees on leave with pay",IF(OR(COUNT($D977,E977)&lt;&gt;2,overallRate=0),0,IF(revenueReduction&gt;0.3,MAX(IF($B977="Non - avec lien de dépendance",MIN(2258,E977,$D977)*overallRate,MIN(2258,E977)*overallRate),ROUND(MAX(IF($B977="Non - avec lien de dépendance",0,MIN((0.75*E977),1694)),MIN(E977,(0.75*$D977),1694)),2)),IF($B977="Non - avec lien de dépendance",MIN(1129,E977,$D977)*overallRate,MIN(2258,E977)*overallRate)))))</f>
        <v>Effectuez l’étape 1</v>
      </c>
      <c r="H977" s="68" t="str">
        <f>IF(ISTEXT(overallRate),"Effectuez l’étape 1",IF($C977="Yes","Use Step 2a) Weekly for employees on leave with pay",IF(OR(COUNT($D977,F977)&lt;&gt;2,overallRate=0),0,IF(revenueReduction&gt;0.3,MAX(IF($B977="Non - avec lien de dépendance",MIN(2258,F977,$D977)*overallRate,MIN(2258,F977)*overallRate),ROUND(MAX(IF($B977="Non - avec lien de dépendance",0,MIN((0.75*F977),1694)),MIN(F977,(0.75*$D977),1694)),2)),IF($B977="Non - avec lien de dépendance",MIN(1129,F977,$D977)*overallRate,MIN(2258,F977)*overallRate)))))</f>
        <v>Effectuez l’étape 1</v>
      </c>
      <c r="I977" s="3">
        <f t="shared" si="15"/>
        <v>0</v>
      </c>
    </row>
    <row r="978" spans="7:9" x14ac:dyDescent="0.5">
      <c r="G978" s="68" t="str">
        <f>IF(ISTEXT(overallRate),"Effectuez l’étape 1",IF($C978="Yes","Use Step 2a) Weekly for employees on leave with pay",IF(OR(COUNT($D978,E978)&lt;&gt;2,overallRate=0),0,IF(revenueReduction&gt;0.3,MAX(IF($B978="Non - avec lien de dépendance",MIN(2258,E978,$D978)*overallRate,MIN(2258,E978)*overallRate),ROUND(MAX(IF($B978="Non - avec lien de dépendance",0,MIN((0.75*E978),1694)),MIN(E978,(0.75*$D978),1694)),2)),IF($B978="Non - avec lien de dépendance",MIN(1129,E978,$D978)*overallRate,MIN(2258,E978)*overallRate)))))</f>
        <v>Effectuez l’étape 1</v>
      </c>
      <c r="H978" s="68" t="str">
        <f>IF(ISTEXT(overallRate),"Effectuez l’étape 1",IF($C978="Yes","Use Step 2a) Weekly for employees on leave with pay",IF(OR(COUNT($D978,F978)&lt;&gt;2,overallRate=0),0,IF(revenueReduction&gt;0.3,MAX(IF($B978="Non - avec lien de dépendance",MIN(2258,F978,$D978)*overallRate,MIN(2258,F978)*overallRate),ROUND(MAX(IF($B978="Non - avec lien de dépendance",0,MIN((0.75*F978),1694)),MIN(F978,(0.75*$D978),1694)),2)),IF($B978="Non - avec lien de dépendance",MIN(1129,F978,$D978)*overallRate,MIN(2258,F978)*overallRate)))))</f>
        <v>Effectuez l’étape 1</v>
      </c>
      <c r="I978" s="3">
        <f t="shared" si="15"/>
        <v>0</v>
      </c>
    </row>
    <row r="979" spans="7:9" x14ac:dyDescent="0.5">
      <c r="G979" s="68" t="str">
        <f>IF(ISTEXT(overallRate),"Effectuez l’étape 1",IF($C979="Yes","Use Step 2a) Weekly for employees on leave with pay",IF(OR(COUNT($D979,E979)&lt;&gt;2,overallRate=0),0,IF(revenueReduction&gt;0.3,MAX(IF($B979="Non - avec lien de dépendance",MIN(2258,E979,$D979)*overallRate,MIN(2258,E979)*overallRate),ROUND(MAX(IF($B979="Non - avec lien de dépendance",0,MIN((0.75*E979),1694)),MIN(E979,(0.75*$D979),1694)),2)),IF($B979="Non - avec lien de dépendance",MIN(1129,E979,$D979)*overallRate,MIN(2258,E979)*overallRate)))))</f>
        <v>Effectuez l’étape 1</v>
      </c>
      <c r="H979" s="68" t="str">
        <f>IF(ISTEXT(overallRate),"Effectuez l’étape 1",IF($C979="Yes","Use Step 2a) Weekly for employees on leave with pay",IF(OR(COUNT($D979,F979)&lt;&gt;2,overallRate=0),0,IF(revenueReduction&gt;0.3,MAX(IF($B979="Non - avec lien de dépendance",MIN(2258,F979,$D979)*overallRate,MIN(2258,F979)*overallRate),ROUND(MAX(IF($B979="Non - avec lien de dépendance",0,MIN((0.75*F979),1694)),MIN(F979,(0.75*$D979),1694)),2)),IF($B979="Non - avec lien de dépendance",MIN(1129,F979,$D979)*overallRate,MIN(2258,F979)*overallRate)))))</f>
        <v>Effectuez l’étape 1</v>
      </c>
      <c r="I979" s="3">
        <f t="shared" si="15"/>
        <v>0</v>
      </c>
    </row>
    <row r="980" spans="7:9" x14ac:dyDescent="0.5">
      <c r="G980" s="68" t="str">
        <f>IF(ISTEXT(overallRate),"Effectuez l’étape 1",IF($C980="Yes","Use Step 2a) Weekly for employees on leave with pay",IF(OR(COUNT($D980,E980)&lt;&gt;2,overallRate=0),0,IF(revenueReduction&gt;0.3,MAX(IF($B980="Non - avec lien de dépendance",MIN(2258,E980,$D980)*overallRate,MIN(2258,E980)*overallRate),ROUND(MAX(IF($B980="Non - avec lien de dépendance",0,MIN((0.75*E980),1694)),MIN(E980,(0.75*$D980),1694)),2)),IF($B980="Non - avec lien de dépendance",MIN(1129,E980,$D980)*overallRate,MIN(2258,E980)*overallRate)))))</f>
        <v>Effectuez l’étape 1</v>
      </c>
      <c r="H980" s="68" t="str">
        <f>IF(ISTEXT(overallRate),"Effectuez l’étape 1",IF($C980="Yes","Use Step 2a) Weekly for employees on leave with pay",IF(OR(COUNT($D980,F980)&lt;&gt;2,overallRate=0),0,IF(revenueReduction&gt;0.3,MAX(IF($B980="Non - avec lien de dépendance",MIN(2258,F980,$D980)*overallRate,MIN(2258,F980)*overallRate),ROUND(MAX(IF($B980="Non - avec lien de dépendance",0,MIN((0.75*F980),1694)),MIN(F980,(0.75*$D980),1694)),2)),IF($B980="Non - avec lien de dépendance",MIN(1129,F980,$D980)*overallRate,MIN(2258,F980)*overallRate)))))</f>
        <v>Effectuez l’étape 1</v>
      </c>
      <c r="I980" s="3">
        <f t="shared" si="15"/>
        <v>0</v>
      </c>
    </row>
    <row r="981" spans="7:9" x14ac:dyDescent="0.5">
      <c r="G981" s="68" t="str">
        <f>IF(ISTEXT(overallRate),"Effectuez l’étape 1",IF($C981="Yes","Use Step 2a) Weekly for employees on leave with pay",IF(OR(COUNT($D981,E981)&lt;&gt;2,overallRate=0),0,IF(revenueReduction&gt;0.3,MAX(IF($B981="Non - avec lien de dépendance",MIN(2258,E981,$D981)*overallRate,MIN(2258,E981)*overallRate),ROUND(MAX(IF($B981="Non - avec lien de dépendance",0,MIN((0.75*E981),1694)),MIN(E981,(0.75*$D981),1694)),2)),IF($B981="Non - avec lien de dépendance",MIN(1129,E981,$D981)*overallRate,MIN(2258,E981)*overallRate)))))</f>
        <v>Effectuez l’étape 1</v>
      </c>
      <c r="H981" s="68" t="str">
        <f>IF(ISTEXT(overallRate),"Effectuez l’étape 1",IF($C981="Yes","Use Step 2a) Weekly for employees on leave with pay",IF(OR(COUNT($D981,F981)&lt;&gt;2,overallRate=0),0,IF(revenueReduction&gt;0.3,MAX(IF($B981="Non - avec lien de dépendance",MIN(2258,F981,$D981)*overallRate,MIN(2258,F981)*overallRate),ROUND(MAX(IF($B981="Non - avec lien de dépendance",0,MIN((0.75*F981),1694)),MIN(F981,(0.75*$D981),1694)),2)),IF($B981="Non - avec lien de dépendance",MIN(1129,F981,$D981)*overallRate,MIN(2258,F981)*overallRate)))))</f>
        <v>Effectuez l’étape 1</v>
      </c>
      <c r="I981" s="3">
        <f t="shared" si="15"/>
        <v>0</v>
      </c>
    </row>
    <row r="982" spans="7:9" x14ac:dyDescent="0.5">
      <c r="G982" s="68" t="str">
        <f>IF(ISTEXT(overallRate),"Effectuez l’étape 1",IF($C982="Yes","Use Step 2a) Weekly for employees on leave with pay",IF(OR(COUNT($D982,E982)&lt;&gt;2,overallRate=0),0,IF(revenueReduction&gt;0.3,MAX(IF($B982="Non - avec lien de dépendance",MIN(2258,E982,$D982)*overallRate,MIN(2258,E982)*overallRate),ROUND(MAX(IF($B982="Non - avec lien de dépendance",0,MIN((0.75*E982),1694)),MIN(E982,(0.75*$D982),1694)),2)),IF($B982="Non - avec lien de dépendance",MIN(1129,E982,$D982)*overallRate,MIN(2258,E982)*overallRate)))))</f>
        <v>Effectuez l’étape 1</v>
      </c>
      <c r="H982" s="68" t="str">
        <f>IF(ISTEXT(overallRate),"Effectuez l’étape 1",IF($C982="Yes","Use Step 2a) Weekly for employees on leave with pay",IF(OR(COUNT($D982,F982)&lt;&gt;2,overallRate=0),0,IF(revenueReduction&gt;0.3,MAX(IF($B982="Non - avec lien de dépendance",MIN(2258,F982,$D982)*overallRate,MIN(2258,F982)*overallRate),ROUND(MAX(IF($B982="Non - avec lien de dépendance",0,MIN((0.75*F982),1694)),MIN(F982,(0.75*$D982),1694)),2)),IF($B982="Non - avec lien de dépendance",MIN(1129,F982,$D982)*overallRate,MIN(2258,F982)*overallRate)))))</f>
        <v>Effectuez l’étape 1</v>
      </c>
      <c r="I982" s="3">
        <f t="shared" si="15"/>
        <v>0</v>
      </c>
    </row>
    <row r="983" spans="7:9" x14ac:dyDescent="0.5">
      <c r="G983" s="68" t="str">
        <f>IF(ISTEXT(overallRate),"Effectuez l’étape 1",IF($C983="Yes","Use Step 2a) Weekly for employees on leave with pay",IF(OR(COUNT($D983,E983)&lt;&gt;2,overallRate=0),0,IF(revenueReduction&gt;0.3,MAX(IF($B983="Non - avec lien de dépendance",MIN(2258,E983,$D983)*overallRate,MIN(2258,E983)*overallRate),ROUND(MAX(IF($B983="Non - avec lien de dépendance",0,MIN((0.75*E983),1694)),MIN(E983,(0.75*$D983),1694)),2)),IF($B983="Non - avec lien de dépendance",MIN(1129,E983,$D983)*overallRate,MIN(2258,E983)*overallRate)))))</f>
        <v>Effectuez l’étape 1</v>
      </c>
      <c r="H983" s="68" t="str">
        <f>IF(ISTEXT(overallRate),"Effectuez l’étape 1",IF($C983="Yes","Use Step 2a) Weekly for employees on leave with pay",IF(OR(COUNT($D983,F983)&lt;&gt;2,overallRate=0),0,IF(revenueReduction&gt;0.3,MAX(IF($B983="Non - avec lien de dépendance",MIN(2258,F983,$D983)*overallRate,MIN(2258,F983)*overallRate),ROUND(MAX(IF($B983="Non - avec lien de dépendance",0,MIN((0.75*F983),1694)),MIN(F983,(0.75*$D983),1694)),2)),IF($B983="Non - avec lien de dépendance",MIN(1129,F983,$D983)*overallRate,MIN(2258,F983)*overallRate)))))</f>
        <v>Effectuez l’étape 1</v>
      </c>
      <c r="I983" s="3">
        <f t="shared" si="15"/>
        <v>0</v>
      </c>
    </row>
    <row r="984" spans="7:9" x14ac:dyDescent="0.5">
      <c r="G984" s="68" t="str">
        <f>IF(ISTEXT(overallRate),"Effectuez l’étape 1",IF($C984="Yes","Use Step 2a) Weekly for employees on leave with pay",IF(OR(COUNT($D984,E984)&lt;&gt;2,overallRate=0),0,IF(revenueReduction&gt;0.3,MAX(IF($B984="Non - avec lien de dépendance",MIN(2258,E984,$D984)*overallRate,MIN(2258,E984)*overallRate),ROUND(MAX(IF($B984="Non - avec lien de dépendance",0,MIN((0.75*E984),1694)),MIN(E984,(0.75*$D984),1694)),2)),IF($B984="Non - avec lien de dépendance",MIN(1129,E984,$D984)*overallRate,MIN(2258,E984)*overallRate)))))</f>
        <v>Effectuez l’étape 1</v>
      </c>
      <c r="H984" s="68" t="str">
        <f>IF(ISTEXT(overallRate),"Effectuez l’étape 1",IF($C984="Yes","Use Step 2a) Weekly for employees on leave with pay",IF(OR(COUNT($D984,F984)&lt;&gt;2,overallRate=0),0,IF(revenueReduction&gt;0.3,MAX(IF($B984="Non - avec lien de dépendance",MIN(2258,F984,$D984)*overallRate,MIN(2258,F984)*overallRate),ROUND(MAX(IF($B984="Non - avec lien de dépendance",0,MIN((0.75*F984),1694)),MIN(F984,(0.75*$D984),1694)),2)),IF($B984="Non - avec lien de dépendance",MIN(1129,F984,$D984)*overallRate,MIN(2258,F984)*overallRate)))))</f>
        <v>Effectuez l’étape 1</v>
      </c>
      <c r="I984" s="3">
        <f t="shared" si="15"/>
        <v>0</v>
      </c>
    </row>
    <row r="985" spans="7:9" x14ac:dyDescent="0.5">
      <c r="G985" s="68" t="str">
        <f>IF(ISTEXT(overallRate),"Effectuez l’étape 1",IF($C985="Yes","Use Step 2a) Weekly for employees on leave with pay",IF(OR(COUNT($D985,E985)&lt;&gt;2,overallRate=0),0,IF(revenueReduction&gt;0.3,MAX(IF($B985="Non - avec lien de dépendance",MIN(2258,E985,$D985)*overallRate,MIN(2258,E985)*overallRate),ROUND(MAX(IF($B985="Non - avec lien de dépendance",0,MIN((0.75*E985),1694)),MIN(E985,(0.75*$D985),1694)),2)),IF($B985="Non - avec lien de dépendance",MIN(1129,E985,$D985)*overallRate,MIN(2258,E985)*overallRate)))))</f>
        <v>Effectuez l’étape 1</v>
      </c>
      <c r="H985" s="68" t="str">
        <f>IF(ISTEXT(overallRate),"Effectuez l’étape 1",IF($C985="Yes","Use Step 2a) Weekly for employees on leave with pay",IF(OR(COUNT($D985,F985)&lt;&gt;2,overallRate=0),0,IF(revenueReduction&gt;0.3,MAX(IF($B985="Non - avec lien de dépendance",MIN(2258,F985,$D985)*overallRate,MIN(2258,F985)*overallRate),ROUND(MAX(IF($B985="Non - avec lien de dépendance",0,MIN((0.75*F985),1694)),MIN(F985,(0.75*$D985),1694)),2)),IF($B985="Non - avec lien de dépendance",MIN(1129,F985,$D985)*overallRate,MIN(2258,F985)*overallRate)))))</f>
        <v>Effectuez l’étape 1</v>
      </c>
      <c r="I985" s="3">
        <f t="shared" si="15"/>
        <v>0</v>
      </c>
    </row>
    <row r="986" spans="7:9" x14ac:dyDescent="0.5">
      <c r="G986" s="68" t="str">
        <f>IF(ISTEXT(overallRate),"Effectuez l’étape 1",IF($C986="Yes","Use Step 2a) Weekly for employees on leave with pay",IF(OR(COUNT($D986,E986)&lt;&gt;2,overallRate=0),0,IF(revenueReduction&gt;0.3,MAX(IF($B986="Non - avec lien de dépendance",MIN(2258,E986,$D986)*overallRate,MIN(2258,E986)*overallRate),ROUND(MAX(IF($B986="Non - avec lien de dépendance",0,MIN((0.75*E986),1694)),MIN(E986,(0.75*$D986),1694)),2)),IF($B986="Non - avec lien de dépendance",MIN(1129,E986,$D986)*overallRate,MIN(2258,E986)*overallRate)))))</f>
        <v>Effectuez l’étape 1</v>
      </c>
      <c r="H986" s="68" t="str">
        <f>IF(ISTEXT(overallRate),"Effectuez l’étape 1",IF($C986="Yes","Use Step 2a) Weekly for employees on leave with pay",IF(OR(COUNT($D986,F986)&lt;&gt;2,overallRate=0),0,IF(revenueReduction&gt;0.3,MAX(IF($B986="Non - avec lien de dépendance",MIN(2258,F986,$D986)*overallRate,MIN(2258,F986)*overallRate),ROUND(MAX(IF($B986="Non - avec lien de dépendance",0,MIN((0.75*F986),1694)),MIN(F986,(0.75*$D986),1694)),2)),IF($B986="Non - avec lien de dépendance",MIN(1129,F986,$D986)*overallRate,MIN(2258,F986)*overallRate)))))</f>
        <v>Effectuez l’étape 1</v>
      </c>
      <c r="I986" s="3">
        <f t="shared" si="15"/>
        <v>0</v>
      </c>
    </row>
    <row r="987" spans="7:9" x14ac:dyDescent="0.5">
      <c r="G987" s="68" t="str">
        <f>IF(ISTEXT(overallRate),"Effectuez l’étape 1",IF($C987="Yes","Use Step 2a) Weekly for employees on leave with pay",IF(OR(COUNT($D987,E987)&lt;&gt;2,overallRate=0),0,IF(revenueReduction&gt;0.3,MAX(IF($B987="Non - avec lien de dépendance",MIN(2258,E987,$D987)*overallRate,MIN(2258,E987)*overallRate),ROUND(MAX(IF($B987="Non - avec lien de dépendance",0,MIN((0.75*E987),1694)),MIN(E987,(0.75*$D987),1694)),2)),IF($B987="Non - avec lien de dépendance",MIN(1129,E987,$D987)*overallRate,MIN(2258,E987)*overallRate)))))</f>
        <v>Effectuez l’étape 1</v>
      </c>
      <c r="H987" s="68" t="str">
        <f>IF(ISTEXT(overallRate),"Effectuez l’étape 1",IF($C987="Yes","Use Step 2a) Weekly for employees on leave with pay",IF(OR(COUNT($D987,F987)&lt;&gt;2,overallRate=0),0,IF(revenueReduction&gt;0.3,MAX(IF($B987="Non - avec lien de dépendance",MIN(2258,F987,$D987)*overallRate,MIN(2258,F987)*overallRate),ROUND(MAX(IF($B987="Non - avec lien de dépendance",0,MIN((0.75*F987),1694)),MIN(F987,(0.75*$D987),1694)),2)),IF($B987="Non - avec lien de dépendance",MIN(1129,F987,$D987)*overallRate,MIN(2258,F987)*overallRate)))))</f>
        <v>Effectuez l’étape 1</v>
      </c>
      <c r="I987" s="3">
        <f t="shared" si="15"/>
        <v>0</v>
      </c>
    </row>
    <row r="988" spans="7:9" x14ac:dyDescent="0.5">
      <c r="G988" s="68" t="str">
        <f>IF(ISTEXT(overallRate),"Effectuez l’étape 1",IF($C988="Yes","Use Step 2a) Weekly for employees on leave with pay",IF(OR(COUNT($D988,E988)&lt;&gt;2,overallRate=0),0,IF(revenueReduction&gt;0.3,MAX(IF($B988="Non - avec lien de dépendance",MIN(2258,E988,$D988)*overallRate,MIN(2258,E988)*overallRate),ROUND(MAX(IF($B988="Non - avec lien de dépendance",0,MIN((0.75*E988),1694)),MIN(E988,(0.75*$D988),1694)),2)),IF($B988="Non - avec lien de dépendance",MIN(1129,E988,$D988)*overallRate,MIN(2258,E988)*overallRate)))))</f>
        <v>Effectuez l’étape 1</v>
      </c>
      <c r="H988" s="68" t="str">
        <f>IF(ISTEXT(overallRate),"Effectuez l’étape 1",IF($C988="Yes","Use Step 2a) Weekly for employees on leave with pay",IF(OR(COUNT($D988,F988)&lt;&gt;2,overallRate=0),0,IF(revenueReduction&gt;0.3,MAX(IF($B988="Non - avec lien de dépendance",MIN(2258,F988,$D988)*overallRate,MIN(2258,F988)*overallRate),ROUND(MAX(IF($B988="Non - avec lien de dépendance",0,MIN((0.75*F988),1694)),MIN(F988,(0.75*$D988),1694)),2)),IF($B988="Non - avec lien de dépendance",MIN(1129,F988,$D988)*overallRate,MIN(2258,F988)*overallRate)))))</f>
        <v>Effectuez l’étape 1</v>
      </c>
      <c r="I988" s="3">
        <f t="shared" si="15"/>
        <v>0</v>
      </c>
    </row>
    <row r="989" spans="7:9" x14ac:dyDescent="0.5">
      <c r="G989" s="68" t="str">
        <f>IF(ISTEXT(overallRate),"Effectuez l’étape 1",IF($C989="Yes","Use Step 2a) Weekly for employees on leave with pay",IF(OR(COUNT($D989,E989)&lt;&gt;2,overallRate=0),0,IF(revenueReduction&gt;0.3,MAX(IF($B989="Non - avec lien de dépendance",MIN(2258,E989,$D989)*overallRate,MIN(2258,E989)*overallRate),ROUND(MAX(IF($B989="Non - avec lien de dépendance",0,MIN((0.75*E989),1694)),MIN(E989,(0.75*$D989),1694)),2)),IF($B989="Non - avec lien de dépendance",MIN(1129,E989,$D989)*overallRate,MIN(2258,E989)*overallRate)))))</f>
        <v>Effectuez l’étape 1</v>
      </c>
      <c r="H989" s="68" t="str">
        <f>IF(ISTEXT(overallRate),"Effectuez l’étape 1",IF($C989="Yes","Use Step 2a) Weekly for employees on leave with pay",IF(OR(COUNT($D989,F989)&lt;&gt;2,overallRate=0),0,IF(revenueReduction&gt;0.3,MAX(IF($B989="Non - avec lien de dépendance",MIN(2258,F989,$D989)*overallRate,MIN(2258,F989)*overallRate),ROUND(MAX(IF($B989="Non - avec lien de dépendance",0,MIN((0.75*F989),1694)),MIN(F989,(0.75*$D989),1694)),2)),IF($B989="Non - avec lien de dépendance",MIN(1129,F989,$D989)*overallRate,MIN(2258,F989)*overallRate)))))</f>
        <v>Effectuez l’étape 1</v>
      </c>
      <c r="I989" s="3">
        <f t="shared" si="15"/>
        <v>0</v>
      </c>
    </row>
    <row r="990" spans="7:9" x14ac:dyDescent="0.5">
      <c r="G990" s="68" t="str">
        <f>IF(ISTEXT(overallRate),"Effectuez l’étape 1",IF($C990="Yes","Use Step 2a) Weekly for employees on leave with pay",IF(OR(COUNT($D990,E990)&lt;&gt;2,overallRate=0),0,IF(revenueReduction&gt;0.3,MAX(IF($B990="Non - avec lien de dépendance",MIN(2258,E990,$D990)*overallRate,MIN(2258,E990)*overallRate),ROUND(MAX(IF($B990="Non - avec lien de dépendance",0,MIN((0.75*E990),1694)),MIN(E990,(0.75*$D990),1694)),2)),IF($B990="Non - avec lien de dépendance",MIN(1129,E990,$D990)*overallRate,MIN(2258,E990)*overallRate)))))</f>
        <v>Effectuez l’étape 1</v>
      </c>
      <c r="H990" s="68" t="str">
        <f>IF(ISTEXT(overallRate),"Effectuez l’étape 1",IF($C990="Yes","Use Step 2a) Weekly for employees on leave with pay",IF(OR(COUNT($D990,F990)&lt;&gt;2,overallRate=0),0,IF(revenueReduction&gt;0.3,MAX(IF($B990="Non - avec lien de dépendance",MIN(2258,F990,$D990)*overallRate,MIN(2258,F990)*overallRate),ROUND(MAX(IF($B990="Non - avec lien de dépendance",0,MIN((0.75*F990),1694)),MIN(F990,(0.75*$D990),1694)),2)),IF($B990="Non - avec lien de dépendance",MIN(1129,F990,$D990)*overallRate,MIN(2258,F990)*overallRate)))))</f>
        <v>Effectuez l’étape 1</v>
      </c>
      <c r="I990" s="3">
        <f t="shared" si="15"/>
        <v>0</v>
      </c>
    </row>
    <row r="991" spans="7:9" x14ac:dyDescent="0.5">
      <c r="G991" s="68" t="str">
        <f>IF(ISTEXT(overallRate),"Effectuez l’étape 1",IF($C991="Yes","Use Step 2a) Weekly for employees on leave with pay",IF(OR(COUNT($D991,E991)&lt;&gt;2,overallRate=0),0,IF(revenueReduction&gt;0.3,MAX(IF($B991="Non - avec lien de dépendance",MIN(2258,E991,$D991)*overallRate,MIN(2258,E991)*overallRate),ROUND(MAX(IF($B991="Non - avec lien de dépendance",0,MIN((0.75*E991),1694)),MIN(E991,(0.75*$D991),1694)),2)),IF($B991="Non - avec lien de dépendance",MIN(1129,E991,$D991)*overallRate,MIN(2258,E991)*overallRate)))))</f>
        <v>Effectuez l’étape 1</v>
      </c>
      <c r="H991" s="68" t="str">
        <f>IF(ISTEXT(overallRate),"Effectuez l’étape 1",IF($C991="Yes","Use Step 2a) Weekly for employees on leave with pay",IF(OR(COUNT($D991,F991)&lt;&gt;2,overallRate=0),0,IF(revenueReduction&gt;0.3,MAX(IF($B991="Non - avec lien de dépendance",MIN(2258,F991,$D991)*overallRate,MIN(2258,F991)*overallRate),ROUND(MAX(IF($B991="Non - avec lien de dépendance",0,MIN((0.75*F991),1694)),MIN(F991,(0.75*$D991),1694)),2)),IF($B991="Non - avec lien de dépendance",MIN(1129,F991,$D991)*overallRate,MIN(2258,F991)*overallRate)))))</f>
        <v>Effectuez l’étape 1</v>
      </c>
      <c r="I991" s="3">
        <f t="shared" si="15"/>
        <v>0</v>
      </c>
    </row>
    <row r="992" spans="7:9" x14ac:dyDescent="0.5">
      <c r="G992" s="68" t="str">
        <f>IF(ISTEXT(overallRate),"Effectuez l’étape 1",IF($C992="Yes","Use Step 2a) Weekly for employees on leave with pay",IF(OR(COUNT($D992,E992)&lt;&gt;2,overallRate=0),0,IF(revenueReduction&gt;0.3,MAX(IF($B992="Non - avec lien de dépendance",MIN(2258,E992,$D992)*overallRate,MIN(2258,E992)*overallRate),ROUND(MAX(IF($B992="Non - avec lien de dépendance",0,MIN((0.75*E992),1694)),MIN(E992,(0.75*$D992),1694)),2)),IF($B992="Non - avec lien de dépendance",MIN(1129,E992,$D992)*overallRate,MIN(2258,E992)*overallRate)))))</f>
        <v>Effectuez l’étape 1</v>
      </c>
      <c r="H992" s="68" t="str">
        <f>IF(ISTEXT(overallRate),"Effectuez l’étape 1",IF($C992="Yes","Use Step 2a) Weekly for employees on leave with pay",IF(OR(COUNT($D992,F992)&lt;&gt;2,overallRate=0),0,IF(revenueReduction&gt;0.3,MAX(IF($B992="Non - avec lien de dépendance",MIN(2258,F992,$D992)*overallRate,MIN(2258,F992)*overallRate),ROUND(MAX(IF($B992="Non - avec lien de dépendance",0,MIN((0.75*F992),1694)),MIN(F992,(0.75*$D992),1694)),2)),IF($B992="Non - avec lien de dépendance",MIN(1129,F992,$D992)*overallRate,MIN(2258,F992)*overallRate)))))</f>
        <v>Effectuez l’étape 1</v>
      </c>
      <c r="I992" s="3">
        <f t="shared" si="15"/>
        <v>0</v>
      </c>
    </row>
    <row r="993" spans="7:9" x14ac:dyDescent="0.5">
      <c r="G993" s="68" t="str">
        <f>IF(ISTEXT(overallRate),"Effectuez l’étape 1",IF($C993="Yes","Use Step 2a) Weekly for employees on leave with pay",IF(OR(COUNT($D993,E993)&lt;&gt;2,overallRate=0),0,IF(revenueReduction&gt;0.3,MAX(IF($B993="Non - avec lien de dépendance",MIN(2258,E993,$D993)*overallRate,MIN(2258,E993)*overallRate),ROUND(MAX(IF($B993="Non - avec lien de dépendance",0,MIN((0.75*E993),1694)),MIN(E993,(0.75*$D993),1694)),2)),IF($B993="Non - avec lien de dépendance",MIN(1129,E993,$D993)*overallRate,MIN(2258,E993)*overallRate)))))</f>
        <v>Effectuez l’étape 1</v>
      </c>
      <c r="H993" s="68" t="str">
        <f>IF(ISTEXT(overallRate),"Effectuez l’étape 1",IF($C993="Yes","Use Step 2a) Weekly for employees on leave with pay",IF(OR(COUNT($D993,F993)&lt;&gt;2,overallRate=0),0,IF(revenueReduction&gt;0.3,MAX(IF($B993="Non - avec lien de dépendance",MIN(2258,F993,$D993)*overallRate,MIN(2258,F993)*overallRate),ROUND(MAX(IF($B993="Non - avec lien de dépendance",0,MIN((0.75*F993),1694)),MIN(F993,(0.75*$D993),1694)),2)),IF($B993="Non - avec lien de dépendance",MIN(1129,F993,$D993)*overallRate,MIN(2258,F993)*overallRate)))))</f>
        <v>Effectuez l’étape 1</v>
      </c>
      <c r="I993" s="3">
        <f t="shared" si="15"/>
        <v>0</v>
      </c>
    </row>
    <row r="994" spans="7:9" x14ac:dyDescent="0.5">
      <c r="G994" s="68" t="str">
        <f>IF(ISTEXT(overallRate),"Effectuez l’étape 1",IF($C994="Yes","Use Step 2a) Weekly for employees on leave with pay",IF(OR(COUNT($D994,E994)&lt;&gt;2,overallRate=0),0,IF(revenueReduction&gt;0.3,MAX(IF($B994="Non - avec lien de dépendance",MIN(2258,E994,$D994)*overallRate,MIN(2258,E994)*overallRate),ROUND(MAX(IF($B994="Non - avec lien de dépendance",0,MIN((0.75*E994),1694)),MIN(E994,(0.75*$D994),1694)),2)),IF($B994="Non - avec lien de dépendance",MIN(1129,E994,$D994)*overallRate,MIN(2258,E994)*overallRate)))))</f>
        <v>Effectuez l’étape 1</v>
      </c>
      <c r="H994" s="68" t="str">
        <f>IF(ISTEXT(overallRate),"Effectuez l’étape 1",IF($C994="Yes","Use Step 2a) Weekly for employees on leave with pay",IF(OR(COUNT($D994,F994)&lt;&gt;2,overallRate=0),0,IF(revenueReduction&gt;0.3,MAX(IF($B994="Non - avec lien de dépendance",MIN(2258,F994,$D994)*overallRate,MIN(2258,F994)*overallRate),ROUND(MAX(IF($B994="Non - avec lien de dépendance",0,MIN((0.75*F994),1694)),MIN(F994,(0.75*$D994),1694)),2)),IF($B994="Non - avec lien de dépendance",MIN(1129,F994,$D994)*overallRate,MIN(2258,F994)*overallRate)))))</f>
        <v>Effectuez l’étape 1</v>
      </c>
      <c r="I994" s="3">
        <f t="shared" si="15"/>
        <v>0</v>
      </c>
    </row>
    <row r="995" spans="7:9" x14ac:dyDescent="0.5">
      <c r="G995" s="68" t="str">
        <f>IF(ISTEXT(overallRate),"Effectuez l’étape 1",IF($C995="Yes","Use Step 2a) Weekly for employees on leave with pay",IF(OR(COUNT($D995,E995)&lt;&gt;2,overallRate=0),0,IF(revenueReduction&gt;0.3,MAX(IF($B995="Non - avec lien de dépendance",MIN(2258,E995,$D995)*overallRate,MIN(2258,E995)*overallRate),ROUND(MAX(IF($B995="Non - avec lien de dépendance",0,MIN((0.75*E995),1694)),MIN(E995,(0.75*$D995),1694)),2)),IF($B995="Non - avec lien de dépendance",MIN(1129,E995,$D995)*overallRate,MIN(2258,E995)*overallRate)))))</f>
        <v>Effectuez l’étape 1</v>
      </c>
      <c r="H995" s="68" t="str">
        <f>IF(ISTEXT(overallRate),"Effectuez l’étape 1",IF($C995="Yes","Use Step 2a) Weekly for employees on leave with pay",IF(OR(COUNT($D995,F995)&lt;&gt;2,overallRate=0),0,IF(revenueReduction&gt;0.3,MAX(IF($B995="Non - avec lien de dépendance",MIN(2258,F995,$D995)*overallRate,MIN(2258,F995)*overallRate),ROUND(MAX(IF($B995="Non - avec lien de dépendance",0,MIN((0.75*F995),1694)),MIN(F995,(0.75*$D995),1694)),2)),IF($B995="Non - avec lien de dépendance",MIN(1129,F995,$D995)*overallRate,MIN(2258,F995)*overallRate)))))</f>
        <v>Effectuez l’étape 1</v>
      </c>
      <c r="I995" s="3">
        <f t="shared" si="15"/>
        <v>0</v>
      </c>
    </row>
    <row r="996" spans="7:9" x14ac:dyDescent="0.5">
      <c r="G996" s="68" t="str">
        <f>IF(ISTEXT(overallRate),"Effectuez l’étape 1",IF($C996="Yes","Use Step 2a) Weekly for employees on leave with pay",IF(OR(COUNT($D996,E996)&lt;&gt;2,overallRate=0),0,IF(revenueReduction&gt;0.3,MAX(IF($B996="Non - avec lien de dépendance",MIN(2258,E996,$D996)*overallRate,MIN(2258,E996)*overallRate),ROUND(MAX(IF($B996="Non - avec lien de dépendance",0,MIN((0.75*E996),1694)),MIN(E996,(0.75*$D996),1694)),2)),IF($B996="Non - avec lien de dépendance",MIN(1129,E996,$D996)*overallRate,MIN(2258,E996)*overallRate)))))</f>
        <v>Effectuez l’étape 1</v>
      </c>
      <c r="H996" s="68" t="str">
        <f>IF(ISTEXT(overallRate),"Effectuez l’étape 1",IF($C996="Yes","Use Step 2a) Weekly for employees on leave with pay",IF(OR(COUNT($D996,F996)&lt;&gt;2,overallRate=0),0,IF(revenueReduction&gt;0.3,MAX(IF($B996="Non - avec lien de dépendance",MIN(2258,F996,$D996)*overallRate,MIN(2258,F996)*overallRate),ROUND(MAX(IF($B996="Non - avec lien de dépendance",0,MIN((0.75*F996),1694)),MIN(F996,(0.75*$D996),1694)),2)),IF($B996="Non - avec lien de dépendance",MIN(1129,F996,$D996)*overallRate,MIN(2258,F996)*overallRate)))))</f>
        <v>Effectuez l’étape 1</v>
      </c>
      <c r="I996" s="3">
        <f t="shared" si="15"/>
        <v>0</v>
      </c>
    </row>
    <row r="997" spans="7:9" x14ac:dyDescent="0.5">
      <c r="G997" s="68" t="str">
        <f>IF(ISTEXT(overallRate),"Effectuez l’étape 1",IF($C997="Yes","Use Step 2a) Weekly for employees on leave with pay",IF(OR(COUNT($D997,E997)&lt;&gt;2,overallRate=0),0,IF(revenueReduction&gt;0.3,MAX(IF($B997="Non - avec lien de dépendance",MIN(2258,E997,$D997)*overallRate,MIN(2258,E997)*overallRate),ROUND(MAX(IF($B997="Non - avec lien de dépendance",0,MIN((0.75*E997),1694)),MIN(E997,(0.75*$D997),1694)),2)),IF($B997="Non - avec lien de dépendance",MIN(1129,E997,$D997)*overallRate,MIN(2258,E997)*overallRate)))))</f>
        <v>Effectuez l’étape 1</v>
      </c>
      <c r="H997" s="68" t="str">
        <f>IF(ISTEXT(overallRate),"Effectuez l’étape 1",IF($C997="Yes","Use Step 2a) Weekly for employees on leave with pay",IF(OR(COUNT($D997,F997)&lt;&gt;2,overallRate=0),0,IF(revenueReduction&gt;0.3,MAX(IF($B997="Non - avec lien de dépendance",MIN(2258,F997,$D997)*overallRate,MIN(2258,F997)*overallRate),ROUND(MAX(IF($B997="Non - avec lien de dépendance",0,MIN((0.75*F997),1694)),MIN(F997,(0.75*$D997),1694)),2)),IF($B997="Non - avec lien de dépendance",MIN(1129,F997,$D997)*overallRate,MIN(2258,F997)*overallRate)))))</f>
        <v>Effectuez l’étape 1</v>
      </c>
      <c r="I997" s="3">
        <f t="shared" si="15"/>
        <v>0</v>
      </c>
    </row>
    <row r="998" spans="7:9" x14ac:dyDescent="0.5">
      <c r="G998" s="68" t="str">
        <f>IF(ISTEXT(overallRate),"Effectuez l’étape 1",IF($C998="Yes","Use Step 2a) Weekly for employees on leave with pay",IF(OR(COUNT($D998,E998)&lt;&gt;2,overallRate=0),0,IF(revenueReduction&gt;0.3,MAX(IF($B998="Non - avec lien de dépendance",MIN(2258,E998,$D998)*overallRate,MIN(2258,E998)*overallRate),ROUND(MAX(IF($B998="Non - avec lien de dépendance",0,MIN((0.75*E998),1694)),MIN(E998,(0.75*$D998),1694)),2)),IF($B998="Non - avec lien de dépendance",MIN(1129,E998,$D998)*overallRate,MIN(2258,E998)*overallRate)))))</f>
        <v>Effectuez l’étape 1</v>
      </c>
      <c r="H998" s="68" t="str">
        <f>IF(ISTEXT(overallRate),"Effectuez l’étape 1",IF($C998="Yes","Use Step 2a) Weekly for employees on leave with pay",IF(OR(COUNT($D998,F998)&lt;&gt;2,overallRate=0),0,IF(revenueReduction&gt;0.3,MAX(IF($B998="Non - avec lien de dépendance",MIN(2258,F998,$D998)*overallRate,MIN(2258,F998)*overallRate),ROUND(MAX(IF($B998="Non - avec lien de dépendance",0,MIN((0.75*F998),1694)),MIN(F998,(0.75*$D998),1694)),2)),IF($B998="Non - avec lien de dépendance",MIN(1129,F998,$D998)*overallRate,MIN(2258,F998)*overallRate)))))</f>
        <v>Effectuez l’étape 1</v>
      </c>
      <c r="I998" s="3">
        <f t="shared" si="15"/>
        <v>0</v>
      </c>
    </row>
    <row r="999" spans="7:9" x14ac:dyDescent="0.5">
      <c r="G999" s="68" t="str">
        <f>IF(ISTEXT(overallRate),"Effectuez l’étape 1",IF($C999="Yes","Use Step 2a) Weekly for employees on leave with pay",IF(OR(COUNT($D999,E999)&lt;&gt;2,overallRate=0),0,IF(revenueReduction&gt;0.3,MAX(IF($B999="Non - avec lien de dépendance",MIN(2258,E999,$D999)*overallRate,MIN(2258,E999)*overallRate),ROUND(MAX(IF($B999="Non - avec lien de dépendance",0,MIN((0.75*E999),1694)),MIN(E999,(0.75*$D999),1694)),2)),IF($B999="Non - avec lien de dépendance",MIN(1129,E999,$D999)*overallRate,MIN(2258,E999)*overallRate)))))</f>
        <v>Effectuez l’étape 1</v>
      </c>
      <c r="H999" s="68" t="str">
        <f>IF(ISTEXT(overallRate),"Effectuez l’étape 1",IF($C999="Yes","Use Step 2a) Weekly for employees on leave with pay",IF(OR(COUNT($D999,F999)&lt;&gt;2,overallRate=0),0,IF(revenueReduction&gt;0.3,MAX(IF($B999="Non - avec lien de dépendance",MIN(2258,F999,$D999)*overallRate,MIN(2258,F999)*overallRate),ROUND(MAX(IF($B999="Non - avec lien de dépendance",0,MIN((0.75*F999),1694)),MIN(F999,(0.75*$D999),1694)),2)),IF($B999="Non - avec lien de dépendance",MIN(1129,F999,$D999)*overallRate,MIN(2258,F999)*overallRate)))))</f>
        <v>Effectuez l’étape 1</v>
      </c>
      <c r="I999" s="3">
        <f t="shared" si="15"/>
        <v>0</v>
      </c>
    </row>
    <row r="1000" spans="7:9" x14ac:dyDescent="0.5">
      <c r="G1000" s="68" t="str">
        <f>IF(ISTEXT(overallRate),"Effectuez l’étape 1",IF($C1000="Yes","Use Step 2a) Weekly for employees on leave with pay",IF(OR(COUNT($D1000,E1000)&lt;&gt;2,overallRate=0),0,IF(revenueReduction&gt;0.3,MAX(IF($B1000="Non - avec lien de dépendance",MIN(2258,E1000,$D1000)*overallRate,MIN(2258,E1000)*overallRate),ROUND(MAX(IF($B1000="Non - avec lien de dépendance",0,MIN((0.75*E1000),1694)),MIN(E1000,(0.75*$D1000),1694)),2)),IF($B1000="Non - avec lien de dépendance",MIN(1129,E1000,$D1000)*overallRate,MIN(2258,E1000)*overallRate)))))</f>
        <v>Effectuez l’étape 1</v>
      </c>
      <c r="H1000" s="68" t="str">
        <f>IF(ISTEXT(overallRate),"Effectuez l’étape 1",IF($C1000="Yes","Use Step 2a) Weekly for employees on leave with pay",IF(OR(COUNT($D1000,F1000)&lt;&gt;2,overallRate=0),0,IF(revenueReduction&gt;0.3,MAX(IF($B1000="Non - avec lien de dépendance",MIN(2258,F1000,$D1000)*overallRate,MIN(2258,F1000)*overallRate),ROUND(MAX(IF($B1000="Non - avec lien de dépendance",0,MIN((0.75*F1000),1694)),MIN(F1000,(0.75*$D1000),1694)),2)),IF($B1000="Non - avec lien de dépendance",MIN(1129,F1000,$D1000)*overallRate,MIN(2258,F1000)*overallRate)))))</f>
        <v>Effectuez l’étape 1</v>
      </c>
      <c r="I1000" s="3">
        <f t="shared" si="15"/>
        <v>0</v>
      </c>
    </row>
    <row r="1001" spans="7:9" x14ac:dyDescent="0.5">
      <c r="G1001" s="68" t="str">
        <f>IF(ISTEXT(overallRate),"Effectuez l’étape 1",IF($C1001="Yes","Use Step 2a) Weekly for employees on leave with pay",IF(OR(COUNT($D1001,E1001)&lt;&gt;2,overallRate=0),0,IF(revenueReduction&gt;0.3,MAX(IF($B1001="Non - avec lien de dépendance",MIN(2258,E1001,$D1001)*overallRate,MIN(2258,E1001)*overallRate),ROUND(MAX(IF($B1001="Non - avec lien de dépendance",0,MIN((0.75*E1001),1694)),MIN(E1001,(0.75*$D1001),1694)),2)),IF($B1001="Non - avec lien de dépendance",MIN(1129,E1001,$D1001)*overallRate,MIN(2258,E1001)*overallRate)))))</f>
        <v>Effectuez l’étape 1</v>
      </c>
      <c r="H1001" s="68" t="str">
        <f>IF(ISTEXT(overallRate),"Effectuez l’étape 1",IF($C1001="Yes","Use Step 2a) Weekly for employees on leave with pay",IF(OR(COUNT($D1001,F1001)&lt;&gt;2,overallRate=0),0,IF(revenueReduction&gt;0.3,MAX(IF($B1001="Non - avec lien de dépendance",MIN(2258,F1001,$D1001)*overallRate,MIN(2258,F1001)*overallRate),ROUND(MAX(IF($B1001="Non - avec lien de dépendance",0,MIN((0.75*F1001),1694)),MIN(F1001,(0.75*$D1001),1694)),2)),IF($B1001="Non - avec lien de dépendance",MIN(1129,F1001,$D1001)*overallRate,MIN(2258,F1001)*overallRate)))))</f>
        <v>Effectuez l’étape 1</v>
      </c>
      <c r="I1001" s="3">
        <f t="shared" si="15"/>
        <v>0</v>
      </c>
    </row>
    <row r="1002" spans="7:9" x14ac:dyDescent="0.5">
      <c r="G1002" s="68" t="str">
        <f>IF(ISTEXT(overallRate),"Effectuez l’étape 1",IF($C1002="Yes","Use Step 2a) Weekly for employees on leave with pay",IF(OR(COUNT($D1002,E1002)&lt;&gt;2,overallRate=0),0,IF(revenueReduction&gt;0.3,MAX(IF($B1002="Non - avec lien de dépendance",MIN(2258,E1002,$D1002)*overallRate,MIN(2258,E1002)*overallRate),ROUND(MAX(IF($B1002="Non - avec lien de dépendance",0,MIN((0.75*E1002),1694)),MIN(E1002,(0.75*$D1002),1694)),2)),IF($B1002="Non - avec lien de dépendance",MIN(1129,E1002,$D1002)*overallRate,MIN(2258,E1002)*overallRate)))))</f>
        <v>Effectuez l’étape 1</v>
      </c>
      <c r="H1002" s="68" t="str">
        <f>IF(ISTEXT(overallRate),"Effectuez l’étape 1",IF($C1002="Yes","Use Step 2a) Weekly for employees on leave with pay",IF(OR(COUNT($D1002,F1002)&lt;&gt;2,overallRate=0),0,IF(revenueReduction&gt;0.3,MAX(IF($B1002="Non - avec lien de dépendance",MIN(2258,F1002,$D1002)*overallRate,MIN(2258,F1002)*overallRate),ROUND(MAX(IF($B1002="Non - avec lien de dépendance",0,MIN((0.75*F1002),1694)),MIN(F1002,(0.75*$D1002),1694)),2)),IF($B1002="Non - avec lien de dépendance",MIN(1129,F1002,$D1002)*overallRate,MIN(2258,F1002)*overallRate)))))</f>
        <v>Effectuez l’étape 1</v>
      </c>
      <c r="I1002" s="3">
        <f t="shared" si="15"/>
        <v>0</v>
      </c>
    </row>
    <row r="1003" spans="7:9" x14ac:dyDescent="0.5">
      <c r="G1003" s="68" t="str">
        <f>IF(ISTEXT(overallRate),"Effectuez l’étape 1",IF($C1003="Yes","Use Step 2a) Weekly for employees on leave with pay",IF(OR(COUNT($D1003,E1003)&lt;&gt;2,overallRate=0),0,IF(revenueReduction&gt;0.3,MAX(IF($B1003="Non - avec lien de dépendance",MIN(2258,E1003,$D1003)*overallRate,MIN(2258,E1003)*overallRate),ROUND(MAX(IF($B1003="Non - avec lien de dépendance",0,MIN((0.75*E1003),1694)),MIN(E1003,(0.75*$D1003),1694)),2)),IF($B1003="Non - avec lien de dépendance",MIN(1129,E1003,$D1003)*overallRate,MIN(2258,E1003)*overallRate)))))</f>
        <v>Effectuez l’étape 1</v>
      </c>
      <c r="H1003" s="68" t="str">
        <f>IF(ISTEXT(overallRate),"Effectuez l’étape 1",IF($C1003="Yes","Use Step 2a) Weekly for employees on leave with pay",IF(OR(COUNT($D1003,F1003)&lt;&gt;2,overallRate=0),0,IF(revenueReduction&gt;0.3,MAX(IF($B1003="Non - avec lien de dépendance",MIN(2258,F1003,$D1003)*overallRate,MIN(2258,F1003)*overallRate),ROUND(MAX(IF($B1003="Non - avec lien de dépendance",0,MIN((0.75*F1003),1694)),MIN(F1003,(0.75*$D1003),1694)),2)),IF($B1003="Non - avec lien de dépendance",MIN(1129,F1003,$D1003)*overallRate,MIN(2258,F1003)*overallRate)))))</f>
        <v>Effectuez l’étape 1</v>
      </c>
      <c r="I1003" s="3">
        <f t="shared" si="15"/>
        <v>0</v>
      </c>
    </row>
    <row r="1004" spans="7:9" x14ac:dyDescent="0.5">
      <c r="G1004" s="68" t="str">
        <f>IF(ISTEXT(overallRate),"Effectuez l’étape 1",IF($C1004="Yes","Use Step 2a) Weekly for employees on leave with pay",IF(OR(COUNT($D1004,E1004)&lt;&gt;2,overallRate=0),0,IF(revenueReduction&gt;0.3,MAX(IF($B1004="Non - avec lien de dépendance",MIN(2258,E1004,$D1004)*overallRate,MIN(2258,E1004)*overallRate),ROUND(MAX(IF($B1004="Non - avec lien de dépendance",0,MIN((0.75*E1004),1694)),MIN(E1004,(0.75*$D1004),1694)),2)),IF($B1004="Non - avec lien de dépendance",MIN(1129,E1004,$D1004)*overallRate,MIN(2258,E1004)*overallRate)))))</f>
        <v>Effectuez l’étape 1</v>
      </c>
      <c r="H1004" s="68" t="str">
        <f>IF(ISTEXT(overallRate),"Effectuez l’étape 1",IF($C1004="Yes","Use Step 2a) Weekly for employees on leave with pay",IF(OR(COUNT($D1004,F1004)&lt;&gt;2,overallRate=0),0,IF(revenueReduction&gt;0.3,MAX(IF($B1004="Non - avec lien de dépendance",MIN(2258,F1004,$D1004)*overallRate,MIN(2258,F1004)*overallRate),ROUND(MAX(IF($B1004="Non - avec lien de dépendance",0,MIN((0.75*F1004),1694)),MIN(F1004,(0.75*$D1004),1694)),2)),IF($B1004="Non - avec lien de dépendance",MIN(1129,F1004,$D1004)*overallRate,MIN(2258,F1004)*overallRate)))))</f>
        <v>Effectuez l’étape 1</v>
      </c>
      <c r="I1004" s="3">
        <f t="shared" si="15"/>
        <v>0</v>
      </c>
    </row>
    <row r="1005" spans="7:9" x14ac:dyDescent="0.5">
      <c r="G1005" s="68" t="str">
        <f>IF(ISTEXT(overallRate),"Effectuez l’étape 1",IF($C1005="Yes","Use Step 2a) Weekly for employees on leave with pay",IF(OR(COUNT($D1005,E1005)&lt;&gt;2,overallRate=0),0,IF(revenueReduction&gt;0.3,MAX(IF($B1005="Non - avec lien de dépendance",MIN(2258,E1005,$D1005)*overallRate,MIN(2258,E1005)*overallRate),ROUND(MAX(IF($B1005="Non - avec lien de dépendance",0,MIN((0.75*E1005),1694)),MIN(E1005,(0.75*$D1005),1694)),2)),IF($B1005="Non - avec lien de dépendance",MIN(1129,E1005,$D1005)*overallRate,MIN(2258,E1005)*overallRate)))))</f>
        <v>Effectuez l’étape 1</v>
      </c>
      <c r="H1005" s="68" t="str">
        <f>IF(ISTEXT(overallRate),"Effectuez l’étape 1",IF($C1005="Yes","Use Step 2a) Weekly for employees on leave with pay",IF(OR(COUNT($D1005,F1005)&lt;&gt;2,overallRate=0),0,IF(revenueReduction&gt;0.3,MAX(IF($B1005="Non - avec lien de dépendance",MIN(2258,F1005,$D1005)*overallRate,MIN(2258,F1005)*overallRate),ROUND(MAX(IF($B1005="Non - avec lien de dépendance",0,MIN((0.75*F1005),1694)),MIN(F1005,(0.75*$D1005),1694)),2)),IF($B1005="Non - avec lien de dépendance",MIN(1129,F1005,$D1005)*overallRate,MIN(2258,F1005)*overallRate)))))</f>
        <v>Effectuez l’étape 1</v>
      </c>
      <c r="I1005" s="3">
        <f t="shared" si="15"/>
        <v>0</v>
      </c>
    </row>
    <row r="1006" spans="7:9" x14ac:dyDescent="0.5">
      <c r="G1006" s="68" t="str">
        <f>IF(ISTEXT(overallRate),"Effectuez l’étape 1",IF($C1006="Yes","Use Step 2a) Weekly for employees on leave with pay",IF(OR(COUNT($D1006,E1006)&lt;&gt;2,overallRate=0),0,IF(revenueReduction&gt;0.3,MAX(IF($B1006="Non - avec lien de dépendance",MIN(2258,E1006,$D1006)*overallRate,MIN(2258,E1006)*overallRate),ROUND(MAX(IF($B1006="Non - avec lien de dépendance",0,MIN((0.75*E1006),1694)),MIN(E1006,(0.75*$D1006),1694)),2)),IF($B1006="Non - avec lien de dépendance",MIN(1129,E1006,$D1006)*overallRate,MIN(2258,E1006)*overallRate)))))</f>
        <v>Effectuez l’étape 1</v>
      </c>
      <c r="H1006" s="68" t="str">
        <f>IF(ISTEXT(overallRate),"Effectuez l’étape 1",IF($C1006="Yes","Use Step 2a) Weekly for employees on leave with pay",IF(OR(COUNT($D1006,F1006)&lt;&gt;2,overallRate=0),0,IF(revenueReduction&gt;0.3,MAX(IF($B1006="Non - avec lien de dépendance",MIN(2258,F1006,$D1006)*overallRate,MIN(2258,F1006)*overallRate),ROUND(MAX(IF($B1006="Non - avec lien de dépendance",0,MIN((0.75*F1006),1694)),MIN(F1006,(0.75*$D1006),1694)),2)),IF($B1006="Non - avec lien de dépendance",MIN(1129,F1006,$D1006)*overallRate,MIN(2258,F1006)*overallRate)))))</f>
        <v>Effectuez l’étape 1</v>
      </c>
      <c r="I1006" s="3">
        <f t="shared" si="15"/>
        <v>0</v>
      </c>
    </row>
    <row r="1007" spans="7:9" x14ac:dyDescent="0.5">
      <c r="G1007" s="68" t="str">
        <f>IF(ISTEXT(overallRate),"Effectuez l’étape 1",IF($C1007="Yes","Use Step 2a) Weekly for employees on leave with pay",IF(OR(COUNT($D1007,E1007)&lt;&gt;2,overallRate=0),0,IF(revenueReduction&gt;0.3,MAX(IF($B1007="Non - avec lien de dépendance",MIN(2258,E1007,$D1007)*overallRate,MIN(2258,E1007)*overallRate),ROUND(MAX(IF($B1007="Non - avec lien de dépendance",0,MIN((0.75*E1007),1694)),MIN(E1007,(0.75*$D1007),1694)),2)),IF($B1007="Non - avec lien de dépendance",MIN(1129,E1007,$D1007)*overallRate,MIN(2258,E1007)*overallRate)))))</f>
        <v>Effectuez l’étape 1</v>
      </c>
      <c r="H1007" s="68" t="str">
        <f>IF(ISTEXT(overallRate),"Effectuez l’étape 1",IF($C1007="Yes","Use Step 2a) Weekly for employees on leave with pay",IF(OR(COUNT($D1007,F1007)&lt;&gt;2,overallRate=0),0,IF(revenueReduction&gt;0.3,MAX(IF($B1007="Non - avec lien de dépendance",MIN(2258,F1007,$D1007)*overallRate,MIN(2258,F1007)*overallRate),ROUND(MAX(IF($B1007="Non - avec lien de dépendance",0,MIN((0.75*F1007),1694)),MIN(F1007,(0.75*$D1007),1694)),2)),IF($B1007="Non - avec lien de dépendance",MIN(1129,F1007,$D1007)*overallRate,MIN(2258,F1007)*overallRate)))))</f>
        <v>Effectuez l’étape 1</v>
      </c>
      <c r="I1007" s="3">
        <f t="shared" si="15"/>
        <v>0</v>
      </c>
    </row>
    <row r="1008" spans="7:9" x14ac:dyDescent="0.5">
      <c r="G1008" s="68" t="str">
        <f>IF(ISTEXT(overallRate),"Effectuez l’étape 1",IF($C1008="Yes","Use Step 2a) Weekly for employees on leave with pay",IF(OR(COUNT($D1008,E1008)&lt;&gt;2,overallRate=0),0,IF(revenueReduction&gt;0.3,MAX(IF($B1008="Non - avec lien de dépendance",MIN(2258,E1008,$D1008)*overallRate,MIN(2258,E1008)*overallRate),ROUND(MAX(IF($B1008="Non - avec lien de dépendance",0,MIN((0.75*E1008),1694)),MIN(E1008,(0.75*$D1008),1694)),2)),IF($B1008="Non - avec lien de dépendance",MIN(1129,E1008,$D1008)*overallRate,MIN(2258,E1008)*overallRate)))))</f>
        <v>Effectuez l’étape 1</v>
      </c>
      <c r="H1008" s="68" t="str">
        <f>IF(ISTEXT(overallRate),"Effectuez l’étape 1",IF($C1008="Yes","Use Step 2a) Weekly for employees on leave with pay",IF(OR(COUNT($D1008,F1008)&lt;&gt;2,overallRate=0),0,IF(revenueReduction&gt;0.3,MAX(IF($B1008="Non - avec lien de dépendance",MIN(2258,F1008,$D1008)*overallRate,MIN(2258,F1008)*overallRate),ROUND(MAX(IF($B1008="Non - avec lien de dépendance",0,MIN((0.75*F1008),1694)),MIN(F1008,(0.75*$D1008),1694)),2)),IF($B1008="Non - avec lien de dépendance",MIN(1129,F1008,$D1008)*overallRate,MIN(2258,F1008)*overallRate)))))</f>
        <v>Effectuez l’étape 1</v>
      </c>
      <c r="I1008" s="3">
        <f t="shared" si="15"/>
        <v>0</v>
      </c>
    </row>
    <row r="1009" spans="7:9" x14ac:dyDescent="0.5">
      <c r="G1009" s="68" t="str">
        <f>IF(ISTEXT(overallRate),"Effectuez l’étape 1",IF($C1009="Yes","Use Step 2a) Weekly for employees on leave with pay",IF(OR(COUNT($D1009,E1009)&lt;&gt;2,overallRate=0),0,IF(revenueReduction&gt;0.3,MAX(IF($B1009="Non - avec lien de dépendance",MIN(2258,E1009,$D1009)*overallRate,MIN(2258,E1009)*overallRate),ROUND(MAX(IF($B1009="Non - avec lien de dépendance",0,MIN((0.75*E1009),1694)),MIN(E1009,(0.75*$D1009),1694)),2)),IF($B1009="Non - avec lien de dépendance",MIN(1129,E1009,$D1009)*overallRate,MIN(2258,E1009)*overallRate)))))</f>
        <v>Effectuez l’étape 1</v>
      </c>
      <c r="H1009" s="68" t="str">
        <f>IF(ISTEXT(overallRate),"Effectuez l’étape 1",IF($C1009="Yes","Use Step 2a) Weekly for employees on leave with pay",IF(OR(COUNT($D1009,F1009)&lt;&gt;2,overallRate=0),0,IF(revenueReduction&gt;0.3,MAX(IF($B1009="Non - avec lien de dépendance",MIN(2258,F1009,$D1009)*overallRate,MIN(2258,F1009)*overallRate),ROUND(MAX(IF($B1009="Non - avec lien de dépendance",0,MIN((0.75*F1009),1694)),MIN(F1009,(0.75*$D1009),1694)),2)),IF($B1009="Non - avec lien de dépendance",MIN(1129,F1009,$D1009)*overallRate,MIN(2258,F1009)*overallRate)))))</f>
        <v>Effectuez l’étape 1</v>
      </c>
      <c r="I1009" s="3">
        <f t="shared" si="15"/>
        <v>0</v>
      </c>
    </row>
    <row r="1010" spans="7:9" x14ac:dyDescent="0.5">
      <c r="G1010" s="68" t="str">
        <f>IF(ISTEXT(overallRate),"Effectuez l’étape 1",IF($C1010="Yes","Use Step 2a) Weekly for employees on leave with pay",IF(OR(COUNT($D1010,E1010)&lt;&gt;2,overallRate=0),0,IF(revenueReduction&gt;0.3,MAX(IF($B1010="Non - avec lien de dépendance",MIN(2258,E1010,$D1010)*overallRate,MIN(2258,E1010)*overallRate),ROUND(MAX(IF($B1010="Non - avec lien de dépendance",0,MIN((0.75*E1010),1694)),MIN(E1010,(0.75*$D1010),1694)),2)),IF($B1010="Non - avec lien de dépendance",MIN(1129,E1010,$D1010)*overallRate,MIN(2258,E1010)*overallRate)))))</f>
        <v>Effectuez l’étape 1</v>
      </c>
      <c r="H1010" s="68" t="str">
        <f>IF(ISTEXT(overallRate),"Effectuez l’étape 1",IF($C1010="Yes","Use Step 2a) Weekly for employees on leave with pay",IF(OR(COUNT($D1010,F1010)&lt;&gt;2,overallRate=0),0,IF(revenueReduction&gt;0.3,MAX(IF($B1010="Non - avec lien de dépendance",MIN(2258,F1010,$D1010)*overallRate,MIN(2258,F1010)*overallRate),ROUND(MAX(IF($B1010="Non - avec lien de dépendance",0,MIN((0.75*F1010),1694)),MIN(F1010,(0.75*$D1010),1694)),2)),IF($B1010="Non - avec lien de dépendance",MIN(1129,F1010,$D1010)*overallRate,MIN(2258,F1010)*overallRate)))))</f>
        <v>Effectuez l’étape 1</v>
      </c>
      <c r="I1010" s="3">
        <f t="shared" si="15"/>
        <v>0</v>
      </c>
    </row>
    <row r="1011" spans="7:9" x14ac:dyDescent="0.5">
      <c r="G1011" s="68" t="str">
        <f>IF(ISTEXT(overallRate),"Effectuez l’étape 1",IF($C1011="Yes","Use Step 2a) Weekly for employees on leave with pay",IF(OR(COUNT($D1011,E1011)&lt;&gt;2,overallRate=0),0,IF(revenueReduction&gt;0.3,MAX(IF($B1011="Non - avec lien de dépendance",MIN(2258,E1011,$D1011)*overallRate,MIN(2258,E1011)*overallRate),ROUND(MAX(IF($B1011="Non - avec lien de dépendance",0,MIN((0.75*E1011),1694)),MIN(E1011,(0.75*$D1011),1694)),2)),IF($B1011="Non - avec lien de dépendance",MIN(1129,E1011,$D1011)*overallRate,MIN(2258,E1011)*overallRate)))))</f>
        <v>Effectuez l’étape 1</v>
      </c>
      <c r="H1011" s="68" t="str">
        <f>IF(ISTEXT(overallRate),"Effectuez l’étape 1",IF($C1011="Yes","Use Step 2a) Weekly for employees on leave with pay",IF(OR(COUNT($D1011,F1011)&lt;&gt;2,overallRate=0),0,IF(revenueReduction&gt;0.3,MAX(IF($B1011="Non - avec lien de dépendance",MIN(2258,F1011,$D1011)*overallRate,MIN(2258,F1011)*overallRate),ROUND(MAX(IF($B1011="Non - avec lien de dépendance",0,MIN((0.75*F1011),1694)),MIN(F1011,(0.75*$D1011),1694)),2)),IF($B1011="Non - avec lien de dépendance",MIN(1129,F1011,$D1011)*overallRate,MIN(2258,F1011)*overallRate)))))</f>
        <v>Effectuez l’étape 1</v>
      </c>
      <c r="I1011" s="3">
        <f t="shared" si="15"/>
        <v>0</v>
      </c>
    </row>
    <row r="1012" spans="7:9" x14ac:dyDescent="0.5">
      <c r="G1012" s="68" t="str">
        <f>IF(ISTEXT(overallRate),"Effectuez l’étape 1",IF($C1012="Yes","Use Step 2a) Weekly for employees on leave with pay",IF(OR(COUNT($D1012,E1012)&lt;&gt;2,overallRate=0),0,IF(revenueReduction&gt;0.3,MAX(IF($B1012="Non - avec lien de dépendance",MIN(2258,E1012,$D1012)*overallRate,MIN(2258,E1012)*overallRate),ROUND(MAX(IF($B1012="Non - avec lien de dépendance",0,MIN((0.75*E1012),1694)),MIN(E1012,(0.75*$D1012),1694)),2)),IF($B1012="Non - avec lien de dépendance",MIN(1129,E1012,$D1012)*overallRate,MIN(2258,E1012)*overallRate)))))</f>
        <v>Effectuez l’étape 1</v>
      </c>
      <c r="H1012" s="68" t="str">
        <f>IF(ISTEXT(overallRate),"Effectuez l’étape 1",IF($C1012="Yes","Use Step 2a) Weekly for employees on leave with pay",IF(OR(COUNT($D1012,F1012)&lt;&gt;2,overallRate=0),0,IF(revenueReduction&gt;0.3,MAX(IF($B1012="Non - avec lien de dépendance",MIN(2258,F1012,$D1012)*overallRate,MIN(2258,F1012)*overallRate),ROUND(MAX(IF($B1012="Non - avec lien de dépendance",0,MIN((0.75*F1012),1694)),MIN(F1012,(0.75*$D1012),1694)),2)),IF($B1012="Non - avec lien de dépendance",MIN(1129,F1012,$D1012)*overallRate,MIN(2258,F1012)*overallRate)))))</f>
        <v>Effectuez l’étape 1</v>
      </c>
      <c r="I1012" s="3">
        <f t="shared" si="15"/>
        <v>0</v>
      </c>
    </row>
    <row r="1013" spans="7:9" x14ac:dyDescent="0.5">
      <c r="G1013" s="68" t="str">
        <f>IF(ISTEXT(overallRate),"Effectuez l’étape 1",IF($C1013="Yes","Use Step 2a) Weekly for employees on leave with pay",IF(OR(COUNT($D1013,E1013)&lt;&gt;2,overallRate=0),0,IF(revenueReduction&gt;0.3,MAX(IF($B1013="Non - avec lien de dépendance",MIN(2258,E1013,$D1013)*overallRate,MIN(2258,E1013)*overallRate),ROUND(MAX(IF($B1013="Non - avec lien de dépendance",0,MIN((0.75*E1013),1694)),MIN(E1013,(0.75*$D1013),1694)),2)),IF($B1013="Non - avec lien de dépendance",MIN(1129,E1013,$D1013)*overallRate,MIN(2258,E1013)*overallRate)))))</f>
        <v>Effectuez l’étape 1</v>
      </c>
      <c r="H1013" s="68" t="str">
        <f>IF(ISTEXT(overallRate),"Effectuez l’étape 1",IF($C1013="Yes","Use Step 2a) Weekly for employees on leave with pay",IF(OR(COUNT($D1013,F1013)&lt;&gt;2,overallRate=0),0,IF(revenueReduction&gt;0.3,MAX(IF($B1013="Non - avec lien de dépendance",MIN(2258,F1013,$D1013)*overallRate,MIN(2258,F1013)*overallRate),ROUND(MAX(IF($B1013="Non - avec lien de dépendance",0,MIN((0.75*F1013),1694)),MIN(F1013,(0.75*$D1013),1694)),2)),IF($B1013="Non - avec lien de dépendance",MIN(1129,F1013,$D1013)*overallRate,MIN(2258,F1013)*overallRate)))))</f>
        <v>Effectuez l’étape 1</v>
      </c>
      <c r="I1013" s="3">
        <f t="shared" si="15"/>
        <v>0</v>
      </c>
    </row>
    <row r="1014" spans="7:9" x14ac:dyDescent="0.5">
      <c r="G1014" s="68" t="str">
        <f>IF(ISTEXT(overallRate),"Effectuez l’étape 1",IF($C1014="Yes","Use Step 2a) Weekly for employees on leave with pay",IF(OR(COUNT($D1014,E1014)&lt;&gt;2,overallRate=0),0,IF(revenueReduction&gt;0.3,MAX(IF($B1014="Non - avec lien de dépendance",MIN(2258,E1014,$D1014)*overallRate,MIN(2258,E1014)*overallRate),ROUND(MAX(IF($B1014="Non - avec lien de dépendance",0,MIN((0.75*E1014),1694)),MIN(E1014,(0.75*$D1014),1694)),2)),IF($B1014="Non - avec lien de dépendance",MIN(1129,E1014,$D1014)*overallRate,MIN(2258,E1014)*overallRate)))))</f>
        <v>Effectuez l’étape 1</v>
      </c>
      <c r="H1014" s="68" t="str">
        <f>IF(ISTEXT(overallRate),"Effectuez l’étape 1",IF($C1014="Yes","Use Step 2a) Weekly for employees on leave with pay",IF(OR(COUNT($D1014,F1014)&lt;&gt;2,overallRate=0),0,IF(revenueReduction&gt;0.3,MAX(IF($B1014="Non - avec lien de dépendance",MIN(2258,F1014,$D1014)*overallRate,MIN(2258,F1014)*overallRate),ROUND(MAX(IF($B1014="Non - avec lien de dépendance",0,MIN((0.75*F1014),1694)),MIN(F1014,(0.75*$D1014),1694)),2)),IF($B1014="Non - avec lien de dépendance",MIN(1129,F1014,$D1014)*overallRate,MIN(2258,F1014)*overallRate)))))</f>
        <v>Effectuez l’étape 1</v>
      </c>
      <c r="I1014" s="3">
        <f t="shared" si="15"/>
        <v>0</v>
      </c>
    </row>
    <row r="1015" spans="7:9" x14ac:dyDescent="0.5">
      <c r="G1015" s="68" t="str">
        <f>IF(ISTEXT(overallRate),"Effectuez l’étape 1",IF($C1015="Yes","Use Step 2a) Weekly for employees on leave with pay",IF(OR(COUNT($D1015,E1015)&lt;&gt;2,overallRate=0),0,IF(revenueReduction&gt;0.3,MAX(IF($B1015="Non - avec lien de dépendance",MIN(2258,E1015,$D1015)*overallRate,MIN(2258,E1015)*overallRate),ROUND(MAX(IF($B1015="Non - avec lien de dépendance",0,MIN((0.75*E1015),1694)),MIN(E1015,(0.75*$D1015),1694)),2)),IF($B1015="Non - avec lien de dépendance",MIN(1129,E1015,$D1015)*overallRate,MIN(2258,E1015)*overallRate)))))</f>
        <v>Effectuez l’étape 1</v>
      </c>
      <c r="H1015" s="68" t="str">
        <f>IF(ISTEXT(overallRate),"Effectuez l’étape 1",IF($C1015="Yes","Use Step 2a) Weekly for employees on leave with pay",IF(OR(COUNT($D1015,F1015)&lt;&gt;2,overallRate=0),0,IF(revenueReduction&gt;0.3,MAX(IF($B1015="Non - avec lien de dépendance",MIN(2258,F1015,$D1015)*overallRate,MIN(2258,F1015)*overallRate),ROUND(MAX(IF($B1015="Non - avec lien de dépendance",0,MIN((0.75*F1015),1694)),MIN(F1015,(0.75*$D1015),1694)),2)),IF($B1015="Non - avec lien de dépendance",MIN(1129,F1015,$D1015)*overallRate,MIN(2258,F1015)*overallRate)))))</f>
        <v>Effectuez l’étape 1</v>
      </c>
      <c r="I1015" s="3">
        <f t="shared" si="15"/>
        <v>0</v>
      </c>
    </row>
    <row r="1016" spans="7:9" x14ac:dyDescent="0.5">
      <c r="G1016" s="68" t="str">
        <f>IF(ISTEXT(overallRate),"Effectuez l’étape 1",IF($C1016="Yes","Use Step 2a) Weekly for employees on leave with pay",IF(OR(COUNT($D1016,E1016)&lt;&gt;2,overallRate=0),0,IF(revenueReduction&gt;0.3,MAX(IF($B1016="Non - avec lien de dépendance",MIN(2258,E1016,$D1016)*overallRate,MIN(2258,E1016)*overallRate),ROUND(MAX(IF($B1016="Non - avec lien de dépendance",0,MIN((0.75*E1016),1694)),MIN(E1016,(0.75*$D1016),1694)),2)),IF($B1016="Non - avec lien de dépendance",MIN(1129,E1016,$D1016)*overallRate,MIN(2258,E1016)*overallRate)))))</f>
        <v>Effectuez l’étape 1</v>
      </c>
      <c r="H1016" s="68" t="str">
        <f>IF(ISTEXT(overallRate),"Effectuez l’étape 1",IF($C1016="Yes","Use Step 2a) Weekly for employees on leave with pay",IF(OR(COUNT($D1016,F1016)&lt;&gt;2,overallRate=0),0,IF(revenueReduction&gt;0.3,MAX(IF($B1016="Non - avec lien de dépendance",MIN(2258,F1016,$D1016)*overallRate,MIN(2258,F1016)*overallRate),ROUND(MAX(IF($B1016="Non - avec lien de dépendance",0,MIN((0.75*F1016),1694)),MIN(F1016,(0.75*$D1016),1694)),2)),IF($B1016="Non - avec lien de dépendance",MIN(1129,F1016,$D1016)*overallRate,MIN(2258,F1016)*overallRate)))))</f>
        <v>Effectuez l’étape 1</v>
      </c>
      <c r="I1016" s="3">
        <f t="shared" si="15"/>
        <v>0</v>
      </c>
    </row>
    <row r="1017" spans="7:9" x14ac:dyDescent="0.5">
      <c r="G1017" s="68" t="str">
        <f>IF(ISTEXT(overallRate),"Effectuez l’étape 1",IF($C1017="Yes","Use Step 2a) Weekly for employees on leave with pay",IF(OR(COUNT($D1017,E1017)&lt;&gt;2,overallRate=0),0,IF(revenueReduction&gt;0.3,MAX(IF($B1017="Non - avec lien de dépendance",MIN(2258,E1017,$D1017)*overallRate,MIN(2258,E1017)*overallRate),ROUND(MAX(IF($B1017="Non - avec lien de dépendance",0,MIN((0.75*E1017),1694)),MIN(E1017,(0.75*$D1017),1694)),2)),IF($B1017="Non - avec lien de dépendance",MIN(1129,E1017,$D1017)*overallRate,MIN(2258,E1017)*overallRate)))))</f>
        <v>Effectuez l’étape 1</v>
      </c>
      <c r="H1017" s="68" t="str">
        <f>IF(ISTEXT(overallRate),"Effectuez l’étape 1",IF($C1017="Yes","Use Step 2a) Weekly for employees on leave with pay",IF(OR(COUNT($D1017,F1017)&lt;&gt;2,overallRate=0),0,IF(revenueReduction&gt;0.3,MAX(IF($B1017="Non - avec lien de dépendance",MIN(2258,F1017,$D1017)*overallRate,MIN(2258,F1017)*overallRate),ROUND(MAX(IF($B1017="Non - avec lien de dépendance",0,MIN((0.75*F1017),1694)),MIN(F1017,(0.75*$D1017),1694)),2)),IF($B1017="Non - avec lien de dépendance",MIN(1129,F1017,$D1017)*overallRate,MIN(2258,F1017)*overallRate)))))</f>
        <v>Effectuez l’étape 1</v>
      </c>
      <c r="I1017" s="3">
        <f t="shared" si="15"/>
        <v>0</v>
      </c>
    </row>
    <row r="1018" spans="7:9" x14ac:dyDescent="0.5">
      <c r="G1018" s="68" t="str">
        <f>IF(ISTEXT(overallRate),"Effectuez l’étape 1",IF($C1018="Yes","Use Step 2a) Weekly for employees on leave with pay",IF(OR(COUNT($D1018,E1018)&lt;&gt;2,overallRate=0),0,IF(revenueReduction&gt;0.3,MAX(IF($B1018="Non - avec lien de dépendance",MIN(2258,E1018,$D1018)*overallRate,MIN(2258,E1018)*overallRate),ROUND(MAX(IF($B1018="Non - avec lien de dépendance",0,MIN((0.75*E1018),1694)),MIN(E1018,(0.75*$D1018),1694)),2)),IF($B1018="Non - avec lien de dépendance",MIN(1129,E1018,$D1018)*overallRate,MIN(2258,E1018)*overallRate)))))</f>
        <v>Effectuez l’étape 1</v>
      </c>
      <c r="H1018" s="68" t="str">
        <f>IF(ISTEXT(overallRate),"Effectuez l’étape 1",IF($C1018="Yes","Use Step 2a) Weekly for employees on leave with pay",IF(OR(COUNT($D1018,F1018)&lt;&gt;2,overallRate=0),0,IF(revenueReduction&gt;0.3,MAX(IF($B1018="Non - avec lien de dépendance",MIN(2258,F1018,$D1018)*overallRate,MIN(2258,F1018)*overallRate),ROUND(MAX(IF($B1018="Non - avec lien de dépendance",0,MIN((0.75*F1018),1694)),MIN(F1018,(0.75*$D1018),1694)),2)),IF($B1018="Non - avec lien de dépendance",MIN(1129,F1018,$D1018)*overallRate,MIN(2258,F1018)*overallRate)))))</f>
        <v>Effectuez l’étape 1</v>
      </c>
      <c r="I1018" s="3">
        <f t="shared" si="15"/>
        <v>0</v>
      </c>
    </row>
    <row r="1019" spans="7:9" x14ac:dyDescent="0.5">
      <c r="G1019" s="68" t="str">
        <f>IF(ISTEXT(overallRate),"Effectuez l’étape 1",IF($C1019="Yes","Use Step 2a) Weekly for employees on leave with pay",IF(OR(COUNT($D1019,E1019)&lt;&gt;2,overallRate=0),0,IF(revenueReduction&gt;0.3,MAX(IF($B1019="Non - avec lien de dépendance",MIN(2258,E1019,$D1019)*overallRate,MIN(2258,E1019)*overallRate),ROUND(MAX(IF($B1019="Non - avec lien de dépendance",0,MIN((0.75*E1019),1694)),MIN(E1019,(0.75*$D1019),1694)),2)),IF($B1019="Non - avec lien de dépendance",MIN(1129,E1019,$D1019)*overallRate,MIN(2258,E1019)*overallRate)))))</f>
        <v>Effectuez l’étape 1</v>
      </c>
      <c r="H1019" s="68" t="str">
        <f>IF(ISTEXT(overallRate),"Effectuez l’étape 1",IF($C1019="Yes","Use Step 2a) Weekly for employees on leave with pay",IF(OR(COUNT($D1019,F1019)&lt;&gt;2,overallRate=0),0,IF(revenueReduction&gt;0.3,MAX(IF($B1019="Non - avec lien de dépendance",MIN(2258,F1019,$D1019)*overallRate,MIN(2258,F1019)*overallRate),ROUND(MAX(IF($B1019="Non - avec lien de dépendance",0,MIN((0.75*F1019),1694)),MIN(F1019,(0.75*$D1019),1694)),2)),IF($B1019="Non - avec lien de dépendance",MIN(1129,F1019,$D1019)*overallRate,MIN(2258,F1019)*overallRate)))))</f>
        <v>Effectuez l’étape 1</v>
      </c>
      <c r="I1019" s="3">
        <f t="shared" si="15"/>
        <v>0</v>
      </c>
    </row>
    <row r="1020" spans="7:9" x14ac:dyDescent="0.5">
      <c r="G1020" s="68" t="str">
        <f>IF(ISTEXT(overallRate),"Effectuez l’étape 1",IF($C1020="Yes","Use Step 2a) Weekly for employees on leave with pay",IF(OR(COUNT($D1020,E1020)&lt;&gt;2,overallRate=0),0,IF(revenueReduction&gt;0.3,MAX(IF($B1020="Non - avec lien de dépendance",MIN(2258,E1020,$D1020)*overallRate,MIN(2258,E1020)*overallRate),ROUND(MAX(IF($B1020="Non - avec lien de dépendance",0,MIN((0.75*E1020),1694)),MIN(E1020,(0.75*$D1020),1694)),2)),IF($B1020="Non - avec lien de dépendance",MIN(1129,E1020,$D1020)*overallRate,MIN(2258,E1020)*overallRate)))))</f>
        <v>Effectuez l’étape 1</v>
      </c>
      <c r="H1020" s="68" t="str">
        <f>IF(ISTEXT(overallRate),"Effectuez l’étape 1",IF($C1020="Yes","Use Step 2a) Weekly for employees on leave with pay",IF(OR(COUNT($D1020,F1020)&lt;&gt;2,overallRate=0),0,IF(revenueReduction&gt;0.3,MAX(IF($B1020="Non - avec lien de dépendance",MIN(2258,F1020,$D1020)*overallRate,MIN(2258,F1020)*overallRate),ROUND(MAX(IF($B1020="Non - avec lien de dépendance",0,MIN((0.75*F1020),1694)),MIN(F1020,(0.75*$D1020),1694)),2)),IF($B1020="Non - avec lien de dépendance",MIN(1129,F1020,$D1020)*overallRate,MIN(2258,F1020)*overallRate)))))</f>
        <v>Effectuez l’étape 1</v>
      </c>
      <c r="I1020" s="3">
        <f t="shared" si="15"/>
        <v>0</v>
      </c>
    </row>
    <row r="1021" spans="7:9" x14ac:dyDescent="0.5">
      <c r="G1021" s="68" t="str">
        <f>IF(ISTEXT(overallRate),"Effectuez l’étape 1",IF($C1021="Yes","Use Step 2a) Weekly for employees on leave with pay",IF(OR(COUNT($D1021,E1021)&lt;&gt;2,overallRate=0),0,IF(revenueReduction&gt;0.3,MAX(IF($B1021="Non - avec lien de dépendance",MIN(2258,E1021,$D1021)*overallRate,MIN(2258,E1021)*overallRate),ROUND(MAX(IF($B1021="Non - avec lien de dépendance",0,MIN((0.75*E1021),1694)),MIN(E1021,(0.75*$D1021),1694)),2)),IF($B1021="Non - avec lien de dépendance",MIN(1129,E1021,$D1021)*overallRate,MIN(2258,E1021)*overallRate)))))</f>
        <v>Effectuez l’étape 1</v>
      </c>
      <c r="H1021" s="68" t="str">
        <f>IF(ISTEXT(overallRate),"Effectuez l’étape 1",IF($C1021="Yes","Use Step 2a) Weekly for employees on leave with pay",IF(OR(COUNT($D1021,F1021)&lt;&gt;2,overallRate=0),0,IF(revenueReduction&gt;0.3,MAX(IF($B1021="Non - avec lien de dépendance",MIN(2258,F1021,$D1021)*overallRate,MIN(2258,F1021)*overallRate),ROUND(MAX(IF($B1021="Non - avec lien de dépendance",0,MIN((0.75*F1021),1694)),MIN(F1021,(0.75*$D1021),1694)),2)),IF($B1021="Non - avec lien de dépendance",MIN(1129,F1021,$D1021)*overallRate,MIN(2258,F1021)*overallRate)))))</f>
        <v>Effectuez l’étape 1</v>
      </c>
      <c r="I1021" s="3">
        <f t="shared" si="15"/>
        <v>0</v>
      </c>
    </row>
    <row r="1022" spans="7:9" x14ac:dyDescent="0.5">
      <c r="G1022" s="68" t="str">
        <f>IF(ISTEXT(overallRate),"Effectuez l’étape 1",IF($C1022="Yes","Use Step 2a) Weekly for employees on leave with pay",IF(OR(COUNT($D1022,E1022)&lt;&gt;2,overallRate=0),0,IF(revenueReduction&gt;0.3,MAX(IF($B1022="Non - avec lien de dépendance",MIN(2258,E1022,$D1022)*overallRate,MIN(2258,E1022)*overallRate),ROUND(MAX(IF($B1022="Non - avec lien de dépendance",0,MIN((0.75*E1022),1694)),MIN(E1022,(0.75*$D1022),1694)),2)),IF($B1022="Non - avec lien de dépendance",MIN(1129,E1022,$D1022)*overallRate,MIN(2258,E1022)*overallRate)))))</f>
        <v>Effectuez l’étape 1</v>
      </c>
      <c r="H1022" s="68" t="str">
        <f>IF(ISTEXT(overallRate),"Effectuez l’étape 1",IF($C1022="Yes","Use Step 2a) Weekly for employees on leave with pay",IF(OR(COUNT($D1022,F1022)&lt;&gt;2,overallRate=0),0,IF(revenueReduction&gt;0.3,MAX(IF($B1022="Non - avec lien de dépendance",MIN(2258,F1022,$D1022)*overallRate,MIN(2258,F1022)*overallRate),ROUND(MAX(IF($B1022="Non - avec lien de dépendance",0,MIN((0.75*F1022),1694)),MIN(F1022,(0.75*$D1022),1694)),2)),IF($B1022="Non - avec lien de dépendance",MIN(1129,F1022,$D1022)*overallRate,MIN(2258,F1022)*overallRate)))))</f>
        <v>Effectuez l’étape 1</v>
      </c>
      <c r="I1022" s="3">
        <f t="shared" si="15"/>
        <v>0</v>
      </c>
    </row>
    <row r="1023" spans="7:9" x14ac:dyDescent="0.5">
      <c r="G1023" s="68" t="str">
        <f>IF(ISTEXT(overallRate),"Effectuez l’étape 1",IF($C1023="Yes","Use Step 2a) Weekly for employees on leave with pay",IF(OR(COUNT($D1023,E1023)&lt;&gt;2,overallRate=0),0,IF(revenueReduction&gt;0.3,MAX(IF($B1023="Non - avec lien de dépendance",MIN(2258,E1023,$D1023)*overallRate,MIN(2258,E1023)*overallRate),ROUND(MAX(IF($B1023="Non - avec lien de dépendance",0,MIN((0.75*E1023),1694)),MIN(E1023,(0.75*$D1023),1694)),2)),IF($B1023="Non - avec lien de dépendance",MIN(1129,E1023,$D1023)*overallRate,MIN(2258,E1023)*overallRate)))))</f>
        <v>Effectuez l’étape 1</v>
      </c>
      <c r="H1023" s="68" t="str">
        <f>IF(ISTEXT(overallRate),"Effectuez l’étape 1",IF($C1023="Yes","Use Step 2a) Weekly for employees on leave with pay",IF(OR(COUNT($D1023,F1023)&lt;&gt;2,overallRate=0),0,IF(revenueReduction&gt;0.3,MAX(IF($B1023="Non - avec lien de dépendance",MIN(2258,F1023,$D1023)*overallRate,MIN(2258,F1023)*overallRate),ROUND(MAX(IF($B1023="Non - avec lien de dépendance",0,MIN((0.75*F1023),1694)),MIN(F1023,(0.75*$D1023),1694)),2)),IF($B1023="Non - avec lien de dépendance",MIN(1129,F1023,$D1023)*overallRate,MIN(2258,F1023)*overallRate)))))</f>
        <v>Effectuez l’étape 1</v>
      </c>
      <c r="I1023" s="3">
        <f t="shared" si="15"/>
        <v>0</v>
      </c>
    </row>
    <row r="1024" spans="7:9" x14ac:dyDescent="0.5">
      <c r="G1024" s="68" t="str">
        <f>IF(ISTEXT(overallRate),"Effectuez l’étape 1",IF($C1024="Yes","Use Step 2a) Weekly for employees on leave with pay",IF(OR(COUNT($D1024,E1024)&lt;&gt;2,overallRate=0),0,IF(revenueReduction&gt;0.3,MAX(IF($B1024="Non - avec lien de dépendance",MIN(2258,E1024,$D1024)*overallRate,MIN(2258,E1024)*overallRate),ROUND(MAX(IF($B1024="Non - avec lien de dépendance",0,MIN((0.75*E1024),1694)),MIN(E1024,(0.75*$D1024),1694)),2)),IF($B1024="Non - avec lien de dépendance",MIN(1129,E1024,$D1024)*overallRate,MIN(2258,E1024)*overallRate)))))</f>
        <v>Effectuez l’étape 1</v>
      </c>
      <c r="H1024" s="68" t="str">
        <f>IF(ISTEXT(overallRate),"Effectuez l’étape 1",IF($C1024="Yes","Use Step 2a) Weekly for employees on leave with pay",IF(OR(COUNT($D1024,F1024)&lt;&gt;2,overallRate=0),0,IF(revenueReduction&gt;0.3,MAX(IF($B1024="Non - avec lien de dépendance",MIN(2258,F1024,$D1024)*overallRate,MIN(2258,F1024)*overallRate),ROUND(MAX(IF($B1024="Non - avec lien de dépendance",0,MIN((0.75*F1024),1694)),MIN(F1024,(0.75*$D1024),1694)),2)),IF($B1024="Non - avec lien de dépendance",MIN(1129,F1024,$D1024)*overallRate,MIN(2258,F1024)*overallRate)))))</f>
        <v>Effectuez l’étape 1</v>
      </c>
      <c r="I1024" s="3">
        <f t="shared" si="15"/>
        <v>0</v>
      </c>
    </row>
    <row r="1025" spans="7:9" x14ac:dyDescent="0.5">
      <c r="G1025" s="68" t="str">
        <f>IF(ISTEXT(overallRate),"Effectuez l’étape 1",IF($C1025="Yes","Use Step 2a) Weekly for employees on leave with pay",IF(OR(COUNT($D1025,E1025)&lt;&gt;2,overallRate=0),0,IF(revenueReduction&gt;0.3,MAX(IF($B1025="Non - avec lien de dépendance",MIN(2258,E1025,$D1025)*overallRate,MIN(2258,E1025)*overallRate),ROUND(MAX(IF($B1025="Non - avec lien de dépendance",0,MIN((0.75*E1025),1694)),MIN(E1025,(0.75*$D1025),1694)),2)),IF($B1025="Non - avec lien de dépendance",MIN(1129,E1025,$D1025)*overallRate,MIN(2258,E1025)*overallRate)))))</f>
        <v>Effectuez l’étape 1</v>
      </c>
      <c r="H1025" s="68" t="str">
        <f>IF(ISTEXT(overallRate),"Effectuez l’étape 1",IF($C1025="Yes","Use Step 2a) Weekly for employees on leave with pay",IF(OR(COUNT($D1025,F1025)&lt;&gt;2,overallRate=0),0,IF(revenueReduction&gt;0.3,MAX(IF($B1025="Non - avec lien de dépendance",MIN(2258,F1025,$D1025)*overallRate,MIN(2258,F1025)*overallRate),ROUND(MAX(IF($B1025="Non - avec lien de dépendance",0,MIN((0.75*F1025),1694)),MIN(F1025,(0.75*$D1025),1694)),2)),IF($B1025="Non - avec lien de dépendance",MIN(1129,F1025,$D1025)*overallRate,MIN(2258,F1025)*overallRate)))))</f>
        <v>Effectuez l’étape 1</v>
      </c>
      <c r="I1025" s="3">
        <f t="shared" si="15"/>
        <v>0</v>
      </c>
    </row>
    <row r="1026" spans="7:9" x14ac:dyDescent="0.5">
      <c r="G1026" s="68" t="str">
        <f>IF(ISTEXT(overallRate),"Effectuez l’étape 1",IF($C1026="Yes","Use Step 2a) Weekly for employees on leave with pay",IF(OR(COUNT($D1026,E1026)&lt;&gt;2,overallRate=0),0,IF(revenueReduction&gt;0.3,MAX(IF($B1026="Non - avec lien de dépendance",MIN(2258,E1026,$D1026)*overallRate,MIN(2258,E1026)*overallRate),ROUND(MAX(IF($B1026="Non - avec lien de dépendance",0,MIN((0.75*E1026),1694)),MIN(E1026,(0.75*$D1026),1694)),2)),IF($B1026="Non - avec lien de dépendance",MIN(1129,E1026,$D1026)*overallRate,MIN(2258,E1026)*overallRate)))))</f>
        <v>Effectuez l’étape 1</v>
      </c>
      <c r="H1026" s="68" t="str">
        <f>IF(ISTEXT(overallRate),"Effectuez l’étape 1",IF($C1026="Yes","Use Step 2a) Weekly for employees on leave with pay",IF(OR(COUNT($D1026,F1026)&lt;&gt;2,overallRate=0),0,IF(revenueReduction&gt;0.3,MAX(IF($B1026="Non - avec lien de dépendance",MIN(2258,F1026,$D1026)*overallRate,MIN(2258,F1026)*overallRate),ROUND(MAX(IF($B1026="Non - avec lien de dépendance",0,MIN((0.75*F1026),1694)),MIN(F1026,(0.75*$D1026),1694)),2)),IF($B1026="Non - avec lien de dépendance",MIN(1129,F1026,$D1026)*overallRate,MIN(2258,F1026)*overallRate)))))</f>
        <v>Effectuez l’étape 1</v>
      </c>
      <c r="I1026" s="3">
        <f t="shared" si="15"/>
        <v>0</v>
      </c>
    </row>
    <row r="1027" spans="7:9" x14ac:dyDescent="0.5">
      <c r="G1027" s="68" t="str">
        <f>IF(ISTEXT(overallRate),"Effectuez l’étape 1",IF($C1027="Yes","Use Step 2a) Weekly for employees on leave with pay",IF(OR(COUNT($D1027,E1027)&lt;&gt;2,overallRate=0),0,IF(revenueReduction&gt;0.3,MAX(IF($B1027="Non - avec lien de dépendance",MIN(2258,E1027,$D1027)*overallRate,MIN(2258,E1027)*overallRate),ROUND(MAX(IF($B1027="Non - avec lien de dépendance",0,MIN((0.75*E1027),1694)),MIN(E1027,(0.75*$D1027),1694)),2)),IF($B1027="Non - avec lien de dépendance",MIN(1129,E1027,$D1027)*overallRate,MIN(2258,E1027)*overallRate)))))</f>
        <v>Effectuez l’étape 1</v>
      </c>
      <c r="H1027" s="68" t="str">
        <f>IF(ISTEXT(overallRate),"Effectuez l’étape 1",IF($C1027="Yes","Use Step 2a) Weekly for employees on leave with pay",IF(OR(COUNT($D1027,F1027)&lt;&gt;2,overallRate=0),0,IF(revenueReduction&gt;0.3,MAX(IF($B1027="Non - avec lien de dépendance",MIN(2258,F1027,$D1027)*overallRate,MIN(2258,F1027)*overallRate),ROUND(MAX(IF($B1027="Non - avec lien de dépendance",0,MIN((0.75*F1027),1694)),MIN(F1027,(0.75*$D1027),1694)),2)),IF($B1027="Non - avec lien de dépendance",MIN(1129,F1027,$D1027)*overallRate,MIN(2258,F1027)*overallRate)))))</f>
        <v>Effectuez l’étape 1</v>
      </c>
      <c r="I1027" s="3">
        <f t="shared" si="15"/>
        <v>0</v>
      </c>
    </row>
    <row r="1028" spans="7:9" x14ac:dyDescent="0.5">
      <c r="G1028" s="68" t="str">
        <f>IF(ISTEXT(overallRate),"Effectuez l’étape 1",IF($C1028="Yes","Use Step 2a) Weekly for employees on leave with pay",IF(OR(COUNT($D1028,E1028)&lt;&gt;2,overallRate=0),0,IF(revenueReduction&gt;0.3,MAX(IF($B1028="Non - avec lien de dépendance",MIN(2258,E1028,$D1028)*overallRate,MIN(2258,E1028)*overallRate),ROUND(MAX(IF($B1028="Non - avec lien de dépendance",0,MIN((0.75*E1028),1694)),MIN(E1028,(0.75*$D1028),1694)),2)),IF($B1028="Non - avec lien de dépendance",MIN(1129,E1028,$D1028)*overallRate,MIN(2258,E1028)*overallRate)))))</f>
        <v>Effectuez l’étape 1</v>
      </c>
      <c r="H1028" s="68" t="str">
        <f>IF(ISTEXT(overallRate),"Effectuez l’étape 1",IF($C1028="Yes","Use Step 2a) Weekly for employees on leave with pay",IF(OR(COUNT($D1028,F1028)&lt;&gt;2,overallRate=0),0,IF(revenueReduction&gt;0.3,MAX(IF($B1028="Non - avec lien de dépendance",MIN(2258,F1028,$D1028)*overallRate,MIN(2258,F1028)*overallRate),ROUND(MAX(IF($B1028="Non - avec lien de dépendance",0,MIN((0.75*F1028),1694)),MIN(F1028,(0.75*$D1028),1694)),2)),IF($B1028="Non - avec lien de dépendance",MIN(1129,F1028,$D1028)*overallRate,MIN(2258,F1028)*overallRate)))))</f>
        <v>Effectuez l’étape 1</v>
      </c>
      <c r="I1028" s="3">
        <f t="shared" si="15"/>
        <v>0</v>
      </c>
    </row>
    <row r="1029" spans="7:9" x14ac:dyDescent="0.5">
      <c r="G1029" s="68" t="str">
        <f>IF(ISTEXT(overallRate),"Effectuez l’étape 1",IF($C1029="Yes","Use Step 2a) Weekly for employees on leave with pay",IF(OR(COUNT($D1029,E1029)&lt;&gt;2,overallRate=0),0,IF(revenueReduction&gt;0.3,MAX(IF($B1029="Non - avec lien de dépendance",MIN(2258,E1029,$D1029)*overallRate,MIN(2258,E1029)*overallRate),ROUND(MAX(IF($B1029="Non - avec lien de dépendance",0,MIN((0.75*E1029),1694)),MIN(E1029,(0.75*$D1029),1694)),2)),IF($B1029="Non - avec lien de dépendance",MIN(1129,E1029,$D1029)*overallRate,MIN(2258,E1029)*overallRate)))))</f>
        <v>Effectuez l’étape 1</v>
      </c>
      <c r="H1029" s="68" t="str">
        <f>IF(ISTEXT(overallRate),"Effectuez l’étape 1",IF($C1029="Yes","Use Step 2a) Weekly for employees on leave with pay",IF(OR(COUNT($D1029,F1029)&lt;&gt;2,overallRate=0),0,IF(revenueReduction&gt;0.3,MAX(IF($B1029="Non - avec lien de dépendance",MIN(2258,F1029,$D1029)*overallRate,MIN(2258,F1029)*overallRate),ROUND(MAX(IF($B1029="Non - avec lien de dépendance",0,MIN((0.75*F1029),1694)),MIN(F1029,(0.75*$D1029),1694)),2)),IF($B1029="Non - avec lien de dépendance",MIN(1129,F1029,$D1029)*overallRate,MIN(2258,F1029)*overallRate)))))</f>
        <v>Effectuez l’étape 1</v>
      </c>
      <c r="I1029" s="3">
        <f t="shared" si="15"/>
        <v>0</v>
      </c>
    </row>
    <row r="1030" spans="7:9" x14ac:dyDescent="0.5">
      <c r="G1030" s="68" t="str">
        <f>IF(ISTEXT(overallRate),"Effectuez l’étape 1",IF($C1030="Yes","Use Step 2a) Weekly for employees on leave with pay",IF(OR(COUNT($D1030,E1030)&lt;&gt;2,overallRate=0),0,IF(revenueReduction&gt;0.3,MAX(IF($B1030="Non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IF(ISTEXT(overallRate),"Effectuez l’étape 1",IF($C1030="Yes","Use Step 2a) Weekly for employees on leave with pay",IF(OR(COUNT($D1030,F1030)&lt;&gt;2,overallRate=0),0,IF(revenueReduction&gt;0.3,MAX(IF($B1030="Non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15"/>
        <v>0</v>
      </c>
    </row>
    <row r="1031" spans="7:9" x14ac:dyDescent="0.5">
      <c r="G1031" s="68" t="str">
        <f>IF(ISTEXT(overallRate),"Effectuez l’étape 1",IF($C1031="Yes","Use Step 2a) Weekly for employees on leave with pay",IF(OR(COUNT($D1031,E1031)&lt;&gt;2,overallRate=0),0,IF(revenueReduction&gt;0.3,MAX(IF($B1031="Non - avec lien de dépendance",MIN(2258,E1031,$D1031)*overallRate,MIN(2258,E1031)*overallRate),ROUND(MAX(IF($B1031="Non - avec lien de dépendance",0,MIN((0.75*E1031),1694)),MIN(E1031,(0.75*$D1031),1694)),2)),IF($B1031="Non - avec lien de dépendance",MIN(1129,E1031,$D1031)*overallRate,MIN(2258,E1031)*overallRate)))))</f>
        <v>Effectuez l’étape 1</v>
      </c>
      <c r="H1031" s="68" t="str">
        <f>IF(ISTEXT(overallRate),"Effectuez l’étape 1",IF($C1031="Yes","Use Step 2a) Weekly for employees on leave with pay",IF(OR(COUNT($D1031,F1031)&lt;&gt;2,overallRate=0),0,IF(revenueReduction&gt;0.3,MAX(IF($B1031="Non - avec lien de dépendance",MIN(2258,F1031,$D1031)*overallRate,MIN(2258,F1031)*overallRate),ROUND(MAX(IF($B1031="Non - avec lien de dépendance",0,MIN((0.75*F1031),1694)),MIN(F1031,(0.75*$D1031),1694)),2)),IF($B1031="Non - avec lien de dépendance",MIN(1129,F1031,$D1031)*overallRate,MIN(2258,F1031)*overallRate)))))</f>
        <v>Effectuez l’étape 1</v>
      </c>
      <c r="I1031" s="3">
        <f t="shared" ref="I1031:I1094" si="16">IF(AND(COUNT(B1031:F1031)&gt;0,OR(COUNT(D1031:F1031)&lt;&gt;3,ISBLANK(B1031))),"Fill out all amounts",IF(COUNTIF(E1031:F1031,0)&gt;0,0,SUM(G1031:H1031)))</f>
        <v>0</v>
      </c>
    </row>
    <row r="1032" spans="7:9" x14ac:dyDescent="0.5">
      <c r="G1032" s="68" t="str">
        <f>IF(ISTEXT(overallRate),"Effectuez l’étape 1",IF($C1032="Yes","Use Step 2a) Weekly for employees on leave with pay",IF(OR(COUNT($D1032,E1032)&lt;&gt;2,overallRate=0),0,IF(revenueReduction&gt;0.3,MAX(IF($B1032="Non - avec lien de dépendance",MIN(2258,E1032,$D1032)*overallRate,MIN(2258,E1032)*overallRate),ROUND(MAX(IF($B1032="Non - avec lien de dépendance",0,MIN((0.75*E1032),1694)),MIN(E1032,(0.75*$D1032),1694)),2)),IF($B1032="Non - avec lien de dépendance",MIN(1129,E1032,$D1032)*overallRate,MIN(2258,E1032)*overallRate)))))</f>
        <v>Effectuez l’étape 1</v>
      </c>
      <c r="H1032" s="68" t="str">
        <f>IF(ISTEXT(overallRate),"Effectuez l’étape 1",IF($C1032="Yes","Use Step 2a) Weekly for employees on leave with pay",IF(OR(COUNT($D1032,F1032)&lt;&gt;2,overallRate=0),0,IF(revenueReduction&gt;0.3,MAX(IF($B1032="Non - avec lien de dépendance",MIN(2258,F1032,$D1032)*overallRate,MIN(2258,F1032)*overallRate),ROUND(MAX(IF($B1032="Non - avec lien de dépendance",0,MIN((0.75*F1032),1694)),MIN(F1032,(0.75*$D1032),1694)),2)),IF($B1032="Non - avec lien de dépendance",MIN(1129,F1032,$D1032)*overallRate,MIN(2258,F1032)*overallRate)))))</f>
        <v>Effectuez l’étape 1</v>
      </c>
      <c r="I1032" s="3">
        <f t="shared" si="16"/>
        <v>0</v>
      </c>
    </row>
    <row r="1033" spans="7:9" x14ac:dyDescent="0.5">
      <c r="G1033" s="68" t="str">
        <f>IF(ISTEXT(overallRate),"Effectuez l’étape 1",IF($C1033="Yes","Use Step 2a) Weekly for employees on leave with pay",IF(OR(COUNT($D1033,E1033)&lt;&gt;2,overallRate=0),0,IF(revenueReduction&gt;0.3,MAX(IF($B1033="Non - avec lien de dépendance",MIN(2258,E1033,$D1033)*overallRate,MIN(2258,E1033)*overallRate),ROUND(MAX(IF($B1033="Non - avec lien de dépendance",0,MIN((0.75*E1033),1694)),MIN(E1033,(0.75*$D1033),1694)),2)),IF($B1033="Non - avec lien de dépendance",MIN(1129,E1033,$D1033)*overallRate,MIN(2258,E1033)*overallRate)))))</f>
        <v>Effectuez l’étape 1</v>
      </c>
      <c r="H1033" s="68" t="str">
        <f>IF(ISTEXT(overallRate),"Effectuez l’étape 1",IF($C1033="Yes","Use Step 2a) Weekly for employees on leave with pay",IF(OR(COUNT($D1033,F1033)&lt;&gt;2,overallRate=0),0,IF(revenueReduction&gt;0.3,MAX(IF($B1033="Non - avec lien de dépendance",MIN(2258,F1033,$D1033)*overallRate,MIN(2258,F1033)*overallRate),ROUND(MAX(IF($B1033="Non - avec lien de dépendance",0,MIN((0.75*F1033),1694)),MIN(F1033,(0.75*$D1033),1694)),2)),IF($B1033="Non - avec lien de dépendance",MIN(1129,F1033,$D1033)*overallRate,MIN(2258,F1033)*overallRate)))))</f>
        <v>Effectuez l’étape 1</v>
      </c>
      <c r="I1033" s="3">
        <f t="shared" si="16"/>
        <v>0</v>
      </c>
    </row>
    <row r="1034" spans="7:9" x14ac:dyDescent="0.5">
      <c r="G1034" s="68" t="str">
        <f>IF(ISTEXT(overallRate),"Effectuez l’étape 1",IF($C1034="Yes","Use Step 2a) Weekly for employees on leave with pay",IF(OR(COUNT($D1034,E1034)&lt;&gt;2,overallRate=0),0,IF(revenueReduction&gt;0.3,MAX(IF($B1034="Non - avec lien de dépendance",MIN(2258,E1034,$D1034)*overallRate,MIN(2258,E1034)*overallRate),ROUND(MAX(IF($B1034="Non - avec lien de dépendance",0,MIN((0.75*E1034),1694)),MIN(E1034,(0.75*$D1034),1694)),2)),IF($B1034="Non - avec lien de dépendance",MIN(1129,E1034,$D1034)*overallRate,MIN(2258,E1034)*overallRate)))))</f>
        <v>Effectuez l’étape 1</v>
      </c>
      <c r="H1034" s="68" t="str">
        <f>IF(ISTEXT(overallRate),"Effectuez l’étape 1",IF($C1034="Yes","Use Step 2a) Weekly for employees on leave with pay",IF(OR(COUNT($D1034,F1034)&lt;&gt;2,overallRate=0),0,IF(revenueReduction&gt;0.3,MAX(IF($B1034="Non - avec lien de dépendance",MIN(2258,F1034,$D1034)*overallRate,MIN(2258,F1034)*overallRate),ROUND(MAX(IF($B1034="Non - avec lien de dépendance",0,MIN((0.75*F1034),1694)),MIN(F1034,(0.75*$D1034),1694)),2)),IF($B1034="Non - avec lien de dépendance",MIN(1129,F1034,$D1034)*overallRate,MIN(2258,F1034)*overallRate)))))</f>
        <v>Effectuez l’étape 1</v>
      </c>
      <c r="I1034" s="3">
        <f t="shared" si="16"/>
        <v>0</v>
      </c>
    </row>
    <row r="1035" spans="7:9" x14ac:dyDescent="0.5">
      <c r="G1035" s="68" t="str">
        <f>IF(ISTEXT(overallRate),"Effectuez l’étape 1",IF($C1035="Yes","Use Step 2a) Weekly for employees on leave with pay",IF(OR(COUNT($D1035,E1035)&lt;&gt;2,overallRate=0),0,IF(revenueReduction&gt;0.3,MAX(IF($B1035="Non - avec lien de dépendance",MIN(2258,E1035,$D1035)*overallRate,MIN(2258,E1035)*overallRate),ROUND(MAX(IF($B1035="Non - avec lien de dépendance",0,MIN((0.75*E1035),1694)),MIN(E1035,(0.75*$D1035),1694)),2)),IF($B1035="Non - avec lien de dépendance",MIN(1129,E1035,$D1035)*overallRate,MIN(2258,E1035)*overallRate)))))</f>
        <v>Effectuez l’étape 1</v>
      </c>
      <c r="H1035" s="68" t="str">
        <f>IF(ISTEXT(overallRate),"Effectuez l’étape 1",IF($C1035="Yes","Use Step 2a) Weekly for employees on leave with pay",IF(OR(COUNT($D1035,F1035)&lt;&gt;2,overallRate=0),0,IF(revenueReduction&gt;0.3,MAX(IF($B1035="Non - avec lien de dépendance",MIN(2258,F1035,$D1035)*overallRate,MIN(2258,F1035)*overallRate),ROUND(MAX(IF($B1035="Non - avec lien de dépendance",0,MIN((0.75*F1035),1694)),MIN(F1035,(0.75*$D1035),1694)),2)),IF($B1035="Non - avec lien de dépendance",MIN(1129,F1035,$D1035)*overallRate,MIN(2258,F1035)*overallRate)))))</f>
        <v>Effectuez l’étape 1</v>
      </c>
      <c r="I1035" s="3">
        <f t="shared" si="16"/>
        <v>0</v>
      </c>
    </row>
    <row r="1036" spans="7:9" x14ac:dyDescent="0.5">
      <c r="G1036" s="68" t="str">
        <f>IF(ISTEXT(overallRate),"Effectuez l’étape 1",IF($C1036="Yes","Use Step 2a) Weekly for employees on leave with pay",IF(OR(COUNT($D1036,E1036)&lt;&gt;2,overallRate=0),0,IF(revenueReduction&gt;0.3,MAX(IF($B1036="Non - avec lien de dépendance",MIN(2258,E1036,$D1036)*overallRate,MIN(2258,E1036)*overallRate),ROUND(MAX(IF($B1036="Non - avec lien de dépendance",0,MIN((0.75*E1036),1694)),MIN(E1036,(0.75*$D1036),1694)),2)),IF($B1036="Non - avec lien de dépendance",MIN(1129,E1036,$D1036)*overallRate,MIN(2258,E1036)*overallRate)))))</f>
        <v>Effectuez l’étape 1</v>
      </c>
      <c r="H1036" s="68" t="str">
        <f>IF(ISTEXT(overallRate),"Effectuez l’étape 1",IF($C1036="Yes","Use Step 2a) Weekly for employees on leave with pay",IF(OR(COUNT($D1036,F1036)&lt;&gt;2,overallRate=0),0,IF(revenueReduction&gt;0.3,MAX(IF($B1036="Non - avec lien de dépendance",MIN(2258,F1036,$D1036)*overallRate,MIN(2258,F1036)*overallRate),ROUND(MAX(IF($B1036="Non - avec lien de dépendance",0,MIN((0.75*F1036),1694)),MIN(F1036,(0.75*$D1036),1694)),2)),IF($B1036="Non - avec lien de dépendance",MIN(1129,F1036,$D1036)*overallRate,MIN(2258,F1036)*overallRate)))))</f>
        <v>Effectuez l’étape 1</v>
      </c>
      <c r="I1036" s="3">
        <f t="shared" si="16"/>
        <v>0</v>
      </c>
    </row>
    <row r="1037" spans="7:9" x14ac:dyDescent="0.5">
      <c r="G1037" s="68" t="str">
        <f>IF(ISTEXT(overallRate),"Effectuez l’étape 1",IF($C1037="Yes","Use Step 2a) Weekly for employees on leave with pay",IF(OR(COUNT($D1037,E1037)&lt;&gt;2,overallRate=0),0,IF(revenueReduction&gt;0.3,MAX(IF($B1037="Non - avec lien de dépendance",MIN(2258,E1037,$D1037)*overallRate,MIN(2258,E1037)*overallRate),ROUND(MAX(IF($B1037="Non - avec lien de dépendance",0,MIN((0.75*E1037),1694)),MIN(E1037,(0.75*$D1037),1694)),2)),IF($B1037="Non - avec lien de dépendance",MIN(1129,E1037,$D1037)*overallRate,MIN(2258,E1037)*overallRate)))))</f>
        <v>Effectuez l’étape 1</v>
      </c>
      <c r="H1037" s="68" t="str">
        <f>IF(ISTEXT(overallRate),"Effectuez l’étape 1",IF($C1037="Yes","Use Step 2a) Weekly for employees on leave with pay",IF(OR(COUNT($D1037,F1037)&lt;&gt;2,overallRate=0),0,IF(revenueReduction&gt;0.3,MAX(IF($B1037="Non - avec lien de dépendance",MIN(2258,F1037,$D1037)*overallRate,MIN(2258,F1037)*overallRate),ROUND(MAX(IF($B1037="Non - avec lien de dépendance",0,MIN((0.75*F1037),1694)),MIN(F1037,(0.75*$D1037),1694)),2)),IF($B1037="Non - avec lien de dépendance",MIN(1129,F1037,$D1037)*overallRate,MIN(2258,F1037)*overallRate)))))</f>
        <v>Effectuez l’étape 1</v>
      </c>
      <c r="I1037" s="3">
        <f t="shared" si="16"/>
        <v>0</v>
      </c>
    </row>
    <row r="1038" spans="7:9" x14ac:dyDescent="0.5">
      <c r="G1038" s="68" t="str">
        <f>IF(ISTEXT(overallRate),"Effectuez l’étape 1",IF($C1038="Yes","Use Step 2a) Weekly for employees on leave with pay",IF(OR(COUNT($D1038,E1038)&lt;&gt;2,overallRate=0),0,IF(revenueReduction&gt;0.3,MAX(IF($B1038="Non - avec lien de dépendance",MIN(2258,E1038,$D1038)*overallRate,MIN(2258,E1038)*overallRate),ROUND(MAX(IF($B1038="Non - avec lien de dépendance",0,MIN((0.75*E1038),1694)),MIN(E1038,(0.75*$D1038),1694)),2)),IF($B1038="Non - avec lien de dépendance",MIN(1129,E1038,$D1038)*overallRate,MIN(2258,E1038)*overallRate)))))</f>
        <v>Effectuez l’étape 1</v>
      </c>
      <c r="H1038" s="68" t="str">
        <f>IF(ISTEXT(overallRate),"Effectuez l’étape 1",IF($C1038="Yes","Use Step 2a) Weekly for employees on leave with pay",IF(OR(COUNT($D1038,F1038)&lt;&gt;2,overallRate=0),0,IF(revenueReduction&gt;0.3,MAX(IF($B1038="Non - avec lien de dépendance",MIN(2258,F1038,$D1038)*overallRate,MIN(2258,F1038)*overallRate),ROUND(MAX(IF($B1038="Non - avec lien de dépendance",0,MIN((0.75*F1038),1694)),MIN(F1038,(0.75*$D1038),1694)),2)),IF($B1038="Non - avec lien de dépendance",MIN(1129,F1038,$D1038)*overallRate,MIN(2258,F1038)*overallRate)))))</f>
        <v>Effectuez l’étape 1</v>
      </c>
      <c r="I1038" s="3">
        <f t="shared" si="16"/>
        <v>0</v>
      </c>
    </row>
    <row r="1039" spans="7:9" x14ac:dyDescent="0.5">
      <c r="G1039" s="68" t="str">
        <f>IF(ISTEXT(overallRate),"Effectuez l’étape 1",IF($C1039="Yes","Use Step 2a) Weekly for employees on leave with pay",IF(OR(COUNT($D1039,E1039)&lt;&gt;2,overallRate=0),0,IF(revenueReduction&gt;0.3,MAX(IF($B1039="Non - avec lien de dépendance",MIN(2258,E1039,$D1039)*overallRate,MIN(2258,E1039)*overallRate),ROUND(MAX(IF($B1039="Non - avec lien de dépendance",0,MIN((0.75*E1039),1694)),MIN(E1039,(0.75*$D1039),1694)),2)),IF($B1039="Non - avec lien de dépendance",MIN(1129,E1039,$D1039)*overallRate,MIN(2258,E1039)*overallRate)))))</f>
        <v>Effectuez l’étape 1</v>
      </c>
      <c r="H1039" s="68" t="str">
        <f>IF(ISTEXT(overallRate),"Effectuez l’étape 1",IF($C1039="Yes","Use Step 2a) Weekly for employees on leave with pay",IF(OR(COUNT($D1039,F1039)&lt;&gt;2,overallRate=0),0,IF(revenueReduction&gt;0.3,MAX(IF($B1039="Non - avec lien de dépendance",MIN(2258,F1039,$D1039)*overallRate,MIN(2258,F1039)*overallRate),ROUND(MAX(IF($B1039="Non - avec lien de dépendance",0,MIN((0.75*F1039),1694)),MIN(F1039,(0.75*$D1039),1694)),2)),IF($B1039="Non - avec lien de dépendance",MIN(1129,F1039,$D1039)*overallRate,MIN(2258,F1039)*overallRate)))))</f>
        <v>Effectuez l’étape 1</v>
      </c>
      <c r="I1039" s="3">
        <f t="shared" si="16"/>
        <v>0</v>
      </c>
    </row>
    <row r="1040" spans="7:9" x14ac:dyDescent="0.5">
      <c r="G1040" s="68" t="str">
        <f>IF(ISTEXT(overallRate),"Effectuez l’étape 1",IF($C1040="Yes","Use Step 2a) Weekly for employees on leave with pay",IF(OR(COUNT($D1040,E1040)&lt;&gt;2,overallRate=0),0,IF(revenueReduction&gt;0.3,MAX(IF($B1040="Non - avec lien de dépendance",MIN(2258,E1040,$D1040)*overallRate,MIN(2258,E1040)*overallRate),ROUND(MAX(IF($B1040="Non - avec lien de dépendance",0,MIN((0.75*E1040),1694)),MIN(E1040,(0.75*$D1040),1694)),2)),IF($B1040="Non - avec lien de dépendance",MIN(1129,E1040,$D1040)*overallRate,MIN(2258,E1040)*overallRate)))))</f>
        <v>Effectuez l’étape 1</v>
      </c>
      <c r="H1040" s="68" t="str">
        <f>IF(ISTEXT(overallRate),"Effectuez l’étape 1",IF($C1040="Yes","Use Step 2a) Weekly for employees on leave with pay",IF(OR(COUNT($D1040,F1040)&lt;&gt;2,overallRate=0),0,IF(revenueReduction&gt;0.3,MAX(IF($B1040="Non - avec lien de dépendance",MIN(2258,F1040,$D1040)*overallRate,MIN(2258,F1040)*overallRate),ROUND(MAX(IF($B1040="Non - avec lien de dépendance",0,MIN((0.75*F1040),1694)),MIN(F1040,(0.75*$D1040),1694)),2)),IF($B1040="Non - avec lien de dépendance",MIN(1129,F1040,$D1040)*overallRate,MIN(2258,F1040)*overallRate)))))</f>
        <v>Effectuez l’étape 1</v>
      </c>
      <c r="I1040" s="3">
        <f t="shared" si="16"/>
        <v>0</v>
      </c>
    </row>
    <row r="1041" spans="7:9" x14ac:dyDescent="0.5">
      <c r="G1041" s="68" t="str">
        <f>IF(ISTEXT(overallRate),"Effectuez l’étape 1",IF($C1041="Yes","Use Step 2a) Weekly for employees on leave with pay",IF(OR(COUNT($D1041,E1041)&lt;&gt;2,overallRate=0),0,IF(revenueReduction&gt;0.3,MAX(IF($B1041="Non - avec lien de dépendance",MIN(2258,E1041,$D1041)*overallRate,MIN(2258,E1041)*overallRate),ROUND(MAX(IF($B1041="Non - avec lien de dépendance",0,MIN((0.75*E1041),1694)),MIN(E1041,(0.75*$D1041),1694)),2)),IF($B1041="Non - avec lien de dépendance",MIN(1129,E1041,$D1041)*overallRate,MIN(2258,E1041)*overallRate)))))</f>
        <v>Effectuez l’étape 1</v>
      </c>
      <c r="H1041" s="68" t="str">
        <f>IF(ISTEXT(overallRate),"Effectuez l’étape 1",IF($C1041="Yes","Use Step 2a) Weekly for employees on leave with pay",IF(OR(COUNT($D1041,F1041)&lt;&gt;2,overallRate=0),0,IF(revenueReduction&gt;0.3,MAX(IF($B1041="Non - avec lien de dépendance",MIN(2258,F1041,$D1041)*overallRate,MIN(2258,F1041)*overallRate),ROUND(MAX(IF($B1041="Non - avec lien de dépendance",0,MIN((0.75*F1041),1694)),MIN(F1041,(0.75*$D1041),1694)),2)),IF($B1041="Non - avec lien de dépendance",MIN(1129,F1041,$D1041)*overallRate,MIN(2258,F1041)*overallRate)))))</f>
        <v>Effectuez l’étape 1</v>
      </c>
      <c r="I1041" s="3">
        <f t="shared" si="16"/>
        <v>0</v>
      </c>
    </row>
    <row r="1042" spans="7:9" x14ac:dyDescent="0.5">
      <c r="G1042" s="68" t="str">
        <f>IF(ISTEXT(overallRate),"Effectuez l’étape 1",IF($C1042="Yes","Use Step 2a) Weekly for employees on leave with pay",IF(OR(COUNT($D1042,E1042)&lt;&gt;2,overallRate=0),0,IF(revenueReduction&gt;0.3,MAX(IF($B1042="Non - avec lien de dépendance",MIN(2258,E1042,$D1042)*overallRate,MIN(2258,E1042)*overallRate),ROUND(MAX(IF($B1042="Non - avec lien de dépendance",0,MIN((0.75*E1042),1694)),MIN(E1042,(0.75*$D1042),1694)),2)),IF($B1042="Non - avec lien de dépendance",MIN(1129,E1042,$D1042)*overallRate,MIN(2258,E1042)*overallRate)))))</f>
        <v>Effectuez l’étape 1</v>
      </c>
      <c r="H1042" s="68" t="str">
        <f>IF(ISTEXT(overallRate),"Effectuez l’étape 1",IF($C1042="Yes","Use Step 2a) Weekly for employees on leave with pay",IF(OR(COUNT($D1042,F1042)&lt;&gt;2,overallRate=0),0,IF(revenueReduction&gt;0.3,MAX(IF($B1042="Non - avec lien de dépendance",MIN(2258,F1042,$D1042)*overallRate,MIN(2258,F1042)*overallRate),ROUND(MAX(IF($B1042="Non - avec lien de dépendance",0,MIN((0.75*F1042),1694)),MIN(F1042,(0.75*$D1042),1694)),2)),IF($B1042="Non - avec lien de dépendance",MIN(1129,F1042,$D1042)*overallRate,MIN(2258,F1042)*overallRate)))))</f>
        <v>Effectuez l’étape 1</v>
      </c>
      <c r="I1042" s="3">
        <f t="shared" si="16"/>
        <v>0</v>
      </c>
    </row>
    <row r="1043" spans="7:9" x14ac:dyDescent="0.5">
      <c r="G1043" s="68" t="str">
        <f>IF(ISTEXT(overallRate),"Effectuez l’étape 1",IF($C1043="Yes","Use Step 2a) Weekly for employees on leave with pay",IF(OR(COUNT($D1043,E1043)&lt;&gt;2,overallRate=0),0,IF(revenueReduction&gt;0.3,MAX(IF($B1043="Non - avec lien de dépendance",MIN(2258,E1043,$D1043)*overallRate,MIN(2258,E1043)*overallRate),ROUND(MAX(IF($B1043="Non - avec lien de dépendance",0,MIN((0.75*E1043),1694)),MIN(E1043,(0.75*$D1043),1694)),2)),IF($B1043="Non - avec lien de dépendance",MIN(1129,E1043,$D1043)*overallRate,MIN(2258,E1043)*overallRate)))))</f>
        <v>Effectuez l’étape 1</v>
      </c>
      <c r="H1043" s="68" t="str">
        <f>IF(ISTEXT(overallRate),"Effectuez l’étape 1",IF($C1043="Yes","Use Step 2a) Weekly for employees on leave with pay",IF(OR(COUNT($D1043,F1043)&lt;&gt;2,overallRate=0),0,IF(revenueReduction&gt;0.3,MAX(IF($B1043="Non - avec lien de dépendance",MIN(2258,F1043,$D1043)*overallRate,MIN(2258,F1043)*overallRate),ROUND(MAX(IF($B1043="Non - avec lien de dépendance",0,MIN((0.75*F1043),1694)),MIN(F1043,(0.75*$D1043),1694)),2)),IF($B1043="Non - avec lien de dépendance",MIN(1129,F1043,$D1043)*overallRate,MIN(2258,F1043)*overallRate)))))</f>
        <v>Effectuez l’étape 1</v>
      </c>
      <c r="I1043" s="3">
        <f t="shared" si="16"/>
        <v>0</v>
      </c>
    </row>
    <row r="1044" spans="7:9" x14ac:dyDescent="0.5">
      <c r="G1044" s="68" t="str">
        <f>IF(ISTEXT(overallRate),"Effectuez l’étape 1",IF($C1044="Yes","Use Step 2a) Weekly for employees on leave with pay",IF(OR(COUNT($D1044,E1044)&lt;&gt;2,overallRate=0),0,IF(revenueReduction&gt;0.3,MAX(IF($B1044="Non - avec lien de dépendance",MIN(2258,E1044,$D1044)*overallRate,MIN(2258,E1044)*overallRate),ROUND(MAX(IF($B1044="Non - avec lien de dépendance",0,MIN((0.75*E1044),1694)),MIN(E1044,(0.75*$D1044),1694)),2)),IF($B1044="Non - avec lien de dépendance",MIN(1129,E1044,$D1044)*overallRate,MIN(2258,E1044)*overallRate)))))</f>
        <v>Effectuez l’étape 1</v>
      </c>
      <c r="H1044" s="68" t="str">
        <f>IF(ISTEXT(overallRate),"Effectuez l’étape 1",IF($C1044="Yes","Use Step 2a) Weekly for employees on leave with pay",IF(OR(COUNT($D1044,F1044)&lt;&gt;2,overallRate=0),0,IF(revenueReduction&gt;0.3,MAX(IF($B1044="Non - avec lien de dépendance",MIN(2258,F1044,$D1044)*overallRate,MIN(2258,F1044)*overallRate),ROUND(MAX(IF($B1044="Non - avec lien de dépendance",0,MIN((0.75*F1044),1694)),MIN(F1044,(0.75*$D1044),1694)),2)),IF($B1044="Non - avec lien de dépendance",MIN(1129,F1044,$D1044)*overallRate,MIN(2258,F1044)*overallRate)))))</f>
        <v>Effectuez l’étape 1</v>
      </c>
      <c r="I1044" s="3">
        <f t="shared" si="16"/>
        <v>0</v>
      </c>
    </row>
    <row r="1045" spans="7:9" x14ac:dyDescent="0.5">
      <c r="G1045" s="68" t="str">
        <f>IF(ISTEXT(overallRate),"Effectuez l’étape 1",IF($C1045="Yes","Use Step 2a) Weekly for employees on leave with pay",IF(OR(COUNT($D1045,E1045)&lt;&gt;2,overallRate=0),0,IF(revenueReduction&gt;0.3,MAX(IF($B1045="Non - avec lien de dépendance",MIN(2258,E1045,$D1045)*overallRate,MIN(2258,E1045)*overallRate),ROUND(MAX(IF($B1045="Non - avec lien de dépendance",0,MIN((0.75*E1045),1694)),MIN(E1045,(0.75*$D1045),1694)),2)),IF($B1045="Non - avec lien de dépendance",MIN(1129,E1045,$D1045)*overallRate,MIN(2258,E1045)*overallRate)))))</f>
        <v>Effectuez l’étape 1</v>
      </c>
      <c r="H1045" s="68" t="str">
        <f>IF(ISTEXT(overallRate),"Effectuez l’étape 1",IF($C1045="Yes","Use Step 2a) Weekly for employees on leave with pay",IF(OR(COUNT($D1045,F1045)&lt;&gt;2,overallRate=0),0,IF(revenueReduction&gt;0.3,MAX(IF($B1045="Non - avec lien de dépendance",MIN(2258,F1045,$D1045)*overallRate,MIN(2258,F1045)*overallRate),ROUND(MAX(IF($B1045="Non - avec lien de dépendance",0,MIN((0.75*F1045),1694)),MIN(F1045,(0.75*$D1045),1694)),2)),IF($B1045="Non - avec lien de dépendance",MIN(1129,F1045,$D1045)*overallRate,MIN(2258,F1045)*overallRate)))))</f>
        <v>Effectuez l’étape 1</v>
      </c>
      <c r="I1045" s="3">
        <f t="shared" si="16"/>
        <v>0</v>
      </c>
    </row>
    <row r="1046" spans="7:9" x14ac:dyDescent="0.5">
      <c r="G1046" s="68" t="str">
        <f>IF(ISTEXT(overallRate),"Effectuez l’étape 1",IF($C1046="Yes","Use Step 2a) Weekly for employees on leave with pay",IF(OR(COUNT($D1046,E1046)&lt;&gt;2,overallRate=0),0,IF(revenueReduction&gt;0.3,MAX(IF($B1046="Non - avec lien de dépendance",MIN(2258,E1046,$D1046)*overallRate,MIN(2258,E1046)*overallRate),ROUND(MAX(IF($B1046="Non - avec lien de dépendance",0,MIN((0.75*E1046),1694)),MIN(E1046,(0.75*$D1046),1694)),2)),IF($B1046="Non - avec lien de dépendance",MIN(1129,E1046,$D1046)*overallRate,MIN(2258,E1046)*overallRate)))))</f>
        <v>Effectuez l’étape 1</v>
      </c>
      <c r="H1046" s="68" t="str">
        <f>IF(ISTEXT(overallRate),"Effectuez l’étape 1",IF($C1046="Yes","Use Step 2a) Weekly for employees on leave with pay",IF(OR(COUNT($D1046,F1046)&lt;&gt;2,overallRate=0),0,IF(revenueReduction&gt;0.3,MAX(IF($B1046="Non - avec lien de dépendance",MIN(2258,F1046,$D1046)*overallRate,MIN(2258,F1046)*overallRate),ROUND(MAX(IF($B1046="Non - avec lien de dépendance",0,MIN((0.75*F1046),1694)),MIN(F1046,(0.75*$D1046),1694)),2)),IF($B1046="Non - avec lien de dépendance",MIN(1129,F1046,$D1046)*overallRate,MIN(2258,F1046)*overallRate)))))</f>
        <v>Effectuez l’étape 1</v>
      </c>
      <c r="I1046" s="3">
        <f t="shared" si="16"/>
        <v>0</v>
      </c>
    </row>
    <row r="1047" spans="7:9" x14ac:dyDescent="0.5">
      <c r="G1047" s="68" t="str">
        <f>IF(ISTEXT(overallRate),"Effectuez l’étape 1",IF($C1047="Yes","Use Step 2a) Weekly for employees on leave with pay",IF(OR(COUNT($D1047,E1047)&lt;&gt;2,overallRate=0),0,IF(revenueReduction&gt;0.3,MAX(IF($B1047="Non - avec lien de dépendance",MIN(2258,E1047,$D1047)*overallRate,MIN(2258,E1047)*overallRate),ROUND(MAX(IF($B1047="Non - avec lien de dépendance",0,MIN((0.75*E1047),1694)),MIN(E1047,(0.75*$D1047),1694)),2)),IF($B1047="Non - avec lien de dépendance",MIN(1129,E1047,$D1047)*overallRate,MIN(2258,E1047)*overallRate)))))</f>
        <v>Effectuez l’étape 1</v>
      </c>
      <c r="H1047" s="68" t="str">
        <f>IF(ISTEXT(overallRate),"Effectuez l’étape 1",IF($C1047="Yes","Use Step 2a) Weekly for employees on leave with pay",IF(OR(COUNT($D1047,F1047)&lt;&gt;2,overallRate=0),0,IF(revenueReduction&gt;0.3,MAX(IF($B1047="Non - avec lien de dépendance",MIN(2258,F1047,$D1047)*overallRate,MIN(2258,F1047)*overallRate),ROUND(MAX(IF($B1047="Non - avec lien de dépendance",0,MIN((0.75*F1047),1694)),MIN(F1047,(0.75*$D1047),1694)),2)),IF($B1047="Non - avec lien de dépendance",MIN(1129,F1047,$D1047)*overallRate,MIN(2258,F1047)*overallRate)))))</f>
        <v>Effectuez l’étape 1</v>
      </c>
      <c r="I1047" s="3">
        <f t="shared" si="16"/>
        <v>0</v>
      </c>
    </row>
    <row r="1048" spans="7:9" x14ac:dyDescent="0.5">
      <c r="G1048" s="68" t="str">
        <f>IF(ISTEXT(overallRate),"Effectuez l’étape 1",IF($C1048="Yes","Use Step 2a) Weekly for employees on leave with pay",IF(OR(COUNT($D1048,E1048)&lt;&gt;2,overallRate=0),0,IF(revenueReduction&gt;0.3,MAX(IF($B1048="Non - avec lien de dépendance",MIN(2258,E1048,$D1048)*overallRate,MIN(2258,E1048)*overallRate),ROUND(MAX(IF($B1048="Non - avec lien de dépendance",0,MIN((0.75*E1048),1694)),MIN(E1048,(0.75*$D1048),1694)),2)),IF($B1048="Non - avec lien de dépendance",MIN(1129,E1048,$D1048)*overallRate,MIN(2258,E1048)*overallRate)))))</f>
        <v>Effectuez l’étape 1</v>
      </c>
      <c r="H1048" s="68" t="str">
        <f>IF(ISTEXT(overallRate),"Effectuez l’étape 1",IF($C1048="Yes","Use Step 2a) Weekly for employees on leave with pay",IF(OR(COUNT($D1048,F1048)&lt;&gt;2,overallRate=0),0,IF(revenueReduction&gt;0.3,MAX(IF($B1048="Non - avec lien de dépendance",MIN(2258,F1048,$D1048)*overallRate,MIN(2258,F1048)*overallRate),ROUND(MAX(IF($B1048="Non - avec lien de dépendance",0,MIN((0.75*F1048),1694)),MIN(F1048,(0.75*$D1048),1694)),2)),IF($B1048="Non - avec lien de dépendance",MIN(1129,F1048,$D1048)*overallRate,MIN(2258,F1048)*overallRate)))))</f>
        <v>Effectuez l’étape 1</v>
      </c>
      <c r="I1048" s="3">
        <f t="shared" si="16"/>
        <v>0</v>
      </c>
    </row>
    <row r="1049" spans="7:9" x14ac:dyDescent="0.5">
      <c r="G1049" s="68" t="str">
        <f>IF(ISTEXT(overallRate),"Effectuez l’étape 1",IF($C1049="Yes","Use Step 2a) Weekly for employees on leave with pay",IF(OR(COUNT($D1049,E1049)&lt;&gt;2,overallRate=0),0,IF(revenueReduction&gt;0.3,MAX(IF($B1049="Non - avec lien de dépendance",MIN(2258,E1049,$D1049)*overallRate,MIN(2258,E1049)*overallRate),ROUND(MAX(IF($B1049="Non - avec lien de dépendance",0,MIN((0.75*E1049),1694)),MIN(E1049,(0.75*$D1049),1694)),2)),IF($B1049="Non - avec lien de dépendance",MIN(1129,E1049,$D1049)*overallRate,MIN(2258,E1049)*overallRate)))))</f>
        <v>Effectuez l’étape 1</v>
      </c>
      <c r="H1049" s="68" t="str">
        <f>IF(ISTEXT(overallRate),"Effectuez l’étape 1",IF($C1049="Yes","Use Step 2a) Weekly for employees on leave with pay",IF(OR(COUNT($D1049,F1049)&lt;&gt;2,overallRate=0),0,IF(revenueReduction&gt;0.3,MAX(IF($B1049="Non - avec lien de dépendance",MIN(2258,F1049,$D1049)*overallRate,MIN(2258,F1049)*overallRate),ROUND(MAX(IF($B1049="Non - avec lien de dépendance",0,MIN((0.75*F1049),1694)),MIN(F1049,(0.75*$D1049),1694)),2)),IF($B1049="Non - avec lien de dépendance",MIN(1129,F1049,$D1049)*overallRate,MIN(2258,F1049)*overallRate)))))</f>
        <v>Effectuez l’étape 1</v>
      </c>
      <c r="I1049" s="3">
        <f t="shared" si="16"/>
        <v>0</v>
      </c>
    </row>
    <row r="1050" spans="7:9" x14ac:dyDescent="0.5">
      <c r="G1050" s="68" t="str">
        <f>IF(ISTEXT(overallRate),"Effectuez l’étape 1",IF($C1050="Yes","Use Step 2a) Weekly for employees on leave with pay",IF(OR(COUNT($D1050,E1050)&lt;&gt;2,overallRate=0),0,IF(revenueReduction&gt;0.3,MAX(IF($B1050="Non - avec lien de dépendance",MIN(2258,E1050,$D1050)*overallRate,MIN(2258,E1050)*overallRate),ROUND(MAX(IF($B1050="Non - avec lien de dépendance",0,MIN((0.75*E1050),1694)),MIN(E1050,(0.75*$D1050),1694)),2)),IF($B1050="Non - avec lien de dépendance",MIN(1129,E1050,$D1050)*overallRate,MIN(2258,E1050)*overallRate)))))</f>
        <v>Effectuez l’étape 1</v>
      </c>
      <c r="H1050" s="68" t="str">
        <f>IF(ISTEXT(overallRate),"Effectuez l’étape 1",IF($C1050="Yes","Use Step 2a) Weekly for employees on leave with pay",IF(OR(COUNT($D1050,F1050)&lt;&gt;2,overallRate=0),0,IF(revenueReduction&gt;0.3,MAX(IF($B1050="Non - avec lien de dépendance",MIN(2258,F1050,$D1050)*overallRate,MIN(2258,F1050)*overallRate),ROUND(MAX(IF($B1050="Non - avec lien de dépendance",0,MIN((0.75*F1050),1694)),MIN(F1050,(0.75*$D1050),1694)),2)),IF($B1050="Non - avec lien de dépendance",MIN(1129,F1050,$D1050)*overallRate,MIN(2258,F1050)*overallRate)))))</f>
        <v>Effectuez l’étape 1</v>
      </c>
      <c r="I1050" s="3">
        <f t="shared" si="16"/>
        <v>0</v>
      </c>
    </row>
    <row r="1051" spans="7:9" x14ac:dyDescent="0.5">
      <c r="G1051" s="68" t="str">
        <f>IF(ISTEXT(overallRate),"Effectuez l’étape 1",IF($C1051="Yes","Use Step 2a) Weekly for employees on leave with pay",IF(OR(COUNT($D1051,E1051)&lt;&gt;2,overallRate=0),0,IF(revenueReduction&gt;0.3,MAX(IF($B1051="Non - avec lien de dépendance",MIN(2258,E1051,$D1051)*overallRate,MIN(2258,E1051)*overallRate),ROUND(MAX(IF($B1051="Non - avec lien de dépendance",0,MIN((0.75*E1051),1694)),MIN(E1051,(0.75*$D1051),1694)),2)),IF($B1051="Non - avec lien de dépendance",MIN(1129,E1051,$D1051)*overallRate,MIN(2258,E1051)*overallRate)))))</f>
        <v>Effectuez l’étape 1</v>
      </c>
      <c r="H1051" s="68" t="str">
        <f>IF(ISTEXT(overallRate),"Effectuez l’étape 1",IF($C1051="Yes","Use Step 2a) Weekly for employees on leave with pay",IF(OR(COUNT($D1051,F1051)&lt;&gt;2,overallRate=0),0,IF(revenueReduction&gt;0.3,MAX(IF($B1051="Non - avec lien de dépendance",MIN(2258,F1051,$D1051)*overallRate,MIN(2258,F1051)*overallRate),ROUND(MAX(IF($B1051="Non - avec lien de dépendance",0,MIN((0.75*F1051),1694)),MIN(F1051,(0.75*$D1051),1694)),2)),IF($B1051="Non - avec lien de dépendance",MIN(1129,F1051,$D1051)*overallRate,MIN(2258,F1051)*overallRate)))))</f>
        <v>Effectuez l’étape 1</v>
      </c>
      <c r="I1051" s="3">
        <f t="shared" si="16"/>
        <v>0</v>
      </c>
    </row>
    <row r="1052" spans="7:9" x14ac:dyDescent="0.5">
      <c r="G1052" s="68" t="str">
        <f>IF(ISTEXT(overallRate),"Effectuez l’étape 1",IF($C1052="Yes","Use Step 2a) Weekly for employees on leave with pay",IF(OR(COUNT($D1052,E1052)&lt;&gt;2,overallRate=0),0,IF(revenueReduction&gt;0.3,MAX(IF($B1052="Non - avec lien de dépendance",MIN(2258,E1052,$D1052)*overallRate,MIN(2258,E1052)*overallRate),ROUND(MAX(IF($B1052="Non - avec lien de dépendance",0,MIN((0.75*E1052),1694)),MIN(E1052,(0.75*$D1052),1694)),2)),IF($B1052="Non - avec lien de dépendance",MIN(1129,E1052,$D1052)*overallRate,MIN(2258,E1052)*overallRate)))))</f>
        <v>Effectuez l’étape 1</v>
      </c>
      <c r="H1052" s="68" t="str">
        <f>IF(ISTEXT(overallRate),"Effectuez l’étape 1",IF($C1052="Yes","Use Step 2a) Weekly for employees on leave with pay",IF(OR(COUNT($D1052,F1052)&lt;&gt;2,overallRate=0),0,IF(revenueReduction&gt;0.3,MAX(IF($B1052="Non - avec lien de dépendance",MIN(2258,F1052,$D1052)*overallRate,MIN(2258,F1052)*overallRate),ROUND(MAX(IF($B1052="Non - avec lien de dépendance",0,MIN((0.75*F1052),1694)),MIN(F1052,(0.75*$D1052),1694)),2)),IF($B1052="Non - avec lien de dépendance",MIN(1129,F1052,$D1052)*overallRate,MIN(2258,F1052)*overallRate)))))</f>
        <v>Effectuez l’étape 1</v>
      </c>
      <c r="I1052" s="3">
        <f t="shared" si="16"/>
        <v>0</v>
      </c>
    </row>
    <row r="1053" spans="7:9" x14ac:dyDescent="0.5">
      <c r="G1053" s="68" t="str">
        <f>IF(ISTEXT(overallRate),"Effectuez l’étape 1",IF($C1053="Yes","Use Step 2a) Weekly for employees on leave with pay",IF(OR(COUNT($D1053,E1053)&lt;&gt;2,overallRate=0),0,IF(revenueReduction&gt;0.3,MAX(IF($B1053="Non - avec lien de dépendance",MIN(2258,E1053,$D1053)*overallRate,MIN(2258,E1053)*overallRate),ROUND(MAX(IF($B1053="Non - avec lien de dépendance",0,MIN((0.75*E1053),1694)),MIN(E1053,(0.75*$D1053),1694)),2)),IF($B1053="Non - avec lien de dépendance",MIN(1129,E1053,$D1053)*overallRate,MIN(2258,E1053)*overallRate)))))</f>
        <v>Effectuez l’étape 1</v>
      </c>
      <c r="H1053" s="68" t="str">
        <f>IF(ISTEXT(overallRate),"Effectuez l’étape 1",IF($C1053="Yes","Use Step 2a) Weekly for employees on leave with pay",IF(OR(COUNT($D1053,F1053)&lt;&gt;2,overallRate=0),0,IF(revenueReduction&gt;0.3,MAX(IF($B1053="Non - avec lien de dépendance",MIN(2258,F1053,$D1053)*overallRate,MIN(2258,F1053)*overallRate),ROUND(MAX(IF($B1053="Non - avec lien de dépendance",0,MIN((0.75*F1053),1694)),MIN(F1053,(0.75*$D1053),1694)),2)),IF($B1053="Non - avec lien de dépendance",MIN(1129,F1053,$D1053)*overallRate,MIN(2258,F1053)*overallRate)))))</f>
        <v>Effectuez l’étape 1</v>
      </c>
      <c r="I1053" s="3">
        <f t="shared" si="16"/>
        <v>0</v>
      </c>
    </row>
    <row r="1054" spans="7:9" x14ac:dyDescent="0.5">
      <c r="G1054" s="68" t="str">
        <f>IF(ISTEXT(overallRate),"Effectuez l’étape 1",IF($C1054="Yes","Use Step 2a) Weekly for employees on leave with pay",IF(OR(COUNT($D1054,E1054)&lt;&gt;2,overallRate=0),0,IF(revenueReduction&gt;0.3,MAX(IF($B1054="Non - avec lien de dépendance",MIN(2258,E1054,$D1054)*overallRate,MIN(2258,E1054)*overallRate),ROUND(MAX(IF($B1054="Non - avec lien de dépendance",0,MIN((0.75*E1054),1694)),MIN(E1054,(0.75*$D1054),1694)),2)),IF($B1054="Non - avec lien de dépendance",MIN(1129,E1054,$D1054)*overallRate,MIN(2258,E1054)*overallRate)))))</f>
        <v>Effectuez l’étape 1</v>
      </c>
      <c r="H1054" s="68" t="str">
        <f>IF(ISTEXT(overallRate),"Effectuez l’étape 1",IF($C1054="Yes","Use Step 2a) Weekly for employees on leave with pay",IF(OR(COUNT($D1054,F1054)&lt;&gt;2,overallRate=0),0,IF(revenueReduction&gt;0.3,MAX(IF($B1054="Non - avec lien de dépendance",MIN(2258,F1054,$D1054)*overallRate,MIN(2258,F1054)*overallRate),ROUND(MAX(IF($B1054="Non - avec lien de dépendance",0,MIN((0.75*F1054),1694)),MIN(F1054,(0.75*$D1054),1694)),2)),IF($B1054="Non - avec lien de dépendance",MIN(1129,F1054,$D1054)*overallRate,MIN(2258,F1054)*overallRate)))))</f>
        <v>Effectuez l’étape 1</v>
      </c>
      <c r="I1054" s="3">
        <f t="shared" si="16"/>
        <v>0</v>
      </c>
    </row>
    <row r="1055" spans="7:9" x14ac:dyDescent="0.5">
      <c r="G1055" s="68" t="str">
        <f>IF(ISTEXT(overallRate),"Effectuez l’étape 1",IF($C1055="Yes","Use Step 2a) Weekly for employees on leave with pay",IF(OR(COUNT($D1055,E1055)&lt;&gt;2,overallRate=0),0,IF(revenueReduction&gt;0.3,MAX(IF($B1055="Non - avec lien de dépendance",MIN(2258,E1055,$D1055)*overallRate,MIN(2258,E1055)*overallRate),ROUND(MAX(IF($B1055="Non - avec lien de dépendance",0,MIN((0.75*E1055),1694)),MIN(E1055,(0.75*$D1055),1694)),2)),IF($B1055="Non - avec lien de dépendance",MIN(1129,E1055,$D1055)*overallRate,MIN(2258,E1055)*overallRate)))))</f>
        <v>Effectuez l’étape 1</v>
      </c>
      <c r="H1055" s="68" t="str">
        <f>IF(ISTEXT(overallRate),"Effectuez l’étape 1",IF($C1055="Yes","Use Step 2a) Weekly for employees on leave with pay",IF(OR(COUNT($D1055,F1055)&lt;&gt;2,overallRate=0),0,IF(revenueReduction&gt;0.3,MAX(IF($B1055="Non - avec lien de dépendance",MIN(2258,F1055,$D1055)*overallRate,MIN(2258,F1055)*overallRate),ROUND(MAX(IF($B1055="Non - avec lien de dépendance",0,MIN((0.75*F1055),1694)),MIN(F1055,(0.75*$D1055),1694)),2)),IF($B1055="Non - avec lien de dépendance",MIN(1129,F1055,$D1055)*overallRate,MIN(2258,F1055)*overallRate)))))</f>
        <v>Effectuez l’étape 1</v>
      </c>
      <c r="I1055" s="3">
        <f t="shared" si="16"/>
        <v>0</v>
      </c>
    </row>
    <row r="1056" spans="7:9" x14ac:dyDescent="0.5">
      <c r="G1056" s="68" t="str">
        <f>IF(ISTEXT(overallRate),"Effectuez l’étape 1",IF($C1056="Yes","Use Step 2a) Weekly for employees on leave with pay",IF(OR(COUNT($D1056,E1056)&lt;&gt;2,overallRate=0),0,IF(revenueReduction&gt;0.3,MAX(IF($B1056="Non - avec lien de dépendance",MIN(2258,E1056,$D1056)*overallRate,MIN(2258,E1056)*overallRate),ROUND(MAX(IF($B1056="Non - avec lien de dépendance",0,MIN((0.75*E1056),1694)),MIN(E1056,(0.75*$D1056),1694)),2)),IF($B1056="Non - avec lien de dépendance",MIN(1129,E1056,$D1056)*overallRate,MIN(2258,E1056)*overallRate)))))</f>
        <v>Effectuez l’étape 1</v>
      </c>
      <c r="H1056" s="68" t="str">
        <f>IF(ISTEXT(overallRate),"Effectuez l’étape 1",IF($C1056="Yes","Use Step 2a) Weekly for employees on leave with pay",IF(OR(COUNT($D1056,F1056)&lt;&gt;2,overallRate=0),0,IF(revenueReduction&gt;0.3,MAX(IF($B1056="Non - avec lien de dépendance",MIN(2258,F1056,$D1056)*overallRate,MIN(2258,F1056)*overallRate),ROUND(MAX(IF($B1056="Non - avec lien de dépendance",0,MIN((0.75*F1056),1694)),MIN(F1056,(0.75*$D1056),1694)),2)),IF($B1056="Non - avec lien de dépendance",MIN(1129,F1056,$D1056)*overallRate,MIN(2258,F1056)*overallRate)))))</f>
        <v>Effectuez l’étape 1</v>
      </c>
      <c r="I1056" s="3">
        <f t="shared" si="16"/>
        <v>0</v>
      </c>
    </row>
    <row r="1057" spans="7:9" x14ac:dyDescent="0.5">
      <c r="G1057" s="68" t="str">
        <f>IF(ISTEXT(overallRate),"Effectuez l’étape 1",IF($C1057="Yes","Use Step 2a) Weekly for employees on leave with pay",IF(OR(COUNT($D1057,E1057)&lt;&gt;2,overallRate=0),0,IF(revenueReduction&gt;0.3,MAX(IF($B1057="Non - avec lien de dépendance",MIN(2258,E1057,$D1057)*overallRate,MIN(2258,E1057)*overallRate),ROUND(MAX(IF($B1057="Non - avec lien de dépendance",0,MIN((0.75*E1057),1694)),MIN(E1057,(0.75*$D1057),1694)),2)),IF($B1057="Non - avec lien de dépendance",MIN(1129,E1057,$D1057)*overallRate,MIN(2258,E1057)*overallRate)))))</f>
        <v>Effectuez l’étape 1</v>
      </c>
      <c r="H1057" s="68" t="str">
        <f>IF(ISTEXT(overallRate),"Effectuez l’étape 1",IF($C1057="Yes","Use Step 2a) Weekly for employees on leave with pay",IF(OR(COUNT($D1057,F1057)&lt;&gt;2,overallRate=0),0,IF(revenueReduction&gt;0.3,MAX(IF($B1057="Non - avec lien de dépendance",MIN(2258,F1057,$D1057)*overallRate,MIN(2258,F1057)*overallRate),ROUND(MAX(IF($B1057="Non - avec lien de dépendance",0,MIN((0.75*F1057),1694)),MIN(F1057,(0.75*$D1057),1694)),2)),IF($B1057="Non - avec lien de dépendance",MIN(1129,F1057,$D1057)*overallRate,MIN(2258,F1057)*overallRate)))))</f>
        <v>Effectuez l’étape 1</v>
      </c>
      <c r="I1057" s="3">
        <f t="shared" si="16"/>
        <v>0</v>
      </c>
    </row>
    <row r="1058" spans="7:9" x14ac:dyDescent="0.5">
      <c r="G1058" s="68" t="str">
        <f>IF(ISTEXT(overallRate),"Effectuez l’étape 1",IF($C1058="Yes","Use Step 2a) Weekly for employees on leave with pay",IF(OR(COUNT($D1058,E1058)&lt;&gt;2,overallRate=0),0,IF(revenueReduction&gt;0.3,MAX(IF($B1058="Non - avec lien de dépendance",MIN(2258,E1058,$D1058)*overallRate,MIN(2258,E1058)*overallRate),ROUND(MAX(IF($B1058="Non - avec lien de dépendance",0,MIN((0.75*E1058),1694)),MIN(E1058,(0.75*$D1058),1694)),2)),IF($B1058="Non - avec lien de dépendance",MIN(1129,E1058,$D1058)*overallRate,MIN(2258,E1058)*overallRate)))))</f>
        <v>Effectuez l’étape 1</v>
      </c>
      <c r="H1058" s="68" t="str">
        <f>IF(ISTEXT(overallRate),"Effectuez l’étape 1",IF($C1058="Yes","Use Step 2a) Weekly for employees on leave with pay",IF(OR(COUNT($D1058,F1058)&lt;&gt;2,overallRate=0),0,IF(revenueReduction&gt;0.3,MAX(IF($B1058="Non - avec lien de dépendance",MIN(2258,F1058,$D1058)*overallRate,MIN(2258,F1058)*overallRate),ROUND(MAX(IF($B1058="Non - avec lien de dépendance",0,MIN((0.75*F1058),1694)),MIN(F1058,(0.75*$D1058),1694)),2)),IF($B1058="Non - avec lien de dépendance",MIN(1129,F1058,$D1058)*overallRate,MIN(2258,F1058)*overallRate)))))</f>
        <v>Effectuez l’étape 1</v>
      </c>
      <c r="I1058" s="3">
        <f t="shared" si="16"/>
        <v>0</v>
      </c>
    </row>
    <row r="1059" spans="7:9" x14ac:dyDescent="0.5">
      <c r="G1059" s="68" t="str">
        <f>IF(ISTEXT(overallRate),"Effectuez l’étape 1",IF($C1059="Yes","Use Step 2a) Weekly for employees on leave with pay",IF(OR(COUNT($D1059,E1059)&lt;&gt;2,overallRate=0),0,IF(revenueReduction&gt;0.3,MAX(IF($B1059="Non - avec lien de dépendance",MIN(2258,E1059,$D1059)*overallRate,MIN(2258,E1059)*overallRate),ROUND(MAX(IF($B1059="Non - avec lien de dépendance",0,MIN((0.75*E1059),1694)),MIN(E1059,(0.75*$D1059),1694)),2)),IF($B1059="Non - avec lien de dépendance",MIN(1129,E1059,$D1059)*overallRate,MIN(2258,E1059)*overallRate)))))</f>
        <v>Effectuez l’étape 1</v>
      </c>
      <c r="H1059" s="68" t="str">
        <f>IF(ISTEXT(overallRate),"Effectuez l’étape 1",IF($C1059="Yes","Use Step 2a) Weekly for employees on leave with pay",IF(OR(COUNT($D1059,F1059)&lt;&gt;2,overallRate=0),0,IF(revenueReduction&gt;0.3,MAX(IF($B1059="Non - avec lien de dépendance",MIN(2258,F1059,$D1059)*overallRate,MIN(2258,F1059)*overallRate),ROUND(MAX(IF($B1059="Non - avec lien de dépendance",0,MIN((0.75*F1059),1694)),MIN(F1059,(0.75*$D1059),1694)),2)),IF($B1059="Non - avec lien de dépendance",MIN(1129,F1059,$D1059)*overallRate,MIN(2258,F1059)*overallRate)))))</f>
        <v>Effectuez l’étape 1</v>
      </c>
      <c r="I1059" s="3">
        <f t="shared" si="16"/>
        <v>0</v>
      </c>
    </row>
    <row r="1060" spans="7:9" x14ac:dyDescent="0.5">
      <c r="G1060" s="68" t="str">
        <f>IF(ISTEXT(overallRate),"Effectuez l’étape 1",IF($C1060="Yes","Use Step 2a) Weekly for employees on leave with pay",IF(OR(COUNT($D1060,E1060)&lt;&gt;2,overallRate=0),0,IF(revenueReduction&gt;0.3,MAX(IF($B1060="Non - avec lien de dépendance",MIN(2258,E1060,$D1060)*overallRate,MIN(2258,E1060)*overallRate),ROUND(MAX(IF($B1060="Non - avec lien de dépendance",0,MIN((0.75*E1060),1694)),MIN(E1060,(0.75*$D1060),1694)),2)),IF($B1060="Non - avec lien de dépendance",MIN(1129,E1060,$D1060)*overallRate,MIN(2258,E1060)*overallRate)))))</f>
        <v>Effectuez l’étape 1</v>
      </c>
      <c r="H1060" s="68" t="str">
        <f>IF(ISTEXT(overallRate),"Effectuez l’étape 1",IF($C1060="Yes","Use Step 2a) Weekly for employees on leave with pay",IF(OR(COUNT($D1060,F1060)&lt;&gt;2,overallRate=0),0,IF(revenueReduction&gt;0.3,MAX(IF($B1060="Non - avec lien de dépendance",MIN(2258,F1060,$D1060)*overallRate,MIN(2258,F1060)*overallRate),ROUND(MAX(IF($B1060="Non - avec lien de dépendance",0,MIN((0.75*F1060),1694)),MIN(F1060,(0.75*$D1060),1694)),2)),IF($B1060="Non - avec lien de dépendance",MIN(1129,F1060,$D1060)*overallRate,MIN(2258,F1060)*overallRate)))))</f>
        <v>Effectuez l’étape 1</v>
      </c>
      <c r="I1060" s="3">
        <f t="shared" si="16"/>
        <v>0</v>
      </c>
    </row>
    <row r="1061" spans="7:9" x14ac:dyDescent="0.5">
      <c r="G1061" s="68" t="str">
        <f>IF(ISTEXT(overallRate),"Effectuez l’étape 1",IF($C1061="Yes","Use Step 2a) Weekly for employees on leave with pay",IF(OR(COUNT($D1061,E1061)&lt;&gt;2,overallRate=0),0,IF(revenueReduction&gt;0.3,MAX(IF($B1061="Non - avec lien de dépendance",MIN(2258,E1061,$D1061)*overallRate,MIN(2258,E1061)*overallRate),ROUND(MAX(IF($B1061="Non - avec lien de dépendance",0,MIN((0.75*E1061),1694)),MIN(E1061,(0.75*$D1061),1694)),2)),IF($B1061="Non - avec lien de dépendance",MIN(1129,E1061,$D1061)*overallRate,MIN(2258,E1061)*overallRate)))))</f>
        <v>Effectuez l’étape 1</v>
      </c>
      <c r="H1061" s="68" t="str">
        <f>IF(ISTEXT(overallRate),"Effectuez l’étape 1",IF($C1061="Yes","Use Step 2a) Weekly for employees on leave with pay",IF(OR(COUNT($D1061,F1061)&lt;&gt;2,overallRate=0),0,IF(revenueReduction&gt;0.3,MAX(IF($B1061="Non - avec lien de dépendance",MIN(2258,F1061,$D1061)*overallRate,MIN(2258,F1061)*overallRate),ROUND(MAX(IF($B1061="Non - avec lien de dépendance",0,MIN((0.75*F1061),1694)),MIN(F1061,(0.75*$D1061),1694)),2)),IF($B1061="Non - avec lien de dépendance",MIN(1129,F1061,$D1061)*overallRate,MIN(2258,F1061)*overallRate)))))</f>
        <v>Effectuez l’étape 1</v>
      </c>
      <c r="I1061" s="3">
        <f t="shared" si="16"/>
        <v>0</v>
      </c>
    </row>
    <row r="1062" spans="7:9" x14ac:dyDescent="0.5">
      <c r="G1062" s="68" t="str">
        <f>IF(ISTEXT(overallRate),"Effectuez l’étape 1",IF($C1062="Yes","Use Step 2a) Weekly for employees on leave with pay",IF(OR(COUNT($D1062,E1062)&lt;&gt;2,overallRate=0),0,IF(revenueReduction&gt;0.3,MAX(IF($B1062="Non - avec lien de dépendance",MIN(2258,E1062,$D1062)*overallRate,MIN(2258,E1062)*overallRate),ROUND(MAX(IF($B1062="Non - avec lien de dépendance",0,MIN((0.75*E1062),1694)),MIN(E1062,(0.75*$D1062),1694)),2)),IF($B1062="Non - avec lien de dépendance",MIN(1129,E1062,$D1062)*overallRate,MIN(2258,E1062)*overallRate)))))</f>
        <v>Effectuez l’étape 1</v>
      </c>
      <c r="H1062" s="68" t="str">
        <f>IF(ISTEXT(overallRate),"Effectuez l’étape 1",IF($C1062="Yes","Use Step 2a) Weekly for employees on leave with pay",IF(OR(COUNT($D1062,F1062)&lt;&gt;2,overallRate=0),0,IF(revenueReduction&gt;0.3,MAX(IF($B1062="Non - avec lien de dépendance",MIN(2258,F1062,$D1062)*overallRate,MIN(2258,F1062)*overallRate),ROUND(MAX(IF($B1062="Non - avec lien de dépendance",0,MIN((0.75*F1062),1694)),MIN(F1062,(0.75*$D1062),1694)),2)),IF($B1062="Non - avec lien de dépendance",MIN(1129,F1062,$D1062)*overallRate,MIN(2258,F1062)*overallRate)))))</f>
        <v>Effectuez l’étape 1</v>
      </c>
      <c r="I1062" s="3">
        <f t="shared" si="16"/>
        <v>0</v>
      </c>
    </row>
    <row r="1063" spans="7:9" x14ac:dyDescent="0.5">
      <c r="G1063" s="68" t="str">
        <f>IF(ISTEXT(overallRate),"Effectuez l’étape 1",IF($C1063="Yes","Use Step 2a) Weekly for employees on leave with pay",IF(OR(COUNT($D1063,E1063)&lt;&gt;2,overallRate=0),0,IF(revenueReduction&gt;0.3,MAX(IF($B1063="Non - avec lien de dépendance",MIN(2258,E1063,$D1063)*overallRate,MIN(2258,E1063)*overallRate),ROUND(MAX(IF($B1063="Non - avec lien de dépendance",0,MIN((0.75*E1063),1694)),MIN(E1063,(0.75*$D1063),1694)),2)),IF($B1063="Non - avec lien de dépendance",MIN(1129,E1063,$D1063)*overallRate,MIN(2258,E1063)*overallRate)))))</f>
        <v>Effectuez l’étape 1</v>
      </c>
      <c r="H1063" s="68" t="str">
        <f>IF(ISTEXT(overallRate),"Effectuez l’étape 1",IF($C1063="Yes","Use Step 2a) Weekly for employees on leave with pay",IF(OR(COUNT($D1063,F1063)&lt;&gt;2,overallRate=0),0,IF(revenueReduction&gt;0.3,MAX(IF($B1063="Non - avec lien de dépendance",MIN(2258,F1063,$D1063)*overallRate,MIN(2258,F1063)*overallRate),ROUND(MAX(IF($B1063="Non - avec lien de dépendance",0,MIN((0.75*F1063),1694)),MIN(F1063,(0.75*$D1063),1694)),2)),IF($B1063="Non - avec lien de dépendance",MIN(1129,F1063,$D1063)*overallRate,MIN(2258,F1063)*overallRate)))))</f>
        <v>Effectuez l’étape 1</v>
      </c>
      <c r="I1063" s="3">
        <f t="shared" si="16"/>
        <v>0</v>
      </c>
    </row>
    <row r="1064" spans="7:9" x14ac:dyDescent="0.5">
      <c r="G1064" s="68" t="str">
        <f>IF(ISTEXT(overallRate),"Effectuez l’étape 1",IF($C1064="Yes","Use Step 2a) Weekly for employees on leave with pay",IF(OR(COUNT($D1064,E1064)&lt;&gt;2,overallRate=0),0,IF(revenueReduction&gt;0.3,MAX(IF($B1064="Non - avec lien de dépendance",MIN(2258,E1064,$D1064)*overallRate,MIN(2258,E1064)*overallRate),ROUND(MAX(IF($B1064="Non - avec lien de dépendance",0,MIN((0.75*E1064),1694)),MIN(E1064,(0.75*$D1064),1694)),2)),IF($B1064="Non - avec lien de dépendance",MIN(1129,E1064,$D1064)*overallRate,MIN(2258,E1064)*overallRate)))))</f>
        <v>Effectuez l’étape 1</v>
      </c>
      <c r="H1064" s="68" t="str">
        <f>IF(ISTEXT(overallRate),"Effectuez l’étape 1",IF($C1064="Yes","Use Step 2a) Weekly for employees on leave with pay",IF(OR(COUNT($D1064,F1064)&lt;&gt;2,overallRate=0),0,IF(revenueReduction&gt;0.3,MAX(IF($B1064="Non - avec lien de dépendance",MIN(2258,F1064,$D1064)*overallRate,MIN(2258,F1064)*overallRate),ROUND(MAX(IF($B1064="Non - avec lien de dépendance",0,MIN((0.75*F1064),1694)),MIN(F1064,(0.75*$D1064),1694)),2)),IF($B1064="Non - avec lien de dépendance",MIN(1129,F1064,$D1064)*overallRate,MIN(2258,F1064)*overallRate)))))</f>
        <v>Effectuez l’étape 1</v>
      </c>
      <c r="I1064" s="3">
        <f t="shared" si="16"/>
        <v>0</v>
      </c>
    </row>
    <row r="1065" spans="7:9" x14ac:dyDescent="0.5">
      <c r="G1065" s="68" t="str">
        <f>IF(ISTEXT(overallRate),"Effectuez l’étape 1",IF($C1065="Yes","Use Step 2a) Weekly for employees on leave with pay",IF(OR(COUNT($D1065,E1065)&lt;&gt;2,overallRate=0),0,IF(revenueReduction&gt;0.3,MAX(IF($B1065="Non - avec lien de dépendance",MIN(2258,E1065,$D1065)*overallRate,MIN(2258,E1065)*overallRate),ROUND(MAX(IF($B1065="Non - avec lien de dépendance",0,MIN((0.75*E1065),1694)),MIN(E1065,(0.75*$D1065),1694)),2)),IF($B1065="Non - avec lien de dépendance",MIN(1129,E1065,$D1065)*overallRate,MIN(2258,E1065)*overallRate)))))</f>
        <v>Effectuez l’étape 1</v>
      </c>
      <c r="H1065" s="68" t="str">
        <f>IF(ISTEXT(overallRate),"Effectuez l’étape 1",IF($C1065="Yes","Use Step 2a) Weekly for employees on leave with pay",IF(OR(COUNT($D1065,F1065)&lt;&gt;2,overallRate=0),0,IF(revenueReduction&gt;0.3,MAX(IF($B1065="Non - avec lien de dépendance",MIN(2258,F1065,$D1065)*overallRate,MIN(2258,F1065)*overallRate),ROUND(MAX(IF($B1065="Non - avec lien de dépendance",0,MIN((0.75*F1065),1694)),MIN(F1065,(0.75*$D1065),1694)),2)),IF($B1065="Non - avec lien de dépendance",MIN(1129,F1065,$D1065)*overallRate,MIN(2258,F1065)*overallRate)))))</f>
        <v>Effectuez l’étape 1</v>
      </c>
      <c r="I1065" s="3">
        <f t="shared" si="16"/>
        <v>0</v>
      </c>
    </row>
    <row r="1066" spans="7:9" x14ac:dyDescent="0.5">
      <c r="G1066" s="68" t="str">
        <f>IF(ISTEXT(overallRate),"Effectuez l’étape 1",IF($C1066="Yes","Use Step 2a) Weekly for employees on leave with pay",IF(OR(COUNT($D1066,E1066)&lt;&gt;2,overallRate=0),0,IF(revenueReduction&gt;0.3,MAX(IF($B1066="Non - avec lien de dépendance",MIN(2258,E1066,$D1066)*overallRate,MIN(2258,E1066)*overallRate),ROUND(MAX(IF($B1066="Non - avec lien de dépendance",0,MIN((0.75*E1066),1694)),MIN(E1066,(0.75*$D1066),1694)),2)),IF($B1066="Non - avec lien de dépendance",MIN(1129,E1066,$D1066)*overallRate,MIN(2258,E1066)*overallRate)))))</f>
        <v>Effectuez l’étape 1</v>
      </c>
      <c r="H1066" s="68" t="str">
        <f>IF(ISTEXT(overallRate),"Effectuez l’étape 1",IF($C1066="Yes","Use Step 2a) Weekly for employees on leave with pay",IF(OR(COUNT($D1066,F1066)&lt;&gt;2,overallRate=0),0,IF(revenueReduction&gt;0.3,MAX(IF($B1066="Non - avec lien de dépendance",MIN(2258,F1066,$D1066)*overallRate,MIN(2258,F1066)*overallRate),ROUND(MAX(IF($B1066="Non - avec lien de dépendance",0,MIN((0.75*F1066),1694)),MIN(F1066,(0.75*$D1066),1694)),2)),IF($B1066="Non - avec lien de dépendance",MIN(1129,F1066,$D1066)*overallRate,MIN(2258,F1066)*overallRate)))))</f>
        <v>Effectuez l’étape 1</v>
      </c>
      <c r="I1066" s="3">
        <f t="shared" si="16"/>
        <v>0</v>
      </c>
    </row>
    <row r="1067" spans="7:9" x14ac:dyDescent="0.5">
      <c r="G1067" s="68" t="str">
        <f>IF(ISTEXT(overallRate),"Effectuez l’étape 1",IF($C1067="Yes","Use Step 2a) Weekly for employees on leave with pay",IF(OR(COUNT($D1067,E1067)&lt;&gt;2,overallRate=0),0,IF(revenueReduction&gt;0.3,MAX(IF($B1067="Non - avec lien de dépendance",MIN(2258,E1067,$D1067)*overallRate,MIN(2258,E1067)*overallRate),ROUND(MAX(IF($B1067="Non - avec lien de dépendance",0,MIN((0.75*E1067),1694)),MIN(E1067,(0.75*$D1067),1694)),2)),IF($B1067="Non - avec lien de dépendance",MIN(1129,E1067,$D1067)*overallRate,MIN(2258,E1067)*overallRate)))))</f>
        <v>Effectuez l’étape 1</v>
      </c>
      <c r="H1067" s="68" t="str">
        <f>IF(ISTEXT(overallRate),"Effectuez l’étape 1",IF($C1067="Yes","Use Step 2a) Weekly for employees on leave with pay",IF(OR(COUNT($D1067,F1067)&lt;&gt;2,overallRate=0),0,IF(revenueReduction&gt;0.3,MAX(IF($B1067="Non - avec lien de dépendance",MIN(2258,F1067,$D1067)*overallRate,MIN(2258,F1067)*overallRate),ROUND(MAX(IF($B1067="Non - avec lien de dépendance",0,MIN((0.75*F1067),1694)),MIN(F1067,(0.75*$D1067),1694)),2)),IF($B1067="Non - avec lien de dépendance",MIN(1129,F1067,$D1067)*overallRate,MIN(2258,F1067)*overallRate)))))</f>
        <v>Effectuez l’étape 1</v>
      </c>
      <c r="I1067" s="3">
        <f t="shared" si="16"/>
        <v>0</v>
      </c>
    </row>
    <row r="1068" spans="7:9" x14ac:dyDescent="0.5">
      <c r="G1068" s="68" t="str">
        <f>IF(ISTEXT(overallRate),"Effectuez l’étape 1",IF($C1068="Yes","Use Step 2a) Weekly for employees on leave with pay",IF(OR(COUNT($D1068,E1068)&lt;&gt;2,overallRate=0),0,IF(revenueReduction&gt;0.3,MAX(IF($B1068="Non - avec lien de dépendance",MIN(2258,E1068,$D1068)*overallRate,MIN(2258,E1068)*overallRate),ROUND(MAX(IF($B1068="Non - avec lien de dépendance",0,MIN((0.75*E1068),1694)),MIN(E1068,(0.75*$D1068),1694)),2)),IF($B1068="Non - avec lien de dépendance",MIN(1129,E1068,$D1068)*overallRate,MIN(2258,E1068)*overallRate)))))</f>
        <v>Effectuez l’étape 1</v>
      </c>
      <c r="H1068" s="68" t="str">
        <f>IF(ISTEXT(overallRate),"Effectuez l’étape 1",IF($C1068="Yes","Use Step 2a) Weekly for employees on leave with pay",IF(OR(COUNT($D1068,F1068)&lt;&gt;2,overallRate=0),0,IF(revenueReduction&gt;0.3,MAX(IF($B1068="Non - avec lien de dépendance",MIN(2258,F1068,$D1068)*overallRate,MIN(2258,F1068)*overallRate),ROUND(MAX(IF($B1068="Non - avec lien de dépendance",0,MIN((0.75*F1068),1694)),MIN(F1068,(0.75*$D1068),1694)),2)),IF($B1068="Non - avec lien de dépendance",MIN(1129,F1068,$D1068)*overallRate,MIN(2258,F1068)*overallRate)))))</f>
        <v>Effectuez l’étape 1</v>
      </c>
      <c r="I1068" s="3">
        <f t="shared" si="16"/>
        <v>0</v>
      </c>
    </row>
    <row r="1069" spans="7:9" x14ac:dyDescent="0.5">
      <c r="G1069" s="68" t="str">
        <f>IF(ISTEXT(overallRate),"Effectuez l’étape 1",IF($C1069="Yes","Use Step 2a) Weekly for employees on leave with pay",IF(OR(COUNT($D1069,E1069)&lt;&gt;2,overallRate=0),0,IF(revenueReduction&gt;0.3,MAX(IF($B1069="Non - avec lien de dépendance",MIN(2258,E1069,$D1069)*overallRate,MIN(2258,E1069)*overallRate),ROUND(MAX(IF($B1069="Non - avec lien de dépendance",0,MIN((0.75*E1069),1694)),MIN(E1069,(0.75*$D1069),1694)),2)),IF($B1069="Non - avec lien de dépendance",MIN(1129,E1069,$D1069)*overallRate,MIN(2258,E1069)*overallRate)))))</f>
        <v>Effectuez l’étape 1</v>
      </c>
      <c r="H1069" s="68" t="str">
        <f>IF(ISTEXT(overallRate),"Effectuez l’étape 1",IF($C1069="Yes","Use Step 2a) Weekly for employees on leave with pay",IF(OR(COUNT($D1069,F1069)&lt;&gt;2,overallRate=0),0,IF(revenueReduction&gt;0.3,MAX(IF($B1069="Non - avec lien de dépendance",MIN(2258,F1069,$D1069)*overallRate,MIN(2258,F1069)*overallRate),ROUND(MAX(IF($B1069="Non - avec lien de dépendance",0,MIN((0.75*F1069),1694)),MIN(F1069,(0.75*$D1069),1694)),2)),IF($B1069="Non - avec lien de dépendance",MIN(1129,F1069,$D1069)*overallRate,MIN(2258,F1069)*overallRate)))))</f>
        <v>Effectuez l’étape 1</v>
      </c>
      <c r="I1069" s="3">
        <f t="shared" si="16"/>
        <v>0</v>
      </c>
    </row>
    <row r="1070" spans="7:9" x14ac:dyDescent="0.5">
      <c r="G1070" s="68" t="str">
        <f>IF(ISTEXT(overallRate),"Effectuez l’étape 1",IF($C1070="Yes","Use Step 2a) Weekly for employees on leave with pay",IF(OR(COUNT($D1070,E1070)&lt;&gt;2,overallRate=0),0,IF(revenueReduction&gt;0.3,MAX(IF($B1070="Non - avec lien de dépendance",MIN(2258,E1070,$D1070)*overallRate,MIN(2258,E1070)*overallRate),ROUND(MAX(IF($B1070="Non - avec lien de dépendance",0,MIN((0.75*E1070),1694)),MIN(E1070,(0.75*$D1070),1694)),2)),IF($B1070="Non - avec lien de dépendance",MIN(1129,E1070,$D1070)*overallRate,MIN(2258,E1070)*overallRate)))))</f>
        <v>Effectuez l’étape 1</v>
      </c>
      <c r="H1070" s="68" t="str">
        <f>IF(ISTEXT(overallRate),"Effectuez l’étape 1",IF($C1070="Yes","Use Step 2a) Weekly for employees on leave with pay",IF(OR(COUNT($D1070,F1070)&lt;&gt;2,overallRate=0),0,IF(revenueReduction&gt;0.3,MAX(IF($B1070="Non - avec lien de dépendance",MIN(2258,F1070,$D1070)*overallRate,MIN(2258,F1070)*overallRate),ROUND(MAX(IF($B1070="Non - avec lien de dépendance",0,MIN((0.75*F1070),1694)),MIN(F1070,(0.75*$D1070),1694)),2)),IF($B1070="Non - avec lien de dépendance",MIN(1129,F1070,$D1070)*overallRate,MIN(2258,F1070)*overallRate)))))</f>
        <v>Effectuez l’étape 1</v>
      </c>
      <c r="I1070" s="3">
        <f t="shared" si="16"/>
        <v>0</v>
      </c>
    </row>
    <row r="1071" spans="7:9" x14ac:dyDescent="0.5">
      <c r="G1071" s="68" t="str">
        <f>IF(ISTEXT(overallRate),"Effectuez l’étape 1",IF($C1071="Yes","Use Step 2a) Weekly for employees on leave with pay",IF(OR(COUNT($D1071,E1071)&lt;&gt;2,overallRate=0),0,IF(revenueReduction&gt;0.3,MAX(IF($B1071="Non - avec lien de dépendance",MIN(2258,E1071,$D1071)*overallRate,MIN(2258,E1071)*overallRate),ROUND(MAX(IF($B1071="Non - avec lien de dépendance",0,MIN((0.75*E1071),1694)),MIN(E1071,(0.75*$D1071),1694)),2)),IF($B1071="Non - avec lien de dépendance",MIN(1129,E1071,$D1071)*overallRate,MIN(2258,E1071)*overallRate)))))</f>
        <v>Effectuez l’étape 1</v>
      </c>
      <c r="H1071" s="68" t="str">
        <f>IF(ISTEXT(overallRate),"Effectuez l’étape 1",IF($C1071="Yes","Use Step 2a) Weekly for employees on leave with pay",IF(OR(COUNT($D1071,F1071)&lt;&gt;2,overallRate=0),0,IF(revenueReduction&gt;0.3,MAX(IF($B1071="Non - avec lien de dépendance",MIN(2258,F1071,$D1071)*overallRate,MIN(2258,F1071)*overallRate),ROUND(MAX(IF($B1071="Non - avec lien de dépendance",0,MIN((0.75*F1071),1694)),MIN(F1071,(0.75*$D1071),1694)),2)),IF($B1071="Non - avec lien de dépendance",MIN(1129,F1071,$D1071)*overallRate,MIN(2258,F1071)*overallRate)))))</f>
        <v>Effectuez l’étape 1</v>
      </c>
      <c r="I1071" s="3">
        <f t="shared" si="16"/>
        <v>0</v>
      </c>
    </row>
    <row r="1072" spans="7:9" x14ac:dyDescent="0.5">
      <c r="G1072" s="68" t="str">
        <f>IF(ISTEXT(overallRate),"Effectuez l’étape 1",IF($C1072="Yes","Use Step 2a) Weekly for employees on leave with pay",IF(OR(COUNT($D1072,E1072)&lt;&gt;2,overallRate=0),0,IF(revenueReduction&gt;0.3,MAX(IF($B1072="Non - avec lien de dépendance",MIN(2258,E1072,$D1072)*overallRate,MIN(2258,E1072)*overallRate),ROUND(MAX(IF($B1072="Non - avec lien de dépendance",0,MIN((0.75*E1072),1694)),MIN(E1072,(0.75*$D1072),1694)),2)),IF($B1072="Non - avec lien de dépendance",MIN(1129,E1072,$D1072)*overallRate,MIN(2258,E1072)*overallRate)))))</f>
        <v>Effectuez l’étape 1</v>
      </c>
      <c r="H1072" s="68" t="str">
        <f>IF(ISTEXT(overallRate),"Effectuez l’étape 1",IF($C1072="Yes","Use Step 2a) Weekly for employees on leave with pay",IF(OR(COUNT($D1072,F1072)&lt;&gt;2,overallRate=0),0,IF(revenueReduction&gt;0.3,MAX(IF($B1072="Non - avec lien de dépendance",MIN(2258,F1072,$D1072)*overallRate,MIN(2258,F1072)*overallRate),ROUND(MAX(IF($B1072="Non - avec lien de dépendance",0,MIN((0.75*F1072),1694)),MIN(F1072,(0.75*$D1072),1694)),2)),IF($B1072="Non - avec lien de dépendance",MIN(1129,F1072,$D1072)*overallRate,MIN(2258,F1072)*overallRate)))))</f>
        <v>Effectuez l’étape 1</v>
      </c>
      <c r="I1072" s="3">
        <f t="shared" si="16"/>
        <v>0</v>
      </c>
    </row>
    <row r="1073" spans="7:9" x14ac:dyDescent="0.5">
      <c r="G1073" s="68" t="str">
        <f>IF(ISTEXT(overallRate),"Effectuez l’étape 1",IF($C1073="Yes","Use Step 2a) Weekly for employees on leave with pay",IF(OR(COUNT($D1073,E1073)&lt;&gt;2,overallRate=0),0,IF(revenueReduction&gt;0.3,MAX(IF($B1073="Non - avec lien de dépendance",MIN(2258,E1073,$D1073)*overallRate,MIN(2258,E1073)*overallRate),ROUND(MAX(IF($B1073="Non - avec lien de dépendance",0,MIN((0.75*E1073),1694)),MIN(E1073,(0.75*$D1073),1694)),2)),IF($B1073="Non - avec lien de dépendance",MIN(1129,E1073,$D1073)*overallRate,MIN(2258,E1073)*overallRate)))))</f>
        <v>Effectuez l’étape 1</v>
      </c>
      <c r="H1073" s="68" t="str">
        <f>IF(ISTEXT(overallRate),"Effectuez l’étape 1",IF($C1073="Yes","Use Step 2a) Weekly for employees on leave with pay",IF(OR(COUNT($D1073,F1073)&lt;&gt;2,overallRate=0),0,IF(revenueReduction&gt;0.3,MAX(IF($B1073="Non - avec lien de dépendance",MIN(2258,F1073,$D1073)*overallRate,MIN(2258,F1073)*overallRate),ROUND(MAX(IF($B1073="Non - avec lien de dépendance",0,MIN((0.75*F1073),1694)),MIN(F1073,(0.75*$D1073),1694)),2)),IF($B1073="Non - avec lien de dépendance",MIN(1129,F1073,$D1073)*overallRate,MIN(2258,F1073)*overallRate)))))</f>
        <v>Effectuez l’étape 1</v>
      </c>
      <c r="I1073" s="3">
        <f t="shared" si="16"/>
        <v>0</v>
      </c>
    </row>
    <row r="1074" spans="7:9" x14ac:dyDescent="0.5">
      <c r="G1074" s="68" t="str">
        <f>IF(ISTEXT(overallRate),"Effectuez l’étape 1",IF($C1074="Yes","Use Step 2a) Weekly for employees on leave with pay",IF(OR(COUNT($D1074,E1074)&lt;&gt;2,overallRate=0),0,IF(revenueReduction&gt;0.3,MAX(IF($B1074="Non - avec lien de dépendance",MIN(2258,E1074,$D1074)*overallRate,MIN(2258,E1074)*overallRate),ROUND(MAX(IF($B1074="Non - avec lien de dépendance",0,MIN((0.75*E1074),1694)),MIN(E1074,(0.75*$D1074),1694)),2)),IF($B1074="Non - avec lien de dépendance",MIN(1129,E1074,$D1074)*overallRate,MIN(2258,E1074)*overallRate)))))</f>
        <v>Effectuez l’étape 1</v>
      </c>
      <c r="H1074" s="68" t="str">
        <f>IF(ISTEXT(overallRate),"Effectuez l’étape 1",IF($C1074="Yes","Use Step 2a) Weekly for employees on leave with pay",IF(OR(COUNT($D1074,F1074)&lt;&gt;2,overallRate=0),0,IF(revenueReduction&gt;0.3,MAX(IF($B1074="Non - avec lien de dépendance",MIN(2258,F1074,$D1074)*overallRate,MIN(2258,F1074)*overallRate),ROUND(MAX(IF($B1074="Non - avec lien de dépendance",0,MIN((0.75*F1074),1694)),MIN(F1074,(0.75*$D1074),1694)),2)),IF($B1074="Non - avec lien de dépendance",MIN(1129,F1074,$D1074)*overallRate,MIN(2258,F1074)*overallRate)))))</f>
        <v>Effectuez l’étape 1</v>
      </c>
      <c r="I1074" s="3">
        <f t="shared" si="16"/>
        <v>0</v>
      </c>
    </row>
    <row r="1075" spans="7:9" x14ac:dyDescent="0.5">
      <c r="G1075" s="68" t="str">
        <f>IF(ISTEXT(overallRate),"Effectuez l’étape 1",IF($C1075="Yes","Use Step 2a) Weekly for employees on leave with pay",IF(OR(COUNT($D1075,E1075)&lt;&gt;2,overallRate=0),0,IF(revenueReduction&gt;0.3,MAX(IF($B1075="Non - avec lien de dépendance",MIN(2258,E1075,$D1075)*overallRate,MIN(2258,E1075)*overallRate),ROUND(MAX(IF($B1075="Non - avec lien de dépendance",0,MIN((0.75*E1075),1694)),MIN(E1075,(0.75*$D1075),1694)),2)),IF($B1075="Non - avec lien de dépendance",MIN(1129,E1075,$D1075)*overallRate,MIN(2258,E1075)*overallRate)))))</f>
        <v>Effectuez l’étape 1</v>
      </c>
      <c r="H1075" s="68" t="str">
        <f>IF(ISTEXT(overallRate),"Effectuez l’étape 1",IF($C1075="Yes","Use Step 2a) Weekly for employees on leave with pay",IF(OR(COUNT($D1075,F1075)&lt;&gt;2,overallRate=0),0,IF(revenueReduction&gt;0.3,MAX(IF($B1075="Non - avec lien de dépendance",MIN(2258,F1075,$D1075)*overallRate,MIN(2258,F1075)*overallRate),ROUND(MAX(IF($B1075="Non - avec lien de dépendance",0,MIN((0.75*F1075),1694)),MIN(F1075,(0.75*$D1075),1694)),2)),IF($B1075="Non - avec lien de dépendance",MIN(1129,F1075,$D1075)*overallRate,MIN(2258,F1075)*overallRate)))))</f>
        <v>Effectuez l’étape 1</v>
      </c>
      <c r="I1075" s="3">
        <f t="shared" si="16"/>
        <v>0</v>
      </c>
    </row>
    <row r="1076" spans="7:9" x14ac:dyDescent="0.5">
      <c r="G1076" s="68" t="str">
        <f>IF(ISTEXT(overallRate),"Effectuez l’étape 1",IF($C1076="Yes","Use Step 2a) Weekly for employees on leave with pay",IF(OR(COUNT($D1076,E1076)&lt;&gt;2,overallRate=0),0,IF(revenueReduction&gt;0.3,MAX(IF($B1076="Non - avec lien de dépendance",MIN(2258,E1076,$D1076)*overallRate,MIN(2258,E1076)*overallRate),ROUND(MAX(IF($B1076="Non - avec lien de dépendance",0,MIN((0.75*E1076),1694)),MIN(E1076,(0.75*$D1076),1694)),2)),IF($B1076="Non - avec lien de dépendance",MIN(1129,E1076,$D1076)*overallRate,MIN(2258,E1076)*overallRate)))))</f>
        <v>Effectuez l’étape 1</v>
      </c>
      <c r="H1076" s="68" t="str">
        <f>IF(ISTEXT(overallRate),"Effectuez l’étape 1",IF($C1076="Yes","Use Step 2a) Weekly for employees on leave with pay",IF(OR(COUNT($D1076,F1076)&lt;&gt;2,overallRate=0),0,IF(revenueReduction&gt;0.3,MAX(IF($B1076="Non - avec lien de dépendance",MIN(2258,F1076,$D1076)*overallRate,MIN(2258,F1076)*overallRate),ROUND(MAX(IF($B1076="Non - avec lien de dépendance",0,MIN((0.75*F1076),1694)),MIN(F1076,(0.75*$D1076),1694)),2)),IF($B1076="Non - avec lien de dépendance",MIN(1129,F1076,$D1076)*overallRate,MIN(2258,F1076)*overallRate)))))</f>
        <v>Effectuez l’étape 1</v>
      </c>
      <c r="I1076" s="3">
        <f t="shared" si="16"/>
        <v>0</v>
      </c>
    </row>
    <row r="1077" spans="7:9" x14ac:dyDescent="0.5">
      <c r="G1077" s="68" t="str">
        <f>IF(ISTEXT(overallRate),"Effectuez l’étape 1",IF($C1077="Yes","Use Step 2a) Weekly for employees on leave with pay",IF(OR(COUNT($D1077,E1077)&lt;&gt;2,overallRate=0),0,IF(revenueReduction&gt;0.3,MAX(IF($B1077="Non - avec lien de dépendance",MIN(2258,E1077,$D1077)*overallRate,MIN(2258,E1077)*overallRate),ROUND(MAX(IF($B1077="Non - avec lien de dépendance",0,MIN((0.75*E1077),1694)),MIN(E1077,(0.75*$D1077),1694)),2)),IF($B1077="Non - avec lien de dépendance",MIN(1129,E1077,$D1077)*overallRate,MIN(2258,E1077)*overallRate)))))</f>
        <v>Effectuez l’étape 1</v>
      </c>
      <c r="H1077" s="68" t="str">
        <f>IF(ISTEXT(overallRate),"Effectuez l’étape 1",IF($C1077="Yes","Use Step 2a) Weekly for employees on leave with pay",IF(OR(COUNT($D1077,F1077)&lt;&gt;2,overallRate=0),0,IF(revenueReduction&gt;0.3,MAX(IF($B1077="Non - avec lien de dépendance",MIN(2258,F1077,$D1077)*overallRate,MIN(2258,F1077)*overallRate),ROUND(MAX(IF($B1077="Non - avec lien de dépendance",0,MIN((0.75*F1077),1694)),MIN(F1077,(0.75*$D1077),1694)),2)),IF($B1077="Non - avec lien de dépendance",MIN(1129,F1077,$D1077)*overallRate,MIN(2258,F1077)*overallRate)))))</f>
        <v>Effectuez l’étape 1</v>
      </c>
      <c r="I1077" s="3">
        <f t="shared" si="16"/>
        <v>0</v>
      </c>
    </row>
    <row r="1078" spans="7:9" x14ac:dyDescent="0.5">
      <c r="G1078" s="68" t="str">
        <f>IF(ISTEXT(overallRate),"Effectuez l’étape 1",IF($C1078="Yes","Use Step 2a) Weekly for employees on leave with pay",IF(OR(COUNT($D1078,E1078)&lt;&gt;2,overallRate=0),0,IF(revenueReduction&gt;0.3,MAX(IF($B1078="Non - avec lien de dépendance",MIN(2258,E1078,$D1078)*overallRate,MIN(2258,E1078)*overallRate),ROUND(MAX(IF($B1078="Non - avec lien de dépendance",0,MIN((0.75*E1078),1694)),MIN(E1078,(0.75*$D1078),1694)),2)),IF($B1078="Non - avec lien de dépendance",MIN(1129,E1078,$D1078)*overallRate,MIN(2258,E1078)*overallRate)))))</f>
        <v>Effectuez l’étape 1</v>
      </c>
      <c r="H1078" s="68" t="str">
        <f>IF(ISTEXT(overallRate),"Effectuez l’étape 1",IF($C1078="Yes","Use Step 2a) Weekly for employees on leave with pay",IF(OR(COUNT($D1078,F1078)&lt;&gt;2,overallRate=0),0,IF(revenueReduction&gt;0.3,MAX(IF($B1078="Non - avec lien de dépendance",MIN(2258,F1078,$D1078)*overallRate,MIN(2258,F1078)*overallRate),ROUND(MAX(IF($B1078="Non - avec lien de dépendance",0,MIN((0.75*F1078),1694)),MIN(F1078,(0.75*$D1078),1694)),2)),IF($B1078="Non - avec lien de dépendance",MIN(1129,F1078,$D1078)*overallRate,MIN(2258,F1078)*overallRate)))))</f>
        <v>Effectuez l’étape 1</v>
      </c>
      <c r="I1078" s="3">
        <f t="shared" si="16"/>
        <v>0</v>
      </c>
    </row>
    <row r="1079" spans="7:9" x14ac:dyDescent="0.5">
      <c r="G1079" s="68" t="str">
        <f>IF(ISTEXT(overallRate),"Effectuez l’étape 1",IF($C1079="Yes","Use Step 2a) Weekly for employees on leave with pay",IF(OR(COUNT($D1079,E1079)&lt;&gt;2,overallRate=0),0,IF(revenueReduction&gt;0.3,MAX(IF($B1079="Non - avec lien de dépendance",MIN(2258,E1079,$D1079)*overallRate,MIN(2258,E1079)*overallRate),ROUND(MAX(IF($B1079="Non - avec lien de dépendance",0,MIN((0.75*E1079),1694)),MIN(E1079,(0.75*$D1079),1694)),2)),IF($B1079="Non - avec lien de dépendance",MIN(1129,E1079,$D1079)*overallRate,MIN(2258,E1079)*overallRate)))))</f>
        <v>Effectuez l’étape 1</v>
      </c>
      <c r="H1079" s="68" t="str">
        <f>IF(ISTEXT(overallRate),"Effectuez l’étape 1",IF($C1079="Yes","Use Step 2a) Weekly for employees on leave with pay",IF(OR(COUNT($D1079,F1079)&lt;&gt;2,overallRate=0),0,IF(revenueReduction&gt;0.3,MAX(IF($B1079="Non - avec lien de dépendance",MIN(2258,F1079,$D1079)*overallRate,MIN(2258,F1079)*overallRate),ROUND(MAX(IF($B1079="Non - avec lien de dépendance",0,MIN((0.75*F1079),1694)),MIN(F1079,(0.75*$D1079),1694)),2)),IF($B1079="Non - avec lien de dépendance",MIN(1129,F1079,$D1079)*overallRate,MIN(2258,F1079)*overallRate)))))</f>
        <v>Effectuez l’étape 1</v>
      </c>
      <c r="I1079" s="3">
        <f t="shared" si="16"/>
        <v>0</v>
      </c>
    </row>
    <row r="1080" spans="7:9" x14ac:dyDescent="0.5">
      <c r="G1080" s="68" t="str">
        <f>IF(ISTEXT(overallRate),"Effectuez l’étape 1",IF($C1080="Yes","Use Step 2a) Weekly for employees on leave with pay",IF(OR(COUNT($D1080,E1080)&lt;&gt;2,overallRate=0),0,IF(revenueReduction&gt;0.3,MAX(IF($B1080="Non - avec lien de dépendance",MIN(2258,E1080,$D1080)*overallRate,MIN(2258,E1080)*overallRate),ROUND(MAX(IF($B1080="Non - avec lien de dépendance",0,MIN((0.75*E1080),1694)),MIN(E1080,(0.75*$D1080),1694)),2)),IF($B1080="Non - avec lien de dépendance",MIN(1129,E1080,$D1080)*overallRate,MIN(2258,E1080)*overallRate)))))</f>
        <v>Effectuez l’étape 1</v>
      </c>
      <c r="H1080" s="68" t="str">
        <f>IF(ISTEXT(overallRate),"Effectuez l’étape 1",IF($C1080="Yes","Use Step 2a) Weekly for employees on leave with pay",IF(OR(COUNT($D1080,F1080)&lt;&gt;2,overallRate=0),0,IF(revenueReduction&gt;0.3,MAX(IF($B1080="Non - avec lien de dépendance",MIN(2258,F1080,$D1080)*overallRate,MIN(2258,F1080)*overallRate),ROUND(MAX(IF($B1080="Non - avec lien de dépendance",0,MIN((0.75*F1080),1694)),MIN(F1080,(0.75*$D1080),1694)),2)),IF($B1080="Non - avec lien de dépendance",MIN(1129,F1080,$D1080)*overallRate,MIN(2258,F1080)*overallRate)))))</f>
        <v>Effectuez l’étape 1</v>
      </c>
      <c r="I1080" s="3">
        <f t="shared" si="16"/>
        <v>0</v>
      </c>
    </row>
    <row r="1081" spans="7:9" x14ac:dyDescent="0.5">
      <c r="G1081" s="68" t="str">
        <f>IF(ISTEXT(overallRate),"Effectuez l’étape 1",IF($C1081="Yes","Use Step 2a) Weekly for employees on leave with pay",IF(OR(COUNT($D1081,E1081)&lt;&gt;2,overallRate=0),0,IF(revenueReduction&gt;0.3,MAX(IF($B1081="Non - avec lien de dépendance",MIN(2258,E1081,$D1081)*overallRate,MIN(2258,E1081)*overallRate),ROUND(MAX(IF($B1081="Non - avec lien de dépendance",0,MIN((0.75*E1081),1694)),MIN(E1081,(0.75*$D1081),1694)),2)),IF($B1081="Non - avec lien de dépendance",MIN(1129,E1081,$D1081)*overallRate,MIN(2258,E1081)*overallRate)))))</f>
        <v>Effectuez l’étape 1</v>
      </c>
      <c r="H1081" s="68" t="str">
        <f>IF(ISTEXT(overallRate),"Effectuez l’étape 1",IF($C1081="Yes","Use Step 2a) Weekly for employees on leave with pay",IF(OR(COUNT($D1081,F1081)&lt;&gt;2,overallRate=0),0,IF(revenueReduction&gt;0.3,MAX(IF($B1081="Non - avec lien de dépendance",MIN(2258,F1081,$D1081)*overallRate,MIN(2258,F1081)*overallRate),ROUND(MAX(IF($B1081="Non - avec lien de dépendance",0,MIN((0.75*F1081),1694)),MIN(F1081,(0.75*$D1081),1694)),2)),IF($B1081="Non - avec lien de dépendance",MIN(1129,F1081,$D1081)*overallRate,MIN(2258,F1081)*overallRate)))))</f>
        <v>Effectuez l’étape 1</v>
      </c>
      <c r="I1081" s="3">
        <f t="shared" si="16"/>
        <v>0</v>
      </c>
    </row>
    <row r="1082" spans="7:9" x14ac:dyDescent="0.5">
      <c r="G1082" s="68" t="str">
        <f>IF(ISTEXT(overallRate),"Effectuez l’étape 1",IF($C1082="Yes","Use Step 2a) Weekly for employees on leave with pay",IF(OR(COUNT($D1082,E1082)&lt;&gt;2,overallRate=0),0,IF(revenueReduction&gt;0.3,MAX(IF($B1082="Non - avec lien de dépendance",MIN(2258,E1082,$D1082)*overallRate,MIN(2258,E1082)*overallRate),ROUND(MAX(IF($B1082="Non - avec lien de dépendance",0,MIN((0.75*E1082),1694)),MIN(E1082,(0.75*$D1082),1694)),2)),IF($B1082="Non - avec lien de dépendance",MIN(1129,E1082,$D1082)*overallRate,MIN(2258,E1082)*overallRate)))))</f>
        <v>Effectuez l’étape 1</v>
      </c>
      <c r="H1082" s="68" t="str">
        <f>IF(ISTEXT(overallRate),"Effectuez l’étape 1",IF($C1082="Yes","Use Step 2a) Weekly for employees on leave with pay",IF(OR(COUNT($D1082,F1082)&lt;&gt;2,overallRate=0),0,IF(revenueReduction&gt;0.3,MAX(IF($B1082="Non - avec lien de dépendance",MIN(2258,F1082,$D1082)*overallRate,MIN(2258,F1082)*overallRate),ROUND(MAX(IF($B1082="Non - avec lien de dépendance",0,MIN((0.75*F1082),1694)),MIN(F1082,(0.75*$D1082),1694)),2)),IF($B1082="Non - avec lien de dépendance",MIN(1129,F1082,$D1082)*overallRate,MIN(2258,F1082)*overallRate)))))</f>
        <v>Effectuez l’étape 1</v>
      </c>
      <c r="I1082" s="3">
        <f t="shared" si="16"/>
        <v>0</v>
      </c>
    </row>
    <row r="1083" spans="7:9" x14ac:dyDescent="0.5">
      <c r="G1083" s="68" t="str">
        <f>IF(ISTEXT(overallRate),"Effectuez l’étape 1",IF($C1083="Yes","Use Step 2a) Weekly for employees on leave with pay",IF(OR(COUNT($D1083,E1083)&lt;&gt;2,overallRate=0),0,IF(revenueReduction&gt;0.3,MAX(IF($B1083="Non - avec lien de dépendance",MIN(2258,E1083,$D1083)*overallRate,MIN(2258,E1083)*overallRate),ROUND(MAX(IF($B1083="Non - avec lien de dépendance",0,MIN((0.75*E1083),1694)),MIN(E1083,(0.75*$D1083),1694)),2)),IF($B1083="Non - avec lien de dépendance",MIN(1129,E1083,$D1083)*overallRate,MIN(2258,E1083)*overallRate)))))</f>
        <v>Effectuez l’étape 1</v>
      </c>
      <c r="H1083" s="68" t="str">
        <f>IF(ISTEXT(overallRate),"Effectuez l’étape 1",IF($C1083="Yes","Use Step 2a) Weekly for employees on leave with pay",IF(OR(COUNT($D1083,F1083)&lt;&gt;2,overallRate=0),0,IF(revenueReduction&gt;0.3,MAX(IF($B1083="Non - avec lien de dépendance",MIN(2258,F1083,$D1083)*overallRate,MIN(2258,F1083)*overallRate),ROUND(MAX(IF($B1083="Non - avec lien de dépendance",0,MIN((0.75*F1083),1694)),MIN(F1083,(0.75*$D1083),1694)),2)),IF($B1083="Non - avec lien de dépendance",MIN(1129,F1083,$D1083)*overallRate,MIN(2258,F1083)*overallRate)))))</f>
        <v>Effectuez l’étape 1</v>
      </c>
      <c r="I1083" s="3">
        <f t="shared" si="16"/>
        <v>0</v>
      </c>
    </row>
    <row r="1084" spans="7:9" x14ac:dyDescent="0.5">
      <c r="G1084" s="68" t="str">
        <f>IF(ISTEXT(overallRate),"Effectuez l’étape 1",IF($C1084="Yes","Use Step 2a) Weekly for employees on leave with pay",IF(OR(COUNT($D1084,E1084)&lt;&gt;2,overallRate=0),0,IF(revenueReduction&gt;0.3,MAX(IF($B1084="Non - avec lien de dépendance",MIN(2258,E1084,$D1084)*overallRate,MIN(2258,E1084)*overallRate),ROUND(MAX(IF($B1084="Non - avec lien de dépendance",0,MIN((0.75*E1084),1694)),MIN(E1084,(0.75*$D1084),1694)),2)),IF($B1084="Non - avec lien de dépendance",MIN(1129,E1084,$D1084)*overallRate,MIN(2258,E1084)*overallRate)))))</f>
        <v>Effectuez l’étape 1</v>
      </c>
      <c r="H1084" s="68" t="str">
        <f>IF(ISTEXT(overallRate),"Effectuez l’étape 1",IF($C1084="Yes","Use Step 2a) Weekly for employees on leave with pay",IF(OR(COUNT($D1084,F1084)&lt;&gt;2,overallRate=0),0,IF(revenueReduction&gt;0.3,MAX(IF($B1084="Non - avec lien de dépendance",MIN(2258,F1084,$D1084)*overallRate,MIN(2258,F1084)*overallRate),ROUND(MAX(IF($B1084="Non - avec lien de dépendance",0,MIN((0.75*F1084),1694)),MIN(F1084,(0.75*$D1084),1694)),2)),IF($B1084="Non - avec lien de dépendance",MIN(1129,F1084,$D1084)*overallRate,MIN(2258,F1084)*overallRate)))))</f>
        <v>Effectuez l’étape 1</v>
      </c>
      <c r="I1084" s="3">
        <f t="shared" si="16"/>
        <v>0</v>
      </c>
    </row>
    <row r="1085" spans="7:9" x14ac:dyDescent="0.5">
      <c r="G1085" s="68" t="str">
        <f>IF(ISTEXT(overallRate),"Effectuez l’étape 1",IF($C1085="Yes","Use Step 2a) Weekly for employees on leave with pay",IF(OR(COUNT($D1085,E1085)&lt;&gt;2,overallRate=0),0,IF(revenueReduction&gt;0.3,MAX(IF($B1085="Non - avec lien de dépendance",MIN(2258,E1085,$D1085)*overallRate,MIN(2258,E1085)*overallRate),ROUND(MAX(IF($B1085="Non - avec lien de dépendance",0,MIN((0.75*E1085),1694)),MIN(E1085,(0.75*$D1085),1694)),2)),IF($B1085="Non - avec lien de dépendance",MIN(1129,E1085,$D1085)*overallRate,MIN(2258,E1085)*overallRate)))))</f>
        <v>Effectuez l’étape 1</v>
      </c>
      <c r="H1085" s="68" t="str">
        <f>IF(ISTEXT(overallRate),"Effectuez l’étape 1",IF($C1085="Yes","Use Step 2a) Weekly for employees on leave with pay",IF(OR(COUNT($D1085,F1085)&lt;&gt;2,overallRate=0),0,IF(revenueReduction&gt;0.3,MAX(IF($B1085="Non - avec lien de dépendance",MIN(2258,F1085,$D1085)*overallRate,MIN(2258,F1085)*overallRate),ROUND(MAX(IF($B1085="Non - avec lien de dépendance",0,MIN((0.75*F1085),1694)),MIN(F1085,(0.75*$D1085),1694)),2)),IF($B1085="Non - avec lien de dépendance",MIN(1129,F1085,$D1085)*overallRate,MIN(2258,F1085)*overallRate)))))</f>
        <v>Effectuez l’étape 1</v>
      </c>
      <c r="I1085" s="3">
        <f t="shared" si="16"/>
        <v>0</v>
      </c>
    </row>
    <row r="1086" spans="7:9" x14ac:dyDescent="0.5">
      <c r="G1086" s="68" t="str">
        <f>IF(ISTEXT(overallRate),"Effectuez l’étape 1",IF($C1086="Yes","Use Step 2a) Weekly for employees on leave with pay",IF(OR(COUNT($D1086,E1086)&lt;&gt;2,overallRate=0),0,IF(revenueReduction&gt;0.3,MAX(IF($B1086="Non - avec lien de dépendance",MIN(2258,E1086,$D1086)*overallRate,MIN(2258,E1086)*overallRate),ROUND(MAX(IF($B1086="Non - avec lien de dépendance",0,MIN((0.75*E1086),1694)),MIN(E1086,(0.75*$D1086),1694)),2)),IF($B1086="Non - avec lien de dépendance",MIN(1129,E1086,$D1086)*overallRate,MIN(2258,E1086)*overallRate)))))</f>
        <v>Effectuez l’étape 1</v>
      </c>
      <c r="H1086" s="68" t="str">
        <f>IF(ISTEXT(overallRate),"Effectuez l’étape 1",IF($C1086="Yes","Use Step 2a) Weekly for employees on leave with pay",IF(OR(COUNT($D1086,F1086)&lt;&gt;2,overallRate=0),0,IF(revenueReduction&gt;0.3,MAX(IF($B1086="Non - avec lien de dépendance",MIN(2258,F1086,$D1086)*overallRate,MIN(2258,F1086)*overallRate),ROUND(MAX(IF($B1086="Non - avec lien de dépendance",0,MIN((0.75*F1086),1694)),MIN(F1086,(0.75*$D1086),1694)),2)),IF($B1086="Non - avec lien de dépendance",MIN(1129,F1086,$D1086)*overallRate,MIN(2258,F1086)*overallRate)))))</f>
        <v>Effectuez l’étape 1</v>
      </c>
      <c r="I1086" s="3">
        <f t="shared" si="16"/>
        <v>0</v>
      </c>
    </row>
    <row r="1087" spans="7:9" x14ac:dyDescent="0.5">
      <c r="G1087" s="68" t="str">
        <f>IF(ISTEXT(overallRate),"Effectuez l’étape 1",IF($C1087="Yes","Use Step 2a) Weekly for employees on leave with pay",IF(OR(COUNT($D1087,E1087)&lt;&gt;2,overallRate=0),0,IF(revenueReduction&gt;0.3,MAX(IF($B1087="Non - avec lien de dépendance",MIN(2258,E1087,$D1087)*overallRate,MIN(2258,E1087)*overallRate),ROUND(MAX(IF($B1087="Non - avec lien de dépendance",0,MIN((0.75*E1087),1694)),MIN(E1087,(0.75*$D1087),1694)),2)),IF($B1087="Non - avec lien de dépendance",MIN(1129,E1087,$D1087)*overallRate,MIN(2258,E1087)*overallRate)))))</f>
        <v>Effectuez l’étape 1</v>
      </c>
      <c r="H1087" s="68" t="str">
        <f>IF(ISTEXT(overallRate),"Effectuez l’étape 1",IF($C1087="Yes","Use Step 2a) Weekly for employees on leave with pay",IF(OR(COUNT($D1087,F1087)&lt;&gt;2,overallRate=0),0,IF(revenueReduction&gt;0.3,MAX(IF($B1087="Non - avec lien de dépendance",MIN(2258,F1087,$D1087)*overallRate,MIN(2258,F1087)*overallRate),ROUND(MAX(IF($B1087="Non - avec lien de dépendance",0,MIN((0.75*F1087),1694)),MIN(F1087,(0.75*$D1087),1694)),2)),IF($B1087="Non - avec lien de dépendance",MIN(1129,F1087,$D1087)*overallRate,MIN(2258,F1087)*overallRate)))))</f>
        <v>Effectuez l’étape 1</v>
      </c>
      <c r="I1087" s="3">
        <f t="shared" si="16"/>
        <v>0</v>
      </c>
    </row>
    <row r="1088" spans="7:9" x14ac:dyDescent="0.5">
      <c r="G1088" s="68" t="str">
        <f>IF(ISTEXT(overallRate),"Effectuez l’étape 1",IF($C1088="Yes","Use Step 2a) Weekly for employees on leave with pay",IF(OR(COUNT($D1088,E1088)&lt;&gt;2,overallRate=0),0,IF(revenueReduction&gt;0.3,MAX(IF($B1088="Non - avec lien de dépendance",MIN(2258,E1088,$D1088)*overallRate,MIN(2258,E1088)*overallRate),ROUND(MAX(IF($B1088="Non - avec lien de dépendance",0,MIN((0.75*E1088),1694)),MIN(E1088,(0.75*$D1088),1694)),2)),IF($B1088="Non - avec lien de dépendance",MIN(1129,E1088,$D1088)*overallRate,MIN(2258,E1088)*overallRate)))))</f>
        <v>Effectuez l’étape 1</v>
      </c>
      <c r="H1088" s="68" t="str">
        <f>IF(ISTEXT(overallRate),"Effectuez l’étape 1",IF($C1088="Yes","Use Step 2a) Weekly for employees on leave with pay",IF(OR(COUNT($D1088,F1088)&lt;&gt;2,overallRate=0),0,IF(revenueReduction&gt;0.3,MAX(IF($B1088="Non - avec lien de dépendance",MIN(2258,F1088,$D1088)*overallRate,MIN(2258,F1088)*overallRate),ROUND(MAX(IF($B1088="Non - avec lien de dépendance",0,MIN((0.75*F1088),1694)),MIN(F1088,(0.75*$D1088),1694)),2)),IF($B1088="Non - avec lien de dépendance",MIN(1129,F1088,$D1088)*overallRate,MIN(2258,F1088)*overallRate)))))</f>
        <v>Effectuez l’étape 1</v>
      </c>
      <c r="I1088" s="3">
        <f t="shared" si="16"/>
        <v>0</v>
      </c>
    </row>
    <row r="1089" spans="7:9" x14ac:dyDescent="0.5">
      <c r="G1089" s="68" t="str">
        <f>IF(ISTEXT(overallRate),"Effectuez l’étape 1",IF($C1089="Yes","Use Step 2a) Weekly for employees on leave with pay",IF(OR(COUNT($D1089,E1089)&lt;&gt;2,overallRate=0),0,IF(revenueReduction&gt;0.3,MAX(IF($B1089="Non - avec lien de dépendance",MIN(2258,E1089,$D1089)*overallRate,MIN(2258,E1089)*overallRate),ROUND(MAX(IF($B1089="Non - avec lien de dépendance",0,MIN((0.75*E1089),1694)),MIN(E1089,(0.75*$D1089),1694)),2)),IF($B1089="Non - avec lien de dépendance",MIN(1129,E1089,$D1089)*overallRate,MIN(2258,E1089)*overallRate)))))</f>
        <v>Effectuez l’étape 1</v>
      </c>
      <c r="H1089" s="68" t="str">
        <f>IF(ISTEXT(overallRate),"Effectuez l’étape 1",IF($C1089="Yes","Use Step 2a) Weekly for employees on leave with pay",IF(OR(COUNT($D1089,F1089)&lt;&gt;2,overallRate=0),0,IF(revenueReduction&gt;0.3,MAX(IF($B1089="Non - avec lien de dépendance",MIN(2258,F1089,$D1089)*overallRate,MIN(2258,F1089)*overallRate),ROUND(MAX(IF($B1089="Non - avec lien de dépendance",0,MIN((0.75*F1089),1694)),MIN(F1089,(0.75*$D1089),1694)),2)),IF($B1089="Non - avec lien de dépendance",MIN(1129,F1089,$D1089)*overallRate,MIN(2258,F1089)*overallRate)))))</f>
        <v>Effectuez l’étape 1</v>
      </c>
      <c r="I1089" s="3">
        <f t="shared" si="16"/>
        <v>0</v>
      </c>
    </row>
    <row r="1090" spans="7:9" x14ac:dyDescent="0.5">
      <c r="G1090" s="68" t="str">
        <f>IF(ISTEXT(overallRate),"Effectuez l’étape 1",IF($C1090="Yes","Use Step 2a) Weekly for employees on leave with pay",IF(OR(COUNT($D1090,E1090)&lt;&gt;2,overallRate=0),0,IF(revenueReduction&gt;0.3,MAX(IF($B1090="Non - avec lien de dépendance",MIN(2258,E1090,$D1090)*overallRate,MIN(2258,E1090)*overallRate),ROUND(MAX(IF($B1090="Non - avec lien de dépendance",0,MIN((0.75*E1090),1694)),MIN(E1090,(0.75*$D1090),1694)),2)),IF($B1090="Non - avec lien de dépendance",MIN(1129,E1090,$D1090)*overallRate,MIN(2258,E1090)*overallRate)))))</f>
        <v>Effectuez l’étape 1</v>
      </c>
      <c r="H1090" s="68" t="str">
        <f>IF(ISTEXT(overallRate),"Effectuez l’étape 1",IF($C1090="Yes","Use Step 2a) Weekly for employees on leave with pay",IF(OR(COUNT($D1090,F1090)&lt;&gt;2,overallRate=0),0,IF(revenueReduction&gt;0.3,MAX(IF($B1090="Non - avec lien de dépendance",MIN(2258,F1090,$D1090)*overallRate,MIN(2258,F1090)*overallRate),ROUND(MAX(IF($B1090="Non - avec lien de dépendance",0,MIN((0.75*F1090),1694)),MIN(F1090,(0.75*$D1090),1694)),2)),IF($B1090="Non - avec lien de dépendance",MIN(1129,F1090,$D1090)*overallRate,MIN(2258,F1090)*overallRate)))))</f>
        <v>Effectuez l’étape 1</v>
      </c>
      <c r="I1090" s="3">
        <f t="shared" si="16"/>
        <v>0</v>
      </c>
    </row>
    <row r="1091" spans="7:9" x14ac:dyDescent="0.5">
      <c r="G1091" s="68" t="str">
        <f>IF(ISTEXT(overallRate),"Effectuez l’étape 1",IF($C1091="Yes","Use Step 2a) Weekly for employees on leave with pay",IF(OR(COUNT($D1091,E1091)&lt;&gt;2,overallRate=0),0,IF(revenueReduction&gt;0.3,MAX(IF($B1091="Non - avec lien de dépendance",MIN(2258,E1091,$D1091)*overallRate,MIN(2258,E1091)*overallRate),ROUND(MAX(IF($B1091="Non - avec lien de dépendance",0,MIN((0.75*E1091),1694)),MIN(E1091,(0.75*$D1091),1694)),2)),IF($B1091="Non - avec lien de dépendance",MIN(1129,E1091,$D1091)*overallRate,MIN(2258,E1091)*overallRate)))))</f>
        <v>Effectuez l’étape 1</v>
      </c>
      <c r="H1091" s="68" t="str">
        <f>IF(ISTEXT(overallRate),"Effectuez l’étape 1",IF($C1091="Yes","Use Step 2a) Weekly for employees on leave with pay",IF(OR(COUNT($D1091,F1091)&lt;&gt;2,overallRate=0),0,IF(revenueReduction&gt;0.3,MAX(IF($B1091="Non - avec lien de dépendance",MIN(2258,F1091,$D1091)*overallRate,MIN(2258,F1091)*overallRate),ROUND(MAX(IF($B1091="Non - avec lien de dépendance",0,MIN((0.75*F1091),1694)),MIN(F1091,(0.75*$D1091),1694)),2)),IF($B1091="Non - avec lien de dépendance",MIN(1129,F1091,$D1091)*overallRate,MIN(2258,F1091)*overallRate)))))</f>
        <v>Effectuez l’étape 1</v>
      </c>
      <c r="I1091" s="3">
        <f t="shared" si="16"/>
        <v>0</v>
      </c>
    </row>
    <row r="1092" spans="7:9" x14ac:dyDescent="0.5">
      <c r="G1092" s="68" t="str">
        <f>IF(ISTEXT(overallRate),"Effectuez l’étape 1",IF($C1092="Yes","Use Step 2a) Weekly for employees on leave with pay",IF(OR(COUNT($D1092,E1092)&lt;&gt;2,overallRate=0),0,IF(revenueReduction&gt;0.3,MAX(IF($B1092="Non - avec lien de dépendance",MIN(2258,E1092,$D1092)*overallRate,MIN(2258,E1092)*overallRate),ROUND(MAX(IF($B1092="Non - avec lien de dépendance",0,MIN((0.75*E1092),1694)),MIN(E1092,(0.75*$D1092),1694)),2)),IF($B1092="Non - avec lien de dépendance",MIN(1129,E1092,$D1092)*overallRate,MIN(2258,E1092)*overallRate)))))</f>
        <v>Effectuez l’étape 1</v>
      </c>
      <c r="H1092" s="68" t="str">
        <f>IF(ISTEXT(overallRate),"Effectuez l’étape 1",IF($C1092="Yes","Use Step 2a) Weekly for employees on leave with pay",IF(OR(COUNT($D1092,F1092)&lt;&gt;2,overallRate=0),0,IF(revenueReduction&gt;0.3,MAX(IF($B1092="Non - avec lien de dépendance",MIN(2258,F1092,$D1092)*overallRate,MIN(2258,F1092)*overallRate),ROUND(MAX(IF($B1092="Non - avec lien de dépendance",0,MIN((0.75*F1092),1694)),MIN(F1092,(0.75*$D1092),1694)),2)),IF($B1092="Non - avec lien de dépendance",MIN(1129,F1092,$D1092)*overallRate,MIN(2258,F1092)*overallRate)))))</f>
        <v>Effectuez l’étape 1</v>
      </c>
      <c r="I1092" s="3">
        <f t="shared" si="16"/>
        <v>0</v>
      </c>
    </row>
    <row r="1093" spans="7:9" x14ac:dyDescent="0.5">
      <c r="G1093" s="68" t="str">
        <f>IF(ISTEXT(overallRate),"Effectuez l’étape 1",IF($C1093="Yes","Use Step 2a) Weekly for employees on leave with pay",IF(OR(COUNT($D1093,E1093)&lt;&gt;2,overallRate=0),0,IF(revenueReduction&gt;0.3,MAX(IF($B1093="Non - avec lien de dépendance",MIN(2258,E1093,$D1093)*overallRate,MIN(2258,E1093)*overallRate),ROUND(MAX(IF($B1093="Non - avec lien de dépendance",0,MIN((0.75*E1093),1694)),MIN(E1093,(0.75*$D1093),1694)),2)),IF($B1093="Non - avec lien de dépendance",MIN(1129,E1093,$D1093)*overallRate,MIN(2258,E1093)*overallRate)))))</f>
        <v>Effectuez l’étape 1</v>
      </c>
      <c r="H1093" s="68" t="str">
        <f>IF(ISTEXT(overallRate),"Effectuez l’étape 1",IF($C1093="Yes","Use Step 2a) Weekly for employees on leave with pay",IF(OR(COUNT($D1093,F1093)&lt;&gt;2,overallRate=0),0,IF(revenueReduction&gt;0.3,MAX(IF($B1093="Non - avec lien de dépendance",MIN(2258,F1093,$D1093)*overallRate,MIN(2258,F1093)*overallRate),ROUND(MAX(IF($B1093="Non - avec lien de dépendance",0,MIN((0.75*F1093),1694)),MIN(F1093,(0.75*$D1093),1694)),2)),IF($B1093="Non - avec lien de dépendance",MIN(1129,F1093,$D1093)*overallRate,MIN(2258,F1093)*overallRate)))))</f>
        <v>Effectuez l’étape 1</v>
      </c>
      <c r="I1093" s="3">
        <f t="shared" si="16"/>
        <v>0</v>
      </c>
    </row>
    <row r="1094" spans="7:9" x14ac:dyDescent="0.5">
      <c r="G1094" s="68" t="str">
        <f>IF(ISTEXT(overallRate),"Effectuez l’étape 1",IF($C1094="Yes","Use Step 2a) Weekly for employees on leave with pay",IF(OR(COUNT($D1094,E1094)&lt;&gt;2,overallRate=0),0,IF(revenueReduction&gt;0.3,MAX(IF($B1094="Non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IF(ISTEXT(overallRate),"Effectuez l’étape 1",IF($C1094="Yes","Use Step 2a) Weekly for employees on leave with pay",IF(OR(COUNT($D1094,F1094)&lt;&gt;2,overallRate=0),0,IF(revenueReduction&gt;0.3,MAX(IF($B1094="Non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16"/>
        <v>0</v>
      </c>
    </row>
    <row r="1095" spans="7:9" x14ac:dyDescent="0.5">
      <c r="G1095" s="68" t="str">
        <f>IF(ISTEXT(overallRate),"Effectuez l’étape 1",IF($C1095="Yes","Use Step 2a) Weekly for employees on leave with pay",IF(OR(COUNT($D1095,E1095)&lt;&gt;2,overallRate=0),0,IF(revenueReduction&gt;0.3,MAX(IF($B1095="Non - avec lien de dépendance",MIN(2258,E1095,$D1095)*overallRate,MIN(2258,E1095)*overallRate),ROUND(MAX(IF($B1095="Non - avec lien de dépendance",0,MIN((0.75*E1095),1694)),MIN(E1095,(0.75*$D1095),1694)),2)),IF($B1095="Non - avec lien de dépendance",MIN(1129,E1095,$D1095)*overallRate,MIN(2258,E1095)*overallRate)))))</f>
        <v>Effectuez l’étape 1</v>
      </c>
      <c r="H1095" s="68" t="str">
        <f>IF(ISTEXT(overallRate),"Effectuez l’étape 1",IF($C1095="Yes","Use Step 2a) Weekly for employees on leave with pay",IF(OR(COUNT($D1095,F1095)&lt;&gt;2,overallRate=0),0,IF(revenueReduction&gt;0.3,MAX(IF($B1095="Non - avec lien de dépendance",MIN(2258,F1095,$D1095)*overallRate,MIN(2258,F1095)*overallRate),ROUND(MAX(IF($B1095="Non - avec lien de dépendance",0,MIN((0.75*F1095),1694)),MIN(F1095,(0.75*$D1095),1694)),2)),IF($B1095="Non - avec lien de dépendance",MIN(1129,F1095,$D1095)*overallRate,MIN(2258,F1095)*overallRate)))))</f>
        <v>Effectuez l’étape 1</v>
      </c>
      <c r="I1095" s="3">
        <f t="shared" ref="I1095:I1158" si="17">IF(AND(COUNT(B1095:F1095)&gt;0,OR(COUNT(D1095:F1095)&lt;&gt;3,ISBLANK(B1095))),"Fill out all amounts",IF(COUNTIF(E1095:F1095,0)&gt;0,0,SUM(G1095:H1095)))</f>
        <v>0</v>
      </c>
    </row>
    <row r="1096" spans="7:9" x14ac:dyDescent="0.5">
      <c r="G1096" s="68" t="str">
        <f>IF(ISTEXT(overallRate),"Effectuez l’étape 1",IF($C1096="Yes","Use Step 2a) Weekly for employees on leave with pay",IF(OR(COUNT($D1096,E1096)&lt;&gt;2,overallRate=0),0,IF(revenueReduction&gt;0.3,MAX(IF($B1096="Non - avec lien de dépendance",MIN(2258,E1096,$D1096)*overallRate,MIN(2258,E1096)*overallRate),ROUND(MAX(IF($B1096="Non - avec lien de dépendance",0,MIN((0.75*E1096),1694)),MIN(E1096,(0.75*$D1096),1694)),2)),IF($B1096="Non - avec lien de dépendance",MIN(1129,E1096,$D1096)*overallRate,MIN(2258,E1096)*overallRate)))))</f>
        <v>Effectuez l’étape 1</v>
      </c>
      <c r="H1096" s="68" t="str">
        <f>IF(ISTEXT(overallRate),"Effectuez l’étape 1",IF($C1096="Yes","Use Step 2a) Weekly for employees on leave with pay",IF(OR(COUNT($D1096,F1096)&lt;&gt;2,overallRate=0),0,IF(revenueReduction&gt;0.3,MAX(IF($B1096="Non - avec lien de dépendance",MIN(2258,F1096,$D1096)*overallRate,MIN(2258,F1096)*overallRate),ROUND(MAX(IF($B1096="Non - avec lien de dépendance",0,MIN((0.75*F1096),1694)),MIN(F1096,(0.75*$D1096),1694)),2)),IF($B1096="Non - avec lien de dépendance",MIN(1129,F1096,$D1096)*overallRate,MIN(2258,F1096)*overallRate)))))</f>
        <v>Effectuez l’étape 1</v>
      </c>
      <c r="I1096" s="3">
        <f t="shared" si="17"/>
        <v>0</v>
      </c>
    </row>
    <row r="1097" spans="7:9" x14ac:dyDescent="0.5">
      <c r="G1097" s="68" t="str">
        <f>IF(ISTEXT(overallRate),"Effectuez l’étape 1",IF($C1097="Yes","Use Step 2a) Weekly for employees on leave with pay",IF(OR(COUNT($D1097,E1097)&lt;&gt;2,overallRate=0),0,IF(revenueReduction&gt;0.3,MAX(IF($B1097="Non - avec lien de dépendance",MIN(2258,E1097,$D1097)*overallRate,MIN(2258,E1097)*overallRate),ROUND(MAX(IF($B1097="Non - avec lien de dépendance",0,MIN((0.75*E1097),1694)),MIN(E1097,(0.75*$D1097),1694)),2)),IF($B1097="Non - avec lien de dépendance",MIN(1129,E1097,$D1097)*overallRate,MIN(2258,E1097)*overallRate)))))</f>
        <v>Effectuez l’étape 1</v>
      </c>
      <c r="H1097" s="68" t="str">
        <f>IF(ISTEXT(overallRate),"Effectuez l’étape 1",IF($C1097="Yes","Use Step 2a) Weekly for employees on leave with pay",IF(OR(COUNT($D1097,F1097)&lt;&gt;2,overallRate=0),0,IF(revenueReduction&gt;0.3,MAX(IF($B1097="Non - avec lien de dépendance",MIN(2258,F1097,$D1097)*overallRate,MIN(2258,F1097)*overallRate),ROUND(MAX(IF($B1097="Non - avec lien de dépendance",0,MIN((0.75*F1097),1694)),MIN(F1097,(0.75*$D1097),1694)),2)),IF($B1097="Non - avec lien de dépendance",MIN(1129,F1097,$D1097)*overallRate,MIN(2258,F1097)*overallRate)))))</f>
        <v>Effectuez l’étape 1</v>
      </c>
      <c r="I1097" s="3">
        <f t="shared" si="17"/>
        <v>0</v>
      </c>
    </row>
    <row r="1098" spans="7:9" x14ac:dyDescent="0.5">
      <c r="G1098" s="68" t="str">
        <f>IF(ISTEXT(overallRate),"Effectuez l’étape 1",IF($C1098="Yes","Use Step 2a) Weekly for employees on leave with pay",IF(OR(COUNT($D1098,E1098)&lt;&gt;2,overallRate=0),0,IF(revenueReduction&gt;0.3,MAX(IF($B1098="Non - avec lien de dépendance",MIN(2258,E1098,$D1098)*overallRate,MIN(2258,E1098)*overallRate),ROUND(MAX(IF($B1098="Non - avec lien de dépendance",0,MIN((0.75*E1098),1694)),MIN(E1098,(0.75*$D1098),1694)),2)),IF($B1098="Non - avec lien de dépendance",MIN(1129,E1098,$D1098)*overallRate,MIN(2258,E1098)*overallRate)))))</f>
        <v>Effectuez l’étape 1</v>
      </c>
      <c r="H1098" s="68" t="str">
        <f>IF(ISTEXT(overallRate),"Effectuez l’étape 1",IF($C1098="Yes","Use Step 2a) Weekly for employees on leave with pay",IF(OR(COUNT($D1098,F1098)&lt;&gt;2,overallRate=0),0,IF(revenueReduction&gt;0.3,MAX(IF($B1098="Non - avec lien de dépendance",MIN(2258,F1098,$D1098)*overallRate,MIN(2258,F1098)*overallRate),ROUND(MAX(IF($B1098="Non - avec lien de dépendance",0,MIN((0.75*F1098),1694)),MIN(F1098,(0.75*$D1098),1694)),2)),IF($B1098="Non - avec lien de dépendance",MIN(1129,F1098,$D1098)*overallRate,MIN(2258,F1098)*overallRate)))))</f>
        <v>Effectuez l’étape 1</v>
      </c>
      <c r="I1098" s="3">
        <f t="shared" si="17"/>
        <v>0</v>
      </c>
    </row>
    <row r="1099" spans="7:9" x14ac:dyDescent="0.5">
      <c r="G1099" s="68" t="str">
        <f>IF(ISTEXT(overallRate),"Effectuez l’étape 1",IF($C1099="Yes","Use Step 2a) Weekly for employees on leave with pay",IF(OR(COUNT($D1099,E1099)&lt;&gt;2,overallRate=0),0,IF(revenueReduction&gt;0.3,MAX(IF($B1099="Non - avec lien de dépendance",MIN(2258,E1099,$D1099)*overallRate,MIN(2258,E1099)*overallRate),ROUND(MAX(IF($B1099="Non - avec lien de dépendance",0,MIN((0.75*E1099),1694)),MIN(E1099,(0.75*$D1099),1694)),2)),IF($B1099="Non - avec lien de dépendance",MIN(1129,E1099,$D1099)*overallRate,MIN(2258,E1099)*overallRate)))))</f>
        <v>Effectuez l’étape 1</v>
      </c>
      <c r="H1099" s="68" t="str">
        <f>IF(ISTEXT(overallRate),"Effectuez l’étape 1",IF($C1099="Yes","Use Step 2a) Weekly for employees on leave with pay",IF(OR(COUNT($D1099,F1099)&lt;&gt;2,overallRate=0),0,IF(revenueReduction&gt;0.3,MAX(IF($B1099="Non - avec lien de dépendance",MIN(2258,F1099,$D1099)*overallRate,MIN(2258,F1099)*overallRate),ROUND(MAX(IF($B1099="Non - avec lien de dépendance",0,MIN((0.75*F1099),1694)),MIN(F1099,(0.75*$D1099),1694)),2)),IF($B1099="Non - avec lien de dépendance",MIN(1129,F1099,$D1099)*overallRate,MIN(2258,F1099)*overallRate)))))</f>
        <v>Effectuez l’étape 1</v>
      </c>
      <c r="I1099" s="3">
        <f t="shared" si="17"/>
        <v>0</v>
      </c>
    </row>
    <row r="1100" spans="7:9" x14ac:dyDescent="0.5">
      <c r="G1100" s="68" t="str">
        <f>IF(ISTEXT(overallRate),"Effectuez l’étape 1",IF($C1100="Yes","Use Step 2a) Weekly for employees on leave with pay",IF(OR(COUNT($D1100,E1100)&lt;&gt;2,overallRate=0),0,IF(revenueReduction&gt;0.3,MAX(IF($B1100="Non - avec lien de dépendance",MIN(2258,E1100,$D1100)*overallRate,MIN(2258,E1100)*overallRate),ROUND(MAX(IF($B1100="Non - avec lien de dépendance",0,MIN((0.75*E1100),1694)),MIN(E1100,(0.75*$D1100),1694)),2)),IF($B1100="Non - avec lien de dépendance",MIN(1129,E1100,$D1100)*overallRate,MIN(2258,E1100)*overallRate)))))</f>
        <v>Effectuez l’étape 1</v>
      </c>
      <c r="H1100" s="68" t="str">
        <f>IF(ISTEXT(overallRate),"Effectuez l’étape 1",IF($C1100="Yes","Use Step 2a) Weekly for employees on leave with pay",IF(OR(COUNT($D1100,F1100)&lt;&gt;2,overallRate=0),0,IF(revenueReduction&gt;0.3,MAX(IF($B1100="Non - avec lien de dépendance",MIN(2258,F1100,$D1100)*overallRate,MIN(2258,F1100)*overallRate),ROUND(MAX(IF($B1100="Non - avec lien de dépendance",0,MIN((0.75*F1100),1694)),MIN(F1100,(0.75*$D1100),1694)),2)),IF($B1100="Non - avec lien de dépendance",MIN(1129,F1100,$D1100)*overallRate,MIN(2258,F1100)*overallRate)))))</f>
        <v>Effectuez l’étape 1</v>
      </c>
      <c r="I1100" s="3">
        <f t="shared" si="17"/>
        <v>0</v>
      </c>
    </row>
    <row r="1101" spans="7:9" x14ac:dyDescent="0.5">
      <c r="G1101" s="68" t="str">
        <f>IF(ISTEXT(overallRate),"Effectuez l’étape 1",IF($C1101="Yes","Use Step 2a) Weekly for employees on leave with pay",IF(OR(COUNT($D1101,E1101)&lt;&gt;2,overallRate=0),0,IF(revenueReduction&gt;0.3,MAX(IF($B1101="Non - avec lien de dépendance",MIN(2258,E1101,$D1101)*overallRate,MIN(2258,E1101)*overallRate),ROUND(MAX(IF($B1101="Non - avec lien de dépendance",0,MIN((0.75*E1101),1694)),MIN(E1101,(0.75*$D1101),1694)),2)),IF($B1101="Non - avec lien de dépendance",MIN(1129,E1101,$D1101)*overallRate,MIN(2258,E1101)*overallRate)))))</f>
        <v>Effectuez l’étape 1</v>
      </c>
      <c r="H1101" s="68" t="str">
        <f>IF(ISTEXT(overallRate),"Effectuez l’étape 1",IF($C1101="Yes","Use Step 2a) Weekly for employees on leave with pay",IF(OR(COUNT($D1101,F1101)&lt;&gt;2,overallRate=0),0,IF(revenueReduction&gt;0.3,MAX(IF($B1101="Non - avec lien de dépendance",MIN(2258,F1101,$D1101)*overallRate,MIN(2258,F1101)*overallRate),ROUND(MAX(IF($B1101="Non - avec lien de dépendance",0,MIN((0.75*F1101),1694)),MIN(F1101,(0.75*$D1101),1694)),2)),IF($B1101="Non - avec lien de dépendance",MIN(1129,F1101,$D1101)*overallRate,MIN(2258,F1101)*overallRate)))))</f>
        <v>Effectuez l’étape 1</v>
      </c>
      <c r="I1101" s="3">
        <f t="shared" si="17"/>
        <v>0</v>
      </c>
    </row>
    <row r="1102" spans="7:9" x14ac:dyDescent="0.5">
      <c r="G1102" s="68" t="str">
        <f>IF(ISTEXT(overallRate),"Effectuez l’étape 1",IF($C1102="Yes","Use Step 2a) Weekly for employees on leave with pay",IF(OR(COUNT($D1102,E1102)&lt;&gt;2,overallRate=0),0,IF(revenueReduction&gt;0.3,MAX(IF($B1102="Non - avec lien de dépendance",MIN(2258,E1102,$D1102)*overallRate,MIN(2258,E1102)*overallRate),ROUND(MAX(IF($B1102="Non - avec lien de dépendance",0,MIN((0.75*E1102),1694)),MIN(E1102,(0.75*$D1102),1694)),2)),IF($B1102="Non - avec lien de dépendance",MIN(1129,E1102,$D1102)*overallRate,MIN(2258,E1102)*overallRate)))))</f>
        <v>Effectuez l’étape 1</v>
      </c>
      <c r="H1102" s="68" t="str">
        <f>IF(ISTEXT(overallRate),"Effectuez l’étape 1",IF($C1102="Yes","Use Step 2a) Weekly for employees on leave with pay",IF(OR(COUNT($D1102,F1102)&lt;&gt;2,overallRate=0),0,IF(revenueReduction&gt;0.3,MAX(IF($B1102="Non - avec lien de dépendance",MIN(2258,F1102,$D1102)*overallRate,MIN(2258,F1102)*overallRate),ROUND(MAX(IF($B1102="Non - avec lien de dépendance",0,MIN((0.75*F1102),1694)),MIN(F1102,(0.75*$D1102),1694)),2)),IF($B1102="Non - avec lien de dépendance",MIN(1129,F1102,$D1102)*overallRate,MIN(2258,F1102)*overallRate)))))</f>
        <v>Effectuez l’étape 1</v>
      </c>
      <c r="I1102" s="3">
        <f t="shared" si="17"/>
        <v>0</v>
      </c>
    </row>
    <row r="1103" spans="7:9" x14ac:dyDescent="0.5">
      <c r="G1103" s="68" t="str">
        <f>IF(ISTEXT(overallRate),"Effectuez l’étape 1",IF($C1103="Yes","Use Step 2a) Weekly for employees on leave with pay",IF(OR(COUNT($D1103,E1103)&lt;&gt;2,overallRate=0),0,IF(revenueReduction&gt;0.3,MAX(IF($B1103="Non - avec lien de dépendance",MIN(2258,E1103,$D1103)*overallRate,MIN(2258,E1103)*overallRate),ROUND(MAX(IF($B1103="Non - avec lien de dépendance",0,MIN((0.75*E1103),1694)),MIN(E1103,(0.75*$D1103),1694)),2)),IF($B1103="Non - avec lien de dépendance",MIN(1129,E1103,$D1103)*overallRate,MIN(2258,E1103)*overallRate)))))</f>
        <v>Effectuez l’étape 1</v>
      </c>
      <c r="H1103" s="68" t="str">
        <f>IF(ISTEXT(overallRate),"Effectuez l’étape 1",IF($C1103="Yes","Use Step 2a) Weekly for employees on leave with pay",IF(OR(COUNT($D1103,F1103)&lt;&gt;2,overallRate=0),0,IF(revenueReduction&gt;0.3,MAX(IF($B1103="Non - avec lien de dépendance",MIN(2258,F1103,$D1103)*overallRate,MIN(2258,F1103)*overallRate),ROUND(MAX(IF($B1103="Non - avec lien de dépendance",0,MIN((0.75*F1103),1694)),MIN(F1103,(0.75*$D1103),1694)),2)),IF($B1103="Non - avec lien de dépendance",MIN(1129,F1103,$D1103)*overallRate,MIN(2258,F1103)*overallRate)))))</f>
        <v>Effectuez l’étape 1</v>
      </c>
      <c r="I1103" s="3">
        <f t="shared" si="17"/>
        <v>0</v>
      </c>
    </row>
    <row r="1104" spans="7:9" x14ac:dyDescent="0.5">
      <c r="G1104" s="68" t="str">
        <f>IF(ISTEXT(overallRate),"Effectuez l’étape 1",IF($C1104="Yes","Use Step 2a) Weekly for employees on leave with pay",IF(OR(COUNT($D1104,E1104)&lt;&gt;2,overallRate=0),0,IF(revenueReduction&gt;0.3,MAX(IF($B1104="Non - avec lien de dépendance",MIN(2258,E1104,$D1104)*overallRate,MIN(2258,E1104)*overallRate),ROUND(MAX(IF($B1104="Non - avec lien de dépendance",0,MIN((0.75*E1104),1694)),MIN(E1104,(0.75*$D1104),1694)),2)),IF($B1104="Non - avec lien de dépendance",MIN(1129,E1104,$D1104)*overallRate,MIN(2258,E1104)*overallRate)))))</f>
        <v>Effectuez l’étape 1</v>
      </c>
      <c r="H1104" s="68" t="str">
        <f>IF(ISTEXT(overallRate),"Effectuez l’étape 1",IF($C1104="Yes","Use Step 2a) Weekly for employees on leave with pay",IF(OR(COUNT($D1104,F1104)&lt;&gt;2,overallRate=0),0,IF(revenueReduction&gt;0.3,MAX(IF($B1104="Non - avec lien de dépendance",MIN(2258,F1104,$D1104)*overallRate,MIN(2258,F1104)*overallRate),ROUND(MAX(IF($B1104="Non - avec lien de dépendance",0,MIN((0.75*F1104),1694)),MIN(F1104,(0.75*$D1104),1694)),2)),IF($B1104="Non - avec lien de dépendance",MIN(1129,F1104,$D1104)*overallRate,MIN(2258,F1104)*overallRate)))))</f>
        <v>Effectuez l’étape 1</v>
      </c>
      <c r="I1104" s="3">
        <f t="shared" si="17"/>
        <v>0</v>
      </c>
    </row>
    <row r="1105" spans="7:9" x14ac:dyDescent="0.5">
      <c r="G1105" s="68" t="str">
        <f>IF(ISTEXT(overallRate),"Effectuez l’étape 1",IF($C1105="Yes","Use Step 2a) Weekly for employees on leave with pay",IF(OR(COUNT($D1105,E1105)&lt;&gt;2,overallRate=0),0,IF(revenueReduction&gt;0.3,MAX(IF($B1105="Non - avec lien de dépendance",MIN(2258,E1105,$D1105)*overallRate,MIN(2258,E1105)*overallRate),ROUND(MAX(IF($B1105="Non - avec lien de dépendance",0,MIN((0.75*E1105),1694)),MIN(E1105,(0.75*$D1105),1694)),2)),IF($B1105="Non - avec lien de dépendance",MIN(1129,E1105,$D1105)*overallRate,MIN(2258,E1105)*overallRate)))))</f>
        <v>Effectuez l’étape 1</v>
      </c>
      <c r="H1105" s="68" t="str">
        <f>IF(ISTEXT(overallRate),"Effectuez l’étape 1",IF($C1105="Yes","Use Step 2a) Weekly for employees on leave with pay",IF(OR(COUNT($D1105,F1105)&lt;&gt;2,overallRate=0),0,IF(revenueReduction&gt;0.3,MAX(IF($B1105="Non - avec lien de dépendance",MIN(2258,F1105,$D1105)*overallRate,MIN(2258,F1105)*overallRate),ROUND(MAX(IF($B1105="Non - avec lien de dépendance",0,MIN((0.75*F1105),1694)),MIN(F1105,(0.75*$D1105),1694)),2)),IF($B1105="Non - avec lien de dépendance",MIN(1129,F1105,$D1105)*overallRate,MIN(2258,F1105)*overallRate)))))</f>
        <v>Effectuez l’étape 1</v>
      </c>
      <c r="I1105" s="3">
        <f t="shared" si="17"/>
        <v>0</v>
      </c>
    </row>
    <row r="1106" spans="7:9" x14ac:dyDescent="0.5">
      <c r="G1106" s="68" t="str">
        <f>IF(ISTEXT(overallRate),"Effectuez l’étape 1",IF($C1106="Yes","Use Step 2a) Weekly for employees on leave with pay",IF(OR(COUNT($D1106,E1106)&lt;&gt;2,overallRate=0),0,IF(revenueReduction&gt;0.3,MAX(IF($B1106="Non - avec lien de dépendance",MIN(2258,E1106,$D1106)*overallRate,MIN(2258,E1106)*overallRate),ROUND(MAX(IF($B1106="Non - avec lien de dépendance",0,MIN((0.75*E1106),1694)),MIN(E1106,(0.75*$D1106),1694)),2)),IF($B1106="Non - avec lien de dépendance",MIN(1129,E1106,$D1106)*overallRate,MIN(2258,E1106)*overallRate)))))</f>
        <v>Effectuez l’étape 1</v>
      </c>
      <c r="H1106" s="68" t="str">
        <f>IF(ISTEXT(overallRate),"Effectuez l’étape 1",IF($C1106="Yes","Use Step 2a) Weekly for employees on leave with pay",IF(OR(COUNT($D1106,F1106)&lt;&gt;2,overallRate=0),0,IF(revenueReduction&gt;0.3,MAX(IF($B1106="Non - avec lien de dépendance",MIN(2258,F1106,$D1106)*overallRate,MIN(2258,F1106)*overallRate),ROUND(MAX(IF($B1106="Non - avec lien de dépendance",0,MIN((0.75*F1106),1694)),MIN(F1106,(0.75*$D1106),1694)),2)),IF($B1106="Non - avec lien de dépendance",MIN(1129,F1106,$D1106)*overallRate,MIN(2258,F1106)*overallRate)))))</f>
        <v>Effectuez l’étape 1</v>
      </c>
      <c r="I1106" s="3">
        <f t="shared" si="17"/>
        <v>0</v>
      </c>
    </row>
    <row r="1107" spans="7:9" x14ac:dyDescent="0.5">
      <c r="G1107" s="68" t="str">
        <f>IF(ISTEXT(overallRate),"Effectuez l’étape 1",IF($C1107="Yes","Use Step 2a) Weekly for employees on leave with pay",IF(OR(COUNT($D1107,E1107)&lt;&gt;2,overallRate=0),0,IF(revenueReduction&gt;0.3,MAX(IF($B1107="Non - avec lien de dépendance",MIN(2258,E1107,$D1107)*overallRate,MIN(2258,E1107)*overallRate),ROUND(MAX(IF($B1107="Non - avec lien de dépendance",0,MIN((0.75*E1107),1694)),MIN(E1107,(0.75*$D1107),1694)),2)),IF($B1107="Non - avec lien de dépendance",MIN(1129,E1107,$D1107)*overallRate,MIN(2258,E1107)*overallRate)))))</f>
        <v>Effectuez l’étape 1</v>
      </c>
      <c r="H1107" s="68" t="str">
        <f>IF(ISTEXT(overallRate),"Effectuez l’étape 1",IF($C1107="Yes","Use Step 2a) Weekly for employees on leave with pay",IF(OR(COUNT($D1107,F1107)&lt;&gt;2,overallRate=0),0,IF(revenueReduction&gt;0.3,MAX(IF($B1107="Non - avec lien de dépendance",MIN(2258,F1107,$D1107)*overallRate,MIN(2258,F1107)*overallRate),ROUND(MAX(IF($B1107="Non - avec lien de dépendance",0,MIN((0.75*F1107),1694)),MIN(F1107,(0.75*$D1107),1694)),2)),IF($B1107="Non - avec lien de dépendance",MIN(1129,F1107,$D1107)*overallRate,MIN(2258,F1107)*overallRate)))))</f>
        <v>Effectuez l’étape 1</v>
      </c>
      <c r="I1107" s="3">
        <f t="shared" si="17"/>
        <v>0</v>
      </c>
    </row>
    <row r="1108" spans="7:9" x14ac:dyDescent="0.5">
      <c r="G1108" s="68" t="str">
        <f>IF(ISTEXT(overallRate),"Effectuez l’étape 1",IF($C1108="Yes","Use Step 2a) Weekly for employees on leave with pay",IF(OR(COUNT($D1108,E1108)&lt;&gt;2,overallRate=0),0,IF(revenueReduction&gt;0.3,MAX(IF($B1108="Non - avec lien de dépendance",MIN(2258,E1108,$D1108)*overallRate,MIN(2258,E1108)*overallRate),ROUND(MAX(IF($B1108="Non - avec lien de dépendance",0,MIN((0.75*E1108),1694)),MIN(E1108,(0.75*$D1108),1694)),2)),IF($B1108="Non - avec lien de dépendance",MIN(1129,E1108,$D1108)*overallRate,MIN(2258,E1108)*overallRate)))))</f>
        <v>Effectuez l’étape 1</v>
      </c>
      <c r="H1108" s="68" t="str">
        <f>IF(ISTEXT(overallRate),"Effectuez l’étape 1",IF($C1108="Yes","Use Step 2a) Weekly for employees on leave with pay",IF(OR(COUNT($D1108,F1108)&lt;&gt;2,overallRate=0),0,IF(revenueReduction&gt;0.3,MAX(IF($B1108="Non - avec lien de dépendance",MIN(2258,F1108,$D1108)*overallRate,MIN(2258,F1108)*overallRate),ROUND(MAX(IF($B1108="Non - avec lien de dépendance",0,MIN((0.75*F1108),1694)),MIN(F1108,(0.75*$D1108),1694)),2)),IF($B1108="Non - avec lien de dépendance",MIN(1129,F1108,$D1108)*overallRate,MIN(2258,F1108)*overallRate)))))</f>
        <v>Effectuez l’étape 1</v>
      </c>
      <c r="I1108" s="3">
        <f t="shared" si="17"/>
        <v>0</v>
      </c>
    </row>
    <row r="1109" spans="7:9" x14ac:dyDescent="0.5">
      <c r="G1109" s="68" t="str">
        <f>IF(ISTEXT(overallRate),"Effectuez l’étape 1",IF($C1109="Yes","Use Step 2a) Weekly for employees on leave with pay",IF(OR(COUNT($D1109,E1109)&lt;&gt;2,overallRate=0),0,IF(revenueReduction&gt;0.3,MAX(IF($B1109="Non - avec lien de dépendance",MIN(2258,E1109,$D1109)*overallRate,MIN(2258,E1109)*overallRate),ROUND(MAX(IF($B1109="Non - avec lien de dépendance",0,MIN((0.75*E1109),1694)),MIN(E1109,(0.75*$D1109),1694)),2)),IF($B1109="Non - avec lien de dépendance",MIN(1129,E1109,$D1109)*overallRate,MIN(2258,E1109)*overallRate)))))</f>
        <v>Effectuez l’étape 1</v>
      </c>
      <c r="H1109" s="68" t="str">
        <f>IF(ISTEXT(overallRate),"Effectuez l’étape 1",IF($C1109="Yes","Use Step 2a) Weekly for employees on leave with pay",IF(OR(COUNT($D1109,F1109)&lt;&gt;2,overallRate=0),0,IF(revenueReduction&gt;0.3,MAX(IF($B1109="Non - avec lien de dépendance",MIN(2258,F1109,$D1109)*overallRate,MIN(2258,F1109)*overallRate),ROUND(MAX(IF($B1109="Non - avec lien de dépendance",0,MIN((0.75*F1109),1694)),MIN(F1109,(0.75*$D1109),1694)),2)),IF($B1109="Non - avec lien de dépendance",MIN(1129,F1109,$D1109)*overallRate,MIN(2258,F1109)*overallRate)))))</f>
        <v>Effectuez l’étape 1</v>
      </c>
      <c r="I1109" s="3">
        <f t="shared" si="17"/>
        <v>0</v>
      </c>
    </row>
    <row r="1110" spans="7:9" x14ac:dyDescent="0.5">
      <c r="G1110" s="68" t="str">
        <f>IF(ISTEXT(overallRate),"Effectuez l’étape 1",IF($C1110="Yes","Use Step 2a) Weekly for employees on leave with pay",IF(OR(COUNT($D1110,E1110)&lt;&gt;2,overallRate=0),0,IF(revenueReduction&gt;0.3,MAX(IF($B1110="Non - avec lien de dépendance",MIN(2258,E1110,$D1110)*overallRate,MIN(2258,E1110)*overallRate),ROUND(MAX(IF($B1110="Non - avec lien de dépendance",0,MIN((0.75*E1110),1694)),MIN(E1110,(0.75*$D1110),1694)),2)),IF($B1110="Non - avec lien de dépendance",MIN(1129,E1110,$D1110)*overallRate,MIN(2258,E1110)*overallRate)))))</f>
        <v>Effectuez l’étape 1</v>
      </c>
      <c r="H1110" s="68" t="str">
        <f>IF(ISTEXT(overallRate),"Effectuez l’étape 1",IF($C1110="Yes","Use Step 2a) Weekly for employees on leave with pay",IF(OR(COUNT($D1110,F1110)&lt;&gt;2,overallRate=0),0,IF(revenueReduction&gt;0.3,MAX(IF($B1110="Non - avec lien de dépendance",MIN(2258,F1110,$D1110)*overallRate,MIN(2258,F1110)*overallRate),ROUND(MAX(IF($B1110="Non - avec lien de dépendance",0,MIN((0.75*F1110),1694)),MIN(F1110,(0.75*$D1110),1694)),2)),IF($B1110="Non - avec lien de dépendance",MIN(1129,F1110,$D1110)*overallRate,MIN(2258,F1110)*overallRate)))))</f>
        <v>Effectuez l’étape 1</v>
      </c>
      <c r="I1110" s="3">
        <f t="shared" si="17"/>
        <v>0</v>
      </c>
    </row>
    <row r="1111" spans="7:9" x14ac:dyDescent="0.5">
      <c r="G1111" s="68" t="str">
        <f>IF(ISTEXT(overallRate),"Effectuez l’étape 1",IF($C1111="Yes","Use Step 2a) Weekly for employees on leave with pay",IF(OR(COUNT($D1111,E1111)&lt;&gt;2,overallRate=0),0,IF(revenueReduction&gt;0.3,MAX(IF($B1111="Non - avec lien de dépendance",MIN(2258,E1111,$D1111)*overallRate,MIN(2258,E1111)*overallRate),ROUND(MAX(IF($B1111="Non - avec lien de dépendance",0,MIN((0.75*E1111),1694)),MIN(E1111,(0.75*$D1111),1694)),2)),IF($B1111="Non - avec lien de dépendance",MIN(1129,E1111,$D1111)*overallRate,MIN(2258,E1111)*overallRate)))))</f>
        <v>Effectuez l’étape 1</v>
      </c>
      <c r="H1111" s="68" t="str">
        <f>IF(ISTEXT(overallRate),"Effectuez l’étape 1",IF($C1111="Yes","Use Step 2a) Weekly for employees on leave with pay",IF(OR(COUNT($D1111,F1111)&lt;&gt;2,overallRate=0),0,IF(revenueReduction&gt;0.3,MAX(IF($B1111="Non - avec lien de dépendance",MIN(2258,F1111,$D1111)*overallRate,MIN(2258,F1111)*overallRate),ROUND(MAX(IF($B1111="Non - avec lien de dépendance",0,MIN((0.75*F1111),1694)),MIN(F1111,(0.75*$D1111),1694)),2)),IF($B1111="Non - avec lien de dépendance",MIN(1129,F1111,$D1111)*overallRate,MIN(2258,F1111)*overallRate)))))</f>
        <v>Effectuez l’étape 1</v>
      </c>
      <c r="I1111" s="3">
        <f t="shared" si="17"/>
        <v>0</v>
      </c>
    </row>
    <row r="1112" spans="7:9" x14ac:dyDescent="0.5">
      <c r="G1112" s="68" t="str">
        <f>IF(ISTEXT(overallRate),"Effectuez l’étape 1",IF($C1112="Yes","Use Step 2a) Weekly for employees on leave with pay",IF(OR(COUNT($D1112,E1112)&lt;&gt;2,overallRate=0),0,IF(revenueReduction&gt;0.3,MAX(IF($B1112="Non - avec lien de dépendance",MIN(2258,E1112,$D1112)*overallRate,MIN(2258,E1112)*overallRate),ROUND(MAX(IF($B1112="Non - avec lien de dépendance",0,MIN((0.75*E1112),1694)),MIN(E1112,(0.75*$D1112),1694)),2)),IF($B1112="Non - avec lien de dépendance",MIN(1129,E1112,$D1112)*overallRate,MIN(2258,E1112)*overallRate)))))</f>
        <v>Effectuez l’étape 1</v>
      </c>
      <c r="H1112" s="68" t="str">
        <f>IF(ISTEXT(overallRate),"Effectuez l’étape 1",IF($C1112="Yes","Use Step 2a) Weekly for employees on leave with pay",IF(OR(COUNT($D1112,F1112)&lt;&gt;2,overallRate=0),0,IF(revenueReduction&gt;0.3,MAX(IF($B1112="Non - avec lien de dépendance",MIN(2258,F1112,$D1112)*overallRate,MIN(2258,F1112)*overallRate),ROUND(MAX(IF($B1112="Non - avec lien de dépendance",0,MIN((0.75*F1112),1694)),MIN(F1112,(0.75*$D1112),1694)),2)),IF($B1112="Non - avec lien de dépendance",MIN(1129,F1112,$D1112)*overallRate,MIN(2258,F1112)*overallRate)))))</f>
        <v>Effectuez l’étape 1</v>
      </c>
      <c r="I1112" s="3">
        <f t="shared" si="17"/>
        <v>0</v>
      </c>
    </row>
    <row r="1113" spans="7:9" x14ac:dyDescent="0.5">
      <c r="G1113" s="68" t="str">
        <f>IF(ISTEXT(overallRate),"Effectuez l’étape 1",IF($C1113="Yes","Use Step 2a) Weekly for employees on leave with pay",IF(OR(COUNT($D1113,E1113)&lt;&gt;2,overallRate=0),0,IF(revenueReduction&gt;0.3,MAX(IF($B1113="Non - avec lien de dépendance",MIN(2258,E1113,$D1113)*overallRate,MIN(2258,E1113)*overallRate),ROUND(MAX(IF($B1113="Non - avec lien de dépendance",0,MIN((0.75*E1113),1694)),MIN(E1113,(0.75*$D1113),1694)),2)),IF($B1113="Non - avec lien de dépendance",MIN(1129,E1113,$D1113)*overallRate,MIN(2258,E1113)*overallRate)))))</f>
        <v>Effectuez l’étape 1</v>
      </c>
      <c r="H1113" s="68" t="str">
        <f>IF(ISTEXT(overallRate),"Effectuez l’étape 1",IF($C1113="Yes","Use Step 2a) Weekly for employees on leave with pay",IF(OR(COUNT($D1113,F1113)&lt;&gt;2,overallRate=0),0,IF(revenueReduction&gt;0.3,MAX(IF($B1113="Non - avec lien de dépendance",MIN(2258,F1113,$D1113)*overallRate,MIN(2258,F1113)*overallRate),ROUND(MAX(IF($B1113="Non - avec lien de dépendance",0,MIN((0.75*F1113),1694)),MIN(F1113,(0.75*$D1113),1694)),2)),IF($B1113="Non - avec lien de dépendance",MIN(1129,F1113,$D1113)*overallRate,MIN(2258,F1113)*overallRate)))))</f>
        <v>Effectuez l’étape 1</v>
      </c>
      <c r="I1113" s="3">
        <f t="shared" si="17"/>
        <v>0</v>
      </c>
    </row>
    <row r="1114" spans="7:9" x14ac:dyDescent="0.5">
      <c r="G1114" s="68" t="str">
        <f>IF(ISTEXT(overallRate),"Effectuez l’étape 1",IF($C1114="Yes","Use Step 2a) Weekly for employees on leave with pay",IF(OR(COUNT($D1114,E1114)&lt;&gt;2,overallRate=0),0,IF(revenueReduction&gt;0.3,MAX(IF($B1114="Non - avec lien de dépendance",MIN(2258,E1114,$D1114)*overallRate,MIN(2258,E1114)*overallRate),ROUND(MAX(IF($B1114="Non - avec lien de dépendance",0,MIN((0.75*E1114),1694)),MIN(E1114,(0.75*$D1114),1694)),2)),IF($B1114="Non - avec lien de dépendance",MIN(1129,E1114,$D1114)*overallRate,MIN(2258,E1114)*overallRate)))))</f>
        <v>Effectuez l’étape 1</v>
      </c>
      <c r="H1114" s="68" t="str">
        <f>IF(ISTEXT(overallRate),"Effectuez l’étape 1",IF($C1114="Yes","Use Step 2a) Weekly for employees on leave with pay",IF(OR(COUNT($D1114,F1114)&lt;&gt;2,overallRate=0),0,IF(revenueReduction&gt;0.3,MAX(IF($B1114="Non - avec lien de dépendance",MIN(2258,F1114,$D1114)*overallRate,MIN(2258,F1114)*overallRate),ROUND(MAX(IF($B1114="Non - avec lien de dépendance",0,MIN((0.75*F1114),1694)),MIN(F1114,(0.75*$D1114),1694)),2)),IF($B1114="Non - avec lien de dépendance",MIN(1129,F1114,$D1114)*overallRate,MIN(2258,F1114)*overallRate)))))</f>
        <v>Effectuez l’étape 1</v>
      </c>
      <c r="I1114" s="3">
        <f t="shared" si="17"/>
        <v>0</v>
      </c>
    </row>
    <row r="1115" spans="7:9" x14ac:dyDescent="0.5">
      <c r="G1115" s="68" t="str">
        <f>IF(ISTEXT(overallRate),"Effectuez l’étape 1",IF($C1115="Yes","Use Step 2a) Weekly for employees on leave with pay",IF(OR(COUNT($D1115,E1115)&lt;&gt;2,overallRate=0),0,IF(revenueReduction&gt;0.3,MAX(IF($B1115="Non - avec lien de dépendance",MIN(2258,E1115,$D1115)*overallRate,MIN(2258,E1115)*overallRate),ROUND(MAX(IF($B1115="Non - avec lien de dépendance",0,MIN((0.75*E1115),1694)),MIN(E1115,(0.75*$D1115),1694)),2)),IF($B1115="Non - avec lien de dépendance",MIN(1129,E1115,$D1115)*overallRate,MIN(2258,E1115)*overallRate)))))</f>
        <v>Effectuez l’étape 1</v>
      </c>
      <c r="H1115" s="68" t="str">
        <f>IF(ISTEXT(overallRate),"Effectuez l’étape 1",IF($C1115="Yes","Use Step 2a) Weekly for employees on leave with pay",IF(OR(COUNT($D1115,F1115)&lt;&gt;2,overallRate=0),0,IF(revenueReduction&gt;0.3,MAX(IF($B1115="Non - avec lien de dépendance",MIN(2258,F1115,$D1115)*overallRate,MIN(2258,F1115)*overallRate),ROUND(MAX(IF($B1115="Non - avec lien de dépendance",0,MIN((0.75*F1115),1694)),MIN(F1115,(0.75*$D1115),1694)),2)),IF($B1115="Non - avec lien de dépendance",MIN(1129,F1115,$D1115)*overallRate,MIN(2258,F1115)*overallRate)))))</f>
        <v>Effectuez l’étape 1</v>
      </c>
      <c r="I1115" s="3">
        <f t="shared" si="17"/>
        <v>0</v>
      </c>
    </row>
    <row r="1116" spans="7:9" x14ac:dyDescent="0.5">
      <c r="G1116" s="68" t="str">
        <f>IF(ISTEXT(overallRate),"Effectuez l’étape 1",IF($C1116="Yes","Use Step 2a) Weekly for employees on leave with pay",IF(OR(COUNT($D1116,E1116)&lt;&gt;2,overallRate=0),0,IF(revenueReduction&gt;0.3,MAX(IF($B1116="Non - avec lien de dépendance",MIN(2258,E1116,$D1116)*overallRate,MIN(2258,E1116)*overallRate),ROUND(MAX(IF($B1116="Non - avec lien de dépendance",0,MIN((0.75*E1116),1694)),MIN(E1116,(0.75*$D1116),1694)),2)),IF($B1116="Non - avec lien de dépendance",MIN(1129,E1116,$D1116)*overallRate,MIN(2258,E1116)*overallRate)))))</f>
        <v>Effectuez l’étape 1</v>
      </c>
      <c r="H1116" s="68" t="str">
        <f>IF(ISTEXT(overallRate),"Effectuez l’étape 1",IF($C1116="Yes","Use Step 2a) Weekly for employees on leave with pay",IF(OR(COUNT($D1116,F1116)&lt;&gt;2,overallRate=0),0,IF(revenueReduction&gt;0.3,MAX(IF($B1116="Non - avec lien de dépendance",MIN(2258,F1116,$D1116)*overallRate,MIN(2258,F1116)*overallRate),ROUND(MAX(IF($B1116="Non - avec lien de dépendance",0,MIN((0.75*F1116),1694)),MIN(F1116,(0.75*$D1116),1694)),2)),IF($B1116="Non - avec lien de dépendance",MIN(1129,F1116,$D1116)*overallRate,MIN(2258,F1116)*overallRate)))))</f>
        <v>Effectuez l’étape 1</v>
      </c>
      <c r="I1116" s="3">
        <f t="shared" si="17"/>
        <v>0</v>
      </c>
    </row>
    <row r="1117" spans="7:9" x14ac:dyDescent="0.5">
      <c r="G1117" s="68" t="str">
        <f>IF(ISTEXT(overallRate),"Effectuez l’étape 1",IF($C1117="Yes","Use Step 2a) Weekly for employees on leave with pay",IF(OR(COUNT($D1117,E1117)&lt;&gt;2,overallRate=0),0,IF(revenueReduction&gt;0.3,MAX(IF($B1117="Non - avec lien de dépendance",MIN(2258,E1117,$D1117)*overallRate,MIN(2258,E1117)*overallRate),ROUND(MAX(IF($B1117="Non - avec lien de dépendance",0,MIN((0.75*E1117),1694)),MIN(E1117,(0.75*$D1117),1694)),2)),IF($B1117="Non - avec lien de dépendance",MIN(1129,E1117,$D1117)*overallRate,MIN(2258,E1117)*overallRate)))))</f>
        <v>Effectuez l’étape 1</v>
      </c>
      <c r="H1117" s="68" t="str">
        <f>IF(ISTEXT(overallRate),"Effectuez l’étape 1",IF($C1117="Yes","Use Step 2a) Weekly for employees on leave with pay",IF(OR(COUNT($D1117,F1117)&lt;&gt;2,overallRate=0),0,IF(revenueReduction&gt;0.3,MAX(IF($B1117="Non - avec lien de dépendance",MIN(2258,F1117,$D1117)*overallRate,MIN(2258,F1117)*overallRate),ROUND(MAX(IF($B1117="Non - avec lien de dépendance",0,MIN((0.75*F1117),1694)),MIN(F1117,(0.75*$D1117),1694)),2)),IF($B1117="Non - avec lien de dépendance",MIN(1129,F1117,$D1117)*overallRate,MIN(2258,F1117)*overallRate)))))</f>
        <v>Effectuez l’étape 1</v>
      </c>
      <c r="I1117" s="3">
        <f t="shared" si="17"/>
        <v>0</v>
      </c>
    </row>
    <row r="1118" spans="7:9" x14ac:dyDescent="0.5">
      <c r="G1118" s="68" t="str">
        <f>IF(ISTEXT(overallRate),"Effectuez l’étape 1",IF($C1118="Yes","Use Step 2a) Weekly for employees on leave with pay",IF(OR(COUNT($D1118,E1118)&lt;&gt;2,overallRate=0),0,IF(revenueReduction&gt;0.3,MAX(IF($B1118="Non - avec lien de dépendance",MIN(2258,E1118,$D1118)*overallRate,MIN(2258,E1118)*overallRate),ROUND(MAX(IF($B1118="Non - avec lien de dépendance",0,MIN((0.75*E1118),1694)),MIN(E1118,(0.75*$D1118),1694)),2)),IF($B1118="Non - avec lien de dépendance",MIN(1129,E1118,$D1118)*overallRate,MIN(2258,E1118)*overallRate)))))</f>
        <v>Effectuez l’étape 1</v>
      </c>
      <c r="H1118" s="68" t="str">
        <f>IF(ISTEXT(overallRate),"Effectuez l’étape 1",IF($C1118="Yes","Use Step 2a) Weekly for employees on leave with pay",IF(OR(COUNT($D1118,F1118)&lt;&gt;2,overallRate=0),0,IF(revenueReduction&gt;0.3,MAX(IF($B1118="Non - avec lien de dépendance",MIN(2258,F1118,$D1118)*overallRate,MIN(2258,F1118)*overallRate),ROUND(MAX(IF($B1118="Non - avec lien de dépendance",0,MIN((0.75*F1118),1694)),MIN(F1118,(0.75*$D1118),1694)),2)),IF($B1118="Non - avec lien de dépendance",MIN(1129,F1118,$D1118)*overallRate,MIN(2258,F1118)*overallRate)))))</f>
        <v>Effectuez l’étape 1</v>
      </c>
      <c r="I1118" s="3">
        <f t="shared" si="17"/>
        <v>0</v>
      </c>
    </row>
    <row r="1119" spans="7:9" x14ac:dyDescent="0.5">
      <c r="G1119" s="68" t="str">
        <f>IF(ISTEXT(overallRate),"Effectuez l’étape 1",IF($C1119="Yes","Use Step 2a) Weekly for employees on leave with pay",IF(OR(COUNT($D1119,E1119)&lt;&gt;2,overallRate=0),0,IF(revenueReduction&gt;0.3,MAX(IF($B1119="Non - avec lien de dépendance",MIN(2258,E1119,$D1119)*overallRate,MIN(2258,E1119)*overallRate),ROUND(MAX(IF($B1119="Non - avec lien de dépendance",0,MIN((0.75*E1119),1694)),MIN(E1119,(0.75*$D1119),1694)),2)),IF($B1119="Non - avec lien de dépendance",MIN(1129,E1119,$D1119)*overallRate,MIN(2258,E1119)*overallRate)))))</f>
        <v>Effectuez l’étape 1</v>
      </c>
      <c r="H1119" s="68" t="str">
        <f>IF(ISTEXT(overallRate),"Effectuez l’étape 1",IF($C1119="Yes","Use Step 2a) Weekly for employees on leave with pay",IF(OR(COUNT($D1119,F1119)&lt;&gt;2,overallRate=0),0,IF(revenueReduction&gt;0.3,MAX(IF($B1119="Non - avec lien de dépendance",MIN(2258,F1119,$D1119)*overallRate,MIN(2258,F1119)*overallRate),ROUND(MAX(IF($B1119="Non - avec lien de dépendance",0,MIN((0.75*F1119),1694)),MIN(F1119,(0.75*$D1119),1694)),2)),IF($B1119="Non - avec lien de dépendance",MIN(1129,F1119,$D1119)*overallRate,MIN(2258,F1119)*overallRate)))))</f>
        <v>Effectuez l’étape 1</v>
      </c>
      <c r="I1119" s="3">
        <f t="shared" si="17"/>
        <v>0</v>
      </c>
    </row>
    <row r="1120" spans="7:9" x14ac:dyDescent="0.5">
      <c r="G1120" s="68" t="str">
        <f>IF(ISTEXT(overallRate),"Effectuez l’étape 1",IF($C1120="Yes","Use Step 2a) Weekly for employees on leave with pay",IF(OR(COUNT($D1120,E1120)&lt;&gt;2,overallRate=0),0,IF(revenueReduction&gt;0.3,MAX(IF($B1120="Non - avec lien de dépendance",MIN(2258,E1120,$D1120)*overallRate,MIN(2258,E1120)*overallRate),ROUND(MAX(IF($B1120="Non - avec lien de dépendance",0,MIN((0.75*E1120),1694)),MIN(E1120,(0.75*$D1120),1694)),2)),IF($B1120="Non - avec lien de dépendance",MIN(1129,E1120,$D1120)*overallRate,MIN(2258,E1120)*overallRate)))))</f>
        <v>Effectuez l’étape 1</v>
      </c>
      <c r="H1120" s="68" t="str">
        <f>IF(ISTEXT(overallRate),"Effectuez l’étape 1",IF($C1120="Yes","Use Step 2a) Weekly for employees on leave with pay",IF(OR(COUNT($D1120,F1120)&lt;&gt;2,overallRate=0),0,IF(revenueReduction&gt;0.3,MAX(IF($B1120="Non - avec lien de dépendance",MIN(2258,F1120,$D1120)*overallRate,MIN(2258,F1120)*overallRate),ROUND(MAX(IF($B1120="Non - avec lien de dépendance",0,MIN((0.75*F1120),1694)),MIN(F1120,(0.75*$D1120),1694)),2)),IF($B1120="Non - avec lien de dépendance",MIN(1129,F1120,$D1120)*overallRate,MIN(2258,F1120)*overallRate)))))</f>
        <v>Effectuez l’étape 1</v>
      </c>
      <c r="I1120" s="3">
        <f t="shared" si="17"/>
        <v>0</v>
      </c>
    </row>
    <row r="1121" spans="7:9" x14ac:dyDescent="0.5">
      <c r="G1121" s="68" t="str">
        <f>IF(ISTEXT(overallRate),"Effectuez l’étape 1",IF($C1121="Yes","Use Step 2a) Weekly for employees on leave with pay",IF(OR(COUNT($D1121,E1121)&lt;&gt;2,overallRate=0),0,IF(revenueReduction&gt;0.3,MAX(IF($B1121="Non - avec lien de dépendance",MIN(2258,E1121,$D1121)*overallRate,MIN(2258,E1121)*overallRate),ROUND(MAX(IF($B1121="Non - avec lien de dépendance",0,MIN((0.75*E1121),1694)),MIN(E1121,(0.75*$D1121),1694)),2)),IF($B1121="Non - avec lien de dépendance",MIN(1129,E1121,$D1121)*overallRate,MIN(2258,E1121)*overallRate)))))</f>
        <v>Effectuez l’étape 1</v>
      </c>
      <c r="H1121" s="68" t="str">
        <f>IF(ISTEXT(overallRate),"Effectuez l’étape 1",IF($C1121="Yes","Use Step 2a) Weekly for employees on leave with pay",IF(OR(COUNT($D1121,F1121)&lt;&gt;2,overallRate=0),0,IF(revenueReduction&gt;0.3,MAX(IF($B1121="Non - avec lien de dépendance",MIN(2258,F1121,$D1121)*overallRate,MIN(2258,F1121)*overallRate),ROUND(MAX(IF($B1121="Non - avec lien de dépendance",0,MIN((0.75*F1121),1694)),MIN(F1121,(0.75*$D1121),1694)),2)),IF($B1121="Non - avec lien de dépendance",MIN(1129,F1121,$D1121)*overallRate,MIN(2258,F1121)*overallRate)))))</f>
        <v>Effectuez l’étape 1</v>
      </c>
      <c r="I1121" s="3">
        <f t="shared" si="17"/>
        <v>0</v>
      </c>
    </row>
    <row r="1122" spans="7:9" x14ac:dyDescent="0.5">
      <c r="G1122" s="68" t="str">
        <f>IF(ISTEXT(overallRate),"Effectuez l’étape 1",IF($C1122="Yes","Use Step 2a) Weekly for employees on leave with pay",IF(OR(COUNT($D1122,E1122)&lt;&gt;2,overallRate=0),0,IF(revenueReduction&gt;0.3,MAX(IF($B1122="Non - avec lien de dépendance",MIN(2258,E1122,$D1122)*overallRate,MIN(2258,E1122)*overallRate),ROUND(MAX(IF($B1122="Non - avec lien de dépendance",0,MIN((0.75*E1122),1694)),MIN(E1122,(0.75*$D1122),1694)),2)),IF($B1122="Non - avec lien de dépendance",MIN(1129,E1122,$D1122)*overallRate,MIN(2258,E1122)*overallRate)))))</f>
        <v>Effectuez l’étape 1</v>
      </c>
      <c r="H1122" s="68" t="str">
        <f>IF(ISTEXT(overallRate),"Effectuez l’étape 1",IF($C1122="Yes","Use Step 2a) Weekly for employees on leave with pay",IF(OR(COUNT($D1122,F1122)&lt;&gt;2,overallRate=0),0,IF(revenueReduction&gt;0.3,MAX(IF($B1122="Non - avec lien de dépendance",MIN(2258,F1122,$D1122)*overallRate,MIN(2258,F1122)*overallRate),ROUND(MAX(IF($B1122="Non - avec lien de dépendance",0,MIN((0.75*F1122),1694)),MIN(F1122,(0.75*$D1122),1694)),2)),IF($B1122="Non - avec lien de dépendance",MIN(1129,F1122,$D1122)*overallRate,MIN(2258,F1122)*overallRate)))))</f>
        <v>Effectuez l’étape 1</v>
      </c>
      <c r="I1122" s="3">
        <f t="shared" si="17"/>
        <v>0</v>
      </c>
    </row>
    <row r="1123" spans="7:9" x14ac:dyDescent="0.5">
      <c r="G1123" s="68" t="str">
        <f>IF(ISTEXT(overallRate),"Effectuez l’étape 1",IF($C1123="Yes","Use Step 2a) Weekly for employees on leave with pay",IF(OR(COUNT($D1123,E1123)&lt;&gt;2,overallRate=0),0,IF(revenueReduction&gt;0.3,MAX(IF($B1123="Non - avec lien de dépendance",MIN(2258,E1123,$D1123)*overallRate,MIN(2258,E1123)*overallRate),ROUND(MAX(IF($B1123="Non - avec lien de dépendance",0,MIN((0.75*E1123),1694)),MIN(E1123,(0.75*$D1123),1694)),2)),IF($B1123="Non - avec lien de dépendance",MIN(1129,E1123,$D1123)*overallRate,MIN(2258,E1123)*overallRate)))))</f>
        <v>Effectuez l’étape 1</v>
      </c>
      <c r="H1123" s="68" t="str">
        <f>IF(ISTEXT(overallRate),"Effectuez l’étape 1",IF($C1123="Yes","Use Step 2a) Weekly for employees on leave with pay",IF(OR(COUNT($D1123,F1123)&lt;&gt;2,overallRate=0),0,IF(revenueReduction&gt;0.3,MAX(IF($B1123="Non - avec lien de dépendance",MIN(2258,F1123,$D1123)*overallRate,MIN(2258,F1123)*overallRate),ROUND(MAX(IF($B1123="Non - avec lien de dépendance",0,MIN((0.75*F1123),1694)),MIN(F1123,(0.75*$D1123),1694)),2)),IF($B1123="Non - avec lien de dépendance",MIN(1129,F1123,$D1123)*overallRate,MIN(2258,F1123)*overallRate)))))</f>
        <v>Effectuez l’étape 1</v>
      </c>
      <c r="I1123" s="3">
        <f t="shared" si="17"/>
        <v>0</v>
      </c>
    </row>
    <row r="1124" spans="7:9" x14ac:dyDescent="0.5">
      <c r="G1124" s="68" t="str">
        <f>IF(ISTEXT(overallRate),"Effectuez l’étape 1",IF($C1124="Yes","Use Step 2a) Weekly for employees on leave with pay",IF(OR(COUNT($D1124,E1124)&lt;&gt;2,overallRate=0),0,IF(revenueReduction&gt;0.3,MAX(IF($B1124="Non - avec lien de dépendance",MIN(2258,E1124,$D1124)*overallRate,MIN(2258,E1124)*overallRate),ROUND(MAX(IF($B1124="Non - avec lien de dépendance",0,MIN((0.75*E1124),1694)),MIN(E1124,(0.75*$D1124),1694)),2)),IF($B1124="Non - avec lien de dépendance",MIN(1129,E1124,$D1124)*overallRate,MIN(2258,E1124)*overallRate)))))</f>
        <v>Effectuez l’étape 1</v>
      </c>
      <c r="H1124" s="68" t="str">
        <f>IF(ISTEXT(overallRate),"Effectuez l’étape 1",IF($C1124="Yes","Use Step 2a) Weekly for employees on leave with pay",IF(OR(COUNT($D1124,F1124)&lt;&gt;2,overallRate=0),0,IF(revenueReduction&gt;0.3,MAX(IF($B1124="Non - avec lien de dépendance",MIN(2258,F1124,$D1124)*overallRate,MIN(2258,F1124)*overallRate),ROUND(MAX(IF($B1124="Non - avec lien de dépendance",0,MIN((0.75*F1124),1694)),MIN(F1124,(0.75*$D1124),1694)),2)),IF($B1124="Non - avec lien de dépendance",MIN(1129,F1124,$D1124)*overallRate,MIN(2258,F1124)*overallRate)))))</f>
        <v>Effectuez l’étape 1</v>
      </c>
      <c r="I1124" s="3">
        <f t="shared" si="17"/>
        <v>0</v>
      </c>
    </row>
    <row r="1125" spans="7:9" x14ac:dyDescent="0.5">
      <c r="G1125" s="68" t="str">
        <f>IF(ISTEXT(overallRate),"Effectuez l’étape 1",IF($C1125="Yes","Use Step 2a) Weekly for employees on leave with pay",IF(OR(COUNT($D1125,E1125)&lt;&gt;2,overallRate=0),0,IF(revenueReduction&gt;0.3,MAX(IF($B1125="Non - avec lien de dépendance",MIN(2258,E1125,$D1125)*overallRate,MIN(2258,E1125)*overallRate),ROUND(MAX(IF($B1125="Non - avec lien de dépendance",0,MIN((0.75*E1125),1694)),MIN(E1125,(0.75*$D1125),1694)),2)),IF($B1125="Non - avec lien de dépendance",MIN(1129,E1125,$D1125)*overallRate,MIN(2258,E1125)*overallRate)))))</f>
        <v>Effectuez l’étape 1</v>
      </c>
      <c r="H1125" s="68" t="str">
        <f>IF(ISTEXT(overallRate),"Effectuez l’étape 1",IF($C1125="Yes","Use Step 2a) Weekly for employees on leave with pay",IF(OR(COUNT($D1125,F1125)&lt;&gt;2,overallRate=0),0,IF(revenueReduction&gt;0.3,MAX(IF($B1125="Non - avec lien de dépendance",MIN(2258,F1125,$D1125)*overallRate,MIN(2258,F1125)*overallRate),ROUND(MAX(IF($B1125="Non - avec lien de dépendance",0,MIN((0.75*F1125),1694)),MIN(F1125,(0.75*$D1125),1694)),2)),IF($B1125="Non - avec lien de dépendance",MIN(1129,F1125,$D1125)*overallRate,MIN(2258,F1125)*overallRate)))))</f>
        <v>Effectuez l’étape 1</v>
      </c>
      <c r="I1125" s="3">
        <f t="shared" si="17"/>
        <v>0</v>
      </c>
    </row>
    <row r="1126" spans="7:9" x14ac:dyDescent="0.5">
      <c r="G1126" s="68" t="str">
        <f>IF(ISTEXT(overallRate),"Effectuez l’étape 1",IF($C1126="Yes","Use Step 2a) Weekly for employees on leave with pay",IF(OR(COUNT($D1126,E1126)&lt;&gt;2,overallRate=0),0,IF(revenueReduction&gt;0.3,MAX(IF($B1126="Non - avec lien de dépendance",MIN(2258,E1126,$D1126)*overallRate,MIN(2258,E1126)*overallRate),ROUND(MAX(IF($B1126="Non - avec lien de dépendance",0,MIN((0.75*E1126),1694)),MIN(E1126,(0.75*$D1126),1694)),2)),IF($B1126="Non - avec lien de dépendance",MIN(1129,E1126,$D1126)*overallRate,MIN(2258,E1126)*overallRate)))))</f>
        <v>Effectuez l’étape 1</v>
      </c>
      <c r="H1126" s="68" t="str">
        <f>IF(ISTEXT(overallRate),"Effectuez l’étape 1",IF($C1126="Yes","Use Step 2a) Weekly for employees on leave with pay",IF(OR(COUNT($D1126,F1126)&lt;&gt;2,overallRate=0),0,IF(revenueReduction&gt;0.3,MAX(IF($B1126="Non - avec lien de dépendance",MIN(2258,F1126,$D1126)*overallRate,MIN(2258,F1126)*overallRate),ROUND(MAX(IF($B1126="Non - avec lien de dépendance",0,MIN((0.75*F1126),1694)),MIN(F1126,(0.75*$D1126),1694)),2)),IF($B1126="Non - avec lien de dépendance",MIN(1129,F1126,$D1126)*overallRate,MIN(2258,F1126)*overallRate)))))</f>
        <v>Effectuez l’étape 1</v>
      </c>
      <c r="I1126" s="3">
        <f t="shared" si="17"/>
        <v>0</v>
      </c>
    </row>
    <row r="1127" spans="7:9" x14ac:dyDescent="0.5">
      <c r="G1127" s="68" t="str">
        <f>IF(ISTEXT(overallRate),"Effectuez l’étape 1",IF($C1127="Yes","Use Step 2a) Weekly for employees on leave with pay",IF(OR(COUNT($D1127,E1127)&lt;&gt;2,overallRate=0),0,IF(revenueReduction&gt;0.3,MAX(IF($B1127="Non - avec lien de dépendance",MIN(2258,E1127,$D1127)*overallRate,MIN(2258,E1127)*overallRate),ROUND(MAX(IF($B1127="Non - avec lien de dépendance",0,MIN((0.75*E1127),1694)),MIN(E1127,(0.75*$D1127),1694)),2)),IF($B1127="Non - avec lien de dépendance",MIN(1129,E1127,$D1127)*overallRate,MIN(2258,E1127)*overallRate)))))</f>
        <v>Effectuez l’étape 1</v>
      </c>
      <c r="H1127" s="68" t="str">
        <f>IF(ISTEXT(overallRate),"Effectuez l’étape 1",IF($C1127="Yes","Use Step 2a) Weekly for employees on leave with pay",IF(OR(COUNT($D1127,F1127)&lt;&gt;2,overallRate=0),0,IF(revenueReduction&gt;0.3,MAX(IF($B1127="Non - avec lien de dépendance",MIN(2258,F1127,$D1127)*overallRate,MIN(2258,F1127)*overallRate),ROUND(MAX(IF($B1127="Non - avec lien de dépendance",0,MIN((0.75*F1127),1694)),MIN(F1127,(0.75*$D1127),1694)),2)),IF($B1127="Non - avec lien de dépendance",MIN(1129,F1127,$D1127)*overallRate,MIN(2258,F1127)*overallRate)))))</f>
        <v>Effectuez l’étape 1</v>
      </c>
      <c r="I1127" s="3">
        <f t="shared" si="17"/>
        <v>0</v>
      </c>
    </row>
    <row r="1128" spans="7:9" x14ac:dyDescent="0.5">
      <c r="G1128" s="68" t="str">
        <f>IF(ISTEXT(overallRate),"Effectuez l’étape 1",IF($C1128="Yes","Use Step 2a) Weekly for employees on leave with pay",IF(OR(COUNT($D1128,E1128)&lt;&gt;2,overallRate=0),0,IF(revenueReduction&gt;0.3,MAX(IF($B1128="Non - avec lien de dépendance",MIN(2258,E1128,$D1128)*overallRate,MIN(2258,E1128)*overallRate),ROUND(MAX(IF($B1128="Non - avec lien de dépendance",0,MIN((0.75*E1128),1694)),MIN(E1128,(0.75*$D1128),1694)),2)),IF($B1128="Non - avec lien de dépendance",MIN(1129,E1128,$D1128)*overallRate,MIN(2258,E1128)*overallRate)))))</f>
        <v>Effectuez l’étape 1</v>
      </c>
      <c r="H1128" s="68" t="str">
        <f>IF(ISTEXT(overallRate),"Effectuez l’étape 1",IF($C1128="Yes","Use Step 2a) Weekly for employees on leave with pay",IF(OR(COUNT($D1128,F1128)&lt;&gt;2,overallRate=0),0,IF(revenueReduction&gt;0.3,MAX(IF($B1128="Non - avec lien de dépendance",MIN(2258,F1128,$D1128)*overallRate,MIN(2258,F1128)*overallRate),ROUND(MAX(IF($B1128="Non - avec lien de dépendance",0,MIN((0.75*F1128),1694)),MIN(F1128,(0.75*$D1128),1694)),2)),IF($B1128="Non - avec lien de dépendance",MIN(1129,F1128,$D1128)*overallRate,MIN(2258,F1128)*overallRate)))))</f>
        <v>Effectuez l’étape 1</v>
      </c>
      <c r="I1128" s="3">
        <f t="shared" si="17"/>
        <v>0</v>
      </c>
    </row>
    <row r="1129" spans="7:9" x14ac:dyDescent="0.5">
      <c r="G1129" s="68" t="str">
        <f>IF(ISTEXT(overallRate),"Effectuez l’étape 1",IF($C1129="Yes","Use Step 2a) Weekly for employees on leave with pay",IF(OR(COUNT($D1129,E1129)&lt;&gt;2,overallRate=0),0,IF(revenueReduction&gt;0.3,MAX(IF($B1129="Non - avec lien de dépendance",MIN(2258,E1129,$D1129)*overallRate,MIN(2258,E1129)*overallRate),ROUND(MAX(IF($B1129="Non - avec lien de dépendance",0,MIN((0.75*E1129),1694)),MIN(E1129,(0.75*$D1129),1694)),2)),IF($B1129="Non - avec lien de dépendance",MIN(1129,E1129,$D1129)*overallRate,MIN(2258,E1129)*overallRate)))))</f>
        <v>Effectuez l’étape 1</v>
      </c>
      <c r="H1129" s="68" t="str">
        <f>IF(ISTEXT(overallRate),"Effectuez l’étape 1",IF($C1129="Yes","Use Step 2a) Weekly for employees on leave with pay",IF(OR(COUNT($D1129,F1129)&lt;&gt;2,overallRate=0),0,IF(revenueReduction&gt;0.3,MAX(IF($B1129="Non - avec lien de dépendance",MIN(2258,F1129,$D1129)*overallRate,MIN(2258,F1129)*overallRate),ROUND(MAX(IF($B1129="Non - avec lien de dépendance",0,MIN((0.75*F1129),1694)),MIN(F1129,(0.75*$D1129),1694)),2)),IF($B1129="Non - avec lien de dépendance",MIN(1129,F1129,$D1129)*overallRate,MIN(2258,F1129)*overallRate)))))</f>
        <v>Effectuez l’étape 1</v>
      </c>
      <c r="I1129" s="3">
        <f t="shared" si="17"/>
        <v>0</v>
      </c>
    </row>
    <row r="1130" spans="7:9" x14ac:dyDescent="0.5">
      <c r="G1130" s="68" t="str">
        <f>IF(ISTEXT(overallRate),"Effectuez l’étape 1",IF($C1130="Yes","Use Step 2a) Weekly for employees on leave with pay",IF(OR(COUNT($D1130,E1130)&lt;&gt;2,overallRate=0),0,IF(revenueReduction&gt;0.3,MAX(IF($B1130="Non - avec lien de dépendance",MIN(2258,E1130,$D1130)*overallRate,MIN(2258,E1130)*overallRate),ROUND(MAX(IF($B1130="Non - avec lien de dépendance",0,MIN((0.75*E1130),1694)),MIN(E1130,(0.75*$D1130),1694)),2)),IF($B1130="Non - avec lien de dépendance",MIN(1129,E1130,$D1130)*overallRate,MIN(2258,E1130)*overallRate)))))</f>
        <v>Effectuez l’étape 1</v>
      </c>
      <c r="H1130" s="68" t="str">
        <f>IF(ISTEXT(overallRate),"Effectuez l’étape 1",IF($C1130="Yes","Use Step 2a) Weekly for employees on leave with pay",IF(OR(COUNT($D1130,F1130)&lt;&gt;2,overallRate=0),0,IF(revenueReduction&gt;0.3,MAX(IF($B1130="Non - avec lien de dépendance",MIN(2258,F1130,$D1130)*overallRate,MIN(2258,F1130)*overallRate),ROUND(MAX(IF($B1130="Non - avec lien de dépendance",0,MIN((0.75*F1130),1694)),MIN(F1130,(0.75*$D1130),1694)),2)),IF($B1130="Non - avec lien de dépendance",MIN(1129,F1130,$D1130)*overallRate,MIN(2258,F1130)*overallRate)))))</f>
        <v>Effectuez l’étape 1</v>
      </c>
      <c r="I1130" s="3">
        <f t="shared" si="17"/>
        <v>0</v>
      </c>
    </row>
    <row r="1131" spans="7:9" x14ac:dyDescent="0.5">
      <c r="G1131" s="68" t="str">
        <f>IF(ISTEXT(overallRate),"Effectuez l’étape 1",IF($C1131="Yes","Use Step 2a) Weekly for employees on leave with pay",IF(OR(COUNT($D1131,E1131)&lt;&gt;2,overallRate=0),0,IF(revenueReduction&gt;0.3,MAX(IF($B1131="Non - avec lien de dépendance",MIN(2258,E1131,$D1131)*overallRate,MIN(2258,E1131)*overallRate),ROUND(MAX(IF($B1131="Non - avec lien de dépendance",0,MIN((0.75*E1131),1694)),MIN(E1131,(0.75*$D1131),1694)),2)),IF($B1131="Non - avec lien de dépendance",MIN(1129,E1131,$D1131)*overallRate,MIN(2258,E1131)*overallRate)))))</f>
        <v>Effectuez l’étape 1</v>
      </c>
      <c r="H1131" s="68" t="str">
        <f>IF(ISTEXT(overallRate),"Effectuez l’étape 1",IF($C1131="Yes","Use Step 2a) Weekly for employees on leave with pay",IF(OR(COUNT($D1131,F1131)&lt;&gt;2,overallRate=0),0,IF(revenueReduction&gt;0.3,MAX(IF($B1131="Non - avec lien de dépendance",MIN(2258,F1131,$D1131)*overallRate,MIN(2258,F1131)*overallRate),ROUND(MAX(IF($B1131="Non - avec lien de dépendance",0,MIN((0.75*F1131),1694)),MIN(F1131,(0.75*$D1131),1694)),2)),IF($B1131="Non - avec lien de dépendance",MIN(1129,F1131,$D1131)*overallRate,MIN(2258,F1131)*overallRate)))))</f>
        <v>Effectuez l’étape 1</v>
      </c>
      <c r="I1131" s="3">
        <f t="shared" si="17"/>
        <v>0</v>
      </c>
    </row>
    <row r="1132" spans="7:9" x14ac:dyDescent="0.5">
      <c r="G1132" s="68" t="str">
        <f>IF(ISTEXT(overallRate),"Effectuez l’étape 1",IF($C1132="Yes","Use Step 2a) Weekly for employees on leave with pay",IF(OR(COUNT($D1132,E1132)&lt;&gt;2,overallRate=0),0,IF(revenueReduction&gt;0.3,MAX(IF($B1132="Non - avec lien de dépendance",MIN(2258,E1132,$D1132)*overallRate,MIN(2258,E1132)*overallRate),ROUND(MAX(IF($B1132="Non - avec lien de dépendance",0,MIN((0.75*E1132),1694)),MIN(E1132,(0.75*$D1132),1694)),2)),IF($B1132="Non - avec lien de dépendance",MIN(1129,E1132,$D1132)*overallRate,MIN(2258,E1132)*overallRate)))))</f>
        <v>Effectuez l’étape 1</v>
      </c>
      <c r="H1132" s="68" t="str">
        <f>IF(ISTEXT(overallRate),"Effectuez l’étape 1",IF($C1132="Yes","Use Step 2a) Weekly for employees on leave with pay",IF(OR(COUNT($D1132,F1132)&lt;&gt;2,overallRate=0),0,IF(revenueReduction&gt;0.3,MAX(IF($B1132="Non - avec lien de dépendance",MIN(2258,F1132,$D1132)*overallRate,MIN(2258,F1132)*overallRate),ROUND(MAX(IF($B1132="Non - avec lien de dépendance",0,MIN((0.75*F1132),1694)),MIN(F1132,(0.75*$D1132),1694)),2)),IF($B1132="Non - avec lien de dépendance",MIN(1129,F1132,$D1132)*overallRate,MIN(2258,F1132)*overallRate)))))</f>
        <v>Effectuez l’étape 1</v>
      </c>
      <c r="I1132" s="3">
        <f t="shared" si="17"/>
        <v>0</v>
      </c>
    </row>
    <row r="1133" spans="7:9" x14ac:dyDescent="0.5">
      <c r="G1133" s="68" t="str">
        <f>IF(ISTEXT(overallRate),"Effectuez l’étape 1",IF($C1133="Yes","Use Step 2a) Weekly for employees on leave with pay",IF(OR(COUNT($D1133,E1133)&lt;&gt;2,overallRate=0),0,IF(revenueReduction&gt;0.3,MAX(IF($B1133="Non - avec lien de dépendance",MIN(2258,E1133,$D1133)*overallRate,MIN(2258,E1133)*overallRate),ROUND(MAX(IF($B1133="Non - avec lien de dépendance",0,MIN((0.75*E1133),1694)),MIN(E1133,(0.75*$D1133),1694)),2)),IF($B1133="Non - avec lien de dépendance",MIN(1129,E1133,$D1133)*overallRate,MIN(2258,E1133)*overallRate)))))</f>
        <v>Effectuez l’étape 1</v>
      </c>
      <c r="H1133" s="68" t="str">
        <f>IF(ISTEXT(overallRate),"Effectuez l’étape 1",IF($C1133="Yes","Use Step 2a) Weekly for employees on leave with pay",IF(OR(COUNT($D1133,F1133)&lt;&gt;2,overallRate=0),0,IF(revenueReduction&gt;0.3,MAX(IF($B1133="Non - avec lien de dépendance",MIN(2258,F1133,$D1133)*overallRate,MIN(2258,F1133)*overallRate),ROUND(MAX(IF($B1133="Non - avec lien de dépendance",0,MIN((0.75*F1133),1694)),MIN(F1133,(0.75*$D1133),1694)),2)),IF($B1133="Non - avec lien de dépendance",MIN(1129,F1133,$D1133)*overallRate,MIN(2258,F1133)*overallRate)))))</f>
        <v>Effectuez l’étape 1</v>
      </c>
      <c r="I1133" s="3">
        <f t="shared" si="17"/>
        <v>0</v>
      </c>
    </row>
    <row r="1134" spans="7:9" x14ac:dyDescent="0.5">
      <c r="G1134" s="68" t="str">
        <f>IF(ISTEXT(overallRate),"Effectuez l’étape 1",IF($C1134="Yes","Use Step 2a) Weekly for employees on leave with pay",IF(OR(COUNT($D1134,E1134)&lt;&gt;2,overallRate=0),0,IF(revenueReduction&gt;0.3,MAX(IF($B1134="Non - avec lien de dépendance",MIN(2258,E1134,$D1134)*overallRate,MIN(2258,E1134)*overallRate),ROUND(MAX(IF($B1134="Non - avec lien de dépendance",0,MIN((0.75*E1134),1694)),MIN(E1134,(0.75*$D1134),1694)),2)),IF($B1134="Non - avec lien de dépendance",MIN(1129,E1134,$D1134)*overallRate,MIN(2258,E1134)*overallRate)))))</f>
        <v>Effectuez l’étape 1</v>
      </c>
      <c r="H1134" s="68" t="str">
        <f>IF(ISTEXT(overallRate),"Effectuez l’étape 1",IF($C1134="Yes","Use Step 2a) Weekly for employees on leave with pay",IF(OR(COUNT($D1134,F1134)&lt;&gt;2,overallRate=0),0,IF(revenueReduction&gt;0.3,MAX(IF($B1134="Non - avec lien de dépendance",MIN(2258,F1134,$D1134)*overallRate,MIN(2258,F1134)*overallRate),ROUND(MAX(IF($B1134="Non - avec lien de dépendance",0,MIN((0.75*F1134),1694)),MIN(F1134,(0.75*$D1134),1694)),2)),IF($B1134="Non - avec lien de dépendance",MIN(1129,F1134,$D1134)*overallRate,MIN(2258,F1134)*overallRate)))))</f>
        <v>Effectuez l’étape 1</v>
      </c>
      <c r="I1134" s="3">
        <f t="shared" si="17"/>
        <v>0</v>
      </c>
    </row>
    <row r="1135" spans="7:9" x14ac:dyDescent="0.5">
      <c r="G1135" s="68" t="str">
        <f>IF(ISTEXT(overallRate),"Effectuez l’étape 1",IF($C1135="Yes","Use Step 2a) Weekly for employees on leave with pay",IF(OR(COUNT($D1135,E1135)&lt;&gt;2,overallRate=0),0,IF(revenueReduction&gt;0.3,MAX(IF($B1135="Non - avec lien de dépendance",MIN(2258,E1135,$D1135)*overallRate,MIN(2258,E1135)*overallRate),ROUND(MAX(IF($B1135="Non - avec lien de dépendance",0,MIN((0.75*E1135),1694)),MIN(E1135,(0.75*$D1135),1694)),2)),IF($B1135="Non - avec lien de dépendance",MIN(1129,E1135,$D1135)*overallRate,MIN(2258,E1135)*overallRate)))))</f>
        <v>Effectuez l’étape 1</v>
      </c>
      <c r="H1135" s="68" t="str">
        <f>IF(ISTEXT(overallRate),"Effectuez l’étape 1",IF($C1135="Yes","Use Step 2a) Weekly for employees on leave with pay",IF(OR(COUNT($D1135,F1135)&lt;&gt;2,overallRate=0),0,IF(revenueReduction&gt;0.3,MAX(IF($B1135="Non - avec lien de dépendance",MIN(2258,F1135,$D1135)*overallRate,MIN(2258,F1135)*overallRate),ROUND(MAX(IF($B1135="Non - avec lien de dépendance",0,MIN((0.75*F1135),1694)),MIN(F1135,(0.75*$D1135),1694)),2)),IF($B1135="Non - avec lien de dépendance",MIN(1129,F1135,$D1135)*overallRate,MIN(2258,F1135)*overallRate)))))</f>
        <v>Effectuez l’étape 1</v>
      </c>
      <c r="I1135" s="3">
        <f t="shared" si="17"/>
        <v>0</v>
      </c>
    </row>
    <row r="1136" spans="7:9" x14ac:dyDescent="0.5">
      <c r="G1136" s="68" t="str">
        <f>IF(ISTEXT(overallRate),"Effectuez l’étape 1",IF($C1136="Yes","Use Step 2a) Weekly for employees on leave with pay",IF(OR(COUNT($D1136,E1136)&lt;&gt;2,overallRate=0),0,IF(revenueReduction&gt;0.3,MAX(IF($B1136="Non - avec lien de dépendance",MIN(2258,E1136,$D1136)*overallRate,MIN(2258,E1136)*overallRate),ROUND(MAX(IF($B1136="Non - avec lien de dépendance",0,MIN((0.75*E1136),1694)),MIN(E1136,(0.75*$D1136),1694)),2)),IF($B1136="Non - avec lien de dépendance",MIN(1129,E1136,$D1136)*overallRate,MIN(2258,E1136)*overallRate)))))</f>
        <v>Effectuez l’étape 1</v>
      </c>
      <c r="H1136" s="68" t="str">
        <f>IF(ISTEXT(overallRate),"Effectuez l’étape 1",IF($C1136="Yes","Use Step 2a) Weekly for employees on leave with pay",IF(OR(COUNT($D1136,F1136)&lt;&gt;2,overallRate=0),0,IF(revenueReduction&gt;0.3,MAX(IF($B1136="Non - avec lien de dépendance",MIN(2258,F1136,$D1136)*overallRate,MIN(2258,F1136)*overallRate),ROUND(MAX(IF($B1136="Non - avec lien de dépendance",0,MIN((0.75*F1136),1694)),MIN(F1136,(0.75*$D1136),1694)),2)),IF($B1136="Non - avec lien de dépendance",MIN(1129,F1136,$D1136)*overallRate,MIN(2258,F1136)*overallRate)))))</f>
        <v>Effectuez l’étape 1</v>
      </c>
      <c r="I1136" s="3">
        <f t="shared" si="17"/>
        <v>0</v>
      </c>
    </row>
    <row r="1137" spans="7:9" x14ac:dyDescent="0.5">
      <c r="G1137" s="68" t="str">
        <f>IF(ISTEXT(overallRate),"Effectuez l’étape 1",IF($C1137="Yes","Use Step 2a) Weekly for employees on leave with pay",IF(OR(COUNT($D1137,E1137)&lt;&gt;2,overallRate=0),0,IF(revenueReduction&gt;0.3,MAX(IF($B1137="Non - avec lien de dépendance",MIN(2258,E1137,$D1137)*overallRate,MIN(2258,E1137)*overallRate),ROUND(MAX(IF($B1137="Non - avec lien de dépendance",0,MIN((0.75*E1137),1694)),MIN(E1137,(0.75*$D1137),1694)),2)),IF($B1137="Non - avec lien de dépendance",MIN(1129,E1137,$D1137)*overallRate,MIN(2258,E1137)*overallRate)))))</f>
        <v>Effectuez l’étape 1</v>
      </c>
      <c r="H1137" s="68" t="str">
        <f>IF(ISTEXT(overallRate),"Effectuez l’étape 1",IF($C1137="Yes","Use Step 2a) Weekly for employees on leave with pay",IF(OR(COUNT($D1137,F1137)&lt;&gt;2,overallRate=0),0,IF(revenueReduction&gt;0.3,MAX(IF($B1137="Non - avec lien de dépendance",MIN(2258,F1137,$D1137)*overallRate,MIN(2258,F1137)*overallRate),ROUND(MAX(IF($B1137="Non - avec lien de dépendance",0,MIN((0.75*F1137),1694)),MIN(F1137,(0.75*$D1137),1694)),2)),IF($B1137="Non - avec lien de dépendance",MIN(1129,F1137,$D1137)*overallRate,MIN(2258,F1137)*overallRate)))))</f>
        <v>Effectuez l’étape 1</v>
      </c>
      <c r="I1137" s="3">
        <f t="shared" si="17"/>
        <v>0</v>
      </c>
    </row>
    <row r="1138" spans="7:9" x14ac:dyDescent="0.5">
      <c r="G1138" s="68" t="str">
        <f>IF(ISTEXT(overallRate),"Effectuez l’étape 1",IF($C1138="Yes","Use Step 2a) Weekly for employees on leave with pay",IF(OR(COUNT($D1138,E1138)&lt;&gt;2,overallRate=0),0,IF(revenueReduction&gt;0.3,MAX(IF($B1138="Non - avec lien de dépendance",MIN(2258,E1138,$D1138)*overallRate,MIN(2258,E1138)*overallRate),ROUND(MAX(IF($B1138="Non - avec lien de dépendance",0,MIN((0.75*E1138),1694)),MIN(E1138,(0.75*$D1138),1694)),2)),IF($B1138="Non - avec lien de dépendance",MIN(1129,E1138,$D1138)*overallRate,MIN(2258,E1138)*overallRate)))))</f>
        <v>Effectuez l’étape 1</v>
      </c>
      <c r="H1138" s="68" t="str">
        <f>IF(ISTEXT(overallRate),"Effectuez l’étape 1",IF($C1138="Yes","Use Step 2a) Weekly for employees on leave with pay",IF(OR(COUNT($D1138,F1138)&lt;&gt;2,overallRate=0),0,IF(revenueReduction&gt;0.3,MAX(IF($B1138="Non - avec lien de dépendance",MIN(2258,F1138,$D1138)*overallRate,MIN(2258,F1138)*overallRate),ROUND(MAX(IF($B1138="Non - avec lien de dépendance",0,MIN((0.75*F1138),1694)),MIN(F1138,(0.75*$D1138),1694)),2)),IF($B1138="Non - avec lien de dépendance",MIN(1129,F1138,$D1138)*overallRate,MIN(2258,F1138)*overallRate)))))</f>
        <v>Effectuez l’étape 1</v>
      </c>
      <c r="I1138" s="3">
        <f t="shared" si="17"/>
        <v>0</v>
      </c>
    </row>
    <row r="1139" spans="7:9" x14ac:dyDescent="0.5">
      <c r="G1139" s="68" t="str">
        <f>IF(ISTEXT(overallRate),"Effectuez l’étape 1",IF($C1139="Yes","Use Step 2a) Weekly for employees on leave with pay",IF(OR(COUNT($D1139,E1139)&lt;&gt;2,overallRate=0),0,IF(revenueReduction&gt;0.3,MAX(IF($B1139="Non - avec lien de dépendance",MIN(2258,E1139,$D1139)*overallRate,MIN(2258,E1139)*overallRate),ROUND(MAX(IF($B1139="Non - avec lien de dépendance",0,MIN((0.75*E1139),1694)),MIN(E1139,(0.75*$D1139),1694)),2)),IF($B1139="Non - avec lien de dépendance",MIN(1129,E1139,$D1139)*overallRate,MIN(2258,E1139)*overallRate)))))</f>
        <v>Effectuez l’étape 1</v>
      </c>
      <c r="H1139" s="68" t="str">
        <f>IF(ISTEXT(overallRate),"Effectuez l’étape 1",IF($C1139="Yes","Use Step 2a) Weekly for employees on leave with pay",IF(OR(COUNT($D1139,F1139)&lt;&gt;2,overallRate=0),0,IF(revenueReduction&gt;0.3,MAX(IF($B1139="Non - avec lien de dépendance",MIN(2258,F1139,$D1139)*overallRate,MIN(2258,F1139)*overallRate),ROUND(MAX(IF($B1139="Non - avec lien de dépendance",0,MIN((0.75*F1139),1694)),MIN(F1139,(0.75*$D1139),1694)),2)),IF($B1139="Non - avec lien de dépendance",MIN(1129,F1139,$D1139)*overallRate,MIN(2258,F1139)*overallRate)))))</f>
        <v>Effectuez l’étape 1</v>
      </c>
      <c r="I1139" s="3">
        <f t="shared" si="17"/>
        <v>0</v>
      </c>
    </row>
    <row r="1140" spans="7:9" x14ac:dyDescent="0.5">
      <c r="G1140" s="68" t="str">
        <f>IF(ISTEXT(overallRate),"Effectuez l’étape 1",IF($C1140="Yes","Use Step 2a) Weekly for employees on leave with pay",IF(OR(COUNT($D1140,E1140)&lt;&gt;2,overallRate=0),0,IF(revenueReduction&gt;0.3,MAX(IF($B1140="Non - avec lien de dépendance",MIN(2258,E1140,$D1140)*overallRate,MIN(2258,E1140)*overallRate),ROUND(MAX(IF($B1140="Non - avec lien de dépendance",0,MIN((0.75*E1140),1694)),MIN(E1140,(0.75*$D1140),1694)),2)),IF($B1140="Non - avec lien de dépendance",MIN(1129,E1140,$D1140)*overallRate,MIN(2258,E1140)*overallRate)))))</f>
        <v>Effectuez l’étape 1</v>
      </c>
      <c r="H1140" s="68" t="str">
        <f>IF(ISTEXT(overallRate),"Effectuez l’étape 1",IF($C1140="Yes","Use Step 2a) Weekly for employees on leave with pay",IF(OR(COUNT($D1140,F1140)&lt;&gt;2,overallRate=0),0,IF(revenueReduction&gt;0.3,MAX(IF($B1140="Non - avec lien de dépendance",MIN(2258,F1140,$D1140)*overallRate,MIN(2258,F1140)*overallRate),ROUND(MAX(IF($B1140="Non - avec lien de dépendance",0,MIN((0.75*F1140),1694)),MIN(F1140,(0.75*$D1140),1694)),2)),IF($B1140="Non - avec lien de dépendance",MIN(1129,F1140,$D1140)*overallRate,MIN(2258,F1140)*overallRate)))))</f>
        <v>Effectuez l’étape 1</v>
      </c>
      <c r="I1140" s="3">
        <f t="shared" si="17"/>
        <v>0</v>
      </c>
    </row>
    <row r="1141" spans="7:9" x14ac:dyDescent="0.5">
      <c r="G1141" s="68" t="str">
        <f>IF(ISTEXT(overallRate),"Effectuez l’étape 1",IF($C1141="Yes","Use Step 2a) Weekly for employees on leave with pay",IF(OR(COUNT($D1141,E1141)&lt;&gt;2,overallRate=0),0,IF(revenueReduction&gt;0.3,MAX(IF($B1141="Non - avec lien de dépendance",MIN(2258,E1141,$D1141)*overallRate,MIN(2258,E1141)*overallRate),ROUND(MAX(IF($B1141="Non - avec lien de dépendance",0,MIN((0.75*E1141),1694)),MIN(E1141,(0.75*$D1141),1694)),2)),IF($B1141="Non - avec lien de dépendance",MIN(1129,E1141,$D1141)*overallRate,MIN(2258,E1141)*overallRate)))))</f>
        <v>Effectuez l’étape 1</v>
      </c>
      <c r="H1141" s="68" t="str">
        <f>IF(ISTEXT(overallRate),"Effectuez l’étape 1",IF($C1141="Yes","Use Step 2a) Weekly for employees on leave with pay",IF(OR(COUNT($D1141,F1141)&lt;&gt;2,overallRate=0),0,IF(revenueReduction&gt;0.3,MAX(IF($B1141="Non - avec lien de dépendance",MIN(2258,F1141,$D1141)*overallRate,MIN(2258,F1141)*overallRate),ROUND(MAX(IF($B1141="Non - avec lien de dépendance",0,MIN((0.75*F1141),1694)),MIN(F1141,(0.75*$D1141),1694)),2)),IF($B1141="Non - avec lien de dépendance",MIN(1129,F1141,$D1141)*overallRate,MIN(2258,F1141)*overallRate)))))</f>
        <v>Effectuez l’étape 1</v>
      </c>
      <c r="I1141" s="3">
        <f t="shared" si="17"/>
        <v>0</v>
      </c>
    </row>
    <row r="1142" spans="7:9" x14ac:dyDescent="0.5">
      <c r="G1142" s="68" t="str">
        <f>IF(ISTEXT(overallRate),"Effectuez l’étape 1",IF($C1142="Yes","Use Step 2a) Weekly for employees on leave with pay",IF(OR(COUNT($D1142,E1142)&lt;&gt;2,overallRate=0),0,IF(revenueReduction&gt;0.3,MAX(IF($B1142="Non - avec lien de dépendance",MIN(2258,E1142,$D1142)*overallRate,MIN(2258,E1142)*overallRate),ROUND(MAX(IF($B1142="Non - avec lien de dépendance",0,MIN((0.75*E1142),1694)),MIN(E1142,(0.75*$D1142),1694)),2)),IF($B1142="Non - avec lien de dépendance",MIN(1129,E1142,$D1142)*overallRate,MIN(2258,E1142)*overallRate)))))</f>
        <v>Effectuez l’étape 1</v>
      </c>
      <c r="H1142" s="68" t="str">
        <f>IF(ISTEXT(overallRate),"Effectuez l’étape 1",IF($C1142="Yes","Use Step 2a) Weekly for employees on leave with pay",IF(OR(COUNT($D1142,F1142)&lt;&gt;2,overallRate=0),0,IF(revenueReduction&gt;0.3,MAX(IF($B1142="Non - avec lien de dépendance",MIN(2258,F1142,$D1142)*overallRate,MIN(2258,F1142)*overallRate),ROUND(MAX(IF($B1142="Non - avec lien de dépendance",0,MIN((0.75*F1142),1694)),MIN(F1142,(0.75*$D1142),1694)),2)),IF($B1142="Non - avec lien de dépendance",MIN(1129,F1142,$D1142)*overallRate,MIN(2258,F1142)*overallRate)))))</f>
        <v>Effectuez l’étape 1</v>
      </c>
      <c r="I1142" s="3">
        <f t="shared" si="17"/>
        <v>0</v>
      </c>
    </row>
    <row r="1143" spans="7:9" x14ac:dyDescent="0.5">
      <c r="G1143" s="68" t="str">
        <f>IF(ISTEXT(overallRate),"Effectuez l’étape 1",IF($C1143="Yes","Use Step 2a) Weekly for employees on leave with pay",IF(OR(COUNT($D1143,E1143)&lt;&gt;2,overallRate=0),0,IF(revenueReduction&gt;0.3,MAX(IF($B1143="Non - avec lien de dépendance",MIN(2258,E1143,$D1143)*overallRate,MIN(2258,E1143)*overallRate),ROUND(MAX(IF($B1143="Non - avec lien de dépendance",0,MIN((0.75*E1143),1694)),MIN(E1143,(0.75*$D1143),1694)),2)),IF($B1143="Non - avec lien de dépendance",MIN(1129,E1143,$D1143)*overallRate,MIN(2258,E1143)*overallRate)))))</f>
        <v>Effectuez l’étape 1</v>
      </c>
      <c r="H1143" s="68" t="str">
        <f>IF(ISTEXT(overallRate),"Effectuez l’étape 1",IF($C1143="Yes","Use Step 2a) Weekly for employees on leave with pay",IF(OR(COUNT($D1143,F1143)&lt;&gt;2,overallRate=0),0,IF(revenueReduction&gt;0.3,MAX(IF($B1143="Non - avec lien de dépendance",MIN(2258,F1143,$D1143)*overallRate,MIN(2258,F1143)*overallRate),ROUND(MAX(IF($B1143="Non - avec lien de dépendance",0,MIN((0.75*F1143),1694)),MIN(F1143,(0.75*$D1143),1694)),2)),IF($B1143="Non - avec lien de dépendance",MIN(1129,F1143,$D1143)*overallRate,MIN(2258,F1143)*overallRate)))))</f>
        <v>Effectuez l’étape 1</v>
      </c>
      <c r="I1143" s="3">
        <f t="shared" si="17"/>
        <v>0</v>
      </c>
    </row>
    <row r="1144" spans="7:9" x14ac:dyDescent="0.5">
      <c r="G1144" s="68" t="str">
        <f>IF(ISTEXT(overallRate),"Effectuez l’étape 1",IF($C1144="Yes","Use Step 2a) Weekly for employees on leave with pay",IF(OR(COUNT($D1144,E1144)&lt;&gt;2,overallRate=0),0,IF(revenueReduction&gt;0.3,MAX(IF($B1144="Non - avec lien de dépendance",MIN(2258,E1144,$D1144)*overallRate,MIN(2258,E1144)*overallRate),ROUND(MAX(IF($B1144="Non - avec lien de dépendance",0,MIN((0.75*E1144),1694)),MIN(E1144,(0.75*$D1144),1694)),2)),IF($B1144="Non - avec lien de dépendance",MIN(1129,E1144,$D1144)*overallRate,MIN(2258,E1144)*overallRate)))))</f>
        <v>Effectuez l’étape 1</v>
      </c>
      <c r="H1144" s="68" t="str">
        <f>IF(ISTEXT(overallRate),"Effectuez l’étape 1",IF($C1144="Yes","Use Step 2a) Weekly for employees on leave with pay",IF(OR(COUNT($D1144,F1144)&lt;&gt;2,overallRate=0),0,IF(revenueReduction&gt;0.3,MAX(IF($B1144="Non - avec lien de dépendance",MIN(2258,F1144,$D1144)*overallRate,MIN(2258,F1144)*overallRate),ROUND(MAX(IF($B1144="Non - avec lien de dépendance",0,MIN((0.75*F1144),1694)),MIN(F1144,(0.75*$D1144),1694)),2)),IF($B1144="Non - avec lien de dépendance",MIN(1129,F1144,$D1144)*overallRate,MIN(2258,F1144)*overallRate)))))</f>
        <v>Effectuez l’étape 1</v>
      </c>
      <c r="I1144" s="3">
        <f t="shared" si="17"/>
        <v>0</v>
      </c>
    </row>
    <row r="1145" spans="7:9" x14ac:dyDescent="0.5">
      <c r="G1145" s="68" t="str">
        <f>IF(ISTEXT(overallRate),"Effectuez l’étape 1",IF($C1145="Yes","Use Step 2a) Weekly for employees on leave with pay",IF(OR(COUNT($D1145,E1145)&lt;&gt;2,overallRate=0),0,IF(revenueReduction&gt;0.3,MAX(IF($B1145="Non - avec lien de dépendance",MIN(2258,E1145,$D1145)*overallRate,MIN(2258,E1145)*overallRate),ROUND(MAX(IF($B1145="Non - avec lien de dépendance",0,MIN((0.75*E1145),1694)),MIN(E1145,(0.75*$D1145),1694)),2)),IF($B1145="Non - avec lien de dépendance",MIN(1129,E1145,$D1145)*overallRate,MIN(2258,E1145)*overallRate)))))</f>
        <v>Effectuez l’étape 1</v>
      </c>
      <c r="H1145" s="68" t="str">
        <f>IF(ISTEXT(overallRate),"Effectuez l’étape 1",IF($C1145="Yes","Use Step 2a) Weekly for employees on leave with pay",IF(OR(COUNT($D1145,F1145)&lt;&gt;2,overallRate=0),0,IF(revenueReduction&gt;0.3,MAX(IF($B1145="Non - avec lien de dépendance",MIN(2258,F1145,$D1145)*overallRate,MIN(2258,F1145)*overallRate),ROUND(MAX(IF($B1145="Non - avec lien de dépendance",0,MIN((0.75*F1145),1694)),MIN(F1145,(0.75*$D1145),1694)),2)),IF($B1145="Non - avec lien de dépendance",MIN(1129,F1145,$D1145)*overallRate,MIN(2258,F1145)*overallRate)))))</f>
        <v>Effectuez l’étape 1</v>
      </c>
      <c r="I1145" s="3">
        <f t="shared" si="17"/>
        <v>0</v>
      </c>
    </row>
    <row r="1146" spans="7:9" x14ac:dyDescent="0.5">
      <c r="G1146" s="68" t="str">
        <f>IF(ISTEXT(overallRate),"Effectuez l’étape 1",IF($C1146="Yes","Use Step 2a) Weekly for employees on leave with pay",IF(OR(COUNT($D1146,E1146)&lt;&gt;2,overallRate=0),0,IF(revenueReduction&gt;0.3,MAX(IF($B1146="Non - avec lien de dépendance",MIN(2258,E1146,$D1146)*overallRate,MIN(2258,E1146)*overallRate),ROUND(MAX(IF($B1146="Non - avec lien de dépendance",0,MIN((0.75*E1146),1694)),MIN(E1146,(0.75*$D1146),1694)),2)),IF($B1146="Non - avec lien de dépendance",MIN(1129,E1146,$D1146)*overallRate,MIN(2258,E1146)*overallRate)))))</f>
        <v>Effectuez l’étape 1</v>
      </c>
      <c r="H1146" s="68" t="str">
        <f>IF(ISTEXT(overallRate),"Effectuez l’étape 1",IF($C1146="Yes","Use Step 2a) Weekly for employees on leave with pay",IF(OR(COUNT($D1146,F1146)&lt;&gt;2,overallRate=0),0,IF(revenueReduction&gt;0.3,MAX(IF($B1146="Non - avec lien de dépendance",MIN(2258,F1146,$D1146)*overallRate,MIN(2258,F1146)*overallRate),ROUND(MAX(IF($B1146="Non - avec lien de dépendance",0,MIN((0.75*F1146),1694)),MIN(F1146,(0.75*$D1146),1694)),2)),IF($B1146="Non - avec lien de dépendance",MIN(1129,F1146,$D1146)*overallRate,MIN(2258,F1146)*overallRate)))))</f>
        <v>Effectuez l’étape 1</v>
      </c>
      <c r="I1146" s="3">
        <f t="shared" si="17"/>
        <v>0</v>
      </c>
    </row>
    <row r="1147" spans="7:9" x14ac:dyDescent="0.5">
      <c r="G1147" s="68" t="str">
        <f>IF(ISTEXT(overallRate),"Effectuez l’étape 1",IF($C1147="Yes","Use Step 2a) Weekly for employees on leave with pay",IF(OR(COUNT($D1147,E1147)&lt;&gt;2,overallRate=0),0,IF(revenueReduction&gt;0.3,MAX(IF($B1147="Non - avec lien de dépendance",MIN(2258,E1147,$D1147)*overallRate,MIN(2258,E1147)*overallRate),ROUND(MAX(IF($B1147="Non - avec lien de dépendance",0,MIN((0.75*E1147),1694)),MIN(E1147,(0.75*$D1147),1694)),2)),IF($B1147="Non - avec lien de dépendance",MIN(1129,E1147,$D1147)*overallRate,MIN(2258,E1147)*overallRate)))))</f>
        <v>Effectuez l’étape 1</v>
      </c>
      <c r="H1147" s="68" t="str">
        <f>IF(ISTEXT(overallRate),"Effectuez l’étape 1",IF($C1147="Yes","Use Step 2a) Weekly for employees on leave with pay",IF(OR(COUNT($D1147,F1147)&lt;&gt;2,overallRate=0),0,IF(revenueReduction&gt;0.3,MAX(IF($B1147="Non - avec lien de dépendance",MIN(2258,F1147,$D1147)*overallRate,MIN(2258,F1147)*overallRate),ROUND(MAX(IF($B1147="Non - avec lien de dépendance",0,MIN((0.75*F1147),1694)),MIN(F1147,(0.75*$D1147),1694)),2)),IF($B1147="Non - avec lien de dépendance",MIN(1129,F1147,$D1147)*overallRate,MIN(2258,F1147)*overallRate)))))</f>
        <v>Effectuez l’étape 1</v>
      </c>
      <c r="I1147" s="3">
        <f t="shared" si="17"/>
        <v>0</v>
      </c>
    </row>
    <row r="1148" spans="7:9" x14ac:dyDescent="0.5">
      <c r="G1148" s="68" t="str">
        <f>IF(ISTEXT(overallRate),"Effectuez l’étape 1",IF($C1148="Yes","Use Step 2a) Weekly for employees on leave with pay",IF(OR(COUNT($D1148,E1148)&lt;&gt;2,overallRate=0),0,IF(revenueReduction&gt;0.3,MAX(IF($B1148="Non - avec lien de dépendance",MIN(2258,E1148,$D1148)*overallRate,MIN(2258,E1148)*overallRate),ROUND(MAX(IF($B1148="Non - avec lien de dépendance",0,MIN((0.75*E1148),1694)),MIN(E1148,(0.75*$D1148),1694)),2)),IF($B1148="Non - avec lien de dépendance",MIN(1129,E1148,$D1148)*overallRate,MIN(2258,E1148)*overallRate)))))</f>
        <v>Effectuez l’étape 1</v>
      </c>
      <c r="H1148" s="68" t="str">
        <f>IF(ISTEXT(overallRate),"Effectuez l’étape 1",IF($C1148="Yes","Use Step 2a) Weekly for employees on leave with pay",IF(OR(COUNT($D1148,F1148)&lt;&gt;2,overallRate=0),0,IF(revenueReduction&gt;0.3,MAX(IF($B1148="Non - avec lien de dépendance",MIN(2258,F1148,$D1148)*overallRate,MIN(2258,F1148)*overallRate),ROUND(MAX(IF($B1148="Non - avec lien de dépendance",0,MIN((0.75*F1148),1694)),MIN(F1148,(0.75*$D1148),1694)),2)),IF($B1148="Non - avec lien de dépendance",MIN(1129,F1148,$D1148)*overallRate,MIN(2258,F1148)*overallRate)))))</f>
        <v>Effectuez l’étape 1</v>
      </c>
      <c r="I1148" s="3">
        <f t="shared" si="17"/>
        <v>0</v>
      </c>
    </row>
    <row r="1149" spans="7:9" x14ac:dyDescent="0.5">
      <c r="G1149" s="68" t="str">
        <f>IF(ISTEXT(overallRate),"Effectuez l’étape 1",IF($C1149="Yes","Use Step 2a) Weekly for employees on leave with pay",IF(OR(COUNT($D1149,E1149)&lt;&gt;2,overallRate=0),0,IF(revenueReduction&gt;0.3,MAX(IF($B1149="Non - avec lien de dépendance",MIN(2258,E1149,$D1149)*overallRate,MIN(2258,E1149)*overallRate),ROUND(MAX(IF($B1149="Non - avec lien de dépendance",0,MIN((0.75*E1149),1694)),MIN(E1149,(0.75*$D1149),1694)),2)),IF($B1149="Non - avec lien de dépendance",MIN(1129,E1149,$D1149)*overallRate,MIN(2258,E1149)*overallRate)))))</f>
        <v>Effectuez l’étape 1</v>
      </c>
      <c r="H1149" s="68" t="str">
        <f>IF(ISTEXT(overallRate),"Effectuez l’étape 1",IF($C1149="Yes","Use Step 2a) Weekly for employees on leave with pay",IF(OR(COUNT($D1149,F1149)&lt;&gt;2,overallRate=0),0,IF(revenueReduction&gt;0.3,MAX(IF($B1149="Non - avec lien de dépendance",MIN(2258,F1149,$D1149)*overallRate,MIN(2258,F1149)*overallRate),ROUND(MAX(IF($B1149="Non - avec lien de dépendance",0,MIN((0.75*F1149),1694)),MIN(F1149,(0.75*$D1149),1694)),2)),IF($B1149="Non - avec lien de dépendance",MIN(1129,F1149,$D1149)*overallRate,MIN(2258,F1149)*overallRate)))))</f>
        <v>Effectuez l’étape 1</v>
      </c>
      <c r="I1149" s="3">
        <f t="shared" si="17"/>
        <v>0</v>
      </c>
    </row>
    <row r="1150" spans="7:9" x14ac:dyDescent="0.5">
      <c r="G1150" s="68" t="str">
        <f>IF(ISTEXT(overallRate),"Effectuez l’étape 1",IF($C1150="Yes","Use Step 2a) Weekly for employees on leave with pay",IF(OR(COUNT($D1150,E1150)&lt;&gt;2,overallRate=0),0,IF(revenueReduction&gt;0.3,MAX(IF($B1150="Non - avec lien de dépendance",MIN(2258,E1150,$D1150)*overallRate,MIN(2258,E1150)*overallRate),ROUND(MAX(IF($B1150="Non - avec lien de dépendance",0,MIN((0.75*E1150),1694)),MIN(E1150,(0.75*$D1150),1694)),2)),IF($B1150="Non - avec lien de dépendance",MIN(1129,E1150,$D1150)*overallRate,MIN(2258,E1150)*overallRate)))))</f>
        <v>Effectuez l’étape 1</v>
      </c>
      <c r="H1150" s="68" t="str">
        <f>IF(ISTEXT(overallRate),"Effectuez l’étape 1",IF($C1150="Yes","Use Step 2a) Weekly for employees on leave with pay",IF(OR(COUNT($D1150,F1150)&lt;&gt;2,overallRate=0),0,IF(revenueReduction&gt;0.3,MAX(IF($B1150="Non - avec lien de dépendance",MIN(2258,F1150,$D1150)*overallRate,MIN(2258,F1150)*overallRate),ROUND(MAX(IF($B1150="Non - avec lien de dépendance",0,MIN((0.75*F1150),1694)),MIN(F1150,(0.75*$D1150),1694)),2)),IF($B1150="Non - avec lien de dépendance",MIN(1129,F1150,$D1150)*overallRate,MIN(2258,F1150)*overallRate)))))</f>
        <v>Effectuez l’étape 1</v>
      </c>
      <c r="I1150" s="3">
        <f t="shared" si="17"/>
        <v>0</v>
      </c>
    </row>
    <row r="1151" spans="7:9" x14ac:dyDescent="0.5">
      <c r="G1151" s="68" t="str">
        <f>IF(ISTEXT(overallRate),"Effectuez l’étape 1",IF($C1151="Yes","Use Step 2a) Weekly for employees on leave with pay",IF(OR(COUNT($D1151,E1151)&lt;&gt;2,overallRate=0),0,IF(revenueReduction&gt;0.3,MAX(IF($B1151="Non - avec lien de dépendance",MIN(2258,E1151,$D1151)*overallRate,MIN(2258,E1151)*overallRate),ROUND(MAX(IF($B1151="Non - avec lien de dépendance",0,MIN((0.75*E1151),1694)),MIN(E1151,(0.75*$D1151),1694)),2)),IF($B1151="Non - avec lien de dépendance",MIN(1129,E1151,$D1151)*overallRate,MIN(2258,E1151)*overallRate)))))</f>
        <v>Effectuez l’étape 1</v>
      </c>
      <c r="H1151" s="68" t="str">
        <f>IF(ISTEXT(overallRate),"Effectuez l’étape 1",IF($C1151="Yes","Use Step 2a) Weekly for employees on leave with pay",IF(OR(COUNT($D1151,F1151)&lt;&gt;2,overallRate=0),0,IF(revenueReduction&gt;0.3,MAX(IF($B1151="Non - avec lien de dépendance",MIN(2258,F1151,$D1151)*overallRate,MIN(2258,F1151)*overallRate),ROUND(MAX(IF($B1151="Non - avec lien de dépendance",0,MIN((0.75*F1151),1694)),MIN(F1151,(0.75*$D1151),1694)),2)),IF($B1151="Non - avec lien de dépendance",MIN(1129,F1151,$D1151)*overallRate,MIN(2258,F1151)*overallRate)))))</f>
        <v>Effectuez l’étape 1</v>
      </c>
      <c r="I1151" s="3">
        <f t="shared" si="17"/>
        <v>0</v>
      </c>
    </row>
    <row r="1152" spans="7:9" x14ac:dyDescent="0.5">
      <c r="G1152" s="68" t="str">
        <f>IF(ISTEXT(overallRate),"Effectuez l’étape 1",IF($C1152="Yes","Use Step 2a) Weekly for employees on leave with pay",IF(OR(COUNT($D1152,E1152)&lt;&gt;2,overallRate=0),0,IF(revenueReduction&gt;0.3,MAX(IF($B1152="Non - avec lien de dépendance",MIN(2258,E1152,$D1152)*overallRate,MIN(2258,E1152)*overallRate),ROUND(MAX(IF($B1152="Non - avec lien de dépendance",0,MIN((0.75*E1152),1694)),MIN(E1152,(0.75*$D1152),1694)),2)),IF($B1152="Non - avec lien de dépendance",MIN(1129,E1152,$D1152)*overallRate,MIN(2258,E1152)*overallRate)))))</f>
        <v>Effectuez l’étape 1</v>
      </c>
      <c r="H1152" s="68" t="str">
        <f>IF(ISTEXT(overallRate),"Effectuez l’étape 1",IF($C1152="Yes","Use Step 2a) Weekly for employees on leave with pay",IF(OR(COUNT($D1152,F1152)&lt;&gt;2,overallRate=0),0,IF(revenueReduction&gt;0.3,MAX(IF($B1152="Non - avec lien de dépendance",MIN(2258,F1152,$D1152)*overallRate,MIN(2258,F1152)*overallRate),ROUND(MAX(IF($B1152="Non - avec lien de dépendance",0,MIN((0.75*F1152),1694)),MIN(F1152,(0.75*$D1152),1694)),2)),IF($B1152="Non - avec lien de dépendance",MIN(1129,F1152,$D1152)*overallRate,MIN(2258,F1152)*overallRate)))))</f>
        <v>Effectuez l’étape 1</v>
      </c>
      <c r="I1152" s="3">
        <f t="shared" si="17"/>
        <v>0</v>
      </c>
    </row>
    <row r="1153" spans="7:9" x14ac:dyDescent="0.5">
      <c r="G1153" s="68" t="str">
        <f>IF(ISTEXT(overallRate),"Effectuez l’étape 1",IF($C1153="Yes","Use Step 2a) Weekly for employees on leave with pay",IF(OR(COUNT($D1153,E1153)&lt;&gt;2,overallRate=0),0,IF(revenueReduction&gt;0.3,MAX(IF($B1153="Non - avec lien de dépendance",MIN(2258,E1153,$D1153)*overallRate,MIN(2258,E1153)*overallRate),ROUND(MAX(IF($B1153="Non - avec lien de dépendance",0,MIN((0.75*E1153),1694)),MIN(E1153,(0.75*$D1153),1694)),2)),IF($B1153="Non - avec lien de dépendance",MIN(1129,E1153,$D1153)*overallRate,MIN(2258,E1153)*overallRate)))))</f>
        <v>Effectuez l’étape 1</v>
      </c>
      <c r="H1153" s="68" t="str">
        <f>IF(ISTEXT(overallRate),"Effectuez l’étape 1",IF($C1153="Yes","Use Step 2a) Weekly for employees on leave with pay",IF(OR(COUNT($D1153,F1153)&lt;&gt;2,overallRate=0),0,IF(revenueReduction&gt;0.3,MAX(IF($B1153="Non - avec lien de dépendance",MIN(2258,F1153,$D1153)*overallRate,MIN(2258,F1153)*overallRate),ROUND(MAX(IF($B1153="Non - avec lien de dépendance",0,MIN((0.75*F1153),1694)),MIN(F1153,(0.75*$D1153),1694)),2)),IF($B1153="Non - avec lien de dépendance",MIN(1129,F1153,$D1153)*overallRate,MIN(2258,F1153)*overallRate)))))</f>
        <v>Effectuez l’étape 1</v>
      </c>
      <c r="I1153" s="3">
        <f t="shared" si="17"/>
        <v>0</v>
      </c>
    </row>
    <row r="1154" spans="7:9" x14ac:dyDescent="0.5">
      <c r="G1154" s="68" t="str">
        <f>IF(ISTEXT(overallRate),"Effectuez l’étape 1",IF($C1154="Yes","Use Step 2a) Weekly for employees on leave with pay",IF(OR(COUNT($D1154,E1154)&lt;&gt;2,overallRate=0),0,IF(revenueReduction&gt;0.3,MAX(IF($B1154="Non - avec lien de dépendance",MIN(2258,E1154,$D1154)*overallRate,MIN(2258,E1154)*overallRate),ROUND(MAX(IF($B1154="Non - avec lien de dépendance",0,MIN((0.75*E1154),1694)),MIN(E1154,(0.75*$D1154),1694)),2)),IF($B1154="Non - avec lien de dépendance",MIN(1129,E1154,$D1154)*overallRate,MIN(2258,E1154)*overallRate)))))</f>
        <v>Effectuez l’étape 1</v>
      </c>
      <c r="H1154" s="68" t="str">
        <f>IF(ISTEXT(overallRate),"Effectuez l’étape 1",IF($C1154="Yes","Use Step 2a) Weekly for employees on leave with pay",IF(OR(COUNT($D1154,F1154)&lt;&gt;2,overallRate=0),0,IF(revenueReduction&gt;0.3,MAX(IF($B1154="Non - avec lien de dépendance",MIN(2258,F1154,$D1154)*overallRate,MIN(2258,F1154)*overallRate),ROUND(MAX(IF($B1154="Non - avec lien de dépendance",0,MIN((0.75*F1154),1694)),MIN(F1154,(0.75*$D1154),1694)),2)),IF($B1154="Non - avec lien de dépendance",MIN(1129,F1154,$D1154)*overallRate,MIN(2258,F1154)*overallRate)))))</f>
        <v>Effectuez l’étape 1</v>
      </c>
      <c r="I1154" s="3">
        <f t="shared" si="17"/>
        <v>0</v>
      </c>
    </row>
    <row r="1155" spans="7:9" x14ac:dyDescent="0.5">
      <c r="G1155" s="68" t="str">
        <f>IF(ISTEXT(overallRate),"Effectuez l’étape 1",IF($C1155="Yes","Use Step 2a) Weekly for employees on leave with pay",IF(OR(COUNT($D1155,E1155)&lt;&gt;2,overallRate=0),0,IF(revenueReduction&gt;0.3,MAX(IF($B1155="Non - avec lien de dépendance",MIN(2258,E1155,$D1155)*overallRate,MIN(2258,E1155)*overallRate),ROUND(MAX(IF($B1155="Non - avec lien de dépendance",0,MIN((0.75*E1155),1694)),MIN(E1155,(0.75*$D1155),1694)),2)),IF($B1155="Non - avec lien de dépendance",MIN(1129,E1155,$D1155)*overallRate,MIN(2258,E1155)*overallRate)))))</f>
        <v>Effectuez l’étape 1</v>
      </c>
      <c r="H1155" s="68" t="str">
        <f>IF(ISTEXT(overallRate),"Effectuez l’étape 1",IF($C1155="Yes","Use Step 2a) Weekly for employees on leave with pay",IF(OR(COUNT($D1155,F1155)&lt;&gt;2,overallRate=0),0,IF(revenueReduction&gt;0.3,MAX(IF($B1155="Non - avec lien de dépendance",MIN(2258,F1155,$D1155)*overallRate,MIN(2258,F1155)*overallRate),ROUND(MAX(IF($B1155="Non - avec lien de dépendance",0,MIN((0.75*F1155),1694)),MIN(F1155,(0.75*$D1155),1694)),2)),IF($B1155="Non - avec lien de dépendance",MIN(1129,F1155,$D1155)*overallRate,MIN(2258,F1155)*overallRate)))))</f>
        <v>Effectuez l’étape 1</v>
      </c>
      <c r="I1155" s="3">
        <f t="shared" si="17"/>
        <v>0</v>
      </c>
    </row>
    <row r="1156" spans="7:9" x14ac:dyDescent="0.5">
      <c r="G1156" s="68" t="str">
        <f>IF(ISTEXT(overallRate),"Effectuez l’étape 1",IF($C1156="Yes","Use Step 2a) Weekly for employees on leave with pay",IF(OR(COUNT($D1156,E1156)&lt;&gt;2,overallRate=0),0,IF(revenueReduction&gt;0.3,MAX(IF($B1156="Non - avec lien de dépendance",MIN(2258,E1156,$D1156)*overallRate,MIN(2258,E1156)*overallRate),ROUND(MAX(IF($B1156="Non - avec lien de dépendance",0,MIN((0.75*E1156),1694)),MIN(E1156,(0.75*$D1156),1694)),2)),IF($B1156="Non - avec lien de dépendance",MIN(1129,E1156,$D1156)*overallRate,MIN(2258,E1156)*overallRate)))))</f>
        <v>Effectuez l’étape 1</v>
      </c>
      <c r="H1156" s="68" t="str">
        <f>IF(ISTEXT(overallRate),"Effectuez l’étape 1",IF($C1156="Yes","Use Step 2a) Weekly for employees on leave with pay",IF(OR(COUNT($D1156,F1156)&lt;&gt;2,overallRate=0),0,IF(revenueReduction&gt;0.3,MAX(IF($B1156="Non - avec lien de dépendance",MIN(2258,F1156,$D1156)*overallRate,MIN(2258,F1156)*overallRate),ROUND(MAX(IF($B1156="Non - avec lien de dépendance",0,MIN((0.75*F1156),1694)),MIN(F1156,(0.75*$D1156),1694)),2)),IF($B1156="Non - avec lien de dépendance",MIN(1129,F1156,$D1156)*overallRate,MIN(2258,F1156)*overallRate)))))</f>
        <v>Effectuez l’étape 1</v>
      </c>
      <c r="I1156" s="3">
        <f t="shared" si="17"/>
        <v>0</v>
      </c>
    </row>
    <row r="1157" spans="7:9" x14ac:dyDescent="0.5">
      <c r="G1157" s="68" t="str">
        <f>IF(ISTEXT(overallRate),"Effectuez l’étape 1",IF($C1157="Yes","Use Step 2a) Weekly for employees on leave with pay",IF(OR(COUNT($D1157,E1157)&lt;&gt;2,overallRate=0),0,IF(revenueReduction&gt;0.3,MAX(IF($B1157="Non - avec lien de dépendance",MIN(2258,E1157,$D1157)*overallRate,MIN(2258,E1157)*overallRate),ROUND(MAX(IF($B1157="Non - avec lien de dépendance",0,MIN((0.75*E1157),1694)),MIN(E1157,(0.75*$D1157),1694)),2)),IF($B1157="Non - avec lien de dépendance",MIN(1129,E1157,$D1157)*overallRate,MIN(2258,E1157)*overallRate)))))</f>
        <v>Effectuez l’étape 1</v>
      </c>
      <c r="H1157" s="68" t="str">
        <f>IF(ISTEXT(overallRate),"Effectuez l’étape 1",IF($C1157="Yes","Use Step 2a) Weekly for employees on leave with pay",IF(OR(COUNT($D1157,F1157)&lt;&gt;2,overallRate=0),0,IF(revenueReduction&gt;0.3,MAX(IF($B1157="Non - avec lien de dépendance",MIN(2258,F1157,$D1157)*overallRate,MIN(2258,F1157)*overallRate),ROUND(MAX(IF($B1157="Non - avec lien de dépendance",0,MIN((0.75*F1157),1694)),MIN(F1157,(0.75*$D1157),1694)),2)),IF($B1157="Non - avec lien de dépendance",MIN(1129,F1157,$D1157)*overallRate,MIN(2258,F1157)*overallRate)))))</f>
        <v>Effectuez l’étape 1</v>
      </c>
      <c r="I1157" s="3">
        <f t="shared" si="17"/>
        <v>0</v>
      </c>
    </row>
    <row r="1158" spans="7:9" x14ac:dyDescent="0.5">
      <c r="G1158" s="68" t="str">
        <f>IF(ISTEXT(overallRate),"Effectuez l’étape 1",IF($C1158="Yes","Use Step 2a) Weekly for employees on leave with pay",IF(OR(COUNT($D1158,E1158)&lt;&gt;2,overallRate=0),0,IF(revenueReduction&gt;0.3,MAX(IF($B1158="Non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IF(ISTEXT(overallRate),"Effectuez l’étape 1",IF($C1158="Yes","Use Step 2a) Weekly for employees on leave with pay",IF(OR(COUNT($D1158,F1158)&lt;&gt;2,overallRate=0),0,IF(revenueReduction&gt;0.3,MAX(IF($B1158="Non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17"/>
        <v>0</v>
      </c>
    </row>
    <row r="1159" spans="7:9" x14ac:dyDescent="0.5">
      <c r="G1159" s="68" t="str">
        <f>IF(ISTEXT(overallRate),"Effectuez l’étape 1",IF($C1159="Yes","Use Step 2a) Weekly for employees on leave with pay",IF(OR(COUNT($D1159,E1159)&lt;&gt;2,overallRate=0),0,IF(revenueReduction&gt;0.3,MAX(IF($B1159="Non - avec lien de dépendance",MIN(2258,E1159,$D1159)*overallRate,MIN(2258,E1159)*overallRate),ROUND(MAX(IF($B1159="Non - avec lien de dépendance",0,MIN((0.75*E1159),1694)),MIN(E1159,(0.75*$D1159),1694)),2)),IF($B1159="Non - avec lien de dépendance",MIN(1129,E1159,$D1159)*overallRate,MIN(2258,E1159)*overallRate)))))</f>
        <v>Effectuez l’étape 1</v>
      </c>
      <c r="H1159" s="68" t="str">
        <f>IF(ISTEXT(overallRate),"Effectuez l’étape 1",IF($C1159="Yes","Use Step 2a) Weekly for employees on leave with pay",IF(OR(COUNT($D1159,F1159)&lt;&gt;2,overallRate=0),0,IF(revenueReduction&gt;0.3,MAX(IF($B1159="Non - avec lien de dépendance",MIN(2258,F1159,$D1159)*overallRate,MIN(2258,F1159)*overallRate),ROUND(MAX(IF($B1159="Non - avec lien de dépendance",0,MIN((0.75*F1159),1694)),MIN(F1159,(0.75*$D1159),1694)),2)),IF($B1159="Non - avec lien de dépendance",MIN(1129,F1159,$D1159)*overallRate,MIN(2258,F1159)*overallRate)))))</f>
        <v>Effectuez l’étape 1</v>
      </c>
      <c r="I1159" s="3">
        <f t="shared" ref="I1159:I1222" si="18">IF(AND(COUNT(B1159:F1159)&gt;0,OR(COUNT(D1159:F1159)&lt;&gt;3,ISBLANK(B1159))),"Fill out all amounts",IF(COUNTIF(E1159:F1159,0)&gt;0,0,SUM(G1159:H1159)))</f>
        <v>0</v>
      </c>
    </row>
    <row r="1160" spans="7:9" x14ac:dyDescent="0.5">
      <c r="G1160" s="68" t="str">
        <f>IF(ISTEXT(overallRate),"Effectuez l’étape 1",IF($C1160="Yes","Use Step 2a) Weekly for employees on leave with pay",IF(OR(COUNT($D1160,E1160)&lt;&gt;2,overallRate=0),0,IF(revenueReduction&gt;0.3,MAX(IF($B1160="Non - avec lien de dépendance",MIN(2258,E1160,$D1160)*overallRate,MIN(2258,E1160)*overallRate),ROUND(MAX(IF($B1160="Non - avec lien de dépendance",0,MIN((0.75*E1160),1694)),MIN(E1160,(0.75*$D1160),1694)),2)),IF($B1160="Non - avec lien de dépendance",MIN(1129,E1160,$D1160)*overallRate,MIN(2258,E1160)*overallRate)))))</f>
        <v>Effectuez l’étape 1</v>
      </c>
      <c r="H1160" s="68" t="str">
        <f>IF(ISTEXT(overallRate),"Effectuez l’étape 1",IF($C1160="Yes","Use Step 2a) Weekly for employees on leave with pay",IF(OR(COUNT($D1160,F1160)&lt;&gt;2,overallRate=0),0,IF(revenueReduction&gt;0.3,MAX(IF($B1160="Non - avec lien de dépendance",MIN(2258,F1160,$D1160)*overallRate,MIN(2258,F1160)*overallRate),ROUND(MAX(IF($B1160="Non - avec lien de dépendance",0,MIN((0.75*F1160),1694)),MIN(F1160,(0.75*$D1160),1694)),2)),IF($B1160="Non - avec lien de dépendance",MIN(1129,F1160,$D1160)*overallRate,MIN(2258,F1160)*overallRate)))))</f>
        <v>Effectuez l’étape 1</v>
      </c>
      <c r="I1160" s="3">
        <f t="shared" si="18"/>
        <v>0</v>
      </c>
    </row>
    <row r="1161" spans="7:9" x14ac:dyDescent="0.5">
      <c r="G1161" s="68" t="str">
        <f>IF(ISTEXT(overallRate),"Effectuez l’étape 1",IF($C1161="Yes","Use Step 2a) Weekly for employees on leave with pay",IF(OR(COUNT($D1161,E1161)&lt;&gt;2,overallRate=0),0,IF(revenueReduction&gt;0.3,MAX(IF($B1161="Non - avec lien de dépendance",MIN(2258,E1161,$D1161)*overallRate,MIN(2258,E1161)*overallRate),ROUND(MAX(IF($B1161="Non - avec lien de dépendance",0,MIN((0.75*E1161),1694)),MIN(E1161,(0.75*$D1161),1694)),2)),IF($B1161="Non - avec lien de dépendance",MIN(1129,E1161,$D1161)*overallRate,MIN(2258,E1161)*overallRate)))))</f>
        <v>Effectuez l’étape 1</v>
      </c>
      <c r="H1161" s="68" t="str">
        <f>IF(ISTEXT(overallRate),"Effectuez l’étape 1",IF($C1161="Yes","Use Step 2a) Weekly for employees on leave with pay",IF(OR(COUNT($D1161,F1161)&lt;&gt;2,overallRate=0),0,IF(revenueReduction&gt;0.3,MAX(IF($B1161="Non - avec lien de dépendance",MIN(2258,F1161,$D1161)*overallRate,MIN(2258,F1161)*overallRate),ROUND(MAX(IF($B1161="Non - avec lien de dépendance",0,MIN((0.75*F1161),1694)),MIN(F1161,(0.75*$D1161),1694)),2)),IF($B1161="Non - avec lien de dépendance",MIN(1129,F1161,$D1161)*overallRate,MIN(2258,F1161)*overallRate)))))</f>
        <v>Effectuez l’étape 1</v>
      </c>
      <c r="I1161" s="3">
        <f t="shared" si="18"/>
        <v>0</v>
      </c>
    </row>
    <row r="1162" spans="7:9" x14ac:dyDescent="0.5">
      <c r="G1162" s="68" t="str">
        <f>IF(ISTEXT(overallRate),"Effectuez l’étape 1",IF($C1162="Yes","Use Step 2a) Weekly for employees on leave with pay",IF(OR(COUNT($D1162,E1162)&lt;&gt;2,overallRate=0),0,IF(revenueReduction&gt;0.3,MAX(IF($B1162="Non - avec lien de dépendance",MIN(2258,E1162,$D1162)*overallRate,MIN(2258,E1162)*overallRate),ROUND(MAX(IF($B1162="Non - avec lien de dépendance",0,MIN((0.75*E1162),1694)),MIN(E1162,(0.75*$D1162),1694)),2)),IF($B1162="Non - avec lien de dépendance",MIN(1129,E1162,$D1162)*overallRate,MIN(2258,E1162)*overallRate)))))</f>
        <v>Effectuez l’étape 1</v>
      </c>
      <c r="H1162" s="68" t="str">
        <f>IF(ISTEXT(overallRate),"Effectuez l’étape 1",IF($C1162="Yes","Use Step 2a) Weekly for employees on leave with pay",IF(OR(COUNT($D1162,F1162)&lt;&gt;2,overallRate=0),0,IF(revenueReduction&gt;0.3,MAX(IF($B1162="Non - avec lien de dépendance",MIN(2258,F1162,$D1162)*overallRate,MIN(2258,F1162)*overallRate),ROUND(MAX(IF($B1162="Non - avec lien de dépendance",0,MIN((0.75*F1162),1694)),MIN(F1162,(0.75*$D1162),1694)),2)),IF($B1162="Non - avec lien de dépendance",MIN(1129,F1162,$D1162)*overallRate,MIN(2258,F1162)*overallRate)))))</f>
        <v>Effectuez l’étape 1</v>
      </c>
      <c r="I1162" s="3">
        <f t="shared" si="18"/>
        <v>0</v>
      </c>
    </row>
    <row r="1163" spans="7:9" x14ac:dyDescent="0.5">
      <c r="G1163" s="68" t="str">
        <f>IF(ISTEXT(overallRate),"Effectuez l’étape 1",IF($C1163="Yes","Use Step 2a) Weekly for employees on leave with pay",IF(OR(COUNT($D1163,E1163)&lt;&gt;2,overallRate=0),0,IF(revenueReduction&gt;0.3,MAX(IF($B1163="Non - avec lien de dépendance",MIN(2258,E1163,$D1163)*overallRate,MIN(2258,E1163)*overallRate),ROUND(MAX(IF($B1163="Non - avec lien de dépendance",0,MIN((0.75*E1163),1694)),MIN(E1163,(0.75*$D1163),1694)),2)),IF($B1163="Non - avec lien de dépendance",MIN(1129,E1163,$D1163)*overallRate,MIN(2258,E1163)*overallRate)))))</f>
        <v>Effectuez l’étape 1</v>
      </c>
      <c r="H1163" s="68" t="str">
        <f>IF(ISTEXT(overallRate),"Effectuez l’étape 1",IF($C1163="Yes","Use Step 2a) Weekly for employees on leave with pay",IF(OR(COUNT($D1163,F1163)&lt;&gt;2,overallRate=0),0,IF(revenueReduction&gt;0.3,MAX(IF($B1163="Non - avec lien de dépendance",MIN(2258,F1163,$D1163)*overallRate,MIN(2258,F1163)*overallRate),ROUND(MAX(IF($B1163="Non - avec lien de dépendance",0,MIN((0.75*F1163),1694)),MIN(F1163,(0.75*$D1163),1694)),2)),IF($B1163="Non - avec lien de dépendance",MIN(1129,F1163,$D1163)*overallRate,MIN(2258,F1163)*overallRate)))))</f>
        <v>Effectuez l’étape 1</v>
      </c>
      <c r="I1163" s="3">
        <f t="shared" si="18"/>
        <v>0</v>
      </c>
    </row>
    <row r="1164" spans="7:9" x14ac:dyDescent="0.5">
      <c r="G1164" s="68" t="str">
        <f>IF(ISTEXT(overallRate),"Effectuez l’étape 1",IF($C1164="Yes","Use Step 2a) Weekly for employees on leave with pay",IF(OR(COUNT($D1164,E1164)&lt;&gt;2,overallRate=0),0,IF(revenueReduction&gt;0.3,MAX(IF($B1164="Non - avec lien de dépendance",MIN(2258,E1164,$D1164)*overallRate,MIN(2258,E1164)*overallRate),ROUND(MAX(IF($B1164="Non - avec lien de dépendance",0,MIN((0.75*E1164),1694)),MIN(E1164,(0.75*$D1164),1694)),2)),IF($B1164="Non - avec lien de dépendance",MIN(1129,E1164,$D1164)*overallRate,MIN(2258,E1164)*overallRate)))))</f>
        <v>Effectuez l’étape 1</v>
      </c>
      <c r="H1164" s="68" t="str">
        <f>IF(ISTEXT(overallRate),"Effectuez l’étape 1",IF($C1164="Yes","Use Step 2a) Weekly for employees on leave with pay",IF(OR(COUNT($D1164,F1164)&lt;&gt;2,overallRate=0),0,IF(revenueReduction&gt;0.3,MAX(IF($B1164="Non - avec lien de dépendance",MIN(2258,F1164,$D1164)*overallRate,MIN(2258,F1164)*overallRate),ROUND(MAX(IF($B1164="Non - avec lien de dépendance",0,MIN((0.75*F1164),1694)),MIN(F1164,(0.75*$D1164),1694)),2)),IF($B1164="Non - avec lien de dépendance",MIN(1129,F1164,$D1164)*overallRate,MIN(2258,F1164)*overallRate)))))</f>
        <v>Effectuez l’étape 1</v>
      </c>
      <c r="I1164" s="3">
        <f t="shared" si="18"/>
        <v>0</v>
      </c>
    </row>
    <row r="1165" spans="7:9" x14ac:dyDescent="0.5">
      <c r="G1165" s="68" t="str">
        <f>IF(ISTEXT(overallRate),"Effectuez l’étape 1",IF($C1165="Yes","Use Step 2a) Weekly for employees on leave with pay",IF(OR(COUNT($D1165,E1165)&lt;&gt;2,overallRate=0),0,IF(revenueReduction&gt;0.3,MAX(IF($B1165="Non - avec lien de dépendance",MIN(2258,E1165,$D1165)*overallRate,MIN(2258,E1165)*overallRate),ROUND(MAX(IF($B1165="Non - avec lien de dépendance",0,MIN((0.75*E1165),1694)),MIN(E1165,(0.75*$D1165),1694)),2)),IF($B1165="Non - avec lien de dépendance",MIN(1129,E1165,$D1165)*overallRate,MIN(2258,E1165)*overallRate)))))</f>
        <v>Effectuez l’étape 1</v>
      </c>
      <c r="H1165" s="68" t="str">
        <f>IF(ISTEXT(overallRate),"Effectuez l’étape 1",IF($C1165="Yes","Use Step 2a) Weekly for employees on leave with pay",IF(OR(COUNT($D1165,F1165)&lt;&gt;2,overallRate=0),0,IF(revenueReduction&gt;0.3,MAX(IF($B1165="Non - avec lien de dépendance",MIN(2258,F1165,$D1165)*overallRate,MIN(2258,F1165)*overallRate),ROUND(MAX(IF($B1165="Non - avec lien de dépendance",0,MIN((0.75*F1165),1694)),MIN(F1165,(0.75*$D1165),1694)),2)),IF($B1165="Non - avec lien de dépendance",MIN(1129,F1165,$D1165)*overallRate,MIN(2258,F1165)*overallRate)))))</f>
        <v>Effectuez l’étape 1</v>
      </c>
      <c r="I1165" s="3">
        <f t="shared" si="18"/>
        <v>0</v>
      </c>
    </row>
    <row r="1166" spans="7:9" x14ac:dyDescent="0.5">
      <c r="G1166" s="68" t="str">
        <f>IF(ISTEXT(overallRate),"Effectuez l’étape 1",IF($C1166="Yes","Use Step 2a) Weekly for employees on leave with pay",IF(OR(COUNT($D1166,E1166)&lt;&gt;2,overallRate=0),0,IF(revenueReduction&gt;0.3,MAX(IF($B1166="Non - avec lien de dépendance",MIN(2258,E1166,$D1166)*overallRate,MIN(2258,E1166)*overallRate),ROUND(MAX(IF($B1166="Non - avec lien de dépendance",0,MIN((0.75*E1166),1694)),MIN(E1166,(0.75*$D1166),1694)),2)),IF($B1166="Non - avec lien de dépendance",MIN(1129,E1166,$D1166)*overallRate,MIN(2258,E1166)*overallRate)))))</f>
        <v>Effectuez l’étape 1</v>
      </c>
      <c r="H1166" s="68" t="str">
        <f>IF(ISTEXT(overallRate),"Effectuez l’étape 1",IF($C1166="Yes","Use Step 2a) Weekly for employees on leave with pay",IF(OR(COUNT($D1166,F1166)&lt;&gt;2,overallRate=0),0,IF(revenueReduction&gt;0.3,MAX(IF($B1166="Non - avec lien de dépendance",MIN(2258,F1166,$D1166)*overallRate,MIN(2258,F1166)*overallRate),ROUND(MAX(IF($B1166="Non - avec lien de dépendance",0,MIN((0.75*F1166),1694)),MIN(F1166,(0.75*$D1166),1694)),2)),IF($B1166="Non - avec lien de dépendance",MIN(1129,F1166,$D1166)*overallRate,MIN(2258,F1166)*overallRate)))))</f>
        <v>Effectuez l’étape 1</v>
      </c>
      <c r="I1166" s="3">
        <f t="shared" si="18"/>
        <v>0</v>
      </c>
    </row>
    <row r="1167" spans="7:9" x14ac:dyDescent="0.5">
      <c r="G1167" s="68" t="str">
        <f>IF(ISTEXT(overallRate),"Effectuez l’étape 1",IF($C1167="Yes","Use Step 2a) Weekly for employees on leave with pay",IF(OR(COUNT($D1167,E1167)&lt;&gt;2,overallRate=0),0,IF(revenueReduction&gt;0.3,MAX(IF($B1167="Non - avec lien de dépendance",MIN(2258,E1167,$D1167)*overallRate,MIN(2258,E1167)*overallRate),ROUND(MAX(IF($B1167="Non - avec lien de dépendance",0,MIN((0.75*E1167),1694)),MIN(E1167,(0.75*$D1167),1694)),2)),IF($B1167="Non - avec lien de dépendance",MIN(1129,E1167,$D1167)*overallRate,MIN(2258,E1167)*overallRate)))))</f>
        <v>Effectuez l’étape 1</v>
      </c>
      <c r="H1167" s="68" t="str">
        <f>IF(ISTEXT(overallRate),"Effectuez l’étape 1",IF($C1167="Yes","Use Step 2a) Weekly for employees on leave with pay",IF(OR(COUNT($D1167,F1167)&lt;&gt;2,overallRate=0),0,IF(revenueReduction&gt;0.3,MAX(IF($B1167="Non - avec lien de dépendance",MIN(2258,F1167,$D1167)*overallRate,MIN(2258,F1167)*overallRate),ROUND(MAX(IF($B1167="Non - avec lien de dépendance",0,MIN((0.75*F1167),1694)),MIN(F1167,(0.75*$D1167),1694)),2)),IF($B1167="Non - avec lien de dépendance",MIN(1129,F1167,$D1167)*overallRate,MIN(2258,F1167)*overallRate)))))</f>
        <v>Effectuez l’étape 1</v>
      </c>
      <c r="I1167" s="3">
        <f t="shared" si="18"/>
        <v>0</v>
      </c>
    </row>
    <row r="1168" spans="7:9" x14ac:dyDescent="0.5">
      <c r="G1168" s="68" t="str">
        <f>IF(ISTEXT(overallRate),"Effectuez l’étape 1",IF($C1168="Yes","Use Step 2a) Weekly for employees on leave with pay",IF(OR(COUNT($D1168,E1168)&lt;&gt;2,overallRate=0),0,IF(revenueReduction&gt;0.3,MAX(IF($B1168="Non - avec lien de dépendance",MIN(2258,E1168,$D1168)*overallRate,MIN(2258,E1168)*overallRate),ROUND(MAX(IF($B1168="Non - avec lien de dépendance",0,MIN((0.75*E1168),1694)),MIN(E1168,(0.75*$D1168),1694)),2)),IF($B1168="Non - avec lien de dépendance",MIN(1129,E1168,$D1168)*overallRate,MIN(2258,E1168)*overallRate)))))</f>
        <v>Effectuez l’étape 1</v>
      </c>
      <c r="H1168" s="68" t="str">
        <f>IF(ISTEXT(overallRate),"Effectuez l’étape 1",IF($C1168="Yes","Use Step 2a) Weekly for employees on leave with pay",IF(OR(COUNT($D1168,F1168)&lt;&gt;2,overallRate=0),0,IF(revenueReduction&gt;0.3,MAX(IF($B1168="Non - avec lien de dépendance",MIN(2258,F1168,$D1168)*overallRate,MIN(2258,F1168)*overallRate),ROUND(MAX(IF($B1168="Non - avec lien de dépendance",0,MIN((0.75*F1168),1694)),MIN(F1168,(0.75*$D1168),1694)),2)),IF($B1168="Non - avec lien de dépendance",MIN(1129,F1168,$D1168)*overallRate,MIN(2258,F1168)*overallRate)))))</f>
        <v>Effectuez l’étape 1</v>
      </c>
      <c r="I1168" s="3">
        <f t="shared" si="18"/>
        <v>0</v>
      </c>
    </row>
    <row r="1169" spans="7:9" x14ac:dyDescent="0.5">
      <c r="G1169" s="68" t="str">
        <f>IF(ISTEXT(overallRate),"Effectuez l’étape 1",IF($C1169="Yes","Use Step 2a) Weekly for employees on leave with pay",IF(OR(COUNT($D1169,E1169)&lt;&gt;2,overallRate=0),0,IF(revenueReduction&gt;0.3,MAX(IF($B1169="Non - avec lien de dépendance",MIN(2258,E1169,$D1169)*overallRate,MIN(2258,E1169)*overallRate),ROUND(MAX(IF($B1169="Non - avec lien de dépendance",0,MIN((0.75*E1169),1694)),MIN(E1169,(0.75*$D1169),1694)),2)),IF($B1169="Non - avec lien de dépendance",MIN(1129,E1169,$D1169)*overallRate,MIN(2258,E1169)*overallRate)))))</f>
        <v>Effectuez l’étape 1</v>
      </c>
      <c r="H1169" s="68" t="str">
        <f>IF(ISTEXT(overallRate),"Effectuez l’étape 1",IF($C1169="Yes","Use Step 2a) Weekly for employees on leave with pay",IF(OR(COUNT($D1169,F1169)&lt;&gt;2,overallRate=0),0,IF(revenueReduction&gt;0.3,MAX(IF($B1169="Non - avec lien de dépendance",MIN(2258,F1169,$D1169)*overallRate,MIN(2258,F1169)*overallRate),ROUND(MAX(IF($B1169="Non - avec lien de dépendance",0,MIN((0.75*F1169),1694)),MIN(F1169,(0.75*$D1169),1694)),2)),IF($B1169="Non - avec lien de dépendance",MIN(1129,F1169,$D1169)*overallRate,MIN(2258,F1169)*overallRate)))))</f>
        <v>Effectuez l’étape 1</v>
      </c>
      <c r="I1169" s="3">
        <f t="shared" si="18"/>
        <v>0</v>
      </c>
    </row>
    <row r="1170" spans="7:9" x14ac:dyDescent="0.5">
      <c r="G1170" s="68" t="str">
        <f>IF(ISTEXT(overallRate),"Effectuez l’étape 1",IF($C1170="Yes","Use Step 2a) Weekly for employees on leave with pay",IF(OR(COUNT($D1170,E1170)&lt;&gt;2,overallRate=0),0,IF(revenueReduction&gt;0.3,MAX(IF($B1170="Non - avec lien de dépendance",MIN(2258,E1170,$D1170)*overallRate,MIN(2258,E1170)*overallRate),ROUND(MAX(IF($B1170="Non - avec lien de dépendance",0,MIN((0.75*E1170),1694)),MIN(E1170,(0.75*$D1170),1694)),2)),IF($B1170="Non - avec lien de dépendance",MIN(1129,E1170,$D1170)*overallRate,MIN(2258,E1170)*overallRate)))))</f>
        <v>Effectuez l’étape 1</v>
      </c>
      <c r="H1170" s="68" t="str">
        <f>IF(ISTEXT(overallRate),"Effectuez l’étape 1",IF($C1170="Yes","Use Step 2a) Weekly for employees on leave with pay",IF(OR(COUNT($D1170,F1170)&lt;&gt;2,overallRate=0),0,IF(revenueReduction&gt;0.3,MAX(IF($B1170="Non - avec lien de dépendance",MIN(2258,F1170,$D1170)*overallRate,MIN(2258,F1170)*overallRate),ROUND(MAX(IF($B1170="Non - avec lien de dépendance",0,MIN((0.75*F1170),1694)),MIN(F1170,(0.75*$D1170),1694)),2)),IF($B1170="Non - avec lien de dépendance",MIN(1129,F1170,$D1170)*overallRate,MIN(2258,F1170)*overallRate)))))</f>
        <v>Effectuez l’étape 1</v>
      </c>
      <c r="I1170" s="3">
        <f t="shared" si="18"/>
        <v>0</v>
      </c>
    </row>
    <row r="1171" spans="7:9" x14ac:dyDescent="0.5">
      <c r="G1171" s="68" t="str">
        <f>IF(ISTEXT(overallRate),"Effectuez l’étape 1",IF($C1171="Yes","Use Step 2a) Weekly for employees on leave with pay",IF(OR(COUNT($D1171,E1171)&lt;&gt;2,overallRate=0),0,IF(revenueReduction&gt;0.3,MAX(IF($B1171="Non - avec lien de dépendance",MIN(2258,E1171,$D1171)*overallRate,MIN(2258,E1171)*overallRate),ROUND(MAX(IF($B1171="Non - avec lien de dépendance",0,MIN((0.75*E1171),1694)),MIN(E1171,(0.75*$D1171),1694)),2)),IF($B1171="Non - avec lien de dépendance",MIN(1129,E1171,$D1171)*overallRate,MIN(2258,E1171)*overallRate)))))</f>
        <v>Effectuez l’étape 1</v>
      </c>
      <c r="H1171" s="68" t="str">
        <f>IF(ISTEXT(overallRate),"Effectuez l’étape 1",IF($C1171="Yes","Use Step 2a) Weekly for employees on leave with pay",IF(OR(COUNT($D1171,F1171)&lt;&gt;2,overallRate=0),0,IF(revenueReduction&gt;0.3,MAX(IF($B1171="Non - avec lien de dépendance",MIN(2258,F1171,$D1171)*overallRate,MIN(2258,F1171)*overallRate),ROUND(MAX(IF($B1171="Non - avec lien de dépendance",0,MIN((0.75*F1171),1694)),MIN(F1171,(0.75*$D1171),1694)),2)),IF($B1171="Non - avec lien de dépendance",MIN(1129,F1171,$D1171)*overallRate,MIN(2258,F1171)*overallRate)))))</f>
        <v>Effectuez l’étape 1</v>
      </c>
      <c r="I1171" s="3">
        <f t="shared" si="18"/>
        <v>0</v>
      </c>
    </row>
    <row r="1172" spans="7:9" x14ac:dyDescent="0.5">
      <c r="G1172" s="68" t="str">
        <f>IF(ISTEXT(overallRate),"Effectuez l’étape 1",IF($C1172="Yes","Use Step 2a) Weekly for employees on leave with pay",IF(OR(COUNT($D1172,E1172)&lt;&gt;2,overallRate=0),0,IF(revenueReduction&gt;0.3,MAX(IF($B1172="Non - avec lien de dépendance",MIN(2258,E1172,$D1172)*overallRate,MIN(2258,E1172)*overallRate),ROUND(MAX(IF($B1172="Non - avec lien de dépendance",0,MIN((0.75*E1172),1694)),MIN(E1172,(0.75*$D1172),1694)),2)),IF($B1172="Non - avec lien de dépendance",MIN(1129,E1172,$D1172)*overallRate,MIN(2258,E1172)*overallRate)))))</f>
        <v>Effectuez l’étape 1</v>
      </c>
      <c r="H1172" s="68" t="str">
        <f>IF(ISTEXT(overallRate),"Effectuez l’étape 1",IF($C1172="Yes","Use Step 2a) Weekly for employees on leave with pay",IF(OR(COUNT($D1172,F1172)&lt;&gt;2,overallRate=0),0,IF(revenueReduction&gt;0.3,MAX(IF($B1172="Non - avec lien de dépendance",MIN(2258,F1172,$D1172)*overallRate,MIN(2258,F1172)*overallRate),ROUND(MAX(IF($B1172="Non - avec lien de dépendance",0,MIN((0.75*F1172),1694)),MIN(F1172,(0.75*$D1172),1694)),2)),IF($B1172="Non - avec lien de dépendance",MIN(1129,F1172,$D1172)*overallRate,MIN(2258,F1172)*overallRate)))))</f>
        <v>Effectuez l’étape 1</v>
      </c>
      <c r="I1172" s="3">
        <f t="shared" si="18"/>
        <v>0</v>
      </c>
    </row>
    <row r="1173" spans="7:9" x14ac:dyDescent="0.5">
      <c r="G1173" s="68" t="str">
        <f>IF(ISTEXT(overallRate),"Effectuez l’étape 1",IF($C1173="Yes","Use Step 2a) Weekly for employees on leave with pay",IF(OR(COUNT($D1173,E1173)&lt;&gt;2,overallRate=0),0,IF(revenueReduction&gt;0.3,MAX(IF($B1173="Non - avec lien de dépendance",MIN(2258,E1173,$D1173)*overallRate,MIN(2258,E1173)*overallRate),ROUND(MAX(IF($B1173="Non - avec lien de dépendance",0,MIN((0.75*E1173),1694)),MIN(E1173,(0.75*$D1173),1694)),2)),IF($B1173="Non - avec lien de dépendance",MIN(1129,E1173,$D1173)*overallRate,MIN(2258,E1173)*overallRate)))))</f>
        <v>Effectuez l’étape 1</v>
      </c>
      <c r="H1173" s="68" t="str">
        <f>IF(ISTEXT(overallRate),"Effectuez l’étape 1",IF($C1173="Yes","Use Step 2a) Weekly for employees on leave with pay",IF(OR(COUNT($D1173,F1173)&lt;&gt;2,overallRate=0),0,IF(revenueReduction&gt;0.3,MAX(IF($B1173="Non - avec lien de dépendance",MIN(2258,F1173,$D1173)*overallRate,MIN(2258,F1173)*overallRate),ROUND(MAX(IF($B1173="Non - avec lien de dépendance",0,MIN((0.75*F1173),1694)),MIN(F1173,(0.75*$D1173),1694)),2)),IF($B1173="Non - avec lien de dépendance",MIN(1129,F1173,$D1173)*overallRate,MIN(2258,F1173)*overallRate)))))</f>
        <v>Effectuez l’étape 1</v>
      </c>
      <c r="I1173" s="3">
        <f t="shared" si="18"/>
        <v>0</v>
      </c>
    </row>
    <row r="1174" spans="7:9" x14ac:dyDescent="0.5">
      <c r="G1174" s="68" t="str">
        <f>IF(ISTEXT(overallRate),"Effectuez l’étape 1",IF($C1174="Yes","Use Step 2a) Weekly for employees on leave with pay",IF(OR(COUNT($D1174,E1174)&lt;&gt;2,overallRate=0),0,IF(revenueReduction&gt;0.3,MAX(IF($B1174="Non - avec lien de dépendance",MIN(2258,E1174,$D1174)*overallRate,MIN(2258,E1174)*overallRate),ROUND(MAX(IF($B1174="Non - avec lien de dépendance",0,MIN((0.75*E1174),1694)),MIN(E1174,(0.75*$D1174),1694)),2)),IF($B1174="Non - avec lien de dépendance",MIN(1129,E1174,$D1174)*overallRate,MIN(2258,E1174)*overallRate)))))</f>
        <v>Effectuez l’étape 1</v>
      </c>
      <c r="H1174" s="68" t="str">
        <f>IF(ISTEXT(overallRate),"Effectuez l’étape 1",IF($C1174="Yes","Use Step 2a) Weekly for employees on leave with pay",IF(OR(COUNT($D1174,F1174)&lt;&gt;2,overallRate=0),0,IF(revenueReduction&gt;0.3,MAX(IF($B1174="Non - avec lien de dépendance",MIN(2258,F1174,$D1174)*overallRate,MIN(2258,F1174)*overallRate),ROUND(MAX(IF($B1174="Non - avec lien de dépendance",0,MIN((0.75*F1174),1694)),MIN(F1174,(0.75*$D1174),1694)),2)),IF($B1174="Non - avec lien de dépendance",MIN(1129,F1174,$D1174)*overallRate,MIN(2258,F1174)*overallRate)))))</f>
        <v>Effectuez l’étape 1</v>
      </c>
      <c r="I1174" s="3">
        <f t="shared" si="18"/>
        <v>0</v>
      </c>
    </row>
    <row r="1175" spans="7:9" x14ac:dyDescent="0.5">
      <c r="G1175" s="68" t="str">
        <f>IF(ISTEXT(overallRate),"Effectuez l’étape 1",IF($C1175="Yes","Use Step 2a) Weekly for employees on leave with pay",IF(OR(COUNT($D1175,E1175)&lt;&gt;2,overallRate=0),0,IF(revenueReduction&gt;0.3,MAX(IF($B1175="Non - avec lien de dépendance",MIN(2258,E1175,$D1175)*overallRate,MIN(2258,E1175)*overallRate),ROUND(MAX(IF($B1175="Non - avec lien de dépendance",0,MIN((0.75*E1175),1694)),MIN(E1175,(0.75*$D1175),1694)),2)),IF($B1175="Non - avec lien de dépendance",MIN(1129,E1175,$D1175)*overallRate,MIN(2258,E1175)*overallRate)))))</f>
        <v>Effectuez l’étape 1</v>
      </c>
      <c r="H1175" s="68" t="str">
        <f>IF(ISTEXT(overallRate),"Effectuez l’étape 1",IF($C1175="Yes","Use Step 2a) Weekly for employees on leave with pay",IF(OR(COUNT($D1175,F1175)&lt;&gt;2,overallRate=0),0,IF(revenueReduction&gt;0.3,MAX(IF($B1175="Non - avec lien de dépendance",MIN(2258,F1175,$D1175)*overallRate,MIN(2258,F1175)*overallRate),ROUND(MAX(IF($B1175="Non - avec lien de dépendance",0,MIN((0.75*F1175),1694)),MIN(F1175,(0.75*$D1175),1694)),2)),IF($B1175="Non - avec lien de dépendance",MIN(1129,F1175,$D1175)*overallRate,MIN(2258,F1175)*overallRate)))))</f>
        <v>Effectuez l’étape 1</v>
      </c>
      <c r="I1175" s="3">
        <f t="shared" si="18"/>
        <v>0</v>
      </c>
    </row>
    <row r="1176" spans="7:9" x14ac:dyDescent="0.5">
      <c r="G1176" s="68" t="str">
        <f>IF(ISTEXT(overallRate),"Effectuez l’étape 1",IF($C1176="Yes","Use Step 2a) Weekly for employees on leave with pay",IF(OR(COUNT($D1176,E1176)&lt;&gt;2,overallRate=0),0,IF(revenueReduction&gt;0.3,MAX(IF($B1176="Non - avec lien de dépendance",MIN(2258,E1176,$D1176)*overallRate,MIN(2258,E1176)*overallRate),ROUND(MAX(IF($B1176="Non - avec lien de dépendance",0,MIN((0.75*E1176),1694)),MIN(E1176,(0.75*$D1176),1694)),2)),IF($B1176="Non - avec lien de dépendance",MIN(1129,E1176,$D1176)*overallRate,MIN(2258,E1176)*overallRate)))))</f>
        <v>Effectuez l’étape 1</v>
      </c>
      <c r="H1176" s="68" t="str">
        <f>IF(ISTEXT(overallRate),"Effectuez l’étape 1",IF($C1176="Yes","Use Step 2a) Weekly for employees on leave with pay",IF(OR(COUNT($D1176,F1176)&lt;&gt;2,overallRate=0),0,IF(revenueReduction&gt;0.3,MAX(IF($B1176="Non - avec lien de dépendance",MIN(2258,F1176,$D1176)*overallRate,MIN(2258,F1176)*overallRate),ROUND(MAX(IF($B1176="Non - avec lien de dépendance",0,MIN((0.75*F1176),1694)),MIN(F1176,(0.75*$D1176),1694)),2)),IF($B1176="Non - avec lien de dépendance",MIN(1129,F1176,$D1176)*overallRate,MIN(2258,F1176)*overallRate)))))</f>
        <v>Effectuez l’étape 1</v>
      </c>
      <c r="I1176" s="3">
        <f t="shared" si="18"/>
        <v>0</v>
      </c>
    </row>
    <row r="1177" spans="7:9" x14ac:dyDescent="0.5">
      <c r="G1177" s="68" t="str">
        <f>IF(ISTEXT(overallRate),"Effectuez l’étape 1",IF($C1177="Yes","Use Step 2a) Weekly for employees on leave with pay",IF(OR(COUNT($D1177,E1177)&lt;&gt;2,overallRate=0),0,IF(revenueReduction&gt;0.3,MAX(IF($B1177="Non - avec lien de dépendance",MIN(2258,E1177,$D1177)*overallRate,MIN(2258,E1177)*overallRate),ROUND(MAX(IF($B1177="Non - avec lien de dépendance",0,MIN((0.75*E1177),1694)),MIN(E1177,(0.75*$D1177),1694)),2)),IF($B1177="Non - avec lien de dépendance",MIN(1129,E1177,$D1177)*overallRate,MIN(2258,E1177)*overallRate)))))</f>
        <v>Effectuez l’étape 1</v>
      </c>
      <c r="H1177" s="68" t="str">
        <f>IF(ISTEXT(overallRate),"Effectuez l’étape 1",IF($C1177="Yes","Use Step 2a) Weekly for employees on leave with pay",IF(OR(COUNT($D1177,F1177)&lt;&gt;2,overallRate=0),0,IF(revenueReduction&gt;0.3,MAX(IF($B1177="Non - avec lien de dépendance",MIN(2258,F1177,$D1177)*overallRate,MIN(2258,F1177)*overallRate),ROUND(MAX(IF($B1177="Non - avec lien de dépendance",0,MIN((0.75*F1177),1694)),MIN(F1177,(0.75*$D1177),1694)),2)),IF($B1177="Non - avec lien de dépendance",MIN(1129,F1177,$D1177)*overallRate,MIN(2258,F1177)*overallRate)))))</f>
        <v>Effectuez l’étape 1</v>
      </c>
      <c r="I1177" s="3">
        <f t="shared" si="18"/>
        <v>0</v>
      </c>
    </row>
    <row r="1178" spans="7:9" x14ac:dyDescent="0.5">
      <c r="G1178" s="68" t="str">
        <f>IF(ISTEXT(overallRate),"Effectuez l’étape 1",IF($C1178="Yes","Use Step 2a) Weekly for employees on leave with pay",IF(OR(COUNT($D1178,E1178)&lt;&gt;2,overallRate=0),0,IF(revenueReduction&gt;0.3,MAX(IF($B1178="Non - avec lien de dépendance",MIN(2258,E1178,$D1178)*overallRate,MIN(2258,E1178)*overallRate),ROUND(MAX(IF($B1178="Non - avec lien de dépendance",0,MIN((0.75*E1178),1694)),MIN(E1178,(0.75*$D1178),1694)),2)),IF($B1178="Non - avec lien de dépendance",MIN(1129,E1178,$D1178)*overallRate,MIN(2258,E1178)*overallRate)))))</f>
        <v>Effectuez l’étape 1</v>
      </c>
      <c r="H1178" s="68" t="str">
        <f>IF(ISTEXT(overallRate),"Effectuez l’étape 1",IF($C1178="Yes","Use Step 2a) Weekly for employees on leave with pay",IF(OR(COUNT($D1178,F1178)&lt;&gt;2,overallRate=0),0,IF(revenueReduction&gt;0.3,MAX(IF($B1178="Non - avec lien de dépendance",MIN(2258,F1178,$D1178)*overallRate,MIN(2258,F1178)*overallRate),ROUND(MAX(IF($B1178="Non - avec lien de dépendance",0,MIN((0.75*F1178),1694)),MIN(F1178,(0.75*$D1178),1694)),2)),IF($B1178="Non - avec lien de dépendance",MIN(1129,F1178,$D1178)*overallRate,MIN(2258,F1178)*overallRate)))))</f>
        <v>Effectuez l’étape 1</v>
      </c>
      <c r="I1178" s="3">
        <f t="shared" si="18"/>
        <v>0</v>
      </c>
    </row>
    <row r="1179" spans="7:9" x14ac:dyDescent="0.5">
      <c r="G1179" s="68" t="str">
        <f>IF(ISTEXT(overallRate),"Effectuez l’étape 1",IF($C1179="Yes","Use Step 2a) Weekly for employees on leave with pay",IF(OR(COUNT($D1179,E1179)&lt;&gt;2,overallRate=0),0,IF(revenueReduction&gt;0.3,MAX(IF($B1179="Non - avec lien de dépendance",MIN(2258,E1179,$D1179)*overallRate,MIN(2258,E1179)*overallRate),ROUND(MAX(IF($B1179="Non - avec lien de dépendance",0,MIN((0.75*E1179),1694)),MIN(E1179,(0.75*$D1179),1694)),2)),IF($B1179="Non - avec lien de dépendance",MIN(1129,E1179,$D1179)*overallRate,MIN(2258,E1179)*overallRate)))))</f>
        <v>Effectuez l’étape 1</v>
      </c>
      <c r="H1179" s="68" t="str">
        <f>IF(ISTEXT(overallRate),"Effectuez l’étape 1",IF($C1179="Yes","Use Step 2a) Weekly for employees on leave with pay",IF(OR(COUNT($D1179,F1179)&lt;&gt;2,overallRate=0),0,IF(revenueReduction&gt;0.3,MAX(IF($B1179="Non - avec lien de dépendance",MIN(2258,F1179,$D1179)*overallRate,MIN(2258,F1179)*overallRate),ROUND(MAX(IF($B1179="Non - avec lien de dépendance",0,MIN((0.75*F1179),1694)),MIN(F1179,(0.75*$D1179),1694)),2)),IF($B1179="Non - avec lien de dépendance",MIN(1129,F1179,$D1179)*overallRate,MIN(2258,F1179)*overallRate)))))</f>
        <v>Effectuez l’étape 1</v>
      </c>
      <c r="I1179" s="3">
        <f t="shared" si="18"/>
        <v>0</v>
      </c>
    </row>
    <row r="1180" spans="7:9" x14ac:dyDescent="0.5">
      <c r="G1180" s="68" t="str">
        <f>IF(ISTEXT(overallRate),"Effectuez l’étape 1",IF($C1180="Yes","Use Step 2a) Weekly for employees on leave with pay",IF(OR(COUNT($D1180,E1180)&lt;&gt;2,overallRate=0),0,IF(revenueReduction&gt;0.3,MAX(IF($B1180="Non - avec lien de dépendance",MIN(2258,E1180,$D1180)*overallRate,MIN(2258,E1180)*overallRate),ROUND(MAX(IF($B1180="Non - avec lien de dépendance",0,MIN((0.75*E1180),1694)),MIN(E1180,(0.75*$D1180),1694)),2)),IF($B1180="Non - avec lien de dépendance",MIN(1129,E1180,$D1180)*overallRate,MIN(2258,E1180)*overallRate)))))</f>
        <v>Effectuez l’étape 1</v>
      </c>
      <c r="H1180" s="68" t="str">
        <f>IF(ISTEXT(overallRate),"Effectuez l’étape 1",IF($C1180="Yes","Use Step 2a) Weekly for employees on leave with pay",IF(OR(COUNT($D1180,F1180)&lt;&gt;2,overallRate=0),0,IF(revenueReduction&gt;0.3,MAX(IF($B1180="Non - avec lien de dépendance",MIN(2258,F1180,$D1180)*overallRate,MIN(2258,F1180)*overallRate),ROUND(MAX(IF($B1180="Non - avec lien de dépendance",0,MIN((0.75*F1180),1694)),MIN(F1180,(0.75*$D1180),1694)),2)),IF($B1180="Non - avec lien de dépendance",MIN(1129,F1180,$D1180)*overallRate,MIN(2258,F1180)*overallRate)))))</f>
        <v>Effectuez l’étape 1</v>
      </c>
      <c r="I1180" s="3">
        <f t="shared" si="18"/>
        <v>0</v>
      </c>
    </row>
    <row r="1181" spans="7:9" x14ac:dyDescent="0.5">
      <c r="G1181" s="68" t="str">
        <f>IF(ISTEXT(overallRate),"Effectuez l’étape 1",IF($C1181="Yes","Use Step 2a) Weekly for employees on leave with pay",IF(OR(COUNT($D1181,E1181)&lt;&gt;2,overallRate=0),0,IF(revenueReduction&gt;0.3,MAX(IF($B1181="Non - avec lien de dépendance",MIN(2258,E1181,$D1181)*overallRate,MIN(2258,E1181)*overallRate),ROUND(MAX(IF($B1181="Non - avec lien de dépendance",0,MIN((0.75*E1181),1694)),MIN(E1181,(0.75*$D1181),1694)),2)),IF($B1181="Non - avec lien de dépendance",MIN(1129,E1181,$D1181)*overallRate,MIN(2258,E1181)*overallRate)))))</f>
        <v>Effectuez l’étape 1</v>
      </c>
      <c r="H1181" s="68" t="str">
        <f>IF(ISTEXT(overallRate),"Effectuez l’étape 1",IF($C1181="Yes","Use Step 2a) Weekly for employees on leave with pay",IF(OR(COUNT($D1181,F1181)&lt;&gt;2,overallRate=0),0,IF(revenueReduction&gt;0.3,MAX(IF($B1181="Non - avec lien de dépendance",MIN(2258,F1181,$D1181)*overallRate,MIN(2258,F1181)*overallRate),ROUND(MAX(IF($B1181="Non - avec lien de dépendance",0,MIN((0.75*F1181),1694)),MIN(F1181,(0.75*$D1181),1694)),2)),IF($B1181="Non - avec lien de dépendance",MIN(1129,F1181,$D1181)*overallRate,MIN(2258,F1181)*overallRate)))))</f>
        <v>Effectuez l’étape 1</v>
      </c>
      <c r="I1181" s="3">
        <f t="shared" si="18"/>
        <v>0</v>
      </c>
    </row>
    <row r="1182" spans="7:9" x14ac:dyDescent="0.5">
      <c r="G1182" s="68" t="str">
        <f>IF(ISTEXT(overallRate),"Effectuez l’étape 1",IF($C1182="Yes","Use Step 2a) Weekly for employees on leave with pay",IF(OR(COUNT($D1182,E1182)&lt;&gt;2,overallRate=0),0,IF(revenueReduction&gt;0.3,MAX(IF($B1182="Non - avec lien de dépendance",MIN(2258,E1182,$D1182)*overallRate,MIN(2258,E1182)*overallRate),ROUND(MAX(IF($B1182="Non - avec lien de dépendance",0,MIN((0.75*E1182),1694)),MIN(E1182,(0.75*$D1182),1694)),2)),IF($B1182="Non - avec lien de dépendance",MIN(1129,E1182,$D1182)*overallRate,MIN(2258,E1182)*overallRate)))))</f>
        <v>Effectuez l’étape 1</v>
      </c>
      <c r="H1182" s="68" t="str">
        <f>IF(ISTEXT(overallRate),"Effectuez l’étape 1",IF($C1182="Yes","Use Step 2a) Weekly for employees on leave with pay",IF(OR(COUNT($D1182,F1182)&lt;&gt;2,overallRate=0),0,IF(revenueReduction&gt;0.3,MAX(IF($B1182="Non - avec lien de dépendance",MIN(2258,F1182,$D1182)*overallRate,MIN(2258,F1182)*overallRate),ROUND(MAX(IF($B1182="Non - avec lien de dépendance",0,MIN((0.75*F1182),1694)),MIN(F1182,(0.75*$D1182),1694)),2)),IF($B1182="Non - avec lien de dépendance",MIN(1129,F1182,$D1182)*overallRate,MIN(2258,F1182)*overallRate)))))</f>
        <v>Effectuez l’étape 1</v>
      </c>
      <c r="I1182" s="3">
        <f t="shared" si="18"/>
        <v>0</v>
      </c>
    </row>
    <row r="1183" spans="7:9" x14ac:dyDescent="0.5">
      <c r="G1183" s="68" t="str">
        <f>IF(ISTEXT(overallRate),"Effectuez l’étape 1",IF($C1183="Yes","Use Step 2a) Weekly for employees on leave with pay",IF(OR(COUNT($D1183,E1183)&lt;&gt;2,overallRate=0),0,IF(revenueReduction&gt;0.3,MAX(IF($B1183="Non - avec lien de dépendance",MIN(2258,E1183,$D1183)*overallRate,MIN(2258,E1183)*overallRate),ROUND(MAX(IF($B1183="Non - avec lien de dépendance",0,MIN((0.75*E1183),1694)),MIN(E1183,(0.75*$D1183),1694)),2)),IF($B1183="Non - avec lien de dépendance",MIN(1129,E1183,$D1183)*overallRate,MIN(2258,E1183)*overallRate)))))</f>
        <v>Effectuez l’étape 1</v>
      </c>
      <c r="H1183" s="68" t="str">
        <f>IF(ISTEXT(overallRate),"Effectuez l’étape 1",IF($C1183="Yes","Use Step 2a) Weekly for employees on leave with pay",IF(OR(COUNT($D1183,F1183)&lt;&gt;2,overallRate=0),0,IF(revenueReduction&gt;0.3,MAX(IF($B1183="Non - avec lien de dépendance",MIN(2258,F1183,$D1183)*overallRate,MIN(2258,F1183)*overallRate),ROUND(MAX(IF($B1183="Non - avec lien de dépendance",0,MIN((0.75*F1183),1694)),MIN(F1183,(0.75*$D1183),1694)),2)),IF($B1183="Non - avec lien de dépendance",MIN(1129,F1183,$D1183)*overallRate,MIN(2258,F1183)*overallRate)))))</f>
        <v>Effectuez l’étape 1</v>
      </c>
      <c r="I1183" s="3">
        <f t="shared" si="18"/>
        <v>0</v>
      </c>
    </row>
    <row r="1184" spans="7:9" x14ac:dyDescent="0.5">
      <c r="G1184" s="68" t="str">
        <f>IF(ISTEXT(overallRate),"Effectuez l’étape 1",IF($C1184="Yes","Use Step 2a) Weekly for employees on leave with pay",IF(OR(COUNT($D1184,E1184)&lt;&gt;2,overallRate=0),0,IF(revenueReduction&gt;0.3,MAX(IF($B1184="Non - avec lien de dépendance",MIN(2258,E1184,$D1184)*overallRate,MIN(2258,E1184)*overallRate),ROUND(MAX(IF($B1184="Non - avec lien de dépendance",0,MIN((0.75*E1184),1694)),MIN(E1184,(0.75*$D1184),1694)),2)),IF($B1184="Non - avec lien de dépendance",MIN(1129,E1184,$D1184)*overallRate,MIN(2258,E1184)*overallRate)))))</f>
        <v>Effectuez l’étape 1</v>
      </c>
      <c r="H1184" s="68" t="str">
        <f>IF(ISTEXT(overallRate),"Effectuez l’étape 1",IF($C1184="Yes","Use Step 2a) Weekly for employees on leave with pay",IF(OR(COUNT($D1184,F1184)&lt;&gt;2,overallRate=0),0,IF(revenueReduction&gt;0.3,MAX(IF($B1184="Non - avec lien de dépendance",MIN(2258,F1184,$D1184)*overallRate,MIN(2258,F1184)*overallRate),ROUND(MAX(IF($B1184="Non - avec lien de dépendance",0,MIN((0.75*F1184),1694)),MIN(F1184,(0.75*$D1184),1694)),2)),IF($B1184="Non - avec lien de dépendance",MIN(1129,F1184,$D1184)*overallRate,MIN(2258,F1184)*overallRate)))))</f>
        <v>Effectuez l’étape 1</v>
      </c>
      <c r="I1184" s="3">
        <f t="shared" si="18"/>
        <v>0</v>
      </c>
    </row>
    <row r="1185" spans="7:9" x14ac:dyDescent="0.5">
      <c r="G1185" s="68" t="str">
        <f>IF(ISTEXT(overallRate),"Effectuez l’étape 1",IF($C1185="Yes","Use Step 2a) Weekly for employees on leave with pay",IF(OR(COUNT($D1185,E1185)&lt;&gt;2,overallRate=0),0,IF(revenueReduction&gt;0.3,MAX(IF($B1185="Non - avec lien de dépendance",MIN(2258,E1185,$D1185)*overallRate,MIN(2258,E1185)*overallRate),ROUND(MAX(IF($B1185="Non - avec lien de dépendance",0,MIN((0.75*E1185),1694)),MIN(E1185,(0.75*$D1185),1694)),2)),IF($B1185="Non - avec lien de dépendance",MIN(1129,E1185,$D1185)*overallRate,MIN(2258,E1185)*overallRate)))))</f>
        <v>Effectuez l’étape 1</v>
      </c>
      <c r="H1185" s="68" t="str">
        <f>IF(ISTEXT(overallRate),"Effectuez l’étape 1",IF($C1185="Yes","Use Step 2a) Weekly for employees on leave with pay",IF(OR(COUNT($D1185,F1185)&lt;&gt;2,overallRate=0),0,IF(revenueReduction&gt;0.3,MAX(IF($B1185="Non - avec lien de dépendance",MIN(2258,F1185,$D1185)*overallRate,MIN(2258,F1185)*overallRate),ROUND(MAX(IF($B1185="Non - avec lien de dépendance",0,MIN((0.75*F1185),1694)),MIN(F1185,(0.75*$D1185),1694)),2)),IF($B1185="Non - avec lien de dépendance",MIN(1129,F1185,$D1185)*overallRate,MIN(2258,F1185)*overallRate)))))</f>
        <v>Effectuez l’étape 1</v>
      </c>
      <c r="I1185" s="3">
        <f t="shared" si="18"/>
        <v>0</v>
      </c>
    </row>
    <row r="1186" spans="7:9" x14ac:dyDescent="0.5">
      <c r="G1186" s="68" t="str">
        <f>IF(ISTEXT(overallRate),"Effectuez l’étape 1",IF($C1186="Yes","Use Step 2a) Weekly for employees on leave with pay",IF(OR(COUNT($D1186,E1186)&lt;&gt;2,overallRate=0),0,IF(revenueReduction&gt;0.3,MAX(IF($B1186="Non - avec lien de dépendance",MIN(2258,E1186,$D1186)*overallRate,MIN(2258,E1186)*overallRate),ROUND(MAX(IF($B1186="Non - avec lien de dépendance",0,MIN((0.75*E1186),1694)),MIN(E1186,(0.75*$D1186),1694)),2)),IF($B1186="Non - avec lien de dépendance",MIN(1129,E1186,$D1186)*overallRate,MIN(2258,E1186)*overallRate)))))</f>
        <v>Effectuez l’étape 1</v>
      </c>
      <c r="H1186" s="68" t="str">
        <f>IF(ISTEXT(overallRate),"Effectuez l’étape 1",IF($C1186="Yes","Use Step 2a) Weekly for employees on leave with pay",IF(OR(COUNT($D1186,F1186)&lt;&gt;2,overallRate=0),0,IF(revenueReduction&gt;0.3,MAX(IF($B1186="Non - avec lien de dépendance",MIN(2258,F1186,$D1186)*overallRate,MIN(2258,F1186)*overallRate),ROUND(MAX(IF($B1186="Non - avec lien de dépendance",0,MIN((0.75*F1186),1694)),MIN(F1186,(0.75*$D1186),1694)),2)),IF($B1186="Non - avec lien de dépendance",MIN(1129,F1186,$D1186)*overallRate,MIN(2258,F1186)*overallRate)))))</f>
        <v>Effectuez l’étape 1</v>
      </c>
      <c r="I1186" s="3">
        <f t="shared" si="18"/>
        <v>0</v>
      </c>
    </row>
    <row r="1187" spans="7:9" x14ac:dyDescent="0.5">
      <c r="G1187" s="68" t="str">
        <f>IF(ISTEXT(overallRate),"Effectuez l’étape 1",IF($C1187="Yes","Use Step 2a) Weekly for employees on leave with pay",IF(OR(COUNT($D1187,E1187)&lt;&gt;2,overallRate=0),0,IF(revenueReduction&gt;0.3,MAX(IF($B1187="Non - avec lien de dépendance",MIN(2258,E1187,$D1187)*overallRate,MIN(2258,E1187)*overallRate),ROUND(MAX(IF($B1187="Non - avec lien de dépendance",0,MIN((0.75*E1187),1694)),MIN(E1187,(0.75*$D1187),1694)),2)),IF($B1187="Non - avec lien de dépendance",MIN(1129,E1187,$D1187)*overallRate,MIN(2258,E1187)*overallRate)))))</f>
        <v>Effectuez l’étape 1</v>
      </c>
      <c r="H1187" s="68" t="str">
        <f>IF(ISTEXT(overallRate),"Effectuez l’étape 1",IF($C1187="Yes","Use Step 2a) Weekly for employees on leave with pay",IF(OR(COUNT($D1187,F1187)&lt;&gt;2,overallRate=0),0,IF(revenueReduction&gt;0.3,MAX(IF($B1187="Non - avec lien de dépendance",MIN(2258,F1187,$D1187)*overallRate,MIN(2258,F1187)*overallRate),ROUND(MAX(IF($B1187="Non - avec lien de dépendance",0,MIN((0.75*F1187),1694)),MIN(F1187,(0.75*$D1187),1694)),2)),IF($B1187="Non - avec lien de dépendance",MIN(1129,F1187,$D1187)*overallRate,MIN(2258,F1187)*overallRate)))))</f>
        <v>Effectuez l’étape 1</v>
      </c>
      <c r="I1187" s="3">
        <f t="shared" si="18"/>
        <v>0</v>
      </c>
    </row>
    <row r="1188" spans="7:9" x14ac:dyDescent="0.5">
      <c r="G1188" s="68" t="str">
        <f>IF(ISTEXT(overallRate),"Effectuez l’étape 1",IF($C1188="Yes","Use Step 2a) Weekly for employees on leave with pay",IF(OR(COUNT($D1188,E1188)&lt;&gt;2,overallRate=0),0,IF(revenueReduction&gt;0.3,MAX(IF($B1188="Non - avec lien de dépendance",MIN(2258,E1188,$D1188)*overallRate,MIN(2258,E1188)*overallRate),ROUND(MAX(IF($B1188="Non - avec lien de dépendance",0,MIN((0.75*E1188),1694)),MIN(E1188,(0.75*$D1188),1694)),2)),IF($B1188="Non - avec lien de dépendance",MIN(1129,E1188,$D1188)*overallRate,MIN(2258,E1188)*overallRate)))))</f>
        <v>Effectuez l’étape 1</v>
      </c>
      <c r="H1188" s="68" t="str">
        <f>IF(ISTEXT(overallRate),"Effectuez l’étape 1",IF($C1188="Yes","Use Step 2a) Weekly for employees on leave with pay",IF(OR(COUNT($D1188,F1188)&lt;&gt;2,overallRate=0),0,IF(revenueReduction&gt;0.3,MAX(IF($B1188="Non - avec lien de dépendance",MIN(2258,F1188,$D1188)*overallRate,MIN(2258,F1188)*overallRate),ROUND(MAX(IF($B1188="Non - avec lien de dépendance",0,MIN((0.75*F1188),1694)),MIN(F1188,(0.75*$D1188),1694)),2)),IF($B1188="Non - avec lien de dépendance",MIN(1129,F1188,$D1188)*overallRate,MIN(2258,F1188)*overallRate)))))</f>
        <v>Effectuez l’étape 1</v>
      </c>
      <c r="I1188" s="3">
        <f t="shared" si="18"/>
        <v>0</v>
      </c>
    </row>
    <row r="1189" spans="7:9" x14ac:dyDescent="0.5">
      <c r="G1189" s="68" t="str">
        <f>IF(ISTEXT(overallRate),"Effectuez l’étape 1",IF($C1189="Yes","Use Step 2a) Weekly for employees on leave with pay",IF(OR(COUNT($D1189,E1189)&lt;&gt;2,overallRate=0),0,IF(revenueReduction&gt;0.3,MAX(IF($B1189="Non - avec lien de dépendance",MIN(2258,E1189,$D1189)*overallRate,MIN(2258,E1189)*overallRate),ROUND(MAX(IF($B1189="Non - avec lien de dépendance",0,MIN((0.75*E1189),1694)),MIN(E1189,(0.75*$D1189),1694)),2)),IF($B1189="Non - avec lien de dépendance",MIN(1129,E1189,$D1189)*overallRate,MIN(2258,E1189)*overallRate)))))</f>
        <v>Effectuez l’étape 1</v>
      </c>
      <c r="H1189" s="68" t="str">
        <f>IF(ISTEXT(overallRate),"Effectuez l’étape 1",IF($C1189="Yes","Use Step 2a) Weekly for employees on leave with pay",IF(OR(COUNT($D1189,F1189)&lt;&gt;2,overallRate=0),0,IF(revenueReduction&gt;0.3,MAX(IF($B1189="Non - avec lien de dépendance",MIN(2258,F1189,$D1189)*overallRate,MIN(2258,F1189)*overallRate),ROUND(MAX(IF($B1189="Non - avec lien de dépendance",0,MIN((0.75*F1189),1694)),MIN(F1189,(0.75*$D1189),1694)),2)),IF($B1189="Non - avec lien de dépendance",MIN(1129,F1189,$D1189)*overallRate,MIN(2258,F1189)*overallRate)))))</f>
        <v>Effectuez l’étape 1</v>
      </c>
      <c r="I1189" s="3">
        <f t="shared" si="18"/>
        <v>0</v>
      </c>
    </row>
    <row r="1190" spans="7:9" x14ac:dyDescent="0.5">
      <c r="G1190" s="68" t="str">
        <f>IF(ISTEXT(overallRate),"Effectuez l’étape 1",IF($C1190="Yes","Use Step 2a) Weekly for employees on leave with pay",IF(OR(COUNT($D1190,E1190)&lt;&gt;2,overallRate=0),0,IF(revenueReduction&gt;0.3,MAX(IF($B1190="Non - avec lien de dépendance",MIN(2258,E1190,$D1190)*overallRate,MIN(2258,E1190)*overallRate),ROUND(MAX(IF($B1190="Non - avec lien de dépendance",0,MIN((0.75*E1190),1694)),MIN(E1190,(0.75*$D1190),1694)),2)),IF($B1190="Non - avec lien de dépendance",MIN(1129,E1190,$D1190)*overallRate,MIN(2258,E1190)*overallRate)))))</f>
        <v>Effectuez l’étape 1</v>
      </c>
      <c r="H1190" s="68" t="str">
        <f>IF(ISTEXT(overallRate),"Effectuez l’étape 1",IF($C1190="Yes","Use Step 2a) Weekly for employees on leave with pay",IF(OR(COUNT($D1190,F1190)&lt;&gt;2,overallRate=0),0,IF(revenueReduction&gt;0.3,MAX(IF($B1190="Non - avec lien de dépendance",MIN(2258,F1190,$D1190)*overallRate,MIN(2258,F1190)*overallRate),ROUND(MAX(IF($B1190="Non - avec lien de dépendance",0,MIN((0.75*F1190),1694)),MIN(F1190,(0.75*$D1190),1694)),2)),IF($B1190="Non - avec lien de dépendance",MIN(1129,F1190,$D1190)*overallRate,MIN(2258,F1190)*overallRate)))))</f>
        <v>Effectuez l’étape 1</v>
      </c>
      <c r="I1190" s="3">
        <f t="shared" si="18"/>
        <v>0</v>
      </c>
    </row>
    <row r="1191" spans="7:9" x14ac:dyDescent="0.5">
      <c r="G1191" s="68" t="str">
        <f>IF(ISTEXT(overallRate),"Effectuez l’étape 1",IF($C1191="Yes","Use Step 2a) Weekly for employees on leave with pay",IF(OR(COUNT($D1191,E1191)&lt;&gt;2,overallRate=0),0,IF(revenueReduction&gt;0.3,MAX(IF($B1191="Non - avec lien de dépendance",MIN(2258,E1191,$D1191)*overallRate,MIN(2258,E1191)*overallRate),ROUND(MAX(IF($B1191="Non - avec lien de dépendance",0,MIN((0.75*E1191),1694)),MIN(E1191,(0.75*$D1191),1694)),2)),IF($B1191="Non - avec lien de dépendance",MIN(1129,E1191,$D1191)*overallRate,MIN(2258,E1191)*overallRate)))))</f>
        <v>Effectuez l’étape 1</v>
      </c>
      <c r="H1191" s="68" t="str">
        <f>IF(ISTEXT(overallRate),"Effectuez l’étape 1",IF($C1191="Yes","Use Step 2a) Weekly for employees on leave with pay",IF(OR(COUNT($D1191,F1191)&lt;&gt;2,overallRate=0),0,IF(revenueReduction&gt;0.3,MAX(IF($B1191="Non - avec lien de dépendance",MIN(2258,F1191,$D1191)*overallRate,MIN(2258,F1191)*overallRate),ROUND(MAX(IF($B1191="Non - avec lien de dépendance",0,MIN((0.75*F1191),1694)),MIN(F1191,(0.75*$D1191),1694)),2)),IF($B1191="Non - avec lien de dépendance",MIN(1129,F1191,$D1191)*overallRate,MIN(2258,F1191)*overallRate)))))</f>
        <v>Effectuez l’étape 1</v>
      </c>
      <c r="I1191" s="3">
        <f t="shared" si="18"/>
        <v>0</v>
      </c>
    </row>
    <row r="1192" spans="7:9" x14ac:dyDescent="0.5">
      <c r="G1192" s="68" t="str">
        <f>IF(ISTEXT(overallRate),"Effectuez l’étape 1",IF($C1192="Yes","Use Step 2a) Weekly for employees on leave with pay",IF(OR(COUNT($D1192,E1192)&lt;&gt;2,overallRate=0),0,IF(revenueReduction&gt;0.3,MAX(IF($B1192="Non - avec lien de dépendance",MIN(2258,E1192,$D1192)*overallRate,MIN(2258,E1192)*overallRate),ROUND(MAX(IF($B1192="Non - avec lien de dépendance",0,MIN((0.75*E1192),1694)),MIN(E1192,(0.75*$D1192),1694)),2)),IF($B1192="Non - avec lien de dépendance",MIN(1129,E1192,$D1192)*overallRate,MIN(2258,E1192)*overallRate)))))</f>
        <v>Effectuez l’étape 1</v>
      </c>
      <c r="H1192" s="68" t="str">
        <f>IF(ISTEXT(overallRate),"Effectuez l’étape 1",IF($C1192="Yes","Use Step 2a) Weekly for employees on leave with pay",IF(OR(COUNT($D1192,F1192)&lt;&gt;2,overallRate=0),0,IF(revenueReduction&gt;0.3,MAX(IF($B1192="Non - avec lien de dépendance",MIN(2258,F1192,$D1192)*overallRate,MIN(2258,F1192)*overallRate),ROUND(MAX(IF($B1192="Non - avec lien de dépendance",0,MIN((0.75*F1192),1694)),MIN(F1192,(0.75*$D1192),1694)),2)),IF($B1192="Non - avec lien de dépendance",MIN(1129,F1192,$D1192)*overallRate,MIN(2258,F1192)*overallRate)))))</f>
        <v>Effectuez l’étape 1</v>
      </c>
      <c r="I1192" s="3">
        <f t="shared" si="18"/>
        <v>0</v>
      </c>
    </row>
    <row r="1193" spans="7:9" x14ac:dyDescent="0.5">
      <c r="G1193" s="68" t="str">
        <f>IF(ISTEXT(overallRate),"Effectuez l’étape 1",IF($C1193="Yes","Use Step 2a) Weekly for employees on leave with pay",IF(OR(COUNT($D1193,E1193)&lt;&gt;2,overallRate=0),0,IF(revenueReduction&gt;0.3,MAX(IF($B1193="Non - avec lien de dépendance",MIN(2258,E1193,$D1193)*overallRate,MIN(2258,E1193)*overallRate),ROUND(MAX(IF($B1193="Non - avec lien de dépendance",0,MIN((0.75*E1193),1694)),MIN(E1193,(0.75*$D1193),1694)),2)),IF($B1193="Non - avec lien de dépendance",MIN(1129,E1193,$D1193)*overallRate,MIN(2258,E1193)*overallRate)))))</f>
        <v>Effectuez l’étape 1</v>
      </c>
      <c r="H1193" s="68" t="str">
        <f>IF(ISTEXT(overallRate),"Effectuez l’étape 1",IF($C1193="Yes","Use Step 2a) Weekly for employees on leave with pay",IF(OR(COUNT($D1193,F1193)&lt;&gt;2,overallRate=0),0,IF(revenueReduction&gt;0.3,MAX(IF($B1193="Non - avec lien de dépendance",MIN(2258,F1193,$D1193)*overallRate,MIN(2258,F1193)*overallRate),ROUND(MAX(IF($B1193="Non - avec lien de dépendance",0,MIN((0.75*F1193),1694)),MIN(F1193,(0.75*$D1193),1694)),2)),IF($B1193="Non - avec lien de dépendance",MIN(1129,F1193,$D1193)*overallRate,MIN(2258,F1193)*overallRate)))))</f>
        <v>Effectuez l’étape 1</v>
      </c>
      <c r="I1193" s="3">
        <f t="shared" si="18"/>
        <v>0</v>
      </c>
    </row>
    <row r="1194" spans="7:9" x14ac:dyDescent="0.5">
      <c r="G1194" s="68" t="str">
        <f>IF(ISTEXT(overallRate),"Effectuez l’étape 1",IF($C1194="Yes","Use Step 2a) Weekly for employees on leave with pay",IF(OR(COUNT($D1194,E1194)&lt;&gt;2,overallRate=0),0,IF(revenueReduction&gt;0.3,MAX(IF($B1194="Non - avec lien de dépendance",MIN(2258,E1194,$D1194)*overallRate,MIN(2258,E1194)*overallRate),ROUND(MAX(IF($B1194="Non - avec lien de dépendance",0,MIN((0.75*E1194),1694)),MIN(E1194,(0.75*$D1194),1694)),2)),IF($B1194="Non - avec lien de dépendance",MIN(1129,E1194,$D1194)*overallRate,MIN(2258,E1194)*overallRate)))))</f>
        <v>Effectuez l’étape 1</v>
      </c>
      <c r="H1194" s="68" t="str">
        <f>IF(ISTEXT(overallRate),"Effectuez l’étape 1",IF($C1194="Yes","Use Step 2a) Weekly for employees on leave with pay",IF(OR(COUNT($D1194,F1194)&lt;&gt;2,overallRate=0),0,IF(revenueReduction&gt;0.3,MAX(IF($B1194="Non - avec lien de dépendance",MIN(2258,F1194,$D1194)*overallRate,MIN(2258,F1194)*overallRate),ROUND(MAX(IF($B1194="Non - avec lien de dépendance",0,MIN((0.75*F1194),1694)),MIN(F1194,(0.75*$D1194),1694)),2)),IF($B1194="Non - avec lien de dépendance",MIN(1129,F1194,$D1194)*overallRate,MIN(2258,F1194)*overallRate)))))</f>
        <v>Effectuez l’étape 1</v>
      </c>
      <c r="I1194" s="3">
        <f t="shared" si="18"/>
        <v>0</v>
      </c>
    </row>
    <row r="1195" spans="7:9" x14ac:dyDescent="0.5">
      <c r="G1195" s="68" t="str">
        <f>IF(ISTEXT(overallRate),"Effectuez l’étape 1",IF($C1195="Yes","Use Step 2a) Weekly for employees on leave with pay",IF(OR(COUNT($D1195,E1195)&lt;&gt;2,overallRate=0),0,IF(revenueReduction&gt;0.3,MAX(IF($B1195="Non - avec lien de dépendance",MIN(2258,E1195,$D1195)*overallRate,MIN(2258,E1195)*overallRate),ROUND(MAX(IF($B1195="Non - avec lien de dépendance",0,MIN((0.75*E1195),1694)),MIN(E1195,(0.75*$D1195),1694)),2)),IF($B1195="Non - avec lien de dépendance",MIN(1129,E1195,$D1195)*overallRate,MIN(2258,E1195)*overallRate)))))</f>
        <v>Effectuez l’étape 1</v>
      </c>
      <c r="H1195" s="68" t="str">
        <f>IF(ISTEXT(overallRate),"Effectuez l’étape 1",IF($C1195="Yes","Use Step 2a) Weekly for employees on leave with pay",IF(OR(COUNT($D1195,F1195)&lt;&gt;2,overallRate=0),0,IF(revenueReduction&gt;0.3,MAX(IF($B1195="Non - avec lien de dépendance",MIN(2258,F1195,$D1195)*overallRate,MIN(2258,F1195)*overallRate),ROUND(MAX(IF($B1195="Non - avec lien de dépendance",0,MIN((0.75*F1195),1694)),MIN(F1195,(0.75*$D1195),1694)),2)),IF($B1195="Non - avec lien de dépendance",MIN(1129,F1195,$D1195)*overallRate,MIN(2258,F1195)*overallRate)))))</f>
        <v>Effectuez l’étape 1</v>
      </c>
      <c r="I1195" s="3">
        <f t="shared" si="18"/>
        <v>0</v>
      </c>
    </row>
    <row r="1196" spans="7:9" x14ac:dyDescent="0.5">
      <c r="G1196" s="68" t="str">
        <f>IF(ISTEXT(overallRate),"Effectuez l’étape 1",IF($C1196="Yes","Use Step 2a) Weekly for employees on leave with pay",IF(OR(COUNT($D1196,E1196)&lt;&gt;2,overallRate=0),0,IF(revenueReduction&gt;0.3,MAX(IF($B1196="Non - avec lien de dépendance",MIN(2258,E1196,$D1196)*overallRate,MIN(2258,E1196)*overallRate),ROUND(MAX(IF($B1196="Non - avec lien de dépendance",0,MIN((0.75*E1196),1694)),MIN(E1196,(0.75*$D1196),1694)),2)),IF($B1196="Non - avec lien de dépendance",MIN(1129,E1196,$D1196)*overallRate,MIN(2258,E1196)*overallRate)))))</f>
        <v>Effectuez l’étape 1</v>
      </c>
      <c r="H1196" s="68" t="str">
        <f>IF(ISTEXT(overallRate),"Effectuez l’étape 1",IF($C1196="Yes","Use Step 2a) Weekly for employees on leave with pay",IF(OR(COUNT($D1196,F1196)&lt;&gt;2,overallRate=0),0,IF(revenueReduction&gt;0.3,MAX(IF($B1196="Non - avec lien de dépendance",MIN(2258,F1196,$D1196)*overallRate,MIN(2258,F1196)*overallRate),ROUND(MAX(IF($B1196="Non - avec lien de dépendance",0,MIN((0.75*F1196),1694)),MIN(F1196,(0.75*$D1196),1694)),2)),IF($B1196="Non - avec lien de dépendance",MIN(1129,F1196,$D1196)*overallRate,MIN(2258,F1196)*overallRate)))))</f>
        <v>Effectuez l’étape 1</v>
      </c>
      <c r="I1196" s="3">
        <f t="shared" si="18"/>
        <v>0</v>
      </c>
    </row>
    <row r="1197" spans="7:9" x14ac:dyDescent="0.5">
      <c r="G1197" s="68" t="str">
        <f>IF(ISTEXT(overallRate),"Effectuez l’étape 1",IF($C1197="Yes","Use Step 2a) Weekly for employees on leave with pay",IF(OR(COUNT($D1197,E1197)&lt;&gt;2,overallRate=0),0,IF(revenueReduction&gt;0.3,MAX(IF($B1197="Non - avec lien de dépendance",MIN(2258,E1197,$D1197)*overallRate,MIN(2258,E1197)*overallRate),ROUND(MAX(IF($B1197="Non - avec lien de dépendance",0,MIN((0.75*E1197),1694)),MIN(E1197,(0.75*$D1197),1694)),2)),IF($B1197="Non - avec lien de dépendance",MIN(1129,E1197,$D1197)*overallRate,MIN(2258,E1197)*overallRate)))))</f>
        <v>Effectuez l’étape 1</v>
      </c>
      <c r="H1197" s="68" t="str">
        <f>IF(ISTEXT(overallRate),"Effectuez l’étape 1",IF($C1197="Yes","Use Step 2a) Weekly for employees on leave with pay",IF(OR(COUNT($D1197,F1197)&lt;&gt;2,overallRate=0),0,IF(revenueReduction&gt;0.3,MAX(IF($B1197="Non - avec lien de dépendance",MIN(2258,F1197,$D1197)*overallRate,MIN(2258,F1197)*overallRate),ROUND(MAX(IF($B1197="Non - avec lien de dépendance",0,MIN((0.75*F1197),1694)),MIN(F1197,(0.75*$D1197),1694)),2)),IF($B1197="Non - avec lien de dépendance",MIN(1129,F1197,$D1197)*overallRate,MIN(2258,F1197)*overallRate)))))</f>
        <v>Effectuez l’étape 1</v>
      </c>
      <c r="I1197" s="3">
        <f t="shared" si="18"/>
        <v>0</v>
      </c>
    </row>
    <row r="1198" spans="7:9" x14ac:dyDescent="0.5">
      <c r="G1198" s="68" t="str">
        <f>IF(ISTEXT(overallRate),"Effectuez l’étape 1",IF($C1198="Yes","Use Step 2a) Weekly for employees on leave with pay",IF(OR(COUNT($D1198,E1198)&lt;&gt;2,overallRate=0),0,IF(revenueReduction&gt;0.3,MAX(IF($B1198="Non - avec lien de dépendance",MIN(2258,E1198,$D1198)*overallRate,MIN(2258,E1198)*overallRate),ROUND(MAX(IF($B1198="Non - avec lien de dépendance",0,MIN((0.75*E1198),1694)),MIN(E1198,(0.75*$D1198),1694)),2)),IF($B1198="Non - avec lien de dépendance",MIN(1129,E1198,$D1198)*overallRate,MIN(2258,E1198)*overallRate)))))</f>
        <v>Effectuez l’étape 1</v>
      </c>
      <c r="H1198" s="68" t="str">
        <f>IF(ISTEXT(overallRate),"Effectuez l’étape 1",IF($C1198="Yes","Use Step 2a) Weekly for employees on leave with pay",IF(OR(COUNT($D1198,F1198)&lt;&gt;2,overallRate=0),0,IF(revenueReduction&gt;0.3,MAX(IF($B1198="Non - avec lien de dépendance",MIN(2258,F1198,$D1198)*overallRate,MIN(2258,F1198)*overallRate),ROUND(MAX(IF($B1198="Non - avec lien de dépendance",0,MIN((0.75*F1198),1694)),MIN(F1198,(0.75*$D1198),1694)),2)),IF($B1198="Non - avec lien de dépendance",MIN(1129,F1198,$D1198)*overallRate,MIN(2258,F1198)*overallRate)))))</f>
        <v>Effectuez l’étape 1</v>
      </c>
      <c r="I1198" s="3">
        <f t="shared" si="18"/>
        <v>0</v>
      </c>
    </row>
    <row r="1199" spans="7:9" x14ac:dyDescent="0.5">
      <c r="G1199" s="68" t="str">
        <f>IF(ISTEXT(overallRate),"Effectuez l’étape 1",IF($C1199="Yes","Use Step 2a) Weekly for employees on leave with pay",IF(OR(COUNT($D1199,E1199)&lt;&gt;2,overallRate=0),0,IF(revenueReduction&gt;0.3,MAX(IF($B1199="Non - avec lien de dépendance",MIN(2258,E1199,$D1199)*overallRate,MIN(2258,E1199)*overallRate),ROUND(MAX(IF($B1199="Non - avec lien de dépendance",0,MIN((0.75*E1199),1694)),MIN(E1199,(0.75*$D1199),1694)),2)),IF($B1199="Non - avec lien de dépendance",MIN(1129,E1199,$D1199)*overallRate,MIN(2258,E1199)*overallRate)))))</f>
        <v>Effectuez l’étape 1</v>
      </c>
      <c r="H1199" s="68" t="str">
        <f>IF(ISTEXT(overallRate),"Effectuez l’étape 1",IF($C1199="Yes","Use Step 2a) Weekly for employees on leave with pay",IF(OR(COUNT($D1199,F1199)&lt;&gt;2,overallRate=0),0,IF(revenueReduction&gt;0.3,MAX(IF($B1199="Non - avec lien de dépendance",MIN(2258,F1199,$D1199)*overallRate,MIN(2258,F1199)*overallRate),ROUND(MAX(IF($B1199="Non - avec lien de dépendance",0,MIN((0.75*F1199),1694)),MIN(F1199,(0.75*$D1199),1694)),2)),IF($B1199="Non - avec lien de dépendance",MIN(1129,F1199,$D1199)*overallRate,MIN(2258,F1199)*overallRate)))))</f>
        <v>Effectuez l’étape 1</v>
      </c>
      <c r="I1199" s="3">
        <f t="shared" si="18"/>
        <v>0</v>
      </c>
    </row>
    <row r="1200" spans="7:9" x14ac:dyDescent="0.5">
      <c r="G1200" s="68" t="str">
        <f>IF(ISTEXT(overallRate),"Effectuez l’étape 1",IF($C1200="Yes","Use Step 2a) Weekly for employees on leave with pay",IF(OR(COUNT($D1200,E1200)&lt;&gt;2,overallRate=0),0,IF(revenueReduction&gt;0.3,MAX(IF($B1200="Non - avec lien de dépendance",MIN(2258,E1200,$D1200)*overallRate,MIN(2258,E1200)*overallRate),ROUND(MAX(IF($B1200="Non - avec lien de dépendance",0,MIN((0.75*E1200),1694)),MIN(E1200,(0.75*$D1200),1694)),2)),IF($B1200="Non - avec lien de dépendance",MIN(1129,E1200,$D1200)*overallRate,MIN(2258,E1200)*overallRate)))))</f>
        <v>Effectuez l’étape 1</v>
      </c>
      <c r="H1200" s="68" t="str">
        <f>IF(ISTEXT(overallRate),"Effectuez l’étape 1",IF($C1200="Yes","Use Step 2a) Weekly for employees on leave with pay",IF(OR(COUNT($D1200,F1200)&lt;&gt;2,overallRate=0),0,IF(revenueReduction&gt;0.3,MAX(IF($B1200="Non - avec lien de dépendance",MIN(2258,F1200,$D1200)*overallRate,MIN(2258,F1200)*overallRate),ROUND(MAX(IF($B1200="Non - avec lien de dépendance",0,MIN((0.75*F1200),1694)),MIN(F1200,(0.75*$D1200),1694)),2)),IF($B1200="Non - avec lien de dépendance",MIN(1129,F1200,$D1200)*overallRate,MIN(2258,F1200)*overallRate)))))</f>
        <v>Effectuez l’étape 1</v>
      </c>
      <c r="I1200" s="3">
        <f t="shared" si="18"/>
        <v>0</v>
      </c>
    </row>
    <row r="1201" spans="7:9" x14ac:dyDescent="0.5">
      <c r="G1201" s="68" t="str">
        <f>IF(ISTEXT(overallRate),"Effectuez l’étape 1",IF($C1201="Yes","Use Step 2a) Weekly for employees on leave with pay",IF(OR(COUNT($D1201,E1201)&lt;&gt;2,overallRate=0),0,IF(revenueReduction&gt;0.3,MAX(IF($B1201="Non - avec lien de dépendance",MIN(2258,E1201,$D1201)*overallRate,MIN(2258,E1201)*overallRate),ROUND(MAX(IF($B1201="Non - avec lien de dépendance",0,MIN((0.75*E1201),1694)),MIN(E1201,(0.75*$D1201),1694)),2)),IF($B1201="Non - avec lien de dépendance",MIN(1129,E1201,$D1201)*overallRate,MIN(2258,E1201)*overallRate)))))</f>
        <v>Effectuez l’étape 1</v>
      </c>
      <c r="H1201" s="68" t="str">
        <f>IF(ISTEXT(overallRate),"Effectuez l’étape 1",IF($C1201="Yes","Use Step 2a) Weekly for employees on leave with pay",IF(OR(COUNT($D1201,F1201)&lt;&gt;2,overallRate=0),0,IF(revenueReduction&gt;0.3,MAX(IF($B1201="Non - avec lien de dépendance",MIN(2258,F1201,$D1201)*overallRate,MIN(2258,F1201)*overallRate),ROUND(MAX(IF($B1201="Non - avec lien de dépendance",0,MIN((0.75*F1201),1694)),MIN(F1201,(0.75*$D1201),1694)),2)),IF($B1201="Non - avec lien de dépendance",MIN(1129,F1201,$D1201)*overallRate,MIN(2258,F1201)*overallRate)))))</f>
        <v>Effectuez l’étape 1</v>
      </c>
      <c r="I1201" s="3">
        <f t="shared" si="18"/>
        <v>0</v>
      </c>
    </row>
    <row r="1202" spans="7:9" x14ac:dyDescent="0.5">
      <c r="G1202" s="68" t="str">
        <f>IF(ISTEXT(overallRate),"Effectuez l’étape 1",IF($C1202="Yes","Use Step 2a) Weekly for employees on leave with pay",IF(OR(COUNT($D1202,E1202)&lt;&gt;2,overallRate=0),0,IF(revenueReduction&gt;0.3,MAX(IF($B1202="Non - avec lien de dépendance",MIN(2258,E1202,$D1202)*overallRate,MIN(2258,E1202)*overallRate),ROUND(MAX(IF($B1202="Non - avec lien de dépendance",0,MIN((0.75*E1202),1694)),MIN(E1202,(0.75*$D1202),1694)),2)),IF($B1202="Non - avec lien de dépendance",MIN(1129,E1202,$D1202)*overallRate,MIN(2258,E1202)*overallRate)))))</f>
        <v>Effectuez l’étape 1</v>
      </c>
      <c r="H1202" s="68" t="str">
        <f>IF(ISTEXT(overallRate),"Effectuez l’étape 1",IF($C1202="Yes","Use Step 2a) Weekly for employees on leave with pay",IF(OR(COUNT($D1202,F1202)&lt;&gt;2,overallRate=0),0,IF(revenueReduction&gt;0.3,MAX(IF($B1202="Non - avec lien de dépendance",MIN(2258,F1202,$D1202)*overallRate,MIN(2258,F1202)*overallRate),ROUND(MAX(IF($B1202="Non - avec lien de dépendance",0,MIN((0.75*F1202),1694)),MIN(F1202,(0.75*$D1202),1694)),2)),IF($B1202="Non - avec lien de dépendance",MIN(1129,F1202,$D1202)*overallRate,MIN(2258,F1202)*overallRate)))))</f>
        <v>Effectuez l’étape 1</v>
      </c>
      <c r="I1202" s="3">
        <f t="shared" si="18"/>
        <v>0</v>
      </c>
    </row>
    <row r="1203" spans="7:9" x14ac:dyDescent="0.5">
      <c r="G1203" s="68" t="str">
        <f>IF(ISTEXT(overallRate),"Effectuez l’étape 1",IF($C1203="Yes","Use Step 2a) Weekly for employees on leave with pay",IF(OR(COUNT($D1203,E1203)&lt;&gt;2,overallRate=0),0,IF(revenueReduction&gt;0.3,MAX(IF($B1203="Non - avec lien de dépendance",MIN(2258,E1203,$D1203)*overallRate,MIN(2258,E1203)*overallRate),ROUND(MAX(IF($B1203="Non - avec lien de dépendance",0,MIN((0.75*E1203),1694)),MIN(E1203,(0.75*$D1203),1694)),2)),IF($B1203="Non - avec lien de dépendance",MIN(1129,E1203,$D1203)*overallRate,MIN(2258,E1203)*overallRate)))))</f>
        <v>Effectuez l’étape 1</v>
      </c>
      <c r="H1203" s="68" t="str">
        <f>IF(ISTEXT(overallRate),"Effectuez l’étape 1",IF($C1203="Yes","Use Step 2a) Weekly for employees on leave with pay",IF(OR(COUNT($D1203,F1203)&lt;&gt;2,overallRate=0),0,IF(revenueReduction&gt;0.3,MAX(IF($B1203="Non - avec lien de dépendance",MIN(2258,F1203,$D1203)*overallRate,MIN(2258,F1203)*overallRate),ROUND(MAX(IF($B1203="Non - avec lien de dépendance",0,MIN((0.75*F1203),1694)),MIN(F1203,(0.75*$D1203),1694)),2)),IF($B1203="Non - avec lien de dépendance",MIN(1129,F1203,$D1203)*overallRate,MIN(2258,F1203)*overallRate)))))</f>
        <v>Effectuez l’étape 1</v>
      </c>
      <c r="I1203" s="3">
        <f t="shared" si="18"/>
        <v>0</v>
      </c>
    </row>
    <row r="1204" spans="7:9" x14ac:dyDescent="0.5">
      <c r="G1204" s="68" t="str">
        <f>IF(ISTEXT(overallRate),"Effectuez l’étape 1",IF($C1204="Yes","Use Step 2a) Weekly for employees on leave with pay",IF(OR(COUNT($D1204,E1204)&lt;&gt;2,overallRate=0),0,IF(revenueReduction&gt;0.3,MAX(IF($B1204="Non - avec lien de dépendance",MIN(2258,E1204,$D1204)*overallRate,MIN(2258,E1204)*overallRate),ROUND(MAX(IF($B1204="Non - avec lien de dépendance",0,MIN((0.75*E1204),1694)),MIN(E1204,(0.75*$D1204),1694)),2)),IF($B1204="Non - avec lien de dépendance",MIN(1129,E1204,$D1204)*overallRate,MIN(2258,E1204)*overallRate)))))</f>
        <v>Effectuez l’étape 1</v>
      </c>
      <c r="H1204" s="68" t="str">
        <f>IF(ISTEXT(overallRate),"Effectuez l’étape 1",IF($C1204="Yes","Use Step 2a) Weekly for employees on leave with pay",IF(OR(COUNT($D1204,F1204)&lt;&gt;2,overallRate=0),0,IF(revenueReduction&gt;0.3,MAX(IF($B1204="Non - avec lien de dépendance",MIN(2258,F1204,$D1204)*overallRate,MIN(2258,F1204)*overallRate),ROUND(MAX(IF($B1204="Non - avec lien de dépendance",0,MIN((0.75*F1204),1694)),MIN(F1204,(0.75*$D1204),1694)),2)),IF($B1204="Non - avec lien de dépendance",MIN(1129,F1204,$D1204)*overallRate,MIN(2258,F1204)*overallRate)))))</f>
        <v>Effectuez l’étape 1</v>
      </c>
      <c r="I1204" s="3">
        <f t="shared" si="18"/>
        <v>0</v>
      </c>
    </row>
    <row r="1205" spans="7:9" x14ac:dyDescent="0.5">
      <c r="G1205" s="68" t="str">
        <f>IF(ISTEXT(overallRate),"Effectuez l’étape 1",IF($C1205="Yes","Use Step 2a) Weekly for employees on leave with pay",IF(OR(COUNT($D1205,E1205)&lt;&gt;2,overallRate=0),0,IF(revenueReduction&gt;0.3,MAX(IF($B1205="Non - avec lien de dépendance",MIN(2258,E1205,$D1205)*overallRate,MIN(2258,E1205)*overallRate),ROUND(MAX(IF($B1205="Non - avec lien de dépendance",0,MIN((0.75*E1205),1694)),MIN(E1205,(0.75*$D1205),1694)),2)),IF($B1205="Non - avec lien de dépendance",MIN(1129,E1205,$D1205)*overallRate,MIN(2258,E1205)*overallRate)))))</f>
        <v>Effectuez l’étape 1</v>
      </c>
      <c r="H1205" s="68" t="str">
        <f>IF(ISTEXT(overallRate),"Effectuez l’étape 1",IF($C1205="Yes","Use Step 2a) Weekly for employees on leave with pay",IF(OR(COUNT($D1205,F1205)&lt;&gt;2,overallRate=0),0,IF(revenueReduction&gt;0.3,MAX(IF($B1205="Non - avec lien de dépendance",MIN(2258,F1205,$D1205)*overallRate,MIN(2258,F1205)*overallRate),ROUND(MAX(IF($B1205="Non - avec lien de dépendance",0,MIN((0.75*F1205),1694)),MIN(F1205,(0.75*$D1205),1694)),2)),IF($B1205="Non - avec lien de dépendance",MIN(1129,F1205,$D1205)*overallRate,MIN(2258,F1205)*overallRate)))))</f>
        <v>Effectuez l’étape 1</v>
      </c>
      <c r="I1205" s="3">
        <f t="shared" si="18"/>
        <v>0</v>
      </c>
    </row>
    <row r="1206" spans="7:9" x14ac:dyDescent="0.5">
      <c r="G1206" s="68" t="str">
        <f>IF(ISTEXT(overallRate),"Effectuez l’étape 1",IF($C1206="Yes","Use Step 2a) Weekly for employees on leave with pay",IF(OR(COUNT($D1206,E1206)&lt;&gt;2,overallRate=0),0,IF(revenueReduction&gt;0.3,MAX(IF($B1206="Non - avec lien de dépendance",MIN(2258,E1206,$D1206)*overallRate,MIN(2258,E1206)*overallRate),ROUND(MAX(IF($B1206="Non - avec lien de dépendance",0,MIN((0.75*E1206),1694)),MIN(E1206,(0.75*$D1206),1694)),2)),IF($B1206="Non - avec lien de dépendance",MIN(1129,E1206,$D1206)*overallRate,MIN(2258,E1206)*overallRate)))))</f>
        <v>Effectuez l’étape 1</v>
      </c>
      <c r="H1206" s="68" t="str">
        <f>IF(ISTEXT(overallRate),"Effectuez l’étape 1",IF($C1206="Yes","Use Step 2a) Weekly for employees on leave with pay",IF(OR(COUNT($D1206,F1206)&lt;&gt;2,overallRate=0),0,IF(revenueReduction&gt;0.3,MAX(IF($B1206="Non - avec lien de dépendance",MIN(2258,F1206,$D1206)*overallRate,MIN(2258,F1206)*overallRate),ROUND(MAX(IF($B1206="Non - avec lien de dépendance",0,MIN((0.75*F1206),1694)),MIN(F1206,(0.75*$D1206),1694)),2)),IF($B1206="Non - avec lien de dépendance",MIN(1129,F1206,$D1206)*overallRate,MIN(2258,F1206)*overallRate)))))</f>
        <v>Effectuez l’étape 1</v>
      </c>
      <c r="I1206" s="3">
        <f t="shared" si="18"/>
        <v>0</v>
      </c>
    </row>
    <row r="1207" spans="7:9" x14ac:dyDescent="0.5">
      <c r="G1207" s="68" t="str">
        <f>IF(ISTEXT(overallRate),"Effectuez l’étape 1",IF($C1207="Yes","Use Step 2a) Weekly for employees on leave with pay",IF(OR(COUNT($D1207,E1207)&lt;&gt;2,overallRate=0),0,IF(revenueReduction&gt;0.3,MAX(IF($B1207="Non - avec lien de dépendance",MIN(2258,E1207,$D1207)*overallRate,MIN(2258,E1207)*overallRate),ROUND(MAX(IF($B1207="Non - avec lien de dépendance",0,MIN((0.75*E1207),1694)),MIN(E1207,(0.75*$D1207),1694)),2)),IF($B1207="Non - avec lien de dépendance",MIN(1129,E1207,$D1207)*overallRate,MIN(2258,E1207)*overallRate)))))</f>
        <v>Effectuez l’étape 1</v>
      </c>
      <c r="H1207" s="68" t="str">
        <f>IF(ISTEXT(overallRate),"Effectuez l’étape 1",IF($C1207="Yes","Use Step 2a) Weekly for employees on leave with pay",IF(OR(COUNT($D1207,F1207)&lt;&gt;2,overallRate=0),0,IF(revenueReduction&gt;0.3,MAX(IF($B1207="Non - avec lien de dépendance",MIN(2258,F1207,$D1207)*overallRate,MIN(2258,F1207)*overallRate),ROUND(MAX(IF($B1207="Non - avec lien de dépendance",0,MIN((0.75*F1207),1694)),MIN(F1207,(0.75*$D1207),1694)),2)),IF($B1207="Non - avec lien de dépendance",MIN(1129,F1207,$D1207)*overallRate,MIN(2258,F1207)*overallRate)))))</f>
        <v>Effectuez l’étape 1</v>
      </c>
      <c r="I1207" s="3">
        <f t="shared" si="18"/>
        <v>0</v>
      </c>
    </row>
    <row r="1208" spans="7:9" x14ac:dyDescent="0.5">
      <c r="G1208" s="68" t="str">
        <f>IF(ISTEXT(overallRate),"Effectuez l’étape 1",IF($C1208="Yes","Use Step 2a) Weekly for employees on leave with pay",IF(OR(COUNT($D1208,E1208)&lt;&gt;2,overallRate=0),0,IF(revenueReduction&gt;0.3,MAX(IF($B1208="Non - avec lien de dépendance",MIN(2258,E1208,$D1208)*overallRate,MIN(2258,E1208)*overallRate),ROUND(MAX(IF($B1208="Non - avec lien de dépendance",0,MIN((0.75*E1208),1694)),MIN(E1208,(0.75*$D1208),1694)),2)),IF($B1208="Non - avec lien de dépendance",MIN(1129,E1208,$D1208)*overallRate,MIN(2258,E1208)*overallRate)))))</f>
        <v>Effectuez l’étape 1</v>
      </c>
      <c r="H1208" s="68" t="str">
        <f>IF(ISTEXT(overallRate),"Effectuez l’étape 1",IF($C1208="Yes","Use Step 2a) Weekly for employees on leave with pay",IF(OR(COUNT($D1208,F1208)&lt;&gt;2,overallRate=0),0,IF(revenueReduction&gt;0.3,MAX(IF($B1208="Non - avec lien de dépendance",MIN(2258,F1208,$D1208)*overallRate,MIN(2258,F1208)*overallRate),ROUND(MAX(IF($B1208="Non - avec lien de dépendance",0,MIN((0.75*F1208),1694)),MIN(F1208,(0.75*$D1208),1694)),2)),IF($B1208="Non - avec lien de dépendance",MIN(1129,F1208,$D1208)*overallRate,MIN(2258,F1208)*overallRate)))))</f>
        <v>Effectuez l’étape 1</v>
      </c>
      <c r="I1208" s="3">
        <f t="shared" si="18"/>
        <v>0</v>
      </c>
    </row>
    <row r="1209" spans="7:9" x14ac:dyDescent="0.5">
      <c r="G1209" s="68" t="str">
        <f>IF(ISTEXT(overallRate),"Effectuez l’étape 1",IF($C1209="Yes","Use Step 2a) Weekly for employees on leave with pay",IF(OR(COUNT($D1209,E1209)&lt;&gt;2,overallRate=0),0,IF(revenueReduction&gt;0.3,MAX(IF($B1209="Non - avec lien de dépendance",MIN(2258,E1209,$D1209)*overallRate,MIN(2258,E1209)*overallRate),ROUND(MAX(IF($B1209="Non - avec lien de dépendance",0,MIN((0.75*E1209),1694)),MIN(E1209,(0.75*$D1209),1694)),2)),IF($B1209="Non - avec lien de dépendance",MIN(1129,E1209,$D1209)*overallRate,MIN(2258,E1209)*overallRate)))))</f>
        <v>Effectuez l’étape 1</v>
      </c>
      <c r="H1209" s="68" t="str">
        <f>IF(ISTEXT(overallRate),"Effectuez l’étape 1",IF($C1209="Yes","Use Step 2a) Weekly for employees on leave with pay",IF(OR(COUNT($D1209,F1209)&lt;&gt;2,overallRate=0),0,IF(revenueReduction&gt;0.3,MAX(IF($B1209="Non - avec lien de dépendance",MIN(2258,F1209,$D1209)*overallRate,MIN(2258,F1209)*overallRate),ROUND(MAX(IF($B1209="Non - avec lien de dépendance",0,MIN((0.75*F1209),1694)),MIN(F1209,(0.75*$D1209),1694)),2)),IF($B1209="Non - avec lien de dépendance",MIN(1129,F1209,$D1209)*overallRate,MIN(2258,F1209)*overallRate)))))</f>
        <v>Effectuez l’étape 1</v>
      </c>
      <c r="I1209" s="3">
        <f t="shared" si="18"/>
        <v>0</v>
      </c>
    </row>
    <row r="1210" spans="7:9" x14ac:dyDescent="0.5">
      <c r="G1210" s="68" t="str">
        <f>IF(ISTEXT(overallRate),"Effectuez l’étape 1",IF($C1210="Yes","Use Step 2a) Weekly for employees on leave with pay",IF(OR(COUNT($D1210,E1210)&lt;&gt;2,overallRate=0),0,IF(revenueReduction&gt;0.3,MAX(IF($B1210="Non - avec lien de dépendance",MIN(2258,E1210,$D1210)*overallRate,MIN(2258,E1210)*overallRate),ROUND(MAX(IF($B1210="Non - avec lien de dépendance",0,MIN((0.75*E1210),1694)),MIN(E1210,(0.75*$D1210),1694)),2)),IF($B1210="Non - avec lien de dépendance",MIN(1129,E1210,$D1210)*overallRate,MIN(2258,E1210)*overallRate)))))</f>
        <v>Effectuez l’étape 1</v>
      </c>
      <c r="H1210" s="68" t="str">
        <f>IF(ISTEXT(overallRate),"Effectuez l’étape 1",IF($C1210="Yes","Use Step 2a) Weekly for employees on leave with pay",IF(OR(COUNT($D1210,F1210)&lt;&gt;2,overallRate=0),0,IF(revenueReduction&gt;0.3,MAX(IF($B1210="Non - avec lien de dépendance",MIN(2258,F1210,$D1210)*overallRate,MIN(2258,F1210)*overallRate),ROUND(MAX(IF($B1210="Non - avec lien de dépendance",0,MIN((0.75*F1210),1694)),MIN(F1210,(0.75*$D1210),1694)),2)),IF($B1210="Non - avec lien de dépendance",MIN(1129,F1210,$D1210)*overallRate,MIN(2258,F1210)*overallRate)))))</f>
        <v>Effectuez l’étape 1</v>
      </c>
      <c r="I1210" s="3">
        <f t="shared" si="18"/>
        <v>0</v>
      </c>
    </row>
    <row r="1211" spans="7:9" x14ac:dyDescent="0.5">
      <c r="G1211" s="68" t="str">
        <f>IF(ISTEXT(overallRate),"Effectuez l’étape 1",IF($C1211="Yes","Use Step 2a) Weekly for employees on leave with pay",IF(OR(COUNT($D1211,E1211)&lt;&gt;2,overallRate=0),0,IF(revenueReduction&gt;0.3,MAX(IF($B1211="Non - avec lien de dépendance",MIN(2258,E1211,$D1211)*overallRate,MIN(2258,E1211)*overallRate),ROUND(MAX(IF($B1211="Non - avec lien de dépendance",0,MIN((0.75*E1211),1694)),MIN(E1211,(0.75*$D1211),1694)),2)),IF($B1211="Non - avec lien de dépendance",MIN(1129,E1211,$D1211)*overallRate,MIN(2258,E1211)*overallRate)))))</f>
        <v>Effectuez l’étape 1</v>
      </c>
      <c r="H1211" s="68" t="str">
        <f>IF(ISTEXT(overallRate),"Effectuez l’étape 1",IF($C1211="Yes","Use Step 2a) Weekly for employees on leave with pay",IF(OR(COUNT($D1211,F1211)&lt;&gt;2,overallRate=0),0,IF(revenueReduction&gt;0.3,MAX(IF($B1211="Non - avec lien de dépendance",MIN(2258,F1211,$D1211)*overallRate,MIN(2258,F1211)*overallRate),ROUND(MAX(IF($B1211="Non - avec lien de dépendance",0,MIN((0.75*F1211),1694)),MIN(F1211,(0.75*$D1211),1694)),2)),IF($B1211="Non - avec lien de dépendance",MIN(1129,F1211,$D1211)*overallRate,MIN(2258,F1211)*overallRate)))))</f>
        <v>Effectuez l’étape 1</v>
      </c>
      <c r="I1211" s="3">
        <f t="shared" si="18"/>
        <v>0</v>
      </c>
    </row>
    <row r="1212" spans="7:9" x14ac:dyDescent="0.5">
      <c r="G1212" s="68" t="str">
        <f>IF(ISTEXT(overallRate),"Effectuez l’étape 1",IF($C1212="Yes","Use Step 2a) Weekly for employees on leave with pay",IF(OR(COUNT($D1212,E1212)&lt;&gt;2,overallRate=0),0,IF(revenueReduction&gt;0.3,MAX(IF($B1212="Non - avec lien de dépendance",MIN(2258,E1212,$D1212)*overallRate,MIN(2258,E1212)*overallRate),ROUND(MAX(IF($B1212="Non - avec lien de dépendance",0,MIN((0.75*E1212),1694)),MIN(E1212,(0.75*$D1212),1694)),2)),IF($B1212="Non - avec lien de dépendance",MIN(1129,E1212,$D1212)*overallRate,MIN(2258,E1212)*overallRate)))))</f>
        <v>Effectuez l’étape 1</v>
      </c>
      <c r="H1212" s="68" t="str">
        <f>IF(ISTEXT(overallRate),"Effectuez l’étape 1",IF($C1212="Yes","Use Step 2a) Weekly for employees on leave with pay",IF(OR(COUNT($D1212,F1212)&lt;&gt;2,overallRate=0),0,IF(revenueReduction&gt;0.3,MAX(IF($B1212="Non - avec lien de dépendance",MIN(2258,F1212,$D1212)*overallRate,MIN(2258,F1212)*overallRate),ROUND(MAX(IF($B1212="Non - avec lien de dépendance",0,MIN((0.75*F1212),1694)),MIN(F1212,(0.75*$D1212),1694)),2)),IF($B1212="Non - avec lien de dépendance",MIN(1129,F1212,$D1212)*overallRate,MIN(2258,F1212)*overallRate)))))</f>
        <v>Effectuez l’étape 1</v>
      </c>
      <c r="I1212" s="3">
        <f t="shared" si="18"/>
        <v>0</v>
      </c>
    </row>
    <row r="1213" spans="7:9" x14ac:dyDescent="0.5">
      <c r="G1213" s="68" t="str">
        <f>IF(ISTEXT(overallRate),"Effectuez l’étape 1",IF($C1213="Yes","Use Step 2a) Weekly for employees on leave with pay",IF(OR(COUNT($D1213,E1213)&lt;&gt;2,overallRate=0),0,IF(revenueReduction&gt;0.3,MAX(IF($B1213="Non - avec lien de dépendance",MIN(2258,E1213,$D1213)*overallRate,MIN(2258,E1213)*overallRate),ROUND(MAX(IF($B1213="Non - avec lien de dépendance",0,MIN((0.75*E1213),1694)),MIN(E1213,(0.75*$D1213),1694)),2)),IF($B1213="Non - avec lien de dépendance",MIN(1129,E1213,$D1213)*overallRate,MIN(2258,E1213)*overallRate)))))</f>
        <v>Effectuez l’étape 1</v>
      </c>
      <c r="H1213" s="68" t="str">
        <f>IF(ISTEXT(overallRate),"Effectuez l’étape 1",IF($C1213="Yes","Use Step 2a) Weekly for employees on leave with pay",IF(OR(COUNT($D1213,F1213)&lt;&gt;2,overallRate=0),0,IF(revenueReduction&gt;0.3,MAX(IF($B1213="Non - avec lien de dépendance",MIN(2258,F1213,$D1213)*overallRate,MIN(2258,F1213)*overallRate),ROUND(MAX(IF($B1213="Non - avec lien de dépendance",0,MIN((0.75*F1213),1694)),MIN(F1213,(0.75*$D1213),1694)),2)),IF($B1213="Non - avec lien de dépendance",MIN(1129,F1213,$D1213)*overallRate,MIN(2258,F1213)*overallRate)))))</f>
        <v>Effectuez l’étape 1</v>
      </c>
      <c r="I1213" s="3">
        <f t="shared" si="18"/>
        <v>0</v>
      </c>
    </row>
    <row r="1214" spans="7:9" x14ac:dyDescent="0.5">
      <c r="G1214" s="68" t="str">
        <f>IF(ISTEXT(overallRate),"Effectuez l’étape 1",IF($C1214="Yes","Use Step 2a) Weekly for employees on leave with pay",IF(OR(COUNT($D1214,E1214)&lt;&gt;2,overallRate=0),0,IF(revenueReduction&gt;0.3,MAX(IF($B1214="Non - avec lien de dépendance",MIN(2258,E1214,$D1214)*overallRate,MIN(2258,E1214)*overallRate),ROUND(MAX(IF($B1214="Non - avec lien de dépendance",0,MIN((0.75*E1214),1694)),MIN(E1214,(0.75*$D1214),1694)),2)),IF($B1214="Non - avec lien de dépendance",MIN(1129,E1214,$D1214)*overallRate,MIN(2258,E1214)*overallRate)))))</f>
        <v>Effectuez l’étape 1</v>
      </c>
      <c r="H1214" s="68" t="str">
        <f>IF(ISTEXT(overallRate),"Effectuez l’étape 1",IF($C1214="Yes","Use Step 2a) Weekly for employees on leave with pay",IF(OR(COUNT($D1214,F1214)&lt;&gt;2,overallRate=0),0,IF(revenueReduction&gt;0.3,MAX(IF($B1214="Non - avec lien de dépendance",MIN(2258,F1214,$D1214)*overallRate,MIN(2258,F1214)*overallRate),ROUND(MAX(IF($B1214="Non - avec lien de dépendance",0,MIN((0.75*F1214),1694)),MIN(F1214,(0.75*$D1214),1694)),2)),IF($B1214="Non - avec lien de dépendance",MIN(1129,F1214,$D1214)*overallRate,MIN(2258,F1214)*overallRate)))))</f>
        <v>Effectuez l’étape 1</v>
      </c>
      <c r="I1214" s="3">
        <f t="shared" si="18"/>
        <v>0</v>
      </c>
    </row>
    <row r="1215" spans="7:9" x14ac:dyDescent="0.5">
      <c r="G1215" s="68" t="str">
        <f>IF(ISTEXT(overallRate),"Effectuez l’étape 1",IF($C1215="Yes","Use Step 2a) Weekly for employees on leave with pay",IF(OR(COUNT($D1215,E1215)&lt;&gt;2,overallRate=0),0,IF(revenueReduction&gt;0.3,MAX(IF($B1215="Non - avec lien de dépendance",MIN(2258,E1215,$D1215)*overallRate,MIN(2258,E1215)*overallRate),ROUND(MAX(IF($B1215="Non - avec lien de dépendance",0,MIN((0.75*E1215),1694)),MIN(E1215,(0.75*$D1215),1694)),2)),IF($B1215="Non - avec lien de dépendance",MIN(1129,E1215,$D1215)*overallRate,MIN(2258,E1215)*overallRate)))))</f>
        <v>Effectuez l’étape 1</v>
      </c>
      <c r="H1215" s="68" t="str">
        <f>IF(ISTEXT(overallRate),"Effectuez l’étape 1",IF($C1215="Yes","Use Step 2a) Weekly for employees on leave with pay",IF(OR(COUNT($D1215,F1215)&lt;&gt;2,overallRate=0),0,IF(revenueReduction&gt;0.3,MAX(IF($B1215="Non - avec lien de dépendance",MIN(2258,F1215,$D1215)*overallRate,MIN(2258,F1215)*overallRate),ROUND(MAX(IF($B1215="Non - avec lien de dépendance",0,MIN((0.75*F1215),1694)),MIN(F1215,(0.75*$D1215),1694)),2)),IF($B1215="Non - avec lien de dépendance",MIN(1129,F1215,$D1215)*overallRate,MIN(2258,F1215)*overallRate)))))</f>
        <v>Effectuez l’étape 1</v>
      </c>
      <c r="I1215" s="3">
        <f t="shared" si="18"/>
        <v>0</v>
      </c>
    </row>
    <row r="1216" spans="7:9" x14ac:dyDescent="0.5">
      <c r="G1216" s="68" t="str">
        <f>IF(ISTEXT(overallRate),"Effectuez l’étape 1",IF($C1216="Yes","Use Step 2a) Weekly for employees on leave with pay",IF(OR(COUNT($D1216,E1216)&lt;&gt;2,overallRate=0),0,IF(revenueReduction&gt;0.3,MAX(IF($B1216="Non - avec lien de dépendance",MIN(2258,E1216,$D1216)*overallRate,MIN(2258,E1216)*overallRate),ROUND(MAX(IF($B1216="Non - avec lien de dépendance",0,MIN((0.75*E1216),1694)),MIN(E1216,(0.75*$D1216),1694)),2)),IF($B1216="Non - avec lien de dépendance",MIN(1129,E1216,$D1216)*overallRate,MIN(2258,E1216)*overallRate)))))</f>
        <v>Effectuez l’étape 1</v>
      </c>
      <c r="H1216" s="68" t="str">
        <f>IF(ISTEXT(overallRate),"Effectuez l’étape 1",IF($C1216="Yes","Use Step 2a) Weekly for employees on leave with pay",IF(OR(COUNT($D1216,F1216)&lt;&gt;2,overallRate=0),0,IF(revenueReduction&gt;0.3,MAX(IF($B1216="Non - avec lien de dépendance",MIN(2258,F1216,$D1216)*overallRate,MIN(2258,F1216)*overallRate),ROUND(MAX(IF($B1216="Non - avec lien de dépendance",0,MIN((0.75*F1216),1694)),MIN(F1216,(0.75*$D1216),1694)),2)),IF($B1216="Non - avec lien de dépendance",MIN(1129,F1216,$D1216)*overallRate,MIN(2258,F1216)*overallRate)))))</f>
        <v>Effectuez l’étape 1</v>
      </c>
      <c r="I1216" s="3">
        <f t="shared" si="18"/>
        <v>0</v>
      </c>
    </row>
    <row r="1217" spans="7:9" x14ac:dyDescent="0.5">
      <c r="G1217" s="68" t="str">
        <f>IF(ISTEXT(overallRate),"Effectuez l’étape 1",IF($C1217="Yes","Use Step 2a) Weekly for employees on leave with pay",IF(OR(COUNT($D1217,E1217)&lt;&gt;2,overallRate=0),0,IF(revenueReduction&gt;0.3,MAX(IF($B1217="Non - avec lien de dépendance",MIN(2258,E1217,$D1217)*overallRate,MIN(2258,E1217)*overallRate),ROUND(MAX(IF($B1217="Non - avec lien de dépendance",0,MIN((0.75*E1217),1694)),MIN(E1217,(0.75*$D1217),1694)),2)),IF($B1217="Non - avec lien de dépendance",MIN(1129,E1217,$D1217)*overallRate,MIN(2258,E1217)*overallRate)))))</f>
        <v>Effectuez l’étape 1</v>
      </c>
      <c r="H1217" s="68" t="str">
        <f>IF(ISTEXT(overallRate),"Effectuez l’étape 1",IF($C1217="Yes","Use Step 2a) Weekly for employees on leave with pay",IF(OR(COUNT($D1217,F1217)&lt;&gt;2,overallRate=0),0,IF(revenueReduction&gt;0.3,MAX(IF($B1217="Non - avec lien de dépendance",MIN(2258,F1217,$D1217)*overallRate,MIN(2258,F1217)*overallRate),ROUND(MAX(IF($B1217="Non - avec lien de dépendance",0,MIN((0.75*F1217),1694)),MIN(F1217,(0.75*$D1217),1694)),2)),IF($B1217="Non - avec lien de dépendance",MIN(1129,F1217,$D1217)*overallRate,MIN(2258,F1217)*overallRate)))))</f>
        <v>Effectuez l’étape 1</v>
      </c>
      <c r="I1217" s="3">
        <f t="shared" si="18"/>
        <v>0</v>
      </c>
    </row>
    <row r="1218" spans="7:9" x14ac:dyDescent="0.5">
      <c r="G1218" s="68" t="str">
        <f>IF(ISTEXT(overallRate),"Effectuez l’étape 1",IF($C1218="Yes","Use Step 2a) Weekly for employees on leave with pay",IF(OR(COUNT($D1218,E1218)&lt;&gt;2,overallRate=0),0,IF(revenueReduction&gt;0.3,MAX(IF($B1218="Non - avec lien de dépendance",MIN(2258,E1218,$D1218)*overallRate,MIN(2258,E1218)*overallRate),ROUND(MAX(IF($B1218="Non - avec lien de dépendance",0,MIN((0.75*E1218),1694)),MIN(E1218,(0.75*$D1218),1694)),2)),IF($B1218="Non - avec lien de dépendance",MIN(1129,E1218,$D1218)*overallRate,MIN(2258,E1218)*overallRate)))))</f>
        <v>Effectuez l’étape 1</v>
      </c>
      <c r="H1218" s="68" t="str">
        <f>IF(ISTEXT(overallRate),"Effectuez l’étape 1",IF($C1218="Yes","Use Step 2a) Weekly for employees on leave with pay",IF(OR(COUNT($D1218,F1218)&lt;&gt;2,overallRate=0),0,IF(revenueReduction&gt;0.3,MAX(IF($B1218="Non - avec lien de dépendance",MIN(2258,F1218,$D1218)*overallRate,MIN(2258,F1218)*overallRate),ROUND(MAX(IF($B1218="Non - avec lien de dépendance",0,MIN((0.75*F1218),1694)),MIN(F1218,(0.75*$D1218),1694)),2)),IF($B1218="Non - avec lien de dépendance",MIN(1129,F1218,$D1218)*overallRate,MIN(2258,F1218)*overallRate)))))</f>
        <v>Effectuez l’étape 1</v>
      </c>
      <c r="I1218" s="3">
        <f t="shared" si="18"/>
        <v>0</v>
      </c>
    </row>
    <row r="1219" spans="7:9" x14ac:dyDescent="0.5">
      <c r="G1219" s="68" t="str">
        <f>IF(ISTEXT(overallRate),"Effectuez l’étape 1",IF($C1219="Yes","Use Step 2a) Weekly for employees on leave with pay",IF(OR(COUNT($D1219,E1219)&lt;&gt;2,overallRate=0),0,IF(revenueReduction&gt;0.3,MAX(IF($B1219="Non - avec lien de dépendance",MIN(2258,E1219,$D1219)*overallRate,MIN(2258,E1219)*overallRate),ROUND(MAX(IF($B1219="Non - avec lien de dépendance",0,MIN((0.75*E1219),1694)),MIN(E1219,(0.75*$D1219),1694)),2)),IF($B1219="Non - avec lien de dépendance",MIN(1129,E1219,$D1219)*overallRate,MIN(2258,E1219)*overallRate)))))</f>
        <v>Effectuez l’étape 1</v>
      </c>
      <c r="H1219" s="68" t="str">
        <f>IF(ISTEXT(overallRate),"Effectuez l’étape 1",IF($C1219="Yes","Use Step 2a) Weekly for employees on leave with pay",IF(OR(COUNT($D1219,F1219)&lt;&gt;2,overallRate=0),0,IF(revenueReduction&gt;0.3,MAX(IF($B1219="Non - avec lien de dépendance",MIN(2258,F1219,$D1219)*overallRate,MIN(2258,F1219)*overallRate),ROUND(MAX(IF($B1219="Non - avec lien de dépendance",0,MIN((0.75*F1219),1694)),MIN(F1219,(0.75*$D1219),1694)),2)),IF($B1219="Non - avec lien de dépendance",MIN(1129,F1219,$D1219)*overallRate,MIN(2258,F1219)*overallRate)))))</f>
        <v>Effectuez l’étape 1</v>
      </c>
      <c r="I1219" s="3">
        <f t="shared" si="18"/>
        <v>0</v>
      </c>
    </row>
    <row r="1220" spans="7:9" x14ac:dyDescent="0.5">
      <c r="G1220" s="68" t="str">
        <f>IF(ISTEXT(overallRate),"Effectuez l’étape 1",IF($C1220="Yes","Use Step 2a) Weekly for employees on leave with pay",IF(OR(COUNT($D1220,E1220)&lt;&gt;2,overallRate=0),0,IF(revenueReduction&gt;0.3,MAX(IF($B1220="Non - avec lien de dépendance",MIN(2258,E1220,$D1220)*overallRate,MIN(2258,E1220)*overallRate),ROUND(MAX(IF($B1220="Non - avec lien de dépendance",0,MIN((0.75*E1220),1694)),MIN(E1220,(0.75*$D1220),1694)),2)),IF($B1220="Non - avec lien de dépendance",MIN(1129,E1220,$D1220)*overallRate,MIN(2258,E1220)*overallRate)))))</f>
        <v>Effectuez l’étape 1</v>
      </c>
      <c r="H1220" s="68" t="str">
        <f>IF(ISTEXT(overallRate),"Effectuez l’étape 1",IF($C1220="Yes","Use Step 2a) Weekly for employees on leave with pay",IF(OR(COUNT($D1220,F1220)&lt;&gt;2,overallRate=0),0,IF(revenueReduction&gt;0.3,MAX(IF($B1220="Non - avec lien de dépendance",MIN(2258,F1220,$D1220)*overallRate,MIN(2258,F1220)*overallRate),ROUND(MAX(IF($B1220="Non - avec lien de dépendance",0,MIN((0.75*F1220),1694)),MIN(F1220,(0.75*$D1220),1694)),2)),IF($B1220="Non - avec lien de dépendance",MIN(1129,F1220,$D1220)*overallRate,MIN(2258,F1220)*overallRate)))))</f>
        <v>Effectuez l’étape 1</v>
      </c>
      <c r="I1220" s="3">
        <f t="shared" si="18"/>
        <v>0</v>
      </c>
    </row>
    <row r="1221" spans="7:9" x14ac:dyDescent="0.5">
      <c r="G1221" s="68" t="str">
        <f>IF(ISTEXT(overallRate),"Effectuez l’étape 1",IF($C1221="Yes","Use Step 2a) Weekly for employees on leave with pay",IF(OR(COUNT($D1221,E1221)&lt;&gt;2,overallRate=0),0,IF(revenueReduction&gt;0.3,MAX(IF($B1221="Non - avec lien de dépendance",MIN(2258,E1221,$D1221)*overallRate,MIN(2258,E1221)*overallRate),ROUND(MAX(IF($B1221="Non - avec lien de dépendance",0,MIN((0.75*E1221),1694)),MIN(E1221,(0.75*$D1221),1694)),2)),IF($B1221="Non - avec lien de dépendance",MIN(1129,E1221,$D1221)*overallRate,MIN(2258,E1221)*overallRate)))))</f>
        <v>Effectuez l’étape 1</v>
      </c>
      <c r="H1221" s="68" t="str">
        <f>IF(ISTEXT(overallRate),"Effectuez l’étape 1",IF($C1221="Yes","Use Step 2a) Weekly for employees on leave with pay",IF(OR(COUNT($D1221,F1221)&lt;&gt;2,overallRate=0),0,IF(revenueReduction&gt;0.3,MAX(IF($B1221="Non - avec lien de dépendance",MIN(2258,F1221,$D1221)*overallRate,MIN(2258,F1221)*overallRate),ROUND(MAX(IF($B1221="Non - avec lien de dépendance",0,MIN((0.75*F1221),1694)),MIN(F1221,(0.75*$D1221),1694)),2)),IF($B1221="Non - avec lien de dépendance",MIN(1129,F1221,$D1221)*overallRate,MIN(2258,F1221)*overallRate)))))</f>
        <v>Effectuez l’étape 1</v>
      </c>
      <c r="I1221" s="3">
        <f t="shared" si="18"/>
        <v>0</v>
      </c>
    </row>
    <row r="1222" spans="7:9" x14ac:dyDescent="0.5">
      <c r="G1222" s="68" t="str">
        <f>IF(ISTEXT(overallRate),"Effectuez l’étape 1",IF($C1222="Yes","Use Step 2a) Weekly for employees on leave with pay",IF(OR(COUNT($D1222,E1222)&lt;&gt;2,overallRate=0),0,IF(revenueReduction&gt;0.3,MAX(IF($B1222="Non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IF(ISTEXT(overallRate),"Effectuez l’étape 1",IF($C1222="Yes","Use Step 2a) Weekly for employees on leave with pay",IF(OR(COUNT($D1222,F1222)&lt;&gt;2,overallRate=0),0,IF(revenueReduction&gt;0.3,MAX(IF($B1222="Non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18"/>
        <v>0</v>
      </c>
    </row>
    <row r="1223" spans="7:9" x14ac:dyDescent="0.5">
      <c r="G1223" s="68" t="str">
        <f>IF(ISTEXT(overallRate),"Effectuez l’étape 1",IF($C1223="Yes","Use Step 2a) Weekly for employees on leave with pay",IF(OR(COUNT($D1223,E1223)&lt;&gt;2,overallRate=0),0,IF(revenueReduction&gt;0.3,MAX(IF($B1223="Non - avec lien de dépendance",MIN(2258,E1223,$D1223)*overallRate,MIN(2258,E1223)*overallRate),ROUND(MAX(IF($B1223="Non - avec lien de dépendance",0,MIN((0.75*E1223),1694)),MIN(E1223,(0.75*$D1223),1694)),2)),IF($B1223="Non - avec lien de dépendance",MIN(1129,E1223,$D1223)*overallRate,MIN(2258,E1223)*overallRate)))))</f>
        <v>Effectuez l’étape 1</v>
      </c>
      <c r="H1223" s="68" t="str">
        <f>IF(ISTEXT(overallRate),"Effectuez l’étape 1",IF($C1223="Yes","Use Step 2a) Weekly for employees on leave with pay",IF(OR(COUNT($D1223,F1223)&lt;&gt;2,overallRate=0),0,IF(revenueReduction&gt;0.3,MAX(IF($B1223="Non - avec lien de dépendance",MIN(2258,F1223,$D1223)*overallRate,MIN(2258,F1223)*overallRate),ROUND(MAX(IF($B1223="Non - avec lien de dépendance",0,MIN((0.75*F1223),1694)),MIN(F1223,(0.75*$D1223),1694)),2)),IF($B1223="Non - avec lien de dépendance",MIN(1129,F1223,$D1223)*overallRate,MIN(2258,F1223)*overallRate)))))</f>
        <v>Effectuez l’étape 1</v>
      </c>
      <c r="I1223" s="3">
        <f t="shared" ref="I1223:I1286" si="19">IF(AND(COUNT(B1223:F1223)&gt;0,OR(COUNT(D1223:F1223)&lt;&gt;3,ISBLANK(B1223))),"Fill out all amounts",IF(COUNTIF(E1223:F1223,0)&gt;0,0,SUM(G1223:H1223)))</f>
        <v>0</v>
      </c>
    </row>
    <row r="1224" spans="7:9" x14ac:dyDescent="0.5">
      <c r="G1224" s="68" t="str">
        <f>IF(ISTEXT(overallRate),"Effectuez l’étape 1",IF($C1224="Yes","Use Step 2a) Weekly for employees on leave with pay",IF(OR(COUNT($D1224,E1224)&lt;&gt;2,overallRate=0),0,IF(revenueReduction&gt;0.3,MAX(IF($B1224="Non - avec lien de dépendance",MIN(2258,E1224,$D1224)*overallRate,MIN(2258,E1224)*overallRate),ROUND(MAX(IF($B1224="Non - avec lien de dépendance",0,MIN((0.75*E1224),1694)),MIN(E1224,(0.75*$D1224),1694)),2)),IF($B1224="Non - avec lien de dépendance",MIN(1129,E1224,$D1224)*overallRate,MIN(2258,E1224)*overallRate)))))</f>
        <v>Effectuez l’étape 1</v>
      </c>
      <c r="H1224" s="68" t="str">
        <f>IF(ISTEXT(overallRate),"Effectuez l’étape 1",IF($C1224="Yes","Use Step 2a) Weekly for employees on leave with pay",IF(OR(COUNT($D1224,F1224)&lt;&gt;2,overallRate=0),0,IF(revenueReduction&gt;0.3,MAX(IF($B1224="Non - avec lien de dépendance",MIN(2258,F1224,$D1224)*overallRate,MIN(2258,F1224)*overallRate),ROUND(MAX(IF($B1224="Non - avec lien de dépendance",0,MIN((0.75*F1224),1694)),MIN(F1224,(0.75*$D1224),1694)),2)),IF($B1224="Non - avec lien de dépendance",MIN(1129,F1224,$D1224)*overallRate,MIN(2258,F1224)*overallRate)))))</f>
        <v>Effectuez l’étape 1</v>
      </c>
      <c r="I1224" s="3">
        <f t="shared" si="19"/>
        <v>0</v>
      </c>
    </row>
    <row r="1225" spans="7:9" x14ac:dyDescent="0.5">
      <c r="G1225" s="68" t="str">
        <f>IF(ISTEXT(overallRate),"Effectuez l’étape 1",IF($C1225="Yes","Use Step 2a) Weekly for employees on leave with pay",IF(OR(COUNT($D1225,E1225)&lt;&gt;2,overallRate=0),0,IF(revenueReduction&gt;0.3,MAX(IF($B1225="Non - avec lien de dépendance",MIN(2258,E1225,$D1225)*overallRate,MIN(2258,E1225)*overallRate),ROUND(MAX(IF($B1225="Non - avec lien de dépendance",0,MIN((0.75*E1225),1694)),MIN(E1225,(0.75*$D1225),1694)),2)),IF($B1225="Non - avec lien de dépendance",MIN(1129,E1225,$D1225)*overallRate,MIN(2258,E1225)*overallRate)))))</f>
        <v>Effectuez l’étape 1</v>
      </c>
      <c r="H1225" s="68" t="str">
        <f>IF(ISTEXT(overallRate),"Effectuez l’étape 1",IF($C1225="Yes","Use Step 2a) Weekly for employees on leave with pay",IF(OR(COUNT($D1225,F1225)&lt;&gt;2,overallRate=0),0,IF(revenueReduction&gt;0.3,MAX(IF($B1225="Non - avec lien de dépendance",MIN(2258,F1225,$D1225)*overallRate,MIN(2258,F1225)*overallRate),ROUND(MAX(IF($B1225="Non - avec lien de dépendance",0,MIN((0.75*F1225),1694)),MIN(F1225,(0.75*$D1225),1694)),2)),IF($B1225="Non - avec lien de dépendance",MIN(1129,F1225,$D1225)*overallRate,MIN(2258,F1225)*overallRate)))))</f>
        <v>Effectuez l’étape 1</v>
      </c>
      <c r="I1225" s="3">
        <f t="shared" si="19"/>
        <v>0</v>
      </c>
    </row>
    <row r="1226" spans="7:9" x14ac:dyDescent="0.5">
      <c r="G1226" s="68" t="str">
        <f>IF(ISTEXT(overallRate),"Effectuez l’étape 1",IF($C1226="Yes","Use Step 2a) Weekly for employees on leave with pay",IF(OR(COUNT($D1226,E1226)&lt;&gt;2,overallRate=0),0,IF(revenueReduction&gt;0.3,MAX(IF($B1226="Non - avec lien de dépendance",MIN(2258,E1226,$D1226)*overallRate,MIN(2258,E1226)*overallRate),ROUND(MAX(IF($B1226="Non - avec lien de dépendance",0,MIN((0.75*E1226),1694)),MIN(E1226,(0.75*$D1226),1694)),2)),IF($B1226="Non - avec lien de dépendance",MIN(1129,E1226,$D1226)*overallRate,MIN(2258,E1226)*overallRate)))))</f>
        <v>Effectuez l’étape 1</v>
      </c>
      <c r="H1226" s="68" t="str">
        <f>IF(ISTEXT(overallRate),"Effectuez l’étape 1",IF($C1226="Yes","Use Step 2a) Weekly for employees on leave with pay",IF(OR(COUNT($D1226,F1226)&lt;&gt;2,overallRate=0),0,IF(revenueReduction&gt;0.3,MAX(IF($B1226="Non - avec lien de dépendance",MIN(2258,F1226,$D1226)*overallRate,MIN(2258,F1226)*overallRate),ROUND(MAX(IF($B1226="Non - avec lien de dépendance",0,MIN((0.75*F1226),1694)),MIN(F1226,(0.75*$D1226),1694)),2)),IF($B1226="Non - avec lien de dépendance",MIN(1129,F1226,$D1226)*overallRate,MIN(2258,F1226)*overallRate)))))</f>
        <v>Effectuez l’étape 1</v>
      </c>
      <c r="I1226" s="3">
        <f t="shared" si="19"/>
        <v>0</v>
      </c>
    </row>
    <row r="1227" spans="7:9" x14ac:dyDescent="0.5">
      <c r="G1227" s="68" t="str">
        <f>IF(ISTEXT(overallRate),"Effectuez l’étape 1",IF($C1227="Yes","Use Step 2a) Weekly for employees on leave with pay",IF(OR(COUNT($D1227,E1227)&lt;&gt;2,overallRate=0),0,IF(revenueReduction&gt;0.3,MAX(IF($B1227="Non - avec lien de dépendance",MIN(2258,E1227,$D1227)*overallRate,MIN(2258,E1227)*overallRate),ROUND(MAX(IF($B1227="Non - avec lien de dépendance",0,MIN((0.75*E1227),1694)),MIN(E1227,(0.75*$D1227),1694)),2)),IF($B1227="Non - avec lien de dépendance",MIN(1129,E1227,$D1227)*overallRate,MIN(2258,E1227)*overallRate)))))</f>
        <v>Effectuez l’étape 1</v>
      </c>
      <c r="H1227" s="68" t="str">
        <f>IF(ISTEXT(overallRate),"Effectuez l’étape 1",IF($C1227="Yes","Use Step 2a) Weekly for employees on leave with pay",IF(OR(COUNT($D1227,F1227)&lt;&gt;2,overallRate=0),0,IF(revenueReduction&gt;0.3,MAX(IF($B1227="Non - avec lien de dépendance",MIN(2258,F1227,$D1227)*overallRate,MIN(2258,F1227)*overallRate),ROUND(MAX(IF($B1227="Non - avec lien de dépendance",0,MIN((0.75*F1227),1694)),MIN(F1227,(0.75*$D1227),1694)),2)),IF($B1227="Non - avec lien de dépendance",MIN(1129,F1227,$D1227)*overallRate,MIN(2258,F1227)*overallRate)))))</f>
        <v>Effectuez l’étape 1</v>
      </c>
      <c r="I1227" s="3">
        <f t="shared" si="19"/>
        <v>0</v>
      </c>
    </row>
    <row r="1228" spans="7:9" x14ac:dyDescent="0.5">
      <c r="G1228" s="68" t="str">
        <f>IF(ISTEXT(overallRate),"Effectuez l’étape 1",IF($C1228="Yes","Use Step 2a) Weekly for employees on leave with pay",IF(OR(COUNT($D1228,E1228)&lt;&gt;2,overallRate=0),0,IF(revenueReduction&gt;0.3,MAX(IF($B1228="Non - avec lien de dépendance",MIN(2258,E1228,$D1228)*overallRate,MIN(2258,E1228)*overallRate),ROUND(MAX(IF($B1228="Non - avec lien de dépendance",0,MIN((0.75*E1228),1694)),MIN(E1228,(0.75*$D1228),1694)),2)),IF($B1228="Non - avec lien de dépendance",MIN(1129,E1228,$D1228)*overallRate,MIN(2258,E1228)*overallRate)))))</f>
        <v>Effectuez l’étape 1</v>
      </c>
      <c r="H1228" s="68" t="str">
        <f>IF(ISTEXT(overallRate),"Effectuez l’étape 1",IF($C1228="Yes","Use Step 2a) Weekly for employees on leave with pay",IF(OR(COUNT($D1228,F1228)&lt;&gt;2,overallRate=0),0,IF(revenueReduction&gt;0.3,MAX(IF($B1228="Non - avec lien de dépendance",MIN(2258,F1228,$D1228)*overallRate,MIN(2258,F1228)*overallRate),ROUND(MAX(IF($B1228="Non - avec lien de dépendance",0,MIN((0.75*F1228),1694)),MIN(F1228,(0.75*$D1228),1694)),2)),IF($B1228="Non - avec lien de dépendance",MIN(1129,F1228,$D1228)*overallRate,MIN(2258,F1228)*overallRate)))))</f>
        <v>Effectuez l’étape 1</v>
      </c>
      <c r="I1228" s="3">
        <f t="shared" si="19"/>
        <v>0</v>
      </c>
    </row>
    <row r="1229" spans="7:9" x14ac:dyDescent="0.5">
      <c r="G1229" s="68" t="str">
        <f>IF(ISTEXT(overallRate),"Effectuez l’étape 1",IF($C1229="Yes","Use Step 2a) Weekly for employees on leave with pay",IF(OR(COUNT($D1229,E1229)&lt;&gt;2,overallRate=0),0,IF(revenueReduction&gt;0.3,MAX(IF($B1229="Non - avec lien de dépendance",MIN(2258,E1229,$D1229)*overallRate,MIN(2258,E1229)*overallRate),ROUND(MAX(IF($B1229="Non - avec lien de dépendance",0,MIN((0.75*E1229),1694)),MIN(E1229,(0.75*$D1229),1694)),2)),IF($B1229="Non - avec lien de dépendance",MIN(1129,E1229,$D1229)*overallRate,MIN(2258,E1229)*overallRate)))))</f>
        <v>Effectuez l’étape 1</v>
      </c>
      <c r="H1229" s="68" t="str">
        <f>IF(ISTEXT(overallRate),"Effectuez l’étape 1",IF($C1229="Yes","Use Step 2a) Weekly for employees on leave with pay",IF(OR(COUNT($D1229,F1229)&lt;&gt;2,overallRate=0),0,IF(revenueReduction&gt;0.3,MAX(IF($B1229="Non - avec lien de dépendance",MIN(2258,F1229,$D1229)*overallRate,MIN(2258,F1229)*overallRate),ROUND(MAX(IF($B1229="Non - avec lien de dépendance",0,MIN((0.75*F1229),1694)),MIN(F1229,(0.75*$D1229),1694)),2)),IF($B1229="Non - avec lien de dépendance",MIN(1129,F1229,$D1229)*overallRate,MIN(2258,F1229)*overallRate)))))</f>
        <v>Effectuez l’étape 1</v>
      </c>
      <c r="I1229" s="3">
        <f t="shared" si="19"/>
        <v>0</v>
      </c>
    </row>
    <row r="1230" spans="7:9" x14ac:dyDescent="0.5">
      <c r="G1230" s="68" t="str">
        <f>IF(ISTEXT(overallRate),"Effectuez l’étape 1",IF($C1230="Yes","Use Step 2a) Weekly for employees on leave with pay",IF(OR(COUNT($D1230,E1230)&lt;&gt;2,overallRate=0),0,IF(revenueReduction&gt;0.3,MAX(IF($B1230="Non - avec lien de dépendance",MIN(2258,E1230,$D1230)*overallRate,MIN(2258,E1230)*overallRate),ROUND(MAX(IF($B1230="Non - avec lien de dépendance",0,MIN((0.75*E1230),1694)),MIN(E1230,(0.75*$D1230),1694)),2)),IF($B1230="Non - avec lien de dépendance",MIN(1129,E1230,$D1230)*overallRate,MIN(2258,E1230)*overallRate)))))</f>
        <v>Effectuez l’étape 1</v>
      </c>
      <c r="H1230" s="68" t="str">
        <f>IF(ISTEXT(overallRate),"Effectuez l’étape 1",IF($C1230="Yes","Use Step 2a) Weekly for employees on leave with pay",IF(OR(COUNT($D1230,F1230)&lt;&gt;2,overallRate=0),0,IF(revenueReduction&gt;0.3,MAX(IF($B1230="Non - avec lien de dépendance",MIN(2258,F1230,$D1230)*overallRate,MIN(2258,F1230)*overallRate),ROUND(MAX(IF($B1230="Non - avec lien de dépendance",0,MIN((0.75*F1230),1694)),MIN(F1230,(0.75*$D1230),1694)),2)),IF($B1230="Non - avec lien de dépendance",MIN(1129,F1230,$D1230)*overallRate,MIN(2258,F1230)*overallRate)))))</f>
        <v>Effectuez l’étape 1</v>
      </c>
      <c r="I1230" s="3">
        <f t="shared" si="19"/>
        <v>0</v>
      </c>
    </row>
    <row r="1231" spans="7:9" x14ac:dyDescent="0.5">
      <c r="G1231" s="68" t="str">
        <f>IF(ISTEXT(overallRate),"Effectuez l’étape 1",IF($C1231="Yes","Use Step 2a) Weekly for employees on leave with pay",IF(OR(COUNT($D1231,E1231)&lt;&gt;2,overallRate=0),0,IF(revenueReduction&gt;0.3,MAX(IF($B1231="Non - avec lien de dépendance",MIN(2258,E1231,$D1231)*overallRate,MIN(2258,E1231)*overallRate),ROUND(MAX(IF($B1231="Non - avec lien de dépendance",0,MIN((0.75*E1231),1694)),MIN(E1231,(0.75*$D1231),1694)),2)),IF($B1231="Non - avec lien de dépendance",MIN(1129,E1231,$D1231)*overallRate,MIN(2258,E1231)*overallRate)))))</f>
        <v>Effectuez l’étape 1</v>
      </c>
      <c r="H1231" s="68" t="str">
        <f>IF(ISTEXT(overallRate),"Effectuez l’étape 1",IF($C1231="Yes","Use Step 2a) Weekly for employees on leave with pay",IF(OR(COUNT($D1231,F1231)&lt;&gt;2,overallRate=0),0,IF(revenueReduction&gt;0.3,MAX(IF($B1231="Non - avec lien de dépendance",MIN(2258,F1231,$D1231)*overallRate,MIN(2258,F1231)*overallRate),ROUND(MAX(IF($B1231="Non - avec lien de dépendance",0,MIN((0.75*F1231),1694)),MIN(F1231,(0.75*$D1231),1694)),2)),IF($B1231="Non - avec lien de dépendance",MIN(1129,F1231,$D1231)*overallRate,MIN(2258,F1231)*overallRate)))))</f>
        <v>Effectuez l’étape 1</v>
      </c>
      <c r="I1231" s="3">
        <f t="shared" si="19"/>
        <v>0</v>
      </c>
    </row>
    <row r="1232" spans="7:9" x14ac:dyDescent="0.5">
      <c r="G1232" s="68" t="str">
        <f>IF(ISTEXT(overallRate),"Effectuez l’étape 1",IF($C1232="Yes","Use Step 2a) Weekly for employees on leave with pay",IF(OR(COUNT($D1232,E1232)&lt;&gt;2,overallRate=0),0,IF(revenueReduction&gt;0.3,MAX(IF($B1232="Non - avec lien de dépendance",MIN(2258,E1232,$D1232)*overallRate,MIN(2258,E1232)*overallRate),ROUND(MAX(IF($B1232="Non - avec lien de dépendance",0,MIN((0.75*E1232),1694)),MIN(E1232,(0.75*$D1232),1694)),2)),IF($B1232="Non - avec lien de dépendance",MIN(1129,E1232,$D1232)*overallRate,MIN(2258,E1232)*overallRate)))))</f>
        <v>Effectuez l’étape 1</v>
      </c>
      <c r="H1232" s="68" t="str">
        <f>IF(ISTEXT(overallRate),"Effectuez l’étape 1",IF($C1232="Yes","Use Step 2a) Weekly for employees on leave with pay",IF(OR(COUNT($D1232,F1232)&lt;&gt;2,overallRate=0),0,IF(revenueReduction&gt;0.3,MAX(IF($B1232="Non - avec lien de dépendance",MIN(2258,F1232,$D1232)*overallRate,MIN(2258,F1232)*overallRate),ROUND(MAX(IF($B1232="Non - avec lien de dépendance",0,MIN((0.75*F1232),1694)),MIN(F1232,(0.75*$D1232),1694)),2)),IF($B1232="Non - avec lien de dépendance",MIN(1129,F1232,$D1232)*overallRate,MIN(2258,F1232)*overallRate)))))</f>
        <v>Effectuez l’étape 1</v>
      </c>
      <c r="I1232" s="3">
        <f t="shared" si="19"/>
        <v>0</v>
      </c>
    </row>
    <row r="1233" spans="7:9" x14ac:dyDescent="0.5">
      <c r="G1233" s="68" t="str">
        <f>IF(ISTEXT(overallRate),"Effectuez l’étape 1",IF($C1233="Yes","Use Step 2a) Weekly for employees on leave with pay",IF(OR(COUNT($D1233,E1233)&lt;&gt;2,overallRate=0),0,IF(revenueReduction&gt;0.3,MAX(IF($B1233="Non - avec lien de dépendance",MIN(2258,E1233,$D1233)*overallRate,MIN(2258,E1233)*overallRate),ROUND(MAX(IF($B1233="Non - avec lien de dépendance",0,MIN((0.75*E1233),1694)),MIN(E1233,(0.75*$D1233),1694)),2)),IF($B1233="Non - avec lien de dépendance",MIN(1129,E1233,$D1233)*overallRate,MIN(2258,E1233)*overallRate)))))</f>
        <v>Effectuez l’étape 1</v>
      </c>
      <c r="H1233" s="68" t="str">
        <f>IF(ISTEXT(overallRate),"Effectuez l’étape 1",IF($C1233="Yes","Use Step 2a) Weekly for employees on leave with pay",IF(OR(COUNT($D1233,F1233)&lt;&gt;2,overallRate=0),0,IF(revenueReduction&gt;0.3,MAX(IF($B1233="Non - avec lien de dépendance",MIN(2258,F1233,$D1233)*overallRate,MIN(2258,F1233)*overallRate),ROUND(MAX(IF($B1233="Non - avec lien de dépendance",0,MIN((0.75*F1233),1694)),MIN(F1233,(0.75*$D1233),1694)),2)),IF($B1233="Non - avec lien de dépendance",MIN(1129,F1233,$D1233)*overallRate,MIN(2258,F1233)*overallRate)))))</f>
        <v>Effectuez l’étape 1</v>
      </c>
      <c r="I1233" s="3">
        <f t="shared" si="19"/>
        <v>0</v>
      </c>
    </row>
    <row r="1234" spans="7:9" x14ac:dyDescent="0.5">
      <c r="G1234" s="68" t="str">
        <f>IF(ISTEXT(overallRate),"Effectuez l’étape 1",IF($C1234="Yes","Use Step 2a) Weekly for employees on leave with pay",IF(OR(COUNT($D1234,E1234)&lt;&gt;2,overallRate=0),0,IF(revenueReduction&gt;0.3,MAX(IF($B1234="Non - avec lien de dépendance",MIN(2258,E1234,$D1234)*overallRate,MIN(2258,E1234)*overallRate),ROUND(MAX(IF($B1234="Non - avec lien de dépendance",0,MIN((0.75*E1234),1694)),MIN(E1234,(0.75*$D1234),1694)),2)),IF($B1234="Non - avec lien de dépendance",MIN(1129,E1234,$D1234)*overallRate,MIN(2258,E1234)*overallRate)))))</f>
        <v>Effectuez l’étape 1</v>
      </c>
      <c r="H1234" s="68" t="str">
        <f>IF(ISTEXT(overallRate),"Effectuez l’étape 1",IF($C1234="Yes","Use Step 2a) Weekly for employees on leave with pay",IF(OR(COUNT($D1234,F1234)&lt;&gt;2,overallRate=0),0,IF(revenueReduction&gt;0.3,MAX(IF($B1234="Non - avec lien de dépendance",MIN(2258,F1234,$D1234)*overallRate,MIN(2258,F1234)*overallRate),ROUND(MAX(IF($B1234="Non - avec lien de dépendance",0,MIN((0.75*F1234),1694)),MIN(F1234,(0.75*$D1234),1694)),2)),IF($B1234="Non - avec lien de dépendance",MIN(1129,F1234,$D1234)*overallRate,MIN(2258,F1234)*overallRate)))))</f>
        <v>Effectuez l’étape 1</v>
      </c>
      <c r="I1234" s="3">
        <f t="shared" si="19"/>
        <v>0</v>
      </c>
    </row>
    <row r="1235" spans="7:9" x14ac:dyDescent="0.5">
      <c r="G1235" s="68" t="str">
        <f>IF(ISTEXT(overallRate),"Effectuez l’étape 1",IF($C1235="Yes","Use Step 2a) Weekly for employees on leave with pay",IF(OR(COUNT($D1235,E1235)&lt;&gt;2,overallRate=0),0,IF(revenueReduction&gt;0.3,MAX(IF($B1235="Non - avec lien de dépendance",MIN(2258,E1235,$D1235)*overallRate,MIN(2258,E1235)*overallRate),ROUND(MAX(IF($B1235="Non - avec lien de dépendance",0,MIN((0.75*E1235),1694)),MIN(E1235,(0.75*$D1235),1694)),2)),IF($B1235="Non - avec lien de dépendance",MIN(1129,E1235,$D1235)*overallRate,MIN(2258,E1235)*overallRate)))))</f>
        <v>Effectuez l’étape 1</v>
      </c>
      <c r="H1235" s="68" t="str">
        <f>IF(ISTEXT(overallRate),"Effectuez l’étape 1",IF($C1235="Yes","Use Step 2a) Weekly for employees on leave with pay",IF(OR(COUNT($D1235,F1235)&lt;&gt;2,overallRate=0),0,IF(revenueReduction&gt;0.3,MAX(IF($B1235="Non - avec lien de dépendance",MIN(2258,F1235,$D1235)*overallRate,MIN(2258,F1235)*overallRate),ROUND(MAX(IF($B1235="Non - avec lien de dépendance",0,MIN((0.75*F1235),1694)),MIN(F1235,(0.75*$D1235),1694)),2)),IF($B1235="Non - avec lien de dépendance",MIN(1129,F1235,$D1235)*overallRate,MIN(2258,F1235)*overallRate)))))</f>
        <v>Effectuez l’étape 1</v>
      </c>
      <c r="I1235" s="3">
        <f t="shared" si="19"/>
        <v>0</v>
      </c>
    </row>
    <row r="1236" spans="7:9" x14ac:dyDescent="0.5">
      <c r="G1236" s="68" t="str">
        <f>IF(ISTEXT(overallRate),"Effectuez l’étape 1",IF($C1236="Yes","Use Step 2a) Weekly for employees on leave with pay",IF(OR(COUNT($D1236,E1236)&lt;&gt;2,overallRate=0),0,IF(revenueReduction&gt;0.3,MAX(IF($B1236="Non - avec lien de dépendance",MIN(2258,E1236,$D1236)*overallRate,MIN(2258,E1236)*overallRate),ROUND(MAX(IF($B1236="Non - avec lien de dépendance",0,MIN((0.75*E1236),1694)),MIN(E1236,(0.75*$D1236),1694)),2)),IF($B1236="Non - avec lien de dépendance",MIN(1129,E1236,$D1236)*overallRate,MIN(2258,E1236)*overallRate)))))</f>
        <v>Effectuez l’étape 1</v>
      </c>
      <c r="H1236" s="68" t="str">
        <f>IF(ISTEXT(overallRate),"Effectuez l’étape 1",IF($C1236="Yes","Use Step 2a) Weekly for employees on leave with pay",IF(OR(COUNT($D1236,F1236)&lt;&gt;2,overallRate=0),0,IF(revenueReduction&gt;0.3,MAX(IF($B1236="Non - avec lien de dépendance",MIN(2258,F1236,$D1236)*overallRate,MIN(2258,F1236)*overallRate),ROUND(MAX(IF($B1236="Non - avec lien de dépendance",0,MIN((0.75*F1236),1694)),MIN(F1236,(0.75*$D1236),1694)),2)),IF($B1236="Non - avec lien de dépendance",MIN(1129,F1236,$D1236)*overallRate,MIN(2258,F1236)*overallRate)))))</f>
        <v>Effectuez l’étape 1</v>
      </c>
      <c r="I1236" s="3">
        <f t="shared" si="19"/>
        <v>0</v>
      </c>
    </row>
    <row r="1237" spans="7:9" x14ac:dyDescent="0.5">
      <c r="G1237" s="68" t="str">
        <f>IF(ISTEXT(overallRate),"Effectuez l’étape 1",IF($C1237="Yes","Use Step 2a) Weekly for employees on leave with pay",IF(OR(COUNT($D1237,E1237)&lt;&gt;2,overallRate=0),0,IF(revenueReduction&gt;0.3,MAX(IF($B1237="Non - avec lien de dépendance",MIN(2258,E1237,$D1237)*overallRate,MIN(2258,E1237)*overallRate),ROUND(MAX(IF($B1237="Non - avec lien de dépendance",0,MIN((0.75*E1237),1694)),MIN(E1237,(0.75*$D1237),1694)),2)),IF($B1237="Non - avec lien de dépendance",MIN(1129,E1237,$D1237)*overallRate,MIN(2258,E1237)*overallRate)))))</f>
        <v>Effectuez l’étape 1</v>
      </c>
      <c r="H1237" s="68" t="str">
        <f>IF(ISTEXT(overallRate),"Effectuez l’étape 1",IF($C1237="Yes","Use Step 2a) Weekly for employees on leave with pay",IF(OR(COUNT($D1237,F1237)&lt;&gt;2,overallRate=0),0,IF(revenueReduction&gt;0.3,MAX(IF($B1237="Non - avec lien de dépendance",MIN(2258,F1237,$D1237)*overallRate,MIN(2258,F1237)*overallRate),ROUND(MAX(IF($B1237="Non - avec lien de dépendance",0,MIN((0.75*F1237),1694)),MIN(F1237,(0.75*$D1237),1694)),2)),IF($B1237="Non - avec lien de dépendance",MIN(1129,F1237,$D1237)*overallRate,MIN(2258,F1237)*overallRate)))))</f>
        <v>Effectuez l’étape 1</v>
      </c>
      <c r="I1237" s="3">
        <f t="shared" si="19"/>
        <v>0</v>
      </c>
    </row>
    <row r="1238" spans="7:9" x14ac:dyDescent="0.5">
      <c r="G1238" s="68" t="str">
        <f>IF(ISTEXT(overallRate),"Effectuez l’étape 1",IF($C1238="Yes","Use Step 2a) Weekly for employees on leave with pay",IF(OR(COUNT($D1238,E1238)&lt;&gt;2,overallRate=0),0,IF(revenueReduction&gt;0.3,MAX(IF($B1238="Non - avec lien de dépendance",MIN(2258,E1238,$D1238)*overallRate,MIN(2258,E1238)*overallRate),ROUND(MAX(IF($B1238="Non - avec lien de dépendance",0,MIN((0.75*E1238),1694)),MIN(E1238,(0.75*$D1238),1694)),2)),IF($B1238="Non - avec lien de dépendance",MIN(1129,E1238,$D1238)*overallRate,MIN(2258,E1238)*overallRate)))))</f>
        <v>Effectuez l’étape 1</v>
      </c>
      <c r="H1238" s="68" t="str">
        <f>IF(ISTEXT(overallRate),"Effectuez l’étape 1",IF($C1238="Yes","Use Step 2a) Weekly for employees on leave with pay",IF(OR(COUNT($D1238,F1238)&lt;&gt;2,overallRate=0),0,IF(revenueReduction&gt;0.3,MAX(IF($B1238="Non - avec lien de dépendance",MIN(2258,F1238,$D1238)*overallRate,MIN(2258,F1238)*overallRate),ROUND(MAX(IF($B1238="Non - avec lien de dépendance",0,MIN((0.75*F1238),1694)),MIN(F1238,(0.75*$D1238),1694)),2)),IF($B1238="Non - avec lien de dépendance",MIN(1129,F1238,$D1238)*overallRate,MIN(2258,F1238)*overallRate)))))</f>
        <v>Effectuez l’étape 1</v>
      </c>
      <c r="I1238" s="3">
        <f t="shared" si="19"/>
        <v>0</v>
      </c>
    </row>
    <row r="1239" spans="7:9" x14ac:dyDescent="0.5">
      <c r="G1239" s="68" t="str">
        <f>IF(ISTEXT(overallRate),"Effectuez l’étape 1",IF($C1239="Yes","Use Step 2a) Weekly for employees on leave with pay",IF(OR(COUNT($D1239,E1239)&lt;&gt;2,overallRate=0),0,IF(revenueReduction&gt;0.3,MAX(IF($B1239="Non - avec lien de dépendance",MIN(2258,E1239,$D1239)*overallRate,MIN(2258,E1239)*overallRate),ROUND(MAX(IF($B1239="Non - avec lien de dépendance",0,MIN((0.75*E1239),1694)),MIN(E1239,(0.75*$D1239),1694)),2)),IF($B1239="Non - avec lien de dépendance",MIN(1129,E1239,$D1239)*overallRate,MIN(2258,E1239)*overallRate)))))</f>
        <v>Effectuez l’étape 1</v>
      </c>
      <c r="H1239" s="68" t="str">
        <f>IF(ISTEXT(overallRate),"Effectuez l’étape 1",IF($C1239="Yes","Use Step 2a) Weekly for employees on leave with pay",IF(OR(COUNT($D1239,F1239)&lt;&gt;2,overallRate=0),0,IF(revenueReduction&gt;0.3,MAX(IF($B1239="Non - avec lien de dépendance",MIN(2258,F1239,$D1239)*overallRate,MIN(2258,F1239)*overallRate),ROUND(MAX(IF($B1239="Non - avec lien de dépendance",0,MIN((0.75*F1239),1694)),MIN(F1239,(0.75*$D1239),1694)),2)),IF($B1239="Non - avec lien de dépendance",MIN(1129,F1239,$D1239)*overallRate,MIN(2258,F1239)*overallRate)))))</f>
        <v>Effectuez l’étape 1</v>
      </c>
      <c r="I1239" s="3">
        <f t="shared" si="19"/>
        <v>0</v>
      </c>
    </row>
    <row r="1240" spans="7:9" x14ac:dyDescent="0.5">
      <c r="G1240" s="68" t="str">
        <f>IF(ISTEXT(overallRate),"Effectuez l’étape 1",IF($C1240="Yes","Use Step 2a) Weekly for employees on leave with pay",IF(OR(COUNT($D1240,E1240)&lt;&gt;2,overallRate=0),0,IF(revenueReduction&gt;0.3,MAX(IF($B1240="Non - avec lien de dépendance",MIN(2258,E1240,$D1240)*overallRate,MIN(2258,E1240)*overallRate),ROUND(MAX(IF($B1240="Non - avec lien de dépendance",0,MIN((0.75*E1240),1694)),MIN(E1240,(0.75*$D1240),1694)),2)),IF($B1240="Non - avec lien de dépendance",MIN(1129,E1240,$D1240)*overallRate,MIN(2258,E1240)*overallRate)))))</f>
        <v>Effectuez l’étape 1</v>
      </c>
      <c r="H1240" s="68" t="str">
        <f>IF(ISTEXT(overallRate),"Effectuez l’étape 1",IF($C1240="Yes","Use Step 2a) Weekly for employees on leave with pay",IF(OR(COUNT($D1240,F1240)&lt;&gt;2,overallRate=0),0,IF(revenueReduction&gt;0.3,MAX(IF($B1240="Non - avec lien de dépendance",MIN(2258,F1240,$D1240)*overallRate,MIN(2258,F1240)*overallRate),ROUND(MAX(IF($B1240="Non - avec lien de dépendance",0,MIN((0.75*F1240),1694)),MIN(F1240,(0.75*$D1240),1694)),2)),IF($B1240="Non - avec lien de dépendance",MIN(1129,F1240,$D1240)*overallRate,MIN(2258,F1240)*overallRate)))))</f>
        <v>Effectuez l’étape 1</v>
      </c>
      <c r="I1240" s="3">
        <f t="shared" si="19"/>
        <v>0</v>
      </c>
    </row>
    <row r="1241" spans="7:9" x14ac:dyDescent="0.5">
      <c r="G1241" s="68" t="str">
        <f>IF(ISTEXT(overallRate),"Effectuez l’étape 1",IF($C1241="Yes","Use Step 2a) Weekly for employees on leave with pay",IF(OR(COUNT($D1241,E1241)&lt;&gt;2,overallRate=0),0,IF(revenueReduction&gt;0.3,MAX(IF($B1241="Non - avec lien de dépendance",MIN(2258,E1241,$D1241)*overallRate,MIN(2258,E1241)*overallRate),ROUND(MAX(IF($B1241="Non - avec lien de dépendance",0,MIN((0.75*E1241),1694)),MIN(E1241,(0.75*$D1241),1694)),2)),IF($B1241="Non - avec lien de dépendance",MIN(1129,E1241,$D1241)*overallRate,MIN(2258,E1241)*overallRate)))))</f>
        <v>Effectuez l’étape 1</v>
      </c>
      <c r="H1241" s="68" t="str">
        <f>IF(ISTEXT(overallRate),"Effectuez l’étape 1",IF($C1241="Yes","Use Step 2a) Weekly for employees on leave with pay",IF(OR(COUNT($D1241,F1241)&lt;&gt;2,overallRate=0),0,IF(revenueReduction&gt;0.3,MAX(IF($B1241="Non - avec lien de dépendance",MIN(2258,F1241,$D1241)*overallRate,MIN(2258,F1241)*overallRate),ROUND(MAX(IF($B1241="Non - avec lien de dépendance",0,MIN((0.75*F1241),1694)),MIN(F1241,(0.75*$D1241),1694)),2)),IF($B1241="Non - avec lien de dépendance",MIN(1129,F1241,$D1241)*overallRate,MIN(2258,F1241)*overallRate)))))</f>
        <v>Effectuez l’étape 1</v>
      </c>
      <c r="I1241" s="3">
        <f t="shared" si="19"/>
        <v>0</v>
      </c>
    </row>
    <row r="1242" spans="7:9" x14ac:dyDescent="0.5">
      <c r="G1242" s="68" t="str">
        <f>IF(ISTEXT(overallRate),"Effectuez l’étape 1",IF($C1242="Yes","Use Step 2a) Weekly for employees on leave with pay",IF(OR(COUNT($D1242,E1242)&lt;&gt;2,overallRate=0),0,IF(revenueReduction&gt;0.3,MAX(IF($B1242="Non - avec lien de dépendance",MIN(2258,E1242,$D1242)*overallRate,MIN(2258,E1242)*overallRate),ROUND(MAX(IF($B1242="Non - avec lien de dépendance",0,MIN((0.75*E1242),1694)),MIN(E1242,(0.75*$D1242),1694)),2)),IF($B1242="Non - avec lien de dépendance",MIN(1129,E1242,$D1242)*overallRate,MIN(2258,E1242)*overallRate)))))</f>
        <v>Effectuez l’étape 1</v>
      </c>
      <c r="H1242" s="68" t="str">
        <f>IF(ISTEXT(overallRate),"Effectuez l’étape 1",IF($C1242="Yes","Use Step 2a) Weekly for employees on leave with pay",IF(OR(COUNT($D1242,F1242)&lt;&gt;2,overallRate=0),0,IF(revenueReduction&gt;0.3,MAX(IF($B1242="Non - avec lien de dépendance",MIN(2258,F1242,$D1242)*overallRate,MIN(2258,F1242)*overallRate),ROUND(MAX(IF($B1242="Non - avec lien de dépendance",0,MIN((0.75*F1242),1694)),MIN(F1242,(0.75*$D1242),1694)),2)),IF($B1242="Non - avec lien de dépendance",MIN(1129,F1242,$D1242)*overallRate,MIN(2258,F1242)*overallRate)))))</f>
        <v>Effectuez l’étape 1</v>
      </c>
      <c r="I1242" s="3">
        <f t="shared" si="19"/>
        <v>0</v>
      </c>
    </row>
    <row r="1243" spans="7:9" x14ac:dyDescent="0.5">
      <c r="G1243" s="68" t="str">
        <f>IF(ISTEXT(overallRate),"Effectuez l’étape 1",IF($C1243="Yes","Use Step 2a) Weekly for employees on leave with pay",IF(OR(COUNT($D1243,E1243)&lt;&gt;2,overallRate=0),0,IF(revenueReduction&gt;0.3,MAX(IF($B1243="Non - avec lien de dépendance",MIN(2258,E1243,$D1243)*overallRate,MIN(2258,E1243)*overallRate),ROUND(MAX(IF($B1243="Non - avec lien de dépendance",0,MIN((0.75*E1243),1694)),MIN(E1243,(0.75*$D1243),1694)),2)),IF($B1243="Non - avec lien de dépendance",MIN(1129,E1243,$D1243)*overallRate,MIN(2258,E1243)*overallRate)))))</f>
        <v>Effectuez l’étape 1</v>
      </c>
      <c r="H1243" s="68" t="str">
        <f>IF(ISTEXT(overallRate),"Effectuez l’étape 1",IF($C1243="Yes","Use Step 2a) Weekly for employees on leave with pay",IF(OR(COUNT($D1243,F1243)&lt;&gt;2,overallRate=0),0,IF(revenueReduction&gt;0.3,MAX(IF($B1243="Non - avec lien de dépendance",MIN(2258,F1243,$D1243)*overallRate,MIN(2258,F1243)*overallRate),ROUND(MAX(IF($B1243="Non - avec lien de dépendance",0,MIN((0.75*F1243),1694)),MIN(F1243,(0.75*$D1243),1694)),2)),IF($B1243="Non - avec lien de dépendance",MIN(1129,F1243,$D1243)*overallRate,MIN(2258,F1243)*overallRate)))))</f>
        <v>Effectuez l’étape 1</v>
      </c>
      <c r="I1243" s="3">
        <f t="shared" si="19"/>
        <v>0</v>
      </c>
    </row>
    <row r="1244" spans="7:9" x14ac:dyDescent="0.5">
      <c r="G1244" s="68" t="str">
        <f>IF(ISTEXT(overallRate),"Effectuez l’étape 1",IF($C1244="Yes","Use Step 2a) Weekly for employees on leave with pay",IF(OR(COUNT($D1244,E1244)&lt;&gt;2,overallRate=0),0,IF(revenueReduction&gt;0.3,MAX(IF($B1244="Non - avec lien de dépendance",MIN(2258,E1244,$D1244)*overallRate,MIN(2258,E1244)*overallRate),ROUND(MAX(IF($B1244="Non - avec lien de dépendance",0,MIN((0.75*E1244),1694)),MIN(E1244,(0.75*$D1244),1694)),2)),IF($B1244="Non - avec lien de dépendance",MIN(1129,E1244,$D1244)*overallRate,MIN(2258,E1244)*overallRate)))))</f>
        <v>Effectuez l’étape 1</v>
      </c>
      <c r="H1244" s="68" t="str">
        <f>IF(ISTEXT(overallRate),"Effectuez l’étape 1",IF($C1244="Yes","Use Step 2a) Weekly for employees on leave with pay",IF(OR(COUNT($D1244,F1244)&lt;&gt;2,overallRate=0),0,IF(revenueReduction&gt;0.3,MAX(IF($B1244="Non - avec lien de dépendance",MIN(2258,F1244,$D1244)*overallRate,MIN(2258,F1244)*overallRate),ROUND(MAX(IF($B1244="Non - avec lien de dépendance",0,MIN((0.75*F1244),1694)),MIN(F1244,(0.75*$D1244),1694)),2)),IF($B1244="Non - avec lien de dépendance",MIN(1129,F1244,$D1244)*overallRate,MIN(2258,F1244)*overallRate)))))</f>
        <v>Effectuez l’étape 1</v>
      </c>
      <c r="I1244" s="3">
        <f t="shared" si="19"/>
        <v>0</v>
      </c>
    </row>
    <row r="1245" spans="7:9" x14ac:dyDescent="0.5">
      <c r="G1245" s="68" t="str">
        <f>IF(ISTEXT(overallRate),"Effectuez l’étape 1",IF($C1245="Yes","Use Step 2a) Weekly for employees on leave with pay",IF(OR(COUNT($D1245,E1245)&lt;&gt;2,overallRate=0),0,IF(revenueReduction&gt;0.3,MAX(IF($B1245="Non - avec lien de dépendance",MIN(2258,E1245,$D1245)*overallRate,MIN(2258,E1245)*overallRate),ROUND(MAX(IF($B1245="Non - avec lien de dépendance",0,MIN((0.75*E1245),1694)),MIN(E1245,(0.75*$D1245),1694)),2)),IF($B1245="Non - avec lien de dépendance",MIN(1129,E1245,$D1245)*overallRate,MIN(2258,E1245)*overallRate)))))</f>
        <v>Effectuez l’étape 1</v>
      </c>
      <c r="H1245" s="68" t="str">
        <f>IF(ISTEXT(overallRate),"Effectuez l’étape 1",IF($C1245="Yes","Use Step 2a) Weekly for employees on leave with pay",IF(OR(COUNT($D1245,F1245)&lt;&gt;2,overallRate=0),0,IF(revenueReduction&gt;0.3,MAX(IF($B1245="Non - avec lien de dépendance",MIN(2258,F1245,$D1245)*overallRate,MIN(2258,F1245)*overallRate),ROUND(MAX(IF($B1245="Non - avec lien de dépendance",0,MIN((0.75*F1245),1694)),MIN(F1245,(0.75*$D1245),1694)),2)),IF($B1245="Non - avec lien de dépendance",MIN(1129,F1245,$D1245)*overallRate,MIN(2258,F1245)*overallRate)))))</f>
        <v>Effectuez l’étape 1</v>
      </c>
      <c r="I1245" s="3">
        <f t="shared" si="19"/>
        <v>0</v>
      </c>
    </row>
    <row r="1246" spans="7:9" x14ac:dyDescent="0.5">
      <c r="G1246" s="68" t="str">
        <f>IF(ISTEXT(overallRate),"Effectuez l’étape 1",IF($C1246="Yes","Use Step 2a) Weekly for employees on leave with pay",IF(OR(COUNT($D1246,E1246)&lt;&gt;2,overallRate=0),0,IF(revenueReduction&gt;0.3,MAX(IF($B1246="Non - avec lien de dépendance",MIN(2258,E1246,$D1246)*overallRate,MIN(2258,E1246)*overallRate),ROUND(MAX(IF($B1246="Non - avec lien de dépendance",0,MIN((0.75*E1246),1694)),MIN(E1246,(0.75*$D1246),1694)),2)),IF($B1246="Non - avec lien de dépendance",MIN(1129,E1246,$D1246)*overallRate,MIN(2258,E1246)*overallRate)))))</f>
        <v>Effectuez l’étape 1</v>
      </c>
      <c r="H1246" s="68" t="str">
        <f>IF(ISTEXT(overallRate),"Effectuez l’étape 1",IF($C1246="Yes","Use Step 2a) Weekly for employees on leave with pay",IF(OR(COUNT($D1246,F1246)&lt;&gt;2,overallRate=0),0,IF(revenueReduction&gt;0.3,MAX(IF($B1246="Non - avec lien de dépendance",MIN(2258,F1246,$D1246)*overallRate,MIN(2258,F1246)*overallRate),ROUND(MAX(IF($B1246="Non - avec lien de dépendance",0,MIN((0.75*F1246),1694)),MIN(F1246,(0.75*$D1246),1694)),2)),IF($B1246="Non - avec lien de dépendance",MIN(1129,F1246,$D1246)*overallRate,MIN(2258,F1246)*overallRate)))))</f>
        <v>Effectuez l’étape 1</v>
      </c>
      <c r="I1246" s="3">
        <f t="shared" si="19"/>
        <v>0</v>
      </c>
    </row>
    <row r="1247" spans="7:9" x14ac:dyDescent="0.5">
      <c r="G1247" s="68" t="str">
        <f>IF(ISTEXT(overallRate),"Effectuez l’étape 1",IF($C1247="Yes","Use Step 2a) Weekly for employees on leave with pay",IF(OR(COUNT($D1247,E1247)&lt;&gt;2,overallRate=0),0,IF(revenueReduction&gt;0.3,MAX(IF($B1247="Non - avec lien de dépendance",MIN(2258,E1247,$D1247)*overallRate,MIN(2258,E1247)*overallRate),ROUND(MAX(IF($B1247="Non - avec lien de dépendance",0,MIN((0.75*E1247),1694)),MIN(E1247,(0.75*$D1247),1694)),2)),IF($B1247="Non - avec lien de dépendance",MIN(1129,E1247,$D1247)*overallRate,MIN(2258,E1247)*overallRate)))))</f>
        <v>Effectuez l’étape 1</v>
      </c>
      <c r="H1247" s="68" t="str">
        <f>IF(ISTEXT(overallRate),"Effectuez l’étape 1",IF($C1247="Yes","Use Step 2a) Weekly for employees on leave with pay",IF(OR(COUNT($D1247,F1247)&lt;&gt;2,overallRate=0),0,IF(revenueReduction&gt;0.3,MAX(IF($B1247="Non - avec lien de dépendance",MIN(2258,F1247,$D1247)*overallRate,MIN(2258,F1247)*overallRate),ROUND(MAX(IF($B1247="Non - avec lien de dépendance",0,MIN((0.75*F1247),1694)),MIN(F1247,(0.75*$D1247),1694)),2)),IF($B1247="Non - avec lien de dépendance",MIN(1129,F1247,$D1247)*overallRate,MIN(2258,F1247)*overallRate)))))</f>
        <v>Effectuez l’étape 1</v>
      </c>
      <c r="I1247" s="3">
        <f t="shared" si="19"/>
        <v>0</v>
      </c>
    </row>
    <row r="1248" spans="7:9" x14ac:dyDescent="0.5">
      <c r="G1248" s="68" t="str">
        <f>IF(ISTEXT(overallRate),"Effectuez l’étape 1",IF($C1248="Yes","Use Step 2a) Weekly for employees on leave with pay",IF(OR(COUNT($D1248,E1248)&lt;&gt;2,overallRate=0),0,IF(revenueReduction&gt;0.3,MAX(IF($B1248="Non - avec lien de dépendance",MIN(2258,E1248,$D1248)*overallRate,MIN(2258,E1248)*overallRate),ROUND(MAX(IF($B1248="Non - avec lien de dépendance",0,MIN((0.75*E1248),1694)),MIN(E1248,(0.75*$D1248),1694)),2)),IF($B1248="Non - avec lien de dépendance",MIN(1129,E1248,$D1248)*overallRate,MIN(2258,E1248)*overallRate)))))</f>
        <v>Effectuez l’étape 1</v>
      </c>
      <c r="H1248" s="68" t="str">
        <f>IF(ISTEXT(overallRate),"Effectuez l’étape 1",IF($C1248="Yes","Use Step 2a) Weekly for employees on leave with pay",IF(OR(COUNT($D1248,F1248)&lt;&gt;2,overallRate=0),0,IF(revenueReduction&gt;0.3,MAX(IF($B1248="Non - avec lien de dépendance",MIN(2258,F1248,$D1248)*overallRate,MIN(2258,F1248)*overallRate),ROUND(MAX(IF($B1248="Non - avec lien de dépendance",0,MIN((0.75*F1248),1694)),MIN(F1248,(0.75*$D1248),1694)),2)),IF($B1248="Non - avec lien de dépendance",MIN(1129,F1248,$D1248)*overallRate,MIN(2258,F1248)*overallRate)))))</f>
        <v>Effectuez l’étape 1</v>
      </c>
      <c r="I1248" s="3">
        <f t="shared" si="19"/>
        <v>0</v>
      </c>
    </row>
    <row r="1249" spans="7:9" x14ac:dyDescent="0.5">
      <c r="G1249" s="68" t="str">
        <f>IF(ISTEXT(overallRate),"Effectuez l’étape 1",IF($C1249="Yes","Use Step 2a) Weekly for employees on leave with pay",IF(OR(COUNT($D1249,E1249)&lt;&gt;2,overallRate=0),0,IF(revenueReduction&gt;0.3,MAX(IF($B1249="Non - avec lien de dépendance",MIN(2258,E1249,$D1249)*overallRate,MIN(2258,E1249)*overallRate),ROUND(MAX(IF($B1249="Non - avec lien de dépendance",0,MIN((0.75*E1249),1694)),MIN(E1249,(0.75*$D1249),1694)),2)),IF($B1249="Non - avec lien de dépendance",MIN(1129,E1249,$D1249)*overallRate,MIN(2258,E1249)*overallRate)))))</f>
        <v>Effectuez l’étape 1</v>
      </c>
      <c r="H1249" s="68" t="str">
        <f>IF(ISTEXT(overallRate),"Effectuez l’étape 1",IF($C1249="Yes","Use Step 2a) Weekly for employees on leave with pay",IF(OR(COUNT($D1249,F1249)&lt;&gt;2,overallRate=0),0,IF(revenueReduction&gt;0.3,MAX(IF($B1249="Non - avec lien de dépendance",MIN(2258,F1249,$D1249)*overallRate,MIN(2258,F1249)*overallRate),ROUND(MAX(IF($B1249="Non - avec lien de dépendance",0,MIN((0.75*F1249),1694)),MIN(F1249,(0.75*$D1249),1694)),2)),IF($B1249="Non - avec lien de dépendance",MIN(1129,F1249,$D1249)*overallRate,MIN(2258,F1249)*overallRate)))))</f>
        <v>Effectuez l’étape 1</v>
      </c>
      <c r="I1249" s="3">
        <f t="shared" si="19"/>
        <v>0</v>
      </c>
    </row>
    <row r="1250" spans="7:9" x14ac:dyDescent="0.5">
      <c r="G1250" s="68" t="str">
        <f>IF(ISTEXT(overallRate),"Effectuez l’étape 1",IF($C1250="Yes","Use Step 2a) Weekly for employees on leave with pay",IF(OR(COUNT($D1250,E1250)&lt;&gt;2,overallRate=0),0,IF(revenueReduction&gt;0.3,MAX(IF($B1250="Non - avec lien de dépendance",MIN(2258,E1250,$D1250)*overallRate,MIN(2258,E1250)*overallRate),ROUND(MAX(IF($B1250="Non - avec lien de dépendance",0,MIN((0.75*E1250),1694)),MIN(E1250,(0.75*$D1250),1694)),2)),IF($B1250="Non - avec lien de dépendance",MIN(1129,E1250,$D1250)*overallRate,MIN(2258,E1250)*overallRate)))))</f>
        <v>Effectuez l’étape 1</v>
      </c>
      <c r="H1250" s="68" t="str">
        <f>IF(ISTEXT(overallRate),"Effectuez l’étape 1",IF($C1250="Yes","Use Step 2a) Weekly for employees on leave with pay",IF(OR(COUNT($D1250,F1250)&lt;&gt;2,overallRate=0),0,IF(revenueReduction&gt;0.3,MAX(IF($B1250="Non - avec lien de dépendance",MIN(2258,F1250,$D1250)*overallRate,MIN(2258,F1250)*overallRate),ROUND(MAX(IF($B1250="Non - avec lien de dépendance",0,MIN((0.75*F1250),1694)),MIN(F1250,(0.75*$D1250),1694)),2)),IF($B1250="Non - avec lien de dépendance",MIN(1129,F1250,$D1250)*overallRate,MIN(2258,F1250)*overallRate)))))</f>
        <v>Effectuez l’étape 1</v>
      </c>
      <c r="I1250" s="3">
        <f t="shared" si="19"/>
        <v>0</v>
      </c>
    </row>
    <row r="1251" spans="7:9" x14ac:dyDescent="0.5">
      <c r="G1251" s="68" t="str">
        <f>IF(ISTEXT(overallRate),"Effectuez l’étape 1",IF($C1251="Yes","Use Step 2a) Weekly for employees on leave with pay",IF(OR(COUNT($D1251,E1251)&lt;&gt;2,overallRate=0),0,IF(revenueReduction&gt;0.3,MAX(IF($B1251="Non - avec lien de dépendance",MIN(2258,E1251,$D1251)*overallRate,MIN(2258,E1251)*overallRate),ROUND(MAX(IF($B1251="Non - avec lien de dépendance",0,MIN((0.75*E1251),1694)),MIN(E1251,(0.75*$D1251),1694)),2)),IF($B1251="Non - avec lien de dépendance",MIN(1129,E1251,$D1251)*overallRate,MIN(2258,E1251)*overallRate)))))</f>
        <v>Effectuez l’étape 1</v>
      </c>
      <c r="H1251" s="68" t="str">
        <f>IF(ISTEXT(overallRate),"Effectuez l’étape 1",IF($C1251="Yes","Use Step 2a) Weekly for employees on leave with pay",IF(OR(COUNT($D1251,F1251)&lt;&gt;2,overallRate=0),0,IF(revenueReduction&gt;0.3,MAX(IF($B1251="Non - avec lien de dépendance",MIN(2258,F1251,$D1251)*overallRate,MIN(2258,F1251)*overallRate),ROUND(MAX(IF($B1251="Non - avec lien de dépendance",0,MIN((0.75*F1251),1694)),MIN(F1251,(0.75*$D1251),1694)),2)),IF($B1251="Non - avec lien de dépendance",MIN(1129,F1251,$D1251)*overallRate,MIN(2258,F1251)*overallRate)))))</f>
        <v>Effectuez l’étape 1</v>
      </c>
      <c r="I1251" s="3">
        <f t="shared" si="19"/>
        <v>0</v>
      </c>
    </row>
    <row r="1252" spans="7:9" x14ac:dyDescent="0.5">
      <c r="G1252" s="68" t="str">
        <f>IF(ISTEXT(overallRate),"Effectuez l’étape 1",IF($C1252="Yes","Use Step 2a) Weekly for employees on leave with pay",IF(OR(COUNT($D1252,E1252)&lt;&gt;2,overallRate=0),0,IF(revenueReduction&gt;0.3,MAX(IF($B1252="Non - avec lien de dépendance",MIN(2258,E1252,$D1252)*overallRate,MIN(2258,E1252)*overallRate),ROUND(MAX(IF($B1252="Non - avec lien de dépendance",0,MIN((0.75*E1252),1694)),MIN(E1252,(0.75*$D1252),1694)),2)),IF($B1252="Non - avec lien de dépendance",MIN(1129,E1252,$D1252)*overallRate,MIN(2258,E1252)*overallRate)))))</f>
        <v>Effectuez l’étape 1</v>
      </c>
      <c r="H1252" s="68" t="str">
        <f>IF(ISTEXT(overallRate),"Effectuez l’étape 1",IF($C1252="Yes","Use Step 2a) Weekly for employees on leave with pay",IF(OR(COUNT($D1252,F1252)&lt;&gt;2,overallRate=0),0,IF(revenueReduction&gt;0.3,MAX(IF($B1252="Non - avec lien de dépendance",MIN(2258,F1252,$D1252)*overallRate,MIN(2258,F1252)*overallRate),ROUND(MAX(IF($B1252="Non - avec lien de dépendance",0,MIN((0.75*F1252),1694)),MIN(F1252,(0.75*$D1252),1694)),2)),IF($B1252="Non - avec lien de dépendance",MIN(1129,F1252,$D1252)*overallRate,MIN(2258,F1252)*overallRate)))))</f>
        <v>Effectuez l’étape 1</v>
      </c>
      <c r="I1252" s="3">
        <f t="shared" si="19"/>
        <v>0</v>
      </c>
    </row>
    <row r="1253" spans="7:9" x14ac:dyDescent="0.5">
      <c r="G1253" s="68" t="str">
        <f>IF(ISTEXT(overallRate),"Effectuez l’étape 1",IF($C1253="Yes","Use Step 2a) Weekly for employees on leave with pay",IF(OR(COUNT($D1253,E1253)&lt;&gt;2,overallRate=0),0,IF(revenueReduction&gt;0.3,MAX(IF($B1253="Non - avec lien de dépendance",MIN(2258,E1253,$D1253)*overallRate,MIN(2258,E1253)*overallRate),ROUND(MAX(IF($B1253="Non - avec lien de dépendance",0,MIN((0.75*E1253),1694)),MIN(E1253,(0.75*$D1253),1694)),2)),IF($B1253="Non - avec lien de dépendance",MIN(1129,E1253,$D1253)*overallRate,MIN(2258,E1253)*overallRate)))))</f>
        <v>Effectuez l’étape 1</v>
      </c>
      <c r="H1253" s="68" t="str">
        <f>IF(ISTEXT(overallRate),"Effectuez l’étape 1",IF($C1253="Yes","Use Step 2a) Weekly for employees on leave with pay",IF(OR(COUNT($D1253,F1253)&lt;&gt;2,overallRate=0),0,IF(revenueReduction&gt;0.3,MAX(IF($B1253="Non - avec lien de dépendance",MIN(2258,F1253,$D1253)*overallRate,MIN(2258,F1253)*overallRate),ROUND(MAX(IF($B1253="Non - avec lien de dépendance",0,MIN((0.75*F1253),1694)),MIN(F1253,(0.75*$D1253),1694)),2)),IF($B1253="Non - avec lien de dépendance",MIN(1129,F1253,$D1253)*overallRate,MIN(2258,F1253)*overallRate)))))</f>
        <v>Effectuez l’étape 1</v>
      </c>
      <c r="I1253" s="3">
        <f t="shared" si="19"/>
        <v>0</v>
      </c>
    </row>
    <row r="1254" spans="7:9" x14ac:dyDescent="0.5">
      <c r="G1254" s="68" t="str">
        <f>IF(ISTEXT(overallRate),"Effectuez l’étape 1",IF($C1254="Yes","Use Step 2a) Weekly for employees on leave with pay",IF(OR(COUNT($D1254,E1254)&lt;&gt;2,overallRate=0),0,IF(revenueReduction&gt;0.3,MAX(IF($B1254="Non - avec lien de dépendance",MIN(2258,E1254,$D1254)*overallRate,MIN(2258,E1254)*overallRate),ROUND(MAX(IF($B1254="Non - avec lien de dépendance",0,MIN((0.75*E1254),1694)),MIN(E1254,(0.75*$D1254),1694)),2)),IF($B1254="Non - avec lien de dépendance",MIN(1129,E1254,$D1254)*overallRate,MIN(2258,E1254)*overallRate)))))</f>
        <v>Effectuez l’étape 1</v>
      </c>
      <c r="H1254" s="68" t="str">
        <f>IF(ISTEXT(overallRate),"Effectuez l’étape 1",IF($C1254="Yes","Use Step 2a) Weekly for employees on leave with pay",IF(OR(COUNT($D1254,F1254)&lt;&gt;2,overallRate=0),0,IF(revenueReduction&gt;0.3,MAX(IF($B1254="Non - avec lien de dépendance",MIN(2258,F1254,$D1254)*overallRate,MIN(2258,F1254)*overallRate),ROUND(MAX(IF($B1254="Non - avec lien de dépendance",0,MIN((0.75*F1254),1694)),MIN(F1254,(0.75*$D1254),1694)),2)),IF($B1254="Non - avec lien de dépendance",MIN(1129,F1254,$D1254)*overallRate,MIN(2258,F1254)*overallRate)))))</f>
        <v>Effectuez l’étape 1</v>
      </c>
      <c r="I1254" s="3">
        <f t="shared" si="19"/>
        <v>0</v>
      </c>
    </row>
    <row r="1255" spans="7:9" x14ac:dyDescent="0.5">
      <c r="G1255" s="68" t="str">
        <f>IF(ISTEXT(overallRate),"Effectuez l’étape 1",IF($C1255="Yes","Use Step 2a) Weekly for employees on leave with pay",IF(OR(COUNT($D1255,E1255)&lt;&gt;2,overallRate=0),0,IF(revenueReduction&gt;0.3,MAX(IF($B1255="Non - avec lien de dépendance",MIN(2258,E1255,$D1255)*overallRate,MIN(2258,E1255)*overallRate),ROUND(MAX(IF($B1255="Non - avec lien de dépendance",0,MIN((0.75*E1255),1694)),MIN(E1255,(0.75*$D1255),1694)),2)),IF($B1255="Non - avec lien de dépendance",MIN(1129,E1255,$D1255)*overallRate,MIN(2258,E1255)*overallRate)))))</f>
        <v>Effectuez l’étape 1</v>
      </c>
      <c r="H1255" s="68" t="str">
        <f>IF(ISTEXT(overallRate),"Effectuez l’étape 1",IF($C1255="Yes","Use Step 2a) Weekly for employees on leave with pay",IF(OR(COUNT($D1255,F1255)&lt;&gt;2,overallRate=0),0,IF(revenueReduction&gt;0.3,MAX(IF($B1255="Non - avec lien de dépendance",MIN(2258,F1255,$D1255)*overallRate,MIN(2258,F1255)*overallRate),ROUND(MAX(IF($B1255="Non - avec lien de dépendance",0,MIN((0.75*F1255),1694)),MIN(F1255,(0.75*$D1255),1694)),2)),IF($B1255="Non - avec lien de dépendance",MIN(1129,F1255,$D1255)*overallRate,MIN(2258,F1255)*overallRate)))))</f>
        <v>Effectuez l’étape 1</v>
      </c>
      <c r="I1255" s="3">
        <f t="shared" si="19"/>
        <v>0</v>
      </c>
    </row>
    <row r="1256" spans="7:9" x14ac:dyDescent="0.5">
      <c r="G1256" s="68" t="str">
        <f>IF(ISTEXT(overallRate),"Effectuez l’étape 1",IF($C1256="Yes","Use Step 2a) Weekly for employees on leave with pay",IF(OR(COUNT($D1256,E1256)&lt;&gt;2,overallRate=0),0,IF(revenueReduction&gt;0.3,MAX(IF($B1256="Non - avec lien de dépendance",MIN(2258,E1256,$D1256)*overallRate,MIN(2258,E1256)*overallRate),ROUND(MAX(IF($B1256="Non - avec lien de dépendance",0,MIN((0.75*E1256),1694)),MIN(E1256,(0.75*$D1256),1694)),2)),IF($B1256="Non - avec lien de dépendance",MIN(1129,E1256,$D1256)*overallRate,MIN(2258,E1256)*overallRate)))))</f>
        <v>Effectuez l’étape 1</v>
      </c>
      <c r="H1256" s="68" t="str">
        <f>IF(ISTEXT(overallRate),"Effectuez l’étape 1",IF($C1256="Yes","Use Step 2a) Weekly for employees on leave with pay",IF(OR(COUNT($D1256,F1256)&lt;&gt;2,overallRate=0),0,IF(revenueReduction&gt;0.3,MAX(IF($B1256="Non - avec lien de dépendance",MIN(2258,F1256,$D1256)*overallRate,MIN(2258,F1256)*overallRate),ROUND(MAX(IF($B1256="Non - avec lien de dépendance",0,MIN((0.75*F1256),1694)),MIN(F1256,(0.75*$D1256),1694)),2)),IF($B1256="Non - avec lien de dépendance",MIN(1129,F1256,$D1256)*overallRate,MIN(2258,F1256)*overallRate)))))</f>
        <v>Effectuez l’étape 1</v>
      </c>
      <c r="I1256" s="3">
        <f t="shared" si="19"/>
        <v>0</v>
      </c>
    </row>
    <row r="1257" spans="7:9" x14ac:dyDescent="0.5">
      <c r="G1257" s="68" t="str">
        <f>IF(ISTEXT(overallRate),"Effectuez l’étape 1",IF($C1257="Yes","Use Step 2a) Weekly for employees on leave with pay",IF(OR(COUNT($D1257,E1257)&lt;&gt;2,overallRate=0),0,IF(revenueReduction&gt;0.3,MAX(IF($B1257="Non - avec lien de dépendance",MIN(2258,E1257,$D1257)*overallRate,MIN(2258,E1257)*overallRate),ROUND(MAX(IF($B1257="Non - avec lien de dépendance",0,MIN((0.75*E1257),1694)),MIN(E1257,(0.75*$D1257),1694)),2)),IF($B1257="Non - avec lien de dépendance",MIN(1129,E1257,$D1257)*overallRate,MIN(2258,E1257)*overallRate)))))</f>
        <v>Effectuez l’étape 1</v>
      </c>
      <c r="H1257" s="68" t="str">
        <f>IF(ISTEXT(overallRate),"Effectuez l’étape 1",IF($C1257="Yes","Use Step 2a) Weekly for employees on leave with pay",IF(OR(COUNT($D1257,F1257)&lt;&gt;2,overallRate=0),0,IF(revenueReduction&gt;0.3,MAX(IF($B1257="Non - avec lien de dépendance",MIN(2258,F1257,$D1257)*overallRate,MIN(2258,F1257)*overallRate),ROUND(MAX(IF($B1257="Non - avec lien de dépendance",0,MIN((0.75*F1257),1694)),MIN(F1257,(0.75*$D1257),1694)),2)),IF($B1257="Non - avec lien de dépendance",MIN(1129,F1257,$D1257)*overallRate,MIN(2258,F1257)*overallRate)))))</f>
        <v>Effectuez l’étape 1</v>
      </c>
      <c r="I1257" s="3">
        <f t="shared" si="19"/>
        <v>0</v>
      </c>
    </row>
    <row r="1258" spans="7:9" x14ac:dyDescent="0.5">
      <c r="G1258" s="68" t="str">
        <f>IF(ISTEXT(overallRate),"Effectuez l’étape 1",IF($C1258="Yes","Use Step 2a) Weekly for employees on leave with pay",IF(OR(COUNT($D1258,E1258)&lt;&gt;2,overallRate=0),0,IF(revenueReduction&gt;0.3,MAX(IF($B1258="Non - avec lien de dépendance",MIN(2258,E1258,$D1258)*overallRate,MIN(2258,E1258)*overallRate),ROUND(MAX(IF($B1258="Non - avec lien de dépendance",0,MIN((0.75*E1258),1694)),MIN(E1258,(0.75*$D1258),1694)),2)),IF($B1258="Non - avec lien de dépendance",MIN(1129,E1258,$D1258)*overallRate,MIN(2258,E1258)*overallRate)))))</f>
        <v>Effectuez l’étape 1</v>
      </c>
      <c r="H1258" s="68" t="str">
        <f>IF(ISTEXT(overallRate),"Effectuez l’étape 1",IF($C1258="Yes","Use Step 2a) Weekly for employees on leave with pay",IF(OR(COUNT($D1258,F1258)&lt;&gt;2,overallRate=0),0,IF(revenueReduction&gt;0.3,MAX(IF($B1258="Non - avec lien de dépendance",MIN(2258,F1258,$D1258)*overallRate,MIN(2258,F1258)*overallRate),ROUND(MAX(IF($B1258="Non - avec lien de dépendance",0,MIN((0.75*F1258),1694)),MIN(F1258,(0.75*$D1258),1694)),2)),IF($B1258="Non - avec lien de dépendance",MIN(1129,F1258,$D1258)*overallRate,MIN(2258,F1258)*overallRate)))))</f>
        <v>Effectuez l’étape 1</v>
      </c>
      <c r="I1258" s="3">
        <f t="shared" si="19"/>
        <v>0</v>
      </c>
    </row>
    <row r="1259" spans="7:9" x14ac:dyDescent="0.5">
      <c r="G1259" s="68" t="str">
        <f>IF(ISTEXT(overallRate),"Effectuez l’étape 1",IF($C1259="Yes","Use Step 2a) Weekly for employees on leave with pay",IF(OR(COUNT($D1259,E1259)&lt;&gt;2,overallRate=0),0,IF(revenueReduction&gt;0.3,MAX(IF($B1259="Non - avec lien de dépendance",MIN(2258,E1259,$D1259)*overallRate,MIN(2258,E1259)*overallRate),ROUND(MAX(IF($B1259="Non - avec lien de dépendance",0,MIN((0.75*E1259),1694)),MIN(E1259,(0.75*$D1259),1694)),2)),IF($B1259="Non - avec lien de dépendance",MIN(1129,E1259,$D1259)*overallRate,MIN(2258,E1259)*overallRate)))))</f>
        <v>Effectuez l’étape 1</v>
      </c>
      <c r="H1259" s="68" t="str">
        <f>IF(ISTEXT(overallRate),"Effectuez l’étape 1",IF($C1259="Yes","Use Step 2a) Weekly for employees on leave with pay",IF(OR(COUNT($D1259,F1259)&lt;&gt;2,overallRate=0),0,IF(revenueReduction&gt;0.3,MAX(IF($B1259="Non - avec lien de dépendance",MIN(2258,F1259,$D1259)*overallRate,MIN(2258,F1259)*overallRate),ROUND(MAX(IF($B1259="Non - avec lien de dépendance",0,MIN((0.75*F1259),1694)),MIN(F1259,(0.75*$D1259),1694)),2)),IF($B1259="Non - avec lien de dépendance",MIN(1129,F1259,$D1259)*overallRate,MIN(2258,F1259)*overallRate)))))</f>
        <v>Effectuez l’étape 1</v>
      </c>
      <c r="I1259" s="3">
        <f t="shared" si="19"/>
        <v>0</v>
      </c>
    </row>
    <row r="1260" spans="7:9" x14ac:dyDescent="0.5">
      <c r="G1260" s="68" t="str">
        <f>IF(ISTEXT(overallRate),"Effectuez l’étape 1",IF($C1260="Yes","Use Step 2a) Weekly for employees on leave with pay",IF(OR(COUNT($D1260,E1260)&lt;&gt;2,overallRate=0),0,IF(revenueReduction&gt;0.3,MAX(IF($B1260="Non - avec lien de dépendance",MIN(2258,E1260,$D1260)*overallRate,MIN(2258,E1260)*overallRate),ROUND(MAX(IF($B1260="Non - avec lien de dépendance",0,MIN((0.75*E1260),1694)),MIN(E1260,(0.75*$D1260),1694)),2)),IF($B1260="Non - avec lien de dépendance",MIN(1129,E1260,$D1260)*overallRate,MIN(2258,E1260)*overallRate)))))</f>
        <v>Effectuez l’étape 1</v>
      </c>
      <c r="H1260" s="68" t="str">
        <f>IF(ISTEXT(overallRate),"Effectuez l’étape 1",IF($C1260="Yes","Use Step 2a) Weekly for employees on leave with pay",IF(OR(COUNT($D1260,F1260)&lt;&gt;2,overallRate=0),0,IF(revenueReduction&gt;0.3,MAX(IF($B1260="Non - avec lien de dépendance",MIN(2258,F1260,$D1260)*overallRate,MIN(2258,F1260)*overallRate),ROUND(MAX(IF($B1260="Non - avec lien de dépendance",0,MIN((0.75*F1260),1694)),MIN(F1260,(0.75*$D1260),1694)),2)),IF($B1260="Non - avec lien de dépendance",MIN(1129,F1260,$D1260)*overallRate,MIN(2258,F1260)*overallRate)))))</f>
        <v>Effectuez l’étape 1</v>
      </c>
      <c r="I1260" s="3">
        <f t="shared" si="19"/>
        <v>0</v>
      </c>
    </row>
    <row r="1261" spans="7:9" x14ac:dyDescent="0.5">
      <c r="G1261" s="68" t="str">
        <f>IF(ISTEXT(overallRate),"Effectuez l’étape 1",IF($C1261="Yes","Use Step 2a) Weekly for employees on leave with pay",IF(OR(COUNT($D1261,E1261)&lt;&gt;2,overallRate=0),0,IF(revenueReduction&gt;0.3,MAX(IF($B1261="Non - avec lien de dépendance",MIN(2258,E1261,$D1261)*overallRate,MIN(2258,E1261)*overallRate),ROUND(MAX(IF($B1261="Non - avec lien de dépendance",0,MIN((0.75*E1261),1694)),MIN(E1261,(0.75*$D1261),1694)),2)),IF($B1261="Non - avec lien de dépendance",MIN(1129,E1261,$D1261)*overallRate,MIN(2258,E1261)*overallRate)))))</f>
        <v>Effectuez l’étape 1</v>
      </c>
      <c r="H1261" s="68" t="str">
        <f>IF(ISTEXT(overallRate),"Effectuez l’étape 1",IF($C1261="Yes","Use Step 2a) Weekly for employees on leave with pay",IF(OR(COUNT($D1261,F1261)&lt;&gt;2,overallRate=0),0,IF(revenueReduction&gt;0.3,MAX(IF($B1261="Non - avec lien de dépendance",MIN(2258,F1261,$D1261)*overallRate,MIN(2258,F1261)*overallRate),ROUND(MAX(IF($B1261="Non - avec lien de dépendance",0,MIN((0.75*F1261),1694)),MIN(F1261,(0.75*$D1261),1694)),2)),IF($B1261="Non - avec lien de dépendance",MIN(1129,F1261,$D1261)*overallRate,MIN(2258,F1261)*overallRate)))))</f>
        <v>Effectuez l’étape 1</v>
      </c>
      <c r="I1261" s="3">
        <f t="shared" si="19"/>
        <v>0</v>
      </c>
    </row>
    <row r="1262" spans="7:9" x14ac:dyDescent="0.5">
      <c r="G1262" s="68" t="str">
        <f>IF(ISTEXT(overallRate),"Effectuez l’étape 1",IF($C1262="Yes","Use Step 2a) Weekly for employees on leave with pay",IF(OR(COUNT($D1262,E1262)&lt;&gt;2,overallRate=0),0,IF(revenueReduction&gt;0.3,MAX(IF($B1262="Non - avec lien de dépendance",MIN(2258,E1262,$D1262)*overallRate,MIN(2258,E1262)*overallRate),ROUND(MAX(IF($B1262="Non - avec lien de dépendance",0,MIN((0.75*E1262),1694)),MIN(E1262,(0.75*$D1262),1694)),2)),IF($B1262="Non - avec lien de dépendance",MIN(1129,E1262,$D1262)*overallRate,MIN(2258,E1262)*overallRate)))))</f>
        <v>Effectuez l’étape 1</v>
      </c>
      <c r="H1262" s="68" t="str">
        <f>IF(ISTEXT(overallRate),"Effectuez l’étape 1",IF($C1262="Yes","Use Step 2a) Weekly for employees on leave with pay",IF(OR(COUNT($D1262,F1262)&lt;&gt;2,overallRate=0),0,IF(revenueReduction&gt;0.3,MAX(IF($B1262="Non - avec lien de dépendance",MIN(2258,F1262,$D1262)*overallRate,MIN(2258,F1262)*overallRate),ROUND(MAX(IF($B1262="Non - avec lien de dépendance",0,MIN((0.75*F1262),1694)),MIN(F1262,(0.75*$D1262),1694)),2)),IF($B1262="Non - avec lien de dépendance",MIN(1129,F1262,$D1262)*overallRate,MIN(2258,F1262)*overallRate)))))</f>
        <v>Effectuez l’étape 1</v>
      </c>
      <c r="I1262" s="3">
        <f t="shared" si="19"/>
        <v>0</v>
      </c>
    </row>
    <row r="1263" spans="7:9" x14ac:dyDescent="0.5">
      <c r="G1263" s="68" t="str">
        <f>IF(ISTEXT(overallRate),"Effectuez l’étape 1",IF($C1263="Yes","Use Step 2a) Weekly for employees on leave with pay",IF(OR(COUNT($D1263,E1263)&lt;&gt;2,overallRate=0),0,IF(revenueReduction&gt;0.3,MAX(IF($B1263="Non - avec lien de dépendance",MIN(2258,E1263,$D1263)*overallRate,MIN(2258,E1263)*overallRate),ROUND(MAX(IF($B1263="Non - avec lien de dépendance",0,MIN((0.75*E1263),1694)),MIN(E1263,(0.75*$D1263),1694)),2)),IF($B1263="Non - avec lien de dépendance",MIN(1129,E1263,$D1263)*overallRate,MIN(2258,E1263)*overallRate)))))</f>
        <v>Effectuez l’étape 1</v>
      </c>
      <c r="H1263" s="68" t="str">
        <f>IF(ISTEXT(overallRate),"Effectuez l’étape 1",IF($C1263="Yes","Use Step 2a) Weekly for employees on leave with pay",IF(OR(COUNT($D1263,F1263)&lt;&gt;2,overallRate=0),0,IF(revenueReduction&gt;0.3,MAX(IF($B1263="Non - avec lien de dépendance",MIN(2258,F1263,$D1263)*overallRate,MIN(2258,F1263)*overallRate),ROUND(MAX(IF($B1263="Non - avec lien de dépendance",0,MIN((0.75*F1263),1694)),MIN(F1263,(0.75*$D1263),1694)),2)),IF($B1263="Non - avec lien de dépendance",MIN(1129,F1263,$D1263)*overallRate,MIN(2258,F1263)*overallRate)))))</f>
        <v>Effectuez l’étape 1</v>
      </c>
      <c r="I1263" s="3">
        <f t="shared" si="19"/>
        <v>0</v>
      </c>
    </row>
    <row r="1264" spans="7:9" x14ac:dyDescent="0.5">
      <c r="G1264" s="68" t="str">
        <f>IF(ISTEXT(overallRate),"Effectuez l’étape 1",IF($C1264="Yes","Use Step 2a) Weekly for employees on leave with pay",IF(OR(COUNT($D1264,E1264)&lt;&gt;2,overallRate=0),0,IF(revenueReduction&gt;0.3,MAX(IF($B1264="Non - avec lien de dépendance",MIN(2258,E1264,$D1264)*overallRate,MIN(2258,E1264)*overallRate),ROUND(MAX(IF($B1264="Non - avec lien de dépendance",0,MIN((0.75*E1264),1694)),MIN(E1264,(0.75*$D1264),1694)),2)),IF($B1264="Non - avec lien de dépendance",MIN(1129,E1264,$D1264)*overallRate,MIN(2258,E1264)*overallRate)))))</f>
        <v>Effectuez l’étape 1</v>
      </c>
      <c r="H1264" s="68" t="str">
        <f>IF(ISTEXT(overallRate),"Effectuez l’étape 1",IF($C1264="Yes","Use Step 2a) Weekly for employees on leave with pay",IF(OR(COUNT($D1264,F1264)&lt;&gt;2,overallRate=0),0,IF(revenueReduction&gt;0.3,MAX(IF($B1264="Non - avec lien de dépendance",MIN(2258,F1264,$D1264)*overallRate,MIN(2258,F1264)*overallRate),ROUND(MAX(IF($B1264="Non - avec lien de dépendance",0,MIN((0.75*F1264),1694)),MIN(F1264,(0.75*$D1264),1694)),2)),IF($B1264="Non - avec lien de dépendance",MIN(1129,F1264,$D1264)*overallRate,MIN(2258,F1264)*overallRate)))))</f>
        <v>Effectuez l’étape 1</v>
      </c>
      <c r="I1264" s="3">
        <f t="shared" si="19"/>
        <v>0</v>
      </c>
    </row>
    <row r="1265" spans="7:9" x14ac:dyDescent="0.5">
      <c r="G1265" s="68" t="str">
        <f>IF(ISTEXT(overallRate),"Effectuez l’étape 1",IF($C1265="Yes","Use Step 2a) Weekly for employees on leave with pay",IF(OR(COUNT($D1265,E1265)&lt;&gt;2,overallRate=0),0,IF(revenueReduction&gt;0.3,MAX(IF($B1265="Non - avec lien de dépendance",MIN(2258,E1265,$D1265)*overallRate,MIN(2258,E1265)*overallRate),ROUND(MAX(IF($B1265="Non - avec lien de dépendance",0,MIN((0.75*E1265),1694)),MIN(E1265,(0.75*$D1265),1694)),2)),IF($B1265="Non - avec lien de dépendance",MIN(1129,E1265,$D1265)*overallRate,MIN(2258,E1265)*overallRate)))))</f>
        <v>Effectuez l’étape 1</v>
      </c>
      <c r="H1265" s="68" t="str">
        <f>IF(ISTEXT(overallRate),"Effectuez l’étape 1",IF($C1265="Yes","Use Step 2a) Weekly for employees on leave with pay",IF(OR(COUNT($D1265,F1265)&lt;&gt;2,overallRate=0),0,IF(revenueReduction&gt;0.3,MAX(IF($B1265="Non - avec lien de dépendance",MIN(2258,F1265,$D1265)*overallRate,MIN(2258,F1265)*overallRate),ROUND(MAX(IF($B1265="Non - avec lien de dépendance",0,MIN((0.75*F1265),1694)),MIN(F1265,(0.75*$D1265),1694)),2)),IF($B1265="Non - avec lien de dépendance",MIN(1129,F1265,$D1265)*overallRate,MIN(2258,F1265)*overallRate)))))</f>
        <v>Effectuez l’étape 1</v>
      </c>
      <c r="I1265" s="3">
        <f t="shared" si="19"/>
        <v>0</v>
      </c>
    </row>
    <row r="1266" spans="7:9" x14ac:dyDescent="0.5">
      <c r="G1266" s="68" t="str">
        <f>IF(ISTEXT(overallRate),"Effectuez l’étape 1",IF($C1266="Yes","Use Step 2a) Weekly for employees on leave with pay",IF(OR(COUNT($D1266,E1266)&lt;&gt;2,overallRate=0),0,IF(revenueReduction&gt;0.3,MAX(IF($B1266="Non - avec lien de dépendance",MIN(2258,E1266,$D1266)*overallRate,MIN(2258,E1266)*overallRate),ROUND(MAX(IF($B1266="Non - avec lien de dépendance",0,MIN((0.75*E1266),1694)),MIN(E1266,(0.75*$D1266),1694)),2)),IF($B1266="Non - avec lien de dépendance",MIN(1129,E1266,$D1266)*overallRate,MIN(2258,E1266)*overallRate)))))</f>
        <v>Effectuez l’étape 1</v>
      </c>
      <c r="H1266" s="68" t="str">
        <f>IF(ISTEXT(overallRate),"Effectuez l’étape 1",IF($C1266="Yes","Use Step 2a) Weekly for employees on leave with pay",IF(OR(COUNT($D1266,F1266)&lt;&gt;2,overallRate=0),0,IF(revenueReduction&gt;0.3,MAX(IF($B1266="Non - avec lien de dépendance",MIN(2258,F1266,$D1266)*overallRate,MIN(2258,F1266)*overallRate),ROUND(MAX(IF($B1266="Non - avec lien de dépendance",0,MIN((0.75*F1266),1694)),MIN(F1266,(0.75*$D1266),1694)),2)),IF($B1266="Non - avec lien de dépendance",MIN(1129,F1266,$D1266)*overallRate,MIN(2258,F1266)*overallRate)))))</f>
        <v>Effectuez l’étape 1</v>
      </c>
      <c r="I1266" s="3">
        <f t="shared" si="19"/>
        <v>0</v>
      </c>
    </row>
    <row r="1267" spans="7:9" x14ac:dyDescent="0.5">
      <c r="G1267" s="68" t="str">
        <f>IF(ISTEXT(overallRate),"Effectuez l’étape 1",IF($C1267="Yes","Use Step 2a) Weekly for employees on leave with pay",IF(OR(COUNT($D1267,E1267)&lt;&gt;2,overallRate=0),0,IF(revenueReduction&gt;0.3,MAX(IF($B1267="Non - avec lien de dépendance",MIN(2258,E1267,$D1267)*overallRate,MIN(2258,E1267)*overallRate),ROUND(MAX(IF($B1267="Non - avec lien de dépendance",0,MIN((0.75*E1267),1694)),MIN(E1267,(0.75*$D1267),1694)),2)),IF($B1267="Non - avec lien de dépendance",MIN(1129,E1267,$D1267)*overallRate,MIN(2258,E1267)*overallRate)))))</f>
        <v>Effectuez l’étape 1</v>
      </c>
      <c r="H1267" s="68" t="str">
        <f>IF(ISTEXT(overallRate),"Effectuez l’étape 1",IF($C1267="Yes","Use Step 2a) Weekly for employees on leave with pay",IF(OR(COUNT($D1267,F1267)&lt;&gt;2,overallRate=0),0,IF(revenueReduction&gt;0.3,MAX(IF($B1267="Non - avec lien de dépendance",MIN(2258,F1267,$D1267)*overallRate,MIN(2258,F1267)*overallRate),ROUND(MAX(IF($B1267="Non - avec lien de dépendance",0,MIN((0.75*F1267),1694)),MIN(F1267,(0.75*$D1267),1694)),2)),IF($B1267="Non - avec lien de dépendance",MIN(1129,F1267,$D1267)*overallRate,MIN(2258,F1267)*overallRate)))))</f>
        <v>Effectuez l’étape 1</v>
      </c>
      <c r="I1267" s="3">
        <f t="shared" si="19"/>
        <v>0</v>
      </c>
    </row>
    <row r="1268" spans="7:9" x14ac:dyDescent="0.5">
      <c r="G1268" s="68" t="str">
        <f>IF(ISTEXT(overallRate),"Effectuez l’étape 1",IF($C1268="Yes","Use Step 2a) Weekly for employees on leave with pay",IF(OR(COUNT($D1268,E1268)&lt;&gt;2,overallRate=0),0,IF(revenueReduction&gt;0.3,MAX(IF($B1268="Non - avec lien de dépendance",MIN(2258,E1268,$D1268)*overallRate,MIN(2258,E1268)*overallRate),ROUND(MAX(IF($B1268="Non - avec lien de dépendance",0,MIN((0.75*E1268),1694)),MIN(E1268,(0.75*$D1268),1694)),2)),IF($B1268="Non - avec lien de dépendance",MIN(1129,E1268,$D1268)*overallRate,MIN(2258,E1268)*overallRate)))))</f>
        <v>Effectuez l’étape 1</v>
      </c>
      <c r="H1268" s="68" t="str">
        <f>IF(ISTEXT(overallRate),"Effectuez l’étape 1",IF($C1268="Yes","Use Step 2a) Weekly for employees on leave with pay",IF(OR(COUNT($D1268,F1268)&lt;&gt;2,overallRate=0),0,IF(revenueReduction&gt;0.3,MAX(IF($B1268="Non - avec lien de dépendance",MIN(2258,F1268,$D1268)*overallRate,MIN(2258,F1268)*overallRate),ROUND(MAX(IF($B1268="Non - avec lien de dépendance",0,MIN((0.75*F1268),1694)),MIN(F1268,(0.75*$D1268),1694)),2)),IF($B1268="Non - avec lien de dépendance",MIN(1129,F1268,$D1268)*overallRate,MIN(2258,F1268)*overallRate)))))</f>
        <v>Effectuez l’étape 1</v>
      </c>
      <c r="I1268" s="3">
        <f t="shared" si="19"/>
        <v>0</v>
      </c>
    </row>
    <row r="1269" spans="7:9" x14ac:dyDescent="0.5">
      <c r="G1269" s="68" t="str">
        <f>IF(ISTEXT(overallRate),"Effectuez l’étape 1",IF($C1269="Yes","Use Step 2a) Weekly for employees on leave with pay",IF(OR(COUNT($D1269,E1269)&lt;&gt;2,overallRate=0),0,IF(revenueReduction&gt;0.3,MAX(IF($B1269="Non - avec lien de dépendance",MIN(2258,E1269,$D1269)*overallRate,MIN(2258,E1269)*overallRate),ROUND(MAX(IF($B1269="Non - avec lien de dépendance",0,MIN((0.75*E1269),1694)),MIN(E1269,(0.75*$D1269),1694)),2)),IF($B1269="Non - avec lien de dépendance",MIN(1129,E1269,$D1269)*overallRate,MIN(2258,E1269)*overallRate)))))</f>
        <v>Effectuez l’étape 1</v>
      </c>
      <c r="H1269" s="68" t="str">
        <f>IF(ISTEXT(overallRate),"Effectuez l’étape 1",IF($C1269="Yes","Use Step 2a) Weekly for employees on leave with pay",IF(OR(COUNT($D1269,F1269)&lt;&gt;2,overallRate=0),0,IF(revenueReduction&gt;0.3,MAX(IF($B1269="Non - avec lien de dépendance",MIN(2258,F1269,$D1269)*overallRate,MIN(2258,F1269)*overallRate),ROUND(MAX(IF($B1269="Non - avec lien de dépendance",0,MIN((0.75*F1269),1694)),MIN(F1269,(0.75*$D1269),1694)),2)),IF($B1269="Non - avec lien de dépendance",MIN(1129,F1269,$D1269)*overallRate,MIN(2258,F1269)*overallRate)))))</f>
        <v>Effectuez l’étape 1</v>
      </c>
      <c r="I1269" s="3">
        <f t="shared" si="19"/>
        <v>0</v>
      </c>
    </row>
    <row r="1270" spans="7:9" x14ac:dyDescent="0.5">
      <c r="G1270" s="68" t="str">
        <f>IF(ISTEXT(overallRate),"Effectuez l’étape 1",IF($C1270="Yes","Use Step 2a) Weekly for employees on leave with pay",IF(OR(COUNT($D1270,E1270)&lt;&gt;2,overallRate=0),0,IF(revenueReduction&gt;0.3,MAX(IF($B1270="Non - avec lien de dépendance",MIN(2258,E1270,$D1270)*overallRate,MIN(2258,E1270)*overallRate),ROUND(MAX(IF($B1270="Non - avec lien de dépendance",0,MIN((0.75*E1270),1694)),MIN(E1270,(0.75*$D1270),1694)),2)),IF($B1270="Non - avec lien de dépendance",MIN(1129,E1270,$D1270)*overallRate,MIN(2258,E1270)*overallRate)))))</f>
        <v>Effectuez l’étape 1</v>
      </c>
      <c r="H1270" s="68" t="str">
        <f>IF(ISTEXT(overallRate),"Effectuez l’étape 1",IF($C1270="Yes","Use Step 2a) Weekly for employees on leave with pay",IF(OR(COUNT($D1270,F1270)&lt;&gt;2,overallRate=0),0,IF(revenueReduction&gt;0.3,MAX(IF($B1270="Non - avec lien de dépendance",MIN(2258,F1270,$D1270)*overallRate,MIN(2258,F1270)*overallRate),ROUND(MAX(IF($B1270="Non - avec lien de dépendance",0,MIN((0.75*F1270),1694)),MIN(F1270,(0.75*$D1270),1694)),2)),IF($B1270="Non - avec lien de dépendance",MIN(1129,F1270,$D1270)*overallRate,MIN(2258,F1270)*overallRate)))))</f>
        <v>Effectuez l’étape 1</v>
      </c>
      <c r="I1270" s="3">
        <f t="shared" si="19"/>
        <v>0</v>
      </c>
    </row>
    <row r="1271" spans="7:9" x14ac:dyDescent="0.5">
      <c r="G1271" s="68" t="str">
        <f>IF(ISTEXT(overallRate),"Effectuez l’étape 1",IF($C1271="Yes","Use Step 2a) Weekly for employees on leave with pay",IF(OR(COUNT($D1271,E1271)&lt;&gt;2,overallRate=0),0,IF(revenueReduction&gt;0.3,MAX(IF($B1271="Non - avec lien de dépendance",MIN(2258,E1271,$D1271)*overallRate,MIN(2258,E1271)*overallRate),ROUND(MAX(IF($B1271="Non - avec lien de dépendance",0,MIN((0.75*E1271),1694)),MIN(E1271,(0.75*$D1271),1694)),2)),IF($B1271="Non - avec lien de dépendance",MIN(1129,E1271,$D1271)*overallRate,MIN(2258,E1271)*overallRate)))))</f>
        <v>Effectuez l’étape 1</v>
      </c>
      <c r="H1271" s="68" t="str">
        <f>IF(ISTEXT(overallRate),"Effectuez l’étape 1",IF($C1271="Yes","Use Step 2a) Weekly for employees on leave with pay",IF(OR(COUNT($D1271,F1271)&lt;&gt;2,overallRate=0),0,IF(revenueReduction&gt;0.3,MAX(IF($B1271="Non - avec lien de dépendance",MIN(2258,F1271,$D1271)*overallRate,MIN(2258,F1271)*overallRate),ROUND(MAX(IF($B1271="Non - avec lien de dépendance",0,MIN((0.75*F1271),1694)),MIN(F1271,(0.75*$D1271),1694)),2)),IF($B1271="Non - avec lien de dépendance",MIN(1129,F1271,$D1271)*overallRate,MIN(2258,F1271)*overallRate)))))</f>
        <v>Effectuez l’étape 1</v>
      </c>
      <c r="I1271" s="3">
        <f t="shared" si="19"/>
        <v>0</v>
      </c>
    </row>
    <row r="1272" spans="7:9" x14ac:dyDescent="0.5">
      <c r="G1272" s="68" t="str">
        <f>IF(ISTEXT(overallRate),"Effectuez l’étape 1",IF($C1272="Yes","Use Step 2a) Weekly for employees on leave with pay",IF(OR(COUNT($D1272,E1272)&lt;&gt;2,overallRate=0),0,IF(revenueReduction&gt;0.3,MAX(IF($B1272="Non - avec lien de dépendance",MIN(2258,E1272,$D1272)*overallRate,MIN(2258,E1272)*overallRate),ROUND(MAX(IF($B1272="Non - avec lien de dépendance",0,MIN((0.75*E1272),1694)),MIN(E1272,(0.75*$D1272),1694)),2)),IF($B1272="Non - avec lien de dépendance",MIN(1129,E1272,$D1272)*overallRate,MIN(2258,E1272)*overallRate)))))</f>
        <v>Effectuez l’étape 1</v>
      </c>
      <c r="H1272" s="68" t="str">
        <f>IF(ISTEXT(overallRate),"Effectuez l’étape 1",IF($C1272="Yes","Use Step 2a) Weekly for employees on leave with pay",IF(OR(COUNT($D1272,F1272)&lt;&gt;2,overallRate=0),0,IF(revenueReduction&gt;0.3,MAX(IF($B1272="Non - avec lien de dépendance",MIN(2258,F1272,$D1272)*overallRate,MIN(2258,F1272)*overallRate),ROUND(MAX(IF($B1272="Non - avec lien de dépendance",0,MIN((0.75*F1272),1694)),MIN(F1272,(0.75*$D1272),1694)),2)),IF($B1272="Non - avec lien de dépendance",MIN(1129,F1272,$D1272)*overallRate,MIN(2258,F1272)*overallRate)))))</f>
        <v>Effectuez l’étape 1</v>
      </c>
      <c r="I1272" s="3">
        <f t="shared" si="19"/>
        <v>0</v>
      </c>
    </row>
    <row r="1273" spans="7:9" x14ac:dyDescent="0.5">
      <c r="G1273" s="68" t="str">
        <f>IF(ISTEXT(overallRate),"Effectuez l’étape 1",IF($C1273="Yes","Use Step 2a) Weekly for employees on leave with pay",IF(OR(COUNT($D1273,E1273)&lt;&gt;2,overallRate=0),0,IF(revenueReduction&gt;0.3,MAX(IF($B1273="Non - avec lien de dépendance",MIN(2258,E1273,$D1273)*overallRate,MIN(2258,E1273)*overallRate),ROUND(MAX(IF($B1273="Non - avec lien de dépendance",0,MIN((0.75*E1273),1694)),MIN(E1273,(0.75*$D1273),1694)),2)),IF($B1273="Non - avec lien de dépendance",MIN(1129,E1273,$D1273)*overallRate,MIN(2258,E1273)*overallRate)))))</f>
        <v>Effectuez l’étape 1</v>
      </c>
      <c r="H1273" s="68" t="str">
        <f>IF(ISTEXT(overallRate),"Effectuez l’étape 1",IF($C1273="Yes","Use Step 2a) Weekly for employees on leave with pay",IF(OR(COUNT($D1273,F1273)&lt;&gt;2,overallRate=0),0,IF(revenueReduction&gt;0.3,MAX(IF($B1273="Non - avec lien de dépendance",MIN(2258,F1273,$D1273)*overallRate,MIN(2258,F1273)*overallRate),ROUND(MAX(IF($B1273="Non - avec lien de dépendance",0,MIN((0.75*F1273),1694)),MIN(F1273,(0.75*$D1273),1694)),2)),IF($B1273="Non - avec lien de dépendance",MIN(1129,F1273,$D1273)*overallRate,MIN(2258,F1273)*overallRate)))))</f>
        <v>Effectuez l’étape 1</v>
      </c>
      <c r="I1273" s="3">
        <f t="shared" si="19"/>
        <v>0</v>
      </c>
    </row>
    <row r="1274" spans="7:9" x14ac:dyDescent="0.5">
      <c r="G1274" s="68" t="str">
        <f>IF(ISTEXT(overallRate),"Effectuez l’étape 1",IF($C1274="Yes","Use Step 2a) Weekly for employees on leave with pay",IF(OR(COUNT($D1274,E1274)&lt;&gt;2,overallRate=0),0,IF(revenueReduction&gt;0.3,MAX(IF($B1274="Non - avec lien de dépendance",MIN(2258,E1274,$D1274)*overallRate,MIN(2258,E1274)*overallRate),ROUND(MAX(IF($B1274="Non - avec lien de dépendance",0,MIN((0.75*E1274),1694)),MIN(E1274,(0.75*$D1274),1694)),2)),IF($B1274="Non - avec lien de dépendance",MIN(1129,E1274,$D1274)*overallRate,MIN(2258,E1274)*overallRate)))))</f>
        <v>Effectuez l’étape 1</v>
      </c>
      <c r="H1274" s="68" t="str">
        <f>IF(ISTEXT(overallRate),"Effectuez l’étape 1",IF($C1274="Yes","Use Step 2a) Weekly for employees on leave with pay",IF(OR(COUNT($D1274,F1274)&lt;&gt;2,overallRate=0),0,IF(revenueReduction&gt;0.3,MAX(IF($B1274="Non - avec lien de dépendance",MIN(2258,F1274,$D1274)*overallRate,MIN(2258,F1274)*overallRate),ROUND(MAX(IF($B1274="Non - avec lien de dépendance",0,MIN((0.75*F1274),1694)),MIN(F1274,(0.75*$D1274),1694)),2)),IF($B1274="Non - avec lien de dépendance",MIN(1129,F1274,$D1274)*overallRate,MIN(2258,F1274)*overallRate)))))</f>
        <v>Effectuez l’étape 1</v>
      </c>
      <c r="I1274" s="3">
        <f t="shared" si="19"/>
        <v>0</v>
      </c>
    </row>
    <row r="1275" spans="7:9" x14ac:dyDescent="0.5">
      <c r="G1275" s="68" t="str">
        <f>IF(ISTEXT(overallRate),"Effectuez l’étape 1",IF($C1275="Yes","Use Step 2a) Weekly for employees on leave with pay",IF(OR(COUNT($D1275,E1275)&lt;&gt;2,overallRate=0),0,IF(revenueReduction&gt;0.3,MAX(IF($B1275="Non - avec lien de dépendance",MIN(2258,E1275,$D1275)*overallRate,MIN(2258,E1275)*overallRate),ROUND(MAX(IF($B1275="Non - avec lien de dépendance",0,MIN((0.75*E1275),1694)),MIN(E1275,(0.75*$D1275),1694)),2)),IF($B1275="Non - avec lien de dépendance",MIN(1129,E1275,$D1275)*overallRate,MIN(2258,E1275)*overallRate)))))</f>
        <v>Effectuez l’étape 1</v>
      </c>
      <c r="H1275" s="68" t="str">
        <f>IF(ISTEXT(overallRate),"Effectuez l’étape 1",IF($C1275="Yes","Use Step 2a) Weekly for employees on leave with pay",IF(OR(COUNT($D1275,F1275)&lt;&gt;2,overallRate=0),0,IF(revenueReduction&gt;0.3,MAX(IF($B1275="Non - avec lien de dépendance",MIN(2258,F1275,$D1275)*overallRate,MIN(2258,F1275)*overallRate),ROUND(MAX(IF($B1275="Non - avec lien de dépendance",0,MIN((0.75*F1275),1694)),MIN(F1275,(0.75*$D1275),1694)),2)),IF($B1275="Non - avec lien de dépendance",MIN(1129,F1275,$D1275)*overallRate,MIN(2258,F1275)*overallRate)))))</f>
        <v>Effectuez l’étape 1</v>
      </c>
      <c r="I1275" s="3">
        <f t="shared" si="19"/>
        <v>0</v>
      </c>
    </row>
    <row r="1276" spans="7:9" x14ac:dyDescent="0.5">
      <c r="G1276" s="68" t="str">
        <f>IF(ISTEXT(overallRate),"Effectuez l’étape 1",IF($C1276="Yes","Use Step 2a) Weekly for employees on leave with pay",IF(OR(COUNT($D1276,E1276)&lt;&gt;2,overallRate=0),0,IF(revenueReduction&gt;0.3,MAX(IF($B1276="Non - avec lien de dépendance",MIN(2258,E1276,$D1276)*overallRate,MIN(2258,E1276)*overallRate),ROUND(MAX(IF($B1276="Non - avec lien de dépendance",0,MIN((0.75*E1276),1694)),MIN(E1276,(0.75*$D1276),1694)),2)),IF($B1276="Non - avec lien de dépendance",MIN(1129,E1276,$D1276)*overallRate,MIN(2258,E1276)*overallRate)))))</f>
        <v>Effectuez l’étape 1</v>
      </c>
      <c r="H1276" s="68" t="str">
        <f>IF(ISTEXT(overallRate),"Effectuez l’étape 1",IF($C1276="Yes","Use Step 2a) Weekly for employees on leave with pay",IF(OR(COUNT($D1276,F1276)&lt;&gt;2,overallRate=0),0,IF(revenueReduction&gt;0.3,MAX(IF($B1276="Non - avec lien de dépendance",MIN(2258,F1276,$D1276)*overallRate,MIN(2258,F1276)*overallRate),ROUND(MAX(IF($B1276="Non - avec lien de dépendance",0,MIN((0.75*F1276),1694)),MIN(F1276,(0.75*$D1276),1694)),2)),IF($B1276="Non - avec lien de dépendance",MIN(1129,F1276,$D1276)*overallRate,MIN(2258,F1276)*overallRate)))))</f>
        <v>Effectuez l’étape 1</v>
      </c>
      <c r="I1276" s="3">
        <f t="shared" si="19"/>
        <v>0</v>
      </c>
    </row>
    <row r="1277" spans="7:9" x14ac:dyDescent="0.5">
      <c r="G1277" s="68" t="str">
        <f>IF(ISTEXT(overallRate),"Effectuez l’étape 1",IF($C1277="Yes","Use Step 2a) Weekly for employees on leave with pay",IF(OR(COUNT($D1277,E1277)&lt;&gt;2,overallRate=0),0,IF(revenueReduction&gt;0.3,MAX(IF($B1277="Non - avec lien de dépendance",MIN(2258,E1277,$D1277)*overallRate,MIN(2258,E1277)*overallRate),ROUND(MAX(IF($B1277="Non - avec lien de dépendance",0,MIN((0.75*E1277),1694)),MIN(E1277,(0.75*$D1277),1694)),2)),IF($B1277="Non - avec lien de dépendance",MIN(1129,E1277,$D1277)*overallRate,MIN(2258,E1277)*overallRate)))))</f>
        <v>Effectuez l’étape 1</v>
      </c>
      <c r="H1277" s="68" t="str">
        <f>IF(ISTEXT(overallRate),"Effectuez l’étape 1",IF($C1277="Yes","Use Step 2a) Weekly for employees on leave with pay",IF(OR(COUNT($D1277,F1277)&lt;&gt;2,overallRate=0),0,IF(revenueReduction&gt;0.3,MAX(IF($B1277="Non - avec lien de dépendance",MIN(2258,F1277,$D1277)*overallRate,MIN(2258,F1277)*overallRate),ROUND(MAX(IF($B1277="Non - avec lien de dépendance",0,MIN((0.75*F1277),1694)),MIN(F1277,(0.75*$D1277),1694)),2)),IF($B1277="Non - avec lien de dépendance",MIN(1129,F1277,$D1277)*overallRate,MIN(2258,F1277)*overallRate)))))</f>
        <v>Effectuez l’étape 1</v>
      </c>
      <c r="I1277" s="3">
        <f t="shared" si="19"/>
        <v>0</v>
      </c>
    </row>
    <row r="1278" spans="7:9" x14ac:dyDescent="0.5">
      <c r="G1278" s="68" t="str">
        <f>IF(ISTEXT(overallRate),"Effectuez l’étape 1",IF($C1278="Yes","Use Step 2a) Weekly for employees on leave with pay",IF(OR(COUNT($D1278,E1278)&lt;&gt;2,overallRate=0),0,IF(revenueReduction&gt;0.3,MAX(IF($B1278="Non - avec lien de dépendance",MIN(2258,E1278,$D1278)*overallRate,MIN(2258,E1278)*overallRate),ROUND(MAX(IF($B1278="Non - avec lien de dépendance",0,MIN((0.75*E1278),1694)),MIN(E1278,(0.75*$D1278),1694)),2)),IF($B1278="Non - avec lien de dépendance",MIN(1129,E1278,$D1278)*overallRate,MIN(2258,E1278)*overallRate)))))</f>
        <v>Effectuez l’étape 1</v>
      </c>
      <c r="H1278" s="68" t="str">
        <f>IF(ISTEXT(overallRate),"Effectuez l’étape 1",IF($C1278="Yes","Use Step 2a) Weekly for employees on leave with pay",IF(OR(COUNT($D1278,F1278)&lt;&gt;2,overallRate=0),0,IF(revenueReduction&gt;0.3,MAX(IF($B1278="Non - avec lien de dépendance",MIN(2258,F1278,$D1278)*overallRate,MIN(2258,F1278)*overallRate),ROUND(MAX(IF($B1278="Non - avec lien de dépendance",0,MIN((0.75*F1278),1694)),MIN(F1278,(0.75*$D1278),1694)),2)),IF($B1278="Non - avec lien de dépendance",MIN(1129,F1278,$D1278)*overallRate,MIN(2258,F1278)*overallRate)))))</f>
        <v>Effectuez l’étape 1</v>
      </c>
      <c r="I1278" s="3">
        <f t="shared" si="19"/>
        <v>0</v>
      </c>
    </row>
    <row r="1279" spans="7:9" x14ac:dyDescent="0.5">
      <c r="G1279" s="68" t="str">
        <f>IF(ISTEXT(overallRate),"Effectuez l’étape 1",IF($C1279="Yes","Use Step 2a) Weekly for employees on leave with pay",IF(OR(COUNT($D1279,E1279)&lt;&gt;2,overallRate=0),0,IF(revenueReduction&gt;0.3,MAX(IF($B1279="Non - avec lien de dépendance",MIN(2258,E1279,$D1279)*overallRate,MIN(2258,E1279)*overallRate),ROUND(MAX(IF($B1279="Non - avec lien de dépendance",0,MIN((0.75*E1279),1694)),MIN(E1279,(0.75*$D1279),1694)),2)),IF($B1279="Non - avec lien de dépendance",MIN(1129,E1279,$D1279)*overallRate,MIN(2258,E1279)*overallRate)))))</f>
        <v>Effectuez l’étape 1</v>
      </c>
      <c r="H1279" s="68" t="str">
        <f>IF(ISTEXT(overallRate),"Effectuez l’étape 1",IF($C1279="Yes","Use Step 2a) Weekly for employees on leave with pay",IF(OR(COUNT($D1279,F1279)&lt;&gt;2,overallRate=0),0,IF(revenueReduction&gt;0.3,MAX(IF($B1279="Non - avec lien de dépendance",MIN(2258,F1279,$D1279)*overallRate,MIN(2258,F1279)*overallRate),ROUND(MAX(IF($B1279="Non - avec lien de dépendance",0,MIN((0.75*F1279),1694)),MIN(F1279,(0.75*$D1279),1694)),2)),IF($B1279="Non - avec lien de dépendance",MIN(1129,F1279,$D1279)*overallRate,MIN(2258,F1279)*overallRate)))))</f>
        <v>Effectuez l’étape 1</v>
      </c>
      <c r="I1279" s="3">
        <f t="shared" si="19"/>
        <v>0</v>
      </c>
    </row>
    <row r="1280" spans="7:9" x14ac:dyDescent="0.5">
      <c r="G1280" s="68" t="str">
        <f>IF(ISTEXT(overallRate),"Effectuez l’étape 1",IF($C1280="Yes","Use Step 2a) Weekly for employees on leave with pay",IF(OR(COUNT($D1280,E1280)&lt;&gt;2,overallRate=0),0,IF(revenueReduction&gt;0.3,MAX(IF($B1280="Non - avec lien de dépendance",MIN(2258,E1280,$D1280)*overallRate,MIN(2258,E1280)*overallRate),ROUND(MAX(IF($B1280="Non - avec lien de dépendance",0,MIN((0.75*E1280),1694)),MIN(E1280,(0.75*$D1280),1694)),2)),IF($B1280="Non - avec lien de dépendance",MIN(1129,E1280,$D1280)*overallRate,MIN(2258,E1280)*overallRate)))))</f>
        <v>Effectuez l’étape 1</v>
      </c>
      <c r="H1280" s="68" t="str">
        <f>IF(ISTEXT(overallRate),"Effectuez l’étape 1",IF($C1280="Yes","Use Step 2a) Weekly for employees on leave with pay",IF(OR(COUNT($D1280,F1280)&lt;&gt;2,overallRate=0),0,IF(revenueReduction&gt;0.3,MAX(IF($B1280="Non - avec lien de dépendance",MIN(2258,F1280,$D1280)*overallRate,MIN(2258,F1280)*overallRate),ROUND(MAX(IF($B1280="Non - avec lien de dépendance",0,MIN((0.75*F1280),1694)),MIN(F1280,(0.75*$D1280),1694)),2)),IF($B1280="Non - avec lien de dépendance",MIN(1129,F1280,$D1280)*overallRate,MIN(2258,F1280)*overallRate)))))</f>
        <v>Effectuez l’étape 1</v>
      </c>
      <c r="I1280" s="3">
        <f t="shared" si="19"/>
        <v>0</v>
      </c>
    </row>
    <row r="1281" spans="7:9" x14ac:dyDescent="0.5">
      <c r="G1281" s="68" t="str">
        <f>IF(ISTEXT(overallRate),"Effectuez l’étape 1",IF($C1281="Yes","Use Step 2a) Weekly for employees on leave with pay",IF(OR(COUNT($D1281,E1281)&lt;&gt;2,overallRate=0),0,IF(revenueReduction&gt;0.3,MAX(IF($B1281="Non - avec lien de dépendance",MIN(2258,E1281,$D1281)*overallRate,MIN(2258,E1281)*overallRate),ROUND(MAX(IF($B1281="Non - avec lien de dépendance",0,MIN((0.75*E1281),1694)),MIN(E1281,(0.75*$D1281),1694)),2)),IF($B1281="Non - avec lien de dépendance",MIN(1129,E1281,$D1281)*overallRate,MIN(2258,E1281)*overallRate)))))</f>
        <v>Effectuez l’étape 1</v>
      </c>
      <c r="H1281" s="68" t="str">
        <f>IF(ISTEXT(overallRate),"Effectuez l’étape 1",IF($C1281="Yes","Use Step 2a) Weekly for employees on leave with pay",IF(OR(COUNT($D1281,F1281)&lt;&gt;2,overallRate=0),0,IF(revenueReduction&gt;0.3,MAX(IF($B1281="Non - avec lien de dépendance",MIN(2258,F1281,$D1281)*overallRate,MIN(2258,F1281)*overallRate),ROUND(MAX(IF($B1281="Non - avec lien de dépendance",0,MIN((0.75*F1281),1694)),MIN(F1281,(0.75*$D1281),1694)),2)),IF($B1281="Non - avec lien de dépendance",MIN(1129,F1281,$D1281)*overallRate,MIN(2258,F1281)*overallRate)))))</f>
        <v>Effectuez l’étape 1</v>
      </c>
      <c r="I1281" s="3">
        <f t="shared" si="19"/>
        <v>0</v>
      </c>
    </row>
    <row r="1282" spans="7:9" x14ac:dyDescent="0.5">
      <c r="G1282" s="68" t="str">
        <f>IF(ISTEXT(overallRate),"Effectuez l’étape 1",IF($C1282="Yes","Use Step 2a) Weekly for employees on leave with pay",IF(OR(COUNT($D1282,E1282)&lt;&gt;2,overallRate=0),0,IF(revenueReduction&gt;0.3,MAX(IF($B1282="Non - avec lien de dépendance",MIN(2258,E1282,$D1282)*overallRate,MIN(2258,E1282)*overallRate),ROUND(MAX(IF($B1282="Non - avec lien de dépendance",0,MIN((0.75*E1282),1694)),MIN(E1282,(0.75*$D1282),1694)),2)),IF($B1282="Non - avec lien de dépendance",MIN(1129,E1282,$D1282)*overallRate,MIN(2258,E1282)*overallRate)))))</f>
        <v>Effectuez l’étape 1</v>
      </c>
      <c r="H1282" s="68" t="str">
        <f>IF(ISTEXT(overallRate),"Effectuez l’étape 1",IF($C1282="Yes","Use Step 2a) Weekly for employees on leave with pay",IF(OR(COUNT($D1282,F1282)&lt;&gt;2,overallRate=0),0,IF(revenueReduction&gt;0.3,MAX(IF($B1282="Non - avec lien de dépendance",MIN(2258,F1282,$D1282)*overallRate,MIN(2258,F1282)*overallRate),ROUND(MAX(IF($B1282="Non - avec lien de dépendance",0,MIN((0.75*F1282),1694)),MIN(F1282,(0.75*$D1282),1694)),2)),IF($B1282="Non - avec lien de dépendance",MIN(1129,F1282,$D1282)*overallRate,MIN(2258,F1282)*overallRate)))))</f>
        <v>Effectuez l’étape 1</v>
      </c>
      <c r="I1282" s="3">
        <f t="shared" si="19"/>
        <v>0</v>
      </c>
    </row>
    <row r="1283" spans="7:9" x14ac:dyDescent="0.5">
      <c r="G1283" s="68" t="str">
        <f>IF(ISTEXT(overallRate),"Effectuez l’étape 1",IF($C1283="Yes","Use Step 2a) Weekly for employees on leave with pay",IF(OR(COUNT($D1283,E1283)&lt;&gt;2,overallRate=0),0,IF(revenueReduction&gt;0.3,MAX(IF($B1283="Non - avec lien de dépendance",MIN(2258,E1283,$D1283)*overallRate,MIN(2258,E1283)*overallRate),ROUND(MAX(IF($B1283="Non - avec lien de dépendance",0,MIN((0.75*E1283),1694)),MIN(E1283,(0.75*$D1283),1694)),2)),IF($B1283="Non - avec lien de dépendance",MIN(1129,E1283,$D1283)*overallRate,MIN(2258,E1283)*overallRate)))))</f>
        <v>Effectuez l’étape 1</v>
      </c>
      <c r="H1283" s="68" t="str">
        <f>IF(ISTEXT(overallRate),"Effectuez l’étape 1",IF($C1283="Yes","Use Step 2a) Weekly for employees on leave with pay",IF(OR(COUNT($D1283,F1283)&lt;&gt;2,overallRate=0),0,IF(revenueReduction&gt;0.3,MAX(IF($B1283="Non - avec lien de dépendance",MIN(2258,F1283,$D1283)*overallRate,MIN(2258,F1283)*overallRate),ROUND(MAX(IF($B1283="Non - avec lien de dépendance",0,MIN((0.75*F1283),1694)),MIN(F1283,(0.75*$D1283),1694)),2)),IF($B1283="Non - avec lien de dépendance",MIN(1129,F1283,$D1283)*overallRate,MIN(2258,F1283)*overallRate)))))</f>
        <v>Effectuez l’étape 1</v>
      </c>
      <c r="I1283" s="3">
        <f t="shared" si="19"/>
        <v>0</v>
      </c>
    </row>
    <row r="1284" spans="7:9" x14ac:dyDescent="0.5">
      <c r="G1284" s="68" t="str">
        <f>IF(ISTEXT(overallRate),"Effectuez l’étape 1",IF($C1284="Yes","Use Step 2a) Weekly for employees on leave with pay",IF(OR(COUNT($D1284,E1284)&lt;&gt;2,overallRate=0),0,IF(revenueReduction&gt;0.3,MAX(IF($B1284="Non - avec lien de dépendance",MIN(2258,E1284,$D1284)*overallRate,MIN(2258,E1284)*overallRate),ROUND(MAX(IF($B1284="Non - avec lien de dépendance",0,MIN((0.75*E1284),1694)),MIN(E1284,(0.75*$D1284),1694)),2)),IF($B1284="Non - avec lien de dépendance",MIN(1129,E1284,$D1284)*overallRate,MIN(2258,E1284)*overallRate)))))</f>
        <v>Effectuez l’étape 1</v>
      </c>
      <c r="H1284" s="68" t="str">
        <f>IF(ISTEXT(overallRate),"Effectuez l’étape 1",IF($C1284="Yes","Use Step 2a) Weekly for employees on leave with pay",IF(OR(COUNT($D1284,F1284)&lt;&gt;2,overallRate=0),0,IF(revenueReduction&gt;0.3,MAX(IF($B1284="Non - avec lien de dépendance",MIN(2258,F1284,$D1284)*overallRate,MIN(2258,F1284)*overallRate),ROUND(MAX(IF($B1284="Non - avec lien de dépendance",0,MIN((0.75*F1284),1694)),MIN(F1284,(0.75*$D1284),1694)),2)),IF($B1284="Non - avec lien de dépendance",MIN(1129,F1284,$D1284)*overallRate,MIN(2258,F1284)*overallRate)))))</f>
        <v>Effectuez l’étape 1</v>
      </c>
      <c r="I1284" s="3">
        <f t="shared" si="19"/>
        <v>0</v>
      </c>
    </row>
    <row r="1285" spans="7:9" x14ac:dyDescent="0.5">
      <c r="G1285" s="68" t="str">
        <f>IF(ISTEXT(overallRate),"Effectuez l’étape 1",IF($C1285="Yes","Use Step 2a) Weekly for employees on leave with pay",IF(OR(COUNT($D1285,E1285)&lt;&gt;2,overallRate=0),0,IF(revenueReduction&gt;0.3,MAX(IF($B1285="Non - avec lien de dépendance",MIN(2258,E1285,$D1285)*overallRate,MIN(2258,E1285)*overallRate),ROUND(MAX(IF($B1285="Non - avec lien de dépendance",0,MIN((0.75*E1285),1694)),MIN(E1285,(0.75*$D1285),1694)),2)),IF($B1285="Non - avec lien de dépendance",MIN(1129,E1285,$D1285)*overallRate,MIN(2258,E1285)*overallRate)))))</f>
        <v>Effectuez l’étape 1</v>
      </c>
      <c r="H1285" s="68" t="str">
        <f>IF(ISTEXT(overallRate),"Effectuez l’étape 1",IF($C1285="Yes","Use Step 2a) Weekly for employees on leave with pay",IF(OR(COUNT($D1285,F1285)&lt;&gt;2,overallRate=0),0,IF(revenueReduction&gt;0.3,MAX(IF($B1285="Non - avec lien de dépendance",MIN(2258,F1285,$D1285)*overallRate,MIN(2258,F1285)*overallRate),ROUND(MAX(IF($B1285="Non - avec lien de dépendance",0,MIN((0.75*F1285),1694)),MIN(F1285,(0.75*$D1285),1694)),2)),IF($B1285="Non - avec lien de dépendance",MIN(1129,F1285,$D1285)*overallRate,MIN(2258,F1285)*overallRate)))))</f>
        <v>Effectuez l’étape 1</v>
      </c>
      <c r="I1285" s="3">
        <f t="shared" si="19"/>
        <v>0</v>
      </c>
    </row>
    <row r="1286" spans="7:9" x14ac:dyDescent="0.5">
      <c r="G1286" s="68" t="str">
        <f>IF(ISTEXT(overallRate),"Effectuez l’étape 1",IF($C1286="Yes","Use Step 2a) Weekly for employees on leave with pay",IF(OR(COUNT($D1286,E1286)&lt;&gt;2,overallRate=0),0,IF(revenueReduction&gt;0.3,MAX(IF($B1286="Non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IF(ISTEXT(overallRate),"Effectuez l’étape 1",IF($C1286="Yes","Use Step 2a) Weekly for employees on leave with pay",IF(OR(COUNT($D1286,F1286)&lt;&gt;2,overallRate=0),0,IF(revenueReduction&gt;0.3,MAX(IF($B1286="Non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19"/>
        <v>0</v>
      </c>
    </row>
    <row r="1287" spans="7:9" x14ac:dyDescent="0.5">
      <c r="G1287" s="68" t="str">
        <f>IF(ISTEXT(overallRate),"Effectuez l’étape 1",IF($C1287="Yes","Use Step 2a) Weekly for employees on leave with pay",IF(OR(COUNT($D1287,E1287)&lt;&gt;2,overallRate=0),0,IF(revenueReduction&gt;0.3,MAX(IF($B1287="Non - avec lien de dépendance",MIN(2258,E1287,$D1287)*overallRate,MIN(2258,E1287)*overallRate),ROUND(MAX(IF($B1287="Non - avec lien de dépendance",0,MIN((0.75*E1287),1694)),MIN(E1287,(0.75*$D1287),1694)),2)),IF($B1287="Non - avec lien de dépendance",MIN(1129,E1287,$D1287)*overallRate,MIN(2258,E1287)*overallRate)))))</f>
        <v>Effectuez l’étape 1</v>
      </c>
      <c r="H1287" s="68" t="str">
        <f>IF(ISTEXT(overallRate),"Effectuez l’étape 1",IF($C1287="Yes","Use Step 2a) Weekly for employees on leave with pay",IF(OR(COUNT($D1287,F1287)&lt;&gt;2,overallRate=0),0,IF(revenueReduction&gt;0.3,MAX(IF($B1287="Non - avec lien de dépendance",MIN(2258,F1287,$D1287)*overallRate,MIN(2258,F1287)*overallRate),ROUND(MAX(IF($B1287="Non - avec lien de dépendance",0,MIN((0.75*F1287),1694)),MIN(F1287,(0.75*$D1287),1694)),2)),IF($B1287="Non - avec lien de dépendance",MIN(1129,F1287,$D1287)*overallRate,MIN(2258,F1287)*overallRate)))))</f>
        <v>Effectuez l’étape 1</v>
      </c>
      <c r="I1287" s="3">
        <f t="shared" ref="I1287:I1350" si="20">IF(AND(COUNT(B1287:F1287)&gt;0,OR(COUNT(D1287:F1287)&lt;&gt;3,ISBLANK(B1287))),"Fill out all amounts",IF(COUNTIF(E1287:F1287,0)&gt;0,0,SUM(G1287:H1287)))</f>
        <v>0</v>
      </c>
    </row>
    <row r="1288" spans="7:9" x14ac:dyDescent="0.5">
      <c r="G1288" s="68" t="str">
        <f>IF(ISTEXT(overallRate),"Effectuez l’étape 1",IF($C1288="Yes","Use Step 2a) Weekly for employees on leave with pay",IF(OR(COUNT($D1288,E1288)&lt;&gt;2,overallRate=0),0,IF(revenueReduction&gt;0.3,MAX(IF($B1288="Non - avec lien de dépendance",MIN(2258,E1288,$D1288)*overallRate,MIN(2258,E1288)*overallRate),ROUND(MAX(IF($B1288="Non - avec lien de dépendance",0,MIN((0.75*E1288),1694)),MIN(E1288,(0.75*$D1288),1694)),2)),IF($B1288="Non - avec lien de dépendance",MIN(1129,E1288,$D1288)*overallRate,MIN(2258,E1288)*overallRate)))))</f>
        <v>Effectuez l’étape 1</v>
      </c>
      <c r="H1288" s="68" t="str">
        <f>IF(ISTEXT(overallRate),"Effectuez l’étape 1",IF($C1288="Yes","Use Step 2a) Weekly for employees on leave with pay",IF(OR(COUNT($D1288,F1288)&lt;&gt;2,overallRate=0),0,IF(revenueReduction&gt;0.3,MAX(IF($B1288="Non - avec lien de dépendance",MIN(2258,F1288,$D1288)*overallRate,MIN(2258,F1288)*overallRate),ROUND(MAX(IF($B1288="Non - avec lien de dépendance",0,MIN((0.75*F1288),1694)),MIN(F1288,(0.75*$D1288),1694)),2)),IF($B1288="Non - avec lien de dépendance",MIN(1129,F1288,$D1288)*overallRate,MIN(2258,F1288)*overallRate)))))</f>
        <v>Effectuez l’étape 1</v>
      </c>
      <c r="I1288" s="3">
        <f t="shared" si="20"/>
        <v>0</v>
      </c>
    </row>
    <row r="1289" spans="7:9" x14ac:dyDescent="0.5">
      <c r="G1289" s="68" t="str">
        <f>IF(ISTEXT(overallRate),"Effectuez l’étape 1",IF($C1289="Yes","Use Step 2a) Weekly for employees on leave with pay",IF(OR(COUNT($D1289,E1289)&lt;&gt;2,overallRate=0),0,IF(revenueReduction&gt;0.3,MAX(IF($B1289="Non - avec lien de dépendance",MIN(2258,E1289,$D1289)*overallRate,MIN(2258,E1289)*overallRate),ROUND(MAX(IF($B1289="Non - avec lien de dépendance",0,MIN((0.75*E1289),1694)),MIN(E1289,(0.75*$D1289),1694)),2)),IF($B1289="Non - avec lien de dépendance",MIN(1129,E1289,$D1289)*overallRate,MIN(2258,E1289)*overallRate)))))</f>
        <v>Effectuez l’étape 1</v>
      </c>
      <c r="H1289" s="68" t="str">
        <f>IF(ISTEXT(overallRate),"Effectuez l’étape 1",IF($C1289="Yes","Use Step 2a) Weekly for employees on leave with pay",IF(OR(COUNT($D1289,F1289)&lt;&gt;2,overallRate=0),0,IF(revenueReduction&gt;0.3,MAX(IF($B1289="Non - avec lien de dépendance",MIN(2258,F1289,$D1289)*overallRate,MIN(2258,F1289)*overallRate),ROUND(MAX(IF($B1289="Non - avec lien de dépendance",0,MIN((0.75*F1289),1694)),MIN(F1289,(0.75*$D1289),1694)),2)),IF($B1289="Non - avec lien de dépendance",MIN(1129,F1289,$D1289)*overallRate,MIN(2258,F1289)*overallRate)))))</f>
        <v>Effectuez l’étape 1</v>
      </c>
      <c r="I1289" s="3">
        <f t="shared" si="20"/>
        <v>0</v>
      </c>
    </row>
    <row r="1290" spans="7:9" x14ac:dyDescent="0.5">
      <c r="G1290" s="68" t="str">
        <f>IF(ISTEXT(overallRate),"Effectuez l’étape 1",IF($C1290="Yes","Use Step 2a) Weekly for employees on leave with pay",IF(OR(COUNT($D1290,E1290)&lt;&gt;2,overallRate=0),0,IF(revenueReduction&gt;0.3,MAX(IF($B1290="Non - avec lien de dépendance",MIN(2258,E1290,$D1290)*overallRate,MIN(2258,E1290)*overallRate),ROUND(MAX(IF($B1290="Non - avec lien de dépendance",0,MIN((0.75*E1290),1694)),MIN(E1290,(0.75*$D1290),1694)),2)),IF($B1290="Non - avec lien de dépendance",MIN(1129,E1290,$D1290)*overallRate,MIN(2258,E1290)*overallRate)))))</f>
        <v>Effectuez l’étape 1</v>
      </c>
      <c r="H1290" s="68" t="str">
        <f>IF(ISTEXT(overallRate),"Effectuez l’étape 1",IF($C1290="Yes","Use Step 2a) Weekly for employees on leave with pay",IF(OR(COUNT($D1290,F1290)&lt;&gt;2,overallRate=0),0,IF(revenueReduction&gt;0.3,MAX(IF($B1290="Non - avec lien de dépendance",MIN(2258,F1290,$D1290)*overallRate,MIN(2258,F1290)*overallRate),ROUND(MAX(IF($B1290="Non - avec lien de dépendance",0,MIN((0.75*F1290),1694)),MIN(F1290,(0.75*$D1290),1694)),2)),IF($B1290="Non - avec lien de dépendance",MIN(1129,F1290,$D1290)*overallRate,MIN(2258,F1290)*overallRate)))))</f>
        <v>Effectuez l’étape 1</v>
      </c>
      <c r="I1290" s="3">
        <f t="shared" si="20"/>
        <v>0</v>
      </c>
    </row>
    <row r="1291" spans="7:9" x14ac:dyDescent="0.5">
      <c r="G1291" s="68" t="str">
        <f>IF(ISTEXT(overallRate),"Effectuez l’étape 1",IF($C1291="Yes","Use Step 2a) Weekly for employees on leave with pay",IF(OR(COUNT($D1291,E1291)&lt;&gt;2,overallRate=0),0,IF(revenueReduction&gt;0.3,MAX(IF($B1291="Non - avec lien de dépendance",MIN(2258,E1291,$D1291)*overallRate,MIN(2258,E1291)*overallRate),ROUND(MAX(IF($B1291="Non - avec lien de dépendance",0,MIN((0.75*E1291),1694)),MIN(E1291,(0.75*$D1291),1694)),2)),IF($B1291="Non - avec lien de dépendance",MIN(1129,E1291,$D1291)*overallRate,MIN(2258,E1291)*overallRate)))))</f>
        <v>Effectuez l’étape 1</v>
      </c>
      <c r="H1291" s="68" t="str">
        <f>IF(ISTEXT(overallRate),"Effectuez l’étape 1",IF($C1291="Yes","Use Step 2a) Weekly for employees on leave with pay",IF(OR(COUNT($D1291,F1291)&lt;&gt;2,overallRate=0),0,IF(revenueReduction&gt;0.3,MAX(IF($B1291="Non - avec lien de dépendance",MIN(2258,F1291,$D1291)*overallRate,MIN(2258,F1291)*overallRate),ROUND(MAX(IF($B1291="Non - avec lien de dépendance",0,MIN((0.75*F1291),1694)),MIN(F1291,(0.75*$D1291),1694)),2)),IF($B1291="Non - avec lien de dépendance",MIN(1129,F1291,$D1291)*overallRate,MIN(2258,F1291)*overallRate)))))</f>
        <v>Effectuez l’étape 1</v>
      </c>
      <c r="I1291" s="3">
        <f t="shared" si="20"/>
        <v>0</v>
      </c>
    </row>
    <row r="1292" spans="7:9" x14ac:dyDescent="0.5">
      <c r="G1292" s="68" t="str">
        <f>IF(ISTEXT(overallRate),"Effectuez l’étape 1",IF($C1292="Yes","Use Step 2a) Weekly for employees on leave with pay",IF(OR(COUNT($D1292,E1292)&lt;&gt;2,overallRate=0),0,IF(revenueReduction&gt;0.3,MAX(IF($B1292="Non - avec lien de dépendance",MIN(2258,E1292,$D1292)*overallRate,MIN(2258,E1292)*overallRate),ROUND(MAX(IF($B1292="Non - avec lien de dépendance",0,MIN((0.75*E1292),1694)),MIN(E1292,(0.75*$D1292),1694)),2)),IF($B1292="Non - avec lien de dépendance",MIN(1129,E1292,$D1292)*overallRate,MIN(2258,E1292)*overallRate)))))</f>
        <v>Effectuez l’étape 1</v>
      </c>
      <c r="H1292" s="68" t="str">
        <f>IF(ISTEXT(overallRate),"Effectuez l’étape 1",IF($C1292="Yes","Use Step 2a) Weekly for employees on leave with pay",IF(OR(COUNT($D1292,F1292)&lt;&gt;2,overallRate=0),0,IF(revenueReduction&gt;0.3,MAX(IF($B1292="Non - avec lien de dépendance",MIN(2258,F1292,$D1292)*overallRate,MIN(2258,F1292)*overallRate),ROUND(MAX(IF($B1292="Non - avec lien de dépendance",0,MIN((0.75*F1292),1694)),MIN(F1292,(0.75*$D1292),1694)),2)),IF($B1292="Non - avec lien de dépendance",MIN(1129,F1292,$D1292)*overallRate,MIN(2258,F1292)*overallRate)))))</f>
        <v>Effectuez l’étape 1</v>
      </c>
      <c r="I1292" s="3">
        <f t="shared" si="20"/>
        <v>0</v>
      </c>
    </row>
    <row r="1293" spans="7:9" x14ac:dyDescent="0.5">
      <c r="G1293" s="68" t="str">
        <f>IF(ISTEXT(overallRate),"Effectuez l’étape 1",IF($C1293="Yes","Use Step 2a) Weekly for employees on leave with pay",IF(OR(COUNT($D1293,E1293)&lt;&gt;2,overallRate=0),0,IF(revenueReduction&gt;0.3,MAX(IF($B1293="Non - avec lien de dépendance",MIN(2258,E1293,$D1293)*overallRate,MIN(2258,E1293)*overallRate),ROUND(MAX(IF($B1293="Non - avec lien de dépendance",0,MIN((0.75*E1293),1694)),MIN(E1293,(0.75*$D1293),1694)),2)),IF($B1293="Non - avec lien de dépendance",MIN(1129,E1293,$D1293)*overallRate,MIN(2258,E1293)*overallRate)))))</f>
        <v>Effectuez l’étape 1</v>
      </c>
      <c r="H1293" s="68" t="str">
        <f>IF(ISTEXT(overallRate),"Effectuez l’étape 1",IF($C1293="Yes","Use Step 2a) Weekly for employees on leave with pay",IF(OR(COUNT($D1293,F1293)&lt;&gt;2,overallRate=0),0,IF(revenueReduction&gt;0.3,MAX(IF($B1293="Non - avec lien de dépendance",MIN(2258,F1293,$D1293)*overallRate,MIN(2258,F1293)*overallRate),ROUND(MAX(IF($B1293="Non - avec lien de dépendance",0,MIN((0.75*F1293),1694)),MIN(F1293,(0.75*$D1293),1694)),2)),IF($B1293="Non - avec lien de dépendance",MIN(1129,F1293,$D1293)*overallRate,MIN(2258,F1293)*overallRate)))))</f>
        <v>Effectuez l’étape 1</v>
      </c>
      <c r="I1293" s="3">
        <f t="shared" si="20"/>
        <v>0</v>
      </c>
    </row>
    <row r="1294" spans="7:9" x14ac:dyDescent="0.5">
      <c r="G1294" s="68" t="str">
        <f>IF(ISTEXT(overallRate),"Effectuez l’étape 1",IF($C1294="Yes","Use Step 2a) Weekly for employees on leave with pay",IF(OR(COUNT($D1294,E1294)&lt;&gt;2,overallRate=0),0,IF(revenueReduction&gt;0.3,MAX(IF($B1294="Non - avec lien de dépendance",MIN(2258,E1294,$D1294)*overallRate,MIN(2258,E1294)*overallRate),ROUND(MAX(IF($B1294="Non - avec lien de dépendance",0,MIN((0.75*E1294),1694)),MIN(E1294,(0.75*$D1294),1694)),2)),IF($B1294="Non - avec lien de dépendance",MIN(1129,E1294,$D1294)*overallRate,MIN(2258,E1294)*overallRate)))))</f>
        <v>Effectuez l’étape 1</v>
      </c>
      <c r="H1294" s="68" t="str">
        <f>IF(ISTEXT(overallRate),"Effectuez l’étape 1",IF($C1294="Yes","Use Step 2a) Weekly for employees on leave with pay",IF(OR(COUNT($D1294,F1294)&lt;&gt;2,overallRate=0),0,IF(revenueReduction&gt;0.3,MAX(IF($B1294="Non - avec lien de dépendance",MIN(2258,F1294,$D1294)*overallRate,MIN(2258,F1294)*overallRate),ROUND(MAX(IF($B1294="Non - avec lien de dépendance",0,MIN((0.75*F1294),1694)),MIN(F1294,(0.75*$D1294),1694)),2)),IF($B1294="Non - avec lien de dépendance",MIN(1129,F1294,$D1294)*overallRate,MIN(2258,F1294)*overallRate)))))</f>
        <v>Effectuez l’étape 1</v>
      </c>
      <c r="I1294" s="3">
        <f t="shared" si="20"/>
        <v>0</v>
      </c>
    </row>
    <row r="1295" spans="7:9" x14ac:dyDescent="0.5">
      <c r="G1295" s="68" t="str">
        <f>IF(ISTEXT(overallRate),"Effectuez l’étape 1",IF($C1295="Yes","Use Step 2a) Weekly for employees on leave with pay",IF(OR(COUNT($D1295,E1295)&lt;&gt;2,overallRate=0),0,IF(revenueReduction&gt;0.3,MAX(IF($B1295="Non - avec lien de dépendance",MIN(2258,E1295,$D1295)*overallRate,MIN(2258,E1295)*overallRate),ROUND(MAX(IF($B1295="Non - avec lien de dépendance",0,MIN((0.75*E1295),1694)),MIN(E1295,(0.75*$D1295),1694)),2)),IF($B1295="Non - avec lien de dépendance",MIN(1129,E1295,$D1295)*overallRate,MIN(2258,E1295)*overallRate)))))</f>
        <v>Effectuez l’étape 1</v>
      </c>
      <c r="H1295" s="68" t="str">
        <f>IF(ISTEXT(overallRate),"Effectuez l’étape 1",IF($C1295="Yes","Use Step 2a) Weekly for employees on leave with pay",IF(OR(COUNT($D1295,F1295)&lt;&gt;2,overallRate=0),0,IF(revenueReduction&gt;0.3,MAX(IF($B1295="Non - avec lien de dépendance",MIN(2258,F1295,$D1295)*overallRate,MIN(2258,F1295)*overallRate),ROUND(MAX(IF($B1295="Non - avec lien de dépendance",0,MIN((0.75*F1295),1694)),MIN(F1295,(0.75*$D1295),1694)),2)),IF($B1295="Non - avec lien de dépendance",MIN(1129,F1295,$D1295)*overallRate,MIN(2258,F1295)*overallRate)))))</f>
        <v>Effectuez l’étape 1</v>
      </c>
      <c r="I1295" s="3">
        <f t="shared" si="20"/>
        <v>0</v>
      </c>
    </row>
    <row r="1296" spans="7:9" x14ac:dyDescent="0.5">
      <c r="G1296" s="68" t="str">
        <f>IF(ISTEXT(overallRate),"Effectuez l’étape 1",IF($C1296="Yes","Use Step 2a) Weekly for employees on leave with pay",IF(OR(COUNT($D1296,E1296)&lt;&gt;2,overallRate=0),0,IF(revenueReduction&gt;0.3,MAX(IF($B1296="Non - avec lien de dépendance",MIN(2258,E1296,$D1296)*overallRate,MIN(2258,E1296)*overallRate),ROUND(MAX(IF($B1296="Non - avec lien de dépendance",0,MIN((0.75*E1296),1694)),MIN(E1296,(0.75*$D1296),1694)),2)),IF($B1296="Non - avec lien de dépendance",MIN(1129,E1296,$D1296)*overallRate,MIN(2258,E1296)*overallRate)))))</f>
        <v>Effectuez l’étape 1</v>
      </c>
      <c r="H1296" s="68" t="str">
        <f>IF(ISTEXT(overallRate),"Effectuez l’étape 1",IF($C1296="Yes","Use Step 2a) Weekly for employees on leave with pay",IF(OR(COUNT($D1296,F1296)&lt;&gt;2,overallRate=0),0,IF(revenueReduction&gt;0.3,MAX(IF($B1296="Non - avec lien de dépendance",MIN(2258,F1296,$D1296)*overallRate,MIN(2258,F1296)*overallRate),ROUND(MAX(IF($B1296="Non - avec lien de dépendance",0,MIN((0.75*F1296),1694)),MIN(F1296,(0.75*$D1296),1694)),2)),IF($B1296="Non - avec lien de dépendance",MIN(1129,F1296,$D1296)*overallRate,MIN(2258,F1296)*overallRate)))))</f>
        <v>Effectuez l’étape 1</v>
      </c>
      <c r="I1296" s="3">
        <f t="shared" si="20"/>
        <v>0</v>
      </c>
    </row>
    <row r="1297" spans="7:9" x14ac:dyDescent="0.5">
      <c r="G1297" s="68" t="str">
        <f>IF(ISTEXT(overallRate),"Effectuez l’étape 1",IF($C1297="Yes","Use Step 2a) Weekly for employees on leave with pay",IF(OR(COUNT($D1297,E1297)&lt;&gt;2,overallRate=0),0,IF(revenueReduction&gt;0.3,MAX(IF($B1297="Non - avec lien de dépendance",MIN(2258,E1297,$D1297)*overallRate,MIN(2258,E1297)*overallRate),ROUND(MAX(IF($B1297="Non - avec lien de dépendance",0,MIN((0.75*E1297),1694)),MIN(E1297,(0.75*$D1297),1694)),2)),IF($B1297="Non - avec lien de dépendance",MIN(1129,E1297,$D1297)*overallRate,MIN(2258,E1297)*overallRate)))))</f>
        <v>Effectuez l’étape 1</v>
      </c>
      <c r="H1297" s="68" t="str">
        <f>IF(ISTEXT(overallRate),"Effectuez l’étape 1",IF($C1297="Yes","Use Step 2a) Weekly for employees on leave with pay",IF(OR(COUNT($D1297,F1297)&lt;&gt;2,overallRate=0),0,IF(revenueReduction&gt;0.3,MAX(IF($B1297="Non - avec lien de dépendance",MIN(2258,F1297,$D1297)*overallRate,MIN(2258,F1297)*overallRate),ROUND(MAX(IF($B1297="Non - avec lien de dépendance",0,MIN((0.75*F1297),1694)),MIN(F1297,(0.75*$D1297),1694)),2)),IF($B1297="Non - avec lien de dépendance",MIN(1129,F1297,$D1297)*overallRate,MIN(2258,F1297)*overallRate)))))</f>
        <v>Effectuez l’étape 1</v>
      </c>
      <c r="I1297" s="3">
        <f t="shared" si="20"/>
        <v>0</v>
      </c>
    </row>
    <row r="1298" spans="7:9" x14ac:dyDescent="0.5">
      <c r="G1298" s="68" t="str">
        <f>IF(ISTEXT(overallRate),"Effectuez l’étape 1",IF($C1298="Yes","Use Step 2a) Weekly for employees on leave with pay",IF(OR(COUNT($D1298,E1298)&lt;&gt;2,overallRate=0),0,IF(revenueReduction&gt;0.3,MAX(IF($B1298="Non - avec lien de dépendance",MIN(2258,E1298,$D1298)*overallRate,MIN(2258,E1298)*overallRate),ROUND(MAX(IF($B1298="Non - avec lien de dépendance",0,MIN((0.75*E1298),1694)),MIN(E1298,(0.75*$D1298),1694)),2)),IF($B1298="Non - avec lien de dépendance",MIN(1129,E1298,$D1298)*overallRate,MIN(2258,E1298)*overallRate)))))</f>
        <v>Effectuez l’étape 1</v>
      </c>
      <c r="H1298" s="68" t="str">
        <f>IF(ISTEXT(overallRate),"Effectuez l’étape 1",IF($C1298="Yes","Use Step 2a) Weekly for employees on leave with pay",IF(OR(COUNT($D1298,F1298)&lt;&gt;2,overallRate=0),0,IF(revenueReduction&gt;0.3,MAX(IF($B1298="Non - avec lien de dépendance",MIN(2258,F1298,$D1298)*overallRate,MIN(2258,F1298)*overallRate),ROUND(MAX(IF($B1298="Non - avec lien de dépendance",0,MIN((0.75*F1298),1694)),MIN(F1298,(0.75*$D1298),1694)),2)),IF($B1298="Non - avec lien de dépendance",MIN(1129,F1298,$D1298)*overallRate,MIN(2258,F1298)*overallRate)))))</f>
        <v>Effectuez l’étape 1</v>
      </c>
      <c r="I1298" s="3">
        <f t="shared" si="20"/>
        <v>0</v>
      </c>
    </row>
    <row r="1299" spans="7:9" x14ac:dyDescent="0.5">
      <c r="G1299" s="68" t="str">
        <f>IF(ISTEXT(overallRate),"Effectuez l’étape 1",IF($C1299="Yes","Use Step 2a) Weekly for employees on leave with pay",IF(OR(COUNT($D1299,E1299)&lt;&gt;2,overallRate=0),0,IF(revenueReduction&gt;0.3,MAX(IF($B1299="Non - avec lien de dépendance",MIN(2258,E1299,$D1299)*overallRate,MIN(2258,E1299)*overallRate),ROUND(MAX(IF($B1299="Non - avec lien de dépendance",0,MIN((0.75*E1299),1694)),MIN(E1299,(0.75*$D1299),1694)),2)),IF($B1299="Non - avec lien de dépendance",MIN(1129,E1299,$D1299)*overallRate,MIN(2258,E1299)*overallRate)))))</f>
        <v>Effectuez l’étape 1</v>
      </c>
      <c r="H1299" s="68" t="str">
        <f>IF(ISTEXT(overallRate),"Effectuez l’étape 1",IF($C1299="Yes","Use Step 2a) Weekly for employees on leave with pay",IF(OR(COUNT($D1299,F1299)&lt;&gt;2,overallRate=0),0,IF(revenueReduction&gt;0.3,MAX(IF($B1299="Non - avec lien de dépendance",MIN(2258,F1299,$D1299)*overallRate,MIN(2258,F1299)*overallRate),ROUND(MAX(IF($B1299="Non - avec lien de dépendance",0,MIN((0.75*F1299),1694)),MIN(F1299,(0.75*$D1299),1694)),2)),IF($B1299="Non - avec lien de dépendance",MIN(1129,F1299,$D1299)*overallRate,MIN(2258,F1299)*overallRate)))))</f>
        <v>Effectuez l’étape 1</v>
      </c>
      <c r="I1299" s="3">
        <f t="shared" si="20"/>
        <v>0</v>
      </c>
    </row>
    <row r="1300" spans="7:9" x14ac:dyDescent="0.5">
      <c r="G1300" s="68" t="str">
        <f>IF(ISTEXT(overallRate),"Effectuez l’étape 1",IF($C1300="Yes","Use Step 2a) Weekly for employees on leave with pay",IF(OR(COUNT($D1300,E1300)&lt;&gt;2,overallRate=0),0,IF(revenueReduction&gt;0.3,MAX(IF($B1300="Non - avec lien de dépendance",MIN(2258,E1300,$D1300)*overallRate,MIN(2258,E1300)*overallRate),ROUND(MAX(IF($B1300="Non - avec lien de dépendance",0,MIN((0.75*E1300),1694)),MIN(E1300,(0.75*$D1300),1694)),2)),IF($B1300="Non - avec lien de dépendance",MIN(1129,E1300,$D1300)*overallRate,MIN(2258,E1300)*overallRate)))))</f>
        <v>Effectuez l’étape 1</v>
      </c>
      <c r="H1300" s="68" t="str">
        <f>IF(ISTEXT(overallRate),"Effectuez l’étape 1",IF($C1300="Yes","Use Step 2a) Weekly for employees on leave with pay",IF(OR(COUNT($D1300,F1300)&lt;&gt;2,overallRate=0),0,IF(revenueReduction&gt;0.3,MAX(IF($B1300="Non - avec lien de dépendance",MIN(2258,F1300,$D1300)*overallRate,MIN(2258,F1300)*overallRate),ROUND(MAX(IF($B1300="Non - avec lien de dépendance",0,MIN((0.75*F1300),1694)),MIN(F1300,(0.75*$D1300),1694)),2)),IF($B1300="Non - avec lien de dépendance",MIN(1129,F1300,$D1300)*overallRate,MIN(2258,F1300)*overallRate)))))</f>
        <v>Effectuez l’étape 1</v>
      </c>
      <c r="I1300" s="3">
        <f t="shared" si="20"/>
        <v>0</v>
      </c>
    </row>
    <row r="1301" spans="7:9" x14ac:dyDescent="0.5">
      <c r="G1301" s="68" t="str">
        <f>IF(ISTEXT(overallRate),"Effectuez l’étape 1",IF($C1301="Yes","Use Step 2a) Weekly for employees on leave with pay",IF(OR(COUNT($D1301,E1301)&lt;&gt;2,overallRate=0),0,IF(revenueReduction&gt;0.3,MAX(IF($B1301="Non - avec lien de dépendance",MIN(2258,E1301,$D1301)*overallRate,MIN(2258,E1301)*overallRate),ROUND(MAX(IF($B1301="Non - avec lien de dépendance",0,MIN((0.75*E1301),1694)),MIN(E1301,(0.75*$D1301),1694)),2)),IF($B1301="Non - avec lien de dépendance",MIN(1129,E1301,$D1301)*overallRate,MIN(2258,E1301)*overallRate)))))</f>
        <v>Effectuez l’étape 1</v>
      </c>
      <c r="H1301" s="68" t="str">
        <f>IF(ISTEXT(overallRate),"Effectuez l’étape 1",IF($C1301="Yes","Use Step 2a) Weekly for employees on leave with pay",IF(OR(COUNT($D1301,F1301)&lt;&gt;2,overallRate=0),0,IF(revenueReduction&gt;0.3,MAX(IF($B1301="Non - avec lien de dépendance",MIN(2258,F1301,$D1301)*overallRate,MIN(2258,F1301)*overallRate),ROUND(MAX(IF($B1301="Non - avec lien de dépendance",0,MIN((0.75*F1301),1694)),MIN(F1301,(0.75*$D1301),1694)),2)),IF($B1301="Non - avec lien de dépendance",MIN(1129,F1301,$D1301)*overallRate,MIN(2258,F1301)*overallRate)))))</f>
        <v>Effectuez l’étape 1</v>
      </c>
      <c r="I1301" s="3">
        <f t="shared" si="20"/>
        <v>0</v>
      </c>
    </row>
    <row r="1302" spans="7:9" x14ac:dyDescent="0.5">
      <c r="G1302" s="68" t="str">
        <f>IF(ISTEXT(overallRate),"Effectuez l’étape 1",IF($C1302="Yes","Use Step 2a) Weekly for employees on leave with pay",IF(OR(COUNT($D1302,E1302)&lt;&gt;2,overallRate=0),0,IF(revenueReduction&gt;0.3,MAX(IF($B1302="Non - avec lien de dépendance",MIN(2258,E1302,$D1302)*overallRate,MIN(2258,E1302)*overallRate),ROUND(MAX(IF($B1302="Non - avec lien de dépendance",0,MIN((0.75*E1302),1694)),MIN(E1302,(0.75*$D1302),1694)),2)),IF($B1302="Non - avec lien de dépendance",MIN(1129,E1302,$D1302)*overallRate,MIN(2258,E1302)*overallRate)))))</f>
        <v>Effectuez l’étape 1</v>
      </c>
      <c r="H1302" s="68" t="str">
        <f>IF(ISTEXT(overallRate),"Effectuez l’étape 1",IF($C1302="Yes","Use Step 2a) Weekly for employees on leave with pay",IF(OR(COUNT($D1302,F1302)&lt;&gt;2,overallRate=0),0,IF(revenueReduction&gt;0.3,MAX(IF($B1302="Non - avec lien de dépendance",MIN(2258,F1302,$D1302)*overallRate,MIN(2258,F1302)*overallRate),ROUND(MAX(IF($B1302="Non - avec lien de dépendance",0,MIN((0.75*F1302),1694)),MIN(F1302,(0.75*$D1302),1694)),2)),IF($B1302="Non - avec lien de dépendance",MIN(1129,F1302,$D1302)*overallRate,MIN(2258,F1302)*overallRate)))))</f>
        <v>Effectuez l’étape 1</v>
      </c>
      <c r="I1302" s="3">
        <f t="shared" si="20"/>
        <v>0</v>
      </c>
    </row>
    <row r="1303" spans="7:9" x14ac:dyDescent="0.5">
      <c r="G1303" s="68" t="str">
        <f>IF(ISTEXT(overallRate),"Effectuez l’étape 1",IF($C1303="Yes","Use Step 2a) Weekly for employees on leave with pay",IF(OR(COUNT($D1303,E1303)&lt;&gt;2,overallRate=0),0,IF(revenueReduction&gt;0.3,MAX(IF($B1303="Non - avec lien de dépendance",MIN(2258,E1303,$D1303)*overallRate,MIN(2258,E1303)*overallRate),ROUND(MAX(IF($B1303="Non - avec lien de dépendance",0,MIN((0.75*E1303),1694)),MIN(E1303,(0.75*$D1303),1694)),2)),IF($B1303="Non - avec lien de dépendance",MIN(1129,E1303,$D1303)*overallRate,MIN(2258,E1303)*overallRate)))))</f>
        <v>Effectuez l’étape 1</v>
      </c>
      <c r="H1303" s="68" t="str">
        <f>IF(ISTEXT(overallRate),"Effectuez l’étape 1",IF($C1303="Yes","Use Step 2a) Weekly for employees on leave with pay",IF(OR(COUNT($D1303,F1303)&lt;&gt;2,overallRate=0),0,IF(revenueReduction&gt;0.3,MAX(IF($B1303="Non - avec lien de dépendance",MIN(2258,F1303,$D1303)*overallRate,MIN(2258,F1303)*overallRate),ROUND(MAX(IF($B1303="Non - avec lien de dépendance",0,MIN((0.75*F1303),1694)),MIN(F1303,(0.75*$D1303),1694)),2)),IF($B1303="Non - avec lien de dépendance",MIN(1129,F1303,$D1303)*overallRate,MIN(2258,F1303)*overallRate)))))</f>
        <v>Effectuez l’étape 1</v>
      </c>
      <c r="I1303" s="3">
        <f t="shared" si="20"/>
        <v>0</v>
      </c>
    </row>
    <row r="1304" spans="7:9" x14ac:dyDescent="0.5">
      <c r="G1304" s="68" t="str">
        <f>IF(ISTEXT(overallRate),"Effectuez l’étape 1",IF($C1304="Yes","Use Step 2a) Weekly for employees on leave with pay",IF(OR(COUNT($D1304,E1304)&lt;&gt;2,overallRate=0),0,IF(revenueReduction&gt;0.3,MAX(IF($B1304="Non - avec lien de dépendance",MIN(2258,E1304,$D1304)*overallRate,MIN(2258,E1304)*overallRate),ROUND(MAX(IF($B1304="Non - avec lien de dépendance",0,MIN((0.75*E1304),1694)),MIN(E1304,(0.75*$D1304),1694)),2)),IF($B1304="Non - avec lien de dépendance",MIN(1129,E1304,$D1304)*overallRate,MIN(2258,E1304)*overallRate)))))</f>
        <v>Effectuez l’étape 1</v>
      </c>
      <c r="H1304" s="68" t="str">
        <f>IF(ISTEXT(overallRate),"Effectuez l’étape 1",IF($C1304="Yes","Use Step 2a) Weekly for employees on leave with pay",IF(OR(COUNT($D1304,F1304)&lt;&gt;2,overallRate=0),0,IF(revenueReduction&gt;0.3,MAX(IF($B1304="Non - avec lien de dépendance",MIN(2258,F1304,$D1304)*overallRate,MIN(2258,F1304)*overallRate),ROUND(MAX(IF($B1304="Non - avec lien de dépendance",0,MIN((0.75*F1304),1694)),MIN(F1304,(0.75*$D1304),1694)),2)),IF($B1304="Non - avec lien de dépendance",MIN(1129,F1304,$D1304)*overallRate,MIN(2258,F1304)*overallRate)))))</f>
        <v>Effectuez l’étape 1</v>
      </c>
      <c r="I1304" s="3">
        <f t="shared" si="20"/>
        <v>0</v>
      </c>
    </row>
    <row r="1305" spans="7:9" x14ac:dyDescent="0.5">
      <c r="G1305" s="68" t="str">
        <f>IF(ISTEXT(overallRate),"Effectuez l’étape 1",IF($C1305="Yes","Use Step 2a) Weekly for employees on leave with pay",IF(OR(COUNT($D1305,E1305)&lt;&gt;2,overallRate=0),0,IF(revenueReduction&gt;0.3,MAX(IF($B1305="Non - avec lien de dépendance",MIN(2258,E1305,$D1305)*overallRate,MIN(2258,E1305)*overallRate),ROUND(MAX(IF($B1305="Non - avec lien de dépendance",0,MIN((0.75*E1305),1694)),MIN(E1305,(0.75*$D1305),1694)),2)),IF($B1305="Non - avec lien de dépendance",MIN(1129,E1305,$D1305)*overallRate,MIN(2258,E1305)*overallRate)))))</f>
        <v>Effectuez l’étape 1</v>
      </c>
      <c r="H1305" s="68" t="str">
        <f>IF(ISTEXT(overallRate),"Effectuez l’étape 1",IF($C1305="Yes","Use Step 2a) Weekly for employees on leave with pay",IF(OR(COUNT($D1305,F1305)&lt;&gt;2,overallRate=0),0,IF(revenueReduction&gt;0.3,MAX(IF($B1305="Non - avec lien de dépendance",MIN(2258,F1305,$D1305)*overallRate,MIN(2258,F1305)*overallRate),ROUND(MAX(IF($B1305="Non - avec lien de dépendance",0,MIN((0.75*F1305),1694)),MIN(F1305,(0.75*$D1305),1694)),2)),IF($B1305="Non - avec lien de dépendance",MIN(1129,F1305,$D1305)*overallRate,MIN(2258,F1305)*overallRate)))))</f>
        <v>Effectuez l’étape 1</v>
      </c>
      <c r="I1305" s="3">
        <f t="shared" si="20"/>
        <v>0</v>
      </c>
    </row>
    <row r="1306" spans="7:9" x14ac:dyDescent="0.5">
      <c r="G1306" s="68" t="str">
        <f>IF(ISTEXT(overallRate),"Effectuez l’étape 1",IF($C1306="Yes","Use Step 2a) Weekly for employees on leave with pay",IF(OR(COUNT($D1306,E1306)&lt;&gt;2,overallRate=0),0,IF(revenueReduction&gt;0.3,MAX(IF($B1306="Non - avec lien de dépendance",MIN(2258,E1306,$D1306)*overallRate,MIN(2258,E1306)*overallRate),ROUND(MAX(IF($B1306="Non - avec lien de dépendance",0,MIN((0.75*E1306),1694)),MIN(E1306,(0.75*$D1306),1694)),2)),IF($B1306="Non - avec lien de dépendance",MIN(1129,E1306,$D1306)*overallRate,MIN(2258,E1306)*overallRate)))))</f>
        <v>Effectuez l’étape 1</v>
      </c>
      <c r="H1306" s="68" t="str">
        <f>IF(ISTEXT(overallRate),"Effectuez l’étape 1",IF($C1306="Yes","Use Step 2a) Weekly for employees on leave with pay",IF(OR(COUNT($D1306,F1306)&lt;&gt;2,overallRate=0),0,IF(revenueReduction&gt;0.3,MAX(IF($B1306="Non - avec lien de dépendance",MIN(2258,F1306,$D1306)*overallRate,MIN(2258,F1306)*overallRate),ROUND(MAX(IF($B1306="Non - avec lien de dépendance",0,MIN((0.75*F1306),1694)),MIN(F1306,(0.75*$D1306),1694)),2)),IF($B1306="Non - avec lien de dépendance",MIN(1129,F1306,$D1306)*overallRate,MIN(2258,F1306)*overallRate)))))</f>
        <v>Effectuez l’étape 1</v>
      </c>
      <c r="I1306" s="3">
        <f t="shared" si="20"/>
        <v>0</v>
      </c>
    </row>
    <row r="1307" spans="7:9" x14ac:dyDescent="0.5">
      <c r="G1307" s="68" t="str">
        <f>IF(ISTEXT(overallRate),"Effectuez l’étape 1",IF($C1307="Yes","Use Step 2a) Weekly for employees on leave with pay",IF(OR(COUNT($D1307,E1307)&lt;&gt;2,overallRate=0),0,IF(revenueReduction&gt;0.3,MAX(IF($B1307="Non - avec lien de dépendance",MIN(2258,E1307,$D1307)*overallRate,MIN(2258,E1307)*overallRate),ROUND(MAX(IF($B1307="Non - avec lien de dépendance",0,MIN((0.75*E1307),1694)),MIN(E1307,(0.75*$D1307),1694)),2)),IF($B1307="Non - avec lien de dépendance",MIN(1129,E1307,$D1307)*overallRate,MIN(2258,E1307)*overallRate)))))</f>
        <v>Effectuez l’étape 1</v>
      </c>
      <c r="H1307" s="68" t="str">
        <f>IF(ISTEXT(overallRate),"Effectuez l’étape 1",IF($C1307="Yes","Use Step 2a) Weekly for employees on leave with pay",IF(OR(COUNT($D1307,F1307)&lt;&gt;2,overallRate=0),0,IF(revenueReduction&gt;0.3,MAX(IF($B1307="Non - avec lien de dépendance",MIN(2258,F1307,$D1307)*overallRate,MIN(2258,F1307)*overallRate),ROUND(MAX(IF($B1307="Non - avec lien de dépendance",0,MIN((0.75*F1307),1694)),MIN(F1307,(0.75*$D1307),1694)),2)),IF($B1307="Non - avec lien de dépendance",MIN(1129,F1307,$D1307)*overallRate,MIN(2258,F1307)*overallRate)))))</f>
        <v>Effectuez l’étape 1</v>
      </c>
      <c r="I1307" s="3">
        <f t="shared" si="20"/>
        <v>0</v>
      </c>
    </row>
    <row r="1308" spans="7:9" x14ac:dyDescent="0.5">
      <c r="G1308" s="68" t="str">
        <f>IF(ISTEXT(overallRate),"Effectuez l’étape 1",IF($C1308="Yes","Use Step 2a) Weekly for employees on leave with pay",IF(OR(COUNT($D1308,E1308)&lt;&gt;2,overallRate=0),0,IF(revenueReduction&gt;0.3,MAX(IF($B1308="Non - avec lien de dépendance",MIN(2258,E1308,$D1308)*overallRate,MIN(2258,E1308)*overallRate),ROUND(MAX(IF($B1308="Non - avec lien de dépendance",0,MIN((0.75*E1308),1694)),MIN(E1308,(0.75*$D1308),1694)),2)),IF($B1308="Non - avec lien de dépendance",MIN(1129,E1308,$D1308)*overallRate,MIN(2258,E1308)*overallRate)))))</f>
        <v>Effectuez l’étape 1</v>
      </c>
      <c r="H1308" s="68" t="str">
        <f>IF(ISTEXT(overallRate),"Effectuez l’étape 1",IF($C1308="Yes","Use Step 2a) Weekly for employees on leave with pay",IF(OR(COUNT($D1308,F1308)&lt;&gt;2,overallRate=0),0,IF(revenueReduction&gt;0.3,MAX(IF($B1308="Non - avec lien de dépendance",MIN(2258,F1308,$D1308)*overallRate,MIN(2258,F1308)*overallRate),ROUND(MAX(IF($B1308="Non - avec lien de dépendance",0,MIN((0.75*F1308),1694)),MIN(F1308,(0.75*$D1308),1694)),2)),IF($B1308="Non - avec lien de dépendance",MIN(1129,F1308,$D1308)*overallRate,MIN(2258,F1308)*overallRate)))))</f>
        <v>Effectuez l’étape 1</v>
      </c>
      <c r="I1308" s="3">
        <f t="shared" si="20"/>
        <v>0</v>
      </c>
    </row>
    <row r="1309" spans="7:9" x14ac:dyDescent="0.5">
      <c r="G1309" s="68" t="str">
        <f>IF(ISTEXT(overallRate),"Effectuez l’étape 1",IF($C1309="Yes","Use Step 2a) Weekly for employees on leave with pay",IF(OR(COUNT($D1309,E1309)&lt;&gt;2,overallRate=0),0,IF(revenueReduction&gt;0.3,MAX(IF($B1309="Non - avec lien de dépendance",MIN(2258,E1309,$D1309)*overallRate,MIN(2258,E1309)*overallRate),ROUND(MAX(IF($B1309="Non - avec lien de dépendance",0,MIN((0.75*E1309),1694)),MIN(E1309,(0.75*$D1309),1694)),2)),IF($B1309="Non - avec lien de dépendance",MIN(1129,E1309,$D1309)*overallRate,MIN(2258,E1309)*overallRate)))))</f>
        <v>Effectuez l’étape 1</v>
      </c>
      <c r="H1309" s="68" t="str">
        <f>IF(ISTEXT(overallRate),"Effectuez l’étape 1",IF($C1309="Yes","Use Step 2a) Weekly for employees on leave with pay",IF(OR(COUNT($D1309,F1309)&lt;&gt;2,overallRate=0),0,IF(revenueReduction&gt;0.3,MAX(IF($B1309="Non - avec lien de dépendance",MIN(2258,F1309,$D1309)*overallRate,MIN(2258,F1309)*overallRate),ROUND(MAX(IF($B1309="Non - avec lien de dépendance",0,MIN((0.75*F1309),1694)),MIN(F1309,(0.75*$D1309),1694)),2)),IF($B1309="Non - avec lien de dépendance",MIN(1129,F1309,$D1309)*overallRate,MIN(2258,F1309)*overallRate)))))</f>
        <v>Effectuez l’étape 1</v>
      </c>
      <c r="I1309" s="3">
        <f t="shared" si="20"/>
        <v>0</v>
      </c>
    </row>
    <row r="1310" spans="7:9" x14ac:dyDescent="0.5">
      <c r="G1310" s="68" t="str">
        <f>IF(ISTEXT(overallRate),"Effectuez l’étape 1",IF($C1310="Yes","Use Step 2a) Weekly for employees on leave with pay",IF(OR(COUNT($D1310,E1310)&lt;&gt;2,overallRate=0),0,IF(revenueReduction&gt;0.3,MAX(IF($B1310="Non - avec lien de dépendance",MIN(2258,E1310,$D1310)*overallRate,MIN(2258,E1310)*overallRate),ROUND(MAX(IF($B1310="Non - avec lien de dépendance",0,MIN((0.75*E1310),1694)),MIN(E1310,(0.75*$D1310),1694)),2)),IF($B1310="Non - avec lien de dépendance",MIN(1129,E1310,$D1310)*overallRate,MIN(2258,E1310)*overallRate)))))</f>
        <v>Effectuez l’étape 1</v>
      </c>
      <c r="H1310" s="68" t="str">
        <f>IF(ISTEXT(overallRate),"Effectuez l’étape 1",IF($C1310="Yes","Use Step 2a) Weekly for employees on leave with pay",IF(OR(COUNT($D1310,F1310)&lt;&gt;2,overallRate=0),0,IF(revenueReduction&gt;0.3,MAX(IF($B1310="Non - avec lien de dépendance",MIN(2258,F1310,$D1310)*overallRate,MIN(2258,F1310)*overallRate),ROUND(MAX(IF($B1310="Non - avec lien de dépendance",0,MIN((0.75*F1310),1694)),MIN(F1310,(0.75*$D1310),1694)),2)),IF($B1310="Non - avec lien de dépendance",MIN(1129,F1310,$D1310)*overallRate,MIN(2258,F1310)*overallRate)))))</f>
        <v>Effectuez l’étape 1</v>
      </c>
      <c r="I1310" s="3">
        <f t="shared" si="20"/>
        <v>0</v>
      </c>
    </row>
    <row r="1311" spans="7:9" x14ac:dyDescent="0.5">
      <c r="G1311" s="68" t="str">
        <f>IF(ISTEXT(overallRate),"Effectuez l’étape 1",IF($C1311="Yes","Use Step 2a) Weekly for employees on leave with pay",IF(OR(COUNT($D1311,E1311)&lt;&gt;2,overallRate=0),0,IF(revenueReduction&gt;0.3,MAX(IF($B1311="Non - avec lien de dépendance",MIN(2258,E1311,$D1311)*overallRate,MIN(2258,E1311)*overallRate),ROUND(MAX(IF($B1311="Non - avec lien de dépendance",0,MIN((0.75*E1311),1694)),MIN(E1311,(0.75*$D1311),1694)),2)),IF($B1311="Non - avec lien de dépendance",MIN(1129,E1311,$D1311)*overallRate,MIN(2258,E1311)*overallRate)))))</f>
        <v>Effectuez l’étape 1</v>
      </c>
      <c r="H1311" s="68" t="str">
        <f>IF(ISTEXT(overallRate),"Effectuez l’étape 1",IF($C1311="Yes","Use Step 2a) Weekly for employees on leave with pay",IF(OR(COUNT($D1311,F1311)&lt;&gt;2,overallRate=0),0,IF(revenueReduction&gt;0.3,MAX(IF($B1311="Non - avec lien de dépendance",MIN(2258,F1311,$D1311)*overallRate,MIN(2258,F1311)*overallRate),ROUND(MAX(IF($B1311="Non - avec lien de dépendance",0,MIN((0.75*F1311),1694)),MIN(F1311,(0.75*$D1311),1694)),2)),IF($B1311="Non - avec lien de dépendance",MIN(1129,F1311,$D1311)*overallRate,MIN(2258,F1311)*overallRate)))))</f>
        <v>Effectuez l’étape 1</v>
      </c>
      <c r="I1311" s="3">
        <f t="shared" si="20"/>
        <v>0</v>
      </c>
    </row>
    <row r="1312" spans="7:9" x14ac:dyDescent="0.5">
      <c r="G1312" s="68" t="str">
        <f>IF(ISTEXT(overallRate),"Effectuez l’étape 1",IF($C1312="Yes","Use Step 2a) Weekly for employees on leave with pay",IF(OR(COUNT($D1312,E1312)&lt;&gt;2,overallRate=0),0,IF(revenueReduction&gt;0.3,MAX(IF($B1312="Non - avec lien de dépendance",MIN(2258,E1312,$D1312)*overallRate,MIN(2258,E1312)*overallRate),ROUND(MAX(IF($B1312="Non - avec lien de dépendance",0,MIN((0.75*E1312),1694)),MIN(E1312,(0.75*$D1312),1694)),2)),IF($B1312="Non - avec lien de dépendance",MIN(1129,E1312,$D1312)*overallRate,MIN(2258,E1312)*overallRate)))))</f>
        <v>Effectuez l’étape 1</v>
      </c>
      <c r="H1312" s="68" t="str">
        <f>IF(ISTEXT(overallRate),"Effectuez l’étape 1",IF($C1312="Yes","Use Step 2a) Weekly for employees on leave with pay",IF(OR(COUNT($D1312,F1312)&lt;&gt;2,overallRate=0),0,IF(revenueReduction&gt;0.3,MAX(IF($B1312="Non - avec lien de dépendance",MIN(2258,F1312,$D1312)*overallRate,MIN(2258,F1312)*overallRate),ROUND(MAX(IF($B1312="Non - avec lien de dépendance",0,MIN((0.75*F1312),1694)),MIN(F1312,(0.75*$D1312),1694)),2)),IF($B1312="Non - avec lien de dépendance",MIN(1129,F1312,$D1312)*overallRate,MIN(2258,F1312)*overallRate)))))</f>
        <v>Effectuez l’étape 1</v>
      </c>
      <c r="I1312" s="3">
        <f t="shared" si="20"/>
        <v>0</v>
      </c>
    </row>
    <row r="1313" spans="7:9" x14ac:dyDescent="0.5">
      <c r="G1313" s="68" t="str">
        <f>IF(ISTEXT(overallRate),"Effectuez l’étape 1",IF($C1313="Yes","Use Step 2a) Weekly for employees on leave with pay",IF(OR(COUNT($D1313,E1313)&lt;&gt;2,overallRate=0),0,IF(revenueReduction&gt;0.3,MAX(IF($B1313="Non - avec lien de dépendance",MIN(2258,E1313,$D1313)*overallRate,MIN(2258,E1313)*overallRate),ROUND(MAX(IF($B1313="Non - avec lien de dépendance",0,MIN((0.75*E1313),1694)),MIN(E1313,(0.75*$D1313),1694)),2)),IF($B1313="Non - avec lien de dépendance",MIN(1129,E1313,$D1313)*overallRate,MIN(2258,E1313)*overallRate)))))</f>
        <v>Effectuez l’étape 1</v>
      </c>
      <c r="H1313" s="68" t="str">
        <f>IF(ISTEXT(overallRate),"Effectuez l’étape 1",IF($C1313="Yes","Use Step 2a) Weekly for employees on leave with pay",IF(OR(COUNT($D1313,F1313)&lt;&gt;2,overallRate=0),0,IF(revenueReduction&gt;0.3,MAX(IF($B1313="Non - avec lien de dépendance",MIN(2258,F1313,$D1313)*overallRate,MIN(2258,F1313)*overallRate),ROUND(MAX(IF($B1313="Non - avec lien de dépendance",0,MIN((0.75*F1313),1694)),MIN(F1313,(0.75*$D1313),1694)),2)),IF($B1313="Non - avec lien de dépendance",MIN(1129,F1313,$D1313)*overallRate,MIN(2258,F1313)*overallRate)))))</f>
        <v>Effectuez l’étape 1</v>
      </c>
      <c r="I1313" s="3">
        <f t="shared" si="20"/>
        <v>0</v>
      </c>
    </row>
    <row r="1314" spans="7:9" x14ac:dyDescent="0.5">
      <c r="G1314" s="68" t="str">
        <f>IF(ISTEXT(overallRate),"Effectuez l’étape 1",IF($C1314="Yes","Use Step 2a) Weekly for employees on leave with pay",IF(OR(COUNT($D1314,E1314)&lt;&gt;2,overallRate=0),0,IF(revenueReduction&gt;0.3,MAX(IF($B1314="Non - avec lien de dépendance",MIN(2258,E1314,$D1314)*overallRate,MIN(2258,E1314)*overallRate),ROUND(MAX(IF($B1314="Non - avec lien de dépendance",0,MIN((0.75*E1314),1694)),MIN(E1314,(0.75*$D1314),1694)),2)),IF($B1314="Non - avec lien de dépendance",MIN(1129,E1314,$D1314)*overallRate,MIN(2258,E1314)*overallRate)))))</f>
        <v>Effectuez l’étape 1</v>
      </c>
      <c r="H1314" s="68" t="str">
        <f>IF(ISTEXT(overallRate),"Effectuez l’étape 1",IF($C1314="Yes","Use Step 2a) Weekly for employees on leave with pay",IF(OR(COUNT($D1314,F1314)&lt;&gt;2,overallRate=0),0,IF(revenueReduction&gt;0.3,MAX(IF($B1314="Non - avec lien de dépendance",MIN(2258,F1314,$D1314)*overallRate,MIN(2258,F1314)*overallRate),ROUND(MAX(IF($B1314="Non - avec lien de dépendance",0,MIN((0.75*F1314),1694)),MIN(F1314,(0.75*$D1314),1694)),2)),IF($B1314="Non - avec lien de dépendance",MIN(1129,F1314,$D1314)*overallRate,MIN(2258,F1314)*overallRate)))))</f>
        <v>Effectuez l’étape 1</v>
      </c>
      <c r="I1314" s="3">
        <f t="shared" si="20"/>
        <v>0</v>
      </c>
    </row>
    <row r="1315" spans="7:9" x14ac:dyDescent="0.5">
      <c r="G1315" s="68" t="str">
        <f>IF(ISTEXT(overallRate),"Effectuez l’étape 1",IF($C1315="Yes","Use Step 2a) Weekly for employees on leave with pay",IF(OR(COUNT($D1315,E1315)&lt;&gt;2,overallRate=0),0,IF(revenueReduction&gt;0.3,MAX(IF($B1315="Non - avec lien de dépendance",MIN(2258,E1315,$D1315)*overallRate,MIN(2258,E1315)*overallRate),ROUND(MAX(IF($B1315="Non - avec lien de dépendance",0,MIN((0.75*E1315),1694)),MIN(E1315,(0.75*$D1315),1694)),2)),IF($B1315="Non - avec lien de dépendance",MIN(1129,E1315,$D1315)*overallRate,MIN(2258,E1315)*overallRate)))))</f>
        <v>Effectuez l’étape 1</v>
      </c>
      <c r="H1315" s="68" t="str">
        <f>IF(ISTEXT(overallRate),"Effectuez l’étape 1",IF($C1315="Yes","Use Step 2a) Weekly for employees on leave with pay",IF(OR(COUNT($D1315,F1315)&lt;&gt;2,overallRate=0),0,IF(revenueReduction&gt;0.3,MAX(IF($B1315="Non - avec lien de dépendance",MIN(2258,F1315,$D1315)*overallRate,MIN(2258,F1315)*overallRate),ROUND(MAX(IF($B1315="Non - avec lien de dépendance",0,MIN((0.75*F1315),1694)),MIN(F1315,(0.75*$D1315),1694)),2)),IF($B1315="Non - avec lien de dépendance",MIN(1129,F1315,$D1315)*overallRate,MIN(2258,F1315)*overallRate)))))</f>
        <v>Effectuez l’étape 1</v>
      </c>
      <c r="I1315" s="3">
        <f t="shared" si="20"/>
        <v>0</v>
      </c>
    </row>
    <row r="1316" spans="7:9" x14ac:dyDescent="0.5">
      <c r="G1316" s="68" t="str">
        <f>IF(ISTEXT(overallRate),"Effectuez l’étape 1",IF($C1316="Yes","Use Step 2a) Weekly for employees on leave with pay",IF(OR(COUNT($D1316,E1316)&lt;&gt;2,overallRate=0),0,IF(revenueReduction&gt;0.3,MAX(IF($B1316="Non - avec lien de dépendance",MIN(2258,E1316,$D1316)*overallRate,MIN(2258,E1316)*overallRate),ROUND(MAX(IF($B1316="Non - avec lien de dépendance",0,MIN((0.75*E1316),1694)),MIN(E1316,(0.75*$D1316),1694)),2)),IF($B1316="Non - avec lien de dépendance",MIN(1129,E1316,$D1316)*overallRate,MIN(2258,E1316)*overallRate)))))</f>
        <v>Effectuez l’étape 1</v>
      </c>
      <c r="H1316" s="68" t="str">
        <f>IF(ISTEXT(overallRate),"Effectuez l’étape 1",IF($C1316="Yes","Use Step 2a) Weekly for employees on leave with pay",IF(OR(COUNT($D1316,F1316)&lt;&gt;2,overallRate=0),0,IF(revenueReduction&gt;0.3,MAX(IF($B1316="Non - avec lien de dépendance",MIN(2258,F1316,$D1316)*overallRate,MIN(2258,F1316)*overallRate),ROUND(MAX(IF($B1316="Non - avec lien de dépendance",0,MIN((0.75*F1316),1694)),MIN(F1316,(0.75*$D1316),1694)),2)),IF($B1316="Non - avec lien de dépendance",MIN(1129,F1316,$D1316)*overallRate,MIN(2258,F1316)*overallRate)))))</f>
        <v>Effectuez l’étape 1</v>
      </c>
      <c r="I1316" s="3">
        <f t="shared" si="20"/>
        <v>0</v>
      </c>
    </row>
    <row r="1317" spans="7:9" x14ac:dyDescent="0.5">
      <c r="G1317" s="68" t="str">
        <f>IF(ISTEXT(overallRate),"Effectuez l’étape 1",IF($C1317="Yes","Use Step 2a) Weekly for employees on leave with pay",IF(OR(COUNT($D1317,E1317)&lt;&gt;2,overallRate=0),0,IF(revenueReduction&gt;0.3,MAX(IF($B1317="Non - avec lien de dépendance",MIN(2258,E1317,$D1317)*overallRate,MIN(2258,E1317)*overallRate),ROUND(MAX(IF($B1317="Non - avec lien de dépendance",0,MIN((0.75*E1317),1694)),MIN(E1317,(0.75*$D1317),1694)),2)),IF($B1317="Non - avec lien de dépendance",MIN(1129,E1317,$D1317)*overallRate,MIN(2258,E1317)*overallRate)))))</f>
        <v>Effectuez l’étape 1</v>
      </c>
      <c r="H1317" s="68" t="str">
        <f>IF(ISTEXT(overallRate),"Effectuez l’étape 1",IF($C1317="Yes","Use Step 2a) Weekly for employees on leave with pay",IF(OR(COUNT($D1317,F1317)&lt;&gt;2,overallRate=0),0,IF(revenueReduction&gt;0.3,MAX(IF($B1317="Non - avec lien de dépendance",MIN(2258,F1317,$D1317)*overallRate,MIN(2258,F1317)*overallRate),ROUND(MAX(IF($B1317="Non - avec lien de dépendance",0,MIN((0.75*F1317),1694)),MIN(F1317,(0.75*$D1317),1694)),2)),IF($B1317="Non - avec lien de dépendance",MIN(1129,F1317,$D1317)*overallRate,MIN(2258,F1317)*overallRate)))))</f>
        <v>Effectuez l’étape 1</v>
      </c>
      <c r="I1317" s="3">
        <f t="shared" si="20"/>
        <v>0</v>
      </c>
    </row>
    <row r="1318" spans="7:9" x14ac:dyDescent="0.5">
      <c r="G1318" s="68" t="str">
        <f>IF(ISTEXT(overallRate),"Effectuez l’étape 1",IF($C1318="Yes","Use Step 2a) Weekly for employees on leave with pay",IF(OR(COUNT($D1318,E1318)&lt;&gt;2,overallRate=0),0,IF(revenueReduction&gt;0.3,MAX(IF($B1318="Non - avec lien de dépendance",MIN(2258,E1318,$D1318)*overallRate,MIN(2258,E1318)*overallRate),ROUND(MAX(IF($B1318="Non - avec lien de dépendance",0,MIN((0.75*E1318),1694)),MIN(E1318,(0.75*$D1318),1694)),2)),IF($B1318="Non - avec lien de dépendance",MIN(1129,E1318,$D1318)*overallRate,MIN(2258,E1318)*overallRate)))))</f>
        <v>Effectuez l’étape 1</v>
      </c>
      <c r="H1318" s="68" t="str">
        <f>IF(ISTEXT(overallRate),"Effectuez l’étape 1",IF($C1318="Yes","Use Step 2a) Weekly for employees on leave with pay",IF(OR(COUNT($D1318,F1318)&lt;&gt;2,overallRate=0),0,IF(revenueReduction&gt;0.3,MAX(IF($B1318="Non - avec lien de dépendance",MIN(2258,F1318,$D1318)*overallRate,MIN(2258,F1318)*overallRate),ROUND(MAX(IF($B1318="Non - avec lien de dépendance",0,MIN((0.75*F1318),1694)),MIN(F1318,(0.75*$D1318),1694)),2)),IF($B1318="Non - avec lien de dépendance",MIN(1129,F1318,$D1318)*overallRate,MIN(2258,F1318)*overallRate)))))</f>
        <v>Effectuez l’étape 1</v>
      </c>
      <c r="I1318" s="3">
        <f t="shared" si="20"/>
        <v>0</v>
      </c>
    </row>
    <row r="1319" spans="7:9" x14ac:dyDescent="0.5">
      <c r="G1319" s="68" t="str">
        <f>IF(ISTEXT(overallRate),"Effectuez l’étape 1",IF($C1319="Yes","Use Step 2a) Weekly for employees on leave with pay",IF(OR(COUNT($D1319,E1319)&lt;&gt;2,overallRate=0),0,IF(revenueReduction&gt;0.3,MAX(IF($B1319="Non - avec lien de dépendance",MIN(2258,E1319,$D1319)*overallRate,MIN(2258,E1319)*overallRate),ROUND(MAX(IF($B1319="Non - avec lien de dépendance",0,MIN((0.75*E1319),1694)),MIN(E1319,(0.75*$D1319),1694)),2)),IF($B1319="Non - avec lien de dépendance",MIN(1129,E1319,$D1319)*overallRate,MIN(2258,E1319)*overallRate)))))</f>
        <v>Effectuez l’étape 1</v>
      </c>
      <c r="H1319" s="68" t="str">
        <f>IF(ISTEXT(overallRate),"Effectuez l’étape 1",IF($C1319="Yes","Use Step 2a) Weekly for employees on leave with pay",IF(OR(COUNT($D1319,F1319)&lt;&gt;2,overallRate=0),0,IF(revenueReduction&gt;0.3,MAX(IF($B1319="Non - avec lien de dépendance",MIN(2258,F1319,$D1319)*overallRate,MIN(2258,F1319)*overallRate),ROUND(MAX(IF($B1319="Non - avec lien de dépendance",0,MIN((0.75*F1319),1694)),MIN(F1319,(0.75*$D1319),1694)),2)),IF($B1319="Non - avec lien de dépendance",MIN(1129,F1319,$D1319)*overallRate,MIN(2258,F1319)*overallRate)))))</f>
        <v>Effectuez l’étape 1</v>
      </c>
      <c r="I1319" s="3">
        <f t="shared" si="20"/>
        <v>0</v>
      </c>
    </row>
    <row r="1320" spans="7:9" x14ac:dyDescent="0.5">
      <c r="G1320" s="68" t="str">
        <f>IF(ISTEXT(overallRate),"Effectuez l’étape 1",IF($C1320="Yes","Use Step 2a) Weekly for employees on leave with pay",IF(OR(COUNT($D1320,E1320)&lt;&gt;2,overallRate=0),0,IF(revenueReduction&gt;0.3,MAX(IF($B1320="Non - avec lien de dépendance",MIN(2258,E1320,$D1320)*overallRate,MIN(2258,E1320)*overallRate),ROUND(MAX(IF($B1320="Non - avec lien de dépendance",0,MIN((0.75*E1320),1694)),MIN(E1320,(0.75*$D1320),1694)),2)),IF($B1320="Non - avec lien de dépendance",MIN(1129,E1320,$D1320)*overallRate,MIN(2258,E1320)*overallRate)))))</f>
        <v>Effectuez l’étape 1</v>
      </c>
      <c r="H1320" s="68" t="str">
        <f>IF(ISTEXT(overallRate),"Effectuez l’étape 1",IF($C1320="Yes","Use Step 2a) Weekly for employees on leave with pay",IF(OR(COUNT($D1320,F1320)&lt;&gt;2,overallRate=0),0,IF(revenueReduction&gt;0.3,MAX(IF($B1320="Non - avec lien de dépendance",MIN(2258,F1320,$D1320)*overallRate,MIN(2258,F1320)*overallRate),ROUND(MAX(IF($B1320="Non - avec lien de dépendance",0,MIN((0.75*F1320),1694)),MIN(F1320,(0.75*$D1320),1694)),2)),IF($B1320="Non - avec lien de dépendance",MIN(1129,F1320,$D1320)*overallRate,MIN(2258,F1320)*overallRate)))))</f>
        <v>Effectuez l’étape 1</v>
      </c>
      <c r="I1320" s="3">
        <f t="shared" si="20"/>
        <v>0</v>
      </c>
    </row>
    <row r="1321" spans="7:9" x14ac:dyDescent="0.5">
      <c r="G1321" s="68" t="str">
        <f>IF(ISTEXT(overallRate),"Effectuez l’étape 1",IF($C1321="Yes","Use Step 2a) Weekly for employees on leave with pay",IF(OR(COUNT($D1321,E1321)&lt;&gt;2,overallRate=0),0,IF(revenueReduction&gt;0.3,MAX(IF($B1321="Non - avec lien de dépendance",MIN(2258,E1321,$D1321)*overallRate,MIN(2258,E1321)*overallRate),ROUND(MAX(IF($B1321="Non - avec lien de dépendance",0,MIN((0.75*E1321),1694)),MIN(E1321,(0.75*$D1321),1694)),2)),IF($B1321="Non - avec lien de dépendance",MIN(1129,E1321,$D1321)*overallRate,MIN(2258,E1321)*overallRate)))))</f>
        <v>Effectuez l’étape 1</v>
      </c>
      <c r="H1321" s="68" t="str">
        <f>IF(ISTEXT(overallRate),"Effectuez l’étape 1",IF($C1321="Yes","Use Step 2a) Weekly for employees on leave with pay",IF(OR(COUNT($D1321,F1321)&lt;&gt;2,overallRate=0),0,IF(revenueReduction&gt;0.3,MAX(IF($B1321="Non - avec lien de dépendance",MIN(2258,F1321,$D1321)*overallRate,MIN(2258,F1321)*overallRate),ROUND(MAX(IF($B1321="Non - avec lien de dépendance",0,MIN((0.75*F1321),1694)),MIN(F1321,(0.75*$D1321),1694)),2)),IF($B1321="Non - avec lien de dépendance",MIN(1129,F1321,$D1321)*overallRate,MIN(2258,F1321)*overallRate)))))</f>
        <v>Effectuez l’étape 1</v>
      </c>
      <c r="I1321" s="3">
        <f t="shared" si="20"/>
        <v>0</v>
      </c>
    </row>
    <row r="1322" spans="7:9" x14ac:dyDescent="0.5">
      <c r="G1322" s="68" t="str">
        <f>IF(ISTEXT(overallRate),"Effectuez l’étape 1",IF($C1322="Yes","Use Step 2a) Weekly for employees on leave with pay",IF(OR(COUNT($D1322,E1322)&lt;&gt;2,overallRate=0),0,IF(revenueReduction&gt;0.3,MAX(IF($B1322="Non - avec lien de dépendance",MIN(2258,E1322,$D1322)*overallRate,MIN(2258,E1322)*overallRate),ROUND(MAX(IF($B1322="Non - avec lien de dépendance",0,MIN((0.75*E1322),1694)),MIN(E1322,(0.75*$D1322),1694)),2)),IF($B1322="Non - avec lien de dépendance",MIN(1129,E1322,$D1322)*overallRate,MIN(2258,E1322)*overallRate)))))</f>
        <v>Effectuez l’étape 1</v>
      </c>
      <c r="H1322" s="68" t="str">
        <f>IF(ISTEXT(overallRate),"Effectuez l’étape 1",IF($C1322="Yes","Use Step 2a) Weekly for employees on leave with pay",IF(OR(COUNT($D1322,F1322)&lt;&gt;2,overallRate=0),0,IF(revenueReduction&gt;0.3,MAX(IF($B1322="Non - avec lien de dépendance",MIN(2258,F1322,$D1322)*overallRate,MIN(2258,F1322)*overallRate),ROUND(MAX(IF($B1322="Non - avec lien de dépendance",0,MIN((0.75*F1322),1694)),MIN(F1322,(0.75*$D1322),1694)),2)),IF($B1322="Non - avec lien de dépendance",MIN(1129,F1322,$D1322)*overallRate,MIN(2258,F1322)*overallRate)))))</f>
        <v>Effectuez l’étape 1</v>
      </c>
      <c r="I1322" s="3">
        <f t="shared" si="20"/>
        <v>0</v>
      </c>
    </row>
    <row r="1323" spans="7:9" x14ac:dyDescent="0.5">
      <c r="G1323" s="68" t="str">
        <f>IF(ISTEXT(overallRate),"Effectuez l’étape 1",IF($C1323="Yes","Use Step 2a) Weekly for employees on leave with pay",IF(OR(COUNT($D1323,E1323)&lt;&gt;2,overallRate=0),0,IF(revenueReduction&gt;0.3,MAX(IF($B1323="Non - avec lien de dépendance",MIN(2258,E1323,$D1323)*overallRate,MIN(2258,E1323)*overallRate),ROUND(MAX(IF($B1323="Non - avec lien de dépendance",0,MIN((0.75*E1323),1694)),MIN(E1323,(0.75*$D1323),1694)),2)),IF($B1323="Non - avec lien de dépendance",MIN(1129,E1323,$D1323)*overallRate,MIN(2258,E1323)*overallRate)))))</f>
        <v>Effectuez l’étape 1</v>
      </c>
      <c r="H1323" s="68" t="str">
        <f>IF(ISTEXT(overallRate),"Effectuez l’étape 1",IF($C1323="Yes","Use Step 2a) Weekly for employees on leave with pay",IF(OR(COUNT($D1323,F1323)&lt;&gt;2,overallRate=0),0,IF(revenueReduction&gt;0.3,MAX(IF($B1323="Non - avec lien de dépendance",MIN(2258,F1323,$D1323)*overallRate,MIN(2258,F1323)*overallRate),ROUND(MAX(IF($B1323="Non - avec lien de dépendance",0,MIN((0.75*F1323),1694)),MIN(F1323,(0.75*$D1323),1694)),2)),IF($B1323="Non - avec lien de dépendance",MIN(1129,F1323,$D1323)*overallRate,MIN(2258,F1323)*overallRate)))))</f>
        <v>Effectuez l’étape 1</v>
      </c>
      <c r="I1323" s="3">
        <f t="shared" si="20"/>
        <v>0</v>
      </c>
    </row>
    <row r="1324" spans="7:9" x14ac:dyDescent="0.5">
      <c r="G1324" s="68" t="str">
        <f>IF(ISTEXT(overallRate),"Effectuez l’étape 1",IF($C1324="Yes","Use Step 2a) Weekly for employees on leave with pay",IF(OR(COUNT($D1324,E1324)&lt;&gt;2,overallRate=0),0,IF(revenueReduction&gt;0.3,MAX(IF($B1324="Non - avec lien de dépendance",MIN(2258,E1324,$D1324)*overallRate,MIN(2258,E1324)*overallRate),ROUND(MAX(IF($B1324="Non - avec lien de dépendance",0,MIN((0.75*E1324),1694)),MIN(E1324,(0.75*$D1324),1694)),2)),IF($B1324="Non - avec lien de dépendance",MIN(1129,E1324,$D1324)*overallRate,MIN(2258,E1324)*overallRate)))))</f>
        <v>Effectuez l’étape 1</v>
      </c>
      <c r="H1324" s="68" t="str">
        <f>IF(ISTEXT(overallRate),"Effectuez l’étape 1",IF($C1324="Yes","Use Step 2a) Weekly for employees on leave with pay",IF(OR(COUNT($D1324,F1324)&lt;&gt;2,overallRate=0),0,IF(revenueReduction&gt;0.3,MAX(IF($B1324="Non - avec lien de dépendance",MIN(2258,F1324,$D1324)*overallRate,MIN(2258,F1324)*overallRate),ROUND(MAX(IF($B1324="Non - avec lien de dépendance",0,MIN((0.75*F1324),1694)),MIN(F1324,(0.75*$D1324),1694)),2)),IF($B1324="Non - avec lien de dépendance",MIN(1129,F1324,$D1324)*overallRate,MIN(2258,F1324)*overallRate)))))</f>
        <v>Effectuez l’étape 1</v>
      </c>
      <c r="I1324" s="3">
        <f t="shared" si="20"/>
        <v>0</v>
      </c>
    </row>
    <row r="1325" spans="7:9" x14ac:dyDescent="0.5">
      <c r="G1325" s="68" t="str">
        <f>IF(ISTEXT(overallRate),"Effectuez l’étape 1",IF($C1325="Yes","Use Step 2a) Weekly for employees on leave with pay",IF(OR(COUNT($D1325,E1325)&lt;&gt;2,overallRate=0),0,IF(revenueReduction&gt;0.3,MAX(IF($B1325="Non - avec lien de dépendance",MIN(2258,E1325,$D1325)*overallRate,MIN(2258,E1325)*overallRate),ROUND(MAX(IF($B1325="Non - avec lien de dépendance",0,MIN((0.75*E1325),1694)),MIN(E1325,(0.75*$D1325),1694)),2)),IF($B1325="Non - avec lien de dépendance",MIN(1129,E1325,$D1325)*overallRate,MIN(2258,E1325)*overallRate)))))</f>
        <v>Effectuez l’étape 1</v>
      </c>
      <c r="H1325" s="68" t="str">
        <f>IF(ISTEXT(overallRate),"Effectuez l’étape 1",IF($C1325="Yes","Use Step 2a) Weekly for employees on leave with pay",IF(OR(COUNT($D1325,F1325)&lt;&gt;2,overallRate=0),0,IF(revenueReduction&gt;0.3,MAX(IF($B1325="Non - avec lien de dépendance",MIN(2258,F1325,$D1325)*overallRate,MIN(2258,F1325)*overallRate),ROUND(MAX(IF($B1325="Non - avec lien de dépendance",0,MIN((0.75*F1325),1694)),MIN(F1325,(0.75*$D1325),1694)),2)),IF($B1325="Non - avec lien de dépendance",MIN(1129,F1325,$D1325)*overallRate,MIN(2258,F1325)*overallRate)))))</f>
        <v>Effectuez l’étape 1</v>
      </c>
      <c r="I1325" s="3">
        <f t="shared" si="20"/>
        <v>0</v>
      </c>
    </row>
    <row r="1326" spans="7:9" x14ac:dyDescent="0.5">
      <c r="G1326" s="68" t="str">
        <f>IF(ISTEXT(overallRate),"Effectuez l’étape 1",IF($C1326="Yes","Use Step 2a) Weekly for employees on leave with pay",IF(OR(COUNT($D1326,E1326)&lt;&gt;2,overallRate=0),0,IF(revenueReduction&gt;0.3,MAX(IF($B1326="Non - avec lien de dépendance",MIN(2258,E1326,$D1326)*overallRate,MIN(2258,E1326)*overallRate),ROUND(MAX(IF($B1326="Non - avec lien de dépendance",0,MIN((0.75*E1326),1694)),MIN(E1326,(0.75*$D1326),1694)),2)),IF($B1326="Non - avec lien de dépendance",MIN(1129,E1326,$D1326)*overallRate,MIN(2258,E1326)*overallRate)))))</f>
        <v>Effectuez l’étape 1</v>
      </c>
      <c r="H1326" s="68" t="str">
        <f>IF(ISTEXT(overallRate),"Effectuez l’étape 1",IF($C1326="Yes","Use Step 2a) Weekly for employees on leave with pay",IF(OR(COUNT($D1326,F1326)&lt;&gt;2,overallRate=0),0,IF(revenueReduction&gt;0.3,MAX(IF($B1326="Non - avec lien de dépendance",MIN(2258,F1326,$D1326)*overallRate,MIN(2258,F1326)*overallRate),ROUND(MAX(IF($B1326="Non - avec lien de dépendance",0,MIN((0.75*F1326),1694)),MIN(F1326,(0.75*$D1326),1694)),2)),IF($B1326="Non - avec lien de dépendance",MIN(1129,F1326,$D1326)*overallRate,MIN(2258,F1326)*overallRate)))))</f>
        <v>Effectuez l’étape 1</v>
      </c>
      <c r="I1326" s="3">
        <f t="shared" si="20"/>
        <v>0</v>
      </c>
    </row>
    <row r="1327" spans="7:9" x14ac:dyDescent="0.5">
      <c r="G1327" s="68" t="str">
        <f>IF(ISTEXT(overallRate),"Effectuez l’étape 1",IF($C1327="Yes","Use Step 2a) Weekly for employees on leave with pay",IF(OR(COUNT($D1327,E1327)&lt;&gt;2,overallRate=0),0,IF(revenueReduction&gt;0.3,MAX(IF($B1327="Non - avec lien de dépendance",MIN(2258,E1327,$D1327)*overallRate,MIN(2258,E1327)*overallRate),ROUND(MAX(IF($B1327="Non - avec lien de dépendance",0,MIN((0.75*E1327),1694)),MIN(E1327,(0.75*$D1327),1694)),2)),IF($B1327="Non - avec lien de dépendance",MIN(1129,E1327,$D1327)*overallRate,MIN(2258,E1327)*overallRate)))))</f>
        <v>Effectuez l’étape 1</v>
      </c>
      <c r="H1327" s="68" t="str">
        <f>IF(ISTEXT(overallRate),"Effectuez l’étape 1",IF($C1327="Yes","Use Step 2a) Weekly for employees on leave with pay",IF(OR(COUNT($D1327,F1327)&lt;&gt;2,overallRate=0),0,IF(revenueReduction&gt;0.3,MAX(IF($B1327="Non - avec lien de dépendance",MIN(2258,F1327,$D1327)*overallRate,MIN(2258,F1327)*overallRate),ROUND(MAX(IF($B1327="Non - avec lien de dépendance",0,MIN((0.75*F1327),1694)),MIN(F1327,(0.75*$D1327),1694)),2)),IF($B1327="Non - avec lien de dépendance",MIN(1129,F1327,$D1327)*overallRate,MIN(2258,F1327)*overallRate)))))</f>
        <v>Effectuez l’étape 1</v>
      </c>
      <c r="I1327" s="3">
        <f t="shared" si="20"/>
        <v>0</v>
      </c>
    </row>
    <row r="1328" spans="7:9" x14ac:dyDescent="0.5">
      <c r="G1328" s="68" t="str">
        <f>IF(ISTEXT(overallRate),"Effectuez l’étape 1",IF($C1328="Yes","Use Step 2a) Weekly for employees on leave with pay",IF(OR(COUNT($D1328,E1328)&lt;&gt;2,overallRate=0),0,IF(revenueReduction&gt;0.3,MAX(IF($B1328="Non - avec lien de dépendance",MIN(2258,E1328,$D1328)*overallRate,MIN(2258,E1328)*overallRate),ROUND(MAX(IF($B1328="Non - avec lien de dépendance",0,MIN((0.75*E1328),1694)),MIN(E1328,(0.75*$D1328),1694)),2)),IF($B1328="Non - avec lien de dépendance",MIN(1129,E1328,$D1328)*overallRate,MIN(2258,E1328)*overallRate)))))</f>
        <v>Effectuez l’étape 1</v>
      </c>
      <c r="H1328" s="68" t="str">
        <f>IF(ISTEXT(overallRate),"Effectuez l’étape 1",IF($C1328="Yes","Use Step 2a) Weekly for employees on leave with pay",IF(OR(COUNT($D1328,F1328)&lt;&gt;2,overallRate=0),0,IF(revenueReduction&gt;0.3,MAX(IF($B1328="Non - avec lien de dépendance",MIN(2258,F1328,$D1328)*overallRate,MIN(2258,F1328)*overallRate),ROUND(MAX(IF($B1328="Non - avec lien de dépendance",0,MIN((0.75*F1328),1694)),MIN(F1328,(0.75*$D1328),1694)),2)),IF($B1328="Non - avec lien de dépendance",MIN(1129,F1328,$D1328)*overallRate,MIN(2258,F1328)*overallRate)))))</f>
        <v>Effectuez l’étape 1</v>
      </c>
      <c r="I1328" s="3">
        <f t="shared" si="20"/>
        <v>0</v>
      </c>
    </row>
    <row r="1329" spans="7:9" x14ac:dyDescent="0.5">
      <c r="G1329" s="68" t="str">
        <f>IF(ISTEXT(overallRate),"Effectuez l’étape 1",IF($C1329="Yes","Use Step 2a) Weekly for employees on leave with pay",IF(OR(COUNT($D1329,E1329)&lt;&gt;2,overallRate=0),0,IF(revenueReduction&gt;0.3,MAX(IF($B1329="Non - avec lien de dépendance",MIN(2258,E1329,$D1329)*overallRate,MIN(2258,E1329)*overallRate),ROUND(MAX(IF($B1329="Non - avec lien de dépendance",0,MIN((0.75*E1329),1694)),MIN(E1329,(0.75*$D1329),1694)),2)),IF($B1329="Non - avec lien de dépendance",MIN(1129,E1329,$D1329)*overallRate,MIN(2258,E1329)*overallRate)))))</f>
        <v>Effectuez l’étape 1</v>
      </c>
      <c r="H1329" s="68" t="str">
        <f>IF(ISTEXT(overallRate),"Effectuez l’étape 1",IF($C1329="Yes","Use Step 2a) Weekly for employees on leave with pay",IF(OR(COUNT($D1329,F1329)&lt;&gt;2,overallRate=0),0,IF(revenueReduction&gt;0.3,MAX(IF($B1329="Non - avec lien de dépendance",MIN(2258,F1329,$D1329)*overallRate,MIN(2258,F1329)*overallRate),ROUND(MAX(IF($B1329="Non - avec lien de dépendance",0,MIN((0.75*F1329),1694)),MIN(F1329,(0.75*$D1329),1694)),2)),IF($B1329="Non - avec lien de dépendance",MIN(1129,F1329,$D1329)*overallRate,MIN(2258,F1329)*overallRate)))))</f>
        <v>Effectuez l’étape 1</v>
      </c>
      <c r="I1329" s="3">
        <f t="shared" si="20"/>
        <v>0</v>
      </c>
    </row>
    <row r="1330" spans="7:9" x14ac:dyDescent="0.5">
      <c r="G1330" s="68" t="str">
        <f>IF(ISTEXT(overallRate),"Effectuez l’étape 1",IF($C1330="Yes","Use Step 2a) Weekly for employees on leave with pay",IF(OR(COUNT($D1330,E1330)&lt;&gt;2,overallRate=0),0,IF(revenueReduction&gt;0.3,MAX(IF($B1330="Non - avec lien de dépendance",MIN(2258,E1330,$D1330)*overallRate,MIN(2258,E1330)*overallRate),ROUND(MAX(IF($B1330="Non - avec lien de dépendance",0,MIN((0.75*E1330),1694)),MIN(E1330,(0.75*$D1330),1694)),2)),IF($B1330="Non - avec lien de dépendance",MIN(1129,E1330,$D1330)*overallRate,MIN(2258,E1330)*overallRate)))))</f>
        <v>Effectuez l’étape 1</v>
      </c>
      <c r="H1330" s="68" t="str">
        <f>IF(ISTEXT(overallRate),"Effectuez l’étape 1",IF($C1330="Yes","Use Step 2a) Weekly for employees on leave with pay",IF(OR(COUNT($D1330,F1330)&lt;&gt;2,overallRate=0),0,IF(revenueReduction&gt;0.3,MAX(IF($B1330="Non - avec lien de dépendance",MIN(2258,F1330,$D1330)*overallRate,MIN(2258,F1330)*overallRate),ROUND(MAX(IF($B1330="Non - avec lien de dépendance",0,MIN((0.75*F1330),1694)),MIN(F1330,(0.75*$D1330),1694)),2)),IF($B1330="Non - avec lien de dépendance",MIN(1129,F1330,$D1330)*overallRate,MIN(2258,F1330)*overallRate)))))</f>
        <v>Effectuez l’étape 1</v>
      </c>
      <c r="I1330" s="3">
        <f t="shared" si="20"/>
        <v>0</v>
      </c>
    </row>
    <row r="1331" spans="7:9" x14ac:dyDescent="0.5">
      <c r="G1331" s="68" t="str">
        <f>IF(ISTEXT(overallRate),"Effectuez l’étape 1",IF($C1331="Yes","Use Step 2a) Weekly for employees on leave with pay",IF(OR(COUNT($D1331,E1331)&lt;&gt;2,overallRate=0),0,IF(revenueReduction&gt;0.3,MAX(IF($B1331="Non - avec lien de dépendance",MIN(2258,E1331,$D1331)*overallRate,MIN(2258,E1331)*overallRate),ROUND(MAX(IF($B1331="Non - avec lien de dépendance",0,MIN((0.75*E1331),1694)),MIN(E1331,(0.75*$D1331),1694)),2)),IF($B1331="Non - avec lien de dépendance",MIN(1129,E1331,$D1331)*overallRate,MIN(2258,E1331)*overallRate)))))</f>
        <v>Effectuez l’étape 1</v>
      </c>
      <c r="H1331" s="68" t="str">
        <f>IF(ISTEXT(overallRate),"Effectuez l’étape 1",IF($C1331="Yes","Use Step 2a) Weekly for employees on leave with pay",IF(OR(COUNT($D1331,F1331)&lt;&gt;2,overallRate=0),0,IF(revenueReduction&gt;0.3,MAX(IF($B1331="Non - avec lien de dépendance",MIN(2258,F1331,$D1331)*overallRate,MIN(2258,F1331)*overallRate),ROUND(MAX(IF($B1331="Non - avec lien de dépendance",0,MIN((0.75*F1331),1694)),MIN(F1331,(0.75*$D1331),1694)),2)),IF($B1331="Non - avec lien de dépendance",MIN(1129,F1331,$D1331)*overallRate,MIN(2258,F1331)*overallRate)))))</f>
        <v>Effectuez l’étape 1</v>
      </c>
      <c r="I1331" s="3">
        <f t="shared" si="20"/>
        <v>0</v>
      </c>
    </row>
    <row r="1332" spans="7:9" x14ac:dyDescent="0.5">
      <c r="G1332" s="68" t="str">
        <f>IF(ISTEXT(overallRate),"Effectuez l’étape 1",IF($C1332="Yes","Use Step 2a) Weekly for employees on leave with pay",IF(OR(COUNT($D1332,E1332)&lt;&gt;2,overallRate=0),0,IF(revenueReduction&gt;0.3,MAX(IF($B1332="Non - avec lien de dépendance",MIN(2258,E1332,$D1332)*overallRate,MIN(2258,E1332)*overallRate),ROUND(MAX(IF($B1332="Non - avec lien de dépendance",0,MIN((0.75*E1332),1694)),MIN(E1332,(0.75*$D1332),1694)),2)),IF($B1332="Non - avec lien de dépendance",MIN(1129,E1332,$D1332)*overallRate,MIN(2258,E1332)*overallRate)))))</f>
        <v>Effectuez l’étape 1</v>
      </c>
      <c r="H1332" s="68" t="str">
        <f>IF(ISTEXT(overallRate),"Effectuez l’étape 1",IF($C1332="Yes","Use Step 2a) Weekly for employees on leave with pay",IF(OR(COUNT($D1332,F1332)&lt;&gt;2,overallRate=0),0,IF(revenueReduction&gt;0.3,MAX(IF($B1332="Non - avec lien de dépendance",MIN(2258,F1332,$D1332)*overallRate,MIN(2258,F1332)*overallRate),ROUND(MAX(IF($B1332="Non - avec lien de dépendance",0,MIN((0.75*F1332),1694)),MIN(F1332,(0.75*$D1332),1694)),2)),IF($B1332="Non - avec lien de dépendance",MIN(1129,F1332,$D1332)*overallRate,MIN(2258,F1332)*overallRate)))))</f>
        <v>Effectuez l’étape 1</v>
      </c>
      <c r="I1332" s="3">
        <f t="shared" si="20"/>
        <v>0</v>
      </c>
    </row>
    <row r="1333" spans="7:9" x14ac:dyDescent="0.5">
      <c r="G1333" s="68" t="str">
        <f>IF(ISTEXT(overallRate),"Effectuez l’étape 1",IF($C1333="Yes","Use Step 2a) Weekly for employees on leave with pay",IF(OR(COUNT($D1333,E1333)&lt;&gt;2,overallRate=0),0,IF(revenueReduction&gt;0.3,MAX(IF($B1333="Non - avec lien de dépendance",MIN(2258,E1333,$D1333)*overallRate,MIN(2258,E1333)*overallRate),ROUND(MAX(IF($B1333="Non - avec lien de dépendance",0,MIN((0.75*E1333),1694)),MIN(E1333,(0.75*$D1333),1694)),2)),IF($B1333="Non - avec lien de dépendance",MIN(1129,E1333,$D1333)*overallRate,MIN(2258,E1333)*overallRate)))))</f>
        <v>Effectuez l’étape 1</v>
      </c>
      <c r="H1333" s="68" t="str">
        <f>IF(ISTEXT(overallRate),"Effectuez l’étape 1",IF($C1333="Yes","Use Step 2a) Weekly for employees on leave with pay",IF(OR(COUNT($D1333,F1333)&lt;&gt;2,overallRate=0),0,IF(revenueReduction&gt;0.3,MAX(IF($B1333="Non - avec lien de dépendance",MIN(2258,F1333,$D1333)*overallRate,MIN(2258,F1333)*overallRate),ROUND(MAX(IF($B1333="Non - avec lien de dépendance",0,MIN((0.75*F1333),1694)),MIN(F1333,(0.75*$D1333),1694)),2)),IF($B1333="Non - avec lien de dépendance",MIN(1129,F1333,$D1333)*overallRate,MIN(2258,F1333)*overallRate)))))</f>
        <v>Effectuez l’étape 1</v>
      </c>
      <c r="I1333" s="3">
        <f t="shared" si="20"/>
        <v>0</v>
      </c>
    </row>
    <row r="1334" spans="7:9" x14ac:dyDescent="0.5">
      <c r="G1334" s="68" t="str">
        <f>IF(ISTEXT(overallRate),"Effectuez l’étape 1",IF($C1334="Yes","Use Step 2a) Weekly for employees on leave with pay",IF(OR(COUNT($D1334,E1334)&lt;&gt;2,overallRate=0),0,IF(revenueReduction&gt;0.3,MAX(IF($B1334="Non - avec lien de dépendance",MIN(2258,E1334,$D1334)*overallRate,MIN(2258,E1334)*overallRate),ROUND(MAX(IF($B1334="Non - avec lien de dépendance",0,MIN((0.75*E1334),1694)),MIN(E1334,(0.75*$D1334),1694)),2)),IF($B1334="Non - avec lien de dépendance",MIN(1129,E1334,$D1334)*overallRate,MIN(2258,E1334)*overallRate)))))</f>
        <v>Effectuez l’étape 1</v>
      </c>
      <c r="H1334" s="68" t="str">
        <f>IF(ISTEXT(overallRate),"Effectuez l’étape 1",IF($C1334="Yes","Use Step 2a) Weekly for employees on leave with pay",IF(OR(COUNT($D1334,F1334)&lt;&gt;2,overallRate=0),0,IF(revenueReduction&gt;0.3,MAX(IF($B1334="Non - avec lien de dépendance",MIN(2258,F1334,$D1334)*overallRate,MIN(2258,F1334)*overallRate),ROUND(MAX(IF($B1334="Non - avec lien de dépendance",0,MIN((0.75*F1334),1694)),MIN(F1334,(0.75*$D1334),1694)),2)),IF($B1334="Non - avec lien de dépendance",MIN(1129,F1334,$D1334)*overallRate,MIN(2258,F1334)*overallRate)))))</f>
        <v>Effectuez l’étape 1</v>
      </c>
      <c r="I1334" s="3">
        <f t="shared" si="20"/>
        <v>0</v>
      </c>
    </row>
    <row r="1335" spans="7:9" x14ac:dyDescent="0.5">
      <c r="G1335" s="68" t="str">
        <f>IF(ISTEXT(overallRate),"Effectuez l’étape 1",IF($C1335="Yes","Use Step 2a) Weekly for employees on leave with pay",IF(OR(COUNT($D1335,E1335)&lt;&gt;2,overallRate=0),0,IF(revenueReduction&gt;0.3,MAX(IF($B1335="Non - avec lien de dépendance",MIN(2258,E1335,$D1335)*overallRate,MIN(2258,E1335)*overallRate),ROUND(MAX(IF($B1335="Non - avec lien de dépendance",0,MIN((0.75*E1335),1694)),MIN(E1335,(0.75*$D1335),1694)),2)),IF($B1335="Non - avec lien de dépendance",MIN(1129,E1335,$D1335)*overallRate,MIN(2258,E1335)*overallRate)))))</f>
        <v>Effectuez l’étape 1</v>
      </c>
      <c r="H1335" s="68" t="str">
        <f>IF(ISTEXT(overallRate),"Effectuez l’étape 1",IF($C1335="Yes","Use Step 2a) Weekly for employees on leave with pay",IF(OR(COUNT($D1335,F1335)&lt;&gt;2,overallRate=0),0,IF(revenueReduction&gt;0.3,MAX(IF($B1335="Non - avec lien de dépendance",MIN(2258,F1335,$D1335)*overallRate,MIN(2258,F1335)*overallRate),ROUND(MAX(IF($B1335="Non - avec lien de dépendance",0,MIN((0.75*F1335),1694)),MIN(F1335,(0.75*$D1335),1694)),2)),IF($B1335="Non - avec lien de dépendance",MIN(1129,F1335,$D1335)*overallRate,MIN(2258,F1335)*overallRate)))))</f>
        <v>Effectuez l’étape 1</v>
      </c>
      <c r="I1335" s="3">
        <f t="shared" si="20"/>
        <v>0</v>
      </c>
    </row>
    <row r="1336" spans="7:9" x14ac:dyDescent="0.5">
      <c r="G1336" s="68" t="str">
        <f>IF(ISTEXT(overallRate),"Effectuez l’étape 1",IF($C1336="Yes","Use Step 2a) Weekly for employees on leave with pay",IF(OR(COUNT($D1336,E1336)&lt;&gt;2,overallRate=0),0,IF(revenueReduction&gt;0.3,MAX(IF($B1336="Non - avec lien de dépendance",MIN(2258,E1336,$D1336)*overallRate,MIN(2258,E1336)*overallRate),ROUND(MAX(IF($B1336="Non - avec lien de dépendance",0,MIN((0.75*E1336),1694)),MIN(E1336,(0.75*$D1336),1694)),2)),IF($B1336="Non - avec lien de dépendance",MIN(1129,E1336,$D1336)*overallRate,MIN(2258,E1336)*overallRate)))))</f>
        <v>Effectuez l’étape 1</v>
      </c>
      <c r="H1336" s="68" t="str">
        <f>IF(ISTEXT(overallRate),"Effectuez l’étape 1",IF($C1336="Yes","Use Step 2a) Weekly for employees on leave with pay",IF(OR(COUNT($D1336,F1336)&lt;&gt;2,overallRate=0),0,IF(revenueReduction&gt;0.3,MAX(IF($B1336="Non - avec lien de dépendance",MIN(2258,F1336,$D1336)*overallRate,MIN(2258,F1336)*overallRate),ROUND(MAX(IF($B1336="Non - avec lien de dépendance",0,MIN((0.75*F1336),1694)),MIN(F1336,(0.75*$D1336),1694)),2)),IF($B1336="Non - avec lien de dépendance",MIN(1129,F1336,$D1336)*overallRate,MIN(2258,F1336)*overallRate)))))</f>
        <v>Effectuez l’étape 1</v>
      </c>
      <c r="I1336" s="3">
        <f t="shared" si="20"/>
        <v>0</v>
      </c>
    </row>
    <row r="1337" spans="7:9" x14ac:dyDescent="0.5">
      <c r="G1337" s="68" t="str">
        <f>IF(ISTEXT(overallRate),"Effectuez l’étape 1",IF($C1337="Yes","Use Step 2a) Weekly for employees on leave with pay",IF(OR(COUNT($D1337,E1337)&lt;&gt;2,overallRate=0),0,IF(revenueReduction&gt;0.3,MAX(IF($B1337="Non - avec lien de dépendance",MIN(2258,E1337,$D1337)*overallRate,MIN(2258,E1337)*overallRate),ROUND(MAX(IF($B1337="Non - avec lien de dépendance",0,MIN((0.75*E1337),1694)),MIN(E1337,(0.75*$D1337),1694)),2)),IF($B1337="Non - avec lien de dépendance",MIN(1129,E1337,$D1337)*overallRate,MIN(2258,E1337)*overallRate)))))</f>
        <v>Effectuez l’étape 1</v>
      </c>
      <c r="H1337" s="68" t="str">
        <f>IF(ISTEXT(overallRate),"Effectuez l’étape 1",IF($C1337="Yes","Use Step 2a) Weekly for employees on leave with pay",IF(OR(COUNT($D1337,F1337)&lt;&gt;2,overallRate=0),0,IF(revenueReduction&gt;0.3,MAX(IF($B1337="Non - avec lien de dépendance",MIN(2258,F1337,$D1337)*overallRate,MIN(2258,F1337)*overallRate),ROUND(MAX(IF($B1337="Non - avec lien de dépendance",0,MIN((0.75*F1337),1694)),MIN(F1337,(0.75*$D1337),1694)),2)),IF($B1337="Non - avec lien de dépendance",MIN(1129,F1337,$D1337)*overallRate,MIN(2258,F1337)*overallRate)))))</f>
        <v>Effectuez l’étape 1</v>
      </c>
      <c r="I1337" s="3">
        <f t="shared" si="20"/>
        <v>0</v>
      </c>
    </row>
    <row r="1338" spans="7:9" x14ac:dyDescent="0.5">
      <c r="G1338" s="68" t="str">
        <f>IF(ISTEXT(overallRate),"Effectuez l’étape 1",IF($C1338="Yes","Use Step 2a) Weekly for employees on leave with pay",IF(OR(COUNT($D1338,E1338)&lt;&gt;2,overallRate=0),0,IF(revenueReduction&gt;0.3,MAX(IF($B1338="Non - avec lien de dépendance",MIN(2258,E1338,$D1338)*overallRate,MIN(2258,E1338)*overallRate),ROUND(MAX(IF($B1338="Non - avec lien de dépendance",0,MIN((0.75*E1338),1694)),MIN(E1338,(0.75*$D1338),1694)),2)),IF($B1338="Non - avec lien de dépendance",MIN(1129,E1338,$D1338)*overallRate,MIN(2258,E1338)*overallRate)))))</f>
        <v>Effectuez l’étape 1</v>
      </c>
      <c r="H1338" s="68" t="str">
        <f>IF(ISTEXT(overallRate),"Effectuez l’étape 1",IF($C1338="Yes","Use Step 2a) Weekly for employees on leave with pay",IF(OR(COUNT($D1338,F1338)&lt;&gt;2,overallRate=0),0,IF(revenueReduction&gt;0.3,MAX(IF($B1338="Non - avec lien de dépendance",MIN(2258,F1338,$D1338)*overallRate,MIN(2258,F1338)*overallRate),ROUND(MAX(IF($B1338="Non - avec lien de dépendance",0,MIN((0.75*F1338),1694)),MIN(F1338,(0.75*$D1338),1694)),2)),IF($B1338="Non - avec lien de dépendance",MIN(1129,F1338,$D1338)*overallRate,MIN(2258,F1338)*overallRate)))))</f>
        <v>Effectuez l’étape 1</v>
      </c>
      <c r="I1338" s="3">
        <f t="shared" si="20"/>
        <v>0</v>
      </c>
    </row>
    <row r="1339" spans="7:9" x14ac:dyDescent="0.5">
      <c r="G1339" s="68" t="str">
        <f>IF(ISTEXT(overallRate),"Effectuez l’étape 1",IF($C1339="Yes","Use Step 2a) Weekly for employees on leave with pay",IF(OR(COUNT($D1339,E1339)&lt;&gt;2,overallRate=0),0,IF(revenueReduction&gt;0.3,MAX(IF($B1339="Non - avec lien de dépendance",MIN(2258,E1339,$D1339)*overallRate,MIN(2258,E1339)*overallRate),ROUND(MAX(IF($B1339="Non - avec lien de dépendance",0,MIN((0.75*E1339),1694)),MIN(E1339,(0.75*$D1339),1694)),2)),IF($B1339="Non - avec lien de dépendance",MIN(1129,E1339,$D1339)*overallRate,MIN(2258,E1339)*overallRate)))))</f>
        <v>Effectuez l’étape 1</v>
      </c>
      <c r="H1339" s="68" t="str">
        <f>IF(ISTEXT(overallRate),"Effectuez l’étape 1",IF($C1339="Yes","Use Step 2a) Weekly for employees on leave with pay",IF(OR(COUNT($D1339,F1339)&lt;&gt;2,overallRate=0),0,IF(revenueReduction&gt;0.3,MAX(IF($B1339="Non - avec lien de dépendance",MIN(2258,F1339,$D1339)*overallRate,MIN(2258,F1339)*overallRate),ROUND(MAX(IF($B1339="Non - avec lien de dépendance",0,MIN((0.75*F1339),1694)),MIN(F1339,(0.75*$D1339),1694)),2)),IF($B1339="Non - avec lien de dépendance",MIN(1129,F1339,$D1339)*overallRate,MIN(2258,F1339)*overallRate)))))</f>
        <v>Effectuez l’étape 1</v>
      </c>
      <c r="I1339" s="3">
        <f t="shared" si="20"/>
        <v>0</v>
      </c>
    </row>
    <row r="1340" spans="7:9" x14ac:dyDescent="0.5">
      <c r="G1340" s="68" t="str">
        <f>IF(ISTEXT(overallRate),"Effectuez l’étape 1",IF($C1340="Yes","Use Step 2a) Weekly for employees on leave with pay",IF(OR(COUNT($D1340,E1340)&lt;&gt;2,overallRate=0),0,IF(revenueReduction&gt;0.3,MAX(IF($B1340="Non - avec lien de dépendance",MIN(2258,E1340,$D1340)*overallRate,MIN(2258,E1340)*overallRate),ROUND(MAX(IF($B1340="Non - avec lien de dépendance",0,MIN((0.75*E1340),1694)),MIN(E1340,(0.75*$D1340),1694)),2)),IF($B1340="Non - avec lien de dépendance",MIN(1129,E1340,$D1340)*overallRate,MIN(2258,E1340)*overallRate)))))</f>
        <v>Effectuez l’étape 1</v>
      </c>
      <c r="H1340" s="68" t="str">
        <f>IF(ISTEXT(overallRate),"Effectuez l’étape 1",IF($C1340="Yes","Use Step 2a) Weekly for employees on leave with pay",IF(OR(COUNT($D1340,F1340)&lt;&gt;2,overallRate=0),0,IF(revenueReduction&gt;0.3,MAX(IF($B1340="Non - avec lien de dépendance",MIN(2258,F1340,$D1340)*overallRate,MIN(2258,F1340)*overallRate),ROUND(MAX(IF($B1340="Non - avec lien de dépendance",0,MIN((0.75*F1340),1694)),MIN(F1340,(0.75*$D1340),1694)),2)),IF($B1340="Non - avec lien de dépendance",MIN(1129,F1340,$D1340)*overallRate,MIN(2258,F1340)*overallRate)))))</f>
        <v>Effectuez l’étape 1</v>
      </c>
      <c r="I1340" s="3">
        <f t="shared" si="20"/>
        <v>0</v>
      </c>
    </row>
    <row r="1341" spans="7:9" x14ac:dyDescent="0.5">
      <c r="G1341" s="68" t="str">
        <f>IF(ISTEXT(overallRate),"Effectuez l’étape 1",IF($C1341="Yes","Use Step 2a) Weekly for employees on leave with pay",IF(OR(COUNT($D1341,E1341)&lt;&gt;2,overallRate=0),0,IF(revenueReduction&gt;0.3,MAX(IF($B1341="Non - avec lien de dépendance",MIN(2258,E1341,$D1341)*overallRate,MIN(2258,E1341)*overallRate),ROUND(MAX(IF($B1341="Non - avec lien de dépendance",0,MIN((0.75*E1341),1694)),MIN(E1341,(0.75*$D1341),1694)),2)),IF($B1341="Non - avec lien de dépendance",MIN(1129,E1341,$D1341)*overallRate,MIN(2258,E1341)*overallRate)))))</f>
        <v>Effectuez l’étape 1</v>
      </c>
      <c r="H1341" s="68" t="str">
        <f>IF(ISTEXT(overallRate),"Effectuez l’étape 1",IF($C1341="Yes","Use Step 2a) Weekly for employees on leave with pay",IF(OR(COUNT($D1341,F1341)&lt;&gt;2,overallRate=0),0,IF(revenueReduction&gt;0.3,MAX(IF($B1341="Non - avec lien de dépendance",MIN(2258,F1341,$D1341)*overallRate,MIN(2258,F1341)*overallRate),ROUND(MAX(IF($B1341="Non - avec lien de dépendance",0,MIN((0.75*F1341),1694)),MIN(F1341,(0.75*$D1341),1694)),2)),IF($B1341="Non - avec lien de dépendance",MIN(1129,F1341,$D1341)*overallRate,MIN(2258,F1341)*overallRate)))))</f>
        <v>Effectuez l’étape 1</v>
      </c>
      <c r="I1341" s="3">
        <f t="shared" si="20"/>
        <v>0</v>
      </c>
    </row>
    <row r="1342" spans="7:9" x14ac:dyDescent="0.5">
      <c r="G1342" s="68" t="str">
        <f>IF(ISTEXT(overallRate),"Effectuez l’étape 1",IF($C1342="Yes","Use Step 2a) Weekly for employees on leave with pay",IF(OR(COUNT($D1342,E1342)&lt;&gt;2,overallRate=0),0,IF(revenueReduction&gt;0.3,MAX(IF($B1342="Non - avec lien de dépendance",MIN(2258,E1342,$D1342)*overallRate,MIN(2258,E1342)*overallRate),ROUND(MAX(IF($B1342="Non - avec lien de dépendance",0,MIN((0.75*E1342),1694)),MIN(E1342,(0.75*$D1342),1694)),2)),IF($B1342="Non - avec lien de dépendance",MIN(1129,E1342,$D1342)*overallRate,MIN(2258,E1342)*overallRate)))))</f>
        <v>Effectuez l’étape 1</v>
      </c>
      <c r="H1342" s="68" t="str">
        <f>IF(ISTEXT(overallRate),"Effectuez l’étape 1",IF($C1342="Yes","Use Step 2a) Weekly for employees on leave with pay",IF(OR(COUNT($D1342,F1342)&lt;&gt;2,overallRate=0),0,IF(revenueReduction&gt;0.3,MAX(IF($B1342="Non - avec lien de dépendance",MIN(2258,F1342,$D1342)*overallRate,MIN(2258,F1342)*overallRate),ROUND(MAX(IF($B1342="Non - avec lien de dépendance",0,MIN((0.75*F1342),1694)),MIN(F1342,(0.75*$D1342),1694)),2)),IF($B1342="Non - avec lien de dépendance",MIN(1129,F1342,$D1342)*overallRate,MIN(2258,F1342)*overallRate)))))</f>
        <v>Effectuez l’étape 1</v>
      </c>
      <c r="I1342" s="3">
        <f t="shared" si="20"/>
        <v>0</v>
      </c>
    </row>
    <row r="1343" spans="7:9" x14ac:dyDescent="0.5">
      <c r="G1343" s="68" t="str">
        <f>IF(ISTEXT(overallRate),"Effectuez l’étape 1",IF($C1343="Yes","Use Step 2a) Weekly for employees on leave with pay",IF(OR(COUNT($D1343,E1343)&lt;&gt;2,overallRate=0),0,IF(revenueReduction&gt;0.3,MAX(IF($B1343="Non - avec lien de dépendance",MIN(2258,E1343,$D1343)*overallRate,MIN(2258,E1343)*overallRate),ROUND(MAX(IF($B1343="Non - avec lien de dépendance",0,MIN((0.75*E1343),1694)),MIN(E1343,(0.75*$D1343),1694)),2)),IF($B1343="Non - avec lien de dépendance",MIN(1129,E1343,$D1343)*overallRate,MIN(2258,E1343)*overallRate)))))</f>
        <v>Effectuez l’étape 1</v>
      </c>
      <c r="H1343" s="68" t="str">
        <f>IF(ISTEXT(overallRate),"Effectuez l’étape 1",IF($C1343="Yes","Use Step 2a) Weekly for employees on leave with pay",IF(OR(COUNT($D1343,F1343)&lt;&gt;2,overallRate=0),0,IF(revenueReduction&gt;0.3,MAX(IF($B1343="Non - avec lien de dépendance",MIN(2258,F1343,$D1343)*overallRate,MIN(2258,F1343)*overallRate),ROUND(MAX(IF($B1343="Non - avec lien de dépendance",0,MIN((0.75*F1343),1694)),MIN(F1343,(0.75*$D1343),1694)),2)),IF($B1343="Non - avec lien de dépendance",MIN(1129,F1343,$D1343)*overallRate,MIN(2258,F1343)*overallRate)))))</f>
        <v>Effectuez l’étape 1</v>
      </c>
      <c r="I1343" s="3">
        <f t="shared" si="20"/>
        <v>0</v>
      </c>
    </row>
    <row r="1344" spans="7:9" x14ac:dyDescent="0.5">
      <c r="G1344" s="68" t="str">
        <f>IF(ISTEXT(overallRate),"Effectuez l’étape 1",IF($C1344="Yes","Use Step 2a) Weekly for employees on leave with pay",IF(OR(COUNT($D1344,E1344)&lt;&gt;2,overallRate=0),0,IF(revenueReduction&gt;0.3,MAX(IF($B1344="Non - avec lien de dépendance",MIN(2258,E1344,$D1344)*overallRate,MIN(2258,E1344)*overallRate),ROUND(MAX(IF($B1344="Non - avec lien de dépendance",0,MIN((0.75*E1344),1694)),MIN(E1344,(0.75*$D1344),1694)),2)),IF($B1344="Non - avec lien de dépendance",MIN(1129,E1344,$D1344)*overallRate,MIN(2258,E1344)*overallRate)))))</f>
        <v>Effectuez l’étape 1</v>
      </c>
      <c r="H1344" s="68" t="str">
        <f>IF(ISTEXT(overallRate),"Effectuez l’étape 1",IF($C1344="Yes","Use Step 2a) Weekly for employees on leave with pay",IF(OR(COUNT($D1344,F1344)&lt;&gt;2,overallRate=0),0,IF(revenueReduction&gt;0.3,MAX(IF($B1344="Non - avec lien de dépendance",MIN(2258,F1344,$D1344)*overallRate,MIN(2258,F1344)*overallRate),ROUND(MAX(IF($B1344="Non - avec lien de dépendance",0,MIN((0.75*F1344),1694)),MIN(F1344,(0.75*$D1344),1694)),2)),IF($B1344="Non - avec lien de dépendance",MIN(1129,F1344,$D1344)*overallRate,MIN(2258,F1344)*overallRate)))))</f>
        <v>Effectuez l’étape 1</v>
      </c>
      <c r="I1344" s="3">
        <f t="shared" si="20"/>
        <v>0</v>
      </c>
    </row>
    <row r="1345" spans="7:9" x14ac:dyDescent="0.5">
      <c r="G1345" s="68" t="str">
        <f>IF(ISTEXT(overallRate),"Effectuez l’étape 1",IF($C1345="Yes","Use Step 2a) Weekly for employees on leave with pay",IF(OR(COUNT($D1345,E1345)&lt;&gt;2,overallRate=0),0,IF(revenueReduction&gt;0.3,MAX(IF($B1345="Non - avec lien de dépendance",MIN(2258,E1345,$D1345)*overallRate,MIN(2258,E1345)*overallRate),ROUND(MAX(IF($B1345="Non - avec lien de dépendance",0,MIN((0.75*E1345),1694)),MIN(E1345,(0.75*$D1345),1694)),2)),IF($B1345="Non - avec lien de dépendance",MIN(1129,E1345,$D1345)*overallRate,MIN(2258,E1345)*overallRate)))))</f>
        <v>Effectuez l’étape 1</v>
      </c>
      <c r="H1345" s="68" t="str">
        <f>IF(ISTEXT(overallRate),"Effectuez l’étape 1",IF($C1345="Yes","Use Step 2a) Weekly for employees on leave with pay",IF(OR(COUNT($D1345,F1345)&lt;&gt;2,overallRate=0),0,IF(revenueReduction&gt;0.3,MAX(IF($B1345="Non - avec lien de dépendance",MIN(2258,F1345,$D1345)*overallRate,MIN(2258,F1345)*overallRate),ROUND(MAX(IF($B1345="Non - avec lien de dépendance",0,MIN((0.75*F1345),1694)),MIN(F1345,(0.75*$D1345),1694)),2)),IF($B1345="Non - avec lien de dépendance",MIN(1129,F1345,$D1345)*overallRate,MIN(2258,F1345)*overallRate)))))</f>
        <v>Effectuez l’étape 1</v>
      </c>
      <c r="I1345" s="3">
        <f t="shared" si="20"/>
        <v>0</v>
      </c>
    </row>
    <row r="1346" spans="7:9" x14ac:dyDescent="0.5">
      <c r="G1346" s="68" t="str">
        <f>IF(ISTEXT(overallRate),"Effectuez l’étape 1",IF($C1346="Yes","Use Step 2a) Weekly for employees on leave with pay",IF(OR(COUNT($D1346,E1346)&lt;&gt;2,overallRate=0),0,IF(revenueReduction&gt;0.3,MAX(IF($B1346="Non - avec lien de dépendance",MIN(2258,E1346,$D1346)*overallRate,MIN(2258,E1346)*overallRate),ROUND(MAX(IF($B1346="Non - avec lien de dépendance",0,MIN((0.75*E1346),1694)),MIN(E1346,(0.75*$D1346),1694)),2)),IF($B1346="Non - avec lien de dépendance",MIN(1129,E1346,$D1346)*overallRate,MIN(2258,E1346)*overallRate)))))</f>
        <v>Effectuez l’étape 1</v>
      </c>
      <c r="H1346" s="68" t="str">
        <f>IF(ISTEXT(overallRate),"Effectuez l’étape 1",IF($C1346="Yes","Use Step 2a) Weekly for employees on leave with pay",IF(OR(COUNT($D1346,F1346)&lt;&gt;2,overallRate=0),0,IF(revenueReduction&gt;0.3,MAX(IF($B1346="Non - avec lien de dépendance",MIN(2258,F1346,$D1346)*overallRate,MIN(2258,F1346)*overallRate),ROUND(MAX(IF($B1346="Non - avec lien de dépendance",0,MIN((0.75*F1346),1694)),MIN(F1346,(0.75*$D1346),1694)),2)),IF($B1346="Non - avec lien de dépendance",MIN(1129,F1346,$D1346)*overallRate,MIN(2258,F1346)*overallRate)))))</f>
        <v>Effectuez l’étape 1</v>
      </c>
      <c r="I1346" s="3">
        <f t="shared" si="20"/>
        <v>0</v>
      </c>
    </row>
    <row r="1347" spans="7:9" x14ac:dyDescent="0.5">
      <c r="G1347" s="68" t="str">
        <f>IF(ISTEXT(overallRate),"Effectuez l’étape 1",IF($C1347="Yes","Use Step 2a) Weekly for employees on leave with pay",IF(OR(COUNT($D1347,E1347)&lt;&gt;2,overallRate=0),0,IF(revenueReduction&gt;0.3,MAX(IF($B1347="Non - avec lien de dépendance",MIN(2258,E1347,$D1347)*overallRate,MIN(2258,E1347)*overallRate),ROUND(MAX(IF($B1347="Non - avec lien de dépendance",0,MIN((0.75*E1347),1694)),MIN(E1347,(0.75*$D1347),1694)),2)),IF($B1347="Non - avec lien de dépendance",MIN(1129,E1347,$D1347)*overallRate,MIN(2258,E1347)*overallRate)))))</f>
        <v>Effectuez l’étape 1</v>
      </c>
      <c r="H1347" s="68" t="str">
        <f>IF(ISTEXT(overallRate),"Effectuez l’étape 1",IF($C1347="Yes","Use Step 2a) Weekly for employees on leave with pay",IF(OR(COUNT($D1347,F1347)&lt;&gt;2,overallRate=0),0,IF(revenueReduction&gt;0.3,MAX(IF($B1347="Non - avec lien de dépendance",MIN(2258,F1347,$D1347)*overallRate,MIN(2258,F1347)*overallRate),ROUND(MAX(IF($B1347="Non - avec lien de dépendance",0,MIN((0.75*F1347),1694)),MIN(F1347,(0.75*$D1347),1694)),2)),IF($B1347="Non - avec lien de dépendance",MIN(1129,F1347,$D1347)*overallRate,MIN(2258,F1347)*overallRate)))))</f>
        <v>Effectuez l’étape 1</v>
      </c>
      <c r="I1347" s="3">
        <f t="shared" si="20"/>
        <v>0</v>
      </c>
    </row>
    <row r="1348" spans="7:9" x14ac:dyDescent="0.5">
      <c r="G1348" s="68" t="str">
        <f>IF(ISTEXT(overallRate),"Effectuez l’étape 1",IF($C1348="Yes","Use Step 2a) Weekly for employees on leave with pay",IF(OR(COUNT($D1348,E1348)&lt;&gt;2,overallRate=0),0,IF(revenueReduction&gt;0.3,MAX(IF($B1348="Non - avec lien de dépendance",MIN(2258,E1348,$D1348)*overallRate,MIN(2258,E1348)*overallRate),ROUND(MAX(IF($B1348="Non - avec lien de dépendance",0,MIN((0.75*E1348),1694)),MIN(E1348,(0.75*$D1348),1694)),2)),IF($B1348="Non - avec lien de dépendance",MIN(1129,E1348,$D1348)*overallRate,MIN(2258,E1348)*overallRate)))))</f>
        <v>Effectuez l’étape 1</v>
      </c>
      <c r="H1348" s="68" t="str">
        <f>IF(ISTEXT(overallRate),"Effectuez l’étape 1",IF($C1348="Yes","Use Step 2a) Weekly for employees on leave with pay",IF(OR(COUNT($D1348,F1348)&lt;&gt;2,overallRate=0),0,IF(revenueReduction&gt;0.3,MAX(IF($B1348="Non - avec lien de dépendance",MIN(2258,F1348,$D1348)*overallRate,MIN(2258,F1348)*overallRate),ROUND(MAX(IF($B1348="Non - avec lien de dépendance",0,MIN((0.75*F1348),1694)),MIN(F1348,(0.75*$D1348),1694)),2)),IF($B1348="Non - avec lien de dépendance",MIN(1129,F1348,$D1348)*overallRate,MIN(2258,F1348)*overallRate)))))</f>
        <v>Effectuez l’étape 1</v>
      </c>
      <c r="I1348" s="3">
        <f t="shared" si="20"/>
        <v>0</v>
      </c>
    </row>
    <row r="1349" spans="7:9" x14ac:dyDescent="0.5">
      <c r="G1349" s="68" t="str">
        <f>IF(ISTEXT(overallRate),"Effectuez l’étape 1",IF($C1349="Yes","Use Step 2a) Weekly for employees on leave with pay",IF(OR(COUNT($D1349,E1349)&lt;&gt;2,overallRate=0),0,IF(revenueReduction&gt;0.3,MAX(IF($B1349="Non - avec lien de dépendance",MIN(2258,E1349,$D1349)*overallRate,MIN(2258,E1349)*overallRate),ROUND(MAX(IF($B1349="Non - avec lien de dépendance",0,MIN((0.75*E1349),1694)),MIN(E1349,(0.75*$D1349),1694)),2)),IF($B1349="Non - avec lien de dépendance",MIN(1129,E1349,$D1349)*overallRate,MIN(2258,E1349)*overallRate)))))</f>
        <v>Effectuez l’étape 1</v>
      </c>
      <c r="H1349" s="68" t="str">
        <f>IF(ISTEXT(overallRate),"Effectuez l’étape 1",IF($C1349="Yes","Use Step 2a) Weekly for employees on leave with pay",IF(OR(COUNT($D1349,F1349)&lt;&gt;2,overallRate=0),0,IF(revenueReduction&gt;0.3,MAX(IF($B1349="Non - avec lien de dépendance",MIN(2258,F1349,$D1349)*overallRate,MIN(2258,F1349)*overallRate),ROUND(MAX(IF($B1349="Non - avec lien de dépendance",0,MIN((0.75*F1349),1694)),MIN(F1349,(0.75*$D1349),1694)),2)),IF($B1349="Non - avec lien de dépendance",MIN(1129,F1349,$D1349)*overallRate,MIN(2258,F1349)*overallRate)))))</f>
        <v>Effectuez l’étape 1</v>
      </c>
      <c r="I1349" s="3">
        <f t="shared" si="20"/>
        <v>0</v>
      </c>
    </row>
    <row r="1350" spans="7:9" x14ac:dyDescent="0.5">
      <c r="G1350" s="68" t="str">
        <f>IF(ISTEXT(overallRate),"Effectuez l’étape 1",IF($C1350="Yes","Use Step 2a) Weekly for employees on leave with pay",IF(OR(COUNT($D1350,E1350)&lt;&gt;2,overallRate=0),0,IF(revenueReduction&gt;0.3,MAX(IF($B1350="Non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IF(ISTEXT(overallRate),"Effectuez l’étape 1",IF($C1350="Yes","Use Step 2a) Weekly for employees on leave with pay",IF(OR(COUNT($D1350,F1350)&lt;&gt;2,overallRate=0),0,IF(revenueReduction&gt;0.3,MAX(IF($B1350="Non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20"/>
        <v>0</v>
      </c>
    </row>
    <row r="1351" spans="7:9" x14ac:dyDescent="0.5">
      <c r="G1351" s="68" t="str">
        <f>IF(ISTEXT(overallRate),"Effectuez l’étape 1",IF($C1351="Yes","Use Step 2a) Weekly for employees on leave with pay",IF(OR(COUNT($D1351,E1351)&lt;&gt;2,overallRate=0),0,IF(revenueReduction&gt;0.3,MAX(IF($B1351="Non - avec lien de dépendance",MIN(2258,E1351,$D1351)*overallRate,MIN(2258,E1351)*overallRate),ROUND(MAX(IF($B1351="Non - avec lien de dépendance",0,MIN((0.75*E1351),1694)),MIN(E1351,(0.75*$D1351),1694)),2)),IF($B1351="Non - avec lien de dépendance",MIN(1129,E1351,$D1351)*overallRate,MIN(2258,E1351)*overallRate)))))</f>
        <v>Effectuez l’étape 1</v>
      </c>
      <c r="H1351" s="68" t="str">
        <f>IF(ISTEXT(overallRate),"Effectuez l’étape 1",IF($C1351="Yes","Use Step 2a) Weekly for employees on leave with pay",IF(OR(COUNT($D1351,F1351)&lt;&gt;2,overallRate=0),0,IF(revenueReduction&gt;0.3,MAX(IF($B1351="Non - avec lien de dépendance",MIN(2258,F1351,$D1351)*overallRate,MIN(2258,F1351)*overallRate),ROUND(MAX(IF($B1351="Non - avec lien de dépendance",0,MIN((0.75*F1351),1694)),MIN(F1351,(0.75*$D1351),1694)),2)),IF($B1351="Non - avec lien de dépendance",MIN(1129,F1351,$D1351)*overallRate,MIN(2258,F1351)*overallRate)))))</f>
        <v>Effectuez l’étape 1</v>
      </c>
      <c r="I1351" s="3">
        <f t="shared" ref="I1351:I1414" si="21">IF(AND(COUNT(B1351:F1351)&gt;0,OR(COUNT(D1351:F1351)&lt;&gt;3,ISBLANK(B1351))),"Fill out all amounts",IF(COUNTIF(E1351:F1351,0)&gt;0,0,SUM(G1351:H1351)))</f>
        <v>0</v>
      </c>
    </row>
    <row r="1352" spans="7:9" x14ac:dyDescent="0.5">
      <c r="G1352" s="68" t="str">
        <f>IF(ISTEXT(overallRate),"Effectuez l’étape 1",IF($C1352="Yes","Use Step 2a) Weekly for employees on leave with pay",IF(OR(COUNT($D1352,E1352)&lt;&gt;2,overallRate=0),0,IF(revenueReduction&gt;0.3,MAX(IF($B1352="Non - avec lien de dépendance",MIN(2258,E1352,$D1352)*overallRate,MIN(2258,E1352)*overallRate),ROUND(MAX(IF($B1352="Non - avec lien de dépendance",0,MIN((0.75*E1352),1694)),MIN(E1352,(0.75*$D1352),1694)),2)),IF($B1352="Non - avec lien de dépendance",MIN(1129,E1352,$D1352)*overallRate,MIN(2258,E1352)*overallRate)))))</f>
        <v>Effectuez l’étape 1</v>
      </c>
      <c r="H1352" s="68" t="str">
        <f>IF(ISTEXT(overallRate),"Effectuez l’étape 1",IF($C1352="Yes","Use Step 2a) Weekly for employees on leave with pay",IF(OR(COUNT($D1352,F1352)&lt;&gt;2,overallRate=0),0,IF(revenueReduction&gt;0.3,MAX(IF($B1352="Non - avec lien de dépendance",MIN(2258,F1352,$D1352)*overallRate,MIN(2258,F1352)*overallRate),ROUND(MAX(IF($B1352="Non - avec lien de dépendance",0,MIN((0.75*F1352),1694)),MIN(F1352,(0.75*$D1352),1694)),2)),IF($B1352="Non - avec lien de dépendance",MIN(1129,F1352,$D1352)*overallRate,MIN(2258,F1352)*overallRate)))))</f>
        <v>Effectuez l’étape 1</v>
      </c>
      <c r="I1352" s="3">
        <f t="shared" si="21"/>
        <v>0</v>
      </c>
    </row>
    <row r="1353" spans="7:9" x14ac:dyDescent="0.5">
      <c r="G1353" s="68" t="str">
        <f>IF(ISTEXT(overallRate),"Effectuez l’étape 1",IF($C1353="Yes","Use Step 2a) Weekly for employees on leave with pay",IF(OR(COUNT($D1353,E1353)&lt;&gt;2,overallRate=0),0,IF(revenueReduction&gt;0.3,MAX(IF($B1353="Non - avec lien de dépendance",MIN(2258,E1353,$D1353)*overallRate,MIN(2258,E1353)*overallRate),ROUND(MAX(IF($B1353="Non - avec lien de dépendance",0,MIN((0.75*E1353),1694)),MIN(E1353,(0.75*$D1353),1694)),2)),IF($B1353="Non - avec lien de dépendance",MIN(1129,E1353,$D1353)*overallRate,MIN(2258,E1353)*overallRate)))))</f>
        <v>Effectuez l’étape 1</v>
      </c>
      <c r="H1353" s="68" t="str">
        <f>IF(ISTEXT(overallRate),"Effectuez l’étape 1",IF($C1353="Yes","Use Step 2a) Weekly for employees on leave with pay",IF(OR(COUNT($D1353,F1353)&lt;&gt;2,overallRate=0),0,IF(revenueReduction&gt;0.3,MAX(IF($B1353="Non - avec lien de dépendance",MIN(2258,F1353,$D1353)*overallRate,MIN(2258,F1353)*overallRate),ROUND(MAX(IF($B1353="Non - avec lien de dépendance",0,MIN((0.75*F1353),1694)),MIN(F1353,(0.75*$D1353),1694)),2)),IF($B1353="Non - avec lien de dépendance",MIN(1129,F1353,$D1353)*overallRate,MIN(2258,F1353)*overallRate)))))</f>
        <v>Effectuez l’étape 1</v>
      </c>
      <c r="I1353" s="3">
        <f t="shared" si="21"/>
        <v>0</v>
      </c>
    </row>
    <row r="1354" spans="7:9" x14ac:dyDescent="0.5">
      <c r="G1354" s="68" t="str">
        <f>IF(ISTEXT(overallRate),"Effectuez l’étape 1",IF($C1354="Yes","Use Step 2a) Weekly for employees on leave with pay",IF(OR(COUNT($D1354,E1354)&lt;&gt;2,overallRate=0),0,IF(revenueReduction&gt;0.3,MAX(IF($B1354="Non - avec lien de dépendance",MIN(2258,E1354,$D1354)*overallRate,MIN(2258,E1354)*overallRate),ROUND(MAX(IF($B1354="Non - avec lien de dépendance",0,MIN((0.75*E1354),1694)),MIN(E1354,(0.75*$D1354),1694)),2)),IF($B1354="Non - avec lien de dépendance",MIN(1129,E1354,$D1354)*overallRate,MIN(2258,E1354)*overallRate)))))</f>
        <v>Effectuez l’étape 1</v>
      </c>
      <c r="H1354" s="68" t="str">
        <f>IF(ISTEXT(overallRate),"Effectuez l’étape 1",IF($C1354="Yes","Use Step 2a) Weekly for employees on leave with pay",IF(OR(COUNT($D1354,F1354)&lt;&gt;2,overallRate=0),0,IF(revenueReduction&gt;0.3,MAX(IF($B1354="Non - avec lien de dépendance",MIN(2258,F1354,$D1354)*overallRate,MIN(2258,F1354)*overallRate),ROUND(MAX(IF($B1354="Non - avec lien de dépendance",0,MIN((0.75*F1354),1694)),MIN(F1354,(0.75*$D1354),1694)),2)),IF($B1354="Non - avec lien de dépendance",MIN(1129,F1354,$D1354)*overallRate,MIN(2258,F1354)*overallRate)))))</f>
        <v>Effectuez l’étape 1</v>
      </c>
      <c r="I1354" s="3">
        <f t="shared" si="21"/>
        <v>0</v>
      </c>
    </row>
    <row r="1355" spans="7:9" x14ac:dyDescent="0.5">
      <c r="G1355" s="68" t="str">
        <f>IF(ISTEXT(overallRate),"Effectuez l’étape 1",IF($C1355="Yes","Use Step 2a) Weekly for employees on leave with pay",IF(OR(COUNT($D1355,E1355)&lt;&gt;2,overallRate=0),0,IF(revenueReduction&gt;0.3,MAX(IF($B1355="Non - avec lien de dépendance",MIN(2258,E1355,$D1355)*overallRate,MIN(2258,E1355)*overallRate),ROUND(MAX(IF($B1355="Non - avec lien de dépendance",0,MIN((0.75*E1355),1694)),MIN(E1355,(0.75*$D1355),1694)),2)),IF($B1355="Non - avec lien de dépendance",MIN(1129,E1355,$D1355)*overallRate,MIN(2258,E1355)*overallRate)))))</f>
        <v>Effectuez l’étape 1</v>
      </c>
      <c r="H1355" s="68" t="str">
        <f>IF(ISTEXT(overallRate),"Effectuez l’étape 1",IF($C1355="Yes","Use Step 2a) Weekly for employees on leave with pay",IF(OR(COUNT($D1355,F1355)&lt;&gt;2,overallRate=0),0,IF(revenueReduction&gt;0.3,MAX(IF($B1355="Non - avec lien de dépendance",MIN(2258,F1355,$D1355)*overallRate,MIN(2258,F1355)*overallRate),ROUND(MAX(IF($B1355="Non - avec lien de dépendance",0,MIN((0.75*F1355),1694)),MIN(F1355,(0.75*$D1355),1694)),2)),IF($B1355="Non - avec lien de dépendance",MIN(1129,F1355,$D1355)*overallRate,MIN(2258,F1355)*overallRate)))))</f>
        <v>Effectuez l’étape 1</v>
      </c>
      <c r="I1355" s="3">
        <f t="shared" si="21"/>
        <v>0</v>
      </c>
    </row>
    <row r="1356" spans="7:9" x14ac:dyDescent="0.5">
      <c r="G1356" s="68" t="str">
        <f>IF(ISTEXT(overallRate),"Effectuez l’étape 1",IF($C1356="Yes","Use Step 2a) Weekly for employees on leave with pay",IF(OR(COUNT($D1356,E1356)&lt;&gt;2,overallRate=0),0,IF(revenueReduction&gt;0.3,MAX(IF($B1356="Non - avec lien de dépendance",MIN(2258,E1356,$D1356)*overallRate,MIN(2258,E1356)*overallRate),ROUND(MAX(IF($B1356="Non - avec lien de dépendance",0,MIN((0.75*E1356),1694)),MIN(E1356,(0.75*$D1356),1694)),2)),IF($B1356="Non - avec lien de dépendance",MIN(1129,E1356,$D1356)*overallRate,MIN(2258,E1356)*overallRate)))))</f>
        <v>Effectuez l’étape 1</v>
      </c>
      <c r="H1356" s="68" t="str">
        <f>IF(ISTEXT(overallRate),"Effectuez l’étape 1",IF($C1356="Yes","Use Step 2a) Weekly for employees on leave with pay",IF(OR(COUNT($D1356,F1356)&lt;&gt;2,overallRate=0),0,IF(revenueReduction&gt;0.3,MAX(IF($B1356="Non - avec lien de dépendance",MIN(2258,F1356,$D1356)*overallRate,MIN(2258,F1356)*overallRate),ROUND(MAX(IF($B1356="Non - avec lien de dépendance",0,MIN((0.75*F1356),1694)),MIN(F1356,(0.75*$D1356),1694)),2)),IF($B1356="Non - avec lien de dépendance",MIN(1129,F1356,$D1356)*overallRate,MIN(2258,F1356)*overallRate)))))</f>
        <v>Effectuez l’étape 1</v>
      </c>
      <c r="I1356" s="3">
        <f t="shared" si="21"/>
        <v>0</v>
      </c>
    </row>
    <row r="1357" spans="7:9" x14ac:dyDescent="0.5">
      <c r="G1357" s="68" t="str">
        <f>IF(ISTEXT(overallRate),"Effectuez l’étape 1",IF($C1357="Yes","Use Step 2a) Weekly for employees on leave with pay",IF(OR(COUNT($D1357,E1357)&lt;&gt;2,overallRate=0),0,IF(revenueReduction&gt;0.3,MAX(IF($B1357="Non - avec lien de dépendance",MIN(2258,E1357,$D1357)*overallRate,MIN(2258,E1357)*overallRate),ROUND(MAX(IF($B1357="Non - avec lien de dépendance",0,MIN((0.75*E1357),1694)),MIN(E1357,(0.75*$D1357),1694)),2)),IF($B1357="Non - avec lien de dépendance",MIN(1129,E1357,$D1357)*overallRate,MIN(2258,E1357)*overallRate)))))</f>
        <v>Effectuez l’étape 1</v>
      </c>
      <c r="H1357" s="68" t="str">
        <f>IF(ISTEXT(overallRate),"Effectuez l’étape 1",IF($C1357="Yes","Use Step 2a) Weekly for employees on leave with pay",IF(OR(COUNT($D1357,F1357)&lt;&gt;2,overallRate=0),0,IF(revenueReduction&gt;0.3,MAX(IF($B1357="Non - avec lien de dépendance",MIN(2258,F1357,$D1357)*overallRate,MIN(2258,F1357)*overallRate),ROUND(MAX(IF($B1357="Non - avec lien de dépendance",0,MIN((0.75*F1357),1694)),MIN(F1357,(0.75*$D1357),1694)),2)),IF($B1357="Non - avec lien de dépendance",MIN(1129,F1357,$D1357)*overallRate,MIN(2258,F1357)*overallRate)))))</f>
        <v>Effectuez l’étape 1</v>
      </c>
      <c r="I1357" s="3">
        <f t="shared" si="21"/>
        <v>0</v>
      </c>
    </row>
    <row r="1358" spans="7:9" x14ac:dyDescent="0.5">
      <c r="G1358" s="68" t="str">
        <f>IF(ISTEXT(overallRate),"Effectuez l’étape 1",IF($C1358="Yes","Use Step 2a) Weekly for employees on leave with pay",IF(OR(COUNT($D1358,E1358)&lt;&gt;2,overallRate=0),0,IF(revenueReduction&gt;0.3,MAX(IF($B1358="Non - avec lien de dépendance",MIN(2258,E1358,$D1358)*overallRate,MIN(2258,E1358)*overallRate),ROUND(MAX(IF($B1358="Non - avec lien de dépendance",0,MIN((0.75*E1358),1694)),MIN(E1358,(0.75*$D1358),1694)),2)),IF($B1358="Non - avec lien de dépendance",MIN(1129,E1358,$D1358)*overallRate,MIN(2258,E1358)*overallRate)))))</f>
        <v>Effectuez l’étape 1</v>
      </c>
      <c r="H1358" s="68" t="str">
        <f>IF(ISTEXT(overallRate),"Effectuez l’étape 1",IF($C1358="Yes","Use Step 2a) Weekly for employees on leave with pay",IF(OR(COUNT($D1358,F1358)&lt;&gt;2,overallRate=0),0,IF(revenueReduction&gt;0.3,MAX(IF($B1358="Non - avec lien de dépendance",MIN(2258,F1358,$D1358)*overallRate,MIN(2258,F1358)*overallRate),ROUND(MAX(IF($B1358="Non - avec lien de dépendance",0,MIN((0.75*F1358),1694)),MIN(F1358,(0.75*$D1358),1694)),2)),IF($B1358="Non - avec lien de dépendance",MIN(1129,F1358,$D1358)*overallRate,MIN(2258,F1358)*overallRate)))))</f>
        <v>Effectuez l’étape 1</v>
      </c>
      <c r="I1358" s="3">
        <f t="shared" si="21"/>
        <v>0</v>
      </c>
    </row>
    <row r="1359" spans="7:9" x14ac:dyDescent="0.5">
      <c r="G1359" s="68" t="str">
        <f>IF(ISTEXT(overallRate),"Effectuez l’étape 1",IF($C1359="Yes","Use Step 2a) Weekly for employees on leave with pay",IF(OR(COUNT($D1359,E1359)&lt;&gt;2,overallRate=0),0,IF(revenueReduction&gt;0.3,MAX(IF($B1359="Non - avec lien de dépendance",MIN(2258,E1359,$D1359)*overallRate,MIN(2258,E1359)*overallRate),ROUND(MAX(IF($B1359="Non - avec lien de dépendance",0,MIN((0.75*E1359),1694)),MIN(E1359,(0.75*$D1359),1694)),2)),IF($B1359="Non - avec lien de dépendance",MIN(1129,E1359,$D1359)*overallRate,MIN(2258,E1359)*overallRate)))))</f>
        <v>Effectuez l’étape 1</v>
      </c>
      <c r="H1359" s="68" t="str">
        <f>IF(ISTEXT(overallRate),"Effectuez l’étape 1",IF($C1359="Yes","Use Step 2a) Weekly for employees on leave with pay",IF(OR(COUNT($D1359,F1359)&lt;&gt;2,overallRate=0),0,IF(revenueReduction&gt;0.3,MAX(IF($B1359="Non - avec lien de dépendance",MIN(2258,F1359,$D1359)*overallRate,MIN(2258,F1359)*overallRate),ROUND(MAX(IF($B1359="Non - avec lien de dépendance",0,MIN((0.75*F1359),1694)),MIN(F1359,(0.75*$D1359),1694)),2)),IF($B1359="Non - avec lien de dépendance",MIN(1129,F1359,$D1359)*overallRate,MIN(2258,F1359)*overallRate)))))</f>
        <v>Effectuez l’étape 1</v>
      </c>
      <c r="I1359" s="3">
        <f t="shared" si="21"/>
        <v>0</v>
      </c>
    </row>
    <row r="1360" spans="7:9" x14ac:dyDescent="0.5">
      <c r="G1360" s="68" t="str">
        <f>IF(ISTEXT(overallRate),"Effectuez l’étape 1",IF($C1360="Yes","Use Step 2a) Weekly for employees on leave with pay",IF(OR(COUNT($D1360,E1360)&lt;&gt;2,overallRate=0),0,IF(revenueReduction&gt;0.3,MAX(IF($B1360="Non - avec lien de dépendance",MIN(2258,E1360,$D1360)*overallRate,MIN(2258,E1360)*overallRate),ROUND(MAX(IF($B1360="Non - avec lien de dépendance",0,MIN((0.75*E1360),1694)),MIN(E1360,(0.75*$D1360),1694)),2)),IF($B1360="Non - avec lien de dépendance",MIN(1129,E1360,$D1360)*overallRate,MIN(2258,E1360)*overallRate)))))</f>
        <v>Effectuez l’étape 1</v>
      </c>
      <c r="H1360" s="68" t="str">
        <f>IF(ISTEXT(overallRate),"Effectuez l’étape 1",IF($C1360="Yes","Use Step 2a) Weekly for employees on leave with pay",IF(OR(COUNT($D1360,F1360)&lt;&gt;2,overallRate=0),0,IF(revenueReduction&gt;0.3,MAX(IF($B1360="Non - avec lien de dépendance",MIN(2258,F1360,$D1360)*overallRate,MIN(2258,F1360)*overallRate),ROUND(MAX(IF($B1360="Non - avec lien de dépendance",0,MIN((0.75*F1360),1694)),MIN(F1360,(0.75*$D1360),1694)),2)),IF($B1360="Non - avec lien de dépendance",MIN(1129,F1360,$D1360)*overallRate,MIN(2258,F1360)*overallRate)))))</f>
        <v>Effectuez l’étape 1</v>
      </c>
      <c r="I1360" s="3">
        <f t="shared" si="21"/>
        <v>0</v>
      </c>
    </row>
    <row r="1361" spans="7:9" x14ac:dyDescent="0.5">
      <c r="G1361" s="68" t="str">
        <f>IF(ISTEXT(overallRate),"Effectuez l’étape 1",IF($C1361="Yes","Use Step 2a) Weekly for employees on leave with pay",IF(OR(COUNT($D1361,E1361)&lt;&gt;2,overallRate=0),0,IF(revenueReduction&gt;0.3,MAX(IF($B1361="Non - avec lien de dépendance",MIN(2258,E1361,$D1361)*overallRate,MIN(2258,E1361)*overallRate),ROUND(MAX(IF($B1361="Non - avec lien de dépendance",0,MIN((0.75*E1361),1694)),MIN(E1361,(0.75*$D1361),1694)),2)),IF($B1361="Non - avec lien de dépendance",MIN(1129,E1361,$D1361)*overallRate,MIN(2258,E1361)*overallRate)))))</f>
        <v>Effectuez l’étape 1</v>
      </c>
      <c r="H1361" s="68" t="str">
        <f>IF(ISTEXT(overallRate),"Effectuez l’étape 1",IF($C1361="Yes","Use Step 2a) Weekly for employees on leave with pay",IF(OR(COUNT($D1361,F1361)&lt;&gt;2,overallRate=0),0,IF(revenueReduction&gt;0.3,MAX(IF($B1361="Non - avec lien de dépendance",MIN(2258,F1361,$D1361)*overallRate,MIN(2258,F1361)*overallRate),ROUND(MAX(IF($B1361="Non - avec lien de dépendance",0,MIN((0.75*F1361),1694)),MIN(F1361,(0.75*$D1361),1694)),2)),IF($B1361="Non - avec lien de dépendance",MIN(1129,F1361,$D1361)*overallRate,MIN(2258,F1361)*overallRate)))))</f>
        <v>Effectuez l’étape 1</v>
      </c>
      <c r="I1361" s="3">
        <f t="shared" si="21"/>
        <v>0</v>
      </c>
    </row>
    <row r="1362" spans="7:9" x14ac:dyDescent="0.5">
      <c r="G1362" s="68" t="str">
        <f>IF(ISTEXT(overallRate),"Effectuez l’étape 1",IF($C1362="Yes","Use Step 2a) Weekly for employees on leave with pay",IF(OR(COUNT($D1362,E1362)&lt;&gt;2,overallRate=0),0,IF(revenueReduction&gt;0.3,MAX(IF($B1362="Non - avec lien de dépendance",MIN(2258,E1362,$D1362)*overallRate,MIN(2258,E1362)*overallRate),ROUND(MAX(IF($B1362="Non - avec lien de dépendance",0,MIN((0.75*E1362),1694)),MIN(E1362,(0.75*$D1362),1694)),2)),IF($B1362="Non - avec lien de dépendance",MIN(1129,E1362,$D1362)*overallRate,MIN(2258,E1362)*overallRate)))))</f>
        <v>Effectuez l’étape 1</v>
      </c>
      <c r="H1362" s="68" t="str">
        <f>IF(ISTEXT(overallRate),"Effectuez l’étape 1",IF($C1362="Yes","Use Step 2a) Weekly for employees on leave with pay",IF(OR(COUNT($D1362,F1362)&lt;&gt;2,overallRate=0),0,IF(revenueReduction&gt;0.3,MAX(IF($B1362="Non - avec lien de dépendance",MIN(2258,F1362,$D1362)*overallRate,MIN(2258,F1362)*overallRate),ROUND(MAX(IF($B1362="Non - avec lien de dépendance",0,MIN((0.75*F1362),1694)),MIN(F1362,(0.75*$D1362),1694)),2)),IF($B1362="Non - avec lien de dépendance",MIN(1129,F1362,$D1362)*overallRate,MIN(2258,F1362)*overallRate)))))</f>
        <v>Effectuez l’étape 1</v>
      </c>
      <c r="I1362" s="3">
        <f t="shared" si="21"/>
        <v>0</v>
      </c>
    </row>
    <row r="1363" spans="7:9" x14ac:dyDescent="0.5">
      <c r="G1363" s="68" t="str">
        <f>IF(ISTEXT(overallRate),"Effectuez l’étape 1",IF($C1363="Yes","Use Step 2a) Weekly for employees on leave with pay",IF(OR(COUNT($D1363,E1363)&lt;&gt;2,overallRate=0),0,IF(revenueReduction&gt;0.3,MAX(IF($B1363="Non - avec lien de dépendance",MIN(2258,E1363,$D1363)*overallRate,MIN(2258,E1363)*overallRate),ROUND(MAX(IF($B1363="Non - avec lien de dépendance",0,MIN((0.75*E1363),1694)),MIN(E1363,(0.75*$D1363),1694)),2)),IF($B1363="Non - avec lien de dépendance",MIN(1129,E1363,$D1363)*overallRate,MIN(2258,E1363)*overallRate)))))</f>
        <v>Effectuez l’étape 1</v>
      </c>
      <c r="H1363" s="68" t="str">
        <f>IF(ISTEXT(overallRate),"Effectuez l’étape 1",IF($C1363="Yes","Use Step 2a) Weekly for employees on leave with pay",IF(OR(COUNT($D1363,F1363)&lt;&gt;2,overallRate=0),0,IF(revenueReduction&gt;0.3,MAX(IF($B1363="Non - avec lien de dépendance",MIN(2258,F1363,$D1363)*overallRate,MIN(2258,F1363)*overallRate),ROUND(MAX(IF($B1363="Non - avec lien de dépendance",0,MIN((0.75*F1363),1694)),MIN(F1363,(0.75*$D1363),1694)),2)),IF($B1363="Non - avec lien de dépendance",MIN(1129,F1363,$D1363)*overallRate,MIN(2258,F1363)*overallRate)))))</f>
        <v>Effectuez l’étape 1</v>
      </c>
      <c r="I1363" s="3">
        <f t="shared" si="21"/>
        <v>0</v>
      </c>
    </row>
    <row r="1364" spans="7:9" x14ac:dyDescent="0.5">
      <c r="G1364" s="68" t="str">
        <f>IF(ISTEXT(overallRate),"Effectuez l’étape 1",IF($C1364="Yes","Use Step 2a) Weekly for employees on leave with pay",IF(OR(COUNT($D1364,E1364)&lt;&gt;2,overallRate=0),0,IF(revenueReduction&gt;0.3,MAX(IF($B1364="Non - avec lien de dépendance",MIN(2258,E1364,$D1364)*overallRate,MIN(2258,E1364)*overallRate),ROUND(MAX(IF($B1364="Non - avec lien de dépendance",0,MIN((0.75*E1364),1694)),MIN(E1364,(0.75*$D1364),1694)),2)),IF($B1364="Non - avec lien de dépendance",MIN(1129,E1364,$D1364)*overallRate,MIN(2258,E1364)*overallRate)))))</f>
        <v>Effectuez l’étape 1</v>
      </c>
      <c r="H1364" s="68" t="str">
        <f>IF(ISTEXT(overallRate),"Effectuez l’étape 1",IF($C1364="Yes","Use Step 2a) Weekly for employees on leave with pay",IF(OR(COUNT($D1364,F1364)&lt;&gt;2,overallRate=0),0,IF(revenueReduction&gt;0.3,MAX(IF($B1364="Non - avec lien de dépendance",MIN(2258,F1364,$D1364)*overallRate,MIN(2258,F1364)*overallRate),ROUND(MAX(IF($B1364="Non - avec lien de dépendance",0,MIN((0.75*F1364),1694)),MIN(F1364,(0.75*$D1364),1694)),2)),IF($B1364="Non - avec lien de dépendance",MIN(1129,F1364,$D1364)*overallRate,MIN(2258,F1364)*overallRate)))))</f>
        <v>Effectuez l’étape 1</v>
      </c>
      <c r="I1364" s="3">
        <f t="shared" si="21"/>
        <v>0</v>
      </c>
    </row>
    <row r="1365" spans="7:9" x14ac:dyDescent="0.5">
      <c r="G1365" s="68" t="str">
        <f>IF(ISTEXT(overallRate),"Effectuez l’étape 1",IF($C1365="Yes","Use Step 2a) Weekly for employees on leave with pay",IF(OR(COUNT($D1365,E1365)&lt;&gt;2,overallRate=0),0,IF(revenueReduction&gt;0.3,MAX(IF($B1365="Non - avec lien de dépendance",MIN(2258,E1365,$D1365)*overallRate,MIN(2258,E1365)*overallRate),ROUND(MAX(IF($B1365="Non - avec lien de dépendance",0,MIN((0.75*E1365),1694)),MIN(E1365,(0.75*$D1365),1694)),2)),IF($B1365="Non - avec lien de dépendance",MIN(1129,E1365,$D1365)*overallRate,MIN(2258,E1365)*overallRate)))))</f>
        <v>Effectuez l’étape 1</v>
      </c>
      <c r="H1365" s="68" t="str">
        <f>IF(ISTEXT(overallRate),"Effectuez l’étape 1",IF($C1365="Yes","Use Step 2a) Weekly for employees on leave with pay",IF(OR(COUNT($D1365,F1365)&lt;&gt;2,overallRate=0),0,IF(revenueReduction&gt;0.3,MAX(IF($B1365="Non - avec lien de dépendance",MIN(2258,F1365,$D1365)*overallRate,MIN(2258,F1365)*overallRate),ROUND(MAX(IF($B1365="Non - avec lien de dépendance",0,MIN((0.75*F1365),1694)),MIN(F1365,(0.75*$D1365),1694)),2)),IF($B1365="Non - avec lien de dépendance",MIN(1129,F1365,$D1365)*overallRate,MIN(2258,F1365)*overallRate)))))</f>
        <v>Effectuez l’étape 1</v>
      </c>
      <c r="I1365" s="3">
        <f t="shared" si="21"/>
        <v>0</v>
      </c>
    </row>
    <row r="1366" spans="7:9" x14ac:dyDescent="0.5">
      <c r="G1366" s="68" t="str">
        <f>IF(ISTEXT(overallRate),"Effectuez l’étape 1",IF($C1366="Yes","Use Step 2a) Weekly for employees on leave with pay",IF(OR(COUNT($D1366,E1366)&lt;&gt;2,overallRate=0),0,IF(revenueReduction&gt;0.3,MAX(IF($B1366="Non - avec lien de dépendance",MIN(2258,E1366,$D1366)*overallRate,MIN(2258,E1366)*overallRate),ROUND(MAX(IF($B1366="Non - avec lien de dépendance",0,MIN((0.75*E1366),1694)),MIN(E1366,(0.75*$D1366),1694)),2)),IF($B1366="Non - avec lien de dépendance",MIN(1129,E1366,$D1366)*overallRate,MIN(2258,E1366)*overallRate)))))</f>
        <v>Effectuez l’étape 1</v>
      </c>
      <c r="H1366" s="68" t="str">
        <f>IF(ISTEXT(overallRate),"Effectuez l’étape 1",IF($C1366="Yes","Use Step 2a) Weekly for employees on leave with pay",IF(OR(COUNT($D1366,F1366)&lt;&gt;2,overallRate=0),0,IF(revenueReduction&gt;0.3,MAX(IF($B1366="Non - avec lien de dépendance",MIN(2258,F1366,$D1366)*overallRate,MIN(2258,F1366)*overallRate),ROUND(MAX(IF($B1366="Non - avec lien de dépendance",0,MIN((0.75*F1366),1694)),MIN(F1366,(0.75*$D1366),1694)),2)),IF($B1366="Non - avec lien de dépendance",MIN(1129,F1366,$D1366)*overallRate,MIN(2258,F1366)*overallRate)))))</f>
        <v>Effectuez l’étape 1</v>
      </c>
      <c r="I1366" s="3">
        <f t="shared" si="21"/>
        <v>0</v>
      </c>
    </row>
    <row r="1367" spans="7:9" x14ac:dyDescent="0.5">
      <c r="G1367" s="68" t="str">
        <f>IF(ISTEXT(overallRate),"Effectuez l’étape 1",IF($C1367="Yes","Use Step 2a) Weekly for employees on leave with pay",IF(OR(COUNT($D1367,E1367)&lt;&gt;2,overallRate=0),0,IF(revenueReduction&gt;0.3,MAX(IF($B1367="Non - avec lien de dépendance",MIN(2258,E1367,$D1367)*overallRate,MIN(2258,E1367)*overallRate),ROUND(MAX(IF($B1367="Non - avec lien de dépendance",0,MIN((0.75*E1367),1694)),MIN(E1367,(0.75*$D1367),1694)),2)),IF($B1367="Non - avec lien de dépendance",MIN(1129,E1367,$D1367)*overallRate,MIN(2258,E1367)*overallRate)))))</f>
        <v>Effectuez l’étape 1</v>
      </c>
      <c r="H1367" s="68" t="str">
        <f>IF(ISTEXT(overallRate),"Effectuez l’étape 1",IF($C1367="Yes","Use Step 2a) Weekly for employees on leave with pay",IF(OR(COUNT($D1367,F1367)&lt;&gt;2,overallRate=0),0,IF(revenueReduction&gt;0.3,MAX(IF($B1367="Non - avec lien de dépendance",MIN(2258,F1367,$D1367)*overallRate,MIN(2258,F1367)*overallRate),ROUND(MAX(IF($B1367="Non - avec lien de dépendance",0,MIN((0.75*F1367),1694)),MIN(F1367,(0.75*$D1367),1694)),2)),IF($B1367="Non - avec lien de dépendance",MIN(1129,F1367,$D1367)*overallRate,MIN(2258,F1367)*overallRate)))))</f>
        <v>Effectuez l’étape 1</v>
      </c>
      <c r="I1367" s="3">
        <f t="shared" si="21"/>
        <v>0</v>
      </c>
    </row>
    <row r="1368" spans="7:9" x14ac:dyDescent="0.5">
      <c r="G1368" s="68" t="str">
        <f>IF(ISTEXT(overallRate),"Effectuez l’étape 1",IF($C1368="Yes","Use Step 2a) Weekly for employees on leave with pay",IF(OR(COUNT($D1368,E1368)&lt;&gt;2,overallRate=0),0,IF(revenueReduction&gt;0.3,MAX(IF($B1368="Non - avec lien de dépendance",MIN(2258,E1368,$D1368)*overallRate,MIN(2258,E1368)*overallRate),ROUND(MAX(IF($B1368="Non - avec lien de dépendance",0,MIN((0.75*E1368),1694)),MIN(E1368,(0.75*$D1368),1694)),2)),IF($B1368="Non - avec lien de dépendance",MIN(1129,E1368,$D1368)*overallRate,MIN(2258,E1368)*overallRate)))))</f>
        <v>Effectuez l’étape 1</v>
      </c>
      <c r="H1368" s="68" t="str">
        <f>IF(ISTEXT(overallRate),"Effectuez l’étape 1",IF($C1368="Yes","Use Step 2a) Weekly for employees on leave with pay",IF(OR(COUNT($D1368,F1368)&lt;&gt;2,overallRate=0),0,IF(revenueReduction&gt;0.3,MAX(IF($B1368="Non - avec lien de dépendance",MIN(2258,F1368,$D1368)*overallRate,MIN(2258,F1368)*overallRate),ROUND(MAX(IF($B1368="Non - avec lien de dépendance",0,MIN((0.75*F1368),1694)),MIN(F1368,(0.75*$D1368),1694)),2)),IF($B1368="Non - avec lien de dépendance",MIN(1129,F1368,$D1368)*overallRate,MIN(2258,F1368)*overallRate)))))</f>
        <v>Effectuez l’étape 1</v>
      </c>
      <c r="I1368" s="3">
        <f t="shared" si="21"/>
        <v>0</v>
      </c>
    </row>
    <row r="1369" spans="7:9" x14ac:dyDescent="0.5">
      <c r="G1369" s="68" t="str">
        <f>IF(ISTEXT(overallRate),"Effectuez l’étape 1",IF($C1369="Yes","Use Step 2a) Weekly for employees on leave with pay",IF(OR(COUNT($D1369,E1369)&lt;&gt;2,overallRate=0),0,IF(revenueReduction&gt;0.3,MAX(IF($B1369="Non - avec lien de dépendance",MIN(2258,E1369,$D1369)*overallRate,MIN(2258,E1369)*overallRate),ROUND(MAX(IF($B1369="Non - avec lien de dépendance",0,MIN((0.75*E1369),1694)),MIN(E1369,(0.75*$D1369),1694)),2)),IF($B1369="Non - avec lien de dépendance",MIN(1129,E1369,$D1369)*overallRate,MIN(2258,E1369)*overallRate)))))</f>
        <v>Effectuez l’étape 1</v>
      </c>
      <c r="H1369" s="68" t="str">
        <f>IF(ISTEXT(overallRate),"Effectuez l’étape 1",IF($C1369="Yes","Use Step 2a) Weekly for employees on leave with pay",IF(OR(COUNT($D1369,F1369)&lt;&gt;2,overallRate=0),0,IF(revenueReduction&gt;0.3,MAX(IF($B1369="Non - avec lien de dépendance",MIN(2258,F1369,$D1369)*overallRate,MIN(2258,F1369)*overallRate),ROUND(MAX(IF($B1369="Non - avec lien de dépendance",0,MIN((0.75*F1369),1694)),MIN(F1369,(0.75*$D1369),1694)),2)),IF($B1369="Non - avec lien de dépendance",MIN(1129,F1369,$D1369)*overallRate,MIN(2258,F1369)*overallRate)))))</f>
        <v>Effectuez l’étape 1</v>
      </c>
      <c r="I1369" s="3">
        <f t="shared" si="21"/>
        <v>0</v>
      </c>
    </row>
    <row r="1370" spans="7:9" x14ac:dyDescent="0.5">
      <c r="G1370" s="68" t="str">
        <f>IF(ISTEXT(overallRate),"Effectuez l’étape 1",IF($C1370="Yes","Use Step 2a) Weekly for employees on leave with pay",IF(OR(COUNT($D1370,E1370)&lt;&gt;2,overallRate=0),0,IF(revenueReduction&gt;0.3,MAX(IF($B1370="Non - avec lien de dépendance",MIN(2258,E1370,$D1370)*overallRate,MIN(2258,E1370)*overallRate),ROUND(MAX(IF($B1370="Non - avec lien de dépendance",0,MIN((0.75*E1370),1694)),MIN(E1370,(0.75*$D1370),1694)),2)),IF($B1370="Non - avec lien de dépendance",MIN(1129,E1370,$D1370)*overallRate,MIN(2258,E1370)*overallRate)))))</f>
        <v>Effectuez l’étape 1</v>
      </c>
      <c r="H1370" s="68" t="str">
        <f>IF(ISTEXT(overallRate),"Effectuez l’étape 1",IF($C1370="Yes","Use Step 2a) Weekly for employees on leave with pay",IF(OR(COUNT($D1370,F1370)&lt;&gt;2,overallRate=0),0,IF(revenueReduction&gt;0.3,MAX(IF($B1370="Non - avec lien de dépendance",MIN(2258,F1370,$D1370)*overallRate,MIN(2258,F1370)*overallRate),ROUND(MAX(IF($B1370="Non - avec lien de dépendance",0,MIN((0.75*F1370),1694)),MIN(F1370,(0.75*$D1370),1694)),2)),IF($B1370="Non - avec lien de dépendance",MIN(1129,F1370,$D1370)*overallRate,MIN(2258,F1370)*overallRate)))))</f>
        <v>Effectuez l’étape 1</v>
      </c>
      <c r="I1370" s="3">
        <f t="shared" si="21"/>
        <v>0</v>
      </c>
    </row>
    <row r="1371" spans="7:9" x14ac:dyDescent="0.5">
      <c r="G1371" s="68" t="str">
        <f>IF(ISTEXT(overallRate),"Effectuez l’étape 1",IF($C1371="Yes","Use Step 2a) Weekly for employees on leave with pay",IF(OR(COUNT($D1371,E1371)&lt;&gt;2,overallRate=0),0,IF(revenueReduction&gt;0.3,MAX(IF($B1371="Non - avec lien de dépendance",MIN(2258,E1371,$D1371)*overallRate,MIN(2258,E1371)*overallRate),ROUND(MAX(IF($B1371="Non - avec lien de dépendance",0,MIN((0.75*E1371),1694)),MIN(E1371,(0.75*$D1371),1694)),2)),IF($B1371="Non - avec lien de dépendance",MIN(1129,E1371,$D1371)*overallRate,MIN(2258,E1371)*overallRate)))))</f>
        <v>Effectuez l’étape 1</v>
      </c>
      <c r="H1371" s="68" t="str">
        <f>IF(ISTEXT(overallRate),"Effectuez l’étape 1",IF($C1371="Yes","Use Step 2a) Weekly for employees on leave with pay",IF(OR(COUNT($D1371,F1371)&lt;&gt;2,overallRate=0),0,IF(revenueReduction&gt;0.3,MAX(IF($B1371="Non - avec lien de dépendance",MIN(2258,F1371,$D1371)*overallRate,MIN(2258,F1371)*overallRate),ROUND(MAX(IF($B1371="Non - avec lien de dépendance",0,MIN((0.75*F1371),1694)),MIN(F1371,(0.75*$D1371),1694)),2)),IF($B1371="Non - avec lien de dépendance",MIN(1129,F1371,$D1371)*overallRate,MIN(2258,F1371)*overallRate)))))</f>
        <v>Effectuez l’étape 1</v>
      </c>
      <c r="I1371" s="3">
        <f t="shared" si="21"/>
        <v>0</v>
      </c>
    </row>
    <row r="1372" spans="7:9" x14ac:dyDescent="0.5">
      <c r="G1372" s="68" t="str">
        <f>IF(ISTEXT(overallRate),"Effectuez l’étape 1",IF($C1372="Yes","Use Step 2a) Weekly for employees on leave with pay",IF(OR(COUNT($D1372,E1372)&lt;&gt;2,overallRate=0),0,IF(revenueReduction&gt;0.3,MAX(IF($B1372="Non - avec lien de dépendance",MIN(2258,E1372,$D1372)*overallRate,MIN(2258,E1372)*overallRate),ROUND(MAX(IF($B1372="Non - avec lien de dépendance",0,MIN((0.75*E1372),1694)),MIN(E1372,(0.75*$D1372),1694)),2)),IF($B1372="Non - avec lien de dépendance",MIN(1129,E1372,$D1372)*overallRate,MIN(2258,E1372)*overallRate)))))</f>
        <v>Effectuez l’étape 1</v>
      </c>
      <c r="H1372" s="68" t="str">
        <f>IF(ISTEXT(overallRate),"Effectuez l’étape 1",IF($C1372="Yes","Use Step 2a) Weekly for employees on leave with pay",IF(OR(COUNT($D1372,F1372)&lt;&gt;2,overallRate=0),0,IF(revenueReduction&gt;0.3,MAX(IF($B1372="Non - avec lien de dépendance",MIN(2258,F1372,$D1372)*overallRate,MIN(2258,F1372)*overallRate),ROUND(MAX(IF($B1372="Non - avec lien de dépendance",0,MIN((0.75*F1372),1694)),MIN(F1372,(0.75*$D1372),1694)),2)),IF($B1372="Non - avec lien de dépendance",MIN(1129,F1372,$D1372)*overallRate,MIN(2258,F1372)*overallRate)))))</f>
        <v>Effectuez l’étape 1</v>
      </c>
      <c r="I1372" s="3">
        <f t="shared" si="21"/>
        <v>0</v>
      </c>
    </row>
    <row r="1373" spans="7:9" x14ac:dyDescent="0.5">
      <c r="G1373" s="68" t="str">
        <f>IF(ISTEXT(overallRate),"Effectuez l’étape 1",IF($C1373="Yes","Use Step 2a) Weekly for employees on leave with pay",IF(OR(COUNT($D1373,E1373)&lt;&gt;2,overallRate=0),0,IF(revenueReduction&gt;0.3,MAX(IF($B1373="Non - avec lien de dépendance",MIN(2258,E1373,$D1373)*overallRate,MIN(2258,E1373)*overallRate),ROUND(MAX(IF($B1373="Non - avec lien de dépendance",0,MIN((0.75*E1373),1694)),MIN(E1373,(0.75*$D1373),1694)),2)),IF($B1373="Non - avec lien de dépendance",MIN(1129,E1373,$D1373)*overallRate,MIN(2258,E1373)*overallRate)))))</f>
        <v>Effectuez l’étape 1</v>
      </c>
      <c r="H1373" s="68" t="str">
        <f>IF(ISTEXT(overallRate),"Effectuez l’étape 1",IF($C1373="Yes","Use Step 2a) Weekly for employees on leave with pay",IF(OR(COUNT($D1373,F1373)&lt;&gt;2,overallRate=0),0,IF(revenueReduction&gt;0.3,MAX(IF($B1373="Non - avec lien de dépendance",MIN(2258,F1373,$D1373)*overallRate,MIN(2258,F1373)*overallRate),ROUND(MAX(IF($B1373="Non - avec lien de dépendance",0,MIN((0.75*F1373),1694)),MIN(F1373,(0.75*$D1373),1694)),2)),IF($B1373="Non - avec lien de dépendance",MIN(1129,F1373,$D1373)*overallRate,MIN(2258,F1373)*overallRate)))))</f>
        <v>Effectuez l’étape 1</v>
      </c>
      <c r="I1373" s="3">
        <f t="shared" si="21"/>
        <v>0</v>
      </c>
    </row>
    <row r="1374" spans="7:9" x14ac:dyDescent="0.5">
      <c r="G1374" s="68" t="str">
        <f>IF(ISTEXT(overallRate),"Effectuez l’étape 1",IF($C1374="Yes","Use Step 2a) Weekly for employees on leave with pay",IF(OR(COUNT($D1374,E1374)&lt;&gt;2,overallRate=0),0,IF(revenueReduction&gt;0.3,MAX(IF($B1374="Non - avec lien de dépendance",MIN(2258,E1374,$D1374)*overallRate,MIN(2258,E1374)*overallRate),ROUND(MAX(IF($B1374="Non - avec lien de dépendance",0,MIN((0.75*E1374),1694)),MIN(E1374,(0.75*$D1374),1694)),2)),IF($B1374="Non - avec lien de dépendance",MIN(1129,E1374,$D1374)*overallRate,MIN(2258,E1374)*overallRate)))))</f>
        <v>Effectuez l’étape 1</v>
      </c>
      <c r="H1374" s="68" t="str">
        <f>IF(ISTEXT(overallRate),"Effectuez l’étape 1",IF($C1374="Yes","Use Step 2a) Weekly for employees on leave with pay",IF(OR(COUNT($D1374,F1374)&lt;&gt;2,overallRate=0),0,IF(revenueReduction&gt;0.3,MAX(IF($B1374="Non - avec lien de dépendance",MIN(2258,F1374,$D1374)*overallRate,MIN(2258,F1374)*overallRate),ROUND(MAX(IF($B1374="Non - avec lien de dépendance",0,MIN((0.75*F1374),1694)),MIN(F1374,(0.75*$D1374),1694)),2)),IF($B1374="Non - avec lien de dépendance",MIN(1129,F1374,$D1374)*overallRate,MIN(2258,F1374)*overallRate)))))</f>
        <v>Effectuez l’étape 1</v>
      </c>
      <c r="I1374" s="3">
        <f t="shared" si="21"/>
        <v>0</v>
      </c>
    </row>
    <row r="1375" spans="7:9" x14ac:dyDescent="0.5">
      <c r="G1375" s="68" t="str">
        <f>IF(ISTEXT(overallRate),"Effectuez l’étape 1",IF($C1375="Yes","Use Step 2a) Weekly for employees on leave with pay",IF(OR(COUNT($D1375,E1375)&lt;&gt;2,overallRate=0),0,IF(revenueReduction&gt;0.3,MAX(IF($B1375="Non - avec lien de dépendance",MIN(2258,E1375,$D1375)*overallRate,MIN(2258,E1375)*overallRate),ROUND(MAX(IF($B1375="Non - avec lien de dépendance",0,MIN((0.75*E1375),1694)),MIN(E1375,(0.75*$D1375),1694)),2)),IF($B1375="Non - avec lien de dépendance",MIN(1129,E1375,$D1375)*overallRate,MIN(2258,E1375)*overallRate)))))</f>
        <v>Effectuez l’étape 1</v>
      </c>
      <c r="H1375" s="68" t="str">
        <f>IF(ISTEXT(overallRate),"Effectuez l’étape 1",IF($C1375="Yes","Use Step 2a) Weekly for employees on leave with pay",IF(OR(COUNT($D1375,F1375)&lt;&gt;2,overallRate=0),0,IF(revenueReduction&gt;0.3,MAX(IF($B1375="Non - avec lien de dépendance",MIN(2258,F1375,$D1375)*overallRate,MIN(2258,F1375)*overallRate),ROUND(MAX(IF($B1375="Non - avec lien de dépendance",0,MIN((0.75*F1375),1694)),MIN(F1375,(0.75*$D1375),1694)),2)),IF($B1375="Non - avec lien de dépendance",MIN(1129,F1375,$D1375)*overallRate,MIN(2258,F1375)*overallRate)))))</f>
        <v>Effectuez l’étape 1</v>
      </c>
      <c r="I1375" s="3">
        <f t="shared" si="21"/>
        <v>0</v>
      </c>
    </row>
    <row r="1376" spans="7:9" x14ac:dyDescent="0.5">
      <c r="G1376" s="68" t="str">
        <f>IF(ISTEXT(overallRate),"Effectuez l’étape 1",IF($C1376="Yes","Use Step 2a) Weekly for employees on leave with pay",IF(OR(COUNT($D1376,E1376)&lt;&gt;2,overallRate=0),0,IF(revenueReduction&gt;0.3,MAX(IF($B1376="Non - avec lien de dépendance",MIN(2258,E1376,$D1376)*overallRate,MIN(2258,E1376)*overallRate),ROUND(MAX(IF($B1376="Non - avec lien de dépendance",0,MIN((0.75*E1376),1694)),MIN(E1376,(0.75*$D1376),1694)),2)),IF($B1376="Non - avec lien de dépendance",MIN(1129,E1376,$D1376)*overallRate,MIN(2258,E1376)*overallRate)))))</f>
        <v>Effectuez l’étape 1</v>
      </c>
      <c r="H1376" s="68" t="str">
        <f>IF(ISTEXT(overallRate),"Effectuez l’étape 1",IF($C1376="Yes","Use Step 2a) Weekly for employees on leave with pay",IF(OR(COUNT($D1376,F1376)&lt;&gt;2,overallRate=0),0,IF(revenueReduction&gt;0.3,MAX(IF($B1376="Non - avec lien de dépendance",MIN(2258,F1376,$D1376)*overallRate,MIN(2258,F1376)*overallRate),ROUND(MAX(IF($B1376="Non - avec lien de dépendance",0,MIN((0.75*F1376),1694)),MIN(F1376,(0.75*$D1376),1694)),2)),IF($B1376="Non - avec lien de dépendance",MIN(1129,F1376,$D1376)*overallRate,MIN(2258,F1376)*overallRate)))))</f>
        <v>Effectuez l’étape 1</v>
      </c>
      <c r="I1376" s="3">
        <f t="shared" si="21"/>
        <v>0</v>
      </c>
    </row>
    <row r="1377" spans="7:9" x14ac:dyDescent="0.5">
      <c r="G1377" s="68" t="str">
        <f>IF(ISTEXT(overallRate),"Effectuez l’étape 1",IF($C1377="Yes","Use Step 2a) Weekly for employees on leave with pay",IF(OR(COUNT($D1377,E1377)&lt;&gt;2,overallRate=0),0,IF(revenueReduction&gt;0.3,MAX(IF($B1377="Non - avec lien de dépendance",MIN(2258,E1377,$D1377)*overallRate,MIN(2258,E1377)*overallRate),ROUND(MAX(IF($B1377="Non - avec lien de dépendance",0,MIN((0.75*E1377),1694)),MIN(E1377,(0.75*$D1377),1694)),2)),IF($B1377="Non - avec lien de dépendance",MIN(1129,E1377,$D1377)*overallRate,MIN(2258,E1377)*overallRate)))))</f>
        <v>Effectuez l’étape 1</v>
      </c>
      <c r="H1377" s="68" t="str">
        <f>IF(ISTEXT(overallRate),"Effectuez l’étape 1",IF($C1377="Yes","Use Step 2a) Weekly for employees on leave with pay",IF(OR(COUNT($D1377,F1377)&lt;&gt;2,overallRate=0),0,IF(revenueReduction&gt;0.3,MAX(IF($B1377="Non - avec lien de dépendance",MIN(2258,F1377,$D1377)*overallRate,MIN(2258,F1377)*overallRate),ROUND(MAX(IF($B1377="Non - avec lien de dépendance",0,MIN((0.75*F1377),1694)),MIN(F1377,(0.75*$D1377),1694)),2)),IF($B1377="Non - avec lien de dépendance",MIN(1129,F1377,$D1377)*overallRate,MIN(2258,F1377)*overallRate)))))</f>
        <v>Effectuez l’étape 1</v>
      </c>
      <c r="I1377" s="3">
        <f t="shared" si="21"/>
        <v>0</v>
      </c>
    </row>
    <row r="1378" spans="7:9" x14ac:dyDescent="0.5">
      <c r="G1378" s="68" t="str">
        <f>IF(ISTEXT(overallRate),"Effectuez l’étape 1",IF($C1378="Yes","Use Step 2a) Weekly for employees on leave with pay",IF(OR(COUNT($D1378,E1378)&lt;&gt;2,overallRate=0),0,IF(revenueReduction&gt;0.3,MAX(IF($B1378="Non - avec lien de dépendance",MIN(2258,E1378,$D1378)*overallRate,MIN(2258,E1378)*overallRate),ROUND(MAX(IF($B1378="Non - avec lien de dépendance",0,MIN((0.75*E1378),1694)),MIN(E1378,(0.75*$D1378),1694)),2)),IF($B1378="Non - avec lien de dépendance",MIN(1129,E1378,$D1378)*overallRate,MIN(2258,E1378)*overallRate)))))</f>
        <v>Effectuez l’étape 1</v>
      </c>
      <c r="H1378" s="68" t="str">
        <f>IF(ISTEXT(overallRate),"Effectuez l’étape 1",IF($C1378="Yes","Use Step 2a) Weekly for employees on leave with pay",IF(OR(COUNT($D1378,F1378)&lt;&gt;2,overallRate=0),0,IF(revenueReduction&gt;0.3,MAX(IF($B1378="Non - avec lien de dépendance",MIN(2258,F1378,$D1378)*overallRate,MIN(2258,F1378)*overallRate),ROUND(MAX(IF($B1378="Non - avec lien de dépendance",0,MIN((0.75*F1378),1694)),MIN(F1378,(0.75*$D1378),1694)),2)),IF($B1378="Non - avec lien de dépendance",MIN(1129,F1378,$D1378)*overallRate,MIN(2258,F1378)*overallRate)))))</f>
        <v>Effectuez l’étape 1</v>
      </c>
      <c r="I1378" s="3">
        <f t="shared" si="21"/>
        <v>0</v>
      </c>
    </row>
    <row r="1379" spans="7:9" x14ac:dyDescent="0.5">
      <c r="G1379" s="68" t="str">
        <f>IF(ISTEXT(overallRate),"Effectuez l’étape 1",IF($C1379="Yes","Use Step 2a) Weekly for employees on leave with pay",IF(OR(COUNT($D1379,E1379)&lt;&gt;2,overallRate=0),0,IF(revenueReduction&gt;0.3,MAX(IF($B1379="Non - avec lien de dépendance",MIN(2258,E1379,$D1379)*overallRate,MIN(2258,E1379)*overallRate),ROUND(MAX(IF($B1379="Non - avec lien de dépendance",0,MIN((0.75*E1379),1694)),MIN(E1379,(0.75*$D1379),1694)),2)),IF($B1379="Non - avec lien de dépendance",MIN(1129,E1379,$D1379)*overallRate,MIN(2258,E1379)*overallRate)))))</f>
        <v>Effectuez l’étape 1</v>
      </c>
      <c r="H1379" s="68" t="str">
        <f>IF(ISTEXT(overallRate),"Effectuez l’étape 1",IF($C1379="Yes","Use Step 2a) Weekly for employees on leave with pay",IF(OR(COUNT($D1379,F1379)&lt;&gt;2,overallRate=0),0,IF(revenueReduction&gt;0.3,MAX(IF($B1379="Non - avec lien de dépendance",MIN(2258,F1379,$D1379)*overallRate,MIN(2258,F1379)*overallRate),ROUND(MAX(IF($B1379="Non - avec lien de dépendance",0,MIN((0.75*F1379),1694)),MIN(F1379,(0.75*$D1379),1694)),2)),IF($B1379="Non - avec lien de dépendance",MIN(1129,F1379,$D1379)*overallRate,MIN(2258,F1379)*overallRate)))))</f>
        <v>Effectuez l’étape 1</v>
      </c>
      <c r="I1379" s="3">
        <f t="shared" si="21"/>
        <v>0</v>
      </c>
    </row>
    <row r="1380" spans="7:9" x14ac:dyDescent="0.5">
      <c r="G1380" s="68" t="str">
        <f>IF(ISTEXT(overallRate),"Effectuez l’étape 1",IF($C1380="Yes","Use Step 2a) Weekly for employees on leave with pay",IF(OR(COUNT($D1380,E1380)&lt;&gt;2,overallRate=0),0,IF(revenueReduction&gt;0.3,MAX(IF($B1380="Non - avec lien de dépendance",MIN(2258,E1380,$D1380)*overallRate,MIN(2258,E1380)*overallRate),ROUND(MAX(IF($B1380="Non - avec lien de dépendance",0,MIN((0.75*E1380),1694)),MIN(E1380,(0.75*$D1380),1694)),2)),IF($B1380="Non - avec lien de dépendance",MIN(1129,E1380,$D1380)*overallRate,MIN(2258,E1380)*overallRate)))))</f>
        <v>Effectuez l’étape 1</v>
      </c>
      <c r="H1380" s="68" t="str">
        <f>IF(ISTEXT(overallRate),"Effectuez l’étape 1",IF($C1380="Yes","Use Step 2a) Weekly for employees on leave with pay",IF(OR(COUNT($D1380,F1380)&lt;&gt;2,overallRate=0),0,IF(revenueReduction&gt;0.3,MAX(IF($B1380="Non - avec lien de dépendance",MIN(2258,F1380,$D1380)*overallRate,MIN(2258,F1380)*overallRate),ROUND(MAX(IF($B1380="Non - avec lien de dépendance",0,MIN((0.75*F1380),1694)),MIN(F1380,(0.75*$D1380),1694)),2)),IF($B1380="Non - avec lien de dépendance",MIN(1129,F1380,$D1380)*overallRate,MIN(2258,F1380)*overallRate)))))</f>
        <v>Effectuez l’étape 1</v>
      </c>
      <c r="I1380" s="3">
        <f t="shared" si="21"/>
        <v>0</v>
      </c>
    </row>
    <row r="1381" spans="7:9" x14ac:dyDescent="0.5">
      <c r="G1381" s="68" t="str">
        <f>IF(ISTEXT(overallRate),"Effectuez l’étape 1",IF($C1381="Yes","Use Step 2a) Weekly for employees on leave with pay",IF(OR(COUNT($D1381,E1381)&lt;&gt;2,overallRate=0),0,IF(revenueReduction&gt;0.3,MAX(IF($B1381="Non - avec lien de dépendance",MIN(2258,E1381,$D1381)*overallRate,MIN(2258,E1381)*overallRate),ROUND(MAX(IF($B1381="Non - avec lien de dépendance",0,MIN((0.75*E1381),1694)),MIN(E1381,(0.75*$D1381),1694)),2)),IF($B1381="Non - avec lien de dépendance",MIN(1129,E1381,$D1381)*overallRate,MIN(2258,E1381)*overallRate)))))</f>
        <v>Effectuez l’étape 1</v>
      </c>
      <c r="H1381" s="68" t="str">
        <f>IF(ISTEXT(overallRate),"Effectuez l’étape 1",IF($C1381="Yes","Use Step 2a) Weekly for employees on leave with pay",IF(OR(COUNT($D1381,F1381)&lt;&gt;2,overallRate=0),0,IF(revenueReduction&gt;0.3,MAX(IF($B1381="Non - avec lien de dépendance",MIN(2258,F1381,$D1381)*overallRate,MIN(2258,F1381)*overallRate),ROUND(MAX(IF($B1381="Non - avec lien de dépendance",0,MIN((0.75*F1381),1694)),MIN(F1381,(0.75*$D1381),1694)),2)),IF($B1381="Non - avec lien de dépendance",MIN(1129,F1381,$D1381)*overallRate,MIN(2258,F1381)*overallRate)))))</f>
        <v>Effectuez l’étape 1</v>
      </c>
      <c r="I1381" s="3">
        <f t="shared" si="21"/>
        <v>0</v>
      </c>
    </row>
    <row r="1382" spans="7:9" x14ac:dyDescent="0.5">
      <c r="G1382" s="68" t="str">
        <f>IF(ISTEXT(overallRate),"Effectuez l’étape 1",IF($C1382="Yes","Use Step 2a) Weekly for employees on leave with pay",IF(OR(COUNT($D1382,E1382)&lt;&gt;2,overallRate=0),0,IF(revenueReduction&gt;0.3,MAX(IF($B1382="Non - avec lien de dépendance",MIN(2258,E1382,$D1382)*overallRate,MIN(2258,E1382)*overallRate),ROUND(MAX(IF($B1382="Non - avec lien de dépendance",0,MIN((0.75*E1382),1694)),MIN(E1382,(0.75*$D1382),1694)),2)),IF($B1382="Non - avec lien de dépendance",MIN(1129,E1382,$D1382)*overallRate,MIN(2258,E1382)*overallRate)))))</f>
        <v>Effectuez l’étape 1</v>
      </c>
      <c r="H1382" s="68" t="str">
        <f>IF(ISTEXT(overallRate),"Effectuez l’étape 1",IF($C1382="Yes","Use Step 2a) Weekly for employees on leave with pay",IF(OR(COUNT($D1382,F1382)&lt;&gt;2,overallRate=0),0,IF(revenueReduction&gt;0.3,MAX(IF($B1382="Non - avec lien de dépendance",MIN(2258,F1382,$D1382)*overallRate,MIN(2258,F1382)*overallRate),ROUND(MAX(IF($B1382="Non - avec lien de dépendance",0,MIN((0.75*F1382),1694)),MIN(F1382,(0.75*$D1382),1694)),2)),IF($B1382="Non - avec lien de dépendance",MIN(1129,F1382,$D1382)*overallRate,MIN(2258,F1382)*overallRate)))))</f>
        <v>Effectuez l’étape 1</v>
      </c>
      <c r="I1382" s="3">
        <f t="shared" si="21"/>
        <v>0</v>
      </c>
    </row>
    <row r="1383" spans="7:9" x14ac:dyDescent="0.5">
      <c r="G1383" s="68" t="str">
        <f>IF(ISTEXT(overallRate),"Effectuez l’étape 1",IF($C1383="Yes","Use Step 2a) Weekly for employees on leave with pay",IF(OR(COUNT($D1383,E1383)&lt;&gt;2,overallRate=0),0,IF(revenueReduction&gt;0.3,MAX(IF($B1383="Non - avec lien de dépendance",MIN(2258,E1383,$D1383)*overallRate,MIN(2258,E1383)*overallRate),ROUND(MAX(IF($B1383="Non - avec lien de dépendance",0,MIN((0.75*E1383),1694)),MIN(E1383,(0.75*$D1383),1694)),2)),IF($B1383="Non - avec lien de dépendance",MIN(1129,E1383,$D1383)*overallRate,MIN(2258,E1383)*overallRate)))))</f>
        <v>Effectuez l’étape 1</v>
      </c>
      <c r="H1383" s="68" t="str">
        <f>IF(ISTEXT(overallRate),"Effectuez l’étape 1",IF($C1383="Yes","Use Step 2a) Weekly for employees on leave with pay",IF(OR(COUNT($D1383,F1383)&lt;&gt;2,overallRate=0),0,IF(revenueReduction&gt;0.3,MAX(IF($B1383="Non - avec lien de dépendance",MIN(2258,F1383,$D1383)*overallRate,MIN(2258,F1383)*overallRate),ROUND(MAX(IF($B1383="Non - avec lien de dépendance",0,MIN((0.75*F1383),1694)),MIN(F1383,(0.75*$D1383),1694)),2)),IF($B1383="Non - avec lien de dépendance",MIN(1129,F1383,$D1383)*overallRate,MIN(2258,F1383)*overallRate)))))</f>
        <v>Effectuez l’étape 1</v>
      </c>
      <c r="I1383" s="3">
        <f t="shared" si="21"/>
        <v>0</v>
      </c>
    </row>
    <row r="1384" spans="7:9" x14ac:dyDescent="0.5">
      <c r="G1384" s="68" t="str">
        <f>IF(ISTEXT(overallRate),"Effectuez l’étape 1",IF($C1384="Yes","Use Step 2a) Weekly for employees on leave with pay",IF(OR(COUNT($D1384,E1384)&lt;&gt;2,overallRate=0),0,IF(revenueReduction&gt;0.3,MAX(IF($B1384="Non - avec lien de dépendance",MIN(2258,E1384,$D1384)*overallRate,MIN(2258,E1384)*overallRate),ROUND(MAX(IF($B1384="Non - avec lien de dépendance",0,MIN((0.75*E1384),1694)),MIN(E1384,(0.75*$D1384),1694)),2)),IF($B1384="Non - avec lien de dépendance",MIN(1129,E1384,$D1384)*overallRate,MIN(2258,E1384)*overallRate)))))</f>
        <v>Effectuez l’étape 1</v>
      </c>
      <c r="H1384" s="68" t="str">
        <f>IF(ISTEXT(overallRate),"Effectuez l’étape 1",IF($C1384="Yes","Use Step 2a) Weekly for employees on leave with pay",IF(OR(COUNT($D1384,F1384)&lt;&gt;2,overallRate=0),0,IF(revenueReduction&gt;0.3,MAX(IF($B1384="Non - avec lien de dépendance",MIN(2258,F1384,$D1384)*overallRate,MIN(2258,F1384)*overallRate),ROUND(MAX(IF($B1384="Non - avec lien de dépendance",0,MIN((0.75*F1384),1694)),MIN(F1384,(0.75*$D1384),1694)),2)),IF($B1384="Non - avec lien de dépendance",MIN(1129,F1384,$D1384)*overallRate,MIN(2258,F1384)*overallRate)))))</f>
        <v>Effectuez l’étape 1</v>
      </c>
      <c r="I1384" s="3">
        <f t="shared" si="21"/>
        <v>0</v>
      </c>
    </row>
    <row r="1385" spans="7:9" x14ac:dyDescent="0.5">
      <c r="G1385" s="68" t="str">
        <f>IF(ISTEXT(overallRate),"Effectuez l’étape 1",IF($C1385="Yes","Use Step 2a) Weekly for employees on leave with pay",IF(OR(COUNT($D1385,E1385)&lt;&gt;2,overallRate=0),0,IF(revenueReduction&gt;0.3,MAX(IF($B1385="Non - avec lien de dépendance",MIN(2258,E1385,$D1385)*overallRate,MIN(2258,E1385)*overallRate),ROUND(MAX(IF($B1385="Non - avec lien de dépendance",0,MIN((0.75*E1385),1694)),MIN(E1385,(0.75*$D1385),1694)),2)),IF($B1385="Non - avec lien de dépendance",MIN(1129,E1385,$D1385)*overallRate,MIN(2258,E1385)*overallRate)))))</f>
        <v>Effectuez l’étape 1</v>
      </c>
      <c r="H1385" s="68" t="str">
        <f>IF(ISTEXT(overallRate),"Effectuez l’étape 1",IF($C1385="Yes","Use Step 2a) Weekly for employees on leave with pay",IF(OR(COUNT($D1385,F1385)&lt;&gt;2,overallRate=0),0,IF(revenueReduction&gt;0.3,MAX(IF($B1385="Non - avec lien de dépendance",MIN(2258,F1385,$D1385)*overallRate,MIN(2258,F1385)*overallRate),ROUND(MAX(IF($B1385="Non - avec lien de dépendance",0,MIN((0.75*F1385),1694)),MIN(F1385,(0.75*$D1385),1694)),2)),IF($B1385="Non - avec lien de dépendance",MIN(1129,F1385,$D1385)*overallRate,MIN(2258,F1385)*overallRate)))))</f>
        <v>Effectuez l’étape 1</v>
      </c>
      <c r="I1385" s="3">
        <f t="shared" si="21"/>
        <v>0</v>
      </c>
    </row>
    <row r="1386" spans="7:9" x14ac:dyDescent="0.5">
      <c r="G1386" s="68" t="str">
        <f>IF(ISTEXT(overallRate),"Effectuez l’étape 1",IF($C1386="Yes","Use Step 2a) Weekly for employees on leave with pay",IF(OR(COUNT($D1386,E1386)&lt;&gt;2,overallRate=0),0,IF(revenueReduction&gt;0.3,MAX(IF($B1386="Non - avec lien de dépendance",MIN(2258,E1386,$D1386)*overallRate,MIN(2258,E1386)*overallRate),ROUND(MAX(IF($B1386="Non - avec lien de dépendance",0,MIN((0.75*E1386),1694)),MIN(E1386,(0.75*$D1386),1694)),2)),IF($B1386="Non - avec lien de dépendance",MIN(1129,E1386,$D1386)*overallRate,MIN(2258,E1386)*overallRate)))))</f>
        <v>Effectuez l’étape 1</v>
      </c>
      <c r="H1386" s="68" t="str">
        <f>IF(ISTEXT(overallRate),"Effectuez l’étape 1",IF($C1386="Yes","Use Step 2a) Weekly for employees on leave with pay",IF(OR(COUNT($D1386,F1386)&lt;&gt;2,overallRate=0),0,IF(revenueReduction&gt;0.3,MAX(IF($B1386="Non - avec lien de dépendance",MIN(2258,F1386,$D1386)*overallRate,MIN(2258,F1386)*overallRate),ROUND(MAX(IF($B1386="Non - avec lien de dépendance",0,MIN((0.75*F1386),1694)),MIN(F1386,(0.75*$D1386),1694)),2)),IF($B1386="Non - avec lien de dépendance",MIN(1129,F1386,$D1386)*overallRate,MIN(2258,F1386)*overallRate)))))</f>
        <v>Effectuez l’étape 1</v>
      </c>
      <c r="I1386" s="3">
        <f t="shared" si="21"/>
        <v>0</v>
      </c>
    </row>
    <row r="1387" spans="7:9" x14ac:dyDescent="0.5">
      <c r="G1387" s="68" t="str">
        <f>IF(ISTEXT(overallRate),"Effectuez l’étape 1",IF($C1387="Yes","Use Step 2a) Weekly for employees on leave with pay",IF(OR(COUNT($D1387,E1387)&lt;&gt;2,overallRate=0),0,IF(revenueReduction&gt;0.3,MAX(IF($B1387="Non - avec lien de dépendance",MIN(2258,E1387,$D1387)*overallRate,MIN(2258,E1387)*overallRate),ROUND(MAX(IF($B1387="Non - avec lien de dépendance",0,MIN((0.75*E1387),1694)),MIN(E1387,(0.75*$D1387),1694)),2)),IF($B1387="Non - avec lien de dépendance",MIN(1129,E1387,$D1387)*overallRate,MIN(2258,E1387)*overallRate)))))</f>
        <v>Effectuez l’étape 1</v>
      </c>
      <c r="H1387" s="68" t="str">
        <f>IF(ISTEXT(overallRate),"Effectuez l’étape 1",IF($C1387="Yes","Use Step 2a) Weekly for employees on leave with pay",IF(OR(COUNT($D1387,F1387)&lt;&gt;2,overallRate=0),0,IF(revenueReduction&gt;0.3,MAX(IF($B1387="Non - avec lien de dépendance",MIN(2258,F1387,$D1387)*overallRate,MIN(2258,F1387)*overallRate),ROUND(MAX(IF($B1387="Non - avec lien de dépendance",0,MIN((0.75*F1387),1694)),MIN(F1387,(0.75*$D1387),1694)),2)),IF($B1387="Non - avec lien de dépendance",MIN(1129,F1387,$D1387)*overallRate,MIN(2258,F1387)*overallRate)))))</f>
        <v>Effectuez l’étape 1</v>
      </c>
      <c r="I1387" s="3">
        <f t="shared" si="21"/>
        <v>0</v>
      </c>
    </row>
    <row r="1388" spans="7:9" x14ac:dyDescent="0.5">
      <c r="G1388" s="68" t="str">
        <f>IF(ISTEXT(overallRate),"Effectuez l’étape 1",IF($C1388="Yes","Use Step 2a) Weekly for employees on leave with pay",IF(OR(COUNT($D1388,E1388)&lt;&gt;2,overallRate=0),0,IF(revenueReduction&gt;0.3,MAX(IF($B1388="Non - avec lien de dépendance",MIN(2258,E1388,$D1388)*overallRate,MIN(2258,E1388)*overallRate),ROUND(MAX(IF($B1388="Non - avec lien de dépendance",0,MIN((0.75*E1388),1694)),MIN(E1388,(0.75*$D1388),1694)),2)),IF($B1388="Non - avec lien de dépendance",MIN(1129,E1388,$D1388)*overallRate,MIN(2258,E1388)*overallRate)))))</f>
        <v>Effectuez l’étape 1</v>
      </c>
      <c r="H1388" s="68" t="str">
        <f>IF(ISTEXT(overallRate),"Effectuez l’étape 1",IF($C1388="Yes","Use Step 2a) Weekly for employees on leave with pay",IF(OR(COUNT($D1388,F1388)&lt;&gt;2,overallRate=0),0,IF(revenueReduction&gt;0.3,MAX(IF($B1388="Non - avec lien de dépendance",MIN(2258,F1388,$D1388)*overallRate,MIN(2258,F1388)*overallRate),ROUND(MAX(IF($B1388="Non - avec lien de dépendance",0,MIN((0.75*F1388),1694)),MIN(F1388,(0.75*$D1388),1694)),2)),IF($B1388="Non - avec lien de dépendance",MIN(1129,F1388,$D1388)*overallRate,MIN(2258,F1388)*overallRate)))))</f>
        <v>Effectuez l’étape 1</v>
      </c>
      <c r="I1388" s="3">
        <f t="shared" si="21"/>
        <v>0</v>
      </c>
    </row>
    <row r="1389" spans="7:9" x14ac:dyDescent="0.5">
      <c r="G1389" s="68" t="str">
        <f>IF(ISTEXT(overallRate),"Effectuez l’étape 1",IF($C1389="Yes","Use Step 2a) Weekly for employees on leave with pay",IF(OR(COUNT($D1389,E1389)&lt;&gt;2,overallRate=0),0,IF(revenueReduction&gt;0.3,MAX(IF($B1389="Non - avec lien de dépendance",MIN(2258,E1389,$D1389)*overallRate,MIN(2258,E1389)*overallRate),ROUND(MAX(IF($B1389="Non - avec lien de dépendance",0,MIN((0.75*E1389),1694)),MIN(E1389,(0.75*$D1389),1694)),2)),IF($B1389="Non - avec lien de dépendance",MIN(1129,E1389,$D1389)*overallRate,MIN(2258,E1389)*overallRate)))))</f>
        <v>Effectuez l’étape 1</v>
      </c>
      <c r="H1389" s="68" t="str">
        <f>IF(ISTEXT(overallRate),"Effectuez l’étape 1",IF($C1389="Yes","Use Step 2a) Weekly for employees on leave with pay",IF(OR(COUNT($D1389,F1389)&lt;&gt;2,overallRate=0),0,IF(revenueReduction&gt;0.3,MAX(IF($B1389="Non - avec lien de dépendance",MIN(2258,F1389,$D1389)*overallRate,MIN(2258,F1389)*overallRate),ROUND(MAX(IF($B1389="Non - avec lien de dépendance",0,MIN((0.75*F1389),1694)),MIN(F1389,(0.75*$D1389),1694)),2)),IF($B1389="Non - avec lien de dépendance",MIN(1129,F1389,$D1389)*overallRate,MIN(2258,F1389)*overallRate)))))</f>
        <v>Effectuez l’étape 1</v>
      </c>
      <c r="I1389" s="3">
        <f t="shared" si="21"/>
        <v>0</v>
      </c>
    </row>
    <row r="1390" spans="7:9" x14ac:dyDescent="0.5">
      <c r="G1390" s="68" t="str">
        <f>IF(ISTEXT(overallRate),"Effectuez l’étape 1",IF($C1390="Yes","Use Step 2a) Weekly for employees on leave with pay",IF(OR(COUNT($D1390,E1390)&lt;&gt;2,overallRate=0),0,IF(revenueReduction&gt;0.3,MAX(IF($B1390="Non - avec lien de dépendance",MIN(2258,E1390,$D1390)*overallRate,MIN(2258,E1390)*overallRate),ROUND(MAX(IF($B1390="Non - avec lien de dépendance",0,MIN((0.75*E1390),1694)),MIN(E1390,(0.75*$D1390),1694)),2)),IF($B1390="Non - avec lien de dépendance",MIN(1129,E1390,$D1390)*overallRate,MIN(2258,E1390)*overallRate)))))</f>
        <v>Effectuez l’étape 1</v>
      </c>
      <c r="H1390" s="68" t="str">
        <f>IF(ISTEXT(overallRate),"Effectuez l’étape 1",IF($C1390="Yes","Use Step 2a) Weekly for employees on leave with pay",IF(OR(COUNT($D1390,F1390)&lt;&gt;2,overallRate=0),0,IF(revenueReduction&gt;0.3,MAX(IF($B1390="Non - avec lien de dépendance",MIN(2258,F1390,$D1390)*overallRate,MIN(2258,F1390)*overallRate),ROUND(MAX(IF($B1390="Non - avec lien de dépendance",0,MIN((0.75*F1390),1694)),MIN(F1390,(0.75*$D1390),1694)),2)),IF($B1390="Non - avec lien de dépendance",MIN(1129,F1390,$D1390)*overallRate,MIN(2258,F1390)*overallRate)))))</f>
        <v>Effectuez l’étape 1</v>
      </c>
      <c r="I1390" s="3">
        <f t="shared" si="21"/>
        <v>0</v>
      </c>
    </row>
    <row r="1391" spans="7:9" x14ac:dyDescent="0.5">
      <c r="G1391" s="68" t="str">
        <f>IF(ISTEXT(overallRate),"Effectuez l’étape 1",IF($C1391="Yes","Use Step 2a) Weekly for employees on leave with pay",IF(OR(COUNT($D1391,E1391)&lt;&gt;2,overallRate=0),0,IF(revenueReduction&gt;0.3,MAX(IF($B1391="Non - avec lien de dépendance",MIN(2258,E1391,$D1391)*overallRate,MIN(2258,E1391)*overallRate),ROUND(MAX(IF($B1391="Non - avec lien de dépendance",0,MIN((0.75*E1391),1694)),MIN(E1391,(0.75*$D1391),1694)),2)),IF($B1391="Non - avec lien de dépendance",MIN(1129,E1391,$D1391)*overallRate,MIN(2258,E1391)*overallRate)))))</f>
        <v>Effectuez l’étape 1</v>
      </c>
      <c r="H1391" s="68" t="str">
        <f>IF(ISTEXT(overallRate),"Effectuez l’étape 1",IF($C1391="Yes","Use Step 2a) Weekly for employees on leave with pay",IF(OR(COUNT($D1391,F1391)&lt;&gt;2,overallRate=0),0,IF(revenueReduction&gt;0.3,MAX(IF($B1391="Non - avec lien de dépendance",MIN(2258,F1391,$D1391)*overallRate,MIN(2258,F1391)*overallRate),ROUND(MAX(IF($B1391="Non - avec lien de dépendance",0,MIN((0.75*F1391),1694)),MIN(F1391,(0.75*$D1391),1694)),2)),IF($B1391="Non - avec lien de dépendance",MIN(1129,F1391,$D1391)*overallRate,MIN(2258,F1391)*overallRate)))))</f>
        <v>Effectuez l’étape 1</v>
      </c>
      <c r="I1391" s="3">
        <f t="shared" si="21"/>
        <v>0</v>
      </c>
    </row>
    <row r="1392" spans="7:9" x14ac:dyDescent="0.5">
      <c r="G1392" s="68" t="str">
        <f>IF(ISTEXT(overallRate),"Effectuez l’étape 1",IF($C1392="Yes","Use Step 2a) Weekly for employees on leave with pay",IF(OR(COUNT($D1392,E1392)&lt;&gt;2,overallRate=0),0,IF(revenueReduction&gt;0.3,MAX(IF($B1392="Non - avec lien de dépendance",MIN(2258,E1392,$D1392)*overallRate,MIN(2258,E1392)*overallRate),ROUND(MAX(IF($B1392="Non - avec lien de dépendance",0,MIN((0.75*E1392),1694)),MIN(E1392,(0.75*$D1392),1694)),2)),IF($B1392="Non - avec lien de dépendance",MIN(1129,E1392,$D1392)*overallRate,MIN(2258,E1392)*overallRate)))))</f>
        <v>Effectuez l’étape 1</v>
      </c>
      <c r="H1392" s="68" t="str">
        <f>IF(ISTEXT(overallRate),"Effectuez l’étape 1",IF($C1392="Yes","Use Step 2a) Weekly for employees on leave with pay",IF(OR(COUNT($D1392,F1392)&lt;&gt;2,overallRate=0),0,IF(revenueReduction&gt;0.3,MAX(IF($B1392="Non - avec lien de dépendance",MIN(2258,F1392,$D1392)*overallRate,MIN(2258,F1392)*overallRate),ROUND(MAX(IF($B1392="Non - avec lien de dépendance",0,MIN((0.75*F1392),1694)),MIN(F1392,(0.75*$D1392),1694)),2)),IF($B1392="Non - avec lien de dépendance",MIN(1129,F1392,$D1392)*overallRate,MIN(2258,F1392)*overallRate)))))</f>
        <v>Effectuez l’étape 1</v>
      </c>
      <c r="I1392" s="3">
        <f t="shared" si="21"/>
        <v>0</v>
      </c>
    </row>
    <row r="1393" spans="7:9" x14ac:dyDescent="0.5">
      <c r="G1393" s="68" t="str">
        <f>IF(ISTEXT(overallRate),"Effectuez l’étape 1",IF($C1393="Yes","Use Step 2a) Weekly for employees on leave with pay",IF(OR(COUNT($D1393,E1393)&lt;&gt;2,overallRate=0),0,IF(revenueReduction&gt;0.3,MAX(IF($B1393="Non - avec lien de dépendance",MIN(2258,E1393,$D1393)*overallRate,MIN(2258,E1393)*overallRate),ROUND(MAX(IF($B1393="Non - avec lien de dépendance",0,MIN((0.75*E1393),1694)),MIN(E1393,(0.75*$D1393),1694)),2)),IF($B1393="Non - avec lien de dépendance",MIN(1129,E1393,$D1393)*overallRate,MIN(2258,E1393)*overallRate)))))</f>
        <v>Effectuez l’étape 1</v>
      </c>
      <c r="H1393" s="68" t="str">
        <f>IF(ISTEXT(overallRate),"Effectuez l’étape 1",IF($C1393="Yes","Use Step 2a) Weekly for employees on leave with pay",IF(OR(COUNT($D1393,F1393)&lt;&gt;2,overallRate=0),0,IF(revenueReduction&gt;0.3,MAX(IF($B1393="Non - avec lien de dépendance",MIN(2258,F1393,$D1393)*overallRate,MIN(2258,F1393)*overallRate),ROUND(MAX(IF($B1393="Non - avec lien de dépendance",0,MIN((0.75*F1393),1694)),MIN(F1393,(0.75*$D1393),1694)),2)),IF($B1393="Non - avec lien de dépendance",MIN(1129,F1393,$D1393)*overallRate,MIN(2258,F1393)*overallRate)))))</f>
        <v>Effectuez l’étape 1</v>
      </c>
      <c r="I1393" s="3">
        <f t="shared" si="21"/>
        <v>0</v>
      </c>
    </row>
    <row r="1394" spans="7:9" x14ac:dyDescent="0.5">
      <c r="G1394" s="68" t="str">
        <f>IF(ISTEXT(overallRate),"Effectuez l’étape 1",IF($C1394="Yes","Use Step 2a) Weekly for employees on leave with pay",IF(OR(COUNT($D1394,E1394)&lt;&gt;2,overallRate=0),0,IF(revenueReduction&gt;0.3,MAX(IF($B1394="Non - avec lien de dépendance",MIN(2258,E1394,$D1394)*overallRate,MIN(2258,E1394)*overallRate),ROUND(MAX(IF($B1394="Non - avec lien de dépendance",0,MIN((0.75*E1394),1694)),MIN(E1394,(0.75*$D1394),1694)),2)),IF($B1394="Non - avec lien de dépendance",MIN(1129,E1394,$D1394)*overallRate,MIN(2258,E1394)*overallRate)))))</f>
        <v>Effectuez l’étape 1</v>
      </c>
      <c r="H1394" s="68" t="str">
        <f>IF(ISTEXT(overallRate),"Effectuez l’étape 1",IF($C1394="Yes","Use Step 2a) Weekly for employees on leave with pay",IF(OR(COUNT($D1394,F1394)&lt;&gt;2,overallRate=0),0,IF(revenueReduction&gt;0.3,MAX(IF($B1394="Non - avec lien de dépendance",MIN(2258,F1394,$D1394)*overallRate,MIN(2258,F1394)*overallRate),ROUND(MAX(IF($B1394="Non - avec lien de dépendance",0,MIN((0.75*F1394),1694)),MIN(F1394,(0.75*$D1394),1694)),2)),IF($B1394="Non - avec lien de dépendance",MIN(1129,F1394,$D1394)*overallRate,MIN(2258,F1394)*overallRate)))))</f>
        <v>Effectuez l’étape 1</v>
      </c>
      <c r="I1394" s="3">
        <f t="shared" si="21"/>
        <v>0</v>
      </c>
    </row>
    <row r="1395" spans="7:9" x14ac:dyDescent="0.5">
      <c r="G1395" s="68" t="str">
        <f>IF(ISTEXT(overallRate),"Effectuez l’étape 1",IF($C1395="Yes","Use Step 2a) Weekly for employees on leave with pay",IF(OR(COUNT($D1395,E1395)&lt;&gt;2,overallRate=0),0,IF(revenueReduction&gt;0.3,MAX(IF($B1395="Non - avec lien de dépendance",MIN(2258,E1395,$D1395)*overallRate,MIN(2258,E1395)*overallRate),ROUND(MAX(IF($B1395="Non - avec lien de dépendance",0,MIN((0.75*E1395),1694)),MIN(E1395,(0.75*$D1395),1694)),2)),IF($B1395="Non - avec lien de dépendance",MIN(1129,E1395,$D1395)*overallRate,MIN(2258,E1395)*overallRate)))))</f>
        <v>Effectuez l’étape 1</v>
      </c>
      <c r="H1395" s="68" t="str">
        <f>IF(ISTEXT(overallRate),"Effectuez l’étape 1",IF($C1395="Yes","Use Step 2a) Weekly for employees on leave with pay",IF(OR(COUNT($D1395,F1395)&lt;&gt;2,overallRate=0),0,IF(revenueReduction&gt;0.3,MAX(IF($B1395="Non - avec lien de dépendance",MIN(2258,F1395,$D1395)*overallRate,MIN(2258,F1395)*overallRate),ROUND(MAX(IF($B1395="Non - avec lien de dépendance",0,MIN((0.75*F1395),1694)),MIN(F1395,(0.75*$D1395),1694)),2)),IF($B1395="Non - avec lien de dépendance",MIN(1129,F1395,$D1395)*overallRate,MIN(2258,F1395)*overallRate)))))</f>
        <v>Effectuez l’étape 1</v>
      </c>
      <c r="I1395" s="3">
        <f t="shared" si="21"/>
        <v>0</v>
      </c>
    </row>
    <row r="1396" spans="7:9" x14ac:dyDescent="0.5">
      <c r="G1396" s="68" t="str">
        <f>IF(ISTEXT(overallRate),"Effectuez l’étape 1",IF($C1396="Yes","Use Step 2a) Weekly for employees on leave with pay",IF(OR(COUNT($D1396,E1396)&lt;&gt;2,overallRate=0),0,IF(revenueReduction&gt;0.3,MAX(IF($B1396="Non - avec lien de dépendance",MIN(2258,E1396,$D1396)*overallRate,MIN(2258,E1396)*overallRate),ROUND(MAX(IF($B1396="Non - avec lien de dépendance",0,MIN((0.75*E1396),1694)),MIN(E1396,(0.75*$D1396),1694)),2)),IF($B1396="Non - avec lien de dépendance",MIN(1129,E1396,$D1396)*overallRate,MIN(2258,E1396)*overallRate)))))</f>
        <v>Effectuez l’étape 1</v>
      </c>
      <c r="H1396" s="68" t="str">
        <f>IF(ISTEXT(overallRate),"Effectuez l’étape 1",IF($C1396="Yes","Use Step 2a) Weekly for employees on leave with pay",IF(OR(COUNT($D1396,F1396)&lt;&gt;2,overallRate=0),0,IF(revenueReduction&gt;0.3,MAX(IF($B1396="Non - avec lien de dépendance",MIN(2258,F1396,$D1396)*overallRate,MIN(2258,F1396)*overallRate),ROUND(MAX(IF($B1396="Non - avec lien de dépendance",0,MIN((0.75*F1396),1694)),MIN(F1396,(0.75*$D1396),1694)),2)),IF($B1396="Non - avec lien de dépendance",MIN(1129,F1396,$D1396)*overallRate,MIN(2258,F1396)*overallRate)))))</f>
        <v>Effectuez l’étape 1</v>
      </c>
      <c r="I1396" s="3">
        <f t="shared" si="21"/>
        <v>0</v>
      </c>
    </row>
    <row r="1397" spans="7:9" x14ac:dyDescent="0.5">
      <c r="G1397" s="68" t="str">
        <f>IF(ISTEXT(overallRate),"Effectuez l’étape 1",IF($C1397="Yes","Use Step 2a) Weekly for employees on leave with pay",IF(OR(COUNT($D1397,E1397)&lt;&gt;2,overallRate=0),0,IF(revenueReduction&gt;0.3,MAX(IF($B1397="Non - avec lien de dépendance",MIN(2258,E1397,$D1397)*overallRate,MIN(2258,E1397)*overallRate),ROUND(MAX(IF($B1397="Non - avec lien de dépendance",0,MIN((0.75*E1397),1694)),MIN(E1397,(0.75*$D1397),1694)),2)),IF($B1397="Non - avec lien de dépendance",MIN(1129,E1397,$D1397)*overallRate,MIN(2258,E1397)*overallRate)))))</f>
        <v>Effectuez l’étape 1</v>
      </c>
      <c r="H1397" s="68" t="str">
        <f>IF(ISTEXT(overallRate),"Effectuez l’étape 1",IF($C1397="Yes","Use Step 2a) Weekly for employees on leave with pay",IF(OR(COUNT($D1397,F1397)&lt;&gt;2,overallRate=0),0,IF(revenueReduction&gt;0.3,MAX(IF($B1397="Non - avec lien de dépendance",MIN(2258,F1397,$D1397)*overallRate,MIN(2258,F1397)*overallRate),ROUND(MAX(IF($B1397="Non - avec lien de dépendance",0,MIN((0.75*F1397),1694)),MIN(F1397,(0.75*$D1397),1694)),2)),IF($B1397="Non - avec lien de dépendance",MIN(1129,F1397,$D1397)*overallRate,MIN(2258,F1397)*overallRate)))))</f>
        <v>Effectuez l’étape 1</v>
      </c>
      <c r="I1397" s="3">
        <f t="shared" si="21"/>
        <v>0</v>
      </c>
    </row>
    <row r="1398" spans="7:9" x14ac:dyDescent="0.5">
      <c r="G1398" s="68" t="str">
        <f>IF(ISTEXT(overallRate),"Effectuez l’étape 1",IF($C1398="Yes","Use Step 2a) Weekly for employees on leave with pay",IF(OR(COUNT($D1398,E1398)&lt;&gt;2,overallRate=0),0,IF(revenueReduction&gt;0.3,MAX(IF($B1398="Non - avec lien de dépendance",MIN(2258,E1398,$D1398)*overallRate,MIN(2258,E1398)*overallRate),ROUND(MAX(IF($B1398="Non - avec lien de dépendance",0,MIN((0.75*E1398),1694)),MIN(E1398,(0.75*$D1398),1694)),2)),IF($B1398="Non - avec lien de dépendance",MIN(1129,E1398,$D1398)*overallRate,MIN(2258,E1398)*overallRate)))))</f>
        <v>Effectuez l’étape 1</v>
      </c>
      <c r="H1398" s="68" t="str">
        <f>IF(ISTEXT(overallRate),"Effectuez l’étape 1",IF($C1398="Yes","Use Step 2a) Weekly for employees on leave with pay",IF(OR(COUNT($D1398,F1398)&lt;&gt;2,overallRate=0),0,IF(revenueReduction&gt;0.3,MAX(IF($B1398="Non - avec lien de dépendance",MIN(2258,F1398,$D1398)*overallRate,MIN(2258,F1398)*overallRate),ROUND(MAX(IF($B1398="Non - avec lien de dépendance",0,MIN((0.75*F1398),1694)),MIN(F1398,(0.75*$D1398),1694)),2)),IF($B1398="Non - avec lien de dépendance",MIN(1129,F1398,$D1398)*overallRate,MIN(2258,F1398)*overallRate)))))</f>
        <v>Effectuez l’étape 1</v>
      </c>
      <c r="I1398" s="3">
        <f t="shared" si="21"/>
        <v>0</v>
      </c>
    </row>
    <row r="1399" spans="7:9" x14ac:dyDescent="0.5">
      <c r="G1399" s="68" t="str">
        <f>IF(ISTEXT(overallRate),"Effectuez l’étape 1",IF($C1399="Yes","Use Step 2a) Weekly for employees on leave with pay",IF(OR(COUNT($D1399,E1399)&lt;&gt;2,overallRate=0),0,IF(revenueReduction&gt;0.3,MAX(IF($B1399="Non - avec lien de dépendance",MIN(2258,E1399,$D1399)*overallRate,MIN(2258,E1399)*overallRate),ROUND(MAX(IF($B1399="Non - avec lien de dépendance",0,MIN((0.75*E1399),1694)),MIN(E1399,(0.75*$D1399),1694)),2)),IF($B1399="Non - avec lien de dépendance",MIN(1129,E1399,$D1399)*overallRate,MIN(2258,E1399)*overallRate)))))</f>
        <v>Effectuez l’étape 1</v>
      </c>
      <c r="H1399" s="68" t="str">
        <f>IF(ISTEXT(overallRate),"Effectuez l’étape 1",IF($C1399="Yes","Use Step 2a) Weekly for employees on leave with pay",IF(OR(COUNT($D1399,F1399)&lt;&gt;2,overallRate=0),0,IF(revenueReduction&gt;0.3,MAX(IF($B1399="Non - avec lien de dépendance",MIN(2258,F1399,$D1399)*overallRate,MIN(2258,F1399)*overallRate),ROUND(MAX(IF($B1399="Non - avec lien de dépendance",0,MIN((0.75*F1399),1694)),MIN(F1399,(0.75*$D1399),1694)),2)),IF($B1399="Non - avec lien de dépendance",MIN(1129,F1399,$D1399)*overallRate,MIN(2258,F1399)*overallRate)))))</f>
        <v>Effectuez l’étape 1</v>
      </c>
      <c r="I1399" s="3">
        <f t="shared" si="21"/>
        <v>0</v>
      </c>
    </row>
    <row r="1400" spans="7:9" x14ac:dyDescent="0.5">
      <c r="G1400" s="68" t="str">
        <f>IF(ISTEXT(overallRate),"Effectuez l’étape 1",IF($C1400="Yes","Use Step 2a) Weekly for employees on leave with pay",IF(OR(COUNT($D1400,E1400)&lt;&gt;2,overallRate=0),0,IF(revenueReduction&gt;0.3,MAX(IF($B1400="Non - avec lien de dépendance",MIN(2258,E1400,$D1400)*overallRate,MIN(2258,E1400)*overallRate),ROUND(MAX(IF($B1400="Non - avec lien de dépendance",0,MIN((0.75*E1400),1694)),MIN(E1400,(0.75*$D1400),1694)),2)),IF($B1400="Non - avec lien de dépendance",MIN(1129,E1400,$D1400)*overallRate,MIN(2258,E1400)*overallRate)))))</f>
        <v>Effectuez l’étape 1</v>
      </c>
      <c r="H1400" s="68" t="str">
        <f>IF(ISTEXT(overallRate),"Effectuez l’étape 1",IF($C1400="Yes","Use Step 2a) Weekly for employees on leave with pay",IF(OR(COUNT($D1400,F1400)&lt;&gt;2,overallRate=0),0,IF(revenueReduction&gt;0.3,MAX(IF($B1400="Non - avec lien de dépendance",MIN(2258,F1400,$D1400)*overallRate,MIN(2258,F1400)*overallRate),ROUND(MAX(IF($B1400="Non - avec lien de dépendance",0,MIN((0.75*F1400),1694)),MIN(F1400,(0.75*$D1400),1694)),2)),IF($B1400="Non - avec lien de dépendance",MIN(1129,F1400,$D1400)*overallRate,MIN(2258,F1400)*overallRate)))))</f>
        <v>Effectuez l’étape 1</v>
      </c>
      <c r="I1400" s="3">
        <f t="shared" si="21"/>
        <v>0</v>
      </c>
    </row>
    <row r="1401" spans="7:9" x14ac:dyDescent="0.5">
      <c r="G1401" s="68" t="str">
        <f>IF(ISTEXT(overallRate),"Effectuez l’étape 1",IF($C1401="Yes","Use Step 2a) Weekly for employees on leave with pay",IF(OR(COUNT($D1401,E1401)&lt;&gt;2,overallRate=0),0,IF(revenueReduction&gt;0.3,MAX(IF($B1401="Non - avec lien de dépendance",MIN(2258,E1401,$D1401)*overallRate,MIN(2258,E1401)*overallRate),ROUND(MAX(IF($B1401="Non - avec lien de dépendance",0,MIN((0.75*E1401),1694)),MIN(E1401,(0.75*$D1401),1694)),2)),IF($B1401="Non - avec lien de dépendance",MIN(1129,E1401,$D1401)*overallRate,MIN(2258,E1401)*overallRate)))))</f>
        <v>Effectuez l’étape 1</v>
      </c>
      <c r="H1401" s="68" t="str">
        <f>IF(ISTEXT(overallRate),"Effectuez l’étape 1",IF($C1401="Yes","Use Step 2a) Weekly for employees on leave with pay",IF(OR(COUNT($D1401,F1401)&lt;&gt;2,overallRate=0),0,IF(revenueReduction&gt;0.3,MAX(IF($B1401="Non - avec lien de dépendance",MIN(2258,F1401,$D1401)*overallRate,MIN(2258,F1401)*overallRate),ROUND(MAX(IF($B1401="Non - avec lien de dépendance",0,MIN((0.75*F1401),1694)),MIN(F1401,(0.75*$D1401),1694)),2)),IF($B1401="Non - avec lien de dépendance",MIN(1129,F1401,$D1401)*overallRate,MIN(2258,F1401)*overallRate)))))</f>
        <v>Effectuez l’étape 1</v>
      </c>
      <c r="I1401" s="3">
        <f t="shared" si="21"/>
        <v>0</v>
      </c>
    </row>
    <row r="1402" spans="7:9" x14ac:dyDescent="0.5">
      <c r="G1402" s="68" t="str">
        <f>IF(ISTEXT(overallRate),"Effectuez l’étape 1",IF($C1402="Yes","Use Step 2a) Weekly for employees on leave with pay",IF(OR(COUNT($D1402,E1402)&lt;&gt;2,overallRate=0),0,IF(revenueReduction&gt;0.3,MAX(IF($B1402="Non - avec lien de dépendance",MIN(2258,E1402,$D1402)*overallRate,MIN(2258,E1402)*overallRate),ROUND(MAX(IF($B1402="Non - avec lien de dépendance",0,MIN((0.75*E1402),1694)),MIN(E1402,(0.75*$D1402),1694)),2)),IF($B1402="Non - avec lien de dépendance",MIN(1129,E1402,$D1402)*overallRate,MIN(2258,E1402)*overallRate)))))</f>
        <v>Effectuez l’étape 1</v>
      </c>
      <c r="H1402" s="68" t="str">
        <f>IF(ISTEXT(overallRate),"Effectuez l’étape 1",IF($C1402="Yes","Use Step 2a) Weekly for employees on leave with pay",IF(OR(COUNT($D1402,F1402)&lt;&gt;2,overallRate=0),0,IF(revenueReduction&gt;0.3,MAX(IF($B1402="Non - avec lien de dépendance",MIN(2258,F1402,$D1402)*overallRate,MIN(2258,F1402)*overallRate),ROUND(MAX(IF($B1402="Non - avec lien de dépendance",0,MIN((0.75*F1402),1694)),MIN(F1402,(0.75*$D1402),1694)),2)),IF($B1402="Non - avec lien de dépendance",MIN(1129,F1402,$D1402)*overallRate,MIN(2258,F1402)*overallRate)))))</f>
        <v>Effectuez l’étape 1</v>
      </c>
      <c r="I1402" s="3">
        <f t="shared" si="21"/>
        <v>0</v>
      </c>
    </row>
    <row r="1403" spans="7:9" x14ac:dyDescent="0.5">
      <c r="G1403" s="68" t="str">
        <f>IF(ISTEXT(overallRate),"Effectuez l’étape 1",IF($C1403="Yes","Use Step 2a) Weekly for employees on leave with pay",IF(OR(COUNT($D1403,E1403)&lt;&gt;2,overallRate=0),0,IF(revenueReduction&gt;0.3,MAX(IF($B1403="Non - avec lien de dépendance",MIN(2258,E1403,$D1403)*overallRate,MIN(2258,E1403)*overallRate),ROUND(MAX(IF($B1403="Non - avec lien de dépendance",0,MIN((0.75*E1403),1694)),MIN(E1403,(0.75*$D1403),1694)),2)),IF($B1403="Non - avec lien de dépendance",MIN(1129,E1403,$D1403)*overallRate,MIN(2258,E1403)*overallRate)))))</f>
        <v>Effectuez l’étape 1</v>
      </c>
      <c r="H1403" s="68" t="str">
        <f>IF(ISTEXT(overallRate),"Effectuez l’étape 1",IF($C1403="Yes","Use Step 2a) Weekly for employees on leave with pay",IF(OR(COUNT($D1403,F1403)&lt;&gt;2,overallRate=0),0,IF(revenueReduction&gt;0.3,MAX(IF($B1403="Non - avec lien de dépendance",MIN(2258,F1403,$D1403)*overallRate,MIN(2258,F1403)*overallRate),ROUND(MAX(IF($B1403="Non - avec lien de dépendance",0,MIN((0.75*F1403),1694)),MIN(F1403,(0.75*$D1403),1694)),2)),IF($B1403="Non - avec lien de dépendance",MIN(1129,F1403,$D1403)*overallRate,MIN(2258,F1403)*overallRate)))))</f>
        <v>Effectuez l’étape 1</v>
      </c>
      <c r="I1403" s="3">
        <f t="shared" si="21"/>
        <v>0</v>
      </c>
    </row>
    <row r="1404" spans="7:9" x14ac:dyDescent="0.5">
      <c r="G1404" s="68" t="str">
        <f>IF(ISTEXT(overallRate),"Effectuez l’étape 1",IF($C1404="Yes","Use Step 2a) Weekly for employees on leave with pay",IF(OR(COUNT($D1404,E1404)&lt;&gt;2,overallRate=0),0,IF(revenueReduction&gt;0.3,MAX(IF($B1404="Non - avec lien de dépendance",MIN(2258,E1404,$D1404)*overallRate,MIN(2258,E1404)*overallRate),ROUND(MAX(IF($B1404="Non - avec lien de dépendance",0,MIN((0.75*E1404),1694)),MIN(E1404,(0.75*$D1404),1694)),2)),IF($B1404="Non - avec lien de dépendance",MIN(1129,E1404,$D1404)*overallRate,MIN(2258,E1404)*overallRate)))))</f>
        <v>Effectuez l’étape 1</v>
      </c>
      <c r="H1404" s="68" t="str">
        <f>IF(ISTEXT(overallRate),"Effectuez l’étape 1",IF($C1404="Yes","Use Step 2a) Weekly for employees on leave with pay",IF(OR(COUNT($D1404,F1404)&lt;&gt;2,overallRate=0),0,IF(revenueReduction&gt;0.3,MAX(IF($B1404="Non - avec lien de dépendance",MIN(2258,F1404,$D1404)*overallRate,MIN(2258,F1404)*overallRate),ROUND(MAX(IF($B1404="Non - avec lien de dépendance",0,MIN((0.75*F1404),1694)),MIN(F1404,(0.75*$D1404),1694)),2)),IF($B1404="Non - avec lien de dépendance",MIN(1129,F1404,$D1404)*overallRate,MIN(2258,F1404)*overallRate)))))</f>
        <v>Effectuez l’étape 1</v>
      </c>
      <c r="I1404" s="3">
        <f t="shared" si="21"/>
        <v>0</v>
      </c>
    </row>
    <row r="1405" spans="7:9" x14ac:dyDescent="0.5">
      <c r="G1405" s="68" t="str">
        <f>IF(ISTEXT(overallRate),"Effectuez l’étape 1",IF($C1405="Yes","Use Step 2a) Weekly for employees on leave with pay",IF(OR(COUNT($D1405,E1405)&lt;&gt;2,overallRate=0),0,IF(revenueReduction&gt;0.3,MAX(IF($B1405="Non - avec lien de dépendance",MIN(2258,E1405,$D1405)*overallRate,MIN(2258,E1405)*overallRate),ROUND(MAX(IF($B1405="Non - avec lien de dépendance",0,MIN((0.75*E1405),1694)),MIN(E1405,(0.75*$D1405),1694)),2)),IF($B1405="Non - avec lien de dépendance",MIN(1129,E1405,$D1405)*overallRate,MIN(2258,E1405)*overallRate)))))</f>
        <v>Effectuez l’étape 1</v>
      </c>
      <c r="H1405" s="68" t="str">
        <f>IF(ISTEXT(overallRate),"Effectuez l’étape 1",IF($C1405="Yes","Use Step 2a) Weekly for employees on leave with pay",IF(OR(COUNT($D1405,F1405)&lt;&gt;2,overallRate=0),0,IF(revenueReduction&gt;0.3,MAX(IF($B1405="Non - avec lien de dépendance",MIN(2258,F1405,$D1405)*overallRate,MIN(2258,F1405)*overallRate),ROUND(MAX(IF($B1405="Non - avec lien de dépendance",0,MIN((0.75*F1405),1694)),MIN(F1405,(0.75*$D1405),1694)),2)),IF($B1405="Non - avec lien de dépendance",MIN(1129,F1405,$D1405)*overallRate,MIN(2258,F1405)*overallRate)))))</f>
        <v>Effectuez l’étape 1</v>
      </c>
      <c r="I1405" s="3">
        <f t="shared" si="21"/>
        <v>0</v>
      </c>
    </row>
    <row r="1406" spans="7:9" x14ac:dyDescent="0.5">
      <c r="G1406" s="68" t="str">
        <f>IF(ISTEXT(overallRate),"Effectuez l’étape 1",IF($C1406="Yes","Use Step 2a) Weekly for employees on leave with pay",IF(OR(COUNT($D1406,E1406)&lt;&gt;2,overallRate=0),0,IF(revenueReduction&gt;0.3,MAX(IF($B1406="Non - avec lien de dépendance",MIN(2258,E1406,$D1406)*overallRate,MIN(2258,E1406)*overallRate),ROUND(MAX(IF($B1406="Non - avec lien de dépendance",0,MIN((0.75*E1406),1694)),MIN(E1406,(0.75*$D1406),1694)),2)),IF($B1406="Non - avec lien de dépendance",MIN(1129,E1406,$D1406)*overallRate,MIN(2258,E1406)*overallRate)))))</f>
        <v>Effectuez l’étape 1</v>
      </c>
      <c r="H1406" s="68" t="str">
        <f>IF(ISTEXT(overallRate),"Effectuez l’étape 1",IF($C1406="Yes","Use Step 2a) Weekly for employees on leave with pay",IF(OR(COUNT($D1406,F1406)&lt;&gt;2,overallRate=0),0,IF(revenueReduction&gt;0.3,MAX(IF($B1406="Non - avec lien de dépendance",MIN(2258,F1406,$D1406)*overallRate,MIN(2258,F1406)*overallRate),ROUND(MAX(IF($B1406="Non - avec lien de dépendance",0,MIN((0.75*F1406),1694)),MIN(F1406,(0.75*$D1406),1694)),2)),IF($B1406="Non - avec lien de dépendance",MIN(1129,F1406,$D1406)*overallRate,MIN(2258,F1406)*overallRate)))))</f>
        <v>Effectuez l’étape 1</v>
      </c>
      <c r="I1406" s="3">
        <f t="shared" si="21"/>
        <v>0</v>
      </c>
    </row>
    <row r="1407" spans="7:9" x14ac:dyDescent="0.5">
      <c r="G1407" s="68" t="str">
        <f>IF(ISTEXT(overallRate),"Effectuez l’étape 1",IF($C1407="Yes","Use Step 2a) Weekly for employees on leave with pay",IF(OR(COUNT($D1407,E1407)&lt;&gt;2,overallRate=0),0,IF(revenueReduction&gt;0.3,MAX(IF($B1407="Non - avec lien de dépendance",MIN(2258,E1407,$D1407)*overallRate,MIN(2258,E1407)*overallRate),ROUND(MAX(IF($B1407="Non - avec lien de dépendance",0,MIN((0.75*E1407),1694)),MIN(E1407,(0.75*$D1407),1694)),2)),IF($B1407="Non - avec lien de dépendance",MIN(1129,E1407,$D1407)*overallRate,MIN(2258,E1407)*overallRate)))))</f>
        <v>Effectuez l’étape 1</v>
      </c>
      <c r="H1407" s="68" t="str">
        <f>IF(ISTEXT(overallRate),"Effectuez l’étape 1",IF($C1407="Yes","Use Step 2a) Weekly for employees on leave with pay",IF(OR(COUNT($D1407,F1407)&lt;&gt;2,overallRate=0),0,IF(revenueReduction&gt;0.3,MAX(IF($B1407="Non - avec lien de dépendance",MIN(2258,F1407,$D1407)*overallRate,MIN(2258,F1407)*overallRate),ROUND(MAX(IF($B1407="Non - avec lien de dépendance",0,MIN((0.75*F1407),1694)),MIN(F1407,(0.75*$D1407),1694)),2)),IF($B1407="Non - avec lien de dépendance",MIN(1129,F1407,$D1407)*overallRate,MIN(2258,F1407)*overallRate)))))</f>
        <v>Effectuez l’étape 1</v>
      </c>
      <c r="I1407" s="3">
        <f t="shared" si="21"/>
        <v>0</v>
      </c>
    </row>
    <row r="1408" spans="7:9" x14ac:dyDescent="0.5">
      <c r="G1408" s="68" t="str">
        <f>IF(ISTEXT(overallRate),"Effectuez l’étape 1",IF($C1408="Yes","Use Step 2a) Weekly for employees on leave with pay",IF(OR(COUNT($D1408,E1408)&lt;&gt;2,overallRate=0),0,IF(revenueReduction&gt;0.3,MAX(IF($B1408="Non - avec lien de dépendance",MIN(2258,E1408,$D1408)*overallRate,MIN(2258,E1408)*overallRate),ROUND(MAX(IF($B1408="Non - avec lien de dépendance",0,MIN((0.75*E1408),1694)),MIN(E1408,(0.75*$D1408),1694)),2)),IF($B1408="Non - avec lien de dépendance",MIN(1129,E1408,$D1408)*overallRate,MIN(2258,E1408)*overallRate)))))</f>
        <v>Effectuez l’étape 1</v>
      </c>
      <c r="H1408" s="68" t="str">
        <f>IF(ISTEXT(overallRate),"Effectuez l’étape 1",IF($C1408="Yes","Use Step 2a) Weekly for employees on leave with pay",IF(OR(COUNT($D1408,F1408)&lt;&gt;2,overallRate=0),0,IF(revenueReduction&gt;0.3,MAX(IF($B1408="Non - avec lien de dépendance",MIN(2258,F1408,$D1408)*overallRate,MIN(2258,F1408)*overallRate),ROUND(MAX(IF($B1408="Non - avec lien de dépendance",0,MIN((0.75*F1408),1694)),MIN(F1408,(0.75*$D1408),1694)),2)),IF($B1408="Non - avec lien de dépendance",MIN(1129,F1408,$D1408)*overallRate,MIN(2258,F1408)*overallRate)))))</f>
        <v>Effectuez l’étape 1</v>
      </c>
      <c r="I1408" s="3">
        <f t="shared" si="21"/>
        <v>0</v>
      </c>
    </row>
    <row r="1409" spans="7:9" x14ac:dyDescent="0.5">
      <c r="G1409" s="68" t="str">
        <f>IF(ISTEXT(overallRate),"Effectuez l’étape 1",IF($C1409="Yes","Use Step 2a) Weekly for employees on leave with pay",IF(OR(COUNT($D1409,E1409)&lt;&gt;2,overallRate=0),0,IF(revenueReduction&gt;0.3,MAX(IF($B1409="Non - avec lien de dépendance",MIN(2258,E1409,$D1409)*overallRate,MIN(2258,E1409)*overallRate),ROUND(MAX(IF($B1409="Non - avec lien de dépendance",0,MIN((0.75*E1409),1694)),MIN(E1409,(0.75*$D1409),1694)),2)),IF($B1409="Non - avec lien de dépendance",MIN(1129,E1409,$D1409)*overallRate,MIN(2258,E1409)*overallRate)))))</f>
        <v>Effectuez l’étape 1</v>
      </c>
      <c r="H1409" s="68" t="str">
        <f>IF(ISTEXT(overallRate),"Effectuez l’étape 1",IF($C1409="Yes","Use Step 2a) Weekly for employees on leave with pay",IF(OR(COUNT($D1409,F1409)&lt;&gt;2,overallRate=0),0,IF(revenueReduction&gt;0.3,MAX(IF($B1409="Non - avec lien de dépendance",MIN(2258,F1409,$D1409)*overallRate,MIN(2258,F1409)*overallRate),ROUND(MAX(IF($B1409="Non - avec lien de dépendance",0,MIN((0.75*F1409),1694)),MIN(F1409,(0.75*$D1409),1694)),2)),IF($B1409="Non - avec lien de dépendance",MIN(1129,F1409,$D1409)*overallRate,MIN(2258,F1409)*overallRate)))))</f>
        <v>Effectuez l’étape 1</v>
      </c>
      <c r="I1409" s="3">
        <f t="shared" si="21"/>
        <v>0</v>
      </c>
    </row>
    <row r="1410" spans="7:9" x14ac:dyDescent="0.5">
      <c r="G1410" s="68" t="str">
        <f>IF(ISTEXT(overallRate),"Effectuez l’étape 1",IF($C1410="Yes","Use Step 2a) Weekly for employees on leave with pay",IF(OR(COUNT($D1410,E1410)&lt;&gt;2,overallRate=0),0,IF(revenueReduction&gt;0.3,MAX(IF($B1410="Non - avec lien de dépendance",MIN(2258,E1410,$D1410)*overallRate,MIN(2258,E1410)*overallRate),ROUND(MAX(IF($B1410="Non - avec lien de dépendance",0,MIN((0.75*E1410),1694)),MIN(E1410,(0.75*$D1410),1694)),2)),IF($B1410="Non - avec lien de dépendance",MIN(1129,E1410,$D1410)*overallRate,MIN(2258,E1410)*overallRate)))))</f>
        <v>Effectuez l’étape 1</v>
      </c>
      <c r="H1410" s="68" t="str">
        <f>IF(ISTEXT(overallRate),"Effectuez l’étape 1",IF($C1410="Yes","Use Step 2a) Weekly for employees on leave with pay",IF(OR(COUNT($D1410,F1410)&lt;&gt;2,overallRate=0),0,IF(revenueReduction&gt;0.3,MAX(IF($B1410="Non - avec lien de dépendance",MIN(2258,F1410,$D1410)*overallRate,MIN(2258,F1410)*overallRate),ROUND(MAX(IF($B1410="Non - avec lien de dépendance",0,MIN((0.75*F1410),1694)),MIN(F1410,(0.75*$D1410),1694)),2)),IF($B1410="Non - avec lien de dépendance",MIN(1129,F1410,$D1410)*overallRate,MIN(2258,F1410)*overallRate)))))</f>
        <v>Effectuez l’étape 1</v>
      </c>
      <c r="I1410" s="3">
        <f t="shared" si="21"/>
        <v>0</v>
      </c>
    </row>
    <row r="1411" spans="7:9" x14ac:dyDescent="0.5">
      <c r="G1411" s="68" t="str">
        <f>IF(ISTEXT(overallRate),"Effectuez l’étape 1",IF($C1411="Yes","Use Step 2a) Weekly for employees on leave with pay",IF(OR(COUNT($D1411,E1411)&lt;&gt;2,overallRate=0),0,IF(revenueReduction&gt;0.3,MAX(IF($B1411="Non - avec lien de dépendance",MIN(2258,E1411,$D1411)*overallRate,MIN(2258,E1411)*overallRate),ROUND(MAX(IF($B1411="Non - avec lien de dépendance",0,MIN((0.75*E1411),1694)),MIN(E1411,(0.75*$D1411),1694)),2)),IF($B1411="Non - avec lien de dépendance",MIN(1129,E1411,$D1411)*overallRate,MIN(2258,E1411)*overallRate)))))</f>
        <v>Effectuez l’étape 1</v>
      </c>
      <c r="H1411" s="68" t="str">
        <f>IF(ISTEXT(overallRate),"Effectuez l’étape 1",IF($C1411="Yes","Use Step 2a) Weekly for employees on leave with pay",IF(OR(COUNT($D1411,F1411)&lt;&gt;2,overallRate=0),0,IF(revenueReduction&gt;0.3,MAX(IF($B1411="Non - avec lien de dépendance",MIN(2258,F1411,$D1411)*overallRate,MIN(2258,F1411)*overallRate),ROUND(MAX(IF($B1411="Non - avec lien de dépendance",0,MIN((0.75*F1411),1694)),MIN(F1411,(0.75*$D1411),1694)),2)),IF($B1411="Non - avec lien de dépendance",MIN(1129,F1411,$D1411)*overallRate,MIN(2258,F1411)*overallRate)))))</f>
        <v>Effectuez l’étape 1</v>
      </c>
      <c r="I1411" s="3">
        <f t="shared" si="21"/>
        <v>0</v>
      </c>
    </row>
    <row r="1412" spans="7:9" x14ac:dyDescent="0.5">
      <c r="G1412" s="68" t="str">
        <f>IF(ISTEXT(overallRate),"Effectuez l’étape 1",IF($C1412="Yes","Use Step 2a) Weekly for employees on leave with pay",IF(OR(COUNT($D1412,E1412)&lt;&gt;2,overallRate=0),0,IF(revenueReduction&gt;0.3,MAX(IF($B1412="Non - avec lien de dépendance",MIN(2258,E1412,$D1412)*overallRate,MIN(2258,E1412)*overallRate),ROUND(MAX(IF($B1412="Non - avec lien de dépendance",0,MIN((0.75*E1412),1694)),MIN(E1412,(0.75*$D1412),1694)),2)),IF($B1412="Non - avec lien de dépendance",MIN(1129,E1412,$D1412)*overallRate,MIN(2258,E1412)*overallRate)))))</f>
        <v>Effectuez l’étape 1</v>
      </c>
      <c r="H1412" s="68" t="str">
        <f>IF(ISTEXT(overallRate),"Effectuez l’étape 1",IF($C1412="Yes","Use Step 2a) Weekly for employees on leave with pay",IF(OR(COUNT($D1412,F1412)&lt;&gt;2,overallRate=0),0,IF(revenueReduction&gt;0.3,MAX(IF($B1412="Non - avec lien de dépendance",MIN(2258,F1412,$D1412)*overallRate,MIN(2258,F1412)*overallRate),ROUND(MAX(IF($B1412="Non - avec lien de dépendance",0,MIN((0.75*F1412),1694)),MIN(F1412,(0.75*$D1412),1694)),2)),IF($B1412="Non - avec lien de dépendance",MIN(1129,F1412,$D1412)*overallRate,MIN(2258,F1412)*overallRate)))))</f>
        <v>Effectuez l’étape 1</v>
      </c>
      <c r="I1412" s="3">
        <f t="shared" si="21"/>
        <v>0</v>
      </c>
    </row>
    <row r="1413" spans="7:9" x14ac:dyDescent="0.5">
      <c r="G1413" s="68" t="str">
        <f>IF(ISTEXT(overallRate),"Effectuez l’étape 1",IF($C1413="Yes","Use Step 2a) Weekly for employees on leave with pay",IF(OR(COUNT($D1413,E1413)&lt;&gt;2,overallRate=0),0,IF(revenueReduction&gt;0.3,MAX(IF($B1413="Non - avec lien de dépendance",MIN(2258,E1413,$D1413)*overallRate,MIN(2258,E1413)*overallRate),ROUND(MAX(IF($B1413="Non - avec lien de dépendance",0,MIN((0.75*E1413),1694)),MIN(E1413,(0.75*$D1413),1694)),2)),IF($B1413="Non - avec lien de dépendance",MIN(1129,E1413,$D1413)*overallRate,MIN(2258,E1413)*overallRate)))))</f>
        <v>Effectuez l’étape 1</v>
      </c>
      <c r="H1413" s="68" t="str">
        <f>IF(ISTEXT(overallRate),"Effectuez l’étape 1",IF($C1413="Yes","Use Step 2a) Weekly for employees on leave with pay",IF(OR(COUNT($D1413,F1413)&lt;&gt;2,overallRate=0),0,IF(revenueReduction&gt;0.3,MAX(IF($B1413="Non - avec lien de dépendance",MIN(2258,F1413,$D1413)*overallRate,MIN(2258,F1413)*overallRate),ROUND(MAX(IF($B1413="Non - avec lien de dépendance",0,MIN((0.75*F1413),1694)),MIN(F1413,(0.75*$D1413),1694)),2)),IF($B1413="Non - avec lien de dépendance",MIN(1129,F1413,$D1413)*overallRate,MIN(2258,F1413)*overallRate)))))</f>
        <v>Effectuez l’étape 1</v>
      </c>
      <c r="I1413" s="3">
        <f t="shared" si="21"/>
        <v>0</v>
      </c>
    </row>
    <row r="1414" spans="7:9" x14ac:dyDescent="0.5">
      <c r="G1414" s="68" t="str">
        <f>IF(ISTEXT(overallRate),"Effectuez l’étape 1",IF($C1414="Yes","Use Step 2a) Weekly for employees on leave with pay",IF(OR(COUNT($D1414,E1414)&lt;&gt;2,overallRate=0),0,IF(revenueReduction&gt;0.3,MAX(IF($B1414="Non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IF(ISTEXT(overallRate),"Effectuez l’étape 1",IF($C1414="Yes","Use Step 2a) Weekly for employees on leave with pay",IF(OR(COUNT($D1414,F1414)&lt;&gt;2,overallRate=0),0,IF(revenueReduction&gt;0.3,MAX(IF($B1414="Non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21"/>
        <v>0</v>
      </c>
    </row>
    <row r="1415" spans="7:9" x14ac:dyDescent="0.5">
      <c r="G1415" s="68" t="str">
        <f>IF(ISTEXT(overallRate),"Effectuez l’étape 1",IF($C1415="Yes","Use Step 2a) Weekly for employees on leave with pay",IF(OR(COUNT($D1415,E1415)&lt;&gt;2,overallRate=0),0,IF(revenueReduction&gt;0.3,MAX(IF($B1415="Non - avec lien de dépendance",MIN(2258,E1415,$D1415)*overallRate,MIN(2258,E1415)*overallRate),ROUND(MAX(IF($B1415="Non - avec lien de dépendance",0,MIN((0.75*E1415),1694)),MIN(E1415,(0.75*$D1415),1694)),2)),IF($B1415="Non - avec lien de dépendance",MIN(1129,E1415,$D1415)*overallRate,MIN(2258,E1415)*overallRate)))))</f>
        <v>Effectuez l’étape 1</v>
      </c>
      <c r="H1415" s="68" t="str">
        <f>IF(ISTEXT(overallRate),"Effectuez l’étape 1",IF($C1415="Yes","Use Step 2a) Weekly for employees on leave with pay",IF(OR(COUNT($D1415,F1415)&lt;&gt;2,overallRate=0),0,IF(revenueReduction&gt;0.3,MAX(IF($B1415="Non - avec lien de dépendance",MIN(2258,F1415,$D1415)*overallRate,MIN(2258,F1415)*overallRate),ROUND(MAX(IF($B1415="Non - avec lien de dépendance",0,MIN((0.75*F1415),1694)),MIN(F1415,(0.75*$D1415),1694)),2)),IF($B1415="Non - avec lien de dépendance",MIN(1129,F1415,$D1415)*overallRate,MIN(2258,F1415)*overallRate)))))</f>
        <v>Effectuez l’étape 1</v>
      </c>
      <c r="I1415" s="3">
        <f t="shared" ref="I1415:I1478" si="22">IF(AND(COUNT(B1415:F1415)&gt;0,OR(COUNT(D1415:F1415)&lt;&gt;3,ISBLANK(B1415))),"Fill out all amounts",IF(COUNTIF(E1415:F1415,0)&gt;0,0,SUM(G1415:H1415)))</f>
        <v>0</v>
      </c>
    </row>
    <row r="1416" spans="7:9" x14ac:dyDescent="0.5">
      <c r="G1416" s="68" t="str">
        <f>IF(ISTEXT(overallRate),"Effectuez l’étape 1",IF($C1416="Yes","Use Step 2a) Weekly for employees on leave with pay",IF(OR(COUNT($D1416,E1416)&lt;&gt;2,overallRate=0),0,IF(revenueReduction&gt;0.3,MAX(IF($B1416="Non - avec lien de dépendance",MIN(2258,E1416,$D1416)*overallRate,MIN(2258,E1416)*overallRate),ROUND(MAX(IF($B1416="Non - avec lien de dépendance",0,MIN((0.75*E1416),1694)),MIN(E1416,(0.75*$D1416),1694)),2)),IF($B1416="Non - avec lien de dépendance",MIN(1129,E1416,$D1416)*overallRate,MIN(2258,E1416)*overallRate)))))</f>
        <v>Effectuez l’étape 1</v>
      </c>
      <c r="H1416" s="68" t="str">
        <f>IF(ISTEXT(overallRate),"Effectuez l’étape 1",IF($C1416="Yes","Use Step 2a) Weekly for employees on leave with pay",IF(OR(COUNT($D1416,F1416)&lt;&gt;2,overallRate=0),0,IF(revenueReduction&gt;0.3,MAX(IF($B1416="Non - avec lien de dépendance",MIN(2258,F1416,$D1416)*overallRate,MIN(2258,F1416)*overallRate),ROUND(MAX(IF($B1416="Non - avec lien de dépendance",0,MIN((0.75*F1416),1694)),MIN(F1416,(0.75*$D1416),1694)),2)),IF($B1416="Non - avec lien de dépendance",MIN(1129,F1416,$D1416)*overallRate,MIN(2258,F1416)*overallRate)))))</f>
        <v>Effectuez l’étape 1</v>
      </c>
      <c r="I1416" s="3">
        <f t="shared" si="22"/>
        <v>0</v>
      </c>
    </row>
    <row r="1417" spans="7:9" x14ac:dyDescent="0.5">
      <c r="G1417" s="68" t="str">
        <f>IF(ISTEXT(overallRate),"Effectuez l’étape 1",IF($C1417="Yes","Use Step 2a) Weekly for employees on leave with pay",IF(OR(COUNT($D1417,E1417)&lt;&gt;2,overallRate=0),0,IF(revenueReduction&gt;0.3,MAX(IF($B1417="Non - avec lien de dépendance",MIN(2258,E1417,$D1417)*overallRate,MIN(2258,E1417)*overallRate),ROUND(MAX(IF($B1417="Non - avec lien de dépendance",0,MIN((0.75*E1417),1694)),MIN(E1417,(0.75*$D1417),1694)),2)),IF($B1417="Non - avec lien de dépendance",MIN(1129,E1417,$D1417)*overallRate,MIN(2258,E1417)*overallRate)))))</f>
        <v>Effectuez l’étape 1</v>
      </c>
      <c r="H1417" s="68" t="str">
        <f>IF(ISTEXT(overallRate),"Effectuez l’étape 1",IF($C1417="Yes","Use Step 2a) Weekly for employees on leave with pay",IF(OR(COUNT($D1417,F1417)&lt;&gt;2,overallRate=0),0,IF(revenueReduction&gt;0.3,MAX(IF($B1417="Non - avec lien de dépendance",MIN(2258,F1417,$D1417)*overallRate,MIN(2258,F1417)*overallRate),ROUND(MAX(IF($B1417="Non - avec lien de dépendance",0,MIN((0.75*F1417),1694)),MIN(F1417,(0.75*$D1417),1694)),2)),IF($B1417="Non - avec lien de dépendance",MIN(1129,F1417,$D1417)*overallRate,MIN(2258,F1417)*overallRate)))))</f>
        <v>Effectuez l’étape 1</v>
      </c>
      <c r="I1417" s="3">
        <f t="shared" si="22"/>
        <v>0</v>
      </c>
    </row>
    <row r="1418" spans="7:9" x14ac:dyDescent="0.5">
      <c r="G1418" s="68" t="str">
        <f>IF(ISTEXT(overallRate),"Effectuez l’étape 1",IF($C1418="Yes","Use Step 2a) Weekly for employees on leave with pay",IF(OR(COUNT($D1418,E1418)&lt;&gt;2,overallRate=0),0,IF(revenueReduction&gt;0.3,MAX(IF($B1418="Non - avec lien de dépendance",MIN(2258,E1418,$D1418)*overallRate,MIN(2258,E1418)*overallRate),ROUND(MAX(IF($B1418="Non - avec lien de dépendance",0,MIN((0.75*E1418),1694)),MIN(E1418,(0.75*$D1418),1694)),2)),IF($B1418="Non - avec lien de dépendance",MIN(1129,E1418,$D1418)*overallRate,MIN(2258,E1418)*overallRate)))))</f>
        <v>Effectuez l’étape 1</v>
      </c>
      <c r="H1418" s="68" t="str">
        <f>IF(ISTEXT(overallRate),"Effectuez l’étape 1",IF($C1418="Yes","Use Step 2a) Weekly for employees on leave with pay",IF(OR(COUNT($D1418,F1418)&lt;&gt;2,overallRate=0),0,IF(revenueReduction&gt;0.3,MAX(IF($B1418="Non - avec lien de dépendance",MIN(2258,F1418,$D1418)*overallRate,MIN(2258,F1418)*overallRate),ROUND(MAX(IF($B1418="Non - avec lien de dépendance",0,MIN((0.75*F1418),1694)),MIN(F1418,(0.75*$D1418),1694)),2)),IF($B1418="Non - avec lien de dépendance",MIN(1129,F1418,$D1418)*overallRate,MIN(2258,F1418)*overallRate)))))</f>
        <v>Effectuez l’étape 1</v>
      </c>
      <c r="I1418" s="3">
        <f t="shared" si="22"/>
        <v>0</v>
      </c>
    </row>
    <row r="1419" spans="7:9" x14ac:dyDescent="0.5">
      <c r="G1419" s="68" t="str">
        <f>IF(ISTEXT(overallRate),"Effectuez l’étape 1",IF($C1419="Yes","Use Step 2a) Weekly for employees on leave with pay",IF(OR(COUNT($D1419,E1419)&lt;&gt;2,overallRate=0),0,IF(revenueReduction&gt;0.3,MAX(IF($B1419="Non - avec lien de dépendance",MIN(2258,E1419,$D1419)*overallRate,MIN(2258,E1419)*overallRate),ROUND(MAX(IF($B1419="Non - avec lien de dépendance",0,MIN((0.75*E1419),1694)),MIN(E1419,(0.75*$D1419),1694)),2)),IF($B1419="Non - avec lien de dépendance",MIN(1129,E1419,$D1419)*overallRate,MIN(2258,E1419)*overallRate)))))</f>
        <v>Effectuez l’étape 1</v>
      </c>
      <c r="H1419" s="68" t="str">
        <f>IF(ISTEXT(overallRate),"Effectuez l’étape 1",IF($C1419="Yes","Use Step 2a) Weekly for employees on leave with pay",IF(OR(COUNT($D1419,F1419)&lt;&gt;2,overallRate=0),0,IF(revenueReduction&gt;0.3,MAX(IF($B1419="Non - avec lien de dépendance",MIN(2258,F1419,$D1419)*overallRate,MIN(2258,F1419)*overallRate),ROUND(MAX(IF($B1419="Non - avec lien de dépendance",0,MIN((0.75*F1419),1694)),MIN(F1419,(0.75*$D1419),1694)),2)),IF($B1419="Non - avec lien de dépendance",MIN(1129,F1419,$D1419)*overallRate,MIN(2258,F1419)*overallRate)))))</f>
        <v>Effectuez l’étape 1</v>
      </c>
      <c r="I1419" s="3">
        <f t="shared" si="22"/>
        <v>0</v>
      </c>
    </row>
    <row r="1420" spans="7:9" x14ac:dyDescent="0.5">
      <c r="G1420" s="68" t="str">
        <f>IF(ISTEXT(overallRate),"Effectuez l’étape 1",IF($C1420="Yes","Use Step 2a) Weekly for employees on leave with pay",IF(OR(COUNT($D1420,E1420)&lt;&gt;2,overallRate=0),0,IF(revenueReduction&gt;0.3,MAX(IF($B1420="Non - avec lien de dépendance",MIN(2258,E1420,$D1420)*overallRate,MIN(2258,E1420)*overallRate),ROUND(MAX(IF($B1420="Non - avec lien de dépendance",0,MIN((0.75*E1420),1694)),MIN(E1420,(0.75*$D1420),1694)),2)),IF($B1420="Non - avec lien de dépendance",MIN(1129,E1420,$D1420)*overallRate,MIN(2258,E1420)*overallRate)))))</f>
        <v>Effectuez l’étape 1</v>
      </c>
      <c r="H1420" s="68" t="str">
        <f>IF(ISTEXT(overallRate),"Effectuez l’étape 1",IF($C1420="Yes","Use Step 2a) Weekly for employees on leave with pay",IF(OR(COUNT($D1420,F1420)&lt;&gt;2,overallRate=0),0,IF(revenueReduction&gt;0.3,MAX(IF($B1420="Non - avec lien de dépendance",MIN(2258,F1420,$D1420)*overallRate,MIN(2258,F1420)*overallRate),ROUND(MAX(IF($B1420="Non - avec lien de dépendance",0,MIN((0.75*F1420),1694)),MIN(F1420,(0.75*$D1420),1694)),2)),IF($B1420="Non - avec lien de dépendance",MIN(1129,F1420,$D1420)*overallRate,MIN(2258,F1420)*overallRate)))))</f>
        <v>Effectuez l’étape 1</v>
      </c>
      <c r="I1420" s="3">
        <f t="shared" si="22"/>
        <v>0</v>
      </c>
    </row>
    <row r="1421" spans="7:9" x14ac:dyDescent="0.5">
      <c r="G1421" s="68" t="str">
        <f>IF(ISTEXT(overallRate),"Effectuez l’étape 1",IF($C1421="Yes","Use Step 2a) Weekly for employees on leave with pay",IF(OR(COUNT($D1421,E1421)&lt;&gt;2,overallRate=0),0,IF(revenueReduction&gt;0.3,MAX(IF($B1421="Non - avec lien de dépendance",MIN(2258,E1421,$D1421)*overallRate,MIN(2258,E1421)*overallRate),ROUND(MAX(IF($B1421="Non - avec lien de dépendance",0,MIN((0.75*E1421),1694)),MIN(E1421,(0.75*$D1421),1694)),2)),IF($B1421="Non - avec lien de dépendance",MIN(1129,E1421,$D1421)*overallRate,MIN(2258,E1421)*overallRate)))))</f>
        <v>Effectuez l’étape 1</v>
      </c>
      <c r="H1421" s="68" t="str">
        <f>IF(ISTEXT(overallRate),"Effectuez l’étape 1",IF($C1421="Yes","Use Step 2a) Weekly for employees on leave with pay",IF(OR(COUNT($D1421,F1421)&lt;&gt;2,overallRate=0),0,IF(revenueReduction&gt;0.3,MAX(IF($B1421="Non - avec lien de dépendance",MIN(2258,F1421,$D1421)*overallRate,MIN(2258,F1421)*overallRate),ROUND(MAX(IF($B1421="Non - avec lien de dépendance",0,MIN((0.75*F1421),1694)),MIN(F1421,(0.75*$D1421),1694)),2)),IF($B1421="Non - avec lien de dépendance",MIN(1129,F1421,$D1421)*overallRate,MIN(2258,F1421)*overallRate)))))</f>
        <v>Effectuez l’étape 1</v>
      </c>
      <c r="I1421" s="3">
        <f t="shared" si="22"/>
        <v>0</v>
      </c>
    </row>
    <row r="1422" spans="7:9" x14ac:dyDescent="0.5">
      <c r="G1422" s="68" t="str">
        <f>IF(ISTEXT(overallRate),"Effectuez l’étape 1",IF($C1422="Yes","Use Step 2a) Weekly for employees on leave with pay",IF(OR(COUNT($D1422,E1422)&lt;&gt;2,overallRate=0),0,IF(revenueReduction&gt;0.3,MAX(IF($B1422="Non - avec lien de dépendance",MIN(2258,E1422,$D1422)*overallRate,MIN(2258,E1422)*overallRate),ROUND(MAX(IF($B1422="Non - avec lien de dépendance",0,MIN((0.75*E1422),1694)),MIN(E1422,(0.75*$D1422),1694)),2)),IF($B1422="Non - avec lien de dépendance",MIN(1129,E1422,$D1422)*overallRate,MIN(2258,E1422)*overallRate)))))</f>
        <v>Effectuez l’étape 1</v>
      </c>
      <c r="H1422" s="68" t="str">
        <f>IF(ISTEXT(overallRate),"Effectuez l’étape 1",IF($C1422="Yes","Use Step 2a) Weekly for employees on leave with pay",IF(OR(COUNT($D1422,F1422)&lt;&gt;2,overallRate=0),0,IF(revenueReduction&gt;0.3,MAX(IF($B1422="Non - avec lien de dépendance",MIN(2258,F1422,$D1422)*overallRate,MIN(2258,F1422)*overallRate),ROUND(MAX(IF($B1422="Non - avec lien de dépendance",0,MIN((0.75*F1422),1694)),MIN(F1422,(0.75*$D1422),1694)),2)),IF($B1422="Non - avec lien de dépendance",MIN(1129,F1422,$D1422)*overallRate,MIN(2258,F1422)*overallRate)))))</f>
        <v>Effectuez l’étape 1</v>
      </c>
      <c r="I1422" s="3">
        <f t="shared" si="22"/>
        <v>0</v>
      </c>
    </row>
    <row r="1423" spans="7:9" x14ac:dyDescent="0.5">
      <c r="G1423" s="68" t="str">
        <f>IF(ISTEXT(overallRate),"Effectuez l’étape 1",IF($C1423="Yes","Use Step 2a) Weekly for employees on leave with pay",IF(OR(COUNT($D1423,E1423)&lt;&gt;2,overallRate=0),0,IF(revenueReduction&gt;0.3,MAX(IF($B1423="Non - avec lien de dépendance",MIN(2258,E1423,$D1423)*overallRate,MIN(2258,E1423)*overallRate),ROUND(MAX(IF($B1423="Non - avec lien de dépendance",0,MIN((0.75*E1423),1694)),MIN(E1423,(0.75*$D1423),1694)),2)),IF($B1423="Non - avec lien de dépendance",MIN(1129,E1423,$D1423)*overallRate,MIN(2258,E1423)*overallRate)))))</f>
        <v>Effectuez l’étape 1</v>
      </c>
      <c r="H1423" s="68" t="str">
        <f>IF(ISTEXT(overallRate),"Effectuez l’étape 1",IF($C1423="Yes","Use Step 2a) Weekly for employees on leave with pay",IF(OR(COUNT($D1423,F1423)&lt;&gt;2,overallRate=0),0,IF(revenueReduction&gt;0.3,MAX(IF($B1423="Non - avec lien de dépendance",MIN(2258,F1423,$D1423)*overallRate,MIN(2258,F1423)*overallRate),ROUND(MAX(IF($B1423="Non - avec lien de dépendance",0,MIN((0.75*F1423),1694)),MIN(F1423,(0.75*$D1423),1694)),2)),IF($B1423="Non - avec lien de dépendance",MIN(1129,F1423,$D1423)*overallRate,MIN(2258,F1423)*overallRate)))))</f>
        <v>Effectuez l’étape 1</v>
      </c>
      <c r="I1423" s="3">
        <f t="shared" si="22"/>
        <v>0</v>
      </c>
    </row>
    <row r="1424" spans="7:9" x14ac:dyDescent="0.5">
      <c r="G1424" s="68" t="str">
        <f>IF(ISTEXT(overallRate),"Effectuez l’étape 1",IF($C1424="Yes","Use Step 2a) Weekly for employees on leave with pay",IF(OR(COUNT($D1424,E1424)&lt;&gt;2,overallRate=0),0,IF(revenueReduction&gt;0.3,MAX(IF($B1424="Non - avec lien de dépendance",MIN(2258,E1424,$D1424)*overallRate,MIN(2258,E1424)*overallRate),ROUND(MAX(IF($B1424="Non - avec lien de dépendance",0,MIN((0.75*E1424),1694)),MIN(E1424,(0.75*$D1424),1694)),2)),IF($B1424="Non - avec lien de dépendance",MIN(1129,E1424,$D1424)*overallRate,MIN(2258,E1424)*overallRate)))))</f>
        <v>Effectuez l’étape 1</v>
      </c>
      <c r="H1424" s="68" t="str">
        <f>IF(ISTEXT(overallRate),"Effectuez l’étape 1",IF($C1424="Yes","Use Step 2a) Weekly for employees on leave with pay",IF(OR(COUNT($D1424,F1424)&lt;&gt;2,overallRate=0),0,IF(revenueReduction&gt;0.3,MAX(IF($B1424="Non - avec lien de dépendance",MIN(2258,F1424,$D1424)*overallRate,MIN(2258,F1424)*overallRate),ROUND(MAX(IF($B1424="Non - avec lien de dépendance",0,MIN((0.75*F1424),1694)),MIN(F1424,(0.75*$D1424),1694)),2)),IF($B1424="Non - avec lien de dépendance",MIN(1129,F1424,$D1424)*overallRate,MIN(2258,F1424)*overallRate)))))</f>
        <v>Effectuez l’étape 1</v>
      </c>
      <c r="I1424" s="3">
        <f t="shared" si="22"/>
        <v>0</v>
      </c>
    </row>
    <row r="1425" spans="7:9" x14ac:dyDescent="0.5">
      <c r="G1425" s="68" t="str">
        <f>IF(ISTEXT(overallRate),"Effectuez l’étape 1",IF($C1425="Yes","Use Step 2a) Weekly for employees on leave with pay",IF(OR(COUNT($D1425,E1425)&lt;&gt;2,overallRate=0),0,IF(revenueReduction&gt;0.3,MAX(IF($B1425="Non - avec lien de dépendance",MIN(2258,E1425,$D1425)*overallRate,MIN(2258,E1425)*overallRate),ROUND(MAX(IF($B1425="Non - avec lien de dépendance",0,MIN((0.75*E1425),1694)),MIN(E1425,(0.75*$D1425),1694)),2)),IF($B1425="Non - avec lien de dépendance",MIN(1129,E1425,$D1425)*overallRate,MIN(2258,E1425)*overallRate)))))</f>
        <v>Effectuez l’étape 1</v>
      </c>
      <c r="H1425" s="68" t="str">
        <f>IF(ISTEXT(overallRate),"Effectuez l’étape 1",IF($C1425="Yes","Use Step 2a) Weekly for employees on leave with pay",IF(OR(COUNT($D1425,F1425)&lt;&gt;2,overallRate=0),0,IF(revenueReduction&gt;0.3,MAX(IF($B1425="Non - avec lien de dépendance",MIN(2258,F1425,$D1425)*overallRate,MIN(2258,F1425)*overallRate),ROUND(MAX(IF($B1425="Non - avec lien de dépendance",0,MIN((0.75*F1425),1694)),MIN(F1425,(0.75*$D1425),1694)),2)),IF($B1425="Non - avec lien de dépendance",MIN(1129,F1425,$D1425)*overallRate,MIN(2258,F1425)*overallRate)))))</f>
        <v>Effectuez l’étape 1</v>
      </c>
      <c r="I1425" s="3">
        <f t="shared" si="22"/>
        <v>0</v>
      </c>
    </row>
    <row r="1426" spans="7:9" x14ac:dyDescent="0.5">
      <c r="G1426" s="68" t="str">
        <f>IF(ISTEXT(overallRate),"Effectuez l’étape 1",IF($C1426="Yes","Use Step 2a) Weekly for employees on leave with pay",IF(OR(COUNT($D1426,E1426)&lt;&gt;2,overallRate=0),0,IF(revenueReduction&gt;0.3,MAX(IF($B1426="Non - avec lien de dépendance",MIN(2258,E1426,$D1426)*overallRate,MIN(2258,E1426)*overallRate),ROUND(MAX(IF($B1426="Non - avec lien de dépendance",0,MIN((0.75*E1426),1694)),MIN(E1426,(0.75*$D1426),1694)),2)),IF($B1426="Non - avec lien de dépendance",MIN(1129,E1426,$D1426)*overallRate,MIN(2258,E1426)*overallRate)))))</f>
        <v>Effectuez l’étape 1</v>
      </c>
      <c r="H1426" s="68" t="str">
        <f>IF(ISTEXT(overallRate),"Effectuez l’étape 1",IF($C1426="Yes","Use Step 2a) Weekly for employees on leave with pay",IF(OR(COUNT($D1426,F1426)&lt;&gt;2,overallRate=0),0,IF(revenueReduction&gt;0.3,MAX(IF($B1426="Non - avec lien de dépendance",MIN(2258,F1426,$D1426)*overallRate,MIN(2258,F1426)*overallRate),ROUND(MAX(IF($B1426="Non - avec lien de dépendance",0,MIN((0.75*F1426),1694)),MIN(F1426,(0.75*$D1426),1694)),2)),IF($B1426="Non - avec lien de dépendance",MIN(1129,F1426,$D1426)*overallRate,MIN(2258,F1426)*overallRate)))))</f>
        <v>Effectuez l’étape 1</v>
      </c>
      <c r="I1426" s="3">
        <f t="shared" si="22"/>
        <v>0</v>
      </c>
    </row>
    <row r="1427" spans="7:9" x14ac:dyDescent="0.5">
      <c r="G1427" s="68" t="str">
        <f>IF(ISTEXT(overallRate),"Effectuez l’étape 1",IF($C1427="Yes","Use Step 2a) Weekly for employees on leave with pay",IF(OR(COUNT($D1427,E1427)&lt;&gt;2,overallRate=0),0,IF(revenueReduction&gt;0.3,MAX(IF($B1427="Non - avec lien de dépendance",MIN(2258,E1427,$D1427)*overallRate,MIN(2258,E1427)*overallRate),ROUND(MAX(IF($B1427="Non - avec lien de dépendance",0,MIN((0.75*E1427),1694)),MIN(E1427,(0.75*$D1427),1694)),2)),IF($B1427="Non - avec lien de dépendance",MIN(1129,E1427,$D1427)*overallRate,MIN(2258,E1427)*overallRate)))))</f>
        <v>Effectuez l’étape 1</v>
      </c>
      <c r="H1427" s="68" t="str">
        <f>IF(ISTEXT(overallRate),"Effectuez l’étape 1",IF($C1427="Yes","Use Step 2a) Weekly for employees on leave with pay",IF(OR(COUNT($D1427,F1427)&lt;&gt;2,overallRate=0),0,IF(revenueReduction&gt;0.3,MAX(IF($B1427="Non - avec lien de dépendance",MIN(2258,F1427,$D1427)*overallRate,MIN(2258,F1427)*overallRate),ROUND(MAX(IF($B1427="Non - avec lien de dépendance",0,MIN((0.75*F1427),1694)),MIN(F1427,(0.75*$D1427),1694)),2)),IF($B1427="Non - avec lien de dépendance",MIN(1129,F1427,$D1427)*overallRate,MIN(2258,F1427)*overallRate)))))</f>
        <v>Effectuez l’étape 1</v>
      </c>
      <c r="I1427" s="3">
        <f t="shared" si="22"/>
        <v>0</v>
      </c>
    </row>
    <row r="1428" spans="7:9" x14ac:dyDescent="0.5">
      <c r="G1428" s="68" t="str">
        <f>IF(ISTEXT(overallRate),"Effectuez l’étape 1",IF($C1428="Yes","Use Step 2a) Weekly for employees on leave with pay",IF(OR(COUNT($D1428,E1428)&lt;&gt;2,overallRate=0),0,IF(revenueReduction&gt;0.3,MAX(IF($B1428="Non - avec lien de dépendance",MIN(2258,E1428,$D1428)*overallRate,MIN(2258,E1428)*overallRate),ROUND(MAX(IF($B1428="Non - avec lien de dépendance",0,MIN((0.75*E1428),1694)),MIN(E1428,(0.75*$D1428),1694)),2)),IF($B1428="Non - avec lien de dépendance",MIN(1129,E1428,$D1428)*overallRate,MIN(2258,E1428)*overallRate)))))</f>
        <v>Effectuez l’étape 1</v>
      </c>
      <c r="H1428" s="68" t="str">
        <f>IF(ISTEXT(overallRate),"Effectuez l’étape 1",IF($C1428="Yes","Use Step 2a) Weekly for employees on leave with pay",IF(OR(COUNT($D1428,F1428)&lt;&gt;2,overallRate=0),0,IF(revenueReduction&gt;0.3,MAX(IF($B1428="Non - avec lien de dépendance",MIN(2258,F1428,$D1428)*overallRate,MIN(2258,F1428)*overallRate),ROUND(MAX(IF($B1428="Non - avec lien de dépendance",0,MIN((0.75*F1428),1694)),MIN(F1428,(0.75*$D1428),1694)),2)),IF($B1428="Non - avec lien de dépendance",MIN(1129,F1428,$D1428)*overallRate,MIN(2258,F1428)*overallRate)))))</f>
        <v>Effectuez l’étape 1</v>
      </c>
      <c r="I1428" s="3">
        <f t="shared" si="22"/>
        <v>0</v>
      </c>
    </row>
    <row r="1429" spans="7:9" x14ac:dyDescent="0.5">
      <c r="G1429" s="68" t="str">
        <f>IF(ISTEXT(overallRate),"Effectuez l’étape 1",IF($C1429="Yes","Use Step 2a) Weekly for employees on leave with pay",IF(OR(COUNT($D1429,E1429)&lt;&gt;2,overallRate=0),0,IF(revenueReduction&gt;0.3,MAX(IF($B1429="Non - avec lien de dépendance",MIN(2258,E1429,$D1429)*overallRate,MIN(2258,E1429)*overallRate),ROUND(MAX(IF($B1429="Non - avec lien de dépendance",0,MIN((0.75*E1429),1694)),MIN(E1429,(0.75*$D1429),1694)),2)),IF($B1429="Non - avec lien de dépendance",MIN(1129,E1429,$D1429)*overallRate,MIN(2258,E1429)*overallRate)))))</f>
        <v>Effectuez l’étape 1</v>
      </c>
      <c r="H1429" s="68" t="str">
        <f>IF(ISTEXT(overallRate),"Effectuez l’étape 1",IF($C1429="Yes","Use Step 2a) Weekly for employees on leave with pay",IF(OR(COUNT($D1429,F1429)&lt;&gt;2,overallRate=0),0,IF(revenueReduction&gt;0.3,MAX(IF($B1429="Non - avec lien de dépendance",MIN(2258,F1429,$D1429)*overallRate,MIN(2258,F1429)*overallRate),ROUND(MAX(IF($B1429="Non - avec lien de dépendance",0,MIN((0.75*F1429),1694)),MIN(F1429,(0.75*$D1429),1694)),2)),IF($B1429="Non - avec lien de dépendance",MIN(1129,F1429,$D1429)*overallRate,MIN(2258,F1429)*overallRate)))))</f>
        <v>Effectuez l’étape 1</v>
      </c>
      <c r="I1429" s="3">
        <f t="shared" si="22"/>
        <v>0</v>
      </c>
    </row>
    <row r="1430" spans="7:9" x14ac:dyDescent="0.5">
      <c r="G1430" s="68" t="str">
        <f>IF(ISTEXT(overallRate),"Effectuez l’étape 1",IF($C1430="Yes","Use Step 2a) Weekly for employees on leave with pay",IF(OR(COUNT($D1430,E1430)&lt;&gt;2,overallRate=0),0,IF(revenueReduction&gt;0.3,MAX(IF($B1430="Non - avec lien de dépendance",MIN(2258,E1430,$D1430)*overallRate,MIN(2258,E1430)*overallRate),ROUND(MAX(IF($B1430="Non - avec lien de dépendance",0,MIN((0.75*E1430),1694)),MIN(E1430,(0.75*$D1430),1694)),2)),IF($B1430="Non - avec lien de dépendance",MIN(1129,E1430,$D1430)*overallRate,MIN(2258,E1430)*overallRate)))))</f>
        <v>Effectuez l’étape 1</v>
      </c>
      <c r="H1430" s="68" t="str">
        <f>IF(ISTEXT(overallRate),"Effectuez l’étape 1",IF($C1430="Yes","Use Step 2a) Weekly for employees on leave with pay",IF(OR(COUNT($D1430,F1430)&lt;&gt;2,overallRate=0),0,IF(revenueReduction&gt;0.3,MAX(IF($B1430="Non - avec lien de dépendance",MIN(2258,F1430,$D1430)*overallRate,MIN(2258,F1430)*overallRate),ROUND(MAX(IF($B1430="Non - avec lien de dépendance",0,MIN((0.75*F1430),1694)),MIN(F1430,(0.75*$D1430),1694)),2)),IF($B1430="Non - avec lien de dépendance",MIN(1129,F1430,$D1430)*overallRate,MIN(2258,F1430)*overallRate)))))</f>
        <v>Effectuez l’étape 1</v>
      </c>
      <c r="I1430" s="3">
        <f t="shared" si="22"/>
        <v>0</v>
      </c>
    </row>
    <row r="1431" spans="7:9" x14ac:dyDescent="0.5">
      <c r="G1431" s="68" t="str">
        <f>IF(ISTEXT(overallRate),"Effectuez l’étape 1",IF($C1431="Yes","Use Step 2a) Weekly for employees on leave with pay",IF(OR(COUNT($D1431,E1431)&lt;&gt;2,overallRate=0),0,IF(revenueReduction&gt;0.3,MAX(IF($B1431="Non - avec lien de dépendance",MIN(2258,E1431,$D1431)*overallRate,MIN(2258,E1431)*overallRate),ROUND(MAX(IF($B1431="Non - avec lien de dépendance",0,MIN((0.75*E1431),1694)),MIN(E1431,(0.75*$D1431),1694)),2)),IF($B1431="Non - avec lien de dépendance",MIN(1129,E1431,$D1431)*overallRate,MIN(2258,E1431)*overallRate)))))</f>
        <v>Effectuez l’étape 1</v>
      </c>
      <c r="H1431" s="68" t="str">
        <f>IF(ISTEXT(overallRate),"Effectuez l’étape 1",IF($C1431="Yes","Use Step 2a) Weekly for employees on leave with pay",IF(OR(COUNT($D1431,F1431)&lt;&gt;2,overallRate=0),0,IF(revenueReduction&gt;0.3,MAX(IF($B1431="Non - avec lien de dépendance",MIN(2258,F1431,$D1431)*overallRate,MIN(2258,F1431)*overallRate),ROUND(MAX(IF($B1431="Non - avec lien de dépendance",0,MIN((0.75*F1431),1694)),MIN(F1431,(0.75*$D1431),1694)),2)),IF($B1431="Non - avec lien de dépendance",MIN(1129,F1431,$D1431)*overallRate,MIN(2258,F1431)*overallRate)))))</f>
        <v>Effectuez l’étape 1</v>
      </c>
      <c r="I1431" s="3">
        <f t="shared" si="22"/>
        <v>0</v>
      </c>
    </row>
    <row r="1432" spans="7:9" x14ac:dyDescent="0.5">
      <c r="G1432" s="68" t="str">
        <f>IF(ISTEXT(overallRate),"Effectuez l’étape 1",IF($C1432="Yes","Use Step 2a) Weekly for employees on leave with pay",IF(OR(COUNT($D1432,E1432)&lt;&gt;2,overallRate=0),0,IF(revenueReduction&gt;0.3,MAX(IF($B1432="Non - avec lien de dépendance",MIN(2258,E1432,$D1432)*overallRate,MIN(2258,E1432)*overallRate),ROUND(MAX(IF($B1432="Non - avec lien de dépendance",0,MIN((0.75*E1432),1694)),MIN(E1432,(0.75*$D1432),1694)),2)),IF($B1432="Non - avec lien de dépendance",MIN(1129,E1432,$D1432)*overallRate,MIN(2258,E1432)*overallRate)))))</f>
        <v>Effectuez l’étape 1</v>
      </c>
      <c r="H1432" s="68" t="str">
        <f>IF(ISTEXT(overallRate),"Effectuez l’étape 1",IF($C1432="Yes","Use Step 2a) Weekly for employees on leave with pay",IF(OR(COUNT($D1432,F1432)&lt;&gt;2,overallRate=0),0,IF(revenueReduction&gt;0.3,MAX(IF($B1432="Non - avec lien de dépendance",MIN(2258,F1432,$D1432)*overallRate,MIN(2258,F1432)*overallRate),ROUND(MAX(IF($B1432="Non - avec lien de dépendance",0,MIN((0.75*F1432),1694)),MIN(F1432,(0.75*$D1432),1694)),2)),IF($B1432="Non - avec lien de dépendance",MIN(1129,F1432,$D1432)*overallRate,MIN(2258,F1432)*overallRate)))))</f>
        <v>Effectuez l’étape 1</v>
      </c>
      <c r="I1432" s="3">
        <f t="shared" si="22"/>
        <v>0</v>
      </c>
    </row>
    <row r="1433" spans="7:9" x14ac:dyDescent="0.5">
      <c r="G1433" s="68" t="str">
        <f>IF(ISTEXT(overallRate),"Effectuez l’étape 1",IF($C1433="Yes","Use Step 2a) Weekly for employees on leave with pay",IF(OR(COUNT($D1433,E1433)&lt;&gt;2,overallRate=0),0,IF(revenueReduction&gt;0.3,MAX(IF($B1433="Non - avec lien de dépendance",MIN(2258,E1433,$D1433)*overallRate,MIN(2258,E1433)*overallRate),ROUND(MAX(IF($B1433="Non - avec lien de dépendance",0,MIN((0.75*E1433),1694)),MIN(E1433,(0.75*$D1433),1694)),2)),IF($B1433="Non - avec lien de dépendance",MIN(1129,E1433,$D1433)*overallRate,MIN(2258,E1433)*overallRate)))))</f>
        <v>Effectuez l’étape 1</v>
      </c>
      <c r="H1433" s="68" t="str">
        <f>IF(ISTEXT(overallRate),"Effectuez l’étape 1",IF($C1433="Yes","Use Step 2a) Weekly for employees on leave with pay",IF(OR(COUNT($D1433,F1433)&lt;&gt;2,overallRate=0),0,IF(revenueReduction&gt;0.3,MAX(IF($B1433="Non - avec lien de dépendance",MIN(2258,F1433,$D1433)*overallRate,MIN(2258,F1433)*overallRate),ROUND(MAX(IF($B1433="Non - avec lien de dépendance",0,MIN((0.75*F1433),1694)),MIN(F1433,(0.75*$D1433),1694)),2)),IF($B1433="Non - avec lien de dépendance",MIN(1129,F1433,$D1433)*overallRate,MIN(2258,F1433)*overallRate)))))</f>
        <v>Effectuez l’étape 1</v>
      </c>
      <c r="I1433" s="3">
        <f t="shared" si="22"/>
        <v>0</v>
      </c>
    </row>
    <row r="1434" spans="7:9" x14ac:dyDescent="0.5">
      <c r="G1434" s="68" t="str">
        <f>IF(ISTEXT(overallRate),"Effectuez l’étape 1",IF($C1434="Yes","Use Step 2a) Weekly for employees on leave with pay",IF(OR(COUNT($D1434,E1434)&lt;&gt;2,overallRate=0),0,IF(revenueReduction&gt;0.3,MAX(IF($B1434="Non - avec lien de dépendance",MIN(2258,E1434,$D1434)*overallRate,MIN(2258,E1434)*overallRate),ROUND(MAX(IF($B1434="Non - avec lien de dépendance",0,MIN((0.75*E1434),1694)),MIN(E1434,(0.75*$D1434),1694)),2)),IF($B1434="Non - avec lien de dépendance",MIN(1129,E1434,$D1434)*overallRate,MIN(2258,E1434)*overallRate)))))</f>
        <v>Effectuez l’étape 1</v>
      </c>
      <c r="H1434" s="68" t="str">
        <f>IF(ISTEXT(overallRate),"Effectuez l’étape 1",IF($C1434="Yes","Use Step 2a) Weekly for employees on leave with pay",IF(OR(COUNT($D1434,F1434)&lt;&gt;2,overallRate=0),0,IF(revenueReduction&gt;0.3,MAX(IF($B1434="Non - avec lien de dépendance",MIN(2258,F1434,$D1434)*overallRate,MIN(2258,F1434)*overallRate),ROUND(MAX(IF($B1434="Non - avec lien de dépendance",0,MIN((0.75*F1434),1694)),MIN(F1434,(0.75*$D1434),1694)),2)),IF($B1434="Non - avec lien de dépendance",MIN(1129,F1434,$D1434)*overallRate,MIN(2258,F1434)*overallRate)))))</f>
        <v>Effectuez l’étape 1</v>
      </c>
      <c r="I1434" s="3">
        <f t="shared" si="22"/>
        <v>0</v>
      </c>
    </row>
    <row r="1435" spans="7:9" x14ac:dyDescent="0.5">
      <c r="G1435" s="68" t="str">
        <f>IF(ISTEXT(overallRate),"Effectuez l’étape 1",IF($C1435="Yes","Use Step 2a) Weekly for employees on leave with pay",IF(OR(COUNT($D1435,E1435)&lt;&gt;2,overallRate=0),0,IF(revenueReduction&gt;0.3,MAX(IF($B1435="Non - avec lien de dépendance",MIN(2258,E1435,$D1435)*overallRate,MIN(2258,E1435)*overallRate),ROUND(MAX(IF($B1435="Non - avec lien de dépendance",0,MIN((0.75*E1435),1694)),MIN(E1435,(0.75*$D1435),1694)),2)),IF($B1435="Non - avec lien de dépendance",MIN(1129,E1435,$D1435)*overallRate,MIN(2258,E1435)*overallRate)))))</f>
        <v>Effectuez l’étape 1</v>
      </c>
      <c r="H1435" s="68" t="str">
        <f>IF(ISTEXT(overallRate),"Effectuez l’étape 1",IF($C1435="Yes","Use Step 2a) Weekly for employees on leave with pay",IF(OR(COUNT($D1435,F1435)&lt;&gt;2,overallRate=0),0,IF(revenueReduction&gt;0.3,MAX(IF($B1435="Non - avec lien de dépendance",MIN(2258,F1435,$D1435)*overallRate,MIN(2258,F1435)*overallRate),ROUND(MAX(IF($B1435="Non - avec lien de dépendance",0,MIN((0.75*F1435),1694)),MIN(F1435,(0.75*$D1435),1694)),2)),IF($B1435="Non - avec lien de dépendance",MIN(1129,F1435,$D1435)*overallRate,MIN(2258,F1435)*overallRate)))))</f>
        <v>Effectuez l’étape 1</v>
      </c>
      <c r="I1435" s="3">
        <f t="shared" si="22"/>
        <v>0</v>
      </c>
    </row>
    <row r="1436" spans="7:9" x14ac:dyDescent="0.5">
      <c r="G1436" s="68" t="str">
        <f>IF(ISTEXT(overallRate),"Effectuez l’étape 1",IF($C1436="Yes","Use Step 2a) Weekly for employees on leave with pay",IF(OR(COUNT($D1436,E1436)&lt;&gt;2,overallRate=0),0,IF(revenueReduction&gt;0.3,MAX(IF($B1436="Non - avec lien de dépendance",MIN(2258,E1436,$D1436)*overallRate,MIN(2258,E1436)*overallRate),ROUND(MAX(IF($B1436="Non - avec lien de dépendance",0,MIN((0.75*E1436),1694)),MIN(E1436,(0.75*$D1436),1694)),2)),IF($B1436="Non - avec lien de dépendance",MIN(1129,E1436,$D1436)*overallRate,MIN(2258,E1436)*overallRate)))))</f>
        <v>Effectuez l’étape 1</v>
      </c>
      <c r="H1436" s="68" t="str">
        <f>IF(ISTEXT(overallRate),"Effectuez l’étape 1",IF($C1436="Yes","Use Step 2a) Weekly for employees on leave with pay",IF(OR(COUNT($D1436,F1436)&lt;&gt;2,overallRate=0),0,IF(revenueReduction&gt;0.3,MAX(IF($B1436="Non - avec lien de dépendance",MIN(2258,F1436,$D1436)*overallRate,MIN(2258,F1436)*overallRate),ROUND(MAX(IF($B1436="Non - avec lien de dépendance",0,MIN((0.75*F1436),1694)),MIN(F1436,(0.75*$D1436),1694)),2)),IF($B1436="Non - avec lien de dépendance",MIN(1129,F1436,$D1436)*overallRate,MIN(2258,F1436)*overallRate)))))</f>
        <v>Effectuez l’étape 1</v>
      </c>
      <c r="I1436" s="3">
        <f t="shared" si="22"/>
        <v>0</v>
      </c>
    </row>
    <row r="1437" spans="7:9" x14ac:dyDescent="0.5">
      <c r="G1437" s="68" t="str">
        <f>IF(ISTEXT(overallRate),"Effectuez l’étape 1",IF($C1437="Yes","Use Step 2a) Weekly for employees on leave with pay",IF(OR(COUNT($D1437,E1437)&lt;&gt;2,overallRate=0),0,IF(revenueReduction&gt;0.3,MAX(IF($B1437="Non - avec lien de dépendance",MIN(2258,E1437,$D1437)*overallRate,MIN(2258,E1437)*overallRate),ROUND(MAX(IF($B1437="Non - avec lien de dépendance",0,MIN((0.75*E1437),1694)),MIN(E1437,(0.75*$D1437),1694)),2)),IF($B1437="Non - avec lien de dépendance",MIN(1129,E1437,$D1437)*overallRate,MIN(2258,E1437)*overallRate)))))</f>
        <v>Effectuez l’étape 1</v>
      </c>
      <c r="H1437" s="68" t="str">
        <f>IF(ISTEXT(overallRate),"Effectuez l’étape 1",IF($C1437="Yes","Use Step 2a) Weekly for employees on leave with pay",IF(OR(COUNT($D1437,F1437)&lt;&gt;2,overallRate=0),0,IF(revenueReduction&gt;0.3,MAX(IF($B1437="Non - avec lien de dépendance",MIN(2258,F1437,$D1437)*overallRate,MIN(2258,F1437)*overallRate),ROUND(MAX(IF($B1437="Non - avec lien de dépendance",0,MIN((0.75*F1437),1694)),MIN(F1437,(0.75*$D1437),1694)),2)),IF($B1437="Non - avec lien de dépendance",MIN(1129,F1437,$D1437)*overallRate,MIN(2258,F1437)*overallRate)))))</f>
        <v>Effectuez l’étape 1</v>
      </c>
      <c r="I1437" s="3">
        <f t="shared" si="22"/>
        <v>0</v>
      </c>
    </row>
    <row r="1438" spans="7:9" x14ac:dyDescent="0.5">
      <c r="G1438" s="68" t="str">
        <f>IF(ISTEXT(overallRate),"Effectuez l’étape 1",IF($C1438="Yes","Use Step 2a) Weekly for employees on leave with pay",IF(OR(COUNT($D1438,E1438)&lt;&gt;2,overallRate=0),0,IF(revenueReduction&gt;0.3,MAX(IF($B1438="Non - avec lien de dépendance",MIN(2258,E1438,$D1438)*overallRate,MIN(2258,E1438)*overallRate),ROUND(MAX(IF($B1438="Non - avec lien de dépendance",0,MIN((0.75*E1438),1694)),MIN(E1438,(0.75*$D1438),1694)),2)),IF($B1438="Non - avec lien de dépendance",MIN(1129,E1438,$D1438)*overallRate,MIN(2258,E1438)*overallRate)))))</f>
        <v>Effectuez l’étape 1</v>
      </c>
      <c r="H1438" s="68" t="str">
        <f>IF(ISTEXT(overallRate),"Effectuez l’étape 1",IF($C1438="Yes","Use Step 2a) Weekly for employees on leave with pay",IF(OR(COUNT($D1438,F1438)&lt;&gt;2,overallRate=0),0,IF(revenueReduction&gt;0.3,MAX(IF($B1438="Non - avec lien de dépendance",MIN(2258,F1438,$D1438)*overallRate,MIN(2258,F1438)*overallRate),ROUND(MAX(IF($B1438="Non - avec lien de dépendance",0,MIN((0.75*F1438),1694)),MIN(F1438,(0.75*$D1438),1694)),2)),IF($B1438="Non - avec lien de dépendance",MIN(1129,F1438,$D1438)*overallRate,MIN(2258,F1438)*overallRate)))))</f>
        <v>Effectuez l’étape 1</v>
      </c>
      <c r="I1438" s="3">
        <f t="shared" si="22"/>
        <v>0</v>
      </c>
    </row>
    <row r="1439" spans="7:9" x14ac:dyDescent="0.5">
      <c r="G1439" s="68" t="str">
        <f>IF(ISTEXT(overallRate),"Effectuez l’étape 1",IF($C1439="Yes","Use Step 2a) Weekly for employees on leave with pay",IF(OR(COUNT($D1439,E1439)&lt;&gt;2,overallRate=0),0,IF(revenueReduction&gt;0.3,MAX(IF($B1439="Non - avec lien de dépendance",MIN(2258,E1439,$D1439)*overallRate,MIN(2258,E1439)*overallRate),ROUND(MAX(IF($B1439="Non - avec lien de dépendance",0,MIN((0.75*E1439),1694)),MIN(E1439,(0.75*$D1439),1694)),2)),IF($B1439="Non - avec lien de dépendance",MIN(1129,E1439,$D1439)*overallRate,MIN(2258,E1439)*overallRate)))))</f>
        <v>Effectuez l’étape 1</v>
      </c>
      <c r="H1439" s="68" t="str">
        <f>IF(ISTEXT(overallRate),"Effectuez l’étape 1",IF($C1439="Yes","Use Step 2a) Weekly for employees on leave with pay",IF(OR(COUNT($D1439,F1439)&lt;&gt;2,overallRate=0),0,IF(revenueReduction&gt;0.3,MAX(IF($B1439="Non - avec lien de dépendance",MIN(2258,F1439,$D1439)*overallRate,MIN(2258,F1439)*overallRate),ROUND(MAX(IF($B1439="Non - avec lien de dépendance",0,MIN((0.75*F1439),1694)),MIN(F1439,(0.75*$D1439),1694)),2)),IF($B1439="Non - avec lien de dépendance",MIN(1129,F1439,$D1439)*overallRate,MIN(2258,F1439)*overallRate)))))</f>
        <v>Effectuez l’étape 1</v>
      </c>
      <c r="I1439" s="3">
        <f t="shared" si="22"/>
        <v>0</v>
      </c>
    </row>
    <row r="1440" spans="7:9" x14ac:dyDescent="0.5">
      <c r="G1440" s="68" t="str">
        <f>IF(ISTEXT(overallRate),"Effectuez l’étape 1",IF($C1440="Yes","Use Step 2a) Weekly for employees on leave with pay",IF(OR(COUNT($D1440,E1440)&lt;&gt;2,overallRate=0),0,IF(revenueReduction&gt;0.3,MAX(IF($B1440="Non - avec lien de dépendance",MIN(2258,E1440,$D1440)*overallRate,MIN(2258,E1440)*overallRate),ROUND(MAX(IF($B1440="Non - avec lien de dépendance",0,MIN((0.75*E1440),1694)),MIN(E1440,(0.75*$D1440),1694)),2)),IF($B1440="Non - avec lien de dépendance",MIN(1129,E1440,$D1440)*overallRate,MIN(2258,E1440)*overallRate)))))</f>
        <v>Effectuez l’étape 1</v>
      </c>
      <c r="H1440" s="68" t="str">
        <f>IF(ISTEXT(overallRate),"Effectuez l’étape 1",IF($C1440="Yes","Use Step 2a) Weekly for employees on leave with pay",IF(OR(COUNT($D1440,F1440)&lt;&gt;2,overallRate=0),0,IF(revenueReduction&gt;0.3,MAX(IF($B1440="Non - avec lien de dépendance",MIN(2258,F1440,$D1440)*overallRate,MIN(2258,F1440)*overallRate),ROUND(MAX(IF($B1440="Non - avec lien de dépendance",0,MIN((0.75*F1440),1694)),MIN(F1440,(0.75*$D1440),1694)),2)),IF($B1440="Non - avec lien de dépendance",MIN(1129,F1440,$D1440)*overallRate,MIN(2258,F1440)*overallRate)))))</f>
        <v>Effectuez l’étape 1</v>
      </c>
      <c r="I1440" s="3">
        <f t="shared" si="22"/>
        <v>0</v>
      </c>
    </row>
    <row r="1441" spans="7:9" x14ac:dyDescent="0.5">
      <c r="G1441" s="68" t="str">
        <f>IF(ISTEXT(overallRate),"Effectuez l’étape 1",IF($C1441="Yes","Use Step 2a) Weekly for employees on leave with pay",IF(OR(COUNT($D1441,E1441)&lt;&gt;2,overallRate=0),0,IF(revenueReduction&gt;0.3,MAX(IF($B1441="Non - avec lien de dépendance",MIN(2258,E1441,$D1441)*overallRate,MIN(2258,E1441)*overallRate),ROUND(MAX(IF($B1441="Non - avec lien de dépendance",0,MIN((0.75*E1441),1694)),MIN(E1441,(0.75*$D1441),1694)),2)),IF($B1441="Non - avec lien de dépendance",MIN(1129,E1441,$D1441)*overallRate,MIN(2258,E1441)*overallRate)))))</f>
        <v>Effectuez l’étape 1</v>
      </c>
      <c r="H1441" s="68" t="str">
        <f>IF(ISTEXT(overallRate),"Effectuez l’étape 1",IF($C1441="Yes","Use Step 2a) Weekly for employees on leave with pay",IF(OR(COUNT($D1441,F1441)&lt;&gt;2,overallRate=0),0,IF(revenueReduction&gt;0.3,MAX(IF($B1441="Non - avec lien de dépendance",MIN(2258,F1441,$D1441)*overallRate,MIN(2258,F1441)*overallRate),ROUND(MAX(IF($B1441="Non - avec lien de dépendance",0,MIN((0.75*F1441),1694)),MIN(F1441,(0.75*$D1441),1694)),2)),IF($B1441="Non - avec lien de dépendance",MIN(1129,F1441,$D1441)*overallRate,MIN(2258,F1441)*overallRate)))))</f>
        <v>Effectuez l’étape 1</v>
      </c>
      <c r="I1441" s="3">
        <f t="shared" si="22"/>
        <v>0</v>
      </c>
    </row>
    <row r="1442" spans="7:9" x14ac:dyDescent="0.5">
      <c r="G1442" s="68" t="str">
        <f>IF(ISTEXT(overallRate),"Effectuez l’étape 1",IF($C1442="Yes","Use Step 2a) Weekly for employees on leave with pay",IF(OR(COUNT($D1442,E1442)&lt;&gt;2,overallRate=0),0,IF(revenueReduction&gt;0.3,MAX(IF($B1442="Non - avec lien de dépendance",MIN(2258,E1442,$D1442)*overallRate,MIN(2258,E1442)*overallRate),ROUND(MAX(IF($B1442="Non - avec lien de dépendance",0,MIN((0.75*E1442),1694)),MIN(E1442,(0.75*$D1442),1694)),2)),IF($B1442="Non - avec lien de dépendance",MIN(1129,E1442,$D1442)*overallRate,MIN(2258,E1442)*overallRate)))))</f>
        <v>Effectuez l’étape 1</v>
      </c>
      <c r="H1442" s="68" t="str">
        <f>IF(ISTEXT(overallRate),"Effectuez l’étape 1",IF($C1442="Yes","Use Step 2a) Weekly for employees on leave with pay",IF(OR(COUNT($D1442,F1442)&lt;&gt;2,overallRate=0),0,IF(revenueReduction&gt;0.3,MAX(IF($B1442="Non - avec lien de dépendance",MIN(2258,F1442,$D1442)*overallRate,MIN(2258,F1442)*overallRate),ROUND(MAX(IF($B1442="Non - avec lien de dépendance",0,MIN((0.75*F1442),1694)),MIN(F1442,(0.75*$D1442),1694)),2)),IF($B1442="Non - avec lien de dépendance",MIN(1129,F1442,$D1442)*overallRate,MIN(2258,F1442)*overallRate)))))</f>
        <v>Effectuez l’étape 1</v>
      </c>
      <c r="I1442" s="3">
        <f t="shared" si="22"/>
        <v>0</v>
      </c>
    </row>
    <row r="1443" spans="7:9" x14ac:dyDescent="0.5">
      <c r="G1443" s="68" t="str">
        <f>IF(ISTEXT(overallRate),"Effectuez l’étape 1",IF($C1443="Yes","Use Step 2a) Weekly for employees on leave with pay",IF(OR(COUNT($D1443,E1443)&lt;&gt;2,overallRate=0),0,IF(revenueReduction&gt;0.3,MAX(IF($B1443="Non - avec lien de dépendance",MIN(2258,E1443,$D1443)*overallRate,MIN(2258,E1443)*overallRate),ROUND(MAX(IF($B1443="Non - avec lien de dépendance",0,MIN((0.75*E1443),1694)),MIN(E1443,(0.75*$D1443),1694)),2)),IF($B1443="Non - avec lien de dépendance",MIN(1129,E1443,$D1443)*overallRate,MIN(2258,E1443)*overallRate)))))</f>
        <v>Effectuez l’étape 1</v>
      </c>
      <c r="H1443" s="68" t="str">
        <f>IF(ISTEXT(overallRate),"Effectuez l’étape 1",IF($C1443="Yes","Use Step 2a) Weekly for employees on leave with pay",IF(OR(COUNT($D1443,F1443)&lt;&gt;2,overallRate=0),0,IF(revenueReduction&gt;0.3,MAX(IF($B1443="Non - avec lien de dépendance",MIN(2258,F1443,$D1443)*overallRate,MIN(2258,F1443)*overallRate),ROUND(MAX(IF($B1443="Non - avec lien de dépendance",0,MIN((0.75*F1443),1694)),MIN(F1443,(0.75*$D1443),1694)),2)),IF($B1443="Non - avec lien de dépendance",MIN(1129,F1443,$D1443)*overallRate,MIN(2258,F1443)*overallRate)))))</f>
        <v>Effectuez l’étape 1</v>
      </c>
      <c r="I1443" s="3">
        <f t="shared" si="22"/>
        <v>0</v>
      </c>
    </row>
    <row r="1444" spans="7:9" x14ac:dyDescent="0.5">
      <c r="G1444" s="68" t="str">
        <f>IF(ISTEXT(overallRate),"Effectuez l’étape 1",IF($C1444="Yes","Use Step 2a) Weekly for employees on leave with pay",IF(OR(COUNT($D1444,E1444)&lt;&gt;2,overallRate=0),0,IF(revenueReduction&gt;0.3,MAX(IF($B1444="Non - avec lien de dépendance",MIN(2258,E1444,$D1444)*overallRate,MIN(2258,E1444)*overallRate),ROUND(MAX(IF($B1444="Non - avec lien de dépendance",0,MIN((0.75*E1444),1694)),MIN(E1444,(0.75*$D1444),1694)),2)),IF($B1444="Non - avec lien de dépendance",MIN(1129,E1444,$D1444)*overallRate,MIN(2258,E1444)*overallRate)))))</f>
        <v>Effectuez l’étape 1</v>
      </c>
      <c r="H1444" s="68" t="str">
        <f>IF(ISTEXT(overallRate),"Effectuez l’étape 1",IF($C1444="Yes","Use Step 2a) Weekly for employees on leave with pay",IF(OR(COUNT($D1444,F1444)&lt;&gt;2,overallRate=0),0,IF(revenueReduction&gt;0.3,MAX(IF($B1444="Non - avec lien de dépendance",MIN(2258,F1444,$D1444)*overallRate,MIN(2258,F1444)*overallRate),ROUND(MAX(IF($B1444="Non - avec lien de dépendance",0,MIN((0.75*F1444),1694)),MIN(F1444,(0.75*$D1444),1694)),2)),IF($B1444="Non - avec lien de dépendance",MIN(1129,F1444,$D1444)*overallRate,MIN(2258,F1444)*overallRate)))))</f>
        <v>Effectuez l’étape 1</v>
      </c>
      <c r="I1444" s="3">
        <f t="shared" si="22"/>
        <v>0</v>
      </c>
    </row>
    <row r="1445" spans="7:9" x14ac:dyDescent="0.5">
      <c r="G1445" s="68" t="str">
        <f>IF(ISTEXT(overallRate),"Effectuez l’étape 1",IF($C1445="Yes","Use Step 2a) Weekly for employees on leave with pay",IF(OR(COUNT($D1445,E1445)&lt;&gt;2,overallRate=0),0,IF(revenueReduction&gt;0.3,MAX(IF($B1445="Non - avec lien de dépendance",MIN(2258,E1445,$D1445)*overallRate,MIN(2258,E1445)*overallRate),ROUND(MAX(IF($B1445="Non - avec lien de dépendance",0,MIN((0.75*E1445),1694)),MIN(E1445,(0.75*$D1445),1694)),2)),IF($B1445="Non - avec lien de dépendance",MIN(1129,E1445,$D1445)*overallRate,MIN(2258,E1445)*overallRate)))))</f>
        <v>Effectuez l’étape 1</v>
      </c>
      <c r="H1445" s="68" t="str">
        <f>IF(ISTEXT(overallRate),"Effectuez l’étape 1",IF($C1445="Yes","Use Step 2a) Weekly for employees on leave with pay",IF(OR(COUNT($D1445,F1445)&lt;&gt;2,overallRate=0),0,IF(revenueReduction&gt;0.3,MAX(IF($B1445="Non - avec lien de dépendance",MIN(2258,F1445,$D1445)*overallRate,MIN(2258,F1445)*overallRate),ROUND(MAX(IF($B1445="Non - avec lien de dépendance",0,MIN((0.75*F1445),1694)),MIN(F1445,(0.75*$D1445),1694)),2)),IF($B1445="Non - avec lien de dépendance",MIN(1129,F1445,$D1445)*overallRate,MIN(2258,F1445)*overallRate)))))</f>
        <v>Effectuez l’étape 1</v>
      </c>
      <c r="I1445" s="3">
        <f t="shared" si="22"/>
        <v>0</v>
      </c>
    </row>
    <row r="1446" spans="7:9" x14ac:dyDescent="0.5">
      <c r="G1446" s="68" t="str">
        <f>IF(ISTEXT(overallRate),"Effectuez l’étape 1",IF($C1446="Yes","Use Step 2a) Weekly for employees on leave with pay",IF(OR(COUNT($D1446,E1446)&lt;&gt;2,overallRate=0),0,IF(revenueReduction&gt;0.3,MAX(IF($B1446="Non - avec lien de dépendance",MIN(2258,E1446,$D1446)*overallRate,MIN(2258,E1446)*overallRate),ROUND(MAX(IF($B1446="Non - avec lien de dépendance",0,MIN((0.75*E1446),1694)),MIN(E1446,(0.75*$D1446),1694)),2)),IF($B1446="Non - avec lien de dépendance",MIN(1129,E1446,$D1446)*overallRate,MIN(2258,E1446)*overallRate)))))</f>
        <v>Effectuez l’étape 1</v>
      </c>
      <c r="H1446" s="68" t="str">
        <f>IF(ISTEXT(overallRate),"Effectuez l’étape 1",IF($C1446="Yes","Use Step 2a) Weekly for employees on leave with pay",IF(OR(COUNT($D1446,F1446)&lt;&gt;2,overallRate=0),0,IF(revenueReduction&gt;0.3,MAX(IF($B1446="Non - avec lien de dépendance",MIN(2258,F1446,$D1446)*overallRate,MIN(2258,F1446)*overallRate),ROUND(MAX(IF($B1446="Non - avec lien de dépendance",0,MIN((0.75*F1446),1694)),MIN(F1446,(0.75*$D1446),1694)),2)),IF($B1446="Non - avec lien de dépendance",MIN(1129,F1446,$D1446)*overallRate,MIN(2258,F1446)*overallRate)))))</f>
        <v>Effectuez l’étape 1</v>
      </c>
      <c r="I1446" s="3">
        <f t="shared" si="22"/>
        <v>0</v>
      </c>
    </row>
    <row r="1447" spans="7:9" x14ac:dyDescent="0.5">
      <c r="G1447" s="68" t="str">
        <f>IF(ISTEXT(overallRate),"Effectuez l’étape 1",IF($C1447="Yes","Use Step 2a) Weekly for employees on leave with pay",IF(OR(COUNT($D1447,E1447)&lt;&gt;2,overallRate=0),0,IF(revenueReduction&gt;0.3,MAX(IF($B1447="Non - avec lien de dépendance",MIN(2258,E1447,$D1447)*overallRate,MIN(2258,E1447)*overallRate),ROUND(MAX(IF($B1447="Non - avec lien de dépendance",0,MIN((0.75*E1447),1694)),MIN(E1447,(0.75*$D1447),1694)),2)),IF($B1447="Non - avec lien de dépendance",MIN(1129,E1447,$D1447)*overallRate,MIN(2258,E1447)*overallRate)))))</f>
        <v>Effectuez l’étape 1</v>
      </c>
      <c r="H1447" s="68" t="str">
        <f>IF(ISTEXT(overallRate),"Effectuez l’étape 1",IF($C1447="Yes","Use Step 2a) Weekly for employees on leave with pay",IF(OR(COUNT($D1447,F1447)&lt;&gt;2,overallRate=0),0,IF(revenueReduction&gt;0.3,MAX(IF($B1447="Non - avec lien de dépendance",MIN(2258,F1447,$D1447)*overallRate,MIN(2258,F1447)*overallRate),ROUND(MAX(IF($B1447="Non - avec lien de dépendance",0,MIN((0.75*F1447),1694)),MIN(F1447,(0.75*$D1447),1694)),2)),IF($B1447="Non - avec lien de dépendance",MIN(1129,F1447,$D1447)*overallRate,MIN(2258,F1447)*overallRate)))))</f>
        <v>Effectuez l’étape 1</v>
      </c>
      <c r="I1447" s="3">
        <f t="shared" si="22"/>
        <v>0</v>
      </c>
    </row>
    <row r="1448" spans="7:9" x14ac:dyDescent="0.5">
      <c r="G1448" s="68" t="str">
        <f>IF(ISTEXT(overallRate),"Effectuez l’étape 1",IF($C1448="Yes","Use Step 2a) Weekly for employees on leave with pay",IF(OR(COUNT($D1448,E1448)&lt;&gt;2,overallRate=0),0,IF(revenueReduction&gt;0.3,MAX(IF($B1448="Non - avec lien de dépendance",MIN(2258,E1448,$D1448)*overallRate,MIN(2258,E1448)*overallRate),ROUND(MAX(IF($B1448="Non - avec lien de dépendance",0,MIN((0.75*E1448),1694)),MIN(E1448,(0.75*$D1448),1694)),2)),IF($B1448="Non - avec lien de dépendance",MIN(1129,E1448,$D1448)*overallRate,MIN(2258,E1448)*overallRate)))))</f>
        <v>Effectuez l’étape 1</v>
      </c>
      <c r="H1448" s="68" t="str">
        <f>IF(ISTEXT(overallRate),"Effectuez l’étape 1",IF($C1448="Yes","Use Step 2a) Weekly for employees on leave with pay",IF(OR(COUNT($D1448,F1448)&lt;&gt;2,overallRate=0),0,IF(revenueReduction&gt;0.3,MAX(IF($B1448="Non - avec lien de dépendance",MIN(2258,F1448,$D1448)*overallRate,MIN(2258,F1448)*overallRate),ROUND(MAX(IF($B1448="Non - avec lien de dépendance",0,MIN((0.75*F1448),1694)),MIN(F1448,(0.75*$D1448),1694)),2)),IF($B1448="Non - avec lien de dépendance",MIN(1129,F1448,$D1448)*overallRate,MIN(2258,F1448)*overallRate)))))</f>
        <v>Effectuez l’étape 1</v>
      </c>
      <c r="I1448" s="3">
        <f t="shared" si="22"/>
        <v>0</v>
      </c>
    </row>
    <row r="1449" spans="7:9" x14ac:dyDescent="0.5">
      <c r="G1449" s="68" t="str">
        <f>IF(ISTEXT(overallRate),"Effectuez l’étape 1",IF($C1449="Yes","Use Step 2a) Weekly for employees on leave with pay",IF(OR(COUNT($D1449,E1449)&lt;&gt;2,overallRate=0),0,IF(revenueReduction&gt;0.3,MAX(IF($B1449="Non - avec lien de dépendance",MIN(2258,E1449,$D1449)*overallRate,MIN(2258,E1449)*overallRate),ROUND(MAX(IF($B1449="Non - avec lien de dépendance",0,MIN((0.75*E1449),1694)),MIN(E1449,(0.75*$D1449),1694)),2)),IF($B1449="Non - avec lien de dépendance",MIN(1129,E1449,$D1449)*overallRate,MIN(2258,E1449)*overallRate)))))</f>
        <v>Effectuez l’étape 1</v>
      </c>
      <c r="H1449" s="68" t="str">
        <f>IF(ISTEXT(overallRate),"Effectuez l’étape 1",IF($C1449="Yes","Use Step 2a) Weekly for employees on leave with pay",IF(OR(COUNT($D1449,F1449)&lt;&gt;2,overallRate=0),0,IF(revenueReduction&gt;0.3,MAX(IF($B1449="Non - avec lien de dépendance",MIN(2258,F1449,$D1449)*overallRate,MIN(2258,F1449)*overallRate),ROUND(MAX(IF($B1449="Non - avec lien de dépendance",0,MIN((0.75*F1449),1694)),MIN(F1449,(0.75*$D1449),1694)),2)),IF($B1449="Non - avec lien de dépendance",MIN(1129,F1449,$D1449)*overallRate,MIN(2258,F1449)*overallRate)))))</f>
        <v>Effectuez l’étape 1</v>
      </c>
      <c r="I1449" s="3">
        <f t="shared" si="22"/>
        <v>0</v>
      </c>
    </row>
    <row r="1450" spans="7:9" x14ac:dyDescent="0.5">
      <c r="G1450" s="68" t="str">
        <f>IF(ISTEXT(overallRate),"Effectuez l’étape 1",IF($C1450="Yes","Use Step 2a) Weekly for employees on leave with pay",IF(OR(COUNT($D1450,E1450)&lt;&gt;2,overallRate=0),0,IF(revenueReduction&gt;0.3,MAX(IF($B1450="Non - avec lien de dépendance",MIN(2258,E1450,$D1450)*overallRate,MIN(2258,E1450)*overallRate),ROUND(MAX(IF($B1450="Non - avec lien de dépendance",0,MIN((0.75*E1450),1694)),MIN(E1450,(0.75*$D1450),1694)),2)),IF($B1450="Non - avec lien de dépendance",MIN(1129,E1450,$D1450)*overallRate,MIN(2258,E1450)*overallRate)))))</f>
        <v>Effectuez l’étape 1</v>
      </c>
      <c r="H1450" s="68" t="str">
        <f>IF(ISTEXT(overallRate),"Effectuez l’étape 1",IF($C1450="Yes","Use Step 2a) Weekly for employees on leave with pay",IF(OR(COUNT($D1450,F1450)&lt;&gt;2,overallRate=0),0,IF(revenueReduction&gt;0.3,MAX(IF($B1450="Non - avec lien de dépendance",MIN(2258,F1450,$D1450)*overallRate,MIN(2258,F1450)*overallRate),ROUND(MAX(IF($B1450="Non - avec lien de dépendance",0,MIN((0.75*F1450),1694)),MIN(F1450,(0.75*$D1450),1694)),2)),IF($B1450="Non - avec lien de dépendance",MIN(1129,F1450,$D1450)*overallRate,MIN(2258,F1450)*overallRate)))))</f>
        <v>Effectuez l’étape 1</v>
      </c>
      <c r="I1450" s="3">
        <f t="shared" si="22"/>
        <v>0</v>
      </c>
    </row>
    <row r="1451" spans="7:9" x14ac:dyDescent="0.5">
      <c r="G1451" s="68" t="str">
        <f>IF(ISTEXT(overallRate),"Effectuez l’étape 1",IF($C1451="Yes","Use Step 2a) Weekly for employees on leave with pay",IF(OR(COUNT($D1451,E1451)&lt;&gt;2,overallRate=0),0,IF(revenueReduction&gt;0.3,MAX(IF($B1451="Non - avec lien de dépendance",MIN(2258,E1451,$D1451)*overallRate,MIN(2258,E1451)*overallRate),ROUND(MAX(IF($B1451="Non - avec lien de dépendance",0,MIN((0.75*E1451),1694)),MIN(E1451,(0.75*$D1451),1694)),2)),IF($B1451="Non - avec lien de dépendance",MIN(1129,E1451,$D1451)*overallRate,MIN(2258,E1451)*overallRate)))))</f>
        <v>Effectuez l’étape 1</v>
      </c>
      <c r="H1451" s="68" t="str">
        <f>IF(ISTEXT(overallRate),"Effectuez l’étape 1",IF($C1451="Yes","Use Step 2a) Weekly for employees on leave with pay",IF(OR(COUNT($D1451,F1451)&lt;&gt;2,overallRate=0),0,IF(revenueReduction&gt;0.3,MAX(IF($B1451="Non - avec lien de dépendance",MIN(2258,F1451,$D1451)*overallRate,MIN(2258,F1451)*overallRate),ROUND(MAX(IF($B1451="Non - avec lien de dépendance",0,MIN((0.75*F1451),1694)),MIN(F1451,(0.75*$D1451),1694)),2)),IF($B1451="Non - avec lien de dépendance",MIN(1129,F1451,$D1451)*overallRate,MIN(2258,F1451)*overallRate)))))</f>
        <v>Effectuez l’étape 1</v>
      </c>
      <c r="I1451" s="3">
        <f t="shared" si="22"/>
        <v>0</v>
      </c>
    </row>
    <row r="1452" spans="7:9" x14ac:dyDescent="0.5">
      <c r="G1452" s="68" t="str">
        <f>IF(ISTEXT(overallRate),"Effectuez l’étape 1",IF($C1452="Yes","Use Step 2a) Weekly for employees on leave with pay",IF(OR(COUNT($D1452,E1452)&lt;&gt;2,overallRate=0),0,IF(revenueReduction&gt;0.3,MAX(IF($B1452="Non - avec lien de dépendance",MIN(2258,E1452,$D1452)*overallRate,MIN(2258,E1452)*overallRate),ROUND(MAX(IF($B1452="Non - avec lien de dépendance",0,MIN((0.75*E1452),1694)),MIN(E1452,(0.75*$D1452),1694)),2)),IF($B1452="Non - avec lien de dépendance",MIN(1129,E1452,$D1452)*overallRate,MIN(2258,E1452)*overallRate)))))</f>
        <v>Effectuez l’étape 1</v>
      </c>
      <c r="H1452" s="68" t="str">
        <f>IF(ISTEXT(overallRate),"Effectuez l’étape 1",IF($C1452="Yes","Use Step 2a) Weekly for employees on leave with pay",IF(OR(COUNT($D1452,F1452)&lt;&gt;2,overallRate=0),0,IF(revenueReduction&gt;0.3,MAX(IF($B1452="Non - avec lien de dépendance",MIN(2258,F1452,$D1452)*overallRate,MIN(2258,F1452)*overallRate),ROUND(MAX(IF($B1452="Non - avec lien de dépendance",0,MIN((0.75*F1452),1694)),MIN(F1452,(0.75*$D1452),1694)),2)),IF($B1452="Non - avec lien de dépendance",MIN(1129,F1452,$D1452)*overallRate,MIN(2258,F1452)*overallRate)))))</f>
        <v>Effectuez l’étape 1</v>
      </c>
      <c r="I1452" s="3">
        <f t="shared" si="22"/>
        <v>0</v>
      </c>
    </row>
    <row r="1453" spans="7:9" x14ac:dyDescent="0.5">
      <c r="G1453" s="68" t="str">
        <f>IF(ISTEXT(overallRate),"Effectuez l’étape 1",IF($C1453="Yes","Use Step 2a) Weekly for employees on leave with pay",IF(OR(COUNT($D1453,E1453)&lt;&gt;2,overallRate=0),0,IF(revenueReduction&gt;0.3,MAX(IF($B1453="Non - avec lien de dépendance",MIN(2258,E1453,$D1453)*overallRate,MIN(2258,E1453)*overallRate),ROUND(MAX(IF($B1453="Non - avec lien de dépendance",0,MIN((0.75*E1453),1694)),MIN(E1453,(0.75*$D1453),1694)),2)),IF($B1453="Non - avec lien de dépendance",MIN(1129,E1453,$D1453)*overallRate,MIN(2258,E1453)*overallRate)))))</f>
        <v>Effectuez l’étape 1</v>
      </c>
      <c r="H1453" s="68" t="str">
        <f>IF(ISTEXT(overallRate),"Effectuez l’étape 1",IF($C1453="Yes","Use Step 2a) Weekly for employees on leave with pay",IF(OR(COUNT($D1453,F1453)&lt;&gt;2,overallRate=0),0,IF(revenueReduction&gt;0.3,MAX(IF($B1453="Non - avec lien de dépendance",MIN(2258,F1453,$D1453)*overallRate,MIN(2258,F1453)*overallRate),ROUND(MAX(IF($B1453="Non - avec lien de dépendance",0,MIN((0.75*F1453),1694)),MIN(F1453,(0.75*$D1453),1694)),2)),IF($B1453="Non - avec lien de dépendance",MIN(1129,F1453,$D1453)*overallRate,MIN(2258,F1453)*overallRate)))))</f>
        <v>Effectuez l’étape 1</v>
      </c>
      <c r="I1453" s="3">
        <f t="shared" si="22"/>
        <v>0</v>
      </c>
    </row>
    <row r="1454" spans="7:9" x14ac:dyDescent="0.5">
      <c r="G1454" s="68" t="str">
        <f>IF(ISTEXT(overallRate),"Effectuez l’étape 1",IF($C1454="Yes","Use Step 2a) Weekly for employees on leave with pay",IF(OR(COUNT($D1454,E1454)&lt;&gt;2,overallRate=0),0,IF(revenueReduction&gt;0.3,MAX(IF($B1454="Non - avec lien de dépendance",MIN(2258,E1454,$D1454)*overallRate,MIN(2258,E1454)*overallRate),ROUND(MAX(IF($B1454="Non - avec lien de dépendance",0,MIN((0.75*E1454),1694)),MIN(E1454,(0.75*$D1454),1694)),2)),IF($B1454="Non - avec lien de dépendance",MIN(1129,E1454,$D1454)*overallRate,MIN(2258,E1454)*overallRate)))))</f>
        <v>Effectuez l’étape 1</v>
      </c>
      <c r="H1454" s="68" t="str">
        <f>IF(ISTEXT(overallRate),"Effectuez l’étape 1",IF($C1454="Yes","Use Step 2a) Weekly for employees on leave with pay",IF(OR(COUNT($D1454,F1454)&lt;&gt;2,overallRate=0),0,IF(revenueReduction&gt;0.3,MAX(IF($B1454="Non - avec lien de dépendance",MIN(2258,F1454,$D1454)*overallRate,MIN(2258,F1454)*overallRate),ROUND(MAX(IF($B1454="Non - avec lien de dépendance",0,MIN((0.75*F1454),1694)),MIN(F1454,(0.75*$D1454),1694)),2)),IF($B1454="Non - avec lien de dépendance",MIN(1129,F1454,$D1454)*overallRate,MIN(2258,F1454)*overallRate)))))</f>
        <v>Effectuez l’étape 1</v>
      </c>
      <c r="I1454" s="3">
        <f t="shared" si="22"/>
        <v>0</v>
      </c>
    </row>
    <row r="1455" spans="7:9" x14ac:dyDescent="0.5">
      <c r="G1455" s="68" t="str">
        <f>IF(ISTEXT(overallRate),"Effectuez l’étape 1",IF($C1455="Yes","Use Step 2a) Weekly for employees on leave with pay",IF(OR(COUNT($D1455,E1455)&lt;&gt;2,overallRate=0),0,IF(revenueReduction&gt;0.3,MAX(IF($B1455="Non - avec lien de dépendance",MIN(2258,E1455,$D1455)*overallRate,MIN(2258,E1455)*overallRate),ROUND(MAX(IF($B1455="Non - avec lien de dépendance",0,MIN((0.75*E1455),1694)),MIN(E1455,(0.75*$D1455),1694)),2)),IF($B1455="Non - avec lien de dépendance",MIN(1129,E1455,$D1455)*overallRate,MIN(2258,E1455)*overallRate)))))</f>
        <v>Effectuez l’étape 1</v>
      </c>
      <c r="H1455" s="68" t="str">
        <f>IF(ISTEXT(overallRate),"Effectuez l’étape 1",IF($C1455="Yes","Use Step 2a) Weekly for employees on leave with pay",IF(OR(COUNT($D1455,F1455)&lt;&gt;2,overallRate=0),0,IF(revenueReduction&gt;0.3,MAX(IF($B1455="Non - avec lien de dépendance",MIN(2258,F1455,$D1455)*overallRate,MIN(2258,F1455)*overallRate),ROUND(MAX(IF($B1455="Non - avec lien de dépendance",0,MIN((0.75*F1455),1694)),MIN(F1455,(0.75*$D1455),1694)),2)),IF($B1455="Non - avec lien de dépendance",MIN(1129,F1455,$D1455)*overallRate,MIN(2258,F1455)*overallRate)))))</f>
        <v>Effectuez l’étape 1</v>
      </c>
      <c r="I1455" s="3">
        <f t="shared" si="22"/>
        <v>0</v>
      </c>
    </row>
    <row r="1456" spans="7:9" x14ac:dyDescent="0.5">
      <c r="G1456" s="68" t="str">
        <f>IF(ISTEXT(overallRate),"Effectuez l’étape 1",IF($C1456="Yes","Use Step 2a) Weekly for employees on leave with pay",IF(OR(COUNT($D1456,E1456)&lt;&gt;2,overallRate=0),0,IF(revenueReduction&gt;0.3,MAX(IF($B1456="Non - avec lien de dépendance",MIN(2258,E1456,$D1456)*overallRate,MIN(2258,E1456)*overallRate),ROUND(MAX(IF($B1456="Non - avec lien de dépendance",0,MIN((0.75*E1456),1694)),MIN(E1456,(0.75*$D1456),1694)),2)),IF($B1456="Non - avec lien de dépendance",MIN(1129,E1456,$D1456)*overallRate,MIN(2258,E1456)*overallRate)))))</f>
        <v>Effectuez l’étape 1</v>
      </c>
      <c r="H1456" s="68" t="str">
        <f>IF(ISTEXT(overallRate),"Effectuez l’étape 1",IF($C1456="Yes","Use Step 2a) Weekly for employees on leave with pay",IF(OR(COUNT($D1456,F1456)&lt;&gt;2,overallRate=0),0,IF(revenueReduction&gt;0.3,MAX(IF($B1456="Non - avec lien de dépendance",MIN(2258,F1456,$D1456)*overallRate,MIN(2258,F1456)*overallRate),ROUND(MAX(IF($B1456="Non - avec lien de dépendance",0,MIN((0.75*F1456),1694)),MIN(F1456,(0.75*$D1456),1694)),2)),IF($B1456="Non - avec lien de dépendance",MIN(1129,F1456,$D1456)*overallRate,MIN(2258,F1456)*overallRate)))))</f>
        <v>Effectuez l’étape 1</v>
      </c>
      <c r="I1456" s="3">
        <f t="shared" si="22"/>
        <v>0</v>
      </c>
    </row>
    <row r="1457" spans="7:9" x14ac:dyDescent="0.5">
      <c r="G1457" s="68" t="str">
        <f>IF(ISTEXT(overallRate),"Effectuez l’étape 1",IF($C1457="Yes","Use Step 2a) Weekly for employees on leave with pay",IF(OR(COUNT($D1457,E1457)&lt;&gt;2,overallRate=0),0,IF(revenueReduction&gt;0.3,MAX(IF($B1457="Non - avec lien de dépendance",MIN(2258,E1457,$D1457)*overallRate,MIN(2258,E1457)*overallRate),ROUND(MAX(IF($B1457="Non - avec lien de dépendance",0,MIN((0.75*E1457),1694)),MIN(E1457,(0.75*$D1457),1694)),2)),IF($B1457="Non - avec lien de dépendance",MIN(1129,E1457,$D1457)*overallRate,MIN(2258,E1457)*overallRate)))))</f>
        <v>Effectuez l’étape 1</v>
      </c>
      <c r="H1457" s="68" t="str">
        <f>IF(ISTEXT(overallRate),"Effectuez l’étape 1",IF($C1457="Yes","Use Step 2a) Weekly for employees on leave with pay",IF(OR(COUNT($D1457,F1457)&lt;&gt;2,overallRate=0),0,IF(revenueReduction&gt;0.3,MAX(IF($B1457="Non - avec lien de dépendance",MIN(2258,F1457,$D1457)*overallRate,MIN(2258,F1457)*overallRate),ROUND(MAX(IF($B1457="Non - avec lien de dépendance",0,MIN((0.75*F1457),1694)),MIN(F1457,(0.75*$D1457),1694)),2)),IF($B1457="Non - avec lien de dépendance",MIN(1129,F1457,$D1457)*overallRate,MIN(2258,F1457)*overallRate)))))</f>
        <v>Effectuez l’étape 1</v>
      </c>
      <c r="I1457" s="3">
        <f t="shared" si="22"/>
        <v>0</v>
      </c>
    </row>
    <row r="1458" spans="7:9" x14ac:dyDescent="0.5">
      <c r="G1458" s="68" t="str">
        <f>IF(ISTEXT(overallRate),"Effectuez l’étape 1",IF($C1458="Yes","Use Step 2a) Weekly for employees on leave with pay",IF(OR(COUNT($D1458,E1458)&lt;&gt;2,overallRate=0),0,IF(revenueReduction&gt;0.3,MAX(IF($B1458="Non - avec lien de dépendance",MIN(2258,E1458,$D1458)*overallRate,MIN(2258,E1458)*overallRate),ROUND(MAX(IF($B1458="Non - avec lien de dépendance",0,MIN((0.75*E1458),1694)),MIN(E1458,(0.75*$D1458),1694)),2)),IF($B1458="Non - avec lien de dépendance",MIN(1129,E1458,$D1458)*overallRate,MIN(2258,E1458)*overallRate)))))</f>
        <v>Effectuez l’étape 1</v>
      </c>
      <c r="H1458" s="68" t="str">
        <f>IF(ISTEXT(overallRate),"Effectuez l’étape 1",IF($C1458="Yes","Use Step 2a) Weekly for employees on leave with pay",IF(OR(COUNT($D1458,F1458)&lt;&gt;2,overallRate=0),0,IF(revenueReduction&gt;0.3,MAX(IF($B1458="Non - avec lien de dépendance",MIN(2258,F1458,$D1458)*overallRate,MIN(2258,F1458)*overallRate),ROUND(MAX(IF($B1458="Non - avec lien de dépendance",0,MIN((0.75*F1458),1694)),MIN(F1458,(0.75*$D1458),1694)),2)),IF($B1458="Non - avec lien de dépendance",MIN(1129,F1458,$D1458)*overallRate,MIN(2258,F1458)*overallRate)))))</f>
        <v>Effectuez l’étape 1</v>
      </c>
      <c r="I1458" s="3">
        <f t="shared" si="22"/>
        <v>0</v>
      </c>
    </row>
    <row r="1459" spans="7:9" x14ac:dyDescent="0.5">
      <c r="G1459" s="68" t="str">
        <f>IF(ISTEXT(overallRate),"Effectuez l’étape 1",IF($C1459="Yes","Use Step 2a) Weekly for employees on leave with pay",IF(OR(COUNT($D1459,E1459)&lt;&gt;2,overallRate=0),0,IF(revenueReduction&gt;0.3,MAX(IF($B1459="Non - avec lien de dépendance",MIN(2258,E1459,$D1459)*overallRate,MIN(2258,E1459)*overallRate),ROUND(MAX(IF($B1459="Non - avec lien de dépendance",0,MIN((0.75*E1459),1694)),MIN(E1459,(0.75*$D1459),1694)),2)),IF($B1459="Non - avec lien de dépendance",MIN(1129,E1459,$D1459)*overallRate,MIN(2258,E1459)*overallRate)))))</f>
        <v>Effectuez l’étape 1</v>
      </c>
      <c r="H1459" s="68" t="str">
        <f>IF(ISTEXT(overallRate),"Effectuez l’étape 1",IF($C1459="Yes","Use Step 2a) Weekly for employees on leave with pay",IF(OR(COUNT($D1459,F1459)&lt;&gt;2,overallRate=0),0,IF(revenueReduction&gt;0.3,MAX(IF($B1459="Non - avec lien de dépendance",MIN(2258,F1459,$D1459)*overallRate,MIN(2258,F1459)*overallRate),ROUND(MAX(IF($B1459="Non - avec lien de dépendance",0,MIN((0.75*F1459),1694)),MIN(F1459,(0.75*$D1459),1694)),2)),IF($B1459="Non - avec lien de dépendance",MIN(1129,F1459,$D1459)*overallRate,MIN(2258,F1459)*overallRate)))))</f>
        <v>Effectuez l’étape 1</v>
      </c>
      <c r="I1459" s="3">
        <f t="shared" si="22"/>
        <v>0</v>
      </c>
    </row>
    <row r="1460" spans="7:9" x14ac:dyDescent="0.5">
      <c r="G1460" s="68" t="str">
        <f>IF(ISTEXT(overallRate),"Effectuez l’étape 1",IF($C1460="Yes","Use Step 2a) Weekly for employees on leave with pay",IF(OR(COUNT($D1460,E1460)&lt;&gt;2,overallRate=0),0,IF(revenueReduction&gt;0.3,MAX(IF($B1460="Non - avec lien de dépendance",MIN(2258,E1460,$D1460)*overallRate,MIN(2258,E1460)*overallRate),ROUND(MAX(IF($B1460="Non - avec lien de dépendance",0,MIN((0.75*E1460),1694)),MIN(E1460,(0.75*$D1460),1694)),2)),IF($B1460="Non - avec lien de dépendance",MIN(1129,E1460,$D1460)*overallRate,MIN(2258,E1460)*overallRate)))))</f>
        <v>Effectuez l’étape 1</v>
      </c>
      <c r="H1460" s="68" t="str">
        <f>IF(ISTEXT(overallRate),"Effectuez l’étape 1",IF($C1460="Yes","Use Step 2a) Weekly for employees on leave with pay",IF(OR(COUNT($D1460,F1460)&lt;&gt;2,overallRate=0),0,IF(revenueReduction&gt;0.3,MAX(IF($B1460="Non - avec lien de dépendance",MIN(2258,F1460,$D1460)*overallRate,MIN(2258,F1460)*overallRate),ROUND(MAX(IF($B1460="Non - avec lien de dépendance",0,MIN((0.75*F1460),1694)),MIN(F1460,(0.75*$D1460),1694)),2)),IF($B1460="Non - avec lien de dépendance",MIN(1129,F1460,$D1460)*overallRate,MIN(2258,F1460)*overallRate)))))</f>
        <v>Effectuez l’étape 1</v>
      </c>
      <c r="I1460" s="3">
        <f t="shared" si="22"/>
        <v>0</v>
      </c>
    </row>
    <row r="1461" spans="7:9" x14ac:dyDescent="0.5">
      <c r="G1461" s="68" t="str">
        <f>IF(ISTEXT(overallRate),"Effectuez l’étape 1",IF($C1461="Yes","Use Step 2a) Weekly for employees on leave with pay",IF(OR(COUNT($D1461,E1461)&lt;&gt;2,overallRate=0),0,IF(revenueReduction&gt;0.3,MAX(IF($B1461="Non - avec lien de dépendance",MIN(2258,E1461,$D1461)*overallRate,MIN(2258,E1461)*overallRate),ROUND(MAX(IF($B1461="Non - avec lien de dépendance",0,MIN((0.75*E1461),1694)),MIN(E1461,(0.75*$D1461),1694)),2)),IF($B1461="Non - avec lien de dépendance",MIN(1129,E1461,$D1461)*overallRate,MIN(2258,E1461)*overallRate)))))</f>
        <v>Effectuez l’étape 1</v>
      </c>
      <c r="H1461" s="68" t="str">
        <f>IF(ISTEXT(overallRate),"Effectuez l’étape 1",IF($C1461="Yes","Use Step 2a) Weekly for employees on leave with pay",IF(OR(COUNT($D1461,F1461)&lt;&gt;2,overallRate=0),0,IF(revenueReduction&gt;0.3,MAX(IF($B1461="Non - avec lien de dépendance",MIN(2258,F1461,$D1461)*overallRate,MIN(2258,F1461)*overallRate),ROUND(MAX(IF($B1461="Non - avec lien de dépendance",0,MIN((0.75*F1461),1694)),MIN(F1461,(0.75*$D1461),1694)),2)),IF($B1461="Non - avec lien de dépendance",MIN(1129,F1461,$D1461)*overallRate,MIN(2258,F1461)*overallRate)))))</f>
        <v>Effectuez l’étape 1</v>
      </c>
      <c r="I1461" s="3">
        <f t="shared" si="22"/>
        <v>0</v>
      </c>
    </row>
    <row r="1462" spans="7:9" x14ac:dyDescent="0.5">
      <c r="G1462" s="68" t="str">
        <f>IF(ISTEXT(overallRate),"Effectuez l’étape 1",IF($C1462="Yes","Use Step 2a) Weekly for employees on leave with pay",IF(OR(COUNT($D1462,E1462)&lt;&gt;2,overallRate=0),0,IF(revenueReduction&gt;0.3,MAX(IF($B1462="Non - avec lien de dépendance",MIN(2258,E1462,$D1462)*overallRate,MIN(2258,E1462)*overallRate),ROUND(MAX(IF($B1462="Non - avec lien de dépendance",0,MIN((0.75*E1462),1694)),MIN(E1462,(0.75*$D1462),1694)),2)),IF($B1462="Non - avec lien de dépendance",MIN(1129,E1462,$D1462)*overallRate,MIN(2258,E1462)*overallRate)))))</f>
        <v>Effectuez l’étape 1</v>
      </c>
      <c r="H1462" s="68" t="str">
        <f>IF(ISTEXT(overallRate),"Effectuez l’étape 1",IF($C1462="Yes","Use Step 2a) Weekly for employees on leave with pay",IF(OR(COUNT($D1462,F1462)&lt;&gt;2,overallRate=0),0,IF(revenueReduction&gt;0.3,MAX(IF($B1462="Non - avec lien de dépendance",MIN(2258,F1462,$D1462)*overallRate,MIN(2258,F1462)*overallRate),ROUND(MAX(IF($B1462="Non - avec lien de dépendance",0,MIN((0.75*F1462),1694)),MIN(F1462,(0.75*$D1462),1694)),2)),IF($B1462="Non - avec lien de dépendance",MIN(1129,F1462,$D1462)*overallRate,MIN(2258,F1462)*overallRate)))))</f>
        <v>Effectuez l’étape 1</v>
      </c>
      <c r="I1462" s="3">
        <f t="shared" si="22"/>
        <v>0</v>
      </c>
    </row>
    <row r="1463" spans="7:9" x14ac:dyDescent="0.5">
      <c r="G1463" s="68" t="str">
        <f>IF(ISTEXT(overallRate),"Effectuez l’étape 1",IF($C1463="Yes","Use Step 2a) Weekly for employees on leave with pay",IF(OR(COUNT($D1463,E1463)&lt;&gt;2,overallRate=0),0,IF(revenueReduction&gt;0.3,MAX(IF($B1463="Non - avec lien de dépendance",MIN(2258,E1463,$D1463)*overallRate,MIN(2258,E1463)*overallRate),ROUND(MAX(IF($B1463="Non - avec lien de dépendance",0,MIN((0.75*E1463),1694)),MIN(E1463,(0.75*$D1463),1694)),2)),IF($B1463="Non - avec lien de dépendance",MIN(1129,E1463,$D1463)*overallRate,MIN(2258,E1463)*overallRate)))))</f>
        <v>Effectuez l’étape 1</v>
      </c>
      <c r="H1463" s="68" t="str">
        <f>IF(ISTEXT(overallRate),"Effectuez l’étape 1",IF($C1463="Yes","Use Step 2a) Weekly for employees on leave with pay",IF(OR(COUNT($D1463,F1463)&lt;&gt;2,overallRate=0),0,IF(revenueReduction&gt;0.3,MAX(IF($B1463="Non - avec lien de dépendance",MIN(2258,F1463,$D1463)*overallRate,MIN(2258,F1463)*overallRate),ROUND(MAX(IF($B1463="Non - avec lien de dépendance",0,MIN((0.75*F1463),1694)),MIN(F1463,(0.75*$D1463),1694)),2)),IF($B1463="Non - avec lien de dépendance",MIN(1129,F1463,$D1463)*overallRate,MIN(2258,F1463)*overallRate)))))</f>
        <v>Effectuez l’étape 1</v>
      </c>
      <c r="I1463" s="3">
        <f t="shared" si="22"/>
        <v>0</v>
      </c>
    </row>
    <row r="1464" spans="7:9" x14ac:dyDescent="0.5">
      <c r="G1464" s="68" t="str">
        <f>IF(ISTEXT(overallRate),"Effectuez l’étape 1",IF($C1464="Yes","Use Step 2a) Weekly for employees on leave with pay",IF(OR(COUNT($D1464,E1464)&lt;&gt;2,overallRate=0),0,IF(revenueReduction&gt;0.3,MAX(IF($B1464="Non - avec lien de dépendance",MIN(2258,E1464,$D1464)*overallRate,MIN(2258,E1464)*overallRate),ROUND(MAX(IF($B1464="Non - avec lien de dépendance",0,MIN((0.75*E1464),1694)),MIN(E1464,(0.75*$D1464),1694)),2)),IF($B1464="Non - avec lien de dépendance",MIN(1129,E1464,$D1464)*overallRate,MIN(2258,E1464)*overallRate)))))</f>
        <v>Effectuez l’étape 1</v>
      </c>
      <c r="H1464" s="68" t="str">
        <f>IF(ISTEXT(overallRate),"Effectuez l’étape 1",IF($C1464="Yes","Use Step 2a) Weekly for employees on leave with pay",IF(OR(COUNT($D1464,F1464)&lt;&gt;2,overallRate=0),0,IF(revenueReduction&gt;0.3,MAX(IF($B1464="Non - avec lien de dépendance",MIN(2258,F1464,$D1464)*overallRate,MIN(2258,F1464)*overallRate),ROUND(MAX(IF($B1464="Non - avec lien de dépendance",0,MIN((0.75*F1464),1694)),MIN(F1464,(0.75*$D1464),1694)),2)),IF($B1464="Non - avec lien de dépendance",MIN(1129,F1464,$D1464)*overallRate,MIN(2258,F1464)*overallRate)))))</f>
        <v>Effectuez l’étape 1</v>
      </c>
      <c r="I1464" s="3">
        <f t="shared" si="22"/>
        <v>0</v>
      </c>
    </row>
    <row r="1465" spans="7:9" x14ac:dyDescent="0.5">
      <c r="G1465" s="68" t="str">
        <f>IF(ISTEXT(overallRate),"Effectuez l’étape 1",IF($C1465="Yes","Use Step 2a) Weekly for employees on leave with pay",IF(OR(COUNT($D1465,E1465)&lt;&gt;2,overallRate=0),0,IF(revenueReduction&gt;0.3,MAX(IF($B1465="Non - avec lien de dépendance",MIN(2258,E1465,$D1465)*overallRate,MIN(2258,E1465)*overallRate),ROUND(MAX(IF($B1465="Non - avec lien de dépendance",0,MIN((0.75*E1465),1694)),MIN(E1465,(0.75*$D1465),1694)),2)),IF($B1465="Non - avec lien de dépendance",MIN(1129,E1465,$D1465)*overallRate,MIN(2258,E1465)*overallRate)))))</f>
        <v>Effectuez l’étape 1</v>
      </c>
      <c r="H1465" s="68" t="str">
        <f>IF(ISTEXT(overallRate),"Effectuez l’étape 1",IF($C1465="Yes","Use Step 2a) Weekly for employees on leave with pay",IF(OR(COUNT($D1465,F1465)&lt;&gt;2,overallRate=0),0,IF(revenueReduction&gt;0.3,MAX(IF($B1465="Non - avec lien de dépendance",MIN(2258,F1465,$D1465)*overallRate,MIN(2258,F1465)*overallRate),ROUND(MAX(IF($B1465="Non - avec lien de dépendance",0,MIN((0.75*F1465),1694)),MIN(F1465,(0.75*$D1465),1694)),2)),IF($B1465="Non - avec lien de dépendance",MIN(1129,F1465,$D1465)*overallRate,MIN(2258,F1465)*overallRate)))))</f>
        <v>Effectuez l’étape 1</v>
      </c>
      <c r="I1465" s="3">
        <f t="shared" si="22"/>
        <v>0</v>
      </c>
    </row>
    <row r="1466" spans="7:9" x14ac:dyDescent="0.5">
      <c r="G1466" s="68" t="str">
        <f>IF(ISTEXT(overallRate),"Effectuez l’étape 1",IF($C1466="Yes","Use Step 2a) Weekly for employees on leave with pay",IF(OR(COUNT($D1466,E1466)&lt;&gt;2,overallRate=0),0,IF(revenueReduction&gt;0.3,MAX(IF($B1466="Non - avec lien de dépendance",MIN(2258,E1466,$D1466)*overallRate,MIN(2258,E1466)*overallRate),ROUND(MAX(IF($B1466="Non - avec lien de dépendance",0,MIN((0.75*E1466),1694)),MIN(E1466,(0.75*$D1466),1694)),2)),IF($B1466="Non - avec lien de dépendance",MIN(1129,E1466,$D1466)*overallRate,MIN(2258,E1466)*overallRate)))))</f>
        <v>Effectuez l’étape 1</v>
      </c>
      <c r="H1466" s="68" t="str">
        <f>IF(ISTEXT(overallRate),"Effectuez l’étape 1",IF($C1466="Yes","Use Step 2a) Weekly for employees on leave with pay",IF(OR(COUNT($D1466,F1466)&lt;&gt;2,overallRate=0),0,IF(revenueReduction&gt;0.3,MAX(IF($B1466="Non - avec lien de dépendance",MIN(2258,F1466,$D1466)*overallRate,MIN(2258,F1466)*overallRate),ROUND(MAX(IF($B1466="Non - avec lien de dépendance",0,MIN((0.75*F1466),1694)),MIN(F1466,(0.75*$D1466),1694)),2)),IF($B1466="Non - avec lien de dépendance",MIN(1129,F1466,$D1466)*overallRate,MIN(2258,F1466)*overallRate)))))</f>
        <v>Effectuez l’étape 1</v>
      </c>
      <c r="I1466" s="3">
        <f t="shared" si="22"/>
        <v>0</v>
      </c>
    </row>
    <row r="1467" spans="7:9" x14ac:dyDescent="0.5">
      <c r="G1467" s="68" t="str">
        <f>IF(ISTEXT(overallRate),"Effectuez l’étape 1",IF($C1467="Yes","Use Step 2a) Weekly for employees on leave with pay",IF(OR(COUNT($D1467,E1467)&lt;&gt;2,overallRate=0),0,IF(revenueReduction&gt;0.3,MAX(IF($B1467="Non - avec lien de dépendance",MIN(2258,E1467,$D1467)*overallRate,MIN(2258,E1467)*overallRate),ROUND(MAX(IF($B1467="Non - avec lien de dépendance",0,MIN((0.75*E1467),1694)),MIN(E1467,(0.75*$D1467),1694)),2)),IF($B1467="Non - avec lien de dépendance",MIN(1129,E1467,$D1467)*overallRate,MIN(2258,E1467)*overallRate)))))</f>
        <v>Effectuez l’étape 1</v>
      </c>
      <c r="H1467" s="68" t="str">
        <f>IF(ISTEXT(overallRate),"Effectuez l’étape 1",IF($C1467="Yes","Use Step 2a) Weekly for employees on leave with pay",IF(OR(COUNT($D1467,F1467)&lt;&gt;2,overallRate=0),0,IF(revenueReduction&gt;0.3,MAX(IF($B1467="Non - avec lien de dépendance",MIN(2258,F1467,$D1467)*overallRate,MIN(2258,F1467)*overallRate),ROUND(MAX(IF($B1467="Non - avec lien de dépendance",0,MIN((0.75*F1467),1694)),MIN(F1467,(0.75*$D1467),1694)),2)),IF($B1467="Non - avec lien de dépendance",MIN(1129,F1467,$D1467)*overallRate,MIN(2258,F1467)*overallRate)))))</f>
        <v>Effectuez l’étape 1</v>
      </c>
      <c r="I1467" s="3">
        <f t="shared" si="22"/>
        <v>0</v>
      </c>
    </row>
    <row r="1468" spans="7:9" x14ac:dyDescent="0.5">
      <c r="G1468" s="68" t="str">
        <f>IF(ISTEXT(overallRate),"Effectuez l’étape 1",IF($C1468="Yes","Use Step 2a) Weekly for employees on leave with pay",IF(OR(COUNT($D1468,E1468)&lt;&gt;2,overallRate=0),0,IF(revenueReduction&gt;0.3,MAX(IF($B1468="Non - avec lien de dépendance",MIN(2258,E1468,$D1468)*overallRate,MIN(2258,E1468)*overallRate),ROUND(MAX(IF($B1468="Non - avec lien de dépendance",0,MIN((0.75*E1468),1694)),MIN(E1468,(0.75*$D1468),1694)),2)),IF($B1468="Non - avec lien de dépendance",MIN(1129,E1468,$D1468)*overallRate,MIN(2258,E1468)*overallRate)))))</f>
        <v>Effectuez l’étape 1</v>
      </c>
      <c r="H1468" s="68" t="str">
        <f>IF(ISTEXT(overallRate),"Effectuez l’étape 1",IF($C1468="Yes","Use Step 2a) Weekly for employees on leave with pay",IF(OR(COUNT($D1468,F1468)&lt;&gt;2,overallRate=0),0,IF(revenueReduction&gt;0.3,MAX(IF($B1468="Non - avec lien de dépendance",MIN(2258,F1468,$D1468)*overallRate,MIN(2258,F1468)*overallRate),ROUND(MAX(IF($B1468="Non - avec lien de dépendance",0,MIN((0.75*F1468),1694)),MIN(F1468,(0.75*$D1468),1694)),2)),IF($B1468="Non - avec lien de dépendance",MIN(1129,F1468,$D1468)*overallRate,MIN(2258,F1468)*overallRate)))))</f>
        <v>Effectuez l’étape 1</v>
      </c>
      <c r="I1468" s="3">
        <f t="shared" si="22"/>
        <v>0</v>
      </c>
    </row>
    <row r="1469" spans="7:9" x14ac:dyDescent="0.5">
      <c r="G1469" s="68" t="str">
        <f>IF(ISTEXT(overallRate),"Effectuez l’étape 1",IF($C1469="Yes","Use Step 2a) Weekly for employees on leave with pay",IF(OR(COUNT($D1469,E1469)&lt;&gt;2,overallRate=0),0,IF(revenueReduction&gt;0.3,MAX(IF($B1469="Non - avec lien de dépendance",MIN(2258,E1469,$D1469)*overallRate,MIN(2258,E1469)*overallRate),ROUND(MAX(IF($B1469="Non - avec lien de dépendance",0,MIN((0.75*E1469),1694)),MIN(E1469,(0.75*$D1469),1694)),2)),IF($B1469="Non - avec lien de dépendance",MIN(1129,E1469,$D1469)*overallRate,MIN(2258,E1469)*overallRate)))))</f>
        <v>Effectuez l’étape 1</v>
      </c>
      <c r="H1469" s="68" t="str">
        <f>IF(ISTEXT(overallRate),"Effectuez l’étape 1",IF($C1469="Yes","Use Step 2a) Weekly for employees on leave with pay",IF(OR(COUNT($D1469,F1469)&lt;&gt;2,overallRate=0),0,IF(revenueReduction&gt;0.3,MAX(IF($B1469="Non - avec lien de dépendance",MIN(2258,F1469,$D1469)*overallRate,MIN(2258,F1469)*overallRate),ROUND(MAX(IF($B1469="Non - avec lien de dépendance",0,MIN((0.75*F1469),1694)),MIN(F1469,(0.75*$D1469),1694)),2)),IF($B1469="Non - avec lien de dépendance",MIN(1129,F1469,$D1469)*overallRate,MIN(2258,F1469)*overallRate)))))</f>
        <v>Effectuez l’étape 1</v>
      </c>
      <c r="I1469" s="3">
        <f t="shared" si="22"/>
        <v>0</v>
      </c>
    </row>
    <row r="1470" spans="7:9" x14ac:dyDescent="0.5">
      <c r="G1470" s="68" t="str">
        <f>IF(ISTEXT(overallRate),"Effectuez l’étape 1",IF($C1470="Yes","Use Step 2a) Weekly for employees on leave with pay",IF(OR(COUNT($D1470,E1470)&lt;&gt;2,overallRate=0),0,IF(revenueReduction&gt;0.3,MAX(IF($B1470="Non - avec lien de dépendance",MIN(2258,E1470,$D1470)*overallRate,MIN(2258,E1470)*overallRate),ROUND(MAX(IF($B1470="Non - avec lien de dépendance",0,MIN((0.75*E1470),1694)),MIN(E1470,(0.75*$D1470),1694)),2)),IF($B1470="Non - avec lien de dépendance",MIN(1129,E1470,$D1470)*overallRate,MIN(2258,E1470)*overallRate)))))</f>
        <v>Effectuez l’étape 1</v>
      </c>
      <c r="H1470" s="68" t="str">
        <f>IF(ISTEXT(overallRate),"Effectuez l’étape 1",IF($C1470="Yes","Use Step 2a) Weekly for employees on leave with pay",IF(OR(COUNT($D1470,F1470)&lt;&gt;2,overallRate=0),0,IF(revenueReduction&gt;0.3,MAX(IF($B1470="Non - avec lien de dépendance",MIN(2258,F1470,$D1470)*overallRate,MIN(2258,F1470)*overallRate),ROUND(MAX(IF($B1470="Non - avec lien de dépendance",0,MIN((0.75*F1470),1694)),MIN(F1470,(0.75*$D1470),1694)),2)),IF($B1470="Non - avec lien de dépendance",MIN(1129,F1470,$D1470)*overallRate,MIN(2258,F1470)*overallRate)))))</f>
        <v>Effectuez l’étape 1</v>
      </c>
      <c r="I1470" s="3">
        <f t="shared" si="22"/>
        <v>0</v>
      </c>
    </row>
    <row r="1471" spans="7:9" x14ac:dyDescent="0.5">
      <c r="G1471" s="68" t="str">
        <f>IF(ISTEXT(overallRate),"Effectuez l’étape 1",IF($C1471="Yes","Use Step 2a) Weekly for employees on leave with pay",IF(OR(COUNT($D1471,E1471)&lt;&gt;2,overallRate=0),0,IF(revenueReduction&gt;0.3,MAX(IF($B1471="Non - avec lien de dépendance",MIN(2258,E1471,$D1471)*overallRate,MIN(2258,E1471)*overallRate),ROUND(MAX(IF($B1471="Non - avec lien de dépendance",0,MIN((0.75*E1471),1694)),MIN(E1471,(0.75*$D1471),1694)),2)),IF($B1471="Non - avec lien de dépendance",MIN(1129,E1471,$D1471)*overallRate,MIN(2258,E1471)*overallRate)))))</f>
        <v>Effectuez l’étape 1</v>
      </c>
      <c r="H1471" s="68" t="str">
        <f>IF(ISTEXT(overallRate),"Effectuez l’étape 1",IF($C1471="Yes","Use Step 2a) Weekly for employees on leave with pay",IF(OR(COUNT($D1471,F1471)&lt;&gt;2,overallRate=0),0,IF(revenueReduction&gt;0.3,MAX(IF($B1471="Non - avec lien de dépendance",MIN(2258,F1471,$D1471)*overallRate,MIN(2258,F1471)*overallRate),ROUND(MAX(IF($B1471="Non - avec lien de dépendance",0,MIN((0.75*F1471),1694)),MIN(F1471,(0.75*$D1471),1694)),2)),IF($B1471="Non - avec lien de dépendance",MIN(1129,F1471,$D1471)*overallRate,MIN(2258,F1471)*overallRate)))))</f>
        <v>Effectuez l’étape 1</v>
      </c>
      <c r="I1471" s="3">
        <f t="shared" si="22"/>
        <v>0</v>
      </c>
    </row>
    <row r="1472" spans="7:9" x14ac:dyDescent="0.5">
      <c r="G1472" s="68" t="str">
        <f>IF(ISTEXT(overallRate),"Effectuez l’étape 1",IF($C1472="Yes","Use Step 2a) Weekly for employees on leave with pay",IF(OR(COUNT($D1472,E1472)&lt;&gt;2,overallRate=0),0,IF(revenueReduction&gt;0.3,MAX(IF($B1472="Non - avec lien de dépendance",MIN(2258,E1472,$D1472)*overallRate,MIN(2258,E1472)*overallRate),ROUND(MAX(IF($B1472="Non - avec lien de dépendance",0,MIN((0.75*E1472),1694)),MIN(E1472,(0.75*$D1472),1694)),2)),IF($B1472="Non - avec lien de dépendance",MIN(1129,E1472,$D1472)*overallRate,MIN(2258,E1472)*overallRate)))))</f>
        <v>Effectuez l’étape 1</v>
      </c>
      <c r="H1472" s="68" t="str">
        <f>IF(ISTEXT(overallRate),"Effectuez l’étape 1",IF($C1472="Yes","Use Step 2a) Weekly for employees on leave with pay",IF(OR(COUNT($D1472,F1472)&lt;&gt;2,overallRate=0),0,IF(revenueReduction&gt;0.3,MAX(IF($B1472="Non - avec lien de dépendance",MIN(2258,F1472,$D1472)*overallRate,MIN(2258,F1472)*overallRate),ROUND(MAX(IF($B1472="Non - avec lien de dépendance",0,MIN((0.75*F1472),1694)),MIN(F1472,(0.75*$D1472),1694)),2)),IF($B1472="Non - avec lien de dépendance",MIN(1129,F1472,$D1472)*overallRate,MIN(2258,F1472)*overallRate)))))</f>
        <v>Effectuez l’étape 1</v>
      </c>
      <c r="I1472" s="3">
        <f t="shared" si="22"/>
        <v>0</v>
      </c>
    </row>
    <row r="1473" spans="7:9" x14ac:dyDescent="0.5">
      <c r="G1473" s="68" t="str">
        <f>IF(ISTEXT(overallRate),"Effectuez l’étape 1",IF($C1473="Yes","Use Step 2a) Weekly for employees on leave with pay",IF(OR(COUNT($D1473,E1473)&lt;&gt;2,overallRate=0),0,IF(revenueReduction&gt;0.3,MAX(IF($B1473="Non - avec lien de dépendance",MIN(2258,E1473,$D1473)*overallRate,MIN(2258,E1473)*overallRate),ROUND(MAX(IF($B1473="Non - avec lien de dépendance",0,MIN((0.75*E1473),1694)),MIN(E1473,(0.75*$D1473),1694)),2)),IF($B1473="Non - avec lien de dépendance",MIN(1129,E1473,$D1473)*overallRate,MIN(2258,E1473)*overallRate)))))</f>
        <v>Effectuez l’étape 1</v>
      </c>
      <c r="H1473" s="68" t="str">
        <f>IF(ISTEXT(overallRate),"Effectuez l’étape 1",IF($C1473="Yes","Use Step 2a) Weekly for employees on leave with pay",IF(OR(COUNT($D1473,F1473)&lt;&gt;2,overallRate=0),0,IF(revenueReduction&gt;0.3,MAX(IF($B1473="Non - avec lien de dépendance",MIN(2258,F1473,$D1473)*overallRate,MIN(2258,F1473)*overallRate),ROUND(MAX(IF($B1473="Non - avec lien de dépendance",0,MIN((0.75*F1473),1694)),MIN(F1473,(0.75*$D1473),1694)),2)),IF($B1473="Non - avec lien de dépendance",MIN(1129,F1473,$D1473)*overallRate,MIN(2258,F1473)*overallRate)))))</f>
        <v>Effectuez l’étape 1</v>
      </c>
      <c r="I1473" s="3">
        <f t="shared" si="22"/>
        <v>0</v>
      </c>
    </row>
    <row r="1474" spans="7:9" x14ac:dyDescent="0.5">
      <c r="G1474" s="68" t="str">
        <f>IF(ISTEXT(overallRate),"Effectuez l’étape 1",IF($C1474="Yes","Use Step 2a) Weekly for employees on leave with pay",IF(OR(COUNT($D1474,E1474)&lt;&gt;2,overallRate=0),0,IF(revenueReduction&gt;0.3,MAX(IF($B1474="Non - avec lien de dépendance",MIN(2258,E1474,$D1474)*overallRate,MIN(2258,E1474)*overallRate),ROUND(MAX(IF($B1474="Non - avec lien de dépendance",0,MIN((0.75*E1474),1694)),MIN(E1474,(0.75*$D1474),1694)),2)),IF($B1474="Non - avec lien de dépendance",MIN(1129,E1474,$D1474)*overallRate,MIN(2258,E1474)*overallRate)))))</f>
        <v>Effectuez l’étape 1</v>
      </c>
      <c r="H1474" s="68" t="str">
        <f>IF(ISTEXT(overallRate),"Effectuez l’étape 1",IF($C1474="Yes","Use Step 2a) Weekly for employees on leave with pay",IF(OR(COUNT($D1474,F1474)&lt;&gt;2,overallRate=0),0,IF(revenueReduction&gt;0.3,MAX(IF($B1474="Non - avec lien de dépendance",MIN(2258,F1474,$D1474)*overallRate,MIN(2258,F1474)*overallRate),ROUND(MAX(IF($B1474="Non - avec lien de dépendance",0,MIN((0.75*F1474),1694)),MIN(F1474,(0.75*$D1474),1694)),2)),IF($B1474="Non - avec lien de dépendance",MIN(1129,F1474,$D1474)*overallRate,MIN(2258,F1474)*overallRate)))))</f>
        <v>Effectuez l’étape 1</v>
      </c>
      <c r="I1474" s="3">
        <f t="shared" si="22"/>
        <v>0</v>
      </c>
    </row>
    <row r="1475" spans="7:9" x14ac:dyDescent="0.5">
      <c r="G1475" s="68" t="str">
        <f>IF(ISTEXT(overallRate),"Effectuez l’étape 1",IF($C1475="Yes","Use Step 2a) Weekly for employees on leave with pay",IF(OR(COUNT($D1475,E1475)&lt;&gt;2,overallRate=0),0,IF(revenueReduction&gt;0.3,MAX(IF($B1475="Non - avec lien de dépendance",MIN(2258,E1475,$D1475)*overallRate,MIN(2258,E1475)*overallRate),ROUND(MAX(IF($B1475="Non - avec lien de dépendance",0,MIN((0.75*E1475),1694)),MIN(E1475,(0.75*$D1475),1694)),2)),IF($B1475="Non - avec lien de dépendance",MIN(1129,E1475,$D1475)*overallRate,MIN(2258,E1475)*overallRate)))))</f>
        <v>Effectuez l’étape 1</v>
      </c>
      <c r="H1475" s="68" t="str">
        <f>IF(ISTEXT(overallRate),"Effectuez l’étape 1",IF($C1475="Yes","Use Step 2a) Weekly for employees on leave with pay",IF(OR(COUNT($D1475,F1475)&lt;&gt;2,overallRate=0),0,IF(revenueReduction&gt;0.3,MAX(IF($B1475="Non - avec lien de dépendance",MIN(2258,F1475,$D1475)*overallRate,MIN(2258,F1475)*overallRate),ROUND(MAX(IF($B1475="Non - avec lien de dépendance",0,MIN((0.75*F1475),1694)),MIN(F1475,(0.75*$D1475),1694)),2)),IF($B1475="Non - avec lien de dépendance",MIN(1129,F1475,$D1475)*overallRate,MIN(2258,F1475)*overallRate)))))</f>
        <v>Effectuez l’étape 1</v>
      </c>
      <c r="I1475" s="3">
        <f t="shared" si="22"/>
        <v>0</v>
      </c>
    </row>
    <row r="1476" spans="7:9" x14ac:dyDescent="0.5">
      <c r="G1476" s="68" t="str">
        <f>IF(ISTEXT(overallRate),"Effectuez l’étape 1",IF($C1476="Yes","Use Step 2a) Weekly for employees on leave with pay",IF(OR(COUNT($D1476,E1476)&lt;&gt;2,overallRate=0),0,IF(revenueReduction&gt;0.3,MAX(IF($B1476="Non - avec lien de dépendance",MIN(2258,E1476,$D1476)*overallRate,MIN(2258,E1476)*overallRate),ROUND(MAX(IF($B1476="Non - avec lien de dépendance",0,MIN((0.75*E1476),1694)),MIN(E1476,(0.75*$D1476),1694)),2)),IF($B1476="Non - avec lien de dépendance",MIN(1129,E1476,$D1476)*overallRate,MIN(2258,E1476)*overallRate)))))</f>
        <v>Effectuez l’étape 1</v>
      </c>
      <c r="H1476" s="68" t="str">
        <f>IF(ISTEXT(overallRate),"Effectuez l’étape 1",IF($C1476="Yes","Use Step 2a) Weekly for employees on leave with pay",IF(OR(COUNT($D1476,F1476)&lt;&gt;2,overallRate=0),0,IF(revenueReduction&gt;0.3,MAX(IF($B1476="Non - avec lien de dépendance",MIN(2258,F1476,$D1476)*overallRate,MIN(2258,F1476)*overallRate),ROUND(MAX(IF($B1476="Non - avec lien de dépendance",0,MIN((0.75*F1476),1694)),MIN(F1476,(0.75*$D1476),1694)),2)),IF($B1476="Non - avec lien de dépendance",MIN(1129,F1476,$D1476)*overallRate,MIN(2258,F1476)*overallRate)))))</f>
        <v>Effectuez l’étape 1</v>
      </c>
      <c r="I1476" s="3">
        <f t="shared" si="22"/>
        <v>0</v>
      </c>
    </row>
    <row r="1477" spans="7:9" x14ac:dyDescent="0.5">
      <c r="G1477" s="68" t="str">
        <f>IF(ISTEXT(overallRate),"Effectuez l’étape 1",IF($C1477="Yes","Use Step 2a) Weekly for employees on leave with pay",IF(OR(COUNT($D1477,E1477)&lt;&gt;2,overallRate=0),0,IF(revenueReduction&gt;0.3,MAX(IF($B1477="Non - avec lien de dépendance",MIN(2258,E1477,$D1477)*overallRate,MIN(2258,E1477)*overallRate),ROUND(MAX(IF($B1477="Non - avec lien de dépendance",0,MIN((0.75*E1477),1694)),MIN(E1477,(0.75*$D1477),1694)),2)),IF($B1477="Non - avec lien de dépendance",MIN(1129,E1477,$D1477)*overallRate,MIN(2258,E1477)*overallRate)))))</f>
        <v>Effectuez l’étape 1</v>
      </c>
      <c r="H1477" s="68" t="str">
        <f>IF(ISTEXT(overallRate),"Effectuez l’étape 1",IF($C1477="Yes","Use Step 2a) Weekly for employees on leave with pay",IF(OR(COUNT($D1477,F1477)&lt;&gt;2,overallRate=0),0,IF(revenueReduction&gt;0.3,MAX(IF($B1477="Non - avec lien de dépendance",MIN(2258,F1477,$D1477)*overallRate,MIN(2258,F1477)*overallRate),ROUND(MAX(IF($B1477="Non - avec lien de dépendance",0,MIN((0.75*F1477),1694)),MIN(F1477,(0.75*$D1477),1694)),2)),IF($B1477="Non - avec lien de dépendance",MIN(1129,F1477,$D1477)*overallRate,MIN(2258,F1477)*overallRate)))))</f>
        <v>Effectuez l’étape 1</v>
      </c>
      <c r="I1477" s="3">
        <f t="shared" si="22"/>
        <v>0</v>
      </c>
    </row>
    <row r="1478" spans="7:9" x14ac:dyDescent="0.5">
      <c r="G1478" s="68" t="str">
        <f>IF(ISTEXT(overallRate),"Effectuez l’étape 1",IF($C1478="Yes","Use Step 2a) Weekly for employees on leave with pay",IF(OR(COUNT($D1478,E1478)&lt;&gt;2,overallRate=0),0,IF(revenueReduction&gt;0.3,MAX(IF($B1478="Non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IF(ISTEXT(overallRate),"Effectuez l’étape 1",IF($C1478="Yes","Use Step 2a) Weekly for employees on leave with pay",IF(OR(COUNT($D1478,F1478)&lt;&gt;2,overallRate=0),0,IF(revenueReduction&gt;0.3,MAX(IF($B1478="Non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22"/>
        <v>0</v>
      </c>
    </row>
    <row r="1479" spans="7:9" x14ac:dyDescent="0.5">
      <c r="G1479" s="68" t="str">
        <f>IF(ISTEXT(overallRate),"Effectuez l’étape 1",IF($C1479="Yes","Use Step 2a) Weekly for employees on leave with pay",IF(OR(COUNT($D1479,E1479)&lt;&gt;2,overallRate=0),0,IF(revenueReduction&gt;0.3,MAX(IF($B1479="Non - avec lien de dépendance",MIN(2258,E1479,$D1479)*overallRate,MIN(2258,E1479)*overallRate),ROUND(MAX(IF($B1479="Non - avec lien de dépendance",0,MIN((0.75*E1479),1694)),MIN(E1479,(0.75*$D1479),1694)),2)),IF($B1479="Non - avec lien de dépendance",MIN(1129,E1479,$D1479)*overallRate,MIN(2258,E1479)*overallRate)))))</f>
        <v>Effectuez l’étape 1</v>
      </c>
      <c r="H1479" s="68" t="str">
        <f>IF(ISTEXT(overallRate),"Effectuez l’étape 1",IF($C1479="Yes","Use Step 2a) Weekly for employees on leave with pay",IF(OR(COUNT($D1479,F1479)&lt;&gt;2,overallRate=0),0,IF(revenueReduction&gt;0.3,MAX(IF($B1479="Non - avec lien de dépendance",MIN(2258,F1479,$D1479)*overallRate,MIN(2258,F1479)*overallRate),ROUND(MAX(IF($B1479="Non - avec lien de dépendance",0,MIN((0.75*F1479),1694)),MIN(F1479,(0.75*$D1479),1694)),2)),IF($B1479="Non - avec lien de dépendance",MIN(1129,F1479,$D1479)*overallRate,MIN(2258,F1479)*overallRate)))))</f>
        <v>Effectuez l’étape 1</v>
      </c>
      <c r="I1479" s="3">
        <f t="shared" ref="I1479:I1542" si="23">IF(AND(COUNT(B1479:F1479)&gt;0,OR(COUNT(D1479:F1479)&lt;&gt;3,ISBLANK(B1479))),"Fill out all amounts",IF(COUNTIF(E1479:F1479,0)&gt;0,0,SUM(G1479:H1479)))</f>
        <v>0</v>
      </c>
    </row>
    <row r="1480" spans="7:9" x14ac:dyDescent="0.5">
      <c r="G1480" s="68" t="str">
        <f>IF(ISTEXT(overallRate),"Effectuez l’étape 1",IF($C1480="Yes","Use Step 2a) Weekly for employees on leave with pay",IF(OR(COUNT($D1480,E1480)&lt;&gt;2,overallRate=0),0,IF(revenueReduction&gt;0.3,MAX(IF($B1480="Non - avec lien de dépendance",MIN(2258,E1480,$D1480)*overallRate,MIN(2258,E1480)*overallRate),ROUND(MAX(IF($B1480="Non - avec lien de dépendance",0,MIN((0.75*E1480),1694)),MIN(E1480,(0.75*$D1480),1694)),2)),IF($B1480="Non - avec lien de dépendance",MIN(1129,E1480,$D1480)*overallRate,MIN(2258,E1480)*overallRate)))))</f>
        <v>Effectuez l’étape 1</v>
      </c>
      <c r="H1480" s="68" t="str">
        <f>IF(ISTEXT(overallRate),"Effectuez l’étape 1",IF($C1480="Yes","Use Step 2a) Weekly for employees on leave with pay",IF(OR(COUNT($D1480,F1480)&lt;&gt;2,overallRate=0),0,IF(revenueReduction&gt;0.3,MAX(IF($B1480="Non - avec lien de dépendance",MIN(2258,F1480,$D1480)*overallRate,MIN(2258,F1480)*overallRate),ROUND(MAX(IF($B1480="Non - avec lien de dépendance",0,MIN((0.75*F1480),1694)),MIN(F1480,(0.75*$D1480),1694)),2)),IF($B1480="Non - avec lien de dépendance",MIN(1129,F1480,$D1480)*overallRate,MIN(2258,F1480)*overallRate)))))</f>
        <v>Effectuez l’étape 1</v>
      </c>
      <c r="I1480" s="3">
        <f t="shared" si="23"/>
        <v>0</v>
      </c>
    </row>
    <row r="1481" spans="7:9" x14ac:dyDescent="0.5">
      <c r="G1481" s="68" t="str">
        <f>IF(ISTEXT(overallRate),"Effectuez l’étape 1",IF($C1481="Yes","Use Step 2a) Weekly for employees on leave with pay",IF(OR(COUNT($D1481,E1481)&lt;&gt;2,overallRate=0),0,IF(revenueReduction&gt;0.3,MAX(IF($B1481="Non - avec lien de dépendance",MIN(2258,E1481,$D1481)*overallRate,MIN(2258,E1481)*overallRate),ROUND(MAX(IF($B1481="Non - avec lien de dépendance",0,MIN((0.75*E1481),1694)),MIN(E1481,(0.75*$D1481),1694)),2)),IF($B1481="Non - avec lien de dépendance",MIN(1129,E1481,$D1481)*overallRate,MIN(2258,E1481)*overallRate)))))</f>
        <v>Effectuez l’étape 1</v>
      </c>
      <c r="H1481" s="68" t="str">
        <f>IF(ISTEXT(overallRate),"Effectuez l’étape 1",IF($C1481="Yes","Use Step 2a) Weekly for employees on leave with pay",IF(OR(COUNT($D1481,F1481)&lt;&gt;2,overallRate=0),0,IF(revenueReduction&gt;0.3,MAX(IF($B1481="Non - avec lien de dépendance",MIN(2258,F1481,$D1481)*overallRate,MIN(2258,F1481)*overallRate),ROUND(MAX(IF($B1481="Non - avec lien de dépendance",0,MIN((0.75*F1481),1694)),MIN(F1481,(0.75*$D1481),1694)),2)),IF($B1481="Non - avec lien de dépendance",MIN(1129,F1481,$D1481)*overallRate,MIN(2258,F1481)*overallRate)))))</f>
        <v>Effectuez l’étape 1</v>
      </c>
      <c r="I1481" s="3">
        <f t="shared" si="23"/>
        <v>0</v>
      </c>
    </row>
    <row r="1482" spans="7:9" x14ac:dyDescent="0.5">
      <c r="G1482" s="68" t="str">
        <f>IF(ISTEXT(overallRate),"Effectuez l’étape 1",IF($C1482="Yes","Use Step 2a) Weekly for employees on leave with pay",IF(OR(COUNT($D1482,E1482)&lt;&gt;2,overallRate=0),0,IF(revenueReduction&gt;0.3,MAX(IF($B1482="Non - avec lien de dépendance",MIN(2258,E1482,$D1482)*overallRate,MIN(2258,E1482)*overallRate),ROUND(MAX(IF($B1482="Non - avec lien de dépendance",0,MIN((0.75*E1482),1694)),MIN(E1482,(0.75*$D1482),1694)),2)),IF($B1482="Non - avec lien de dépendance",MIN(1129,E1482,$D1482)*overallRate,MIN(2258,E1482)*overallRate)))))</f>
        <v>Effectuez l’étape 1</v>
      </c>
      <c r="H1482" s="68" t="str">
        <f>IF(ISTEXT(overallRate),"Effectuez l’étape 1",IF($C1482="Yes","Use Step 2a) Weekly for employees on leave with pay",IF(OR(COUNT($D1482,F1482)&lt;&gt;2,overallRate=0),0,IF(revenueReduction&gt;0.3,MAX(IF($B1482="Non - avec lien de dépendance",MIN(2258,F1482,$D1482)*overallRate,MIN(2258,F1482)*overallRate),ROUND(MAX(IF($B1482="Non - avec lien de dépendance",0,MIN((0.75*F1482),1694)),MIN(F1482,(0.75*$D1482),1694)),2)),IF($B1482="Non - avec lien de dépendance",MIN(1129,F1482,$D1482)*overallRate,MIN(2258,F1482)*overallRate)))))</f>
        <v>Effectuez l’étape 1</v>
      </c>
      <c r="I1482" s="3">
        <f t="shared" si="23"/>
        <v>0</v>
      </c>
    </row>
    <row r="1483" spans="7:9" x14ac:dyDescent="0.5">
      <c r="G1483" s="68" t="str">
        <f>IF(ISTEXT(overallRate),"Effectuez l’étape 1",IF($C1483="Yes","Use Step 2a) Weekly for employees on leave with pay",IF(OR(COUNT($D1483,E1483)&lt;&gt;2,overallRate=0),0,IF(revenueReduction&gt;0.3,MAX(IF($B1483="Non - avec lien de dépendance",MIN(2258,E1483,$D1483)*overallRate,MIN(2258,E1483)*overallRate),ROUND(MAX(IF($B1483="Non - avec lien de dépendance",0,MIN((0.75*E1483),1694)),MIN(E1483,(0.75*$D1483),1694)),2)),IF($B1483="Non - avec lien de dépendance",MIN(1129,E1483,$D1483)*overallRate,MIN(2258,E1483)*overallRate)))))</f>
        <v>Effectuez l’étape 1</v>
      </c>
      <c r="H1483" s="68" t="str">
        <f>IF(ISTEXT(overallRate),"Effectuez l’étape 1",IF($C1483="Yes","Use Step 2a) Weekly for employees on leave with pay",IF(OR(COUNT($D1483,F1483)&lt;&gt;2,overallRate=0),0,IF(revenueReduction&gt;0.3,MAX(IF($B1483="Non - avec lien de dépendance",MIN(2258,F1483,$D1483)*overallRate,MIN(2258,F1483)*overallRate),ROUND(MAX(IF($B1483="Non - avec lien de dépendance",0,MIN((0.75*F1483),1694)),MIN(F1483,(0.75*$D1483),1694)),2)),IF($B1483="Non - avec lien de dépendance",MIN(1129,F1483,$D1483)*overallRate,MIN(2258,F1483)*overallRate)))))</f>
        <v>Effectuez l’étape 1</v>
      </c>
      <c r="I1483" s="3">
        <f t="shared" si="23"/>
        <v>0</v>
      </c>
    </row>
    <row r="1484" spans="7:9" x14ac:dyDescent="0.5">
      <c r="G1484" s="68" t="str">
        <f>IF(ISTEXT(overallRate),"Effectuez l’étape 1",IF($C1484="Yes","Use Step 2a) Weekly for employees on leave with pay",IF(OR(COUNT($D1484,E1484)&lt;&gt;2,overallRate=0),0,IF(revenueReduction&gt;0.3,MAX(IF($B1484="Non - avec lien de dépendance",MIN(2258,E1484,$D1484)*overallRate,MIN(2258,E1484)*overallRate),ROUND(MAX(IF($B1484="Non - avec lien de dépendance",0,MIN((0.75*E1484),1694)),MIN(E1484,(0.75*$D1484),1694)),2)),IF($B1484="Non - avec lien de dépendance",MIN(1129,E1484,$D1484)*overallRate,MIN(2258,E1484)*overallRate)))))</f>
        <v>Effectuez l’étape 1</v>
      </c>
      <c r="H1484" s="68" t="str">
        <f>IF(ISTEXT(overallRate),"Effectuez l’étape 1",IF($C1484="Yes","Use Step 2a) Weekly for employees on leave with pay",IF(OR(COUNT($D1484,F1484)&lt;&gt;2,overallRate=0),0,IF(revenueReduction&gt;0.3,MAX(IF($B1484="Non - avec lien de dépendance",MIN(2258,F1484,$D1484)*overallRate,MIN(2258,F1484)*overallRate),ROUND(MAX(IF($B1484="Non - avec lien de dépendance",0,MIN((0.75*F1484),1694)),MIN(F1484,(0.75*$D1484),1694)),2)),IF($B1484="Non - avec lien de dépendance",MIN(1129,F1484,$D1484)*overallRate,MIN(2258,F1484)*overallRate)))))</f>
        <v>Effectuez l’étape 1</v>
      </c>
      <c r="I1484" s="3">
        <f t="shared" si="23"/>
        <v>0</v>
      </c>
    </row>
    <row r="1485" spans="7:9" x14ac:dyDescent="0.5">
      <c r="G1485" s="68" t="str">
        <f>IF(ISTEXT(overallRate),"Effectuez l’étape 1",IF($C1485="Yes","Use Step 2a) Weekly for employees on leave with pay",IF(OR(COUNT($D1485,E1485)&lt;&gt;2,overallRate=0),0,IF(revenueReduction&gt;0.3,MAX(IF($B1485="Non - avec lien de dépendance",MIN(2258,E1485,$D1485)*overallRate,MIN(2258,E1485)*overallRate),ROUND(MAX(IF($B1485="Non - avec lien de dépendance",0,MIN((0.75*E1485),1694)),MIN(E1485,(0.75*$D1485),1694)),2)),IF($B1485="Non - avec lien de dépendance",MIN(1129,E1485,$D1485)*overallRate,MIN(2258,E1485)*overallRate)))))</f>
        <v>Effectuez l’étape 1</v>
      </c>
      <c r="H1485" s="68" t="str">
        <f>IF(ISTEXT(overallRate),"Effectuez l’étape 1",IF($C1485="Yes","Use Step 2a) Weekly for employees on leave with pay",IF(OR(COUNT($D1485,F1485)&lt;&gt;2,overallRate=0),0,IF(revenueReduction&gt;0.3,MAX(IF($B1485="Non - avec lien de dépendance",MIN(2258,F1485,$D1485)*overallRate,MIN(2258,F1485)*overallRate),ROUND(MAX(IF($B1485="Non - avec lien de dépendance",0,MIN((0.75*F1485),1694)),MIN(F1485,(0.75*$D1485),1694)),2)),IF($B1485="Non - avec lien de dépendance",MIN(1129,F1485,$D1485)*overallRate,MIN(2258,F1485)*overallRate)))))</f>
        <v>Effectuez l’étape 1</v>
      </c>
      <c r="I1485" s="3">
        <f t="shared" si="23"/>
        <v>0</v>
      </c>
    </row>
    <row r="1486" spans="7:9" x14ac:dyDescent="0.5">
      <c r="G1486" s="68" t="str">
        <f>IF(ISTEXT(overallRate),"Effectuez l’étape 1",IF($C1486="Yes","Use Step 2a) Weekly for employees on leave with pay",IF(OR(COUNT($D1486,E1486)&lt;&gt;2,overallRate=0),0,IF(revenueReduction&gt;0.3,MAX(IF($B1486="Non - avec lien de dépendance",MIN(2258,E1486,$D1486)*overallRate,MIN(2258,E1486)*overallRate),ROUND(MAX(IF($B1486="Non - avec lien de dépendance",0,MIN((0.75*E1486),1694)),MIN(E1486,(0.75*$D1486),1694)),2)),IF($B1486="Non - avec lien de dépendance",MIN(1129,E1486,$D1486)*overallRate,MIN(2258,E1486)*overallRate)))))</f>
        <v>Effectuez l’étape 1</v>
      </c>
      <c r="H1486" s="68" t="str">
        <f>IF(ISTEXT(overallRate),"Effectuez l’étape 1",IF($C1486="Yes","Use Step 2a) Weekly for employees on leave with pay",IF(OR(COUNT($D1486,F1486)&lt;&gt;2,overallRate=0),0,IF(revenueReduction&gt;0.3,MAX(IF($B1486="Non - avec lien de dépendance",MIN(2258,F1486,$D1486)*overallRate,MIN(2258,F1486)*overallRate),ROUND(MAX(IF($B1486="Non - avec lien de dépendance",0,MIN((0.75*F1486),1694)),MIN(F1486,(0.75*$D1486),1694)),2)),IF($B1486="Non - avec lien de dépendance",MIN(1129,F1486,$D1486)*overallRate,MIN(2258,F1486)*overallRate)))))</f>
        <v>Effectuez l’étape 1</v>
      </c>
      <c r="I1486" s="3">
        <f t="shared" si="23"/>
        <v>0</v>
      </c>
    </row>
    <row r="1487" spans="7:9" x14ac:dyDescent="0.5">
      <c r="G1487" s="68" t="str">
        <f>IF(ISTEXT(overallRate),"Effectuez l’étape 1",IF($C1487="Yes","Use Step 2a) Weekly for employees on leave with pay",IF(OR(COUNT($D1487,E1487)&lt;&gt;2,overallRate=0),0,IF(revenueReduction&gt;0.3,MAX(IF($B1487="Non - avec lien de dépendance",MIN(2258,E1487,$D1487)*overallRate,MIN(2258,E1487)*overallRate),ROUND(MAX(IF($B1487="Non - avec lien de dépendance",0,MIN((0.75*E1487),1694)),MIN(E1487,(0.75*$D1487),1694)),2)),IF($B1487="Non - avec lien de dépendance",MIN(1129,E1487,$D1487)*overallRate,MIN(2258,E1487)*overallRate)))))</f>
        <v>Effectuez l’étape 1</v>
      </c>
      <c r="H1487" s="68" t="str">
        <f>IF(ISTEXT(overallRate),"Effectuez l’étape 1",IF($C1487="Yes","Use Step 2a) Weekly for employees on leave with pay",IF(OR(COUNT($D1487,F1487)&lt;&gt;2,overallRate=0),0,IF(revenueReduction&gt;0.3,MAX(IF($B1487="Non - avec lien de dépendance",MIN(2258,F1487,$D1487)*overallRate,MIN(2258,F1487)*overallRate),ROUND(MAX(IF($B1487="Non - avec lien de dépendance",0,MIN((0.75*F1487),1694)),MIN(F1487,(0.75*$D1487),1694)),2)),IF($B1487="Non - avec lien de dépendance",MIN(1129,F1487,$D1487)*overallRate,MIN(2258,F1487)*overallRate)))))</f>
        <v>Effectuez l’étape 1</v>
      </c>
      <c r="I1487" s="3">
        <f t="shared" si="23"/>
        <v>0</v>
      </c>
    </row>
    <row r="1488" spans="7:9" x14ac:dyDescent="0.5">
      <c r="G1488" s="68" t="str">
        <f>IF(ISTEXT(overallRate),"Effectuez l’étape 1",IF($C1488="Yes","Use Step 2a) Weekly for employees on leave with pay",IF(OR(COUNT($D1488,E1488)&lt;&gt;2,overallRate=0),0,IF(revenueReduction&gt;0.3,MAX(IF($B1488="Non - avec lien de dépendance",MIN(2258,E1488,$D1488)*overallRate,MIN(2258,E1488)*overallRate),ROUND(MAX(IF($B1488="Non - avec lien de dépendance",0,MIN((0.75*E1488),1694)),MIN(E1488,(0.75*$D1488),1694)),2)),IF($B1488="Non - avec lien de dépendance",MIN(1129,E1488,$D1488)*overallRate,MIN(2258,E1488)*overallRate)))))</f>
        <v>Effectuez l’étape 1</v>
      </c>
      <c r="H1488" s="68" t="str">
        <f>IF(ISTEXT(overallRate),"Effectuez l’étape 1",IF($C1488="Yes","Use Step 2a) Weekly for employees on leave with pay",IF(OR(COUNT($D1488,F1488)&lt;&gt;2,overallRate=0),0,IF(revenueReduction&gt;0.3,MAX(IF($B1488="Non - avec lien de dépendance",MIN(2258,F1488,$D1488)*overallRate,MIN(2258,F1488)*overallRate),ROUND(MAX(IF($B1488="Non - avec lien de dépendance",0,MIN((0.75*F1488),1694)),MIN(F1488,(0.75*$D1488),1694)),2)),IF($B1488="Non - avec lien de dépendance",MIN(1129,F1488,$D1488)*overallRate,MIN(2258,F1488)*overallRate)))))</f>
        <v>Effectuez l’étape 1</v>
      </c>
      <c r="I1488" s="3">
        <f t="shared" si="23"/>
        <v>0</v>
      </c>
    </row>
    <row r="1489" spans="7:9" x14ac:dyDescent="0.5">
      <c r="G1489" s="68" t="str">
        <f>IF(ISTEXT(overallRate),"Effectuez l’étape 1",IF($C1489="Yes","Use Step 2a) Weekly for employees on leave with pay",IF(OR(COUNT($D1489,E1489)&lt;&gt;2,overallRate=0),0,IF(revenueReduction&gt;0.3,MAX(IF($B1489="Non - avec lien de dépendance",MIN(2258,E1489,$D1489)*overallRate,MIN(2258,E1489)*overallRate),ROUND(MAX(IF($B1489="Non - avec lien de dépendance",0,MIN((0.75*E1489),1694)),MIN(E1489,(0.75*$D1489),1694)),2)),IF($B1489="Non - avec lien de dépendance",MIN(1129,E1489,$D1489)*overallRate,MIN(2258,E1489)*overallRate)))))</f>
        <v>Effectuez l’étape 1</v>
      </c>
      <c r="H1489" s="68" t="str">
        <f>IF(ISTEXT(overallRate),"Effectuez l’étape 1",IF($C1489="Yes","Use Step 2a) Weekly for employees on leave with pay",IF(OR(COUNT($D1489,F1489)&lt;&gt;2,overallRate=0),0,IF(revenueReduction&gt;0.3,MAX(IF($B1489="Non - avec lien de dépendance",MIN(2258,F1489,$D1489)*overallRate,MIN(2258,F1489)*overallRate),ROUND(MAX(IF($B1489="Non - avec lien de dépendance",0,MIN((0.75*F1489),1694)),MIN(F1489,(0.75*$D1489),1694)),2)),IF($B1489="Non - avec lien de dépendance",MIN(1129,F1489,$D1489)*overallRate,MIN(2258,F1489)*overallRate)))))</f>
        <v>Effectuez l’étape 1</v>
      </c>
      <c r="I1489" s="3">
        <f t="shared" si="23"/>
        <v>0</v>
      </c>
    </row>
    <row r="1490" spans="7:9" x14ac:dyDescent="0.5">
      <c r="G1490" s="68" t="str">
        <f>IF(ISTEXT(overallRate),"Effectuez l’étape 1",IF($C1490="Yes","Use Step 2a) Weekly for employees on leave with pay",IF(OR(COUNT($D1490,E1490)&lt;&gt;2,overallRate=0),0,IF(revenueReduction&gt;0.3,MAX(IF($B1490="Non - avec lien de dépendance",MIN(2258,E1490,$D1490)*overallRate,MIN(2258,E1490)*overallRate),ROUND(MAX(IF($B1490="Non - avec lien de dépendance",0,MIN((0.75*E1490),1694)),MIN(E1490,(0.75*$D1490),1694)),2)),IF($B1490="Non - avec lien de dépendance",MIN(1129,E1490,$D1490)*overallRate,MIN(2258,E1490)*overallRate)))))</f>
        <v>Effectuez l’étape 1</v>
      </c>
      <c r="H1490" s="68" t="str">
        <f>IF(ISTEXT(overallRate),"Effectuez l’étape 1",IF($C1490="Yes","Use Step 2a) Weekly for employees on leave with pay",IF(OR(COUNT($D1490,F1490)&lt;&gt;2,overallRate=0),0,IF(revenueReduction&gt;0.3,MAX(IF($B1490="Non - avec lien de dépendance",MIN(2258,F1490,$D1490)*overallRate,MIN(2258,F1490)*overallRate),ROUND(MAX(IF($B1490="Non - avec lien de dépendance",0,MIN((0.75*F1490),1694)),MIN(F1490,(0.75*$D1490),1694)),2)),IF($B1490="Non - avec lien de dépendance",MIN(1129,F1490,$D1490)*overallRate,MIN(2258,F1490)*overallRate)))))</f>
        <v>Effectuez l’étape 1</v>
      </c>
      <c r="I1490" s="3">
        <f t="shared" si="23"/>
        <v>0</v>
      </c>
    </row>
    <row r="1491" spans="7:9" x14ac:dyDescent="0.5">
      <c r="G1491" s="68" t="str">
        <f>IF(ISTEXT(overallRate),"Effectuez l’étape 1",IF($C1491="Yes","Use Step 2a) Weekly for employees on leave with pay",IF(OR(COUNT($D1491,E1491)&lt;&gt;2,overallRate=0),0,IF(revenueReduction&gt;0.3,MAX(IF($B1491="Non - avec lien de dépendance",MIN(2258,E1491,$D1491)*overallRate,MIN(2258,E1491)*overallRate),ROUND(MAX(IF($B1491="Non - avec lien de dépendance",0,MIN((0.75*E1491),1694)),MIN(E1491,(0.75*$D1491),1694)),2)),IF($B1491="Non - avec lien de dépendance",MIN(1129,E1491,$D1491)*overallRate,MIN(2258,E1491)*overallRate)))))</f>
        <v>Effectuez l’étape 1</v>
      </c>
      <c r="H1491" s="68" t="str">
        <f>IF(ISTEXT(overallRate),"Effectuez l’étape 1",IF($C1491="Yes","Use Step 2a) Weekly for employees on leave with pay",IF(OR(COUNT($D1491,F1491)&lt;&gt;2,overallRate=0),0,IF(revenueReduction&gt;0.3,MAX(IF($B1491="Non - avec lien de dépendance",MIN(2258,F1491,$D1491)*overallRate,MIN(2258,F1491)*overallRate),ROUND(MAX(IF($B1491="Non - avec lien de dépendance",0,MIN((0.75*F1491),1694)),MIN(F1491,(0.75*$D1491),1694)),2)),IF($B1491="Non - avec lien de dépendance",MIN(1129,F1491,$D1491)*overallRate,MIN(2258,F1491)*overallRate)))))</f>
        <v>Effectuez l’étape 1</v>
      </c>
      <c r="I1491" s="3">
        <f t="shared" si="23"/>
        <v>0</v>
      </c>
    </row>
    <row r="1492" spans="7:9" x14ac:dyDescent="0.5">
      <c r="G1492" s="68" t="str">
        <f>IF(ISTEXT(overallRate),"Effectuez l’étape 1",IF($C1492="Yes","Use Step 2a) Weekly for employees on leave with pay",IF(OR(COUNT($D1492,E1492)&lt;&gt;2,overallRate=0),0,IF(revenueReduction&gt;0.3,MAX(IF($B1492="Non - avec lien de dépendance",MIN(2258,E1492,$D1492)*overallRate,MIN(2258,E1492)*overallRate),ROUND(MAX(IF($B1492="Non - avec lien de dépendance",0,MIN((0.75*E1492),1694)),MIN(E1492,(0.75*$D1492),1694)),2)),IF($B1492="Non - avec lien de dépendance",MIN(1129,E1492,$D1492)*overallRate,MIN(2258,E1492)*overallRate)))))</f>
        <v>Effectuez l’étape 1</v>
      </c>
      <c r="H1492" s="68" t="str">
        <f>IF(ISTEXT(overallRate),"Effectuez l’étape 1",IF($C1492="Yes","Use Step 2a) Weekly for employees on leave with pay",IF(OR(COUNT($D1492,F1492)&lt;&gt;2,overallRate=0),0,IF(revenueReduction&gt;0.3,MAX(IF($B1492="Non - avec lien de dépendance",MIN(2258,F1492,$D1492)*overallRate,MIN(2258,F1492)*overallRate),ROUND(MAX(IF($B1492="Non - avec lien de dépendance",0,MIN((0.75*F1492),1694)),MIN(F1492,(0.75*$D1492),1694)),2)),IF($B1492="Non - avec lien de dépendance",MIN(1129,F1492,$D1492)*overallRate,MIN(2258,F1492)*overallRate)))))</f>
        <v>Effectuez l’étape 1</v>
      </c>
      <c r="I1492" s="3">
        <f t="shared" si="23"/>
        <v>0</v>
      </c>
    </row>
    <row r="1493" spans="7:9" x14ac:dyDescent="0.5">
      <c r="G1493" s="68" t="str">
        <f>IF(ISTEXT(overallRate),"Effectuez l’étape 1",IF($C1493="Yes","Use Step 2a) Weekly for employees on leave with pay",IF(OR(COUNT($D1493,E1493)&lt;&gt;2,overallRate=0),0,IF(revenueReduction&gt;0.3,MAX(IF($B1493="Non - avec lien de dépendance",MIN(2258,E1493,$D1493)*overallRate,MIN(2258,E1493)*overallRate),ROUND(MAX(IF($B1493="Non - avec lien de dépendance",0,MIN((0.75*E1493),1694)),MIN(E1493,(0.75*$D1493),1694)),2)),IF($B1493="Non - avec lien de dépendance",MIN(1129,E1493,$D1493)*overallRate,MIN(2258,E1493)*overallRate)))))</f>
        <v>Effectuez l’étape 1</v>
      </c>
      <c r="H1493" s="68" t="str">
        <f>IF(ISTEXT(overallRate),"Effectuez l’étape 1",IF($C1493="Yes","Use Step 2a) Weekly for employees on leave with pay",IF(OR(COUNT($D1493,F1493)&lt;&gt;2,overallRate=0),0,IF(revenueReduction&gt;0.3,MAX(IF($B1493="Non - avec lien de dépendance",MIN(2258,F1493,$D1493)*overallRate,MIN(2258,F1493)*overallRate),ROUND(MAX(IF($B1493="Non - avec lien de dépendance",0,MIN((0.75*F1493),1694)),MIN(F1493,(0.75*$D1493),1694)),2)),IF($B1493="Non - avec lien de dépendance",MIN(1129,F1493,$D1493)*overallRate,MIN(2258,F1493)*overallRate)))))</f>
        <v>Effectuez l’étape 1</v>
      </c>
      <c r="I1493" s="3">
        <f t="shared" si="23"/>
        <v>0</v>
      </c>
    </row>
    <row r="1494" spans="7:9" x14ac:dyDescent="0.5">
      <c r="G1494" s="68" t="str">
        <f>IF(ISTEXT(overallRate),"Effectuez l’étape 1",IF($C1494="Yes","Use Step 2a) Weekly for employees on leave with pay",IF(OR(COUNT($D1494,E1494)&lt;&gt;2,overallRate=0),0,IF(revenueReduction&gt;0.3,MAX(IF($B1494="Non - avec lien de dépendance",MIN(2258,E1494,$D1494)*overallRate,MIN(2258,E1494)*overallRate),ROUND(MAX(IF($B1494="Non - avec lien de dépendance",0,MIN((0.75*E1494),1694)),MIN(E1494,(0.75*$D1494),1694)),2)),IF($B1494="Non - avec lien de dépendance",MIN(1129,E1494,$D1494)*overallRate,MIN(2258,E1494)*overallRate)))))</f>
        <v>Effectuez l’étape 1</v>
      </c>
      <c r="H1494" s="68" t="str">
        <f>IF(ISTEXT(overallRate),"Effectuez l’étape 1",IF($C1494="Yes","Use Step 2a) Weekly for employees on leave with pay",IF(OR(COUNT($D1494,F1494)&lt;&gt;2,overallRate=0),0,IF(revenueReduction&gt;0.3,MAX(IF($B1494="Non - avec lien de dépendance",MIN(2258,F1494,$D1494)*overallRate,MIN(2258,F1494)*overallRate),ROUND(MAX(IF($B1494="Non - avec lien de dépendance",0,MIN((0.75*F1494),1694)),MIN(F1494,(0.75*$D1494),1694)),2)),IF($B1494="Non - avec lien de dépendance",MIN(1129,F1494,$D1494)*overallRate,MIN(2258,F1494)*overallRate)))))</f>
        <v>Effectuez l’étape 1</v>
      </c>
      <c r="I1494" s="3">
        <f t="shared" si="23"/>
        <v>0</v>
      </c>
    </row>
    <row r="1495" spans="7:9" x14ac:dyDescent="0.5">
      <c r="G1495" s="68" t="str">
        <f>IF(ISTEXT(overallRate),"Effectuez l’étape 1",IF($C1495="Yes","Use Step 2a) Weekly for employees on leave with pay",IF(OR(COUNT($D1495,E1495)&lt;&gt;2,overallRate=0),0,IF(revenueReduction&gt;0.3,MAX(IF($B1495="Non - avec lien de dépendance",MIN(2258,E1495,$D1495)*overallRate,MIN(2258,E1495)*overallRate),ROUND(MAX(IF($B1495="Non - avec lien de dépendance",0,MIN((0.75*E1495),1694)),MIN(E1495,(0.75*$D1495),1694)),2)),IF($B1495="Non - avec lien de dépendance",MIN(1129,E1495,$D1495)*overallRate,MIN(2258,E1495)*overallRate)))))</f>
        <v>Effectuez l’étape 1</v>
      </c>
      <c r="H1495" s="68" t="str">
        <f>IF(ISTEXT(overallRate),"Effectuez l’étape 1",IF($C1495="Yes","Use Step 2a) Weekly for employees on leave with pay",IF(OR(COUNT($D1495,F1495)&lt;&gt;2,overallRate=0),0,IF(revenueReduction&gt;0.3,MAX(IF($B1495="Non - avec lien de dépendance",MIN(2258,F1495,$D1495)*overallRate,MIN(2258,F1495)*overallRate),ROUND(MAX(IF($B1495="Non - avec lien de dépendance",0,MIN((0.75*F1495),1694)),MIN(F1495,(0.75*$D1495),1694)),2)),IF($B1495="Non - avec lien de dépendance",MIN(1129,F1495,$D1495)*overallRate,MIN(2258,F1495)*overallRate)))))</f>
        <v>Effectuez l’étape 1</v>
      </c>
      <c r="I1495" s="3">
        <f t="shared" si="23"/>
        <v>0</v>
      </c>
    </row>
    <row r="1496" spans="7:9" x14ac:dyDescent="0.5">
      <c r="G1496" s="68" t="str">
        <f>IF(ISTEXT(overallRate),"Effectuez l’étape 1",IF($C1496="Yes","Use Step 2a) Weekly for employees on leave with pay",IF(OR(COUNT($D1496,E1496)&lt;&gt;2,overallRate=0),0,IF(revenueReduction&gt;0.3,MAX(IF($B1496="Non - avec lien de dépendance",MIN(2258,E1496,$D1496)*overallRate,MIN(2258,E1496)*overallRate),ROUND(MAX(IF($B1496="Non - avec lien de dépendance",0,MIN((0.75*E1496),1694)),MIN(E1496,(0.75*$D1496),1694)),2)),IF($B1496="Non - avec lien de dépendance",MIN(1129,E1496,$D1496)*overallRate,MIN(2258,E1496)*overallRate)))))</f>
        <v>Effectuez l’étape 1</v>
      </c>
      <c r="H1496" s="68" t="str">
        <f>IF(ISTEXT(overallRate),"Effectuez l’étape 1",IF($C1496="Yes","Use Step 2a) Weekly for employees on leave with pay",IF(OR(COUNT($D1496,F1496)&lt;&gt;2,overallRate=0),0,IF(revenueReduction&gt;0.3,MAX(IF($B1496="Non - avec lien de dépendance",MIN(2258,F1496,$D1496)*overallRate,MIN(2258,F1496)*overallRate),ROUND(MAX(IF($B1496="Non - avec lien de dépendance",0,MIN((0.75*F1496),1694)),MIN(F1496,(0.75*$D1496),1694)),2)),IF($B1496="Non - avec lien de dépendance",MIN(1129,F1496,$D1496)*overallRate,MIN(2258,F1496)*overallRate)))))</f>
        <v>Effectuez l’étape 1</v>
      </c>
      <c r="I1496" s="3">
        <f t="shared" si="23"/>
        <v>0</v>
      </c>
    </row>
    <row r="1497" spans="7:9" x14ac:dyDescent="0.5">
      <c r="G1497" s="68" t="str">
        <f>IF(ISTEXT(overallRate),"Effectuez l’étape 1",IF($C1497="Yes","Use Step 2a) Weekly for employees on leave with pay",IF(OR(COUNT($D1497,E1497)&lt;&gt;2,overallRate=0),0,IF(revenueReduction&gt;0.3,MAX(IF($B1497="Non - avec lien de dépendance",MIN(2258,E1497,$D1497)*overallRate,MIN(2258,E1497)*overallRate),ROUND(MAX(IF($B1497="Non - avec lien de dépendance",0,MIN((0.75*E1497),1694)),MIN(E1497,(0.75*$D1497),1694)),2)),IF($B1497="Non - avec lien de dépendance",MIN(1129,E1497,$D1497)*overallRate,MIN(2258,E1497)*overallRate)))))</f>
        <v>Effectuez l’étape 1</v>
      </c>
      <c r="H1497" s="68" t="str">
        <f>IF(ISTEXT(overallRate),"Effectuez l’étape 1",IF($C1497="Yes","Use Step 2a) Weekly for employees on leave with pay",IF(OR(COUNT($D1497,F1497)&lt;&gt;2,overallRate=0),0,IF(revenueReduction&gt;0.3,MAX(IF($B1497="Non - avec lien de dépendance",MIN(2258,F1497,$D1497)*overallRate,MIN(2258,F1497)*overallRate),ROUND(MAX(IF($B1497="Non - avec lien de dépendance",0,MIN((0.75*F1497),1694)),MIN(F1497,(0.75*$D1497),1694)),2)),IF($B1497="Non - avec lien de dépendance",MIN(1129,F1497,$D1497)*overallRate,MIN(2258,F1497)*overallRate)))))</f>
        <v>Effectuez l’étape 1</v>
      </c>
      <c r="I1497" s="3">
        <f t="shared" si="23"/>
        <v>0</v>
      </c>
    </row>
    <row r="1498" spans="7:9" x14ac:dyDescent="0.5">
      <c r="G1498" s="68" t="str">
        <f>IF(ISTEXT(overallRate),"Effectuez l’étape 1",IF($C1498="Yes","Use Step 2a) Weekly for employees on leave with pay",IF(OR(COUNT($D1498,E1498)&lt;&gt;2,overallRate=0),0,IF(revenueReduction&gt;0.3,MAX(IF($B1498="Non - avec lien de dépendance",MIN(2258,E1498,$D1498)*overallRate,MIN(2258,E1498)*overallRate),ROUND(MAX(IF($B1498="Non - avec lien de dépendance",0,MIN((0.75*E1498),1694)),MIN(E1498,(0.75*$D1498),1694)),2)),IF($B1498="Non - avec lien de dépendance",MIN(1129,E1498,$D1498)*overallRate,MIN(2258,E1498)*overallRate)))))</f>
        <v>Effectuez l’étape 1</v>
      </c>
      <c r="H1498" s="68" t="str">
        <f>IF(ISTEXT(overallRate),"Effectuez l’étape 1",IF($C1498="Yes","Use Step 2a) Weekly for employees on leave with pay",IF(OR(COUNT($D1498,F1498)&lt;&gt;2,overallRate=0),0,IF(revenueReduction&gt;0.3,MAX(IF($B1498="Non - avec lien de dépendance",MIN(2258,F1498,$D1498)*overallRate,MIN(2258,F1498)*overallRate),ROUND(MAX(IF($B1498="Non - avec lien de dépendance",0,MIN((0.75*F1498),1694)),MIN(F1498,(0.75*$D1498),1694)),2)),IF($B1498="Non - avec lien de dépendance",MIN(1129,F1498,$D1498)*overallRate,MIN(2258,F1498)*overallRate)))))</f>
        <v>Effectuez l’étape 1</v>
      </c>
      <c r="I1498" s="3">
        <f t="shared" si="23"/>
        <v>0</v>
      </c>
    </row>
    <row r="1499" spans="7:9" x14ac:dyDescent="0.5">
      <c r="G1499" s="68" t="str">
        <f>IF(ISTEXT(overallRate),"Effectuez l’étape 1",IF($C1499="Yes","Use Step 2a) Weekly for employees on leave with pay",IF(OR(COUNT($D1499,E1499)&lt;&gt;2,overallRate=0),0,IF(revenueReduction&gt;0.3,MAX(IF($B1499="Non - avec lien de dépendance",MIN(2258,E1499,$D1499)*overallRate,MIN(2258,E1499)*overallRate),ROUND(MAX(IF($B1499="Non - avec lien de dépendance",0,MIN((0.75*E1499),1694)),MIN(E1499,(0.75*$D1499),1694)),2)),IF($B1499="Non - avec lien de dépendance",MIN(1129,E1499,$D1499)*overallRate,MIN(2258,E1499)*overallRate)))))</f>
        <v>Effectuez l’étape 1</v>
      </c>
      <c r="H1499" s="68" t="str">
        <f>IF(ISTEXT(overallRate),"Effectuez l’étape 1",IF($C1499="Yes","Use Step 2a) Weekly for employees on leave with pay",IF(OR(COUNT($D1499,F1499)&lt;&gt;2,overallRate=0),0,IF(revenueReduction&gt;0.3,MAX(IF($B1499="Non - avec lien de dépendance",MIN(2258,F1499,$D1499)*overallRate,MIN(2258,F1499)*overallRate),ROUND(MAX(IF($B1499="Non - avec lien de dépendance",0,MIN((0.75*F1499),1694)),MIN(F1499,(0.75*$D1499),1694)),2)),IF($B1499="Non - avec lien de dépendance",MIN(1129,F1499,$D1499)*overallRate,MIN(2258,F1499)*overallRate)))))</f>
        <v>Effectuez l’étape 1</v>
      </c>
      <c r="I1499" s="3">
        <f t="shared" si="23"/>
        <v>0</v>
      </c>
    </row>
    <row r="1500" spans="7:9" x14ac:dyDescent="0.5">
      <c r="G1500" s="68" t="str">
        <f>IF(ISTEXT(overallRate),"Effectuez l’étape 1",IF($C1500="Yes","Use Step 2a) Weekly for employees on leave with pay",IF(OR(COUNT($D1500,E1500)&lt;&gt;2,overallRate=0),0,IF(revenueReduction&gt;0.3,MAX(IF($B1500="Non - avec lien de dépendance",MIN(2258,E1500,$D1500)*overallRate,MIN(2258,E1500)*overallRate),ROUND(MAX(IF($B1500="Non - avec lien de dépendance",0,MIN((0.75*E1500),1694)),MIN(E1500,(0.75*$D1500),1694)),2)),IF($B1500="Non - avec lien de dépendance",MIN(1129,E1500,$D1500)*overallRate,MIN(2258,E1500)*overallRate)))))</f>
        <v>Effectuez l’étape 1</v>
      </c>
      <c r="H1500" s="68" t="str">
        <f>IF(ISTEXT(overallRate),"Effectuez l’étape 1",IF($C1500="Yes","Use Step 2a) Weekly for employees on leave with pay",IF(OR(COUNT($D1500,F1500)&lt;&gt;2,overallRate=0),0,IF(revenueReduction&gt;0.3,MAX(IF($B1500="Non - avec lien de dépendance",MIN(2258,F1500,$D1500)*overallRate,MIN(2258,F1500)*overallRate),ROUND(MAX(IF($B1500="Non - avec lien de dépendance",0,MIN((0.75*F1500),1694)),MIN(F1500,(0.75*$D1500),1694)),2)),IF($B1500="Non - avec lien de dépendance",MIN(1129,F1500,$D1500)*overallRate,MIN(2258,F1500)*overallRate)))))</f>
        <v>Effectuez l’étape 1</v>
      </c>
      <c r="I1500" s="3">
        <f t="shared" si="23"/>
        <v>0</v>
      </c>
    </row>
    <row r="1501" spans="7:9" x14ac:dyDescent="0.5">
      <c r="G1501" s="68" t="str">
        <f>IF(ISTEXT(overallRate),"Effectuez l’étape 1",IF($C1501="Yes","Use Step 2a) Weekly for employees on leave with pay",IF(OR(COUNT($D1501,E1501)&lt;&gt;2,overallRate=0),0,IF(revenueReduction&gt;0.3,MAX(IF($B1501="Non - avec lien de dépendance",MIN(2258,E1501,$D1501)*overallRate,MIN(2258,E1501)*overallRate),ROUND(MAX(IF($B1501="Non - avec lien de dépendance",0,MIN((0.75*E1501),1694)),MIN(E1501,(0.75*$D1501),1694)),2)),IF($B1501="Non - avec lien de dépendance",MIN(1129,E1501,$D1501)*overallRate,MIN(2258,E1501)*overallRate)))))</f>
        <v>Effectuez l’étape 1</v>
      </c>
      <c r="H1501" s="68" t="str">
        <f>IF(ISTEXT(overallRate),"Effectuez l’étape 1",IF($C1501="Yes","Use Step 2a) Weekly for employees on leave with pay",IF(OR(COUNT($D1501,F1501)&lt;&gt;2,overallRate=0),0,IF(revenueReduction&gt;0.3,MAX(IF($B1501="Non - avec lien de dépendance",MIN(2258,F1501,$D1501)*overallRate,MIN(2258,F1501)*overallRate),ROUND(MAX(IF($B1501="Non - avec lien de dépendance",0,MIN((0.75*F1501),1694)),MIN(F1501,(0.75*$D1501),1694)),2)),IF($B1501="Non - avec lien de dépendance",MIN(1129,F1501,$D1501)*overallRate,MIN(2258,F1501)*overallRate)))))</f>
        <v>Effectuez l’étape 1</v>
      </c>
      <c r="I1501" s="3">
        <f t="shared" si="23"/>
        <v>0</v>
      </c>
    </row>
    <row r="1502" spans="7:9" x14ac:dyDescent="0.5">
      <c r="G1502" s="68" t="str">
        <f>IF(ISTEXT(overallRate),"Effectuez l’étape 1",IF($C1502="Yes","Use Step 2a) Weekly for employees on leave with pay",IF(OR(COUNT($D1502,E1502)&lt;&gt;2,overallRate=0),0,IF(revenueReduction&gt;0.3,MAX(IF($B1502="Non - avec lien de dépendance",MIN(2258,E1502,$D1502)*overallRate,MIN(2258,E1502)*overallRate),ROUND(MAX(IF($B1502="Non - avec lien de dépendance",0,MIN((0.75*E1502),1694)),MIN(E1502,(0.75*$D1502),1694)),2)),IF($B1502="Non - avec lien de dépendance",MIN(1129,E1502,$D1502)*overallRate,MIN(2258,E1502)*overallRate)))))</f>
        <v>Effectuez l’étape 1</v>
      </c>
      <c r="H1502" s="68" t="str">
        <f>IF(ISTEXT(overallRate),"Effectuez l’étape 1",IF($C1502="Yes","Use Step 2a) Weekly for employees on leave with pay",IF(OR(COUNT($D1502,F1502)&lt;&gt;2,overallRate=0),0,IF(revenueReduction&gt;0.3,MAX(IF($B1502="Non - avec lien de dépendance",MIN(2258,F1502,$D1502)*overallRate,MIN(2258,F1502)*overallRate),ROUND(MAX(IF($B1502="Non - avec lien de dépendance",0,MIN((0.75*F1502),1694)),MIN(F1502,(0.75*$D1502),1694)),2)),IF($B1502="Non - avec lien de dépendance",MIN(1129,F1502,$D1502)*overallRate,MIN(2258,F1502)*overallRate)))))</f>
        <v>Effectuez l’étape 1</v>
      </c>
      <c r="I1502" s="3">
        <f t="shared" si="23"/>
        <v>0</v>
      </c>
    </row>
    <row r="1503" spans="7:9" x14ac:dyDescent="0.5">
      <c r="G1503" s="68" t="str">
        <f>IF(ISTEXT(overallRate),"Effectuez l’étape 1",IF($C1503="Yes","Use Step 2a) Weekly for employees on leave with pay",IF(OR(COUNT($D1503,E1503)&lt;&gt;2,overallRate=0),0,IF(revenueReduction&gt;0.3,MAX(IF($B1503="Non - avec lien de dépendance",MIN(2258,E1503,$D1503)*overallRate,MIN(2258,E1503)*overallRate),ROUND(MAX(IF($B1503="Non - avec lien de dépendance",0,MIN((0.75*E1503),1694)),MIN(E1503,(0.75*$D1503),1694)),2)),IF($B1503="Non - avec lien de dépendance",MIN(1129,E1503,$D1503)*overallRate,MIN(2258,E1503)*overallRate)))))</f>
        <v>Effectuez l’étape 1</v>
      </c>
      <c r="H1503" s="68" t="str">
        <f>IF(ISTEXT(overallRate),"Effectuez l’étape 1",IF($C1503="Yes","Use Step 2a) Weekly for employees on leave with pay",IF(OR(COUNT($D1503,F1503)&lt;&gt;2,overallRate=0),0,IF(revenueReduction&gt;0.3,MAX(IF($B1503="Non - avec lien de dépendance",MIN(2258,F1503,$D1503)*overallRate,MIN(2258,F1503)*overallRate),ROUND(MAX(IF($B1503="Non - avec lien de dépendance",0,MIN((0.75*F1503),1694)),MIN(F1503,(0.75*$D1503),1694)),2)),IF($B1503="Non - avec lien de dépendance",MIN(1129,F1503,$D1503)*overallRate,MIN(2258,F1503)*overallRate)))))</f>
        <v>Effectuez l’étape 1</v>
      </c>
      <c r="I1503" s="3">
        <f t="shared" si="23"/>
        <v>0</v>
      </c>
    </row>
    <row r="1504" spans="7:9" x14ac:dyDescent="0.5">
      <c r="G1504" s="68" t="str">
        <f>IF(ISTEXT(overallRate),"Effectuez l’étape 1",IF($C1504="Yes","Use Step 2a) Weekly for employees on leave with pay",IF(OR(COUNT($D1504,E1504)&lt;&gt;2,overallRate=0),0,IF(revenueReduction&gt;0.3,MAX(IF($B1504="Non - avec lien de dépendance",MIN(2258,E1504,$D1504)*overallRate,MIN(2258,E1504)*overallRate),ROUND(MAX(IF($B1504="Non - avec lien de dépendance",0,MIN((0.75*E1504),1694)),MIN(E1504,(0.75*$D1504),1694)),2)),IF($B1504="Non - avec lien de dépendance",MIN(1129,E1504,$D1504)*overallRate,MIN(2258,E1504)*overallRate)))))</f>
        <v>Effectuez l’étape 1</v>
      </c>
      <c r="H1504" s="68" t="str">
        <f>IF(ISTEXT(overallRate),"Effectuez l’étape 1",IF($C1504="Yes","Use Step 2a) Weekly for employees on leave with pay",IF(OR(COUNT($D1504,F1504)&lt;&gt;2,overallRate=0),0,IF(revenueReduction&gt;0.3,MAX(IF($B1504="Non - avec lien de dépendance",MIN(2258,F1504,$D1504)*overallRate,MIN(2258,F1504)*overallRate),ROUND(MAX(IF($B1504="Non - avec lien de dépendance",0,MIN((0.75*F1504),1694)),MIN(F1504,(0.75*$D1504),1694)),2)),IF($B1504="Non - avec lien de dépendance",MIN(1129,F1504,$D1504)*overallRate,MIN(2258,F1504)*overallRate)))))</f>
        <v>Effectuez l’étape 1</v>
      </c>
      <c r="I1504" s="3">
        <f t="shared" si="23"/>
        <v>0</v>
      </c>
    </row>
    <row r="1505" spans="7:9" x14ac:dyDescent="0.5">
      <c r="G1505" s="68" t="str">
        <f>IF(ISTEXT(overallRate),"Effectuez l’étape 1",IF($C1505="Yes","Use Step 2a) Weekly for employees on leave with pay",IF(OR(COUNT($D1505,E1505)&lt;&gt;2,overallRate=0),0,IF(revenueReduction&gt;0.3,MAX(IF($B1505="Non - avec lien de dépendance",MIN(2258,E1505,$D1505)*overallRate,MIN(2258,E1505)*overallRate),ROUND(MAX(IF($B1505="Non - avec lien de dépendance",0,MIN((0.75*E1505),1694)),MIN(E1505,(0.75*$D1505),1694)),2)),IF($B1505="Non - avec lien de dépendance",MIN(1129,E1505,$D1505)*overallRate,MIN(2258,E1505)*overallRate)))))</f>
        <v>Effectuez l’étape 1</v>
      </c>
      <c r="H1505" s="68" t="str">
        <f>IF(ISTEXT(overallRate),"Effectuez l’étape 1",IF($C1505="Yes","Use Step 2a) Weekly for employees on leave with pay",IF(OR(COUNT($D1505,F1505)&lt;&gt;2,overallRate=0),0,IF(revenueReduction&gt;0.3,MAX(IF($B1505="Non - avec lien de dépendance",MIN(2258,F1505,$D1505)*overallRate,MIN(2258,F1505)*overallRate),ROUND(MAX(IF($B1505="Non - avec lien de dépendance",0,MIN((0.75*F1505),1694)),MIN(F1505,(0.75*$D1505),1694)),2)),IF($B1505="Non - avec lien de dépendance",MIN(1129,F1505,$D1505)*overallRate,MIN(2258,F1505)*overallRate)))))</f>
        <v>Effectuez l’étape 1</v>
      </c>
      <c r="I1505" s="3">
        <f t="shared" si="23"/>
        <v>0</v>
      </c>
    </row>
    <row r="1506" spans="7:9" x14ac:dyDescent="0.5">
      <c r="G1506" s="68" t="str">
        <f>IF(ISTEXT(overallRate),"Effectuez l’étape 1",IF($C1506="Yes","Use Step 2a) Weekly for employees on leave with pay",IF(OR(COUNT($D1506,E1506)&lt;&gt;2,overallRate=0),0,IF(revenueReduction&gt;0.3,MAX(IF($B1506="Non - avec lien de dépendance",MIN(2258,E1506,$D1506)*overallRate,MIN(2258,E1506)*overallRate),ROUND(MAX(IF($B1506="Non - avec lien de dépendance",0,MIN((0.75*E1506),1694)),MIN(E1506,(0.75*$D1506),1694)),2)),IF($B1506="Non - avec lien de dépendance",MIN(1129,E1506,$D1506)*overallRate,MIN(2258,E1506)*overallRate)))))</f>
        <v>Effectuez l’étape 1</v>
      </c>
      <c r="H1506" s="68" t="str">
        <f>IF(ISTEXT(overallRate),"Effectuez l’étape 1",IF($C1506="Yes","Use Step 2a) Weekly for employees on leave with pay",IF(OR(COUNT($D1506,F1506)&lt;&gt;2,overallRate=0),0,IF(revenueReduction&gt;0.3,MAX(IF($B1506="Non - avec lien de dépendance",MIN(2258,F1506,$D1506)*overallRate,MIN(2258,F1506)*overallRate),ROUND(MAX(IF($B1506="Non - avec lien de dépendance",0,MIN((0.75*F1506),1694)),MIN(F1506,(0.75*$D1506),1694)),2)),IF($B1506="Non - avec lien de dépendance",MIN(1129,F1506,$D1506)*overallRate,MIN(2258,F1506)*overallRate)))))</f>
        <v>Effectuez l’étape 1</v>
      </c>
      <c r="I1506" s="3">
        <f t="shared" si="23"/>
        <v>0</v>
      </c>
    </row>
    <row r="1507" spans="7:9" x14ac:dyDescent="0.5">
      <c r="G1507" s="68" t="str">
        <f>IF(ISTEXT(overallRate),"Effectuez l’étape 1",IF($C1507="Yes","Use Step 2a) Weekly for employees on leave with pay",IF(OR(COUNT($D1507,E1507)&lt;&gt;2,overallRate=0),0,IF(revenueReduction&gt;0.3,MAX(IF($B1507="Non - avec lien de dépendance",MIN(2258,E1507,$D1507)*overallRate,MIN(2258,E1507)*overallRate),ROUND(MAX(IF($B1507="Non - avec lien de dépendance",0,MIN((0.75*E1507),1694)),MIN(E1507,(0.75*$D1507),1694)),2)),IF($B1507="Non - avec lien de dépendance",MIN(1129,E1507,$D1507)*overallRate,MIN(2258,E1507)*overallRate)))))</f>
        <v>Effectuez l’étape 1</v>
      </c>
      <c r="H1507" s="68" t="str">
        <f>IF(ISTEXT(overallRate),"Effectuez l’étape 1",IF($C1507="Yes","Use Step 2a) Weekly for employees on leave with pay",IF(OR(COUNT($D1507,F1507)&lt;&gt;2,overallRate=0),0,IF(revenueReduction&gt;0.3,MAX(IF($B1507="Non - avec lien de dépendance",MIN(2258,F1507,$D1507)*overallRate,MIN(2258,F1507)*overallRate),ROUND(MAX(IF($B1507="Non - avec lien de dépendance",0,MIN((0.75*F1507),1694)),MIN(F1507,(0.75*$D1507),1694)),2)),IF($B1507="Non - avec lien de dépendance",MIN(1129,F1507,$D1507)*overallRate,MIN(2258,F1507)*overallRate)))))</f>
        <v>Effectuez l’étape 1</v>
      </c>
      <c r="I1507" s="3">
        <f t="shared" si="23"/>
        <v>0</v>
      </c>
    </row>
    <row r="1508" spans="7:9" x14ac:dyDescent="0.5">
      <c r="G1508" s="68" t="str">
        <f>IF(ISTEXT(overallRate),"Effectuez l’étape 1",IF($C1508="Yes","Use Step 2a) Weekly for employees on leave with pay",IF(OR(COUNT($D1508,E1508)&lt;&gt;2,overallRate=0),0,IF(revenueReduction&gt;0.3,MAX(IF($B1508="Non - avec lien de dépendance",MIN(2258,E1508,$D1508)*overallRate,MIN(2258,E1508)*overallRate),ROUND(MAX(IF($B1508="Non - avec lien de dépendance",0,MIN((0.75*E1508),1694)),MIN(E1508,(0.75*$D1508),1694)),2)),IF($B1508="Non - avec lien de dépendance",MIN(1129,E1508,$D1508)*overallRate,MIN(2258,E1508)*overallRate)))))</f>
        <v>Effectuez l’étape 1</v>
      </c>
      <c r="H1508" s="68" t="str">
        <f>IF(ISTEXT(overallRate),"Effectuez l’étape 1",IF($C1508="Yes","Use Step 2a) Weekly for employees on leave with pay",IF(OR(COUNT($D1508,F1508)&lt;&gt;2,overallRate=0),0,IF(revenueReduction&gt;0.3,MAX(IF($B1508="Non - avec lien de dépendance",MIN(2258,F1508,$D1508)*overallRate,MIN(2258,F1508)*overallRate),ROUND(MAX(IF($B1508="Non - avec lien de dépendance",0,MIN((0.75*F1508),1694)),MIN(F1508,(0.75*$D1508),1694)),2)),IF($B1508="Non - avec lien de dépendance",MIN(1129,F1508,$D1508)*overallRate,MIN(2258,F1508)*overallRate)))))</f>
        <v>Effectuez l’étape 1</v>
      </c>
      <c r="I1508" s="3">
        <f t="shared" si="23"/>
        <v>0</v>
      </c>
    </row>
    <row r="1509" spans="7:9" x14ac:dyDescent="0.5">
      <c r="G1509" s="68" t="str">
        <f>IF(ISTEXT(overallRate),"Effectuez l’étape 1",IF($C1509="Yes","Use Step 2a) Weekly for employees on leave with pay",IF(OR(COUNT($D1509,E1509)&lt;&gt;2,overallRate=0),0,IF(revenueReduction&gt;0.3,MAX(IF($B1509="Non - avec lien de dépendance",MIN(2258,E1509,$D1509)*overallRate,MIN(2258,E1509)*overallRate),ROUND(MAX(IF($B1509="Non - avec lien de dépendance",0,MIN((0.75*E1509),1694)),MIN(E1509,(0.75*$D1509),1694)),2)),IF($B1509="Non - avec lien de dépendance",MIN(1129,E1509,$D1509)*overallRate,MIN(2258,E1509)*overallRate)))))</f>
        <v>Effectuez l’étape 1</v>
      </c>
      <c r="H1509" s="68" t="str">
        <f>IF(ISTEXT(overallRate),"Effectuez l’étape 1",IF($C1509="Yes","Use Step 2a) Weekly for employees on leave with pay",IF(OR(COUNT($D1509,F1509)&lt;&gt;2,overallRate=0),0,IF(revenueReduction&gt;0.3,MAX(IF($B1509="Non - avec lien de dépendance",MIN(2258,F1509,$D1509)*overallRate,MIN(2258,F1509)*overallRate),ROUND(MAX(IF($B1509="Non - avec lien de dépendance",0,MIN((0.75*F1509),1694)),MIN(F1509,(0.75*$D1509),1694)),2)),IF($B1509="Non - avec lien de dépendance",MIN(1129,F1509,$D1509)*overallRate,MIN(2258,F1509)*overallRate)))))</f>
        <v>Effectuez l’étape 1</v>
      </c>
      <c r="I1509" s="3">
        <f t="shared" si="23"/>
        <v>0</v>
      </c>
    </row>
    <row r="1510" spans="7:9" x14ac:dyDescent="0.5">
      <c r="G1510" s="68" t="str">
        <f>IF(ISTEXT(overallRate),"Effectuez l’étape 1",IF($C1510="Yes","Use Step 2a) Weekly for employees on leave with pay",IF(OR(COUNT($D1510,E1510)&lt;&gt;2,overallRate=0),0,IF(revenueReduction&gt;0.3,MAX(IF($B1510="Non - avec lien de dépendance",MIN(2258,E1510,$D1510)*overallRate,MIN(2258,E1510)*overallRate),ROUND(MAX(IF($B1510="Non - avec lien de dépendance",0,MIN((0.75*E1510),1694)),MIN(E1510,(0.75*$D1510),1694)),2)),IF($B1510="Non - avec lien de dépendance",MIN(1129,E1510,$D1510)*overallRate,MIN(2258,E1510)*overallRate)))))</f>
        <v>Effectuez l’étape 1</v>
      </c>
      <c r="H1510" s="68" t="str">
        <f>IF(ISTEXT(overallRate),"Effectuez l’étape 1",IF($C1510="Yes","Use Step 2a) Weekly for employees on leave with pay",IF(OR(COUNT($D1510,F1510)&lt;&gt;2,overallRate=0),0,IF(revenueReduction&gt;0.3,MAX(IF($B1510="Non - avec lien de dépendance",MIN(2258,F1510,$D1510)*overallRate,MIN(2258,F1510)*overallRate),ROUND(MAX(IF($B1510="Non - avec lien de dépendance",0,MIN((0.75*F1510),1694)),MIN(F1510,(0.75*$D1510),1694)),2)),IF($B1510="Non - avec lien de dépendance",MIN(1129,F1510,$D1510)*overallRate,MIN(2258,F1510)*overallRate)))))</f>
        <v>Effectuez l’étape 1</v>
      </c>
      <c r="I1510" s="3">
        <f t="shared" si="23"/>
        <v>0</v>
      </c>
    </row>
    <row r="1511" spans="7:9" x14ac:dyDescent="0.5">
      <c r="G1511" s="68" t="str">
        <f>IF(ISTEXT(overallRate),"Effectuez l’étape 1",IF($C1511="Yes","Use Step 2a) Weekly for employees on leave with pay",IF(OR(COUNT($D1511,E1511)&lt;&gt;2,overallRate=0),0,IF(revenueReduction&gt;0.3,MAX(IF($B1511="Non - avec lien de dépendance",MIN(2258,E1511,$D1511)*overallRate,MIN(2258,E1511)*overallRate),ROUND(MAX(IF($B1511="Non - avec lien de dépendance",0,MIN((0.75*E1511),1694)),MIN(E1511,(0.75*$D1511),1694)),2)),IF($B1511="Non - avec lien de dépendance",MIN(1129,E1511,$D1511)*overallRate,MIN(2258,E1511)*overallRate)))))</f>
        <v>Effectuez l’étape 1</v>
      </c>
      <c r="H1511" s="68" t="str">
        <f>IF(ISTEXT(overallRate),"Effectuez l’étape 1",IF($C1511="Yes","Use Step 2a) Weekly for employees on leave with pay",IF(OR(COUNT($D1511,F1511)&lt;&gt;2,overallRate=0),0,IF(revenueReduction&gt;0.3,MAX(IF($B1511="Non - avec lien de dépendance",MIN(2258,F1511,$D1511)*overallRate,MIN(2258,F1511)*overallRate),ROUND(MAX(IF($B1511="Non - avec lien de dépendance",0,MIN((0.75*F1511),1694)),MIN(F1511,(0.75*$D1511),1694)),2)),IF($B1511="Non - avec lien de dépendance",MIN(1129,F1511,$D1511)*overallRate,MIN(2258,F1511)*overallRate)))))</f>
        <v>Effectuez l’étape 1</v>
      </c>
      <c r="I1511" s="3">
        <f t="shared" si="23"/>
        <v>0</v>
      </c>
    </row>
    <row r="1512" spans="7:9" x14ac:dyDescent="0.5">
      <c r="G1512" s="68" t="str">
        <f>IF(ISTEXT(overallRate),"Effectuez l’étape 1",IF($C1512="Yes","Use Step 2a) Weekly for employees on leave with pay",IF(OR(COUNT($D1512,E1512)&lt;&gt;2,overallRate=0),0,IF(revenueReduction&gt;0.3,MAX(IF($B1512="Non - avec lien de dépendance",MIN(2258,E1512,$D1512)*overallRate,MIN(2258,E1512)*overallRate),ROUND(MAX(IF($B1512="Non - avec lien de dépendance",0,MIN((0.75*E1512),1694)),MIN(E1512,(0.75*$D1512),1694)),2)),IF($B1512="Non - avec lien de dépendance",MIN(1129,E1512,$D1512)*overallRate,MIN(2258,E1512)*overallRate)))))</f>
        <v>Effectuez l’étape 1</v>
      </c>
      <c r="H1512" s="68" t="str">
        <f>IF(ISTEXT(overallRate),"Effectuez l’étape 1",IF($C1512="Yes","Use Step 2a) Weekly for employees on leave with pay",IF(OR(COUNT($D1512,F1512)&lt;&gt;2,overallRate=0),0,IF(revenueReduction&gt;0.3,MAX(IF($B1512="Non - avec lien de dépendance",MIN(2258,F1512,$D1512)*overallRate,MIN(2258,F1512)*overallRate),ROUND(MAX(IF($B1512="Non - avec lien de dépendance",0,MIN((0.75*F1512),1694)),MIN(F1512,(0.75*$D1512),1694)),2)),IF($B1512="Non - avec lien de dépendance",MIN(1129,F1512,$D1512)*overallRate,MIN(2258,F1512)*overallRate)))))</f>
        <v>Effectuez l’étape 1</v>
      </c>
      <c r="I1512" s="3">
        <f t="shared" si="23"/>
        <v>0</v>
      </c>
    </row>
    <row r="1513" spans="7:9" x14ac:dyDescent="0.5">
      <c r="G1513" s="68" t="str">
        <f>IF(ISTEXT(overallRate),"Effectuez l’étape 1",IF($C1513="Yes","Use Step 2a) Weekly for employees on leave with pay",IF(OR(COUNT($D1513,E1513)&lt;&gt;2,overallRate=0),0,IF(revenueReduction&gt;0.3,MAX(IF($B1513="Non - avec lien de dépendance",MIN(2258,E1513,$D1513)*overallRate,MIN(2258,E1513)*overallRate),ROUND(MAX(IF($B1513="Non - avec lien de dépendance",0,MIN((0.75*E1513),1694)),MIN(E1513,(0.75*$D1513),1694)),2)),IF($B1513="Non - avec lien de dépendance",MIN(1129,E1513,$D1513)*overallRate,MIN(2258,E1513)*overallRate)))))</f>
        <v>Effectuez l’étape 1</v>
      </c>
      <c r="H1513" s="68" t="str">
        <f>IF(ISTEXT(overallRate),"Effectuez l’étape 1",IF($C1513="Yes","Use Step 2a) Weekly for employees on leave with pay",IF(OR(COUNT($D1513,F1513)&lt;&gt;2,overallRate=0),0,IF(revenueReduction&gt;0.3,MAX(IF($B1513="Non - avec lien de dépendance",MIN(2258,F1513,$D1513)*overallRate,MIN(2258,F1513)*overallRate),ROUND(MAX(IF($B1513="Non - avec lien de dépendance",0,MIN((0.75*F1513),1694)),MIN(F1513,(0.75*$D1513),1694)),2)),IF($B1513="Non - avec lien de dépendance",MIN(1129,F1513,$D1513)*overallRate,MIN(2258,F1513)*overallRate)))))</f>
        <v>Effectuez l’étape 1</v>
      </c>
      <c r="I1513" s="3">
        <f t="shared" si="23"/>
        <v>0</v>
      </c>
    </row>
    <row r="1514" spans="7:9" x14ac:dyDescent="0.5">
      <c r="G1514" s="68" t="str">
        <f>IF(ISTEXT(overallRate),"Effectuez l’étape 1",IF($C1514="Yes","Use Step 2a) Weekly for employees on leave with pay",IF(OR(COUNT($D1514,E1514)&lt;&gt;2,overallRate=0),0,IF(revenueReduction&gt;0.3,MAX(IF($B1514="Non - avec lien de dépendance",MIN(2258,E1514,$D1514)*overallRate,MIN(2258,E1514)*overallRate),ROUND(MAX(IF($B1514="Non - avec lien de dépendance",0,MIN((0.75*E1514),1694)),MIN(E1514,(0.75*$D1514),1694)),2)),IF($B1514="Non - avec lien de dépendance",MIN(1129,E1514,$D1514)*overallRate,MIN(2258,E1514)*overallRate)))))</f>
        <v>Effectuez l’étape 1</v>
      </c>
      <c r="H1514" s="68" t="str">
        <f>IF(ISTEXT(overallRate),"Effectuez l’étape 1",IF($C1514="Yes","Use Step 2a) Weekly for employees on leave with pay",IF(OR(COUNT($D1514,F1514)&lt;&gt;2,overallRate=0),0,IF(revenueReduction&gt;0.3,MAX(IF($B1514="Non - avec lien de dépendance",MIN(2258,F1514,$D1514)*overallRate,MIN(2258,F1514)*overallRate),ROUND(MAX(IF($B1514="Non - avec lien de dépendance",0,MIN((0.75*F1514),1694)),MIN(F1514,(0.75*$D1514),1694)),2)),IF($B1514="Non - avec lien de dépendance",MIN(1129,F1514,$D1514)*overallRate,MIN(2258,F1514)*overallRate)))))</f>
        <v>Effectuez l’étape 1</v>
      </c>
      <c r="I1514" s="3">
        <f t="shared" si="23"/>
        <v>0</v>
      </c>
    </row>
    <row r="1515" spans="7:9" x14ac:dyDescent="0.5">
      <c r="G1515" s="68" t="str">
        <f>IF(ISTEXT(overallRate),"Effectuez l’étape 1",IF($C1515="Yes","Use Step 2a) Weekly for employees on leave with pay",IF(OR(COUNT($D1515,E1515)&lt;&gt;2,overallRate=0),0,IF(revenueReduction&gt;0.3,MAX(IF($B1515="Non - avec lien de dépendance",MIN(2258,E1515,$D1515)*overallRate,MIN(2258,E1515)*overallRate),ROUND(MAX(IF($B1515="Non - avec lien de dépendance",0,MIN((0.75*E1515),1694)),MIN(E1515,(0.75*$D1515),1694)),2)),IF($B1515="Non - avec lien de dépendance",MIN(1129,E1515,$D1515)*overallRate,MIN(2258,E1515)*overallRate)))))</f>
        <v>Effectuez l’étape 1</v>
      </c>
      <c r="H1515" s="68" t="str">
        <f>IF(ISTEXT(overallRate),"Effectuez l’étape 1",IF($C1515="Yes","Use Step 2a) Weekly for employees on leave with pay",IF(OR(COUNT($D1515,F1515)&lt;&gt;2,overallRate=0),0,IF(revenueReduction&gt;0.3,MAX(IF($B1515="Non - avec lien de dépendance",MIN(2258,F1515,$D1515)*overallRate,MIN(2258,F1515)*overallRate),ROUND(MAX(IF($B1515="Non - avec lien de dépendance",0,MIN((0.75*F1515),1694)),MIN(F1515,(0.75*$D1515),1694)),2)),IF($B1515="Non - avec lien de dépendance",MIN(1129,F1515,$D1515)*overallRate,MIN(2258,F1515)*overallRate)))))</f>
        <v>Effectuez l’étape 1</v>
      </c>
      <c r="I1515" s="3">
        <f t="shared" si="23"/>
        <v>0</v>
      </c>
    </row>
    <row r="1516" spans="7:9" x14ac:dyDescent="0.5">
      <c r="G1516" s="68" t="str">
        <f>IF(ISTEXT(overallRate),"Effectuez l’étape 1",IF($C1516="Yes","Use Step 2a) Weekly for employees on leave with pay",IF(OR(COUNT($D1516,E1516)&lt;&gt;2,overallRate=0),0,IF(revenueReduction&gt;0.3,MAX(IF($B1516="Non - avec lien de dépendance",MIN(2258,E1516,$D1516)*overallRate,MIN(2258,E1516)*overallRate),ROUND(MAX(IF($B1516="Non - avec lien de dépendance",0,MIN((0.75*E1516),1694)),MIN(E1516,(0.75*$D1516),1694)),2)),IF($B1516="Non - avec lien de dépendance",MIN(1129,E1516,$D1516)*overallRate,MIN(2258,E1516)*overallRate)))))</f>
        <v>Effectuez l’étape 1</v>
      </c>
      <c r="H1516" s="68" t="str">
        <f>IF(ISTEXT(overallRate),"Effectuez l’étape 1",IF($C1516="Yes","Use Step 2a) Weekly for employees on leave with pay",IF(OR(COUNT($D1516,F1516)&lt;&gt;2,overallRate=0),0,IF(revenueReduction&gt;0.3,MAX(IF($B1516="Non - avec lien de dépendance",MIN(2258,F1516,$D1516)*overallRate,MIN(2258,F1516)*overallRate),ROUND(MAX(IF($B1516="Non - avec lien de dépendance",0,MIN((0.75*F1516),1694)),MIN(F1516,(0.75*$D1516),1694)),2)),IF($B1516="Non - avec lien de dépendance",MIN(1129,F1516,$D1516)*overallRate,MIN(2258,F1516)*overallRate)))))</f>
        <v>Effectuez l’étape 1</v>
      </c>
      <c r="I1516" s="3">
        <f t="shared" si="23"/>
        <v>0</v>
      </c>
    </row>
    <row r="1517" spans="7:9" x14ac:dyDescent="0.5">
      <c r="G1517" s="68" t="str">
        <f>IF(ISTEXT(overallRate),"Effectuez l’étape 1",IF($C1517="Yes","Use Step 2a) Weekly for employees on leave with pay",IF(OR(COUNT($D1517,E1517)&lt;&gt;2,overallRate=0),0,IF(revenueReduction&gt;0.3,MAX(IF($B1517="Non - avec lien de dépendance",MIN(2258,E1517,$D1517)*overallRate,MIN(2258,E1517)*overallRate),ROUND(MAX(IF($B1517="Non - avec lien de dépendance",0,MIN((0.75*E1517),1694)),MIN(E1517,(0.75*$D1517),1694)),2)),IF($B1517="Non - avec lien de dépendance",MIN(1129,E1517,$D1517)*overallRate,MIN(2258,E1517)*overallRate)))))</f>
        <v>Effectuez l’étape 1</v>
      </c>
      <c r="H1517" s="68" t="str">
        <f>IF(ISTEXT(overallRate),"Effectuez l’étape 1",IF($C1517="Yes","Use Step 2a) Weekly for employees on leave with pay",IF(OR(COUNT($D1517,F1517)&lt;&gt;2,overallRate=0),0,IF(revenueReduction&gt;0.3,MAX(IF($B1517="Non - avec lien de dépendance",MIN(2258,F1517,$D1517)*overallRate,MIN(2258,F1517)*overallRate),ROUND(MAX(IF($B1517="Non - avec lien de dépendance",0,MIN((0.75*F1517),1694)),MIN(F1517,(0.75*$D1517),1694)),2)),IF($B1517="Non - avec lien de dépendance",MIN(1129,F1517,$D1517)*overallRate,MIN(2258,F1517)*overallRate)))))</f>
        <v>Effectuez l’étape 1</v>
      </c>
      <c r="I1517" s="3">
        <f t="shared" si="23"/>
        <v>0</v>
      </c>
    </row>
    <row r="1518" spans="7:9" x14ac:dyDescent="0.5">
      <c r="G1518" s="68" t="str">
        <f>IF(ISTEXT(overallRate),"Effectuez l’étape 1",IF($C1518="Yes","Use Step 2a) Weekly for employees on leave with pay",IF(OR(COUNT($D1518,E1518)&lt;&gt;2,overallRate=0),0,IF(revenueReduction&gt;0.3,MAX(IF($B1518="Non - avec lien de dépendance",MIN(2258,E1518,$D1518)*overallRate,MIN(2258,E1518)*overallRate),ROUND(MAX(IF($B1518="Non - avec lien de dépendance",0,MIN((0.75*E1518),1694)),MIN(E1518,(0.75*$D1518),1694)),2)),IF($B1518="Non - avec lien de dépendance",MIN(1129,E1518,$D1518)*overallRate,MIN(2258,E1518)*overallRate)))))</f>
        <v>Effectuez l’étape 1</v>
      </c>
      <c r="H1518" s="68" t="str">
        <f>IF(ISTEXT(overallRate),"Effectuez l’étape 1",IF($C1518="Yes","Use Step 2a) Weekly for employees on leave with pay",IF(OR(COUNT($D1518,F1518)&lt;&gt;2,overallRate=0),0,IF(revenueReduction&gt;0.3,MAX(IF($B1518="Non - avec lien de dépendance",MIN(2258,F1518,$D1518)*overallRate,MIN(2258,F1518)*overallRate),ROUND(MAX(IF($B1518="Non - avec lien de dépendance",0,MIN((0.75*F1518),1694)),MIN(F1518,(0.75*$D1518),1694)),2)),IF($B1518="Non - avec lien de dépendance",MIN(1129,F1518,$D1518)*overallRate,MIN(2258,F1518)*overallRate)))))</f>
        <v>Effectuez l’étape 1</v>
      </c>
      <c r="I1518" s="3">
        <f t="shared" si="23"/>
        <v>0</v>
      </c>
    </row>
    <row r="1519" spans="7:9" x14ac:dyDescent="0.5">
      <c r="G1519" s="68" t="str">
        <f>IF(ISTEXT(overallRate),"Effectuez l’étape 1",IF($C1519="Yes","Use Step 2a) Weekly for employees on leave with pay",IF(OR(COUNT($D1519,E1519)&lt;&gt;2,overallRate=0),0,IF(revenueReduction&gt;0.3,MAX(IF($B1519="Non - avec lien de dépendance",MIN(2258,E1519,$D1519)*overallRate,MIN(2258,E1519)*overallRate),ROUND(MAX(IF($B1519="Non - avec lien de dépendance",0,MIN((0.75*E1519),1694)),MIN(E1519,(0.75*$D1519),1694)),2)),IF($B1519="Non - avec lien de dépendance",MIN(1129,E1519,$D1519)*overallRate,MIN(2258,E1519)*overallRate)))))</f>
        <v>Effectuez l’étape 1</v>
      </c>
      <c r="H1519" s="68" t="str">
        <f>IF(ISTEXT(overallRate),"Effectuez l’étape 1",IF($C1519="Yes","Use Step 2a) Weekly for employees on leave with pay",IF(OR(COUNT($D1519,F1519)&lt;&gt;2,overallRate=0),0,IF(revenueReduction&gt;0.3,MAX(IF($B1519="Non - avec lien de dépendance",MIN(2258,F1519,$D1519)*overallRate,MIN(2258,F1519)*overallRate),ROUND(MAX(IF($B1519="Non - avec lien de dépendance",0,MIN((0.75*F1519),1694)),MIN(F1519,(0.75*$D1519),1694)),2)),IF($B1519="Non - avec lien de dépendance",MIN(1129,F1519,$D1519)*overallRate,MIN(2258,F1519)*overallRate)))))</f>
        <v>Effectuez l’étape 1</v>
      </c>
      <c r="I1519" s="3">
        <f t="shared" si="23"/>
        <v>0</v>
      </c>
    </row>
    <row r="1520" spans="7:9" x14ac:dyDescent="0.5">
      <c r="G1520" s="68" t="str">
        <f>IF(ISTEXT(overallRate),"Effectuez l’étape 1",IF($C1520="Yes","Use Step 2a) Weekly for employees on leave with pay",IF(OR(COUNT($D1520,E1520)&lt;&gt;2,overallRate=0),0,IF(revenueReduction&gt;0.3,MAX(IF($B1520="Non - avec lien de dépendance",MIN(2258,E1520,$D1520)*overallRate,MIN(2258,E1520)*overallRate),ROUND(MAX(IF($B1520="Non - avec lien de dépendance",0,MIN((0.75*E1520),1694)),MIN(E1520,(0.75*$D1520),1694)),2)),IF($B1520="Non - avec lien de dépendance",MIN(1129,E1520,$D1520)*overallRate,MIN(2258,E1520)*overallRate)))))</f>
        <v>Effectuez l’étape 1</v>
      </c>
      <c r="H1520" s="68" t="str">
        <f>IF(ISTEXT(overallRate),"Effectuez l’étape 1",IF($C1520="Yes","Use Step 2a) Weekly for employees on leave with pay",IF(OR(COUNT($D1520,F1520)&lt;&gt;2,overallRate=0),0,IF(revenueReduction&gt;0.3,MAX(IF($B1520="Non - avec lien de dépendance",MIN(2258,F1520,$D1520)*overallRate,MIN(2258,F1520)*overallRate),ROUND(MAX(IF($B1520="Non - avec lien de dépendance",0,MIN((0.75*F1520),1694)),MIN(F1520,(0.75*$D1520),1694)),2)),IF($B1520="Non - avec lien de dépendance",MIN(1129,F1520,$D1520)*overallRate,MIN(2258,F1520)*overallRate)))))</f>
        <v>Effectuez l’étape 1</v>
      </c>
      <c r="I1520" s="3">
        <f t="shared" si="23"/>
        <v>0</v>
      </c>
    </row>
    <row r="1521" spans="7:9" x14ac:dyDescent="0.5">
      <c r="G1521" s="68" t="str">
        <f>IF(ISTEXT(overallRate),"Effectuez l’étape 1",IF($C1521="Yes","Use Step 2a) Weekly for employees on leave with pay",IF(OR(COUNT($D1521,E1521)&lt;&gt;2,overallRate=0),0,IF(revenueReduction&gt;0.3,MAX(IF($B1521="Non - avec lien de dépendance",MIN(2258,E1521,$D1521)*overallRate,MIN(2258,E1521)*overallRate),ROUND(MAX(IF($B1521="Non - avec lien de dépendance",0,MIN((0.75*E1521),1694)),MIN(E1521,(0.75*$D1521),1694)),2)),IF($B1521="Non - avec lien de dépendance",MIN(1129,E1521,$D1521)*overallRate,MIN(2258,E1521)*overallRate)))))</f>
        <v>Effectuez l’étape 1</v>
      </c>
      <c r="H1521" s="68" t="str">
        <f>IF(ISTEXT(overallRate),"Effectuez l’étape 1",IF($C1521="Yes","Use Step 2a) Weekly for employees on leave with pay",IF(OR(COUNT($D1521,F1521)&lt;&gt;2,overallRate=0),0,IF(revenueReduction&gt;0.3,MAX(IF($B1521="Non - avec lien de dépendance",MIN(2258,F1521,$D1521)*overallRate,MIN(2258,F1521)*overallRate),ROUND(MAX(IF($B1521="Non - avec lien de dépendance",0,MIN((0.75*F1521),1694)),MIN(F1521,(0.75*$D1521),1694)),2)),IF($B1521="Non - avec lien de dépendance",MIN(1129,F1521,$D1521)*overallRate,MIN(2258,F1521)*overallRate)))))</f>
        <v>Effectuez l’étape 1</v>
      </c>
      <c r="I1521" s="3">
        <f t="shared" si="23"/>
        <v>0</v>
      </c>
    </row>
    <row r="1522" spans="7:9" x14ac:dyDescent="0.5">
      <c r="G1522" s="68" t="str">
        <f>IF(ISTEXT(overallRate),"Effectuez l’étape 1",IF($C1522="Yes","Use Step 2a) Weekly for employees on leave with pay",IF(OR(COUNT($D1522,E1522)&lt;&gt;2,overallRate=0),0,IF(revenueReduction&gt;0.3,MAX(IF($B1522="Non - avec lien de dépendance",MIN(2258,E1522,$D1522)*overallRate,MIN(2258,E1522)*overallRate),ROUND(MAX(IF($B1522="Non - avec lien de dépendance",0,MIN((0.75*E1522),1694)),MIN(E1522,(0.75*$D1522),1694)),2)),IF($B1522="Non - avec lien de dépendance",MIN(1129,E1522,$D1522)*overallRate,MIN(2258,E1522)*overallRate)))))</f>
        <v>Effectuez l’étape 1</v>
      </c>
      <c r="H1522" s="68" t="str">
        <f>IF(ISTEXT(overallRate),"Effectuez l’étape 1",IF($C1522="Yes","Use Step 2a) Weekly for employees on leave with pay",IF(OR(COUNT($D1522,F1522)&lt;&gt;2,overallRate=0),0,IF(revenueReduction&gt;0.3,MAX(IF($B1522="Non - avec lien de dépendance",MIN(2258,F1522,$D1522)*overallRate,MIN(2258,F1522)*overallRate),ROUND(MAX(IF($B1522="Non - avec lien de dépendance",0,MIN((0.75*F1522),1694)),MIN(F1522,(0.75*$D1522),1694)),2)),IF($B1522="Non - avec lien de dépendance",MIN(1129,F1522,$D1522)*overallRate,MIN(2258,F1522)*overallRate)))))</f>
        <v>Effectuez l’étape 1</v>
      </c>
      <c r="I1522" s="3">
        <f t="shared" si="23"/>
        <v>0</v>
      </c>
    </row>
    <row r="1523" spans="7:9" x14ac:dyDescent="0.5">
      <c r="G1523" s="68" t="str">
        <f>IF(ISTEXT(overallRate),"Effectuez l’étape 1",IF($C1523="Yes","Use Step 2a) Weekly for employees on leave with pay",IF(OR(COUNT($D1523,E1523)&lt;&gt;2,overallRate=0),0,IF(revenueReduction&gt;0.3,MAX(IF($B1523="Non - avec lien de dépendance",MIN(2258,E1523,$D1523)*overallRate,MIN(2258,E1523)*overallRate),ROUND(MAX(IF($B1523="Non - avec lien de dépendance",0,MIN((0.75*E1523),1694)),MIN(E1523,(0.75*$D1523),1694)),2)),IF($B1523="Non - avec lien de dépendance",MIN(1129,E1523,$D1523)*overallRate,MIN(2258,E1523)*overallRate)))))</f>
        <v>Effectuez l’étape 1</v>
      </c>
      <c r="H1523" s="68" t="str">
        <f>IF(ISTEXT(overallRate),"Effectuez l’étape 1",IF($C1523="Yes","Use Step 2a) Weekly for employees on leave with pay",IF(OR(COUNT($D1523,F1523)&lt;&gt;2,overallRate=0),0,IF(revenueReduction&gt;0.3,MAX(IF($B1523="Non - avec lien de dépendance",MIN(2258,F1523,$D1523)*overallRate,MIN(2258,F1523)*overallRate),ROUND(MAX(IF($B1523="Non - avec lien de dépendance",0,MIN((0.75*F1523),1694)),MIN(F1523,(0.75*$D1523),1694)),2)),IF($B1523="Non - avec lien de dépendance",MIN(1129,F1523,$D1523)*overallRate,MIN(2258,F1523)*overallRate)))))</f>
        <v>Effectuez l’étape 1</v>
      </c>
      <c r="I1523" s="3">
        <f t="shared" si="23"/>
        <v>0</v>
      </c>
    </row>
    <row r="1524" spans="7:9" x14ac:dyDescent="0.5">
      <c r="G1524" s="68" t="str">
        <f>IF(ISTEXT(overallRate),"Effectuez l’étape 1",IF($C1524="Yes","Use Step 2a) Weekly for employees on leave with pay",IF(OR(COUNT($D1524,E1524)&lt;&gt;2,overallRate=0),0,IF(revenueReduction&gt;0.3,MAX(IF($B1524="Non - avec lien de dépendance",MIN(2258,E1524,$D1524)*overallRate,MIN(2258,E1524)*overallRate),ROUND(MAX(IF($B1524="Non - avec lien de dépendance",0,MIN((0.75*E1524),1694)),MIN(E1524,(0.75*$D1524),1694)),2)),IF($B1524="Non - avec lien de dépendance",MIN(1129,E1524,$D1524)*overallRate,MIN(2258,E1524)*overallRate)))))</f>
        <v>Effectuez l’étape 1</v>
      </c>
      <c r="H1524" s="68" t="str">
        <f>IF(ISTEXT(overallRate),"Effectuez l’étape 1",IF($C1524="Yes","Use Step 2a) Weekly for employees on leave with pay",IF(OR(COUNT($D1524,F1524)&lt;&gt;2,overallRate=0),0,IF(revenueReduction&gt;0.3,MAX(IF($B1524="Non - avec lien de dépendance",MIN(2258,F1524,$D1524)*overallRate,MIN(2258,F1524)*overallRate),ROUND(MAX(IF($B1524="Non - avec lien de dépendance",0,MIN((0.75*F1524),1694)),MIN(F1524,(0.75*$D1524),1694)),2)),IF($B1524="Non - avec lien de dépendance",MIN(1129,F1524,$D1524)*overallRate,MIN(2258,F1524)*overallRate)))))</f>
        <v>Effectuez l’étape 1</v>
      </c>
      <c r="I1524" s="3">
        <f t="shared" si="23"/>
        <v>0</v>
      </c>
    </row>
    <row r="1525" spans="7:9" x14ac:dyDescent="0.5">
      <c r="G1525" s="68" t="str">
        <f>IF(ISTEXT(overallRate),"Effectuez l’étape 1",IF($C1525="Yes","Use Step 2a) Weekly for employees on leave with pay",IF(OR(COUNT($D1525,E1525)&lt;&gt;2,overallRate=0),0,IF(revenueReduction&gt;0.3,MAX(IF($B1525="Non - avec lien de dépendance",MIN(2258,E1525,$D1525)*overallRate,MIN(2258,E1525)*overallRate),ROUND(MAX(IF($B1525="Non - avec lien de dépendance",0,MIN((0.75*E1525),1694)),MIN(E1525,(0.75*$D1525),1694)),2)),IF($B1525="Non - avec lien de dépendance",MIN(1129,E1525,$D1525)*overallRate,MIN(2258,E1525)*overallRate)))))</f>
        <v>Effectuez l’étape 1</v>
      </c>
      <c r="H1525" s="68" t="str">
        <f>IF(ISTEXT(overallRate),"Effectuez l’étape 1",IF($C1525="Yes","Use Step 2a) Weekly for employees on leave with pay",IF(OR(COUNT($D1525,F1525)&lt;&gt;2,overallRate=0),0,IF(revenueReduction&gt;0.3,MAX(IF($B1525="Non - avec lien de dépendance",MIN(2258,F1525,$D1525)*overallRate,MIN(2258,F1525)*overallRate),ROUND(MAX(IF($B1525="Non - avec lien de dépendance",0,MIN((0.75*F1525),1694)),MIN(F1525,(0.75*$D1525),1694)),2)),IF($B1525="Non - avec lien de dépendance",MIN(1129,F1525,$D1525)*overallRate,MIN(2258,F1525)*overallRate)))))</f>
        <v>Effectuez l’étape 1</v>
      </c>
      <c r="I1525" s="3">
        <f t="shared" si="23"/>
        <v>0</v>
      </c>
    </row>
    <row r="1526" spans="7:9" x14ac:dyDescent="0.5">
      <c r="G1526" s="68" t="str">
        <f>IF(ISTEXT(overallRate),"Effectuez l’étape 1",IF($C1526="Yes","Use Step 2a) Weekly for employees on leave with pay",IF(OR(COUNT($D1526,E1526)&lt;&gt;2,overallRate=0),0,IF(revenueReduction&gt;0.3,MAX(IF($B1526="Non - avec lien de dépendance",MIN(2258,E1526,$D1526)*overallRate,MIN(2258,E1526)*overallRate),ROUND(MAX(IF($B1526="Non - avec lien de dépendance",0,MIN((0.75*E1526),1694)),MIN(E1526,(0.75*$D1526),1694)),2)),IF($B1526="Non - avec lien de dépendance",MIN(1129,E1526,$D1526)*overallRate,MIN(2258,E1526)*overallRate)))))</f>
        <v>Effectuez l’étape 1</v>
      </c>
      <c r="H1526" s="68" t="str">
        <f>IF(ISTEXT(overallRate),"Effectuez l’étape 1",IF($C1526="Yes","Use Step 2a) Weekly for employees on leave with pay",IF(OR(COUNT($D1526,F1526)&lt;&gt;2,overallRate=0),0,IF(revenueReduction&gt;0.3,MAX(IF($B1526="Non - avec lien de dépendance",MIN(2258,F1526,$D1526)*overallRate,MIN(2258,F1526)*overallRate),ROUND(MAX(IF($B1526="Non - avec lien de dépendance",0,MIN((0.75*F1526),1694)),MIN(F1526,(0.75*$D1526),1694)),2)),IF($B1526="Non - avec lien de dépendance",MIN(1129,F1526,$D1526)*overallRate,MIN(2258,F1526)*overallRate)))))</f>
        <v>Effectuez l’étape 1</v>
      </c>
      <c r="I1526" s="3">
        <f t="shared" si="23"/>
        <v>0</v>
      </c>
    </row>
    <row r="1527" spans="7:9" x14ac:dyDescent="0.5">
      <c r="G1527" s="68" t="str">
        <f>IF(ISTEXT(overallRate),"Effectuez l’étape 1",IF($C1527="Yes","Use Step 2a) Weekly for employees on leave with pay",IF(OR(COUNT($D1527,E1527)&lt;&gt;2,overallRate=0),0,IF(revenueReduction&gt;0.3,MAX(IF($B1527="Non - avec lien de dépendance",MIN(2258,E1527,$D1527)*overallRate,MIN(2258,E1527)*overallRate),ROUND(MAX(IF($B1527="Non - avec lien de dépendance",0,MIN((0.75*E1527),1694)),MIN(E1527,(0.75*$D1527),1694)),2)),IF($B1527="Non - avec lien de dépendance",MIN(1129,E1527,$D1527)*overallRate,MIN(2258,E1527)*overallRate)))))</f>
        <v>Effectuez l’étape 1</v>
      </c>
      <c r="H1527" s="68" t="str">
        <f>IF(ISTEXT(overallRate),"Effectuez l’étape 1",IF($C1527="Yes","Use Step 2a) Weekly for employees on leave with pay",IF(OR(COUNT($D1527,F1527)&lt;&gt;2,overallRate=0),0,IF(revenueReduction&gt;0.3,MAX(IF($B1527="Non - avec lien de dépendance",MIN(2258,F1527,$D1527)*overallRate,MIN(2258,F1527)*overallRate),ROUND(MAX(IF($B1527="Non - avec lien de dépendance",0,MIN((0.75*F1527),1694)),MIN(F1527,(0.75*$D1527),1694)),2)),IF($B1527="Non - avec lien de dépendance",MIN(1129,F1527,$D1527)*overallRate,MIN(2258,F1527)*overallRate)))))</f>
        <v>Effectuez l’étape 1</v>
      </c>
      <c r="I1527" s="3">
        <f t="shared" si="23"/>
        <v>0</v>
      </c>
    </row>
    <row r="1528" spans="7:9" x14ac:dyDescent="0.5">
      <c r="G1528" s="68" t="str">
        <f>IF(ISTEXT(overallRate),"Effectuez l’étape 1",IF($C1528="Yes","Use Step 2a) Weekly for employees on leave with pay",IF(OR(COUNT($D1528,E1528)&lt;&gt;2,overallRate=0),0,IF(revenueReduction&gt;0.3,MAX(IF($B1528="Non - avec lien de dépendance",MIN(2258,E1528,$D1528)*overallRate,MIN(2258,E1528)*overallRate),ROUND(MAX(IF($B1528="Non - avec lien de dépendance",0,MIN((0.75*E1528),1694)),MIN(E1528,(0.75*$D1528),1694)),2)),IF($B1528="Non - avec lien de dépendance",MIN(1129,E1528,$D1528)*overallRate,MIN(2258,E1528)*overallRate)))))</f>
        <v>Effectuez l’étape 1</v>
      </c>
      <c r="H1528" s="68" t="str">
        <f>IF(ISTEXT(overallRate),"Effectuez l’étape 1",IF($C1528="Yes","Use Step 2a) Weekly for employees on leave with pay",IF(OR(COUNT($D1528,F1528)&lt;&gt;2,overallRate=0),0,IF(revenueReduction&gt;0.3,MAX(IF($B1528="Non - avec lien de dépendance",MIN(2258,F1528,$D1528)*overallRate,MIN(2258,F1528)*overallRate),ROUND(MAX(IF($B1528="Non - avec lien de dépendance",0,MIN((0.75*F1528),1694)),MIN(F1528,(0.75*$D1528),1694)),2)),IF($B1528="Non - avec lien de dépendance",MIN(1129,F1528,$D1528)*overallRate,MIN(2258,F1528)*overallRate)))))</f>
        <v>Effectuez l’étape 1</v>
      </c>
      <c r="I1528" s="3">
        <f t="shared" si="23"/>
        <v>0</v>
      </c>
    </row>
    <row r="1529" spans="7:9" x14ac:dyDescent="0.5">
      <c r="G1529" s="68" t="str">
        <f>IF(ISTEXT(overallRate),"Effectuez l’étape 1",IF($C1529="Yes","Use Step 2a) Weekly for employees on leave with pay",IF(OR(COUNT($D1529,E1529)&lt;&gt;2,overallRate=0),0,IF(revenueReduction&gt;0.3,MAX(IF($B1529="Non - avec lien de dépendance",MIN(2258,E1529,$D1529)*overallRate,MIN(2258,E1529)*overallRate),ROUND(MAX(IF($B1529="Non - avec lien de dépendance",0,MIN((0.75*E1529),1694)),MIN(E1529,(0.75*$D1529),1694)),2)),IF($B1529="Non - avec lien de dépendance",MIN(1129,E1529,$D1529)*overallRate,MIN(2258,E1529)*overallRate)))))</f>
        <v>Effectuez l’étape 1</v>
      </c>
      <c r="H1529" s="68" t="str">
        <f>IF(ISTEXT(overallRate),"Effectuez l’étape 1",IF($C1529="Yes","Use Step 2a) Weekly for employees on leave with pay",IF(OR(COUNT($D1529,F1529)&lt;&gt;2,overallRate=0),0,IF(revenueReduction&gt;0.3,MAX(IF($B1529="Non - avec lien de dépendance",MIN(2258,F1529,$D1529)*overallRate,MIN(2258,F1529)*overallRate),ROUND(MAX(IF($B1529="Non - avec lien de dépendance",0,MIN((0.75*F1529),1694)),MIN(F1529,(0.75*$D1529),1694)),2)),IF($B1529="Non - avec lien de dépendance",MIN(1129,F1529,$D1529)*overallRate,MIN(2258,F1529)*overallRate)))))</f>
        <v>Effectuez l’étape 1</v>
      </c>
      <c r="I1529" s="3">
        <f t="shared" si="23"/>
        <v>0</v>
      </c>
    </row>
    <row r="1530" spans="7:9" x14ac:dyDescent="0.5">
      <c r="G1530" s="68" t="str">
        <f>IF(ISTEXT(overallRate),"Effectuez l’étape 1",IF($C1530="Yes","Use Step 2a) Weekly for employees on leave with pay",IF(OR(COUNT($D1530,E1530)&lt;&gt;2,overallRate=0),0,IF(revenueReduction&gt;0.3,MAX(IF($B1530="Non - avec lien de dépendance",MIN(2258,E1530,$D1530)*overallRate,MIN(2258,E1530)*overallRate),ROUND(MAX(IF($B1530="Non - avec lien de dépendance",0,MIN((0.75*E1530),1694)),MIN(E1530,(0.75*$D1530),1694)),2)),IF($B1530="Non - avec lien de dépendance",MIN(1129,E1530,$D1530)*overallRate,MIN(2258,E1530)*overallRate)))))</f>
        <v>Effectuez l’étape 1</v>
      </c>
      <c r="H1530" s="68" t="str">
        <f>IF(ISTEXT(overallRate),"Effectuez l’étape 1",IF($C1530="Yes","Use Step 2a) Weekly for employees on leave with pay",IF(OR(COUNT($D1530,F1530)&lt;&gt;2,overallRate=0),0,IF(revenueReduction&gt;0.3,MAX(IF($B1530="Non - avec lien de dépendance",MIN(2258,F1530,$D1530)*overallRate,MIN(2258,F1530)*overallRate),ROUND(MAX(IF($B1530="Non - avec lien de dépendance",0,MIN((0.75*F1530),1694)),MIN(F1530,(0.75*$D1530),1694)),2)),IF($B1530="Non - avec lien de dépendance",MIN(1129,F1530,$D1530)*overallRate,MIN(2258,F1530)*overallRate)))))</f>
        <v>Effectuez l’étape 1</v>
      </c>
      <c r="I1530" s="3">
        <f t="shared" si="23"/>
        <v>0</v>
      </c>
    </row>
    <row r="1531" spans="7:9" x14ac:dyDescent="0.5">
      <c r="G1531" s="68" t="str">
        <f>IF(ISTEXT(overallRate),"Effectuez l’étape 1",IF($C1531="Yes","Use Step 2a) Weekly for employees on leave with pay",IF(OR(COUNT($D1531,E1531)&lt;&gt;2,overallRate=0),0,IF(revenueReduction&gt;0.3,MAX(IF($B1531="Non - avec lien de dépendance",MIN(2258,E1531,$D1531)*overallRate,MIN(2258,E1531)*overallRate),ROUND(MAX(IF($B1531="Non - avec lien de dépendance",0,MIN((0.75*E1531),1694)),MIN(E1531,(0.75*$D1531),1694)),2)),IF($B1531="Non - avec lien de dépendance",MIN(1129,E1531,$D1531)*overallRate,MIN(2258,E1531)*overallRate)))))</f>
        <v>Effectuez l’étape 1</v>
      </c>
      <c r="H1531" s="68" t="str">
        <f>IF(ISTEXT(overallRate),"Effectuez l’étape 1",IF($C1531="Yes","Use Step 2a) Weekly for employees on leave with pay",IF(OR(COUNT($D1531,F1531)&lt;&gt;2,overallRate=0),0,IF(revenueReduction&gt;0.3,MAX(IF($B1531="Non - avec lien de dépendance",MIN(2258,F1531,$D1531)*overallRate,MIN(2258,F1531)*overallRate),ROUND(MAX(IF($B1531="Non - avec lien de dépendance",0,MIN((0.75*F1531),1694)),MIN(F1531,(0.75*$D1531),1694)),2)),IF($B1531="Non - avec lien de dépendance",MIN(1129,F1531,$D1531)*overallRate,MIN(2258,F1531)*overallRate)))))</f>
        <v>Effectuez l’étape 1</v>
      </c>
      <c r="I1531" s="3">
        <f t="shared" si="23"/>
        <v>0</v>
      </c>
    </row>
    <row r="1532" spans="7:9" x14ac:dyDescent="0.5">
      <c r="G1532" s="68" t="str">
        <f>IF(ISTEXT(overallRate),"Effectuez l’étape 1",IF($C1532="Yes","Use Step 2a) Weekly for employees on leave with pay",IF(OR(COUNT($D1532,E1532)&lt;&gt;2,overallRate=0),0,IF(revenueReduction&gt;0.3,MAX(IF($B1532="Non - avec lien de dépendance",MIN(2258,E1532,$D1532)*overallRate,MIN(2258,E1532)*overallRate),ROUND(MAX(IF($B1532="Non - avec lien de dépendance",0,MIN((0.75*E1532),1694)),MIN(E1532,(0.75*$D1532),1694)),2)),IF($B1532="Non - avec lien de dépendance",MIN(1129,E1532,$D1532)*overallRate,MIN(2258,E1532)*overallRate)))))</f>
        <v>Effectuez l’étape 1</v>
      </c>
      <c r="H1532" s="68" t="str">
        <f>IF(ISTEXT(overallRate),"Effectuez l’étape 1",IF($C1532="Yes","Use Step 2a) Weekly for employees on leave with pay",IF(OR(COUNT($D1532,F1532)&lt;&gt;2,overallRate=0),0,IF(revenueReduction&gt;0.3,MAX(IF($B1532="Non - avec lien de dépendance",MIN(2258,F1532,$D1532)*overallRate,MIN(2258,F1532)*overallRate),ROUND(MAX(IF($B1532="Non - avec lien de dépendance",0,MIN((0.75*F1532),1694)),MIN(F1532,(0.75*$D1532),1694)),2)),IF($B1532="Non - avec lien de dépendance",MIN(1129,F1532,$D1532)*overallRate,MIN(2258,F1532)*overallRate)))))</f>
        <v>Effectuez l’étape 1</v>
      </c>
      <c r="I1532" s="3">
        <f t="shared" si="23"/>
        <v>0</v>
      </c>
    </row>
    <row r="1533" spans="7:9" x14ac:dyDescent="0.5">
      <c r="G1533" s="68" t="str">
        <f>IF(ISTEXT(overallRate),"Effectuez l’étape 1",IF($C1533="Yes","Use Step 2a) Weekly for employees on leave with pay",IF(OR(COUNT($D1533,E1533)&lt;&gt;2,overallRate=0),0,IF(revenueReduction&gt;0.3,MAX(IF($B1533="Non - avec lien de dépendance",MIN(2258,E1533,$D1533)*overallRate,MIN(2258,E1533)*overallRate),ROUND(MAX(IF($B1533="Non - avec lien de dépendance",0,MIN((0.75*E1533),1694)),MIN(E1533,(0.75*$D1533),1694)),2)),IF($B1533="Non - avec lien de dépendance",MIN(1129,E1533,$D1533)*overallRate,MIN(2258,E1533)*overallRate)))))</f>
        <v>Effectuez l’étape 1</v>
      </c>
      <c r="H1533" s="68" t="str">
        <f>IF(ISTEXT(overallRate),"Effectuez l’étape 1",IF($C1533="Yes","Use Step 2a) Weekly for employees on leave with pay",IF(OR(COUNT($D1533,F1533)&lt;&gt;2,overallRate=0),0,IF(revenueReduction&gt;0.3,MAX(IF($B1533="Non - avec lien de dépendance",MIN(2258,F1533,$D1533)*overallRate,MIN(2258,F1533)*overallRate),ROUND(MAX(IF($B1533="Non - avec lien de dépendance",0,MIN((0.75*F1533),1694)),MIN(F1533,(0.75*$D1533),1694)),2)),IF($B1533="Non - avec lien de dépendance",MIN(1129,F1533,$D1533)*overallRate,MIN(2258,F1533)*overallRate)))))</f>
        <v>Effectuez l’étape 1</v>
      </c>
      <c r="I1533" s="3">
        <f t="shared" si="23"/>
        <v>0</v>
      </c>
    </row>
    <row r="1534" spans="7:9" x14ac:dyDescent="0.5">
      <c r="G1534" s="68" t="str">
        <f>IF(ISTEXT(overallRate),"Effectuez l’étape 1",IF($C1534="Yes","Use Step 2a) Weekly for employees on leave with pay",IF(OR(COUNT($D1534,E1534)&lt;&gt;2,overallRate=0),0,IF(revenueReduction&gt;0.3,MAX(IF($B1534="Non - avec lien de dépendance",MIN(2258,E1534,$D1534)*overallRate,MIN(2258,E1534)*overallRate),ROUND(MAX(IF($B1534="Non - avec lien de dépendance",0,MIN((0.75*E1534),1694)),MIN(E1534,(0.75*$D1534),1694)),2)),IF($B1534="Non - avec lien de dépendance",MIN(1129,E1534,$D1534)*overallRate,MIN(2258,E1534)*overallRate)))))</f>
        <v>Effectuez l’étape 1</v>
      </c>
      <c r="H1534" s="68" t="str">
        <f>IF(ISTEXT(overallRate),"Effectuez l’étape 1",IF($C1534="Yes","Use Step 2a) Weekly for employees on leave with pay",IF(OR(COUNT($D1534,F1534)&lt;&gt;2,overallRate=0),0,IF(revenueReduction&gt;0.3,MAX(IF($B1534="Non - avec lien de dépendance",MIN(2258,F1534,$D1534)*overallRate,MIN(2258,F1534)*overallRate),ROUND(MAX(IF($B1534="Non - avec lien de dépendance",0,MIN((0.75*F1534),1694)),MIN(F1534,(0.75*$D1534),1694)),2)),IF($B1534="Non - avec lien de dépendance",MIN(1129,F1534,$D1534)*overallRate,MIN(2258,F1534)*overallRate)))))</f>
        <v>Effectuez l’étape 1</v>
      </c>
      <c r="I1534" s="3">
        <f t="shared" si="23"/>
        <v>0</v>
      </c>
    </row>
    <row r="1535" spans="7:9" x14ac:dyDescent="0.5">
      <c r="G1535" s="68" t="str">
        <f>IF(ISTEXT(overallRate),"Effectuez l’étape 1",IF($C1535="Yes","Use Step 2a) Weekly for employees on leave with pay",IF(OR(COUNT($D1535,E1535)&lt;&gt;2,overallRate=0),0,IF(revenueReduction&gt;0.3,MAX(IF($B1535="Non - avec lien de dépendance",MIN(2258,E1535,$D1535)*overallRate,MIN(2258,E1535)*overallRate),ROUND(MAX(IF($B1535="Non - avec lien de dépendance",0,MIN((0.75*E1535),1694)),MIN(E1535,(0.75*$D1535),1694)),2)),IF($B1535="Non - avec lien de dépendance",MIN(1129,E1535,$D1535)*overallRate,MIN(2258,E1535)*overallRate)))))</f>
        <v>Effectuez l’étape 1</v>
      </c>
      <c r="H1535" s="68" t="str">
        <f>IF(ISTEXT(overallRate),"Effectuez l’étape 1",IF($C1535="Yes","Use Step 2a) Weekly for employees on leave with pay",IF(OR(COUNT($D1535,F1535)&lt;&gt;2,overallRate=0),0,IF(revenueReduction&gt;0.3,MAX(IF($B1535="Non - avec lien de dépendance",MIN(2258,F1535,$D1535)*overallRate,MIN(2258,F1535)*overallRate),ROUND(MAX(IF($B1535="Non - avec lien de dépendance",0,MIN((0.75*F1535),1694)),MIN(F1535,(0.75*$D1535),1694)),2)),IF($B1535="Non - avec lien de dépendance",MIN(1129,F1535,$D1535)*overallRate,MIN(2258,F1535)*overallRate)))))</f>
        <v>Effectuez l’étape 1</v>
      </c>
      <c r="I1535" s="3">
        <f t="shared" si="23"/>
        <v>0</v>
      </c>
    </row>
    <row r="1536" spans="7:9" x14ac:dyDescent="0.5">
      <c r="G1536" s="68" t="str">
        <f>IF(ISTEXT(overallRate),"Effectuez l’étape 1",IF($C1536="Yes","Use Step 2a) Weekly for employees on leave with pay",IF(OR(COUNT($D1536,E1536)&lt;&gt;2,overallRate=0),0,IF(revenueReduction&gt;0.3,MAX(IF($B1536="Non - avec lien de dépendance",MIN(2258,E1536,$D1536)*overallRate,MIN(2258,E1536)*overallRate),ROUND(MAX(IF($B1536="Non - avec lien de dépendance",0,MIN((0.75*E1536),1694)),MIN(E1536,(0.75*$D1536),1694)),2)),IF($B1536="Non - avec lien de dépendance",MIN(1129,E1536,$D1536)*overallRate,MIN(2258,E1536)*overallRate)))))</f>
        <v>Effectuez l’étape 1</v>
      </c>
      <c r="H1536" s="68" t="str">
        <f>IF(ISTEXT(overallRate),"Effectuez l’étape 1",IF($C1536="Yes","Use Step 2a) Weekly for employees on leave with pay",IF(OR(COUNT($D1536,F1536)&lt;&gt;2,overallRate=0),0,IF(revenueReduction&gt;0.3,MAX(IF($B1536="Non - avec lien de dépendance",MIN(2258,F1536,$D1536)*overallRate,MIN(2258,F1536)*overallRate),ROUND(MAX(IF($B1536="Non - avec lien de dépendance",0,MIN((0.75*F1536),1694)),MIN(F1536,(0.75*$D1536),1694)),2)),IF($B1536="Non - avec lien de dépendance",MIN(1129,F1536,$D1536)*overallRate,MIN(2258,F1536)*overallRate)))))</f>
        <v>Effectuez l’étape 1</v>
      </c>
      <c r="I1536" s="3">
        <f t="shared" si="23"/>
        <v>0</v>
      </c>
    </row>
    <row r="1537" spans="7:9" x14ac:dyDescent="0.5">
      <c r="G1537" s="68" t="str">
        <f>IF(ISTEXT(overallRate),"Effectuez l’étape 1",IF($C1537="Yes","Use Step 2a) Weekly for employees on leave with pay",IF(OR(COUNT($D1537,E1537)&lt;&gt;2,overallRate=0),0,IF(revenueReduction&gt;0.3,MAX(IF($B1537="Non - avec lien de dépendance",MIN(2258,E1537,$D1537)*overallRate,MIN(2258,E1537)*overallRate),ROUND(MAX(IF($B1537="Non - avec lien de dépendance",0,MIN((0.75*E1537),1694)),MIN(E1537,(0.75*$D1537),1694)),2)),IF($B1537="Non - avec lien de dépendance",MIN(1129,E1537,$D1537)*overallRate,MIN(2258,E1537)*overallRate)))))</f>
        <v>Effectuez l’étape 1</v>
      </c>
      <c r="H1537" s="68" t="str">
        <f>IF(ISTEXT(overallRate),"Effectuez l’étape 1",IF($C1537="Yes","Use Step 2a) Weekly for employees on leave with pay",IF(OR(COUNT($D1537,F1537)&lt;&gt;2,overallRate=0),0,IF(revenueReduction&gt;0.3,MAX(IF($B1537="Non - avec lien de dépendance",MIN(2258,F1537,$D1537)*overallRate,MIN(2258,F1537)*overallRate),ROUND(MAX(IF($B1537="Non - avec lien de dépendance",0,MIN((0.75*F1537),1694)),MIN(F1537,(0.75*$D1537),1694)),2)),IF($B1537="Non - avec lien de dépendance",MIN(1129,F1537,$D1537)*overallRate,MIN(2258,F1537)*overallRate)))))</f>
        <v>Effectuez l’étape 1</v>
      </c>
      <c r="I1537" s="3">
        <f t="shared" si="23"/>
        <v>0</v>
      </c>
    </row>
    <row r="1538" spans="7:9" x14ac:dyDescent="0.5">
      <c r="G1538" s="68" t="str">
        <f>IF(ISTEXT(overallRate),"Effectuez l’étape 1",IF($C1538="Yes","Use Step 2a) Weekly for employees on leave with pay",IF(OR(COUNT($D1538,E1538)&lt;&gt;2,overallRate=0),0,IF(revenueReduction&gt;0.3,MAX(IF($B1538="Non - avec lien de dépendance",MIN(2258,E1538,$D1538)*overallRate,MIN(2258,E1538)*overallRate),ROUND(MAX(IF($B1538="Non - avec lien de dépendance",0,MIN((0.75*E1538),1694)),MIN(E1538,(0.75*$D1538),1694)),2)),IF($B1538="Non - avec lien de dépendance",MIN(1129,E1538,$D1538)*overallRate,MIN(2258,E1538)*overallRate)))))</f>
        <v>Effectuez l’étape 1</v>
      </c>
      <c r="H1538" s="68" t="str">
        <f>IF(ISTEXT(overallRate),"Effectuez l’étape 1",IF($C1538="Yes","Use Step 2a) Weekly for employees on leave with pay",IF(OR(COUNT($D1538,F1538)&lt;&gt;2,overallRate=0),0,IF(revenueReduction&gt;0.3,MAX(IF($B1538="Non - avec lien de dépendance",MIN(2258,F1538,$D1538)*overallRate,MIN(2258,F1538)*overallRate),ROUND(MAX(IF($B1538="Non - avec lien de dépendance",0,MIN((0.75*F1538),1694)),MIN(F1538,(0.75*$D1538),1694)),2)),IF($B1538="Non - avec lien de dépendance",MIN(1129,F1538,$D1538)*overallRate,MIN(2258,F1538)*overallRate)))))</f>
        <v>Effectuez l’étape 1</v>
      </c>
      <c r="I1538" s="3">
        <f t="shared" si="23"/>
        <v>0</v>
      </c>
    </row>
    <row r="1539" spans="7:9" x14ac:dyDescent="0.5">
      <c r="G1539" s="68" t="str">
        <f>IF(ISTEXT(overallRate),"Effectuez l’étape 1",IF($C1539="Yes","Use Step 2a) Weekly for employees on leave with pay",IF(OR(COUNT($D1539,E1539)&lt;&gt;2,overallRate=0),0,IF(revenueReduction&gt;0.3,MAX(IF($B1539="Non - avec lien de dépendance",MIN(2258,E1539,$D1539)*overallRate,MIN(2258,E1539)*overallRate),ROUND(MAX(IF($B1539="Non - avec lien de dépendance",0,MIN((0.75*E1539),1694)),MIN(E1539,(0.75*$D1539),1694)),2)),IF($B1539="Non - avec lien de dépendance",MIN(1129,E1539,$D1539)*overallRate,MIN(2258,E1539)*overallRate)))))</f>
        <v>Effectuez l’étape 1</v>
      </c>
      <c r="H1539" s="68" t="str">
        <f>IF(ISTEXT(overallRate),"Effectuez l’étape 1",IF($C1539="Yes","Use Step 2a) Weekly for employees on leave with pay",IF(OR(COUNT($D1539,F1539)&lt;&gt;2,overallRate=0),0,IF(revenueReduction&gt;0.3,MAX(IF($B1539="Non - avec lien de dépendance",MIN(2258,F1539,$D1539)*overallRate,MIN(2258,F1539)*overallRate),ROUND(MAX(IF($B1539="Non - avec lien de dépendance",0,MIN((0.75*F1539),1694)),MIN(F1539,(0.75*$D1539),1694)),2)),IF($B1539="Non - avec lien de dépendance",MIN(1129,F1539,$D1539)*overallRate,MIN(2258,F1539)*overallRate)))))</f>
        <v>Effectuez l’étape 1</v>
      </c>
      <c r="I1539" s="3">
        <f t="shared" si="23"/>
        <v>0</v>
      </c>
    </row>
    <row r="1540" spans="7:9" x14ac:dyDescent="0.5">
      <c r="G1540" s="68" t="str">
        <f>IF(ISTEXT(overallRate),"Effectuez l’étape 1",IF($C1540="Yes","Use Step 2a) Weekly for employees on leave with pay",IF(OR(COUNT($D1540,E1540)&lt;&gt;2,overallRate=0),0,IF(revenueReduction&gt;0.3,MAX(IF($B1540="Non - avec lien de dépendance",MIN(2258,E1540,$D1540)*overallRate,MIN(2258,E1540)*overallRate),ROUND(MAX(IF($B1540="Non - avec lien de dépendance",0,MIN((0.75*E1540),1694)),MIN(E1540,(0.75*$D1540),1694)),2)),IF($B1540="Non - avec lien de dépendance",MIN(1129,E1540,$D1540)*overallRate,MIN(2258,E1540)*overallRate)))))</f>
        <v>Effectuez l’étape 1</v>
      </c>
      <c r="H1540" s="68" t="str">
        <f>IF(ISTEXT(overallRate),"Effectuez l’étape 1",IF($C1540="Yes","Use Step 2a) Weekly for employees on leave with pay",IF(OR(COUNT($D1540,F1540)&lt;&gt;2,overallRate=0),0,IF(revenueReduction&gt;0.3,MAX(IF($B1540="Non - avec lien de dépendance",MIN(2258,F1540,$D1540)*overallRate,MIN(2258,F1540)*overallRate),ROUND(MAX(IF($B1540="Non - avec lien de dépendance",0,MIN((0.75*F1540),1694)),MIN(F1540,(0.75*$D1540),1694)),2)),IF($B1540="Non - avec lien de dépendance",MIN(1129,F1540,$D1540)*overallRate,MIN(2258,F1540)*overallRate)))))</f>
        <v>Effectuez l’étape 1</v>
      </c>
      <c r="I1540" s="3">
        <f t="shared" si="23"/>
        <v>0</v>
      </c>
    </row>
    <row r="1541" spans="7:9" x14ac:dyDescent="0.5">
      <c r="G1541" s="68" t="str">
        <f>IF(ISTEXT(overallRate),"Effectuez l’étape 1",IF($C1541="Yes","Use Step 2a) Weekly for employees on leave with pay",IF(OR(COUNT($D1541,E1541)&lt;&gt;2,overallRate=0),0,IF(revenueReduction&gt;0.3,MAX(IF($B1541="Non - avec lien de dépendance",MIN(2258,E1541,$D1541)*overallRate,MIN(2258,E1541)*overallRate),ROUND(MAX(IF($B1541="Non - avec lien de dépendance",0,MIN((0.75*E1541),1694)),MIN(E1541,(0.75*$D1541),1694)),2)),IF($B1541="Non - avec lien de dépendance",MIN(1129,E1541,$D1541)*overallRate,MIN(2258,E1541)*overallRate)))))</f>
        <v>Effectuez l’étape 1</v>
      </c>
      <c r="H1541" s="68" t="str">
        <f>IF(ISTEXT(overallRate),"Effectuez l’étape 1",IF($C1541="Yes","Use Step 2a) Weekly for employees on leave with pay",IF(OR(COUNT($D1541,F1541)&lt;&gt;2,overallRate=0),0,IF(revenueReduction&gt;0.3,MAX(IF($B1541="Non - avec lien de dépendance",MIN(2258,F1541,$D1541)*overallRate,MIN(2258,F1541)*overallRate),ROUND(MAX(IF($B1541="Non - avec lien de dépendance",0,MIN((0.75*F1541),1694)),MIN(F1541,(0.75*$D1541),1694)),2)),IF($B1541="Non - avec lien de dépendance",MIN(1129,F1541,$D1541)*overallRate,MIN(2258,F1541)*overallRate)))))</f>
        <v>Effectuez l’étape 1</v>
      </c>
      <c r="I1541" s="3">
        <f t="shared" si="23"/>
        <v>0</v>
      </c>
    </row>
    <row r="1542" spans="7:9" x14ac:dyDescent="0.5">
      <c r="G1542" s="68" t="str">
        <f>IF(ISTEXT(overallRate),"Effectuez l’étape 1",IF($C1542="Yes","Use Step 2a) Weekly for employees on leave with pay",IF(OR(COUNT($D1542,E1542)&lt;&gt;2,overallRate=0),0,IF(revenueReduction&gt;0.3,MAX(IF($B1542="Non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IF(ISTEXT(overallRate),"Effectuez l’étape 1",IF($C1542="Yes","Use Step 2a) Weekly for employees on leave with pay",IF(OR(COUNT($D1542,F1542)&lt;&gt;2,overallRate=0),0,IF(revenueReduction&gt;0.3,MAX(IF($B1542="Non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23"/>
        <v>0</v>
      </c>
    </row>
    <row r="1543" spans="7:9" x14ac:dyDescent="0.5">
      <c r="G1543" s="68" t="str">
        <f>IF(ISTEXT(overallRate),"Effectuez l’étape 1",IF($C1543="Yes","Use Step 2a) Weekly for employees on leave with pay",IF(OR(COUNT($D1543,E1543)&lt;&gt;2,overallRate=0),0,IF(revenueReduction&gt;0.3,MAX(IF($B1543="Non - avec lien de dépendance",MIN(2258,E1543,$D1543)*overallRate,MIN(2258,E1543)*overallRate),ROUND(MAX(IF($B1543="Non - avec lien de dépendance",0,MIN((0.75*E1543),1694)),MIN(E1543,(0.75*$D1543),1694)),2)),IF($B1543="Non - avec lien de dépendance",MIN(1129,E1543,$D1543)*overallRate,MIN(2258,E1543)*overallRate)))))</f>
        <v>Effectuez l’étape 1</v>
      </c>
      <c r="H1543" s="68" t="str">
        <f>IF(ISTEXT(overallRate),"Effectuez l’étape 1",IF($C1543="Yes","Use Step 2a) Weekly for employees on leave with pay",IF(OR(COUNT($D1543,F1543)&lt;&gt;2,overallRate=0),0,IF(revenueReduction&gt;0.3,MAX(IF($B1543="Non - avec lien de dépendance",MIN(2258,F1543,$D1543)*overallRate,MIN(2258,F1543)*overallRate),ROUND(MAX(IF($B1543="Non - avec lien de dépendance",0,MIN((0.75*F1543),1694)),MIN(F1543,(0.75*$D1543),1694)),2)),IF($B1543="Non - avec lien de dépendance",MIN(1129,F1543,$D1543)*overallRate,MIN(2258,F1543)*overallRate)))))</f>
        <v>Effectuez l’étape 1</v>
      </c>
      <c r="I1543" s="3">
        <f t="shared" ref="I1543:I1606" si="24">IF(AND(COUNT(B1543:F1543)&gt;0,OR(COUNT(D1543:F1543)&lt;&gt;3,ISBLANK(B1543))),"Fill out all amounts",IF(COUNTIF(E1543:F1543,0)&gt;0,0,SUM(G1543:H1543)))</f>
        <v>0</v>
      </c>
    </row>
    <row r="1544" spans="7:9" x14ac:dyDescent="0.5">
      <c r="G1544" s="68" t="str">
        <f>IF(ISTEXT(overallRate),"Effectuez l’étape 1",IF($C1544="Yes","Use Step 2a) Weekly for employees on leave with pay",IF(OR(COUNT($D1544,E1544)&lt;&gt;2,overallRate=0),0,IF(revenueReduction&gt;0.3,MAX(IF($B1544="Non - avec lien de dépendance",MIN(2258,E1544,$D1544)*overallRate,MIN(2258,E1544)*overallRate),ROUND(MAX(IF($B1544="Non - avec lien de dépendance",0,MIN((0.75*E1544),1694)),MIN(E1544,(0.75*$D1544),1694)),2)),IF($B1544="Non - avec lien de dépendance",MIN(1129,E1544,$D1544)*overallRate,MIN(2258,E1544)*overallRate)))))</f>
        <v>Effectuez l’étape 1</v>
      </c>
      <c r="H1544" s="68" t="str">
        <f>IF(ISTEXT(overallRate),"Effectuez l’étape 1",IF($C1544="Yes","Use Step 2a) Weekly for employees on leave with pay",IF(OR(COUNT($D1544,F1544)&lt;&gt;2,overallRate=0),0,IF(revenueReduction&gt;0.3,MAX(IF($B1544="Non - avec lien de dépendance",MIN(2258,F1544,$D1544)*overallRate,MIN(2258,F1544)*overallRate),ROUND(MAX(IF($B1544="Non - avec lien de dépendance",0,MIN((0.75*F1544),1694)),MIN(F1544,(0.75*$D1544),1694)),2)),IF($B1544="Non - avec lien de dépendance",MIN(1129,F1544,$D1544)*overallRate,MIN(2258,F1544)*overallRate)))))</f>
        <v>Effectuez l’étape 1</v>
      </c>
      <c r="I1544" s="3">
        <f t="shared" si="24"/>
        <v>0</v>
      </c>
    </row>
    <row r="1545" spans="7:9" x14ac:dyDescent="0.5">
      <c r="G1545" s="68" t="str">
        <f>IF(ISTEXT(overallRate),"Effectuez l’étape 1",IF($C1545="Yes","Use Step 2a) Weekly for employees on leave with pay",IF(OR(COUNT($D1545,E1545)&lt;&gt;2,overallRate=0),0,IF(revenueReduction&gt;0.3,MAX(IF($B1545="Non - avec lien de dépendance",MIN(2258,E1545,$D1545)*overallRate,MIN(2258,E1545)*overallRate),ROUND(MAX(IF($B1545="Non - avec lien de dépendance",0,MIN((0.75*E1545),1694)),MIN(E1545,(0.75*$D1545),1694)),2)),IF($B1545="Non - avec lien de dépendance",MIN(1129,E1545,$D1545)*overallRate,MIN(2258,E1545)*overallRate)))))</f>
        <v>Effectuez l’étape 1</v>
      </c>
      <c r="H1545" s="68" t="str">
        <f>IF(ISTEXT(overallRate),"Effectuez l’étape 1",IF($C1545="Yes","Use Step 2a) Weekly for employees on leave with pay",IF(OR(COUNT($D1545,F1545)&lt;&gt;2,overallRate=0),0,IF(revenueReduction&gt;0.3,MAX(IF($B1545="Non - avec lien de dépendance",MIN(2258,F1545,$D1545)*overallRate,MIN(2258,F1545)*overallRate),ROUND(MAX(IF($B1545="Non - avec lien de dépendance",0,MIN((0.75*F1545),1694)),MIN(F1545,(0.75*$D1545),1694)),2)),IF($B1545="Non - avec lien de dépendance",MIN(1129,F1545,$D1545)*overallRate,MIN(2258,F1545)*overallRate)))))</f>
        <v>Effectuez l’étape 1</v>
      </c>
      <c r="I1545" s="3">
        <f t="shared" si="24"/>
        <v>0</v>
      </c>
    </row>
    <row r="1546" spans="7:9" x14ac:dyDescent="0.5">
      <c r="G1546" s="68" t="str">
        <f>IF(ISTEXT(overallRate),"Effectuez l’étape 1",IF($C1546="Yes","Use Step 2a) Weekly for employees on leave with pay",IF(OR(COUNT($D1546,E1546)&lt;&gt;2,overallRate=0),0,IF(revenueReduction&gt;0.3,MAX(IF($B1546="Non - avec lien de dépendance",MIN(2258,E1546,$D1546)*overallRate,MIN(2258,E1546)*overallRate),ROUND(MAX(IF($B1546="Non - avec lien de dépendance",0,MIN((0.75*E1546),1694)),MIN(E1546,(0.75*$D1546),1694)),2)),IF($B1546="Non - avec lien de dépendance",MIN(1129,E1546,$D1546)*overallRate,MIN(2258,E1546)*overallRate)))))</f>
        <v>Effectuez l’étape 1</v>
      </c>
      <c r="H1546" s="68" t="str">
        <f>IF(ISTEXT(overallRate),"Effectuez l’étape 1",IF($C1546="Yes","Use Step 2a) Weekly for employees on leave with pay",IF(OR(COUNT($D1546,F1546)&lt;&gt;2,overallRate=0),0,IF(revenueReduction&gt;0.3,MAX(IF($B1546="Non - avec lien de dépendance",MIN(2258,F1546,$D1546)*overallRate,MIN(2258,F1546)*overallRate),ROUND(MAX(IF($B1546="Non - avec lien de dépendance",0,MIN((0.75*F1546),1694)),MIN(F1546,(0.75*$D1546),1694)),2)),IF($B1546="Non - avec lien de dépendance",MIN(1129,F1546,$D1546)*overallRate,MIN(2258,F1546)*overallRate)))))</f>
        <v>Effectuez l’étape 1</v>
      </c>
      <c r="I1546" s="3">
        <f t="shared" si="24"/>
        <v>0</v>
      </c>
    </row>
    <row r="1547" spans="7:9" x14ac:dyDescent="0.5">
      <c r="G1547" s="68" t="str">
        <f>IF(ISTEXT(overallRate),"Effectuez l’étape 1",IF($C1547="Yes","Use Step 2a) Weekly for employees on leave with pay",IF(OR(COUNT($D1547,E1547)&lt;&gt;2,overallRate=0),0,IF(revenueReduction&gt;0.3,MAX(IF($B1547="Non - avec lien de dépendance",MIN(2258,E1547,$D1547)*overallRate,MIN(2258,E1547)*overallRate),ROUND(MAX(IF($B1547="Non - avec lien de dépendance",0,MIN((0.75*E1547),1694)),MIN(E1547,(0.75*$D1547),1694)),2)),IF($B1547="Non - avec lien de dépendance",MIN(1129,E1547,$D1547)*overallRate,MIN(2258,E1547)*overallRate)))))</f>
        <v>Effectuez l’étape 1</v>
      </c>
      <c r="H1547" s="68" t="str">
        <f>IF(ISTEXT(overallRate),"Effectuez l’étape 1",IF($C1547="Yes","Use Step 2a) Weekly for employees on leave with pay",IF(OR(COUNT($D1547,F1547)&lt;&gt;2,overallRate=0),0,IF(revenueReduction&gt;0.3,MAX(IF($B1547="Non - avec lien de dépendance",MIN(2258,F1547,$D1547)*overallRate,MIN(2258,F1547)*overallRate),ROUND(MAX(IF($B1547="Non - avec lien de dépendance",0,MIN((0.75*F1547),1694)),MIN(F1547,(0.75*$D1547),1694)),2)),IF($B1547="Non - avec lien de dépendance",MIN(1129,F1547,$D1547)*overallRate,MIN(2258,F1547)*overallRate)))))</f>
        <v>Effectuez l’étape 1</v>
      </c>
      <c r="I1547" s="3">
        <f t="shared" si="24"/>
        <v>0</v>
      </c>
    </row>
    <row r="1548" spans="7:9" x14ac:dyDescent="0.5">
      <c r="G1548" s="68" t="str">
        <f>IF(ISTEXT(overallRate),"Effectuez l’étape 1",IF($C1548="Yes","Use Step 2a) Weekly for employees on leave with pay",IF(OR(COUNT($D1548,E1548)&lt;&gt;2,overallRate=0),0,IF(revenueReduction&gt;0.3,MAX(IF($B1548="Non - avec lien de dépendance",MIN(2258,E1548,$D1548)*overallRate,MIN(2258,E1548)*overallRate),ROUND(MAX(IF($B1548="Non - avec lien de dépendance",0,MIN((0.75*E1548),1694)),MIN(E1548,(0.75*$D1548),1694)),2)),IF($B1548="Non - avec lien de dépendance",MIN(1129,E1548,$D1548)*overallRate,MIN(2258,E1548)*overallRate)))))</f>
        <v>Effectuez l’étape 1</v>
      </c>
      <c r="H1548" s="68" t="str">
        <f>IF(ISTEXT(overallRate),"Effectuez l’étape 1",IF($C1548="Yes","Use Step 2a) Weekly for employees on leave with pay",IF(OR(COUNT($D1548,F1548)&lt;&gt;2,overallRate=0),0,IF(revenueReduction&gt;0.3,MAX(IF($B1548="Non - avec lien de dépendance",MIN(2258,F1548,$D1548)*overallRate,MIN(2258,F1548)*overallRate),ROUND(MAX(IF($B1548="Non - avec lien de dépendance",0,MIN((0.75*F1548),1694)),MIN(F1548,(0.75*$D1548),1694)),2)),IF($B1548="Non - avec lien de dépendance",MIN(1129,F1548,$D1548)*overallRate,MIN(2258,F1548)*overallRate)))))</f>
        <v>Effectuez l’étape 1</v>
      </c>
      <c r="I1548" s="3">
        <f t="shared" si="24"/>
        <v>0</v>
      </c>
    </row>
    <row r="1549" spans="7:9" x14ac:dyDescent="0.5">
      <c r="G1549" s="68" t="str">
        <f>IF(ISTEXT(overallRate),"Effectuez l’étape 1",IF($C1549="Yes","Use Step 2a) Weekly for employees on leave with pay",IF(OR(COUNT($D1549,E1549)&lt;&gt;2,overallRate=0),0,IF(revenueReduction&gt;0.3,MAX(IF($B1549="Non - avec lien de dépendance",MIN(2258,E1549,$D1549)*overallRate,MIN(2258,E1549)*overallRate),ROUND(MAX(IF($B1549="Non - avec lien de dépendance",0,MIN((0.75*E1549),1694)),MIN(E1549,(0.75*$D1549),1694)),2)),IF($B1549="Non - avec lien de dépendance",MIN(1129,E1549,$D1549)*overallRate,MIN(2258,E1549)*overallRate)))))</f>
        <v>Effectuez l’étape 1</v>
      </c>
      <c r="H1549" s="68" t="str">
        <f>IF(ISTEXT(overallRate),"Effectuez l’étape 1",IF($C1549="Yes","Use Step 2a) Weekly for employees on leave with pay",IF(OR(COUNT($D1549,F1549)&lt;&gt;2,overallRate=0),0,IF(revenueReduction&gt;0.3,MAX(IF($B1549="Non - avec lien de dépendance",MIN(2258,F1549,$D1549)*overallRate,MIN(2258,F1549)*overallRate),ROUND(MAX(IF($B1549="Non - avec lien de dépendance",0,MIN((0.75*F1549),1694)),MIN(F1549,(0.75*$D1549),1694)),2)),IF($B1549="Non - avec lien de dépendance",MIN(1129,F1549,$D1549)*overallRate,MIN(2258,F1549)*overallRate)))))</f>
        <v>Effectuez l’étape 1</v>
      </c>
      <c r="I1549" s="3">
        <f t="shared" si="24"/>
        <v>0</v>
      </c>
    </row>
    <row r="1550" spans="7:9" x14ac:dyDescent="0.5">
      <c r="G1550" s="68" t="str">
        <f>IF(ISTEXT(overallRate),"Effectuez l’étape 1",IF($C1550="Yes","Use Step 2a) Weekly for employees on leave with pay",IF(OR(COUNT($D1550,E1550)&lt;&gt;2,overallRate=0),0,IF(revenueReduction&gt;0.3,MAX(IF($B1550="Non - avec lien de dépendance",MIN(2258,E1550,$D1550)*overallRate,MIN(2258,E1550)*overallRate),ROUND(MAX(IF($B1550="Non - avec lien de dépendance",0,MIN((0.75*E1550),1694)),MIN(E1550,(0.75*$D1550),1694)),2)),IF($B1550="Non - avec lien de dépendance",MIN(1129,E1550,$D1550)*overallRate,MIN(2258,E1550)*overallRate)))))</f>
        <v>Effectuez l’étape 1</v>
      </c>
      <c r="H1550" s="68" t="str">
        <f>IF(ISTEXT(overallRate),"Effectuez l’étape 1",IF($C1550="Yes","Use Step 2a) Weekly for employees on leave with pay",IF(OR(COUNT($D1550,F1550)&lt;&gt;2,overallRate=0),0,IF(revenueReduction&gt;0.3,MAX(IF($B1550="Non - avec lien de dépendance",MIN(2258,F1550,$D1550)*overallRate,MIN(2258,F1550)*overallRate),ROUND(MAX(IF($B1550="Non - avec lien de dépendance",0,MIN((0.75*F1550),1694)),MIN(F1550,(0.75*$D1550),1694)),2)),IF($B1550="Non - avec lien de dépendance",MIN(1129,F1550,$D1550)*overallRate,MIN(2258,F1550)*overallRate)))))</f>
        <v>Effectuez l’étape 1</v>
      </c>
      <c r="I1550" s="3">
        <f t="shared" si="24"/>
        <v>0</v>
      </c>
    </row>
    <row r="1551" spans="7:9" x14ac:dyDescent="0.5">
      <c r="G1551" s="68" t="str">
        <f>IF(ISTEXT(overallRate),"Effectuez l’étape 1",IF($C1551="Yes","Use Step 2a) Weekly for employees on leave with pay",IF(OR(COUNT($D1551,E1551)&lt;&gt;2,overallRate=0),0,IF(revenueReduction&gt;0.3,MAX(IF($B1551="Non - avec lien de dépendance",MIN(2258,E1551,$D1551)*overallRate,MIN(2258,E1551)*overallRate),ROUND(MAX(IF($B1551="Non - avec lien de dépendance",0,MIN((0.75*E1551),1694)),MIN(E1551,(0.75*$D1551),1694)),2)),IF($B1551="Non - avec lien de dépendance",MIN(1129,E1551,$D1551)*overallRate,MIN(2258,E1551)*overallRate)))))</f>
        <v>Effectuez l’étape 1</v>
      </c>
      <c r="H1551" s="68" t="str">
        <f>IF(ISTEXT(overallRate),"Effectuez l’étape 1",IF($C1551="Yes","Use Step 2a) Weekly for employees on leave with pay",IF(OR(COUNT($D1551,F1551)&lt;&gt;2,overallRate=0),0,IF(revenueReduction&gt;0.3,MAX(IF($B1551="Non - avec lien de dépendance",MIN(2258,F1551,$D1551)*overallRate,MIN(2258,F1551)*overallRate),ROUND(MAX(IF($B1551="Non - avec lien de dépendance",0,MIN((0.75*F1551),1694)),MIN(F1551,(0.75*$D1551),1694)),2)),IF($B1551="Non - avec lien de dépendance",MIN(1129,F1551,$D1551)*overallRate,MIN(2258,F1551)*overallRate)))))</f>
        <v>Effectuez l’étape 1</v>
      </c>
      <c r="I1551" s="3">
        <f t="shared" si="24"/>
        <v>0</v>
      </c>
    </row>
    <row r="1552" spans="7:9" x14ac:dyDescent="0.5">
      <c r="G1552" s="68" t="str">
        <f>IF(ISTEXT(overallRate),"Effectuez l’étape 1",IF($C1552="Yes","Use Step 2a) Weekly for employees on leave with pay",IF(OR(COUNT($D1552,E1552)&lt;&gt;2,overallRate=0),0,IF(revenueReduction&gt;0.3,MAX(IF($B1552="Non - avec lien de dépendance",MIN(2258,E1552,$D1552)*overallRate,MIN(2258,E1552)*overallRate),ROUND(MAX(IF($B1552="Non - avec lien de dépendance",0,MIN((0.75*E1552),1694)),MIN(E1552,(0.75*$D1552),1694)),2)),IF($B1552="Non - avec lien de dépendance",MIN(1129,E1552,$D1552)*overallRate,MIN(2258,E1552)*overallRate)))))</f>
        <v>Effectuez l’étape 1</v>
      </c>
      <c r="H1552" s="68" t="str">
        <f>IF(ISTEXT(overallRate),"Effectuez l’étape 1",IF($C1552="Yes","Use Step 2a) Weekly for employees on leave with pay",IF(OR(COUNT($D1552,F1552)&lt;&gt;2,overallRate=0),0,IF(revenueReduction&gt;0.3,MAX(IF($B1552="Non - avec lien de dépendance",MIN(2258,F1552,$D1552)*overallRate,MIN(2258,F1552)*overallRate),ROUND(MAX(IF($B1552="Non - avec lien de dépendance",0,MIN((0.75*F1552),1694)),MIN(F1552,(0.75*$D1552),1694)),2)),IF($B1552="Non - avec lien de dépendance",MIN(1129,F1552,$D1552)*overallRate,MIN(2258,F1552)*overallRate)))))</f>
        <v>Effectuez l’étape 1</v>
      </c>
      <c r="I1552" s="3">
        <f t="shared" si="24"/>
        <v>0</v>
      </c>
    </row>
    <row r="1553" spans="7:9" x14ac:dyDescent="0.5">
      <c r="G1553" s="68" t="str">
        <f>IF(ISTEXT(overallRate),"Effectuez l’étape 1",IF($C1553="Yes","Use Step 2a) Weekly for employees on leave with pay",IF(OR(COUNT($D1553,E1553)&lt;&gt;2,overallRate=0),0,IF(revenueReduction&gt;0.3,MAX(IF($B1553="Non - avec lien de dépendance",MIN(2258,E1553,$D1553)*overallRate,MIN(2258,E1553)*overallRate),ROUND(MAX(IF($B1553="Non - avec lien de dépendance",0,MIN((0.75*E1553),1694)),MIN(E1553,(0.75*$D1553),1694)),2)),IF($B1553="Non - avec lien de dépendance",MIN(1129,E1553,$D1553)*overallRate,MIN(2258,E1553)*overallRate)))))</f>
        <v>Effectuez l’étape 1</v>
      </c>
      <c r="H1553" s="68" t="str">
        <f>IF(ISTEXT(overallRate),"Effectuez l’étape 1",IF($C1553="Yes","Use Step 2a) Weekly for employees on leave with pay",IF(OR(COUNT($D1553,F1553)&lt;&gt;2,overallRate=0),0,IF(revenueReduction&gt;0.3,MAX(IF($B1553="Non - avec lien de dépendance",MIN(2258,F1553,$D1553)*overallRate,MIN(2258,F1553)*overallRate),ROUND(MAX(IF($B1553="Non - avec lien de dépendance",0,MIN((0.75*F1553),1694)),MIN(F1553,(0.75*$D1553),1694)),2)),IF($B1553="Non - avec lien de dépendance",MIN(1129,F1553,$D1553)*overallRate,MIN(2258,F1553)*overallRate)))))</f>
        <v>Effectuez l’étape 1</v>
      </c>
      <c r="I1553" s="3">
        <f t="shared" si="24"/>
        <v>0</v>
      </c>
    </row>
    <row r="1554" spans="7:9" x14ac:dyDescent="0.5">
      <c r="G1554" s="68" t="str">
        <f>IF(ISTEXT(overallRate),"Effectuez l’étape 1",IF($C1554="Yes","Use Step 2a) Weekly for employees on leave with pay",IF(OR(COUNT($D1554,E1554)&lt;&gt;2,overallRate=0),0,IF(revenueReduction&gt;0.3,MAX(IF($B1554="Non - avec lien de dépendance",MIN(2258,E1554,$D1554)*overallRate,MIN(2258,E1554)*overallRate),ROUND(MAX(IF($B1554="Non - avec lien de dépendance",0,MIN((0.75*E1554),1694)),MIN(E1554,(0.75*$D1554),1694)),2)),IF($B1554="Non - avec lien de dépendance",MIN(1129,E1554,$D1554)*overallRate,MIN(2258,E1554)*overallRate)))))</f>
        <v>Effectuez l’étape 1</v>
      </c>
      <c r="H1554" s="68" t="str">
        <f>IF(ISTEXT(overallRate),"Effectuez l’étape 1",IF($C1554="Yes","Use Step 2a) Weekly for employees on leave with pay",IF(OR(COUNT($D1554,F1554)&lt;&gt;2,overallRate=0),0,IF(revenueReduction&gt;0.3,MAX(IF($B1554="Non - avec lien de dépendance",MIN(2258,F1554,$D1554)*overallRate,MIN(2258,F1554)*overallRate),ROUND(MAX(IF($B1554="Non - avec lien de dépendance",0,MIN((0.75*F1554),1694)),MIN(F1554,(0.75*$D1554),1694)),2)),IF($B1554="Non - avec lien de dépendance",MIN(1129,F1554,$D1554)*overallRate,MIN(2258,F1554)*overallRate)))))</f>
        <v>Effectuez l’étape 1</v>
      </c>
      <c r="I1554" s="3">
        <f t="shared" si="24"/>
        <v>0</v>
      </c>
    </row>
    <row r="1555" spans="7:9" x14ac:dyDescent="0.5">
      <c r="G1555" s="68" t="str">
        <f>IF(ISTEXT(overallRate),"Effectuez l’étape 1",IF($C1555="Yes","Use Step 2a) Weekly for employees on leave with pay",IF(OR(COUNT($D1555,E1555)&lt;&gt;2,overallRate=0),0,IF(revenueReduction&gt;0.3,MAX(IF($B1555="Non - avec lien de dépendance",MIN(2258,E1555,$D1555)*overallRate,MIN(2258,E1555)*overallRate),ROUND(MAX(IF($B1555="Non - avec lien de dépendance",0,MIN((0.75*E1555),1694)),MIN(E1555,(0.75*$D1555),1694)),2)),IF($B1555="Non - avec lien de dépendance",MIN(1129,E1555,$D1555)*overallRate,MIN(2258,E1555)*overallRate)))))</f>
        <v>Effectuez l’étape 1</v>
      </c>
      <c r="H1555" s="68" t="str">
        <f>IF(ISTEXT(overallRate),"Effectuez l’étape 1",IF($C1555="Yes","Use Step 2a) Weekly for employees on leave with pay",IF(OR(COUNT($D1555,F1555)&lt;&gt;2,overallRate=0),0,IF(revenueReduction&gt;0.3,MAX(IF($B1555="Non - avec lien de dépendance",MIN(2258,F1555,$D1555)*overallRate,MIN(2258,F1555)*overallRate),ROUND(MAX(IF($B1555="Non - avec lien de dépendance",0,MIN((0.75*F1555),1694)),MIN(F1555,(0.75*$D1555),1694)),2)),IF($B1555="Non - avec lien de dépendance",MIN(1129,F1555,$D1555)*overallRate,MIN(2258,F1555)*overallRate)))))</f>
        <v>Effectuez l’étape 1</v>
      </c>
      <c r="I1555" s="3">
        <f t="shared" si="24"/>
        <v>0</v>
      </c>
    </row>
    <row r="1556" spans="7:9" x14ac:dyDescent="0.5">
      <c r="G1556" s="68" t="str">
        <f>IF(ISTEXT(overallRate),"Effectuez l’étape 1",IF($C1556="Yes","Use Step 2a) Weekly for employees on leave with pay",IF(OR(COUNT($D1556,E1556)&lt;&gt;2,overallRate=0),0,IF(revenueReduction&gt;0.3,MAX(IF($B1556="Non - avec lien de dépendance",MIN(2258,E1556,$D1556)*overallRate,MIN(2258,E1556)*overallRate),ROUND(MAX(IF($B1556="Non - avec lien de dépendance",0,MIN((0.75*E1556),1694)),MIN(E1556,(0.75*$D1556),1694)),2)),IF($B1556="Non - avec lien de dépendance",MIN(1129,E1556,$D1556)*overallRate,MIN(2258,E1556)*overallRate)))))</f>
        <v>Effectuez l’étape 1</v>
      </c>
      <c r="H1556" s="68" t="str">
        <f>IF(ISTEXT(overallRate),"Effectuez l’étape 1",IF($C1556="Yes","Use Step 2a) Weekly for employees on leave with pay",IF(OR(COUNT($D1556,F1556)&lt;&gt;2,overallRate=0),0,IF(revenueReduction&gt;0.3,MAX(IF($B1556="Non - avec lien de dépendance",MIN(2258,F1556,$D1556)*overallRate,MIN(2258,F1556)*overallRate),ROUND(MAX(IF($B1556="Non - avec lien de dépendance",0,MIN((0.75*F1556),1694)),MIN(F1556,(0.75*$D1556),1694)),2)),IF($B1556="Non - avec lien de dépendance",MIN(1129,F1556,$D1556)*overallRate,MIN(2258,F1556)*overallRate)))))</f>
        <v>Effectuez l’étape 1</v>
      </c>
      <c r="I1556" s="3">
        <f t="shared" si="24"/>
        <v>0</v>
      </c>
    </row>
    <row r="1557" spans="7:9" x14ac:dyDescent="0.5">
      <c r="G1557" s="68" t="str">
        <f>IF(ISTEXT(overallRate),"Effectuez l’étape 1",IF($C1557="Yes","Use Step 2a) Weekly for employees on leave with pay",IF(OR(COUNT($D1557,E1557)&lt;&gt;2,overallRate=0),0,IF(revenueReduction&gt;0.3,MAX(IF($B1557="Non - avec lien de dépendance",MIN(2258,E1557,$D1557)*overallRate,MIN(2258,E1557)*overallRate),ROUND(MAX(IF($B1557="Non - avec lien de dépendance",0,MIN((0.75*E1557),1694)),MIN(E1557,(0.75*$D1557),1694)),2)),IF($B1557="Non - avec lien de dépendance",MIN(1129,E1557,$D1557)*overallRate,MIN(2258,E1557)*overallRate)))))</f>
        <v>Effectuez l’étape 1</v>
      </c>
      <c r="H1557" s="68" t="str">
        <f>IF(ISTEXT(overallRate),"Effectuez l’étape 1",IF($C1557="Yes","Use Step 2a) Weekly for employees on leave with pay",IF(OR(COUNT($D1557,F1557)&lt;&gt;2,overallRate=0),0,IF(revenueReduction&gt;0.3,MAX(IF($B1557="Non - avec lien de dépendance",MIN(2258,F1557,$D1557)*overallRate,MIN(2258,F1557)*overallRate),ROUND(MAX(IF($B1557="Non - avec lien de dépendance",0,MIN((0.75*F1557),1694)),MIN(F1557,(0.75*$D1557),1694)),2)),IF($B1557="Non - avec lien de dépendance",MIN(1129,F1557,$D1557)*overallRate,MIN(2258,F1557)*overallRate)))))</f>
        <v>Effectuez l’étape 1</v>
      </c>
      <c r="I1557" s="3">
        <f t="shared" si="24"/>
        <v>0</v>
      </c>
    </row>
    <row r="1558" spans="7:9" x14ac:dyDescent="0.5">
      <c r="G1558" s="68" t="str">
        <f>IF(ISTEXT(overallRate),"Effectuez l’étape 1",IF($C1558="Yes","Use Step 2a) Weekly for employees on leave with pay",IF(OR(COUNT($D1558,E1558)&lt;&gt;2,overallRate=0),0,IF(revenueReduction&gt;0.3,MAX(IF($B1558="Non - avec lien de dépendance",MIN(2258,E1558,$D1558)*overallRate,MIN(2258,E1558)*overallRate),ROUND(MAX(IF($B1558="Non - avec lien de dépendance",0,MIN((0.75*E1558),1694)),MIN(E1558,(0.75*$D1558),1694)),2)),IF($B1558="Non - avec lien de dépendance",MIN(1129,E1558,$D1558)*overallRate,MIN(2258,E1558)*overallRate)))))</f>
        <v>Effectuez l’étape 1</v>
      </c>
      <c r="H1558" s="68" t="str">
        <f>IF(ISTEXT(overallRate),"Effectuez l’étape 1",IF($C1558="Yes","Use Step 2a) Weekly for employees on leave with pay",IF(OR(COUNT($D1558,F1558)&lt;&gt;2,overallRate=0),0,IF(revenueReduction&gt;0.3,MAX(IF($B1558="Non - avec lien de dépendance",MIN(2258,F1558,$D1558)*overallRate,MIN(2258,F1558)*overallRate),ROUND(MAX(IF($B1558="Non - avec lien de dépendance",0,MIN((0.75*F1558),1694)),MIN(F1558,(0.75*$D1558),1694)),2)),IF($B1558="Non - avec lien de dépendance",MIN(1129,F1558,$D1558)*overallRate,MIN(2258,F1558)*overallRate)))))</f>
        <v>Effectuez l’étape 1</v>
      </c>
      <c r="I1558" s="3">
        <f t="shared" si="24"/>
        <v>0</v>
      </c>
    </row>
    <row r="1559" spans="7:9" x14ac:dyDescent="0.5">
      <c r="G1559" s="68" t="str">
        <f>IF(ISTEXT(overallRate),"Effectuez l’étape 1",IF($C1559="Yes","Use Step 2a) Weekly for employees on leave with pay",IF(OR(COUNT($D1559,E1559)&lt;&gt;2,overallRate=0),0,IF(revenueReduction&gt;0.3,MAX(IF($B1559="Non - avec lien de dépendance",MIN(2258,E1559,$D1559)*overallRate,MIN(2258,E1559)*overallRate),ROUND(MAX(IF($B1559="Non - avec lien de dépendance",0,MIN((0.75*E1559),1694)),MIN(E1559,(0.75*$D1559),1694)),2)),IF($B1559="Non - avec lien de dépendance",MIN(1129,E1559,$D1559)*overallRate,MIN(2258,E1559)*overallRate)))))</f>
        <v>Effectuez l’étape 1</v>
      </c>
      <c r="H1559" s="68" t="str">
        <f>IF(ISTEXT(overallRate),"Effectuez l’étape 1",IF($C1559="Yes","Use Step 2a) Weekly for employees on leave with pay",IF(OR(COUNT($D1559,F1559)&lt;&gt;2,overallRate=0),0,IF(revenueReduction&gt;0.3,MAX(IF($B1559="Non - avec lien de dépendance",MIN(2258,F1559,$D1559)*overallRate,MIN(2258,F1559)*overallRate),ROUND(MAX(IF($B1559="Non - avec lien de dépendance",0,MIN((0.75*F1559),1694)),MIN(F1559,(0.75*$D1559),1694)),2)),IF($B1559="Non - avec lien de dépendance",MIN(1129,F1559,$D1559)*overallRate,MIN(2258,F1559)*overallRate)))))</f>
        <v>Effectuez l’étape 1</v>
      </c>
      <c r="I1559" s="3">
        <f t="shared" si="24"/>
        <v>0</v>
      </c>
    </row>
    <row r="1560" spans="7:9" x14ac:dyDescent="0.5">
      <c r="G1560" s="68" t="str">
        <f>IF(ISTEXT(overallRate),"Effectuez l’étape 1",IF($C1560="Yes","Use Step 2a) Weekly for employees on leave with pay",IF(OR(COUNT($D1560,E1560)&lt;&gt;2,overallRate=0),0,IF(revenueReduction&gt;0.3,MAX(IF($B1560="Non - avec lien de dépendance",MIN(2258,E1560,$D1560)*overallRate,MIN(2258,E1560)*overallRate),ROUND(MAX(IF($B1560="Non - avec lien de dépendance",0,MIN((0.75*E1560),1694)),MIN(E1560,(0.75*$D1560),1694)),2)),IF($B1560="Non - avec lien de dépendance",MIN(1129,E1560,$D1560)*overallRate,MIN(2258,E1560)*overallRate)))))</f>
        <v>Effectuez l’étape 1</v>
      </c>
      <c r="H1560" s="68" t="str">
        <f>IF(ISTEXT(overallRate),"Effectuez l’étape 1",IF($C1560="Yes","Use Step 2a) Weekly for employees on leave with pay",IF(OR(COUNT($D1560,F1560)&lt;&gt;2,overallRate=0),0,IF(revenueReduction&gt;0.3,MAX(IF($B1560="Non - avec lien de dépendance",MIN(2258,F1560,$D1560)*overallRate,MIN(2258,F1560)*overallRate),ROUND(MAX(IF($B1560="Non - avec lien de dépendance",0,MIN((0.75*F1560),1694)),MIN(F1560,(0.75*$D1560),1694)),2)),IF($B1560="Non - avec lien de dépendance",MIN(1129,F1560,$D1560)*overallRate,MIN(2258,F1560)*overallRate)))))</f>
        <v>Effectuez l’étape 1</v>
      </c>
      <c r="I1560" s="3">
        <f t="shared" si="24"/>
        <v>0</v>
      </c>
    </row>
    <row r="1561" spans="7:9" x14ac:dyDescent="0.5">
      <c r="G1561" s="68" t="str">
        <f>IF(ISTEXT(overallRate),"Effectuez l’étape 1",IF($C1561="Yes","Use Step 2a) Weekly for employees on leave with pay",IF(OR(COUNT($D1561,E1561)&lt;&gt;2,overallRate=0),0,IF(revenueReduction&gt;0.3,MAX(IF($B1561="Non - avec lien de dépendance",MIN(2258,E1561,$D1561)*overallRate,MIN(2258,E1561)*overallRate),ROUND(MAX(IF($B1561="Non - avec lien de dépendance",0,MIN((0.75*E1561),1694)),MIN(E1561,(0.75*$D1561),1694)),2)),IF($B1561="Non - avec lien de dépendance",MIN(1129,E1561,$D1561)*overallRate,MIN(2258,E1561)*overallRate)))))</f>
        <v>Effectuez l’étape 1</v>
      </c>
      <c r="H1561" s="68" t="str">
        <f>IF(ISTEXT(overallRate),"Effectuez l’étape 1",IF($C1561="Yes","Use Step 2a) Weekly for employees on leave with pay",IF(OR(COUNT($D1561,F1561)&lt;&gt;2,overallRate=0),0,IF(revenueReduction&gt;0.3,MAX(IF($B1561="Non - avec lien de dépendance",MIN(2258,F1561,$D1561)*overallRate,MIN(2258,F1561)*overallRate),ROUND(MAX(IF($B1561="Non - avec lien de dépendance",0,MIN((0.75*F1561),1694)),MIN(F1561,(0.75*$D1561),1694)),2)),IF($B1561="Non - avec lien de dépendance",MIN(1129,F1561,$D1561)*overallRate,MIN(2258,F1561)*overallRate)))))</f>
        <v>Effectuez l’étape 1</v>
      </c>
      <c r="I1561" s="3">
        <f t="shared" si="24"/>
        <v>0</v>
      </c>
    </row>
    <row r="1562" spans="7:9" x14ac:dyDescent="0.5">
      <c r="G1562" s="68" t="str">
        <f>IF(ISTEXT(overallRate),"Effectuez l’étape 1",IF($C1562="Yes","Use Step 2a) Weekly for employees on leave with pay",IF(OR(COUNT($D1562,E1562)&lt;&gt;2,overallRate=0),0,IF(revenueReduction&gt;0.3,MAX(IF($B1562="Non - avec lien de dépendance",MIN(2258,E1562,$D1562)*overallRate,MIN(2258,E1562)*overallRate),ROUND(MAX(IF($B1562="Non - avec lien de dépendance",0,MIN((0.75*E1562),1694)),MIN(E1562,(0.75*$D1562),1694)),2)),IF($B1562="Non - avec lien de dépendance",MIN(1129,E1562,$D1562)*overallRate,MIN(2258,E1562)*overallRate)))))</f>
        <v>Effectuez l’étape 1</v>
      </c>
      <c r="H1562" s="68" t="str">
        <f>IF(ISTEXT(overallRate),"Effectuez l’étape 1",IF($C1562="Yes","Use Step 2a) Weekly for employees on leave with pay",IF(OR(COUNT($D1562,F1562)&lt;&gt;2,overallRate=0),0,IF(revenueReduction&gt;0.3,MAX(IF($B1562="Non - avec lien de dépendance",MIN(2258,F1562,$D1562)*overallRate,MIN(2258,F1562)*overallRate),ROUND(MAX(IF($B1562="Non - avec lien de dépendance",0,MIN((0.75*F1562),1694)),MIN(F1562,(0.75*$D1562),1694)),2)),IF($B1562="Non - avec lien de dépendance",MIN(1129,F1562,$D1562)*overallRate,MIN(2258,F1562)*overallRate)))))</f>
        <v>Effectuez l’étape 1</v>
      </c>
      <c r="I1562" s="3">
        <f t="shared" si="24"/>
        <v>0</v>
      </c>
    </row>
    <row r="1563" spans="7:9" x14ac:dyDescent="0.5">
      <c r="G1563" s="68" t="str">
        <f>IF(ISTEXT(overallRate),"Effectuez l’étape 1",IF($C1563="Yes","Use Step 2a) Weekly for employees on leave with pay",IF(OR(COUNT($D1563,E1563)&lt;&gt;2,overallRate=0),0,IF(revenueReduction&gt;0.3,MAX(IF($B1563="Non - avec lien de dépendance",MIN(2258,E1563,$D1563)*overallRate,MIN(2258,E1563)*overallRate),ROUND(MAX(IF($B1563="Non - avec lien de dépendance",0,MIN((0.75*E1563),1694)),MIN(E1563,(0.75*$D1563),1694)),2)),IF($B1563="Non - avec lien de dépendance",MIN(1129,E1563,$D1563)*overallRate,MIN(2258,E1563)*overallRate)))))</f>
        <v>Effectuez l’étape 1</v>
      </c>
      <c r="H1563" s="68" t="str">
        <f>IF(ISTEXT(overallRate),"Effectuez l’étape 1",IF($C1563="Yes","Use Step 2a) Weekly for employees on leave with pay",IF(OR(COUNT($D1563,F1563)&lt;&gt;2,overallRate=0),0,IF(revenueReduction&gt;0.3,MAX(IF($B1563="Non - avec lien de dépendance",MIN(2258,F1563,$D1563)*overallRate,MIN(2258,F1563)*overallRate),ROUND(MAX(IF($B1563="Non - avec lien de dépendance",0,MIN((0.75*F1563),1694)),MIN(F1563,(0.75*$D1563),1694)),2)),IF($B1563="Non - avec lien de dépendance",MIN(1129,F1563,$D1563)*overallRate,MIN(2258,F1563)*overallRate)))))</f>
        <v>Effectuez l’étape 1</v>
      </c>
      <c r="I1563" s="3">
        <f t="shared" si="24"/>
        <v>0</v>
      </c>
    </row>
    <row r="1564" spans="7:9" x14ac:dyDescent="0.5">
      <c r="G1564" s="68" t="str">
        <f>IF(ISTEXT(overallRate),"Effectuez l’étape 1",IF($C1564="Yes","Use Step 2a) Weekly for employees on leave with pay",IF(OR(COUNT($D1564,E1564)&lt;&gt;2,overallRate=0),0,IF(revenueReduction&gt;0.3,MAX(IF($B1564="Non - avec lien de dépendance",MIN(2258,E1564,$D1564)*overallRate,MIN(2258,E1564)*overallRate),ROUND(MAX(IF($B1564="Non - avec lien de dépendance",0,MIN((0.75*E1564),1694)),MIN(E1564,(0.75*$D1564),1694)),2)),IF($B1564="Non - avec lien de dépendance",MIN(1129,E1564,$D1564)*overallRate,MIN(2258,E1564)*overallRate)))))</f>
        <v>Effectuez l’étape 1</v>
      </c>
      <c r="H1564" s="68" t="str">
        <f>IF(ISTEXT(overallRate),"Effectuez l’étape 1",IF($C1564="Yes","Use Step 2a) Weekly for employees on leave with pay",IF(OR(COUNT($D1564,F1564)&lt;&gt;2,overallRate=0),0,IF(revenueReduction&gt;0.3,MAX(IF($B1564="Non - avec lien de dépendance",MIN(2258,F1564,$D1564)*overallRate,MIN(2258,F1564)*overallRate),ROUND(MAX(IF($B1564="Non - avec lien de dépendance",0,MIN((0.75*F1564),1694)),MIN(F1564,(0.75*$D1564),1694)),2)),IF($B1564="Non - avec lien de dépendance",MIN(1129,F1564,$D1564)*overallRate,MIN(2258,F1564)*overallRate)))))</f>
        <v>Effectuez l’étape 1</v>
      </c>
      <c r="I1564" s="3">
        <f t="shared" si="24"/>
        <v>0</v>
      </c>
    </row>
    <row r="1565" spans="7:9" x14ac:dyDescent="0.5">
      <c r="G1565" s="68" t="str">
        <f>IF(ISTEXT(overallRate),"Effectuez l’étape 1",IF($C1565="Yes","Use Step 2a) Weekly for employees on leave with pay",IF(OR(COUNT($D1565,E1565)&lt;&gt;2,overallRate=0),0,IF(revenueReduction&gt;0.3,MAX(IF($B1565="Non - avec lien de dépendance",MIN(2258,E1565,$D1565)*overallRate,MIN(2258,E1565)*overallRate),ROUND(MAX(IF($B1565="Non - avec lien de dépendance",0,MIN((0.75*E1565),1694)),MIN(E1565,(0.75*$D1565),1694)),2)),IF($B1565="Non - avec lien de dépendance",MIN(1129,E1565,$D1565)*overallRate,MIN(2258,E1565)*overallRate)))))</f>
        <v>Effectuez l’étape 1</v>
      </c>
      <c r="H1565" s="68" t="str">
        <f>IF(ISTEXT(overallRate),"Effectuez l’étape 1",IF($C1565="Yes","Use Step 2a) Weekly for employees on leave with pay",IF(OR(COUNT($D1565,F1565)&lt;&gt;2,overallRate=0),0,IF(revenueReduction&gt;0.3,MAX(IF($B1565="Non - avec lien de dépendance",MIN(2258,F1565,$D1565)*overallRate,MIN(2258,F1565)*overallRate),ROUND(MAX(IF($B1565="Non - avec lien de dépendance",0,MIN((0.75*F1565),1694)),MIN(F1565,(0.75*$D1565),1694)),2)),IF($B1565="Non - avec lien de dépendance",MIN(1129,F1565,$D1565)*overallRate,MIN(2258,F1565)*overallRate)))))</f>
        <v>Effectuez l’étape 1</v>
      </c>
      <c r="I1565" s="3">
        <f t="shared" si="24"/>
        <v>0</v>
      </c>
    </row>
    <row r="1566" spans="7:9" x14ac:dyDescent="0.5">
      <c r="G1566" s="68" t="str">
        <f>IF(ISTEXT(overallRate),"Effectuez l’étape 1",IF($C1566="Yes","Use Step 2a) Weekly for employees on leave with pay",IF(OR(COUNT($D1566,E1566)&lt;&gt;2,overallRate=0),0,IF(revenueReduction&gt;0.3,MAX(IF($B1566="Non - avec lien de dépendance",MIN(2258,E1566,$D1566)*overallRate,MIN(2258,E1566)*overallRate),ROUND(MAX(IF($B1566="Non - avec lien de dépendance",0,MIN((0.75*E1566),1694)),MIN(E1566,(0.75*$D1566),1694)),2)),IF($B1566="Non - avec lien de dépendance",MIN(1129,E1566,$D1566)*overallRate,MIN(2258,E1566)*overallRate)))))</f>
        <v>Effectuez l’étape 1</v>
      </c>
      <c r="H1566" s="68" t="str">
        <f>IF(ISTEXT(overallRate),"Effectuez l’étape 1",IF($C1566="Yes","Use Step 2a) Weekly for employees on leave with pay",IF(OR(COUNT($D1566,F1566)&lt;&gt;2,overallRate=0),0,IF(revenueReduction&gt;0.3,MAX(IF($B1566="Non - avec lien de dépendance",MIN(2258,F1566,$D1566)*overallRate,MIN(2258,F1566)*overallRate),ROUND(MAX(IF($B1566="Non - avec lien de dépendance",0,MIN((0.75*F1566),1694)),MIN(F1566,(0.75*$D1566),1694)),2)),IF($B1566="Non - avec lien de dépendance",MIN(1129,F1566,$D1566)*overallRate,MIN(2258,F1566)*overallRate)))))</f>
        <v>Effectuez l’étape 1</v>
      </c>
      <c r="I1566" s="3">
        <f t="shared" si="24"/>
        <v>0</v>
      </c>
    </row>
    <row r="1567" spans="7:9" x14ac:dyDescent="0.5">
      <c r="G1567" s="68" t="str">
        <f>IF(ISTEXT(overallRate),"Effectuez l’étape 1",IF($C1567="Yes","Use Step 2a) Weekly for employees on leave with pay",IF(OR(COUNT($D1567,E1567)&lt;&gt;2,overallRate=0),0,IF(revenueReduction&gt;0.3,MAX(IF($B1567="Non - avec lien de dépendance",MIN(2258,E1567,$D1567)*overallRate,MIN(2258,E1567)*overallRate),ROUND(MAX(IF($B1567="Non - avec lien de dépendance",0,MIN((0.75*E1567),1694)),MIN(E1567,(0.75*$D1567),1694)),2)),IF($B1567="Non - avec lien de dépendance",MIN(1129,E1567,$D1567)*overallRate,MIN(2258,E1567)*overallRate)))))</f>
        <v>Effectuez l’étape 1</v>
      </c>
      <c r="H1567" s="68" t="str">
        <f>IF(ISTEXT(overallRate),"Effectuez l’étape 1",IF($C1567="Yes","Use Step 2a) Weekly for employees on leave with pay",IF(OR(COUNT($D1567,F1567)&lt;&gt;2,overallRate=0),0,IF(revenueReduction&gt;0.3,MAX(IF($B1567="Non - avec lien de dépendance",MIN(2258,F1567,$D1567)*overallRate,MIN(2258,F1567)*overallRate),ROUND(MAX(IF($B1567="Non - avec lien de dépendance",0,MIN((0.75*F1567),1694)),MIN(F1567,(0.75*$D1567),1694)),2)),IF($B1567="Non - avec lien de dépendance",MIN(1129,F1567,$D1567)*overallRate,MIN(2258,F1567)*overallRate)))))</f>
        <v>Effectuez l’étape 1</v>
      </c>
      <c r="I1567" s="3">
        <f t="shared" si="24"/>
        <v>0</v>
      </c>
    </row>
    <row r="1568" spans="7:9" x14ac:dyDescent="0.5">
      <c r="G1568" s="68" t="str">
        <f>IF(ISTEXT(overallRate),"Effectuez l’étape 1",IF($C1568="Yes","Use Step 2a) Weekly for employees on leave with pay",IF(OR(COUNT($D1568,E1568)&lt;&gt;2,overallRate=0),0,IF(revenueReduction&gt;0.3,MAX(IF($B1568="Non - avec lien de dépendance",MIN(2258,E1568,$D1568)*overallRate,MIN(2258,E1568)*overallRate),ROUND(MAX(IF($B1568="Non - avec lien de dépendance",0,MIN((0.75*E1568),1694)),MIN(E1568,(0.75*$D1568),1694)),2)),IF($B1568="Non - avec lien de dépendance",MIN(1129,E1568,$D1568)*overallRate,MIN(2258,E1568)*overallRate)))))</f>
        <v>Effectuez l’étape 1</v>
      </c>
      <c r="H1568" s="68" t="str">
        <f>IF(ISTEXT(overallRate),"Effectuez l’étape 1",IF($C1568="Yes","Use Step 2a) Weekly for employees on leave with pay",IF(OR(COUNT($D1568,F1568)&lt;&gt;2,overallRate=0),0,IF(revenueReduction&gt;0.3,MAX(IF($B1568="Non - avec lien de dépendance",MIN(2258,F1568,$D1568)*overallRate,MIN(2258,F1568)*overallRate),ROUND(MAX(IF($B1568="Non - avec lien de dépendance",0,MIN((0.75*F1568),1694)),MIN(F1568,(0.75*$D1568),1694)),2)),IF($B1568="Non - avec lien de dépendance",MIN(1129,F1568,$D1568)*overallRate,MIN(2258,F1568)*overallRate)))))</f>
        <v>Effectuez l’étape 1</v>
      </c>
      <c r="I1568" s="3">
        <f t="shared" si="24"/>
        <v>0</v>
      </c>
    </row>
    <row r="1569" spans="7:9" x14ac:dyDescent="0.5">
      <c r="G1569" s="68" t="str">
        <f>IF(ISTEXT(overallRate),"Effectuez l’étape 1",IF($C1569="Yes","Use Step 2a) Weekly for employees on leave with pay",IF(OR(COUNT($D1569,E1569)&lt;&gt;2,overallRate=0),0,IF(revenueReduction&gt;0.3,MAX(IF($B1569="Non - avec lien de dépendance",MIN(2258,E1569,$D1569)*overallRate,MIN(2258,E1569)*overallRate),ROUND(MAX(IF($B1569="Non - avec lien de dépendance",0,MIN((0.75*E1569),1694)),MIN(E1569,(0.75*$D1569),1694)),2)),IF($B1569="Non - avec lien de dépendance",MIN(1129,E1569,$D1569)*overallRate,MIN(2258,E1569)*overallRate)))))</f>
        <v>Effectuez l’étape 1</v>
      </c>
      <c r="H1569" s="68" t="str">
        <f>IF(ISTEXT(overallRate),"Effectuez l’étape 1",IF($C1569="Yes","Use Step 2a) Weekly for employees on leave with pay",IF(OR(COUNT($D1569,F1569)&lt;&gt;2,overallRate=0),0,IF(revenueReduction&gt;0.3,MAX(IF($B1569="Non - avec lien de dépendance",MIN(2258,F1569,$D1569)*overallRate,MIN(2258,F1569)*overallRate),ROUND(MAX(IF($B1569="Non - avec lien de dépendance",0,MIN((0.75*F1569),1694)),MIN(F1569,(0.75*$D1569),1694)),2)),IF($B1569="Non - avec lien de dépendance",MIN(1129,F1569,$D1569)*overallRate,MIN(2258,F1569)*overallRate)))))</f>
        <v>Effectuez l’étape 1</v>
      </c>
      <c r="I1569" s="3">
        <f t="shared" si="24"/>
        <v>0</v>
      </c>
    </row>
    <row r="1570" spans="7:9" x14ac:dyDescent="0.5">
      <c r="G1570" s="68" t="str">
        <f>IF(ISTEXT(overallRate),"Effectuez l’étape 1",IF($C1570="Yes","Use Step 2a) Weekly for employees on leave with pay",IF(OR(COUNT($D1570,E1570)&lt;&gt;2,overallRate=0),0,IF(revenueReduction&gt;0.3,MAX(IF($B1570="Non - avec lien de dépendance",MIN(2258,E1570,$D1570)*overallRate,MIN(2258,E1570)*overallRate),ROUND(MAX(IF($B1570="Non - avec lien de dépendance",0,MIN((0.75*E1570),1694)),MIN(E1570,(0.75*$D1570),1694)),2)),IF($B1570="Non - avec lien de dépendance",MIN(1129,E1570,$D1570)*overallRate,MIN(2258,E1570)*overallRate)))))</f>
        <v>Effectuez l’étape 1</v>
      </c>
      <c r="H1570" s="68" t="str">
        <f>IF(ISTEXT(overallRate),"Effectuez l’étape 1",IF($C1570="Yes","Use Step 2a) Weekly for employees on leave with pay",IF(OR(COUNT($D1570,F1570)&lt;&gt;2,overallRate=0),0,IF(revenueReduction&gt;0.3,MAX(IF($B1570="Non - avec lien de dépendance",MIN(2258,F1570,$D1570)*overallRate,MIN(2258,F1570)*overallRate),ROUND(MAX(IF($B1570="Non - avec lien de dépendance",0,MIN((0.75*F1570),1694)),MIN(F1570,(0.75*$D1570),1694)),2)),IF($B1570="Non - avec lien de dépendance",MIN(1129,F1570,$D1570)*overallRate,MIN(2258,F1570)*overallRate)))))</f>
        <v>Effectuez l’étape 1</v>
      </c>
      <c r="I1570" s="3">
        <f t="shared" si="24"/>
        <v>0</v>
      </c>
    </row>
    <row r="1571" spans="7:9" x14ac:dyDescent="0.5">
      <c r="G1571" s="68" t="str">
        <f>IF(ISTEXT(overallRate),"Effectuez l’étape 1",IF($C1571="Yes","Use Step 2a) Weekly for employees on leave with pay",IF(OR(COUNT($D1571,E1571)&lt;&gt;2,overallRate=0),0,IF(revenueReduction&gt;0.3,MAX(IF($B1571="Non - avec lien de dépendance",MIN(2258,E1571,$D1571)*overallRate,MIN(2258,E1571)*overallRate),ROUND(MAX(IF($B1571="Non - avec lien de dépendance",0,MIN((0.75*E1571),1694)),MIN(E1571,(0.75*$D1571),1694)),2)),IF($B1571="Non - avec lien de dépendance",MIN(1129,E1571,$D1571)*overallRate,MIN(2258,E1571)*overallRate)))))</f>
        <v>Effectuez l’étape 1</v>
      </c>
      <c r="H1571" s="68" t="str">
        <f>IF(ISTEXT(overallRate),"Effectuez l’étape 1",IF($C1571="Yes","Use Step 2a) Weekly for employees on leave with pay",IF(OR(COUNT($D1571,F1571)&lt;&gt;2,overallRate=0),0,IF(revenueReduction&gt;0.3,MAX(IF($B1571="Non - avec lien de dépendance",MIN(2258,F1571,$D1571)*overallRate,MIN(2258,F1571)*overallRate),ROUND(MAX(IF($B1571="Non - avec lien de dépendance",0,MIN((0.75*F1571),1694)),MIN(F1571,(0.75*$D1571),1694)),2)),IF($B1571="Non - avec lien de dépendance",MIN(1129,F1571,$D1571)*overallRate,MIN(2258,F1571)*overallRate)))))</f>
        <v>Effectuez l’étape 1</v>
      </c>
      <c r="I1571" s="3">
        <f t="shared" si="24"/>
        <v>0</v>
      </c>
    </row>
    <row r="1572" spans="7:9" x14ac:dyDescent="0.5">
      <c r="G1572" s="68" t="str">
        <f>IF(ISTEXT(overallRate),"Effectuez l’étape 1",IF($C1572="Yes","Use Step 2a) Weekly for employees on leave with pay",IF(OR(COUNT($D1572,E1572)&lt;&gt;2,overallRate=0),0,IF(revenueReduction&gt;0.3,MAX(IF($B1572="Non - avec lien de dépendance",MIN(2258,E1572,$D1572)*overallRate,MIN(2258,E1572)*overallRate),ROUND(MAX(IF($B1572="Non - avec lien de dépendance",0,MIN((0.75*E1572),1694)),MIN(E1572,(0.75*$D1572),1694)),2)),IF($B1572="Non - avec lien de dépendance",MIN(1129,E1572,$D1572)*overallRate,MIN(2258,E1572)*overallRate)))))</f>
        <v>Effectuez l’étape 1</v>
      </c>
      <c r="H1572" s="68" t="str">
        <f>IF(ISTEXT(overallRate),"Effectuez l’étape 1",IF($C1572="Yes","Use Step 2a) Weekly for employees on leave with pay",IF(OR(COUNT($D1572,F1572)&lt;&gt;2,overallRate=0),0,IF(revenueReduction&gt;0.3,MAX(IF($B1572="Non - avec lien de dépendance",MIN(2258,F1572,$D1572)*overallRate,MIN(2258,F1572)*overallRate),ROUND(MAX(IF($B1572="Non - avec lien de dépendance",0,MIN((0.75*F1572),1694)),MIN(F1572,(0.75*$D1572),1694)),2)),IF($B1572="Non - avec lien de dépendance",MIN(1129,F1572,$D1572)*overallRate,MIN(2258,F1572)*overallRate)))))</f>
        <v>Effectuez l’étape 1</v>
      </c>
      <c r="I1572" s="3">
        <f t="shared" si="24"/>
        <v>0</v>
      </c>
    </row>
    <row r="1573" spans="7:9" x14ac:dyDescent="0.5">
      <c r="G1573" s="68" t="str">
        <f>IF(ISTEXT(overallRate),"Effectuez l’étape 1",IF($C1573="Yes","Use Step 2a) Weekly for employees on leave with pay",IF(OR(COUNT($D1573,E1573)&lt;&gt;2,overallRate=0),0,IF(revenueReduction&gt;0.3,MAX(IF($B1573="Non - avec lien de dépendance",MIN(2258,E1573,$D1573)*overallRate,MIN(2258,E1573)*overallRate),ROUND(MAX(IF($B1573="Non - avec lien de dépendance",0,MIN((0.75*E1573),1694)),MIN(E1573,(0.75*$D1573),1694)),2)),IF($B1573="Non - avec lien de dépendance",MIN(1129,E1573,$D1573)*overallRate,MIN(2258,E1573)*overallRate)))))</f>
        <v>Effectuez l’étape 1</v>
      </c>
      <c r="H1573" s="68" t="str">
        <f>IF(ISTEXT(overallRate),"Effectuez l’étape 1",IF($C1573="Yes","Use Step 2a) Weekly for employees on leave with pay",IF(OR(COUNT($D1573,F1573)&lt;&gt;2,overallRate=0),0,IF(revenueReduction&gt;0.3,MAX(IF($B1573="Non - avec lien de dépendance",MIN(2258,F1573,$D1573)*overallRate,MIN(2258,F1573)*overallRate),ROUND(MAX(IF($B1573="Non - avec lien de dépendance",0,MIN((0.75*F1573),1694)),MIN(F1573,(0.75*$D1573),1694)),2)),IF($B1573="Non - avec lien de dépendance",MIN(1129,F1573,$D1573)*overallRate,MIN(2258,F1573)*overallRate)))))</f>
        <v>Effectuez l’étape 1</v>
      </c>
      <c r="I1573" s="3">
        <f t="shared" si="24"/>
        <v>0</v>
      </c>
    </row>
    <row r="1574" spans="7:9" x14ac:dyDescent="0.5">
      <c r="G1574" s="68" t="str">
        <f>IF(ISTEXT(overallRate),"Effectuez l’étape 1",IF($C1574="Yes","Use Step 2a) Weekly for employees on leave with pay",IF(OR(COUNT($D1574,E1574)&lt;&gt;2,overallRate=0),0,IF(revenueReduction&gt;0.3,MAX(IF($B1574="Non - avec lien de dépendance",MIN(2258,E1574,$D1574)*overallRate,MIN(2258,E1574)*overallRate),ROUND(MAX(IF($B1574="Non - avec lien de dépendance",0,MIN((0.75*E1574),1694)),MIN(E1574,(0.75*$D1574),1694)),2)),IF($B1574="Non - avec lien de dépendance",MIN(1129,E1574,$D1574)*overallRate,MIN(2258,E1574)*overallRate)))))</f>
        <v>Effectuez l’étape 1</v>
      </c>
      <c r="H1574" s="68" t="str">
        <f>IF(ISTEXT(overallRate),"Effectuez l’étape 1",IF($C1574="Yes","Use Step 2a) Weekly for employees on leave with pay",IF(OR(COUNT($D1574,F1574)&lt;&gt;2,overallRate=0),0,IF(revenueReduction&gt;0.3,MAX(IF($B1574="Non - avec lien de dépendance",MIN(2258,F1574,$D1574)*overallRate,MIN(2258,F1574)*overallRate),ROUND(MAX(IF($B1574="Non - avec lien de dépendance",0,MIN((0.75*F1574),1694)),MIN(F1574,(0.75*$D1574),1694)),2)),IF($B1574="Non - avec lien de dépendance",MIN(1129,F1574,$D1574)*overallRate,MIN(2258,F1574)*overallRate)))))</f>
        <v>Effectuez l’étape 1</v>
      </c>
      <c r="I1574" s="3">
        <f t="shared" si="24"/>
        <v>0</v>
      </c>
    </row>
    <row r="1575" spans="7:9" x14ac:dyDescent="0.5">
      <c r="G1575" s="68" t="str">
        <f>IF(ISTEXT(overallRate),"Effectuez l’étape 1",IF($C1575="Yes","Use Step 2a) Weekly for employees on leave with pay",IF(OR(COUNT($D1575,E1575)&lt;&gt;2,overallRate=0),0,IF(revenueReduction&gt;0.3,MAX(IF($B1575="Non - avec lien de dépendance",MIN(2258,E1575,$D1575)*overallRate,MIN(2258,E1575)*overallRate),ROUND(MAX(IF($B1575="Non - avec lien de dépendance",0,MIN((0.75*E1575),1694)),MIN(E1575,(0.75*$D1575),1694)),2)),IF($B1575="Non - avec lien de dépendance",MIN(1129,E1575,$D1575)*overallRate,MIN(2258,E1575)*overallRate)))))</f>
        <v>Effectuez l’étape 1</v>
      </c>
      <c r="H1575" s="68" t="str">
        <f>IF(ISTEXT(overallRate),"Effectuez l’étape 1",IF($C1575="Yes","Use Step 2a) Weekly for employees on leave with pay",IF(OR(COUNT($D1575,F1575)&lt;&gt;2,overallRate=0),0,IF(revenueReduction&gt;0.3,MAX(IF($B1575="Non - avec lien de dépendance",MIN(2258,F1575,$D1575)*overallRate,MIN(2258,F1575)*overallRate),ROUND(MAX(IF($B1575="Non - avec lien de dépendance",0,MIN((0.75*F1575),1694)),MIN(F1575,(0.75*$D1575),1694)),2)),IF($B1575="Non - avec lien de dépendance",MIN(1129,F1575,$D1575)*overallRate,MIN(2258,F1575)*overallRate)))))</f>
        <v>Effectuez l’étape 1</v>
      </c>
      <c r="I1575" s="3">
        <f t="shared" si="24"/>
        <v>0</v>
      </c>
    </row>
    <row r="1576" spans="7:9" x14ac:dyDescent="0.5">
      <c r="G1576" s="68" t="str">
        <f>IF(ISTEXT(overallRate),"Effectuez l’étape 1",IF($C1576="Yes","Use Step 2a) Weekly for employees on leave with pay",IF(OR(COUNT($D1576,E1576)&lt;&gt;2,overallRate=0),0,IF(revenueReduction&gt;0.3,MAX(IF($B1576="Non - avec lien de dépendance",MIN(2258,E1576,$D1576)*overallRate,MIN(2258,E1576)*overallRate),ROUND(MAX(IF($B1576="Non - avec lien de dépendance",0,MIN((0.75*E1576),1694)),MIN(E1576,(0.75*$D1576),1694)),2)),IF($B1576="Non - avec lien de dépendance",MIN(1129,E1576,$D1576)*overallRate,MIN(2258,E1576)*overallRate)))))</f>
        <v>Effectuez l’étape 1</v>
      </c>
      <c r="H1576" s="68" t="str">
        <f>IF(ISTEXT(overallRate),"Effectuez l’étape 1",IF($C1576="Yes","Use Step 2a) Weekly for employees on leave with pay",IF(OR(COUNT($D1576,F1576)&lt;&gt;2,overallRate=0),0,IF(revenueReduction&gt;0.3,MAX(IF($B1576="Non - avec lien de dépendance",MIN(2258,F1576,$D1576)*overallRate,MIN(2258,F1576)*overallRate),ROUND(MAX(IF($B1576="Non - avec lien de dépendance",0,MIN((0.75*F1576),1694)),MIN(F1576,(0.75*$D1576),1694)),2)),IF($B1576="Non - avec lien de dépendance",MIN(1129,F1576,$D1576)*overallRate,MIN(2258,F1576)*overallRate)))))</f>
        <v>Effectuez l’étape 1</v>
      </c>
      <c r="I1576" s="3">
        <f t="shared" si="24"/>
        <v>0</v>
      </c>
    </row>
    <row r="1577" spans="7:9" x14ac:dyDescent="0.5">
      <c r="G1577" s="68" t="str">
        <f>IF(ISTEXT(overallRate),"Effectuez l’étape 1",IF($C1577="Yes","Use Step 2a) Weekly for employees on leave with pay",IF(OR(COUNT($D1577,E1577)&lt;&gt;2,overallRate=0),0,IF(revenueReduction&gt;0.3,MAX(IF($B1577="Non - avec lien de dépendance",MIN(2258,E1577,$D1577)*overallRate,MIN(2258,E1577)*overallRate),ROUND(MAX(IF($B1577="Non - avec lien de dépendance",0,MIN((0.75*E1577),1694)),MIN(E1577,(0.75*$D1577),1694)),2)),IF($B1577="Non - avec lien de dépendance",MIN(1129,E1577,$D1577)*overallRate,MIN(2258,E1577)*overallRate)))))</f>
        <v>Effectuez l’étape 1</v>
      </c>
      <c r="H1577" s="68" t="str">
        <f>IF(ISTEXT(overallRate),"Effectuez l’étape 1",IF($C1577="Yes","Use Step 2a) Weekly for employees on leave with pay",IF(OR(COUNT($D1577,F1577)&lt;&gt;2,overallRate=0),0,IF(revenueReduction&gt;0.3,MAX(IF($B1577="Non - avec lien de dépendance",MIN(2258,F1577,$D1577)*overallRate,MIN(2258,F1577)*overallRate),ROUND(MAX(IF($B1577="Non - avec lien de dépendance",0,MIN((0.75*F1577),1694)),MIN(F1577,(0.75*$D1577),1694)),2)),IF($B1577="Non - avec lien de dépendance",MIN(1129,F1577,$D1577)*overallRate,MIN(2258,F1577)*overallRate)))))</f>
        <v>Effectuez l’étape 1</v>
      </c>
      <c r="I1577" s="3">
        <f t="shared" si="24"/>
        <v>0</v>
      </c>
    </row>
    <row r="1578" spans="7:9" x14ac:dyDescent="0.5">
      <c r="G1578" s="68" t="str">
        <f>IF(ISTEXT(overallRate),"Effectuez l’étape 1",IF($C1578="Yes","Use Step 2a) Weekly for employees on leave with pay",IF(OR(COUNT($D1578,E1578)&lt;&gt;2,overallRate=0),0,IF(revenueReduction&gt;0.3,MAX(IF($B1578="Non - avec lien de dépendance",MIN(2258,E1578,$D1578)*overallRate,MIN(2258,E1578)*overallRate),ROUND(MAX(IF($B1578="Non - avec lien de dépendance",0,MIN((0.75*E1578),1694)),MIN(E1578,(0.75*$D1578),1694)),2)),IF($B1578="Non - avec lien de dépendance",MIN(1129,E1578,$D1578)*overallRate,MIN(2258,E1578)*overallRate)))))</f>
        <v>Effectuez l’étape 1</v>
      </c>
      <c r="H1578" s="68" t="str">
        <f>IF(ISTEXT(overallRate),"Effectuez l’étape 1",IF($C1578="Yes","Use Step 2a) Weekly for employees on leave with pay",IF(OR(COUNT($D1578,F1578)&lt;&gt;2,overallRate=0),0,IF(revenueReduction&gt;0.3,MAX(IF($B1578="Non - avec lien de dépendance",MIN(2258,F1578,$D1578)*overallRate,MIN(2258,F1578)*overallRate),ROUND(MAX(IF($B1578="Non - avec lien de dépendance",0,MIN((0.75*F1578),1694)),MIN(F1578,(0.75*$D1578),1694)),2)),IF($B1578="Non - avec lien de dépendance",MIN(1129,F1578,$D1578)*overallRate,MIN(2258,F1578)*overallRate)))))</f>
        <v>Effectuez l’étape 1</v>
      </c>
      <c r="I1578" s="3">
        <f t="shared" si="24"/>
        <v>0</v>
      </c>
    </row>
    <row r="1579" spans="7:9" x14ac:dyDescent="0.5">
      <c r="G1579" s="68" t="str">
        <f>IF(ISTEXT(overallRate),"Effectuez l’étape 1",IF($C1579="Yes","Use Step 2a) Weekly for employees on leave with pay",IF(OR(COUNT($D1579,E1579)&lt;&gt;2,overallRate=0),0,IF(revenueReduction&gt;0.3,MAX(IF($B1579="Non - avec lien de dépendance",MIN(2258,E1579,$D1579)*overallRate,MIN(2258,E1579)*overallRate),ROUND(MAX(IF($B1579="Non - avec lien de dépendance",0,MIN((0.75*E1579),1694)),MIN(E1579,(0.75*$D1579),1694)),2)),IF($B1579="Non - avec lien de dépendance",MIN(1129,E1579,$D1579)*overallRate,MIN(2258,E1579)*overallRate)))))</f>
        <v>Effectuez l’étape 1</v>
      </c>
      <c r="H1579" s="68" t="str">
        <f>IF(ISTEXT(overallRate),"Effectuez l’étape 1",IF($C1579="Yes","Use Step 2a) Weekly for employees on leave with pay",IF(OR(COUNT($D1579,F1579)&lt;&gt;2,overallRate=0),0,IF(revenueReduction&gt;0.3,MAX(IF($B1579="Non - avec lien de dépendance",MIN(2258,F1579,$D1579)*overallRate,MIN(2258,F1579)*overallRate),ROUND(MAX(IF($B1579="Non - avec lien de dépendance",0,MIN((0.75*F1579),1694)),MIN(F1579,(0.75*$D1579),1694)),2)),IF($B1579="Non - avec lien de dépendance",MIN(1129,F1579,$D1579)*overallRate,MIN(2258,F1579)*overallRate)))))</f>
        <v>Effectuez l’étape 1</v>
      </c>
      <c r="I1579" s="3">
        <f t="shared" si="24"/>
        <v>0</v>
      </c>
    </row>
    <row r="1580" spans="7:9" x14ac:dyDescent="0.5">
      <c r="G1580" s="68" t="str">
        <f>IF(ISTEXT(overallRate),"Effectuez l’étape 1",IF($C1580="Yes","Use Step 2a) Weekly for employees on leave with pay",IF(OR(COUNT($D1580,E1580)&lt;&gt;2,overallRate=0),0,IF(revenueReduction&gt;0.3,MAX(IF($B1580="Non - avec lien de dépendance",MIN(2258,E1580,$D1580)*overallRate,MIN(2258,E1580)*overallRate),ROUND(MAX(IF($B1580="Non - avec lien de dépendance",0,MIN((0.75*E1580),1694)),MIN(E1580,(0.75*$D1580),1694)),2)),IF($B1580="Non - avec lien de dépendance",MIN(1129,E1580,$D1580)*overallRate,MIN(2258,E1580)*overallRate)))))</f>
        <v>Effectuez l’étape 1</v>
      </c>
      <c r="H1580" s="68" t="str">
        <f>IF(ISTEXT(overallRate),"Effectuez l’étape 1",IF($C1580="Yes","Use Step 2a) Weekly for employees on leave with pay",IF(OR(COUNT($D1580,F1580)&lt;&gt;2,overallRate=0),0,IF(revenueReduction&gt;0.3,MAX(IF($B1580="Non - avec lien de dépendance",MIN(2258,F1580,$D1580)*overallRate,MIN(2258,F1580)*overallRate),ROUND(MAX(IF($B1580="Non - avec lien de dépendance",0,MIN((0.75*F1580),1694)),MIN(F1580,(0.75*$D1580),1694)),2)),IF($B1580="Non - avec lien de dépendance",MIN(1129,F1580,$D1580)*overallRate,MIN(2258,F1580)*overallRate)))))</f>
        <v>Effectuez l’étape 1</v>
      </c>
      <c r="I1580" s="3">
        <f t="shared" si="24"/>
        <v>0</v>
      </c>
    </row>
    <row r="1581" spans="7:9" x14ac:dyDescent="0.5">
      <c r="G1581" s="68" t="str">
        <f>IF(ISTEXT(overallRate),"Effectuez l’étape 1",IF($C1581="Yes","Use Step 2a) Weekly for employees on leave with pay",IF(OR(COUNT($D1581,E1581)&lt;&gt;2,overallRate=0),0,IF(revenueReduction&gt;0.3,MAX(IF($B1581="Non - avec lien de dépendance",MIN(2258,E1581,$D1581)*overallRate,MIN(2258,E1581)*overallRate),ROUND(MAX(IF($B1581="Non - avec lien de dépendance",0,MIN((0.75*E1581),1694)),MIN(E1581,(0.75*$D1581),1694)),2)),IF($B1581="Non - avec lien de dépendance",MIN(1129,E1581,$D1581)*overallRate,MIN(2258,E1581)*overallRate)))))</f>
        <v>Effectuez l’étape 1</v>
      </c>
      <c r="H1581" s="68" t="str">
        <f>IF(ISTEXT(overallRate),"Effectuez l’étape 1",IF($C1581="Yes","Use Step 2a) Weekly for employees on leave with pay",IF(OR(COUNT($D1581,F1581)&lt;&gt;2,overallRate=0),0,IF(revenueReduction&gt;0.3,MAX(IF($B1581="Non - avec lien de dépendance",MIN(2258,F1581,$D1581)*overallRate,MIN(2258,F1581)*overallRate),ROUND(MAX(IF($B1581="Non - avec lien de dépendance",0,MIN((0.75*F1581),1694)),MIN(F1581,(0.75*$D1581),1694)),2)),IF($B1581="Non - avec lien de dépendance",MIN(1129,F1581,$D1581)*overallRate,MIN(2258,F1581)*overallRate)))))</f>
        <v>Effectuez l’étape 1</v>
      </c>
      <c r="I1581" s="3">
        <f t="shared" si="24"/>
        <v>0</v>
      </c>
    </row>
    <row r="1582" spans="7:9" x14ac:dyDescent="0.5">
      <c r="G1582" s="68" t="str">
        <f>IF(ISTEXT(overallRate),"Effectuez l’étape 1",IF($C1582="Yes","Use Step 2a) Weekly for employees on leave with pay",IF(OR(COUNT($D1582,E1582)&lt;&gt;2,overallRate=0),0,IF(revenueReduction&gt;0.3,MAX(IF($B1582="Non - avec lien de dépendance",MIN(2258,E1582,$D1582)*overallRate,MIN(2258,E1582)*overallRate),ROUND(MAX(IF($B1582="Non - avec lien de dépendance",0,MIN((0.75*E1582),1694)),MIN(E1582,(0.75*$D1582),1694)),2)),IF($B1582="Non - avec lien de dépendance",MIN(1129,E1582,$D1582)*overallRate,MIN(2258,E1582)*overallRate)))))</f>
        <v>Effectuez l’étape 1</v>
      </c>
      <c r="H1582" s="68" t="str">
        <f>IF(ISTEXT(overallRate),"Effectuez l’étape 1",IF($C1582="Yes","Use Step 2a) Weekly for employees on leave with pay",IF(OR(COUNT($D1582,F1582)&lt;&gt;2,overallRate=0),0,IF(revenueReduction&gt;0.3,MAX(IF($B1582="Non - avec lien de dépendance",MIN(2258,F1582,$D1582)*overallRate,MIN(2258,F1582)*overallRate),ROUND(MAX(IF($B1582="Non - avec lien de dépendance",0,MIN((0.75*F1582),1694)),MIN(F1582,(0.75*$D1582),1694)),2)),IF($B1582="Non - avec lien de dépendance",MIN(1129,F1582,$D1582)*overallRate,MIN(2258,F1582)*overallRate)))))</f>
        <v>Effectuez l’étape 1</v>
      </c>
      <c r="I1582" s="3">
        <f t="shared" si="24"/>
        <v>0</v>
      </c>
    </row>
    <row r="1583" spans="7:9" x14ac:dyDescent="0.5">
      <c r="G1583" s="68" t="str">
        <f>IF(ISTEXT(overallRate),"Effectuez l’étape 1",IF($C1583="Yes","Use Step 2a) Weekly for employees on leave with pay",IF(OR(COUNT($D1583,E1583)&lt;&gt;2,overallRate=0),0,IF(revenueReduction&gt;0.3,MAX(IF($B1583="Non - avec lien de dépendance",MIN(2258,E1583,$D1583)*overallRate,MIN(2258,E1583)*overallRate),ROUND(MAX(IF($B1583="Non - avec lien de dépendance",0,MIN((0.75*E1583),1694)),MIN(E1583,(0.75*$D1583),1694)),2)),IF($B1583="Non - avec lien de dépendance",MIN(1129,E1583,$D1583)*overallRate,MIN(2258,E1583)*overallRate)))))</f>
        <v>Effectuez l’étape 1</v>
      </c>
      <c r="H1583" s="68" t="str">
        <f>IF(ISTEXT(overallRate),"Effectuez l’étape 1",IF($C1583="Yes","Use Step 2a) Weekly for employees on leave with pay",IF(OR(COUNT($D1583,F1583)&lt;&gt;2,overallRate=0),0,IF(revenueReduction&gt;0.3,MAX(IF($B1583="Non - avec lien de dépendance",MIN(2258,F1583,$D1583)*overallRate,MIN(2258,F1583)*overallRate),ROUND(MAX(IF($B1583="Non - avec lien de dépendance",0,MIN((0.75*F1583),1694)),MIN(F1583,(0.75*$D1583),1694)),2)),IF($B1583="Non - avec lien de dépendance",MIN(1129,F1583,$D1583)*overallRate,MIN(2258,F1583)*overallRate)))))</f>
        <v>Effectuez l’étape 1</v>
      </c>
      <c r="I1583" s="3">
        <f t="shared" si="24"/>
        <v>0</v>
      </c>
    </row>
    <row r="1584" spans="7:9" x14ac:dyDescent="0.5">
      <c r="G1584" s="68" t="str">
        <f>IF(ISTEXT(overallRate),"Effectuez l’étape 1",IF($C1584="Yes","Use Step 2a) Weekly for employees on leave with pay",IF(OR(COUNT($D1584,E1584)&lt;&gt;2,overallRate=0),0,IF(revenueReduction&gt;0.3,MAX(IF($B1584="Non - avec lien de dépendance",MIN(2258,E1584,$D1584)*overallRate,MIN(2258,E1584)*overallRate),ROUND(MAX(IF($B1584="Non - avec lien de dépendance",0,MIN((0.75*E1584),1694)),MIN(E1584,(0.75*$D1584),1694)),2)),IF($B1584="Non - avec lien de dépendance",MIN(1129,E1584,$D1584)*overallRate,MIN(2258,E1584)*overallRate)))))</f>
        <v>Effectuez l’étape 1</v>
      </c>
      <c r="H1584" s="68" t="str">
        <f>IF(ISTEXT(overallRate),"Effectuez l’étape 1",IF($C1584="Yes","Use Step 2a) Weekly for employees on leave with pay",IF(OR(COUNT($D1584,F1584)&lt;&gt;2,overallRate=0),0,IF(revenueReduction&gt;0.3,MAX(IF($B1584="Non - avec lien de dépendance",MIN(2258,F1584,$D1584)*overallRate,MIN(2258,F1584)*overallRate),ROUND(MAX(IF($B1584="Non - avec lien de dépendance",0,MIN((0.75*F1584),1694)),MIN(F1584,(0.75*$D1584),1694)),2)),IF($B1584="Non - avec lien de dépendance",MIN(1129,F1584,$D1584)*overallRate,MIN(2258,F1584)*overallRate)))))</f>
        <v>Effectuez l’étape 1</v>
      </c>
      <c r="I1584" s="3">
        <f t="shared" si="24"/>
        <v>0</v>
      </c>
    </row>
    <row r="1585" spans="7:9" x14ac:dyDescent="0.5">
      <c r="G1585" s="68" t="str">
        <f>IF(ISTEXT(overallRate),"Effectuez l’étape 1",IF($C1585="Yes","Use Step 2a) Weekly for employees on leave with pay",IF(OR(COUNT($D1585,E1585)&lt;&gt;2,overallRate=0),0,IF(revenueReduction&gt;0.3,MAX(IF($B1585="Non - avec lien de dépendance",MIN(2258,E1585,$D1585)*overallRate,MIN(2258,E1585)*overallRate),ROUND(MAX(IF($B1585="Non - avec lien de dépendance",0,MIN((0.75*E1585),1694)),MIN(E1585,(0.75*$D1585),1694)),2)),IF($B1585="Non - avec lien de dépendance",MIN(1129,E1585,$D1585)*overallRate,MIN(2258,E1585)*overallRate)))))</f>
        <v>Effectuez l’étape 1</v>
      </c>
      <c r="H1585" s="68" t="str">
        <f>IF(ISTEXT(overallRate),"Effectuez l’étape 1",IF($C1585="Yes","Use Step 2a) Weekly for employees on leave with pay",IF(OR(COUNT($D1585,F1585)&lt;&gt;2,overallRate=0),0,IF(revenueReduction&gt;0.3,MAX(IF($B1585="Non - avec lien de dépendance",MIN(2258,F1585,$D1585)*overallRate,MIN(2258,F1585)*overallRate),ROUND(MAX(IF($B1585="Non - avec lien de dépendance",0,MIN((0.75*F1585),1694)),MIN(F1585,(0.75*$D1585),1694)),2)),IF($B1585="Non - avec lien de dépendance",MIN(1129,F1585,$D1585)*overallRate,MIN(2258,F1585)*overallRate)))))</f>
        <v>Effectuez l’étape 1</v>
      </c>
      <c r="I1585" s="3">
        <f t="shared" si="24"/>
        <v>0</v>
      </c>
    </row>
    <row r="1586" spans="7:9" x14ac:dyDescent="0.5">
      <c r="G1586" s="68" t="str">
        <f>IF(ISTEXT(overallRate),"Effectuez l’étape 1",IF($C1586="Yes","Use Step 2a) Weekly for employees on leave with pay",IF(OR(COUNT($D1586,E1586)&lt;&gt;2,overallRate=0),0,IF(revenueReduction&gt;0.3,MAX(IF($B1586="Non - avec lien de dépendance",MIN(2258,E1586,$D1586)*overallRate,MIN(2258,E1586)*overallRate),ROUND(MAX(IF($B1586="Non - avec lien de dépendance",0,MIN((0.75*E1586),1694)),MIN(E1586,(0.75*$D1586),1694)),2)),IF($B1586="Non - avec lien de dépendance",MIN(1129,E1586,$D1586)*overallRate,MIN(2258,E1586)*overallRate)))))</f>
        <v>Effectuez l’étape 1</v>
      </c>
      <c r="H1586" s="68" t="str">
        <f>IF(ISTEXT(overallRate),"Effectuez l’étape 1",IF($C1586="Yes","Use Step 2a) Weekly for employees on leave with pay",IF(OR(COUNT($D1586,F1586)&lt;&gt;2,overallRate=0),0,IF(revenueReduction&gt;0.3,MAX(IF($B1586="Non - avec lien de dépendance",MIN(2258,F1586,$D1586)*overallRate,MIN(2258,F1586)*overallRate),ROUND(MAX(IF($B1586="Non - avec lien de dépendance",0,MIN((0.75*F1586),1694)),MIN(F1586,(0.75*$D1586),1694)),2)),IF($B1586="Non - avec lien de dépendance",MIN(1129,F1586,$D1586)*overallRate,MIN(2258,F1586)*overallRate)))))</f>
        <v>Effectuez l’étape 1</v>
      </c>
      <c r="I1586" s="3">
        <f t="shared" si="24"/>
        <v>0</v>
      </c>
    </row>
    <row r="1587" spans="7:9" x14ac:dyDescent="0.5">
      <c r="G1587" s="68" t="str">
        <f>IF(ISTEXT(overallRate),"Effectuez l’étape 1",IF($C1587="Yes","Use Step 2a) Weekly for employees on leave with pay",IF(OR(COUNT($D1587,E1587)&lt;&gt;2,overallRate=0),0,IF(revenueReduction&gt;0.3,MAX(IF($B1587="Non - avec lien de dépendance",MIN(2258,E1587,$D1587)*overallRate,MIN(2258,E1587)*overallRate),ROUND(MAX(IF($B1587="Non - avec lien de dépendance",0,MIN((0.75*E1587),1694)),MIN(E1587,(0.75*$D1587),1694)),2)),IF($B1587="Non - avec lien de dépendance",MIN(1129,E1587,$D1587)*overallRate,MIN(2258,E1587)*overallRate)))))</f>
        <v>Effectuez l’étape 1</v>
      </c>
      <c r="H1587" s="68" t="str">
        <f>IF(ISTEXT(overallRate),"Effectuez l’étape 1",IF($C1587="Yes","Use Step 2a) Weekly for employees on leave with pay",IF(OR(COUNT($D1587,F1587)&lt;&gt;2,overallRate=0),0,IF(revenueReduction&gt;0.3,MAX(IF($B1587="Non - avec lien de dépendance",MIN(2258,F1587,$D1587)*overallRate,MIN(2258,F1587)*overallRate),ROUND(MAX(IF($B1587="Non - avec lien de dépendance",0,MIN((0.75*F1587),1694)),MIN(F1587,(0.75*$D1587),1694)),2)),IF($B1587="Non - avec lien de dépendance",MIN(1129,F1587,$D1587)*overallRate,MIN(2258,F1587)*overallRate)))))</f>
        <v>Effectuez l’étape 1</v>
      </c>
      <c r="I1587" s="3">
        <f t="shared" si="24"/>
        <v>0</v>
      </c>
    </row>
    <row r="1588" spans="7:9" x14ac:dyDescent="0.5">
      <c r="G1588" s="68" t="str">
        <f>IF(ISTEXT(overallRate),"Effectuez l’étape 1",IF($C1588="Yes","Use Step 2a) Weekly for employees on leave with pay",IF(OR(COUNT($D1588,E1588)&lt;&gt;2,overallRate=0),0,IF(revenueReduction&gt;0.3,MAX(IF($B1588="Non - avec lien de dépendance",MIN(2258,E1588,$D1588)*overallRate,MIN(2258,E1588)*overallRate),ROUND(MAX(IF($B1588="Non - avec lien de dépendance",0,MIN((0.75*E1588),1694)),MIN(E1588,(0.75*$D1588),1694)),2)),IF($B1588="Non - avec lien de dépendance",MIN(1129,E1588,$D1588)*overallRate,MIN(2258,E1588)*overallRate)))))</f>
        <v>Effectuez l’étape 1</v>
      </c>
      <c r="H1588" s="68" t="str">
        <f>IF(ISTEXT(overallRate),"Effectuez l’étape 1",IF($C1588="Yes","Use Step 2a) Weekly for employees on leave with pay",IF(OR(COUNT($D1588,F1588)&lt;&gt;2,overallRate=0),0,IF(revenueReduction&gt;0.3,MAX(IF($B1588="Non - avec lien de dépendance",MIN(2258,F1588,$D1588)*overallRate,MIN(2258,F1588)*overallRate),ROUND(MAX(IF($B1588="Non - avec lien de dépendance",0,MIN((0.75*F1588),1694)),MIN(F1588,(0.75*$D1588),1694)),2)),IF($B1588="Non - avec lien de dépendance",MIN(1129,F1588,$D1588)*overallRate,MIN(2258,F1588)*overallRate)))))</f>
        <v>Effectuez l’étape 1</v>
      </c>
      <c r="I1588" s="3">
        <f t="shared" si="24"/>
        <v>0</v>
      </c>
    </row>
    <row r="1589" spans="7:9" x14ac:dyDescent="0.5">
      <c r="G1589" s="68" t="str">
        <f>IF(ISTEXT(overallRate),"Effectuez l’étape 1",IF($C1589="Yes","Use Step 2a) Weekly for employees on leave with pay",IF(OR(COUNT($D1589,E1589)&lt;&gt;2,overallRate=0),0,IF(revenueReduction&gt;0.3,MAX(IF($B1589="Non - avec lien de dépendance",MIN(2258,E1589,$D1589)*overallRate,MIN(2258,E1589)*overallRate),ROUND(MAX(IF($B1589="Non - avec lien de dépendance",0,MIN((0.75*E1589),1694)),MIN(E1589,(0.75*$D1589),1694)),2)),IF($B1589="Non - avec lien de dépendance",MIN(1129,E1589,$D1589)*overallRate,MIN(2258,E1589)*overallRate)))))</f>
        <v>Effectuez l’étape 1</v>
      </c>
      <c r="H1589" s="68" t="str">
        <f>IF(ISTEXT(overallRate),"Effectuez l’étape 1",IF($C1589="Yes","Use Step 2a) Weekly for employees on leave with pay",IF(OR(COUNT($D1589,F1589)&lt;&gt;2,overallRate=0),0,IF(revenueReduction&gt;0.3,MAX(IF($B1589="Non - avec lien de dépendance",MIN(2258,F1589,$D1589)*overallRate,MIN(2258,F1589)*overallRate),ROUND(MAX(IF($B1589="Non - avec lien de dépendance",0,MIN((0.75*F1589),1694)),MIN(F1589,(0.75*$D1589),1694)),2)),IF($B1589="Non - avec lien de dépendance",MIN(1129,F1589,$D1589)*overallRate,MIN(2258,F1589)*overallRate)))))</f>
        <v>Effectuez l’étape 1</v>
      </c>
      <c r="I1589" s="3">
        <f t="shared" si="24"/>
        <v>0</v>
      </c>
    </row>
    <row r="1590" spans="7:9" x14ac:dyDescent="0.5">
      <c r="G1590" s="68" t="str">
        <f>IF(ISTEXT(overallRate),"Effectuez l’étape 1",IF($C1590="Yes","Use Step 2a) Weekly for employees on leave with pay",IF(OR(COUNT($D1590,E1590)&lt;&gt;2,overallRate=0),0,IF(revenueReduction&gt;0.3,MAX(IF($B1590="Non - avec lien de dépendance",MIN(2258,E1590,$D1590)*overallRate,MIN(2258,E1590)*overallRate),ROUND(MAX(IF($B1590="Non - avec lien de dépendance",0,MIN((0.75*E1590),1694)),MIN(E1590,(0.75*$D1590),1694)),2)),IF($B1590="Non - avec lien de dépendance",MIN(1129,E1590,$D1590)*overallRate,MIN(2258,E1590)*overallRate)))))</f>
        <v>Effectuez l’étape 1</v>
      </c>
      <c r="H1590" s="68" t="str">
        <f>IF(ISTEXT(overallRate),"Effectuez l’étape 1",IF($C1590="Yes","Use Step 2a) Weekly for employees on leave with pay",IF(OR(COUNT($D1590,F1590)&lt;&gt;2,overallRate=0),0,IF(revenueReduction&gt;0.3,MAX(IF($B1590="Non - avec lien de dépendance",MIN(2258,F1590,$D1590)*overallRate,MIN(2258,F1590)*overallRate),ROUND(MAX(IF($B1590="Non - avec lien de dépendance",0,MIN((0.75*F1590),1694)),MIN(F1590,(0.75*$D1590),1694)),2)),IF($B1590="Non - avec lien de dépendance",MIN(1129,F1590,$D1590)*overallRate,MIN(2258,F1590)*overallRate)))))</f>
        <v>Effectuez l’étape 1</v>
      </c>
      <c r="I1590" s="3">
        <f t="shared" si="24"/>
        <v>0</v>
      </c>
    </row>
    <row r="1591" spans="7:9" x14ac:dyDescent="0.5">
      <c r="G1591" s="68" t="str">
        <f>IF(ISTEXT(overallRate),"Effectuez l’étape 1",IF($C1591="Yes","Use Step 2a) Weekly for employees on leave with pay",IF(OR(COUNT($D1591,E1591)&lt;&gt;2,overallRate=0),0,IF(revenueReduction&gt;0.3,MAX(IF($B1591="Non - avec lien de dépendance",MIN(2258,E1591,$D1591)*overallRate,MIN(2258,E1591)*overallRate),ROUND(MAX(IF($B1591="Non - avec lien de dépendance",0,MIN((0.75*E1591),1694)),MIN(E1591,(0.75*$D1591),1694)),2)),IF($B1591="Non - avec lien de dépendance",MIN(1129,E1591,$D1591)*overallRate,MIN(2258,E1591)*overallRate)))))</f>
        <v>Effectuez l’étape 1</v>
      </c>
      <c r="H1591" s="68" t="str">
        <f>IF(ISTEXT(overallRate),"Effectuez l’étape 1",IF($C1591="Yes","Use Step 2a) Weekly for employees on leave with pay",IF(OR(COUNT($D1591,F1591)&lt;&gt;2,overallRate=0),0,IF(revenueReduction&gt;0.3,MAX(IF($B1591="Non - avec lien de dépendance",MIN(2258,F1591,$D1591)*overallRate,MIN(2258,F1591)*overallRate),ROUND(MAX(IF($B1591="Non - avec lien de dépendance",0,MIN((0.75*F1591),1694)),MIN(F1591,(0.75*$D1591),1694)),2)),IF($B1591="Non - avec lien de dépendance",MIN(1129,F1591,$D1591)*overallRate,MIN(2258,F1591)*overallRate)))))</f>
        <v>Effectuez l’étape 1</v>
      </c>
      <c r="I1591" s="3">
        <f t="shared" si="24"/>
        <v>0</v>
      </c>
    </row>
    <row r="1592" spans="7:9" x14ac:dyDescent="0.5">
      <c r="G1592" s="68" t="str">
        <f>IF(ISTEXT(overallRate),"Effectuez l’étape 1",IF($C1592="Yes","Use Step 2a) Weekly for employees on leave with pay",IF(OR(COUNT($D1592,E1592)&lt;&gt;2,overallRate=0),0,IF(revenueReduction&gt;0.3,MAX(IF($B1592="Non - avec lien de dépendance",MIN(2258,E1592,$D1592)*overallRate,MIN(2258,E1592)*overallRate),ROUND(MAX(IF($B1592="Non - avec lien de dépendance",0,MIN((0.75*E1592),1694)),MIN(E1592,(0.75*$D1592),1694)),2)),IF($B1592="Non - avec lien de dépendance",MIN(1129,E1592,$D1592)*overallRate,MIN(2258,E1592)*overallRate)))))</f>
        <v>Effectuez l’étape 1</v>
      </c>
      <c r="H1592" s="68" t="str">
        <f>IF(ISTEXT(overallRate),"Effectuez l’étape 1",IF($C1592="Yes","Use Step 2a) Weekly for employees on leave with pay",IF(OR(COUNT($D1592,F1592)&lt;&gt;2,overallRate=0),0,IF(revenueReduction&gt;0.3,MAX(IF($B1592="Non - avec lien de dépendance",MIN(2258,F1592,$D1592)*overallRate,MIN(2258,F1592)*overallRate),ROUND(MAX(IF($B1592="Non - avec lien de dépendance",0,MIN((0.75*F1592),1694)),MIN(F1592,(0.75*$D1592),1694)),2)),IF($B1592="Non - avec lien de dépendance",MIN(1129,F1592,$D1592)*overallRate,MIN(2258,F1592)*overallRate)))))</f>
        <v>Effectuez l’étape 1</v>
      </c>
      <c r="I1592" s="3">
        <f t="shared" si="24"/>
        <v>0</v>
      </c>
    </row>
    <row r="1593" spans="7:9" x14ac:dyDescent="0.5">
      <c r="G1593" s="68" t="str">
        <f>IF(ISTEXT(overallRate),"Effectuez l’étape 1",IF($C1593="Yes","Use Step 2a) Weekly for employees on leave with pay",IF(OR(COUNT($D1593,E1593)&lt;&gt;2,overallRate=0),0,IF(revenueReduction&gt;0.3,MAX(IF($B1593="Non - avec lien de dépendance",MIN(2258,E1593,$D1593)*overallRate,MIN(2258,E1593)*overallRate),ROUND(MAX(IF($B1593="Non - avec lien de dépendance",0,MIN((0.75*E1593),1694)),MIN(E1593,(0.75*$D1593),1694)),2)),IF($B1593="Non - avec lien de dépendance",MIN(1129,E1593,$D1593)*overallRate,MIN(2258,E1593)*overallRate)))))</f>
        <v>Effectuez l’étape 1</v>
      </c>
      <c r="H1593" s="68" t="str">
        <f>IF(ISTEXT(overallRate),"Effectuez l’étape 1",IF($C1593="Yes","Use Step 2a) Weekly for employees on leave with pay",IF(OR(COUNT($D1593,F1593)&lt;&gt;2,overallRate=0),0,IF(revenueReduction&gt;0.3,MAX(IF($B1593="Non - avec lien de dépendance",MIN(2258,F1593,$D1593)*overallRate,MIN(2258,F1593)*overallRate),ROUND(MAX(IF($B1593="Non - avec lien de dépendance",0,MIN((0.75*F1593),1694)),MIN(F1593,(0.75*$D1593),1694)),2)),IF($B1593="Non - avec lien de dépendance",MIN(1129,F1593,$D1593)*overallRate,MIN(2258,F1593)*overallRate)))))</f>
        <v>Effectuez l’étape 1</v>
      </c>
      <c r="I1593" s="3">
        <f t="shared" si="24"/>
        <v>0</v>
      </c>
    </row>
    <row r="1594" spans="7:9" x14ac:dyDescent="0.5">
      <c r="G1594" s="68" t="str">
        <f>IF(ISTEXT(overallRate),"Effectuez l’étape 1",IF($C1594="Yes","Use Step 2a) Weekly for employees on leave with pay",IF(OR(COUNT($D1594,E1594)&lt;&gt;2,overallRate=0),0,IF(revenueReduction&gt;0.3,MAX(IF($B1594="Non - avec lien de dépendance",MIN(2258,E1594,$D1594)*overallRate,MIN(2258,E1594)*overallRate),ROUND(MAX(IF($B1594="Non - avec lien de dépendance",0,MIN((0.75*E1594),1694)),MIN(E1594,(0.75*$D1594),1694)),2)),IF($B1594="Non - avec lien de dépendance",MIN(1129,E1594,$D1594)*overallRate,MIN(2258,E1594)*overallRate)))))</f>
        <v>Effectuez l’étape 1</v>
      </c>
      <c r="H1594" s="68" t="str">
        <f>IF(ISTEXT(overallRate),"Effectuez l’étape 1",IF($C1594="Yes","Use Step 2a) Weekly for employees on leave with pay",IF(OR(COUNT($D1594,F1594)&lt;&gt;2,overallRate=0),0,IF(revenueReduction&gt;0.3,MAX(IF($B1594="Non - avec lien de dépendance",MIN(2258,F1594,$D1594)*overallRate,MIN(2258,F1594)*overallRate),ROUND(MAX(IF($B1594="Non - avec lien de dépendance",0,MIN((0.75*F1594),1694)),MIN(F1594,(0.75*$D1594),1694)),2)),IF($B1594="Non - avec lien de dépendance",MIN(1129,F1594,$D1594)*overallRate,MIN(2258,F1594)*overallRate)))))</f>
        <v>Effectuez l’étape 1</v>
      </c>
      <c r="I1594" s="3">
        <f t="shared" si="24"/>
        <v>0</v>
      </c>
    </row>
    <row r="1595" spans="7:9" x14ac:dyDescent="0.5">
      <c r="G1595" s="68" t="str">
        <f>IF(ISTEXT(overallRate),"Effectuez l’étape 1",IF($C1595="Yes","Use Step 2a) Weekly for employees on leave with pay",IF(OR(COUNT($D1595,E1595)&lt;&gt;2,overallRate=0),0,IF(revenueReduction&gt;0.3,MAX(IF($B1595="Non - avec lien de dépendance",MIN(2258,E1595,$D1595)*overallRate,MIN(2258,E1595)*overallRate),ROUND(MAX(IF($B1595="Non - avec lien de dépendance",0,MIN((0.75*E1595),1694)),MIN(E1595,(0.75*$D1595),1694)),2)),IF($B1595="Non - avec lien de dépendance",MIN(1129,E1595,$D1595)*overallRate,MIN(2258,E1595)*overallRate)))))</f>
        <v>Effectuez l’étape 1</v>
      </c>
      <c r="H1595" s="68" t="str">
        <f>IF(ISTEXT(overallRate),"Effectuez l’étape 1",IF($C1595="Yes","Use Step 2a) Weekly for employees on leave with pay",IF(OR(COUNT($D1595,F1595)&lt;&gt;2,overallRate=0),0,IF(revenueReduction&gt;0.3,MAX(IF($B1595="Non - avec lien de dépendance",MIN(2258,F1595,$D1595)*overallRate,MIN(2258,F1595)*overallRate),ROUND(MAX(IF($B1595="Non - avec lien de dépendance",0,MIN((0.75*F1595),1694)),MIN(F1595,(0.75*$D1595),1694)),2)),IF($B1595="Non - avec lien de dépendance",MIN(1129,F1595,$D1595)*overallRate,MIN(2258,F1595)*overallRate)))))</f>
        <v>Effectuez l’étape 1</v>
      </c>
      <c r="I1595" s="3">
        <f t="shared" si="24"/>
        <v>0</v>
      </c>
    </row>
    <row r="1596" spans="7:9" x14ac:dyDescent="0.5">
      <c r="G1596" s="68" t="str">
        <f>IF(ISTEXT(overallRate),"Effectuez l’étape 1",IF($C1596="Yes","Use Step 2a) Weekly for employees on leave with pay",IF(OR(COUNT($D1596,E1596)&lt;&gt;2,overallRate=0),0,IF(revenueReduction&gt;0.3,MAX(IF($B1596="Non - avec lien de dépendance",MIN(2258,E1596,$D1596)*overallRate,MIN(2258,E1596)*overallRate),ROUND(MAX(IF($B1596="Non - avec lien de dépendance",0,MIN((0.75*E1596),1694)),MIN(E1596,(0.75*$D1596),1694)),2)),IF($B1596="Non - avec lien de dépendance",MIN(1129,E1596,$D1596)*overallRate,MIN(2258,E1596)*overallRate)))))</f>
        <v>Effectuez l’étape 1</v>
      </c>
      <c r="H1596" s="68" t="str">
        <f>IF(ISTEXT(overallRate),"Effectuez l’étape 1",IF($C1596="Yes","Use Step 2a) Weekly for employees on leave with pay",IF(OR(COUNT($D1596,F1596)&lt;&gt;2,overallRate=0),0,IF(revenueReduction&gt;0.3,MAX(IF($B1596="Non - avec lien de dépendance",MIN(2258,F1596,$D1596)*overallRate,MIN(2258,F1596)*overallRate),ROUND(MAX(IF($B1596="Non - avec lien de dépendance",0,MIN((0.75*F1596),1694)),MIN(F1596,(0.75*$D1596),1694)),2)),IF($B1596="Non - avec lien de dépendance",MIN(1129,F1596,$D1596)*overallRate,MIN(2258,F1596)*overallRate)))))</f>
        <v>Effectuez l’étape 1</v>
      </c>
      <c r="I1596" s="3">
        <f t="shared" si="24"/>
        <v>0</v>
      </c>
    </row>
    <row r="1597" spans="7:9" x14ac:dyDescent="0.5">
      <c r="G1597" s="68" t="str">
        <f>IF(ISTEXT(overallRate),"Effectuez l’étape 1",IF($C1597="Yes","Use Step 2a) Weekly for employees on leave with pay",IF(OR(COUNT($D1597,E1597)&lt;&gt;2,overallRate=0),0,IF(revenueReduction&gt;0.3,MAX(IF($B1597="Non - avec lien de dépendance",MIN(2258,E1597,$D1597)*overallRate,MIN(2258,E1597)*overallRate),ROUND(MAX(IF($B1597="Non - avec lien de dépendance",0,MIN((0.75*E1597),1694)),MIN(E1597,(0.75*$D1597),1694)),2)),IF($B1597="Non - avec lien de dépendance",MIN(1129,E1597,$D1597)*overallRate,MIN(2258,E1597)*overallRate)))))</f>
        <v>Effectuez l’étape 1</v>
      </c>
      <c r="H1597" s="68" t="str">
        <f>IF(ISTEXT(overallRate),"Effectuez l’étape 1",IF($C1597="Yes","Use Step 2a) Weekly for employees on leave with pay",IF(OR(COUNT($D1597,F1597)&lt;&gt;2,overallRate=0),0,IF(revenueReduction&gt;0.3,MAX(IF($B1597="Non - avec lien de dépendance",MIN(2258,F1597,$D1597)*overallRate,MIN(2258,F1597)*overallRate),ROUND(MAX(IF($B1597="Non - avec lien de dépendance",0,MIN((0.75*F1597),1694)),MIN(F1597,(0.75*$D1597),1694)),2)),IF($B1597="Non - avec lien de dépendance",MIN(1129,F1597,$D1597)*overallRate,MIN(2258,F1597)*overallRate)))))</f>
        <v>Effectuez l’étape 1</v>
      </c>
      <c r="I1597" s="3">
        <f t="shared" si="24"/>
        <v>0</v>
      </c>
    </row>
    <row r="1598" spans="7:9" x14ac:dyDescent="0.5">
      <c r="G1598" s="68" t="str">
        <f>IF(ISTEXT(overallRate),"Effectuez l’étape 1",IF($C1598="Yes","Use Step 2a) Weekly for employees on leave with pay",IF(OR(COUNT($D1598,E1598)&lt;&gt;2,overallRate=0),0,IF(revenueReduction&gt;0.3,MAX(IF($B1598="Non - avec lien de dépendance",MIN(2258,E1598,$D1598)*overallRate,MIN(2258,E1598)*overallRate),ROUND(MAX(IF($B1598="Non - avec lien de dépendance",0,MIN((0.75*E1598),1694)),MIN(E1598,(0.75*$D1598),1694)),2)),IF($B1598="Non - avec lien de dépendance",MIN(1129,E1598,$D1598)*overallRate,MIN(2258,E1598)*overallRate)))))</f>
        <v>Effectuez l’étape 1</v>
      </c>
      <c r="H1598" s="68" t="str">
        <f>IF(ISTEXT(overallRate),"Effectuez l’étape 1",IF($C1598="Yes","Use Step 2a) Weekly for employees on leave with pay",IF(OR(COUNT($D1598,F1598)&lt;&gt;2,overallRate=0),0,IF(revenueReduction&gt;0.3,MAX(IF($B1598="Non - avec lien de dépendance",MIN(2258,F1598,$D1598)*overallRate,MIN(2258,F1598)*overallRate),ROUND(MAX(IF($B1598="Non - avec lien de dépendance",0,MIN((0.75*F1598),1694)),MIN(F1598,(0.75*$D1598),1694)),2)),IF($B1598="Non - avec lien de dépendance",MIN(1129,F1598,$D1598)*overallRate,MIN(2258,F1598)*overallRate)))))</f>
        <v>Effectuez l’étape 1</v>
      </c>
      <c r="I1598" s="3">
        <f t="shared" si="24"/>
        <v>0</v>
      </c>
    </row>
    <row r="1599" spans="7:9" x14ac:dyDescent="0.5">
      <c r="G1599" s="68" t="str">
        <f>IF(ISTEXT(overallRate),"Effectuez l’étape 1",IF($C1599="Yes","Use Step 2a) Weekly for employees on leave with pay",IF(OR(COUNT($D1599,E1599)&lt;&gt;2,overallRate=0),0,IF(revenueReduction&gt;0.3,MAX(IF($B1599="Non - avec lien de dépendance",MIN(2258,E1599,$D1599)*overallRate,MIN(2258,E1599)*overallRate),ROUND(MAX(IF($B1599="Non - avec lien de dépendance",0,MIN((0.75*E1599),1694)),MIN(E1599,(0.75*$D1599),1694)),2)),IF($B1599="Non - avec lien de dépendance",MIN(1129,E1599,$D1599)*overallRate,MIN(2258,E1599)*overallRate)))))</f>
        <v>Effectuez l’étape 1</v>
      </c>
      <c r="H1599" s="68" t="str">
        <f>IF(ISTEXT(overallRate),"Effectuez l’étape 1",IF($C1599="Yes","Use Step 2a) Weekly for employees on leave with pay",IF(OR(COUNT($D1599,F1599)&lt;&gt;2,overallRate=0),0,IF(revenueReduction&gt;0.3,MAX(IF($B1599="Non - avec lien de dépendance",MIN(2258,F1599,$D1599)*overallRate,MIN(2258,F1599)*overallRate),ROUND(MAX(IF($B1599="Non - avec lien de dépendance",0,MIN((0.75*F1599),1694)),MIN(F1599,(0.75*$D1599),1694)),2)),IF($B1599="Non - avec lien de dépendance",MIN(1129,F1599,$D1599)*overallRate,MIN(2258,F1599)*overallRate)))))</f>
        <v>Effectuez l’étape 1</v>
      </c>
      <c r="I1599" s="3">
        <f t="shared" si="24"/>
        <v>0</v>
      </c>
    </row>
    <row r="1600" spans="7:9" x14ac:dyDescent="0.5">
      <c r="G1600" s="68" t="str">
        <f>IF(ISTEXT(overallRate),"Effectuez l’étape 1",IF($C1600="Yes","Use Step 2a) Weekly for employees on leave with pay",IF(OR(COUNT($D1600,E1600)&lt;&gt;2,overallRate=0),0,IF(revenueReduction&gt;0.3,MAX(IF($B1600="Non - avec lien de dépendance",MIN(2258,E1600,$D1600)*overallRate,MIN(2258,E1600)*overallRate),ROUND(MAX(IF($B1600="Non - avec lien de dépendance",0,MIN((0.75*E1600),1694)),MIN(E1600,(0.75*$D1600),1694)),2)),IF($B1600="Non - avec lien de dépendance",MIN(1129,E1600,$D1600)*overallRate,MIN(2258,E1600)*overallRate)))))</f>
        <v>Effectuez l’étape 1</v>
      </c>
      <c r="H1600" s="68" t="str">
        <f>IF(ISTEXT(overallRate),"Effectuez l’étape 1",IF($C1600="Yes","Use Step 2a) Weekly for employees on leave with pay",IF(OR(COUNT($D1600,F1600)&lt;&gt;2,overallRate=0),0,IF(revenueReduction&gt;0.3,MAX(IF($B1600="Non - avec lien de dépendance",MIN(2258,F1600,$D1600)*overallRate,MIN(2258,F1600)*overallRate),ROUND(MAX(IF($B1600="Non - avec lien de dépendance",0,MIN((0.75*F1600),1694)),MIN(F1600,(0.75*$D1600),1694)),2)),IF($B1600="Non - avec lien de dépendance",MIN(1129,F1600,$D1600)*overallRate,MIN(2258,F1600)*overallRate)))))</f>
        <v>Effectuez l’étape 1</v>
      </c>
      <c r="I1600" s="3">
        <f t="shared" si="24"/>
        <v>0</v>
      </c>
    </row>
    <row r="1601" spans="7:9" x14ac:dyDescent="0.5">
      <c r="G1601" s="68" t="str">
        <f>IF(ISTEXT(overallRate),"Effectuez l’étape 1",IF($C1601="Yes","Use Step 2a) Weekly for employees on leave with pay",IF(OR(COUNT($D1601,E1601)&lt;&gt;2,overallRate=0),0,IF(revenueReduction&gt;0.3,MAX(IF($B1601="Non - avec lien de dépendance",MIN(2258,E1601,$D1601)*overallRate,MIN(2258,E1601)*overallRate),ROUND(MAX(IF($B1601="Non - avec lien de dépendance",0,MIN((0.75*E1601),1694)),MIN(E1601,(0.75*$D1601),1694)),2)),IF($B1601="Non - avec lien de dépendance",MIN(1129,E1601,$D1601)*overallRate,MIN(2258,E1601)*overallRate)))))</f>
        <v>Effectuez l’étape 1</v>
      </c>
      <c r="H1601" s="68" t="str">
        <f>IF(ISTEXT(overallRate),"Effectuez l’étape 1",IF($C1601="Yes","Use Step 2a) Weekly for employees on leave with pay",IF(OR(COUNT($D1601,F1601)&lt;&gt;2,overallRate=0),0,IF(revenueReduction&gt;0.3,MAX(IF($B1601="Non - avec lien de dépendance",MIN(2258,F1601,$D1601)*overallRate,MIN(2258,F1601)*overallRate),ROUND(MAX(IF($B1601="Non - avec lien de dépendance",0,MIN((0.75*F1601),1694)),MIN(F1601,(0.75*$D1601),1694)),2)),IF($B1601="Non - avec lien de dépendance",MIN(1129,F1601,$D1601)*overallRate,MIN(2258,F1601)*overallRate)))))</f>
        <v>Effectuez l’étape 1</v>
      </c>
      <c r="I1601" s="3">
        <f t="shared" si="24"/>
        <v>0</v>
      </c>
    </row>
    <row r="1602" spans="7:9" x14ac:dyDescent="0.5">
      <c r="G1602" s="68" t="str">
        <f>IF(ISTEXT(overallRate),"Effectuez l’étape 1",IF($C1602="Yes","Use Step 2a) Weekly for employees on leave with pay",IF(OR(COUNT($D1602,E1602)&lt;&gt;2,overallRate=0),0,IF(revenueReduction&gt;0.3,MAX(IF($B1602="Non - avec lien de dépendance",MIN(2258,E1602,$D1602)*overallRate,MIN(2258,E1602)*overallRate),ROUND(MAX(IF($B1602="Non - avec lien de dépendance",0,MIN((0.75*E1602),1694)),MIN(E1602,(0.75*$D1602),1694)),2)),IF($B1602="Non - avec lien de dépendance",MIN(1129,E1602,$D1602)*overallRate,MIN(2258,E1602)*overallRate)))))</f>
        <v>Effectuez l’étape 1</v>
      </c>
      <c r="H1602" s="68" t="str">
        <f>IF(ISTEXT(overallRate),"Effectuez l’étape 1",IF($C1602="Yes","Use Step 2a) Weekly for employees on leave with pay",IF(OR(COUNT($D1602,F1602)&lt;&gt;2,overallRate=0),0,IF(revenueReduction&gt;0.3,MAX(IF($B1602="Non - avec lien de dépendance",MIN(2258,F1602,$D1602)*overallRate,MIN(2258,F1602)*overallRate),ROUND(MAX(IF($B1602="Non - avec lien de dépendance",0,MIN((0.75*F1602),1694)),MIN(F1602,(0.75*$D1602),1694)),2)),IF($B1602="Non - avec lien de dépendance",MIN(1129,F1602,$D1602)*overallRate,MIN(2258,F1602)*overallRate)))))</f>
        <v>Effectuez l’étape 1</v>
      </c>
      <c r="I1602" s="3">
        <f t="shared" si="24"/>
        <v>0</v>
      </c>
    </row>
    <row r="1603" spans="7:9" x14ac:dyDescent="0.5">
      <c r="G1603" s="68" t="str">
        <f>IF(ISTEXT(overallRate),"Effectuez l’étape 1",IF($C1603="Yes","Use Step 2a) Weekly for employees on leave with pay",IF(OR(COUNT($D1603,E1603)&lt;&gt;2,overallRate=0),0,IF(revenueReduction&gt;0.3,MAX(IF($B1603="Non - avec lien de dépendance",MIN(2258,E1603,$D1603)*overallRate,MIN(2258,E1603)*overallRate),ROUND(MAX(IF($B1603="Non - avec lien de dépendance",0,MIN((0.75*E1603),1694)),MIN(E1603,(0.75*$D1603),1694)),2)),IF($B1603="Non - avec lien de dépendance",MIN(1129,E1603,$D1603)*overallRate,MIN(2258,E1603)*overallRate)))))</f>
        <v>Effectuez l’étape 1</v>
      </c>
      <c r="H1603" s="68" t="str">
        <f>IF(ISTEXT(overallRate),"Effectuez l’étape 1",IF($C1603="Yes","Use Step 2a) Weekly for employees on leave with pay",IF(OR(COUNT($D1603,F1603)&lt;&gt;2,overallRate=0),0,IF(revenueReduction&gt;0.3,MAX(IF($B1603="Non - avec lien de dépendance",MIN(2258,F1603,$D1603)*overallRate,MIN(2258,F1603)*overallRate),ROUND(MAX(IF($B1603="Non - avec lien de dépendance",0,MIN((0.75*F1603),1694)),MIN(F1603,(0.75*$D1603),1694)),2)),IF($B1603="Non - avec lien de dépendance",MIN(1129,F1603,$D1603)*overallRate,MIN(2258,F1603)*overallRate)))))</f>
        <v>Effectuez l’étape 1</v>
      </c>
      <c r="I1603" s="3">
        <f t="shared" si="24"/>
        <v>0</v>
      </c>
    </row>
    <row r="1604" spans="7:9" x14ac:dyDescent="0.5">
      <c r="G1604" s="68" t="str">
        <f>IF(ISTEXT(overallRate),"Effectuez l’étape 1",IF($C1604="Yes","Use Step 2a) Weekly for employees on leave with pay",IF(OR(COUNT($D1604,E1604)&lt;&gt;2,overallRate=0),0,IF(revenueReduction&gt;0.3,MAX(IF($B1604="Non - avec lien de dépendance",MIN(2258,E1604,$D1604)*overallRate,MIN(2258,E1604)*overallRate),ROUND(MAX(IF($B1604="Non - avec lien de dépendance",0,MIN((0.75*E1604),1694)),MIN(E1604,(0.75*$D1604),1694)),2)),IF($B1604="Non - avec lien de dépendance",MIN(1129,E1604,$D1604)*overallRate,MIN(2258,E1604)*overallRate)))))</f>
        <v>Effectuez l’étape 1</v>
      </c>
      <c r="H1604" s="68" t="str">
        <f>IF(ISTEXT(overallRate),"Effectuez l’étape 1",IF($C1604="Yes","Use Step 2a) Weekly for employees on leave with pay",IF(OR(COUNT($D1604,F1604)&lt;&gt;2,overallRate=0),0,IF(revenueReduction&gt;0.3,MAX(IF($B1604="Non - avec lien de dépendance",MIN(2258,F1604,$D1604)*overallRate,MIN(2258,F1604)*overallRate),ROUND(MAX(IF($B1604="Non - avec lien de dépendance",0,MIN((0.75*F1604),1694)),MIN(F1604,(0.75*$D1604),1694)),2)),IF($B1604="Non - avec lien de dépendance",MIN(1129,F1604,$D1604)*overallRate,MIN(2258,F1604)*overallRate)))))</f>
        <v>Effectuez l’étape 1</v>
      </c>
      <c r="I1604" s="3">
        <f t="shared" si="24"/>
        <v>0</v>
      </c>
    </row>
    <row r="1605" spans="7:9" x14ac:dyDescent="0.5">
      <c r="G1605" s="68" t="str">
        <f>IF(ISTEXT(overallRate),"Effectuez l’étape 1",IF($C1605="Yes","Use Step 2a) Weekly for employees on leave with pay",IF(OR(COUNT($D1605,E1605)&lt;&gt;2,overallRate=0),0,IF(revenueReduction&gt;0.3,MAX(IF($B1605="Non - avec lien de dépendance",MIN(2258,E1605,$D1605)*overallRate,MIN(2258,E1605)*overallRate),ROUND(MAX(IF($B1605="Non - avec lien de dépendance",0,MIN((0.75*E1605),1694)),MIN(E1605,(0.75*$D1605),1694)),2)),IF($B1605="Non - avec lien de dépendance",MIN(1129,E1605,$D1605)*overallRate,MIN(2258,E1605)*overallRate)))))</f>
        <v>Effectuez l’étape 1</v>
      </c>
      <c r="H1605" s="68" t="str">
        <f>IF(ISTEXT(overallRate),"Effectuez l’étape 1",IF($C1605="Yes","Use Step 2a) Weekly for employees on leave with pay",IF(OR(COUNT($D1605,F1605)&lt;&gt;2,overallRate=0),0,IF(revenueReduction&gt;0.3,MAX(IF($B1605="Non - avec lien de dépendance",MIN(2258,F1605,$D1605)*overallRate,MIN(2258,F1605)*overallRate),ROUND(MAX(IF($B1605="Non - avec lien de dépendance",0,MIN((0.75*F1605),1694)),MIN(F1605,(0.75*$D1605),1694)),2)),IF($B1605="Non - avec lien de dépendance",MIN(1129,F1605,$D1605)*overallRate,MIN(2258,F1605)*overallRate)))))</f>
        <v>Effectuez l’étape 1</v>
      </c>
      <c r="I1605" s="3">
        <f t="shared" si="24"/>
        <v>0</v>
      </c>
    </row>
    <row r="1606" spans="7:9" x14ac:dyDescent="0.5">
      <c r="G1606" s="68" t="str">
        <f>IF(ISTEXT(overallRate),"Effectuez l’étape 1",IF($C1606="Yes","Use Step 2a) Weekly for employees on leave with pay",IF(OR(COUNT($D1606,E1606)&lt;&gt;2,overallRate=0),0,IF(revenueReduction&gt;0.3,MAX(IF($B1606="Non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IF(ISTEXT(overallRate),"Effectuez l’étape 1",IF($C1606="Yes","Use Step 2a) Weekly for employees on leave with pay",IF(OR(COUNT($D1606,F1606)&lt;&gt;2,overallRate=0),0,IF(revenueReduction&gt;0.3,MAX(IF($B1606="Non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24"/>
        <v>0</v>
      </c>
    </row>
    <row r="1607" spans="7:9" x14ac:dyDescent="0.5">
      <c r="G1607" s="68" t="str">
        <f>IF(ISTEXT(overallRate),"Effectuez l’étape 1",IF($C1607="Yes","Use Step 2a) Weekly for employees on leave with pay",IF(OR(COUNT($D1607,E1607)&lt;&gt;2,overallRate=0),0,IF(revenueReduction&gt;0.3,MAX(IF($B1607="Non - avec lien de dépendance",MIN(2258,E1607,$D1607)*overallRate,MIN(2258,E1607)*overallRate),ROUND(MAX(IF($B1607="Non - avec lien de dépendance",0,MIN((0.75*E1607),1694)),MIN(E1607,(0.75*$D1607),1694)),2)),IF($B1607="Non - avec lien de dépendance",MIN(1129,E1607,$D1607)*overallRate,MIN(2258,E1607)*overallRate)))))</f>
        <v>Effectuez l’étape 1</v>
      </c>
      <c r="H1607" s="68" t="str">
        <f>IF(ISTEXT(overallRate),"Effectuez l’étape 1",IF($C1607="Yes","Use Step 2a) Weekly for employees on leave with pay",IF(OR(COUNT($D1607,F1607)&lt;&gt;2,overallRate=0),0,IF(revenueReduction&gt;0.3,MAX(IF($B1607="Non - avec lien de dépendance",MIN(2258,F1607,$D1607)*overallRate,MIN(2258,F1607)*overallRate),ROUND(MAX(IF($B1607="Non - avec lien de dépendance",0,MIN((0.75*F1607),1694)),MIN(F1607,(0.75*$D1607),1694)),2)),IF($B1607="Non - avec lien de dépendance",MIN(1129,F1607,$D1607)*overallRate,MIN(2258,F1607)*overallRate)))))</f>
        <v>Effectuez l’étape 1</v>
      </c>
      <c r="I1607" s="3">
        <f t="shared" ref="I1607:I1670" si="25">IF(AND(COUNT(B1607:F1607)&gt;0,OR(COUNT(D1607:F1607)&lt;&gt;3,ISBLANK(B1607))),"Fill out all amounts",IF(COUNTIF(E1607:F1607,0)&gt;0,0,SUM(G1607:H1607)))</f>
        <v>0</v>
      </c>
    </row>
    <row r="1608" spans="7:9" x14ac:dyDescent="0.5">
      <c r="G1608" s="68" t="str">
        <f>IF(ISTEXT(overallRate),"Effectuez l’étape 1",IF($C1608="Yes","Use Step 2a) Weekly for employees on leave with pay",IF(OR(COUNT($D1608,E1608)&lt;&gt;2,overallRate=0),0,IF(revenueReduction&gt;0.3,MAX(IF($B1608="Non - avec lien de dépendance",MIN(2258,E1608,$D1608)*overallRate,MIN(2258,E1608)*overallRate),ROUND(MAX(IF($B1608="Non - avec lien de dépendance",0,MIN((0.75*E1608),1694)),MIN(E1608,(0.75*$D1608),1694)),2)),IF($B1608="Non - avec lien de dépendance",MIN(1129,E1608,$D1608)*overallRate,MIN(2258,E1608)*overallRate)))))</f>
        <v>Effectuez l’étape 1</v>
      </c>
      <c r="H1608" s="68" t="str">
        <f>IF(ISTEXT(overallRate),"Effectuez l’étape 1",IF($C1608="Yes","Use Step 2a) Weekly for employees on leave with pay",IF(OR(COUNT($D1608,F1608)&lt;&gt;2,overallRate=0),0,IF(revenueReduction&gt;0.3,MAX(IF($B1608="Non - avec lien de dépendance",MIN(2258,F1608,$D1608)*overallRate,MIN(2258,F1608)*overallRate),ROUND(MAX(IF($B1608="Non - avec lien de dépendance",0,MIN((0.75*F1608),1694)),MIN(F1608,(0.75*$D1608),1694)),2)),IF($B1608="Non - avec lien de dépendance",MIN(1129,F1608,$D1608)*overallRate,MIN(2258,F1608)*overallRate)))))</f>
        <v>Effectuez l’étape 1</v>
      </c>
      <c r="I1608" s="3">
        <f t="shared" si="25"/>
        <v>0</v>
      </c>
    </row>
    <row r="1609" spans="7:9" x14ac:dyDescent="0.5">
      <c r="G1609" s="68" t="str">
        <f>IF(ISTEXT(overallRate),"Effectuez l’étape 1",IF($C1609="Yes","Use Step 2a) Weekly for employees on leave with pay",IF(OR(COUNT($D1609,E1609)&lt;&gt;2,overallRate=0),0,IF(revenueReduction&gt;0.3,MAX(IF($B1609="Non - avec lien de dépendance",MIN(2258,E1609,$D1609)*overallRate,MIN(2258,E1609)*overallRate),ROUND(MAX(IF($B1609="Non - avec lien de dépendance",0,MIN((0.75*E1609),1694)),MIN(E1609,(0.75*$D1609),1694)),2)),IF($B1609="Non - avec lien de dépendance",MIN(1129,E1609,$D1609)*overallRate,MIN(2258,E1609)*overallRate)))))</f>
        <v>Effectuez l’étape 1</v>
      </c>
      <c r="H1609" s="68" t="str">
        <f>IF(ISTEXT(overallRate),"Effectuez l’étape 1",IF($C1609="Yes","Use Step 2a) Weekly for employees on leave with pay",IF(OR(COUNT($D1609,F1609)&lt;&gt;2,overallRate=0),0,IF(revenueReduction&gt;0.3,MAX(IF($B1609="Non - avec lien de dépendance",MIN(2258,F1609,$D1609)*overallRate,MIN(2258,F1609)*overallRate),ROUND(MAX(IF($B1609="Non - avec lien de dépendance",0,MIN((0.75*F1609),1694)),MIN(F1609,(0.75*$D1609),1694)),2)),IF($B1609="Non - avec lien de dépendance",MIN(1129,F1609,$D1609)*overallRate,MIN(2258,F1609)*overallRate)))))</f>
        <v>Effectuez l’étape 1</v>
      </c>
      <c r="I1609" s="3">
        <f t="shared" si="25"/>
        <v>0</v>
      </c>
    </row>
    <row r="1610" spans="7:9" x14ac:dyDescent="0.5">
      <c r="G1610" s="68" t="str">
        <f>IF(ISTEXT(overallRate),"Effectuez l’étape 1",IF($C1610="Yes","Use Step 2a) Weekly for employees on leave with pay",IF(OR(COUNT($D1610,E1610)&lt;&gt;2,overallRate=0),0,IF(revenueReduction&gt;0.3,MAX(IF($B1610="Non - avec lien de dépendance",MIN(2258,E1610,$D1610)*overallRate,MIN(2258,E1610)*overallRate),ROUND(MAX(IF($B1610="Non - avec lien de dépendance",0,MIN((0.75*E1610),1694)),MIN(E1610,(0.75*$D1610),1694)),2)),IF($B1610="Non - avec lien de dépendance",MIN(1129,E1610,$D1610)*overallRate,MIN(2258,E1610)*overallRate)))))</f>
        <v>Effectuez l’étape 1</v>
      </c>
      <c r="H1610" s="68" t="str">
        <f>IF(ISTEXT(overallRate),"Effectuez l’étape 1",IF($C1610="Yes","Use Step 2a) Weekly for employees on leave with pay",IF(OR(COUNT($D1610,F1610)&lt;&gt;2,overallRate=0),0,IF(revenueReduction&gt;0.3,MAX(IF($B1610="Non - avec lien de dépendance",MIN(2258,F1610,$D1610)*overallRate,MIN(2258,F1610)*overallRate),ROUND(MAX(IF($B1610="Non - avec lien de dépendance",0,MIN((0.75*F1610),1694)),MIN(F1610,(0.75*$D1610),1694)),2)),IF($B1610="Non - avec lien de dépendance",MIN(1129,F1610,$D1610)*overallRate,MIN(2258,F1610)*overallRate)))))</f>
        <v>Effectuez l’étape 1</v>
      </c>
      <c r="I1610" s="3">
        <f t="shared" si="25"/>
        <v>0</v>
      </c>
    </row>
    <row r="1611" spans="7:9" x14ac:dyDescent="0.5">
      <c r="G1611" s="68" t="str">
        <f>IF(ISTEXT(overallRate),"Effectuez l’étape 1",IF($C1611="Yes","Use Step 2a) Weekly for employees on leave with pay",IF(OR(COUNT($D1611,E1611)&lt;&gt;2,overallRate=0),0,IF(revenueReduction&gt;0.3,MAX(IF($B1611="Non - avec lien de dépendance",MIN(2258,E1611,$D1611)*overallRate,MIN(2258,E1611)*overallRate),ROUND(MAX(IF($B1611="Non - avec lien de dépendance",0,MIN((0.75*E1611),1694)),MIN(E1611,(0.75*$D1611),1694)),2)),IF($B1611="Non - avec lien de dépendance",MIN(1129,E1611,$D1611)*overallRate,MIN(2258,E1611)*overallRate)))))</f>
        <v>Effectuez l’étape 1</v>
      </c>
      <c r="H1611" s="68" t="str">
        <f>IF(ISTEXT(overallRate),"Effectuez l’étape 1",IF($C1611="Yes","Use Step 2a) Weekly for employees on leave with pay",IF(OR(COUNT($D1611,F1611)&lt;&gt;2,overallRate=0),0,IF(revenueReduction&gt;0.3,MAX(IF($B1611="Non - avec lien de dépendance",MIN(2258,F1611,$D1611)*overallRate,MIN(2258,F1611)*overallRate),ROUND(MAX(IF($B1611="Non - avec lien de dépendance",0,MIN((0.75*F1611),1694)),MIN(F1611,(0.75*$D1611),1694)),2)),IF($B1611="Non - avec lien de dépendance",MIN(1129,F1611,$D1611)*overallRate,MIN(2258,F1611)*overallRate)))))</f>
        <v>Effectuez l’étape 1</v>
      </c>
      <c r="I1611" s="3">
        <f t="shared" si="25"/>
        <v>0</v>
      </c>
    </row>
    <row r="1612" spans="7:9" x14ac:dyDescent="0.5">
      <c r="G1612" s="68" t="str">
        <f>IF(ISTEXT(overallRate),"Effectuez l’étape 1",IF($C1612="Yes","Use Step 2a) Weekly for employees on leave with pay",IF(OR(COUNT($D1612,E1612)&lt;&gt;2,overallRate=0),0,IF(revenueReduction&gt;0.3,MAX(IF($B1612="Non - avec lien de dépendance",MIN(2258,E1612,$D1612)*overallRate,MIN(2258,E1612)*overallRate),ROUND(MAX(IF($B1612="Non - avec lien de dépendance",0,MIN((0.75*E1612),1694)),MIN(E1612,(0.75*$D1612),1694)),2)),IF($B1612="Non - avec lien de dépendance",MIN(1129,E1612,$D1612)*overallRate,MIN(2258,E1612)*overallRate)))))</f>
        <v>Effectuez l’étape 1</v>
      </c>
      <c r="H1612" s="68" t="str">
        <f>IF(ISTEXT(overallRate),"Effectuez l’étape 1",IF($C1612="Yes","Use Step 2a) Weekly for employees on leave with pay",IF(OR(COUNT($D1612,F1612)&lt;&gt;2,overallRate=0),0,IF(revenueReduction&gt;0.3,MAX(IF($B1612="Non - avec lien de dépendance",MIN(2258,F1612,$D1612)*overallRate,MIN(2258,F1612)*overallRate),ROUND(MAX(IF($B1612="Non - avec lien de dépendance",0,MIN((0.75*F1612),1694)),MIN(F1612,(0.75*$D1612),1694)),2)),IF($B1612="Non - avec lien de dépendance",MIN(1129,F1612,$D1612)*overallRate,MIN(2258,F1612)*overallRate)))))</f>
        <v>Effectuez l’étape 1</v>
      </c>
      <c r="I1612" s="3">
        <f t="shared" si="25"/>
        <v>0</v>
      </c>
    </row>
    <row r="1613" spans="7:9" x14ac:dyDescent="0.5">
      <c r="G1613" s="68" t="str">
        <f>IF(ISTEXT(overallRate),"Effectuez l’étape 1",IF($C1613="Yes","Use Step 2a) Weekly for employees on leave with pay",IF(OR(COUNT($D1613,E1613)&lt;&gt;2,overallRate=0),0,IF(revenueReduction&gt;0.3,MAX(IF($B1613="Non - avec lien de dépendance",MIN(2258,E1613,$D1613)*overallRate,MIN(2258,E1613)*overallRate),ROUND(MAX(IF($B1613="Non - avec lien de dépendance",0,MIN((0.75*E1613),1694)),MIN(E1613,(0.75*$D1613),1694)),2)),IF($B1613="Non - avec lien de dépendance",MIN(1129,E1613,$D1613)*overallRate,MIN(2258,E1613)*overallRate)))))</f>
        <v>Effectuez l’étape 1</v>
      </c>
      <c r="H1613" s="68" t="str">
        <f>IF(ISTEXT(overallRate),"Effectuez l’étape 1",IF($C1613="Yes","Use Step 2a) Weekly for employees on leave with pay",IF(OR(COUNT($D1613,F1613)&lt;&gt;2,overallRate=0),0,IF(revenueReduction&gt;0.3,MAX(IF($B1613="Non - avec lien de dépendance",MIN(2258,F1613,$D1613)*overallRate,MIN(2258,F1613)*overallRate),ROUND(MAX(IF($B1613="Non - avec lien de dépendance",0,MIN((0.75*F1613),1694)),MIN(F1613,(0.75*$D1613),1694)),2)),IF($B1613="Non - avec lien de dépendance",MIN(1129,F1613,$D1613)*overallRate,MIN(2258,F1613)*overallRate)))))</f>
        <v>Effectuez l’étape 1</v>
      </c>
      <c r="I1613" s="3">
        <f t="shared" si="25"/>
        <v>0</v>
      </c>
    </row>
    <row r="1614" spans="7:9" x14ac:dyDescent="0.5">
      <c r="G1614" s="68" t="str">
        <f>IF(ISTEXT(overallRate),"Effectuez l’étape 1",IF($C1614="Yes","Use Step 2a) Weekly for employees on leave with pay",IF(OR(COUNT($D1614,E1614)&lt;&gt;2,overallRate=0),0,IF(revenueReduction&gt;0.3,MAX(IF($B1614="Non - avec lien de dépendance",MIN(2258,E1614,$D1614)*overallRate,MIN(2258,E1614)*overallRate),ROUND(MAX(IF($B1614="Non - avec lien de dépendance",0,MIN((0.75*E1614),1694)),MIN(E1614,(0.75*$D1614),1694)),2)),IF($B1614="Non - avec lien de dépendance",MIN(1129,E1614,$D1614)*overallRate,MIN(2258,E1614)*overallRate)))))</f>
        <v>Effectuez l’étape 1</v>
      </c>
      <c r="H1614" s="68" t="str">
        <f>IF(ISTEXT(overallRate),"Effectuez l’étape 1",IF($C1614="Yes","Use Step 2a) Weekly for employees on leave with pay",IF(OR(COUNT($D1614,F1614)&lt;&gt;2,overallRate=0),0,IF(revenueReduction&gt;0.3,MAX(IF($B1614="Non - avec lien de dépendance",MIN(2258,F1614,$D1614)*overallRate,MIN(2258,F1614)*overallRate),ROUND(MAX(IF($B1614="Non - avec lien de dépendance",0,MIN((0.75*F1614),1694)),MIN(F1614,(0.75*$D1614),1694)),2)),IF($B1614="Non - avec lien de dépendance",MIN(1129,F1614,$D1614)*overallRate,MIN(2258,F1614)*overallRate)))))</f>
        <v>Effectuez l’étape 1</v>
      </c>
      <c r="I1614" s="3">
        <f t="shared" si="25"/>
        <v>0</v>
      </c>
    </row>
    <row r="1615" spans="7:9" x14ac:dyDescent="0.5">
      <c r="G1615" s="68" t="str">
        <f>IF(ISTEXT(overallRate),"Effectuez l’étape 1",IF($C1615="Yes","Use Step 2a) Weekly for employees on leave with pay",IF(OR(COUNT($D1615,E1615)&lt;&gt;2,overallRate=0),0,IF(revenueReduction&gt;0.3,MAX(IF($B1615="Non - avec lien de dépendance",MIN(2258,E1615,$D1615)*overallRate,MIN(2258,E1615)*overallRate),ROUND(MAX(IF($B1615="Non - avec lien de dépendance",0,MIN((0.75*E1615),1694)),MIN(E1615,(0.75*$D1615),1694)),2)),IF($B1615="Non - avec lien de dépendance",MIN(1129,E1615,$D1615)*overallRate,MIN(2258,E1615)*overallRate)))))</f>
        <v>Effectuez l’étape 1</v>
      </c>
      <c r="H1615" s="68" t="str">
        <f>IF(ISTEXT(overallRate),"Effectuez l’étape 1",IF($C1615="Yes","Use Step 2a) Weekly for employees on leave with pay",IF(OR(COUNT($D1615,F1615)&lt;&gt;2,overallRate=0),0,IF(revenueReduction&gt;0.3,MAX(IF($B1615="Non - avec lien de dépendance",MIN(2258,F1615,$D1615)*overallRate,MIN(2258,F1615)*overallRate),ROUND(MAX(IF($B1615="Non - avec lien de dépendance",0,MIN((0.75*F1615),1694)),MIN(F1615,(0.75*$D1615),1694)),2)),IF($B1615="Non - avec lien de dépendance",MIN(1129,F1615,$D1615)*overallRate,MIN(2258,F1615)*overallRate)))))</f>
        <v>Effectuez l’étape 1</v>
      </c>
      <c r="I1615" s="3">
        <f t="shared" si="25"/>
        <v>0</v>
      </c>
    </row>
    <row r="1616" spans="7:9" x14ac:dyDescent="0.5">
      <c r="G1616" s="68" t="str">
        <f>IF(ISTEXT(overallRate),"Effectuez l’étape 1",IF($C1616="Yes","Use Step 2a) Weekly for employees on leave with pay",IF(OR(COUNT($D1616,E1616)&lt;&gt;2,overallRate=0),0,IF(revenueReduction&gt;0.3,MAX(IF($B1616="Non - avec lien de dépendance",MIN(2258,E1616,$D1616)*overallRate,MIN(2258,E1616)*overallRate),ROUND(MAX(IF($B1616="Non - avec lien de dépendance",0,MIN((0.75*E1616),1694)),MIN(E1616,(0.75*$D1616),1694)),2)),IF($B1616="Non - avec lien de dépendance",MIN(1129,E1616,$D1616)*overallRate,MIN(2258,E1616)*overallRate)))))</f>
        <v>Effectuez l’étape 1</v>
      </c>
      <c r="H1616" s="68" t="str">
        <f>IF(ISTEXT(overallRate),"Effectuez l’étape 1",IF($C1616="Yes","Use Step 2a) Weekly for employees on leave with pay",IF(OR(COUNT($D1616,F1616)&lt;&gt;2,overallRate=0),0,IF(revenueReduction&gt;0.3,MAX(IF($B1616="Non - avec lien de dépendance",MIN(2258,F1616,$D1616)*overallRate,MIN(2258,F1616)*overallRate),ROUND(MAX(IF($B1616="Non - avec lien de dépendance",0,MIN((0.75*F1616),1694)),MIN(F1616,(0.75*$D1616),1694)),2)),IF($B1616="Non - avec lien de dépendance",MIN(1129,F1616,$D1616)*overallRate,MIN(2258,F1616)*overallRate)))))</f>
        <v>Effectuez l’étape 1</v>
      </c>
      <c r="I1616" s="3">
        <f t="shared" si="25"/>
        <v>0</v>
      </c>
    </row>
    <row r="1617" spans="7:9" x14ac:dyDescent="0.5">
      <c r="G1617" s="68" t="str">
        <f>IF(ISTEXT(overallRate),"Effectuez l’étape 1",IF($C1617="Yes","Use Step 2a) Weekly for employees on leave with pay",IF(OR(COUNT($D1617,E1617)&lt;&gt;2,overallRate=0),0,IF(revenueReduction&gt;0.3,MAX(IF($B1617="Non - avec lien de dépendance",MIN(2258,E1617,$D1617)*overallRate,MIN(2258,E1617)*overallRate),ROUND(MAX(IF($B1617="Non - avec lien de dépendance",0,MIN((0.75*E1617),1694)),MIN(E1617,(0.75*$D1617),1694)),2)),IF($B1617="Non - avec lien de dépendance",MIN(1129,E1617,$D1617)*overallRate,MIN(2258,E1617)*overallRate)))))</f>
        <v>Effectuez l’étape 1</v>
      </c>
      <c r="H1617" s="68" t="str">
        <f>IF(ISTEXT(overallRate),"Effectuez l’étape 1",IF($C1617="Yes","Use Step 2a) Weekly for employees on leave with pay",IF(OR(COUNT($D1617,F1617)&lt;&gt;2,overallRate=0),0,IF(revenueReduction&gt;0.3,MAX(IF($B1617="Non - avec lien de dépendance",MIN(2258,F1617,$D1617)*overallRate,MIN(2258,F1617)*overallRate),ROUND(MAX(IF($B1617="Non - avec lien de dépendance",0,MIN((0.75*F1617),1694)),MIN(F1617,(0.75*$D1617),1694)),2)),IF($B1617="Non - avec lien de dépendance",MIN(1129,F1617,$D1617)*overallRate,MIN(2258,F1617)*overallRate)))))</f>
        <v>Effectuez l’étape 1</v>
      </c>
      <c r="I1617" s="3">
        <f t="shared" si="25"/>
        <v>0</v>
      </c>
    </row>
    <row r="1618" spans="7:9" x14ac:dyDescent="0.5">
      <c r="G1618" s="68" t="str">
        <f>IF(ISTEXT(overallRate),"Effectuez l’étape 1",IF($C1618="Yes","Use Step 2a) Weekly for employees on leave with pay",IF(OR(COUNT($D1618,E1618)&lt;&gt;2,overallRate=0),0,IF(revenueReduction&gt;0.3,MAX(IF($B1618="Non - avec lien de dépendance",MIN(2258,E1618,$D1618)*overallRate,MIN(2258,E1618)*overallRate),ROUND(MAX(IF($B1618="Non - avec lien de dépendance",0,MIN((0.75*E1618),1694)),MIN(E1618,(0.75*$D1618),1694)),2)),IF($B1618="Non - avec lien de dépendance",MIN(1129,E1618,$D1618)*overallRate,MIN(2258,E1618)*overallRate)))))</f>
        <v>Effectuez l’étape 1</v>
      </c>
      <c r="H1618" s="68" t="str">
        <f>IF(ISTEXT(overallRate),"Effectuez l’étape 1",IF($C1618="Yes","Use Step 2a) Weekly for employees on leave with pay",IF(OR(COUNT($D1618,F1618)&lt;&gt;2,overallRate=0),0,IF(revenueReduction&gt;0.3,MAX(IF($B1618="Non - avec lien de dépendance",MIN(2258,F1618,$D1618)*overallRate,MIN(2258,F1618)*overallRate),ROUND(MAX(IF($B1618="Non - avec lien de dépendance",0,MIN((0.75*F1618),1694)),MIN(F1618,(0.75*$D1618),1694)),2)),IF($B1618="Non - avec lien de dépendance",MIN(1129,F1618,$D1618)*overallRate,MIN(2258,F1618)*overallRate)))))</f>
        <v>Effectuez l’étape 1</v>
      </c>
      <c r="I1618" s="3">
        <f t="shared" si="25"/>
        <v>0</v>
      </c>
    </row>
    <row r="1619" spans="7:9" x14ac:dyDescent="0.5">
      <c r="G1619" s="68" t="str">
        <f>IF(ISTEXT(overallRate),"Effectuez l’étape 1",IF($C1619="Yes","Use Step 2a) Weekly for employees on leave with pay",IF(OR(COUNT($D1619,E1619)&lt;&gt;2,overallRate=0),0,IF(revenueReduction&gt;0.3,MAX(IF($B1619="Non - avec lien de dépendance",MIN(2258,E1619,$D1619)*overallRate,MIN(2258,E1619)*overallRate),ROUND(MAX(IF($B1619="Non - avec lien de dépendance",0,MIN((0.75*E1619),1694)),MIN(E1619,(0.75*$D1619),1694)),2)),IF($B1619="Non - avec lien de dépendance",MIN(1129,E1619,$D1619)*overallRate,MIN(2258,E1619)*overallRate)))))</f>
        <v>Effectuez l’étape 1</v>
      </c>
      <c r="H1619" s="68" t="str">
        <f>IF(ISTEXT(overallRate),"Effectuez l’étape 1",IF($C1619="Yes","Use Step 2a) Weekly for employees on leave with pay",IF(OR(COUNT($D1619,F1619)&lt;&gt;2,overallRate=0),0,IF(revenueReduction&gt;0.3,MAX(IF($B1619="Non - avec lien de dépendance",MIN(2258,F1619,$D1619)*overallRate,MIN(2258,F1619)*overallRate),ROUND(MAX(IF($B1619="Non - avec lien de dépendance",0,MIN((0.75*F1619),1694)),MIN(F1619,(0.75*$D1619),1694)),2)),IF($B1619="Non - avec lien de dépendance",MIN(1129,F1619,$D1619)*overallRate,MIN(2258,F1619)*overallRate)))))</f>
        <v>Effectuez l’étape 1</v>
      </c>
      <c r="I1619" s="3">
        <f t="shared" si="25"/>
        <v>0</v>
      </c>
    </row>
    <row r="1620" spans="7:9" x14ac:dyDescent="0.5">
      <c r="G1620" s="68" t="str">
        <f>IF(ISTEXT(overallRate),"Effectuez l’étape 1",IF($C1620="Yes","Use Step 2a) Weekly for employees on leave with pay",IF(OR(COUNT($D1620,E1620)&lt;&gt;2,overallRate=0),0,IF(revenueReduction&gt;0.3,MAX(IF($B1620="Non - avec lien de dépendance",MIN(2258,E1620,$D1620)*overallRate,MIN(2258,E1620)*overallRate),ROUND(MAX(IF($B1620="Non - avec lien de dépendance",0,MIN((0.75*E1620),1694)),MIN(E1620,(0.75*$D1620),1694)),2)),IF($B1620="Non - avec lien de dépendance",MIN(1129,E1620,$D1620)*overallRate,MIN(2258,E1620)*overallRate)))))</f>
        <v>Effectuez l’étape 1</v>
      </c>
      <c r="H1620" s="68" t="str">
        <f>IF(ISTEXT(overallRate),"Effectuez l’étape 1",IF($C1620="Yes","Use Step 2a) Weekly for employees on leave with pay",IF(OR(COUNT($D1620,F1620)&lt;&gt;2,overallRate=0),0,IF(revenueReduction&gt;0.3,MAX(IF($B1620="Non - avec lien de dépendance",MIN(2258,F1620,$D1620)*overallRate,MIN(2258,F1620)*overallRate),ROUND(MAX(IF($B1620="Non - avec lien de dépendance",0,MIN((0.75*F1620),1694)),MIN(F1620,(0.75*$D1620),1694)),2)),IF($B1620="Non - avec lien de dépendance",MIN(1129,F1620,$D1620)*overallRate,MIN(2258,F1620)*overallRate)))))</f>
        <v>Effectuez l’étape 1</v>
      </c>
      <c r="I1620" s="3">
        <f t="shared" si="25"/>
        <v>0</v>
      </c>
    </row>
    <row r="1621" spans="7:9" x14ac:dyDescent="0.5">
      <c r="G1621" s="68" t="str">
        <f>IF(ISTEXT(overallRate),"Effectuez l’étape 1",IF($C1621="Yes","Use Step 2a) Weekly for employees on leave with pay",IF(OR(COUNT($D1621,E1621)&lt;&gt;2,overallRate=0),0,IF(revenueReduction&gt;0.3,MAX(IF($B1621="Non - avec lien de dépendance",MIN(2258,E1621,$D1621)*overallRate,MIN(2258,E1621)*overallRate),ROUND(MAX(IF($B1621="Non - avec lien de dépendance",0,MIN((0.75*E1621),1694)),MIN(E1621,(0.75*$D1621),1694)),2)),IF($B1621="Non - avec lien de dépendance",MIN(1129,E1621,$D1621)*overallRate,MIN(2258,E1621)*overallRate)))))</f>
        <v>Effectuez l’étape 1</v>
      </c>
      <c r="H1621" s="68" t="str">
        <f>IF(ISTEXT(overallRate),"Effectuez l’étape 1",IF($C1621="Yes","Use Step 2a) Weekly for employees on leave with pay",IF(OR(COUNT($D1621,F1621)&lt;&gt;2,overallRate=0),0,IF(revenueReduction&gt;0.3,MAX(IF($B1621="Non - avec lien de dépendance",MIN(2258,F1621,$D1621)*overallRate,MIN(2258,F1621)*overallRate),ROUND(MAX(IF($B1621="Non - avec lien de dépendance",0,MIN((0.75*F1621),1694)),MIN(F1621,(0.75*$D1621),1694)),2)),IF($B1621="Non - avec lien de dépendance",MIN(1129,F1621,$D1621)*overallRate,MIN(2258,F1621)*overallRate)))))</f>
        <v>Effectuez l’étape 1</v>
      </c>
      <c r="I1621" s="3">
        <f t="shared" si="25"/>
        <v>0</v>
      </c>
    </row>
    <row r="1622" spans="7:9" x14ac:dyDescent="0.5">
      <c r="G1622" s="68" t="str">
        <f>IF(ISTEXT(overallRate),"Effectuez l’étape 1",IF($C1622="Yes","Use Step 2a) Weekly for employees on leave with pay",IF(OR(COUNT($D1622,E1622)&lt;&gt;2,overallRate=0),0,IF(revenueReduction&gt;0.3,MAX(IF($B1622="Non - avec lien de dépendance",MIN(2258,E1622,$D1622)*overallRate,MIN(2258,E1622)*overallRate),ROUND(MAX(IF($B1622="Non - avec lien de dépendance",0,MIN((0.75*E1622),1694)),MIN(E1622,(0.75*$D1622),1694)),2)),IF($B1622="Non - avec lien de dépendance",MIN(1129,E1622,$D1622)*overallRate,MIN(2258,E1622)*overallRate)))))</f>
        <v>Effectuez l’étape 1</v>
      </c>
      <c r="H1622" s="68" t="str">
        <f>IF(ISTEXT(overallRate),"Effectuez l’étape 1",IF($C1622="Yes","Use Step 2a) Weekly for employees on leave with pay",IF(OR(COUNT($D1622,F1622)&lt;&gt;2,overallRate=0),0,IF(revenueReduction&gt;0.3,MAX(IF($B1622="Non - avec lien de dépendance",MIN(2258,F1622,$D1622)*overallRate,MIN(2258,F1622)*overallRate),ROUND(MAX(IF($B1622="Non - avec lien de dépendance",0,MIN((0.75*F1622),1694)),MIN(F1622,(0.75*$D1622),1694)),2)),IF($B1622="Non - avec lien de dépendance",MIN(1129,F1622,$D1622)*overallRate,MIN(2258,F1622)*overallRate)))))</f>
        <v>Effectuez l’étape 1</v>
      </c>
      <c r="I1622" s="3">
        <f t="shared" si="25"/>
        <v>0</v>
      </c>
    </row>
    <row r="1623" spans="7:9" x14ac:dyDescent="0.5">
      <c r="G1623" s="68" t="str">
        <f>IF(ISTEXT(overallRate),"Effectuez l’étape 1",IF($C1623="Yes","Use Step 2a) Weekly for employees on leave with pay",IF(OR(COUNT($D1623,E1623)&lt;&gt;2,overallRate=0),0,IF(revenueReduction&gt;0.3,MAX(IF($B1623="Non - avec lien de dépendance",MIN(2258,E1623,$D1623)*overallRate,MIN(2258,E1623)*overallRate),ROUND(MAX(IF($B1623="Non - avec lien de dépendance",0,MIN((0.75*E1623),1694)),MIN(E1623,(0.75*$D1623),1694)),2)),IF($B1623="Non - avec lien de dépendance",MIN(1129,E1623,$D1623)*overallRate,MIN(2258,E1623)*overallRate)))))</f>
        <v>Effectuez l’étape 1</v>
      </c>
      <c r="H1623" s="68" t="str">
        <f>IF(ISTEXT(overallRate),"Effectuez l’étape 1",IF($C1623="Yes","Use Step 2a) Weekly for employees on leave with pay",IF(OR(COUNT($D1623,F1623)&lt;&gt;2,overallRate=0),0,IF(revenueReduction&gt;0.3,MAX(IF($B1623="Non - avec lien de dépendance",MIN(2258,F1623,$D1623)*overallRate,MIN(2258,F1623)*overallRate),ROUND(MAX(IF($B1623="Non - avec lien de dépendance",0,MIN((0.75*F1623),1694)),MIN(F1623,(0.75*$D1623),1694)),2)),IF($B1623="Non - avec lien de dépendance",MIN(1129,F1623,$D1623)*overallRate,MIN(2258,F1623)*overallRate)))))</f>
        <v>Effectuez l’étape 1</v>
      </c>
      <c r="I1623" s="3">
        <f t="shared" si="25"/>
        <v>0</v>
      </c>
    </row>
    <row r="1624" spans="7:9" x14ac:dyDescent="0.5">
      <c r="G1624" s="68" t="str">
        <f>IF(ISTEXT(overallRate),"Effectuez l’étape 1",IF($C1624="Yes","Use Step 2a) Weekly for employees on leave with pay",IF(OR(COUNT($D1624,E1624)&lt;&gt;2,overallRate=0),0,IF(revenueReduction&gt;0.3,MAX(IF($B1624="Non - avec lien de dépendance",MIN(2258,E1624,$D1624)*overallRate,MIN(2258,E1624)*overallRate),ROUND(MAX(IF($B1624="Non - avec lien de dépendance",0,MIN((0.75*E1624),1694)),MIN(E1624,(0.75*$D1624),1694)),2)),IF($B1624="Non - avec lien de dépendance",MIN(1129,E1624,$D1624)*overallRate,MIN(2258,E1624)*overallRate)))))</f>
        <v>Effectuez l’étape 1</v>
      </c>
      <c r="H1624" s="68" t="str">
        <f>IF(ISTEXT(overallRate),"Effectuez l’étape 1",IF($C1624="Yes","Use Step 2a) Weekly for employees on leave with pay",IF(OR(COUNT($D1624,F1624)&lt;&gt;2,overallRate=0),0,IF(revenueReduction&gt;0.3,MAX(IF($B1624="Non - avec lien de dépendance",MIN(2258,F1624,$D1624)*overallRate,MIN(2258,F1624)*overallRate),ROUND(MAX(IF($B1624="Non - avec lien de dépendance",0,MIN((0.75*F1624),1694)),MIN(F1624,(0.75*$D1624),1694)),2)),IF($B1624="Non - avec lien de dépendance",MIN(1129,F1624,$D1624)*overallRate,MIN(2258,F1624)*overallRate)))))</f>
        <v>Effectuez l’étape 1</v>
      </c>
      <c r="I1624" s="3">
        <f t="shared" si="25"/>
        <v>0</v>
      </c>
    </row>
    <row r="1625" spans="7:9" x14ac:dyDescent="0.5">
      <c r="G1625" s="68" t="str">
        <f>IF(ISTEXT(overallRate),"Effectuez l’étape 1",IF($C1625="Yes","Use Step 2a) Weekly for employees on leave with pay",IF(OR(COUNT($D1625,E1625)&lt;&gt;2,overallRate=0),0,IF(revenueReduction&gt;0.3,MAX(IF($B1625="Non - avec lien de dépendance",MIN(2258,E1625,$D1625)*overallRate,MIN(2258,E1625)*overallRate),ROUND(MAX(IF($B1625="Non - avec lien de dépendance",0,MIN((0.75*E1625),1694)),MIN(E1625,(0.75*$D1625),1694)),2)),IF($B1625="Non - avec lien de dépendance",MIN(1129,E1625,$D1625)*overallRate,MIN(2258,E1625)*overallRate)))))</f>
        <v>Effectuez l’étape 1</v>
      </c>
      <c r="H1625" s="68" t="str">
        <f>IF(ISTEXT(overallRate),"Effectuez l’étape 1",IF($C1625="Yes","Use Step 2a) Weekly for employees on leave with pay",IF(OR(COUNT($D1625,F1625)&lt;&gt;2,overallRate=0),0,IF(revenueReduction&gt;0.3,MAX(IF($B1625="Non - avec lien de dépendance",MIN(2258,F1625,$D1625)*overallRate,MIN(2258,F1625)*overallRate),ROUND(MAX(IF($B1625="Non - avec lien de dépendance",0,MIN((0.75*F1625),1694)),MIN(F1625,(0.75*$D1625),1694)),2)),IF($B1625="Non - avec lien de dépendance",MIN(1129,F1625,$D1625)*overallRate,MIN(2258,F1625)*overallRate)))))</f>
        <v>Effectuez l’étape 1</v>
      </c>
      <c r="I1625" s="3">
        <f t="shared" si="25"/>
        <v>0</v>
      </c>
    </row>
    <row r="1626" spans="7:9" x14ac:dyDescent="0.5">
      <c r="G1626" s="68" t="str">
        <f>IF(ISTEXT(overallRate),"Effectuez l’étape 1",IF($C1626="Yes","Use Step 2a) Weekly for employees on leave with pay",IF(OR(COUNT($D1626,E1626)&lt;&gt;2,overallRate=0),0,IF(revenueReduction&gt;0.3,MAX(IF($B1626="Non - avec lien de dépendance",MIN(2258,E1626,$D1626)*overallRate,MIN(2258,E1626)*overallRate),ROUND(MAX(IF($B1626="Non - avec lien de dépendance",0,MIN((0.75*E1626),1694)),MIN(E1626,(0.75*$D1626),1694)),2)),IF($B1626="Non - avec lien de dépendance",MIN(1129,E1626,$D1626)*overallRate,MIN(2258,E1626)*overallRate)))))</f>
        <v>Effectuez l’étape 1</v>
      </c>
      <c r="H1626" s="68" t="str">
        <f>IF(ISTEXT(overallRate),"Effectuez l’étape 1",IF($C1626="Yes","Use Step 2a) Weekly for employees on leave with pay",IF(OR(COUNT($D1626,F1626)&lt;&gt;2,overallRate=0),0,IF(revenueReduction&gt;0.3,MAX(IF($B1626="Non - avec lien de dépendance",MIN(2258,F1626,$D1626)*overallRate,MIN(2258,F1626)*overallRate),ROUND(MAX(IF($B1626="Non - avec lien de dépendance",0,MIN((0.75*F1626),1694)),MIN(F1626,(0.75*$D1626),1694)),2)),IF($B1626="Non - avec lien de dépendance",MIN(1129,F1626,$D1626)*overallRate,MIN(2258,F1626)*overallRate)))))</f>
        <v>Effectuez l’étape 1</v>
      </c>
      <c r="I1626" s="3">
        <f t="shared" si="25"/>
        <v>0</v>
      </c>
    </row>
    <row r="1627" spans="7:9" x14ac:dyDescent="0.5">
      <c r="G1627" s="68" t="str">
        <f>IF(ISTEXT(overallRate),"Effectuez l’étape 1",IF($C1627="Yes","Use Step 2a) Weekly for employees on leave with pay",IF(OR(COUNT($D1627,E1627)&lt;&gt;2,overallRate=0),0,IF(revenueReduction&gt;0.3,MAX(IF($B1627="Non - avec lien de dépendance",MIN(2258,E1627,$D1627)*overallRate,MIN(2258,E1627)*overallRate),ROUND(MAX(IF($B1627="Non - avec lien de dépendance",0,MIN((0.75*E1627),1694)),MIN(E1627,(0.75*$D1627),1694)),2)),IF($B1627="Non - avec lien de dépendance",MIN(1129,E1627,$D1627)*overallRate,MIN(2258,E1627)*overallRate)))))</f>
        <v>Effectuez l’étape 1</v>
      </c>
      <c r="H1627" s="68" t="str">
        <f>IF(ISTEXT(overallRate),"Effectuez l’étape 1",IF($C1627="Yes","Use Step 2a) Weekly for employees on leave with pay",IF(OR(COUNT($D1627,F1627)&lt;&gt;2,overallRate=0),0,IF(revenueReduction&gt;0.3,MAX(IF($B1627="Non - avec lien de dépendance",MIN(2258,F1627,$D1627)*overallRate,MIN(2258,F1627)*overallRate),ROUND(MAX(IF($B1627="Non - avec lien de dépendance",0,MIN((0.75*F1627),1694)),MIN(F1627,(0.75*$D1627),1694)),2)),IF($B1627="Non - avec lien de dépendance",MIN(1129,F1627,$D1627)*overallRate,MIN(2258,F1627)*overallRate)))))</f>
        <v>Effectuez l’étape 1</v>
      </c>
      <c r="I1627" s="3">
        <f t="shared" si="25"/>
        <v>0</v>
      </c>
    </row>
    <row r="1628" spans="7:9" x14ac:dyDescent="0.5">
      <c r="G1628" s="68" t="str">
        <f>IF(ISTEXT(overallRate),"Effectuez l’étape 1",IF($C1628="Yes","Use Step 2a) Weekly for employees on leave with pay",IF(OR(COUNT($D1628,E1628)&lt;&gt;2,overallRate=0),0,IF(revenueReduction&gt;0.3,MAX(IF($B1628="Non - avec lien de dépendance",MIN(2258,E1628,$D1628)*overallRate,MIN(2258,E1628)*overallRate),ROUND(MAX(IF($B1628="Non - avec lien de dépendance",0,MIN((0.75*E1628),1694)),MIN(E1628,(0.75*$D1628),1694)),2)),IF($B1628="Non - avec lien de dépendance",MIN(1129,E1628,$D1628)*overallRate,MIN(2258,E1628)*overallRate)))))</f>
        <v>Effectuez l’étape 1</v>
      </c>
      <c r="H1628" s="68" t="str">
        <f>IF(ISTEXT(overallRate),"Effectuez l’étape 1",IF($C1628="Yes","Use Step 2a) Weekly for employees on leave with pay",IF(OR(COUNT($D1628,F1628)&lt;&gt;2,overallRate=0),0,IF(revenueReduction&gt;0.3,MAX(IF($B1628="Non - avec lien de dépendance",MIN(2258,F1628,$D1628)*overallRate,MIN(2258,F1628)*overallRate),ROUND(MAX(IF($B1628="Non - avec lien de dépendance",0,MIN((0.75*F1628),1694)),MIN(F1628,(0.75*$D1628),1694)),2)),IF($B1628="Non - avec lien de dépendance",MIN(1129,F1628,$D1628)*overallRate,MIN(2258,F1628)*overallRate)))))</f>
        <v>Effectuez l’étape 1</v>
      </c>
      <c r="I1628" s="3">
        <f t="shared" si="25"/>
        <v>0</v>
      </c>
    </row>
    <row r="1629" spans="7:9" x14ac:dyDescent="0.5">
      <c r="G1629" s="68" t="str">
        <f>IF(ISTEXT(overallRate),"Effectuez l’étape 1",IF($C1629="Yes","Use Step 2a) Weekly for employees on leave with pay",IF(OR(COUNT($D1629,E1629)&lt;&gt;2,overallRate=0),0,IF(revenueReduction&gt;0.3,MAX(IF($B1629="Non - avec lien de dépendance",MIN(2258,E1629,$D1629)*overallRate,MIN(2258,E1629)*overallRate),ROUND(MAX(IF($B1629="Non - avec lien de dépendance",0,MIN((0.75*E1629),1694)),MIN(E1629,(0.75*$D1629),1694)),2)),IF($B1629="Non - avec lien de dépendance",MIN(1129,E1629,$D1629)*overallRate,MIN(2258,E1629)*overallRate)))))</f>
        <v>Effectuez l’étape 1</v>
      </c>
      <c r="H1629" s="68" t="str">
        <f>IF(ISTEXT(overallRate),"Effectuez l’étape 1",IF($C1629="Yes","Use Step 2a) Weekly for employees on leave with pay",IF(OR(COUNT($D1629,F1629)&lt;&gt;2,overallRate=0),0,IF(revenueReduction&gt;0.3,MAX(IF($B1629="Non - avec lien de dépendance",MIN(2258,F1629,$D1629)*overallRate,MIN(2258,F1629)*overallRate),ROUND(MAX(IF($B1629="Non - avec lien de dépendance",0,MIN((0.75*F1629),1694)),MIN(F1629,(0.75*$D1629),1694)),2)),IF($B1629="Non - avec lien de dépendance",MIN(1129,F1629,$D1629)*overallRate,MIN(2258,F1629)*overallRate)))))</f>
        <v>Effectuez l’étape 1</v>
      </c>
      <c r="I1629" s="3">
        <f t="shared" si="25"/>
        <v>0</v>
      </c>
    </row>
    <row r="1630" spans="7:9" x14ac:dyDescent="0.5">
      <c r="G1630" s="68" t="str">
        <f>IF(ISTEXT(overallRate),"Effectuez l’étape 1",IF($C1630="Yes","Use Step 2a) Weekly for employees on leave with pay",IF(OR(COUNT($D1630,E1630)&lt;&gt;2,overallRate=0),0,IF(revenueReduction&gt;0.3,MAX(IF($B1630="Non - avec lien de dépendance",MIN(2258,E1630,$D1630)*overallRate,MIN(2258,E1630)*overallRate),ROUND(MAX(IF($B1630="Non - avec lien de dépendance",0,MIN((0.75*E1630),1694)),MIN(E1630,(0.75*$D1630),1694)),2)),IF($B1630="Non - avec lien de dépendance",MIN(1129,E1630,$D1630)*overallRate,MIN(2258,E1630)*overallRate)))))</f>
        <v>Effectuez l’étape 1</v>
      </c>
      <c r="H1630" s="68" t="str">
        <f>IF(ISTEXT(overallRate),"Effectuez l’étape 1",IF($C1630="Yes","Use Step 2a) Weekly for employees on leave with pay",IF(OR(COUNT($D1630,F1630)&lt;&gt;2,overallRate=0),0,IF(revenueReduction&gt;0.3,MAX(IF($B1630="Non - avec lien de dépendance",MIN(2258,F1630,$D1630)*overallRate,MIN(2258,F1630)*overallRate),ROUND(MAX(IF($B1630="Non - avec lien de dépendance",0,MIN((0.75*F1630),1694)),MIN(F1630,(0.75*$D1630),1694)),2)),IF($B1630="Non - avec lien de dépendance",MIN(1129,F1630,$D1630)*overallRate,MIN(2258,F1630)*overallRate)))))</f>
        <v>Effectuez l’étape 1</v>
      </c>
      <c r="I1630" s="3">
        <f t="shared" si="25"/>
        <v>0</v>
      </c>
    </row>
    <row r="1631" spans="7:9" x14ac:dyDescent="0.5">
      <c r="G1631" s="68" t="str">
        <f>IF(ISTEXT(overallRate),"Effectuez l’étape 1",IF($C1631="Yes","Use Step 2a) Weekly for employees on leave with pay",IF(OR(COUNT($D1631,E1631)&lt;&gt;2,overallRate=0),0,IF(revenueReduction&gt;0.3,MAX(IF($B1631="Non - avec lien de dépendance",MIN(2258,E1631,$D1631)*overallRate,MIN(2258,E1631)*overallRate),ROUND(MAX(IF($B1631="Non - avec lien de dépendance",0,MIN((0.75*E1631),1694)),MIN(E1631,(0.75*$D1631),1694)),2)),IF($B1631="Non - avec lien de dépendance",MIN(1129,E1631,$D1631)*overallRate,MIN(2258,E1631)*overallRate)))))</f>
        <v>Effectuez l’étape 1</v>
      </c>
      <c r="H1631" s="68" t="str">
        <f>IF(ISTEXT(overallRate),"Effectuez l’étape 1",IF($C1631="Yes","Use Step 2a) Weekly for employees on leave with pay",IF(OR(COUNT($D1631,F1631)&lt;&gt;2,overallRate=0),0,IF(revenueReduction&gt;0.3,MAX(IF($B1631="Non - avec lien de dépendance",MIN(2258,F1631,$D1631)*overallRate,MIN(2258,F1631)*overallRate),ROUND(MAX(IF($B1631="Non - avec lien de dépendance",0,MIN((0.75*F1631),1694)),MIN(F1631,(0.75*$D1631),1694)),2)),IF($B1631="Non - avec lien de dépendance",MIN(1129,F1631,$D1631)*overallRate,MIN(2258,F1631)*overallRate)))))</f>
        <v>Effectuez l’étape 1</v>
      </c>
      <c r="I1631" s="3">
        <f t="shared" si="25"/>
        <v>0</v>
      </c>
    </row>
    <row r="1632" spans="7:9" x14ac:dyDescent="0.5">
      <c r="G1632" s="68" t="str">
        <f>IF(ISTEXT(overallRate),"Effectuez l’étape 1",IF($C1632="Yes","Use Step 2a) Weekly for employees on leave with pay",IF(OR(COUNT($D1632,E1632)&lt;&gt;2,overallRate=0),0,IF(revenueReduction&gt;0.3,MAX(IF($B1632="Non - avec lien de dépendance",MIN(2258,E1632,$D1632)*overallRate,MIN(2258,E1632)*overallRate),ROUND(MAX(IF($B1632="Non - avec lien de dépendance",0,MIN((0.75*E1632),1694)),MIN(E1632,(0.75*$D1632),1694)),2)),IF($B1632="Non - avec lien de dépendance",MIN(1129,E1632,$D1632)*overallRate,MIN(2258,E1632)*overallRate)))))</f>
        <v>Effectuez l’étape 1</v>
      </c>
      <c r="H1632" s="68" t="str">
        <f>IF(ISTEXT(overallRate),"Effectuez l’étape 1",IF($C1632="Yes","Use Step 2a) Weekly for employees on leave with pay",IF(OR(COUNT($D1632,F1632)&lt;&gt;2,overallRate=0),0,IF(revenueReduction&gt;0.3,MAX(IF($B1632="Non - avec lien de dépendance",MIN(2258,F1632,$D1632)*overallRate,MIN(2258,F1632)*overallRate),ROUND(MAX(IF($B1632="Non - avec lien de dépendance",0,MIN((0.75*F1632),1694)),MIN(F1632,(0.75*$D1632),1694)),2)),IF($B1632="Non - avec lien de dépendance",MIN(1129,F1632,$D1632)*overallRate,MIN(2258,F1632)*overallRate)))))</f>
        <v>Effectuez l’étape 1</v>
      </c>
      <c r="I1632" s="3">
        <f t="shared" si="25"/>
        <v>0</v>
      </c>
    </row>
    <row r="1633" spans="7:9" x14ac:dyDescent="0.5">
      <c r="G1633" s="68" t="str">
        <f>IF(ISTEXT(overallRate),"Effectuez l’étape 1",IF($C1633="Yes","Use Step 2a) Weekly for employees on leave with pay",IF(OR(COUNT($D1633,E1633)&lt;&gt;2,overallRate=0),0,IF(revenueReduction&gt;0.3,MAX(IF($B1633="Non - avec lien de dépendance",MIN(2258,E1633,$D1633)*overallRate,MIN(2258,E1633)*overallRate),ROUND(MAX(IF($B1633="Non - avec lien de dépendance",0,MIN((0.75*E1633),1694)),MIN(E1633,(0.75*$D1633),1694)),2)),IF($B1633="Non - avec lien de dépendance",MIN(1129,E1633,$D1633)*overallRate,MIN(2258,E1633)*overallRate)))))</f>
        <v>Effectuez l’étape 1</v>
      </c>
      <c r="H1633" s="68" t="str">
        <f>IF(ISTEXT(overallRate),"Effectuez l’étape 1",IF($C1633="Yes","Use Step 2a) Weekly for employees on leave with pay",IF(OR(COUNT($D1633,F1633)&lt;&gt;2,overallRate=0),0,IF(revenueReduction&gt;0.3,MAX(IF($B1633="Non - avec lien de dépendance",MIN(2258,F1633,$D1633)*overallRate,MIN(2258,F1633)*overallRate),ROUND(MAX(IF($B1633="Non - avec lien de dépendance",0,MIN((0.75*F1633),1694)),MIN(F1633,(0.75*$D1633),1694)),2)),IF($B1633="Non - avec lien de dépendance",MIN(1129,F1633,$D1633)*overallRate,MIN(2258,F1633)*overallRate)))))</f>
        <v>Effectuez l’étape 1</v>
      </c>
      <c r="I1633" s="3">
        <f t="shared" si="25"/>
        <v>0</v>
      </c>
    </row>
    <row r="1634" spans="7:9" x14ac:dyDescent="0.5">
      <c r="G1634" s="68" t="str">
        <f>IF(ISTEXT(overallRate),"Effectuez l’étape 1",IF($C1634="Yes","Use Step 2a) Weekly for employees on leave with pay",IF(OR(COUNT($D1634,E1634)&lt;&gt;2,overallRate=0),0,IF(revenueReduction&gt;0.3,MAX(IF($B1634="Non - avec lien de dépendance",MIN(2258,E1634,$D1634)*overallRate,MIN(2258,E1634)*overallRate),ROUND(MAX(IF($B1634="Non - avec lien de dépendance",0,MIN((0.75*E1634),1694)),MIN(E1634,(0.75*$D1634),1694)),2)),IF($B1634="Non - avec lien de dépendance",MIN(1129,E1634,$D1634)*overallRate,MIN(2258,E1634)*overallRate)))))</f>
        <v>Effectuez l’étape 1</v>
      </c>
      <c r="H1634" s="68" t="str">
        <f>IF(ISTEXT(overallRate),"Effectuez l’étape 1",IF($C1634="Yes","Use Step 2a) Weekly for employees on leave with pay",IF(OR(COUNT($D1634,F1634)&lt;&gt;2,overallRate=0),0,IF(revenueReduction&gt;0.3,MAX(IF($B1634="Non - avec lien de dépendance",MIN(2258,F1634,$D1634)*overallRate,MIN(2258,F1634)*overallRate),ROUND(MAX(IF($B1634="Non - avec lien de dépendance",0,MIN((0.75*F1634),1694)),MIN(F1634,(0.75*$D1634),1694)),2)),IF($B1634="Non - avec lien de dépendance",MIN(1129,F1634,$D1634)*overallRate,MIN(2258,F1634)*overallRate)))))</f>
        <v>Effectuez l’étape 1</v>
      </c>
      <c r="I1634" s="3">
        <f t="shared" si="25"/>
        <v>0</v>
      </c>
    </row>
    <row r="1635" spans="7:9" x14ac:dyDescent="0.5">
      <c r="G1635" s="68" t="str">
        <f>IF(ISTEXT(overallRate),"Effectuez l’étape 1",IF($C1635="Yes","Use Step 2a) Weekly for employees on leave with pay",IF(OR(COUNT($D1635,E1635)&lt;&gt;2,overallRate=0),0,IF(revenueReduction&gt;0.3,MAX(IF($B1635="Non - avec lien de dépendance",MIN(2258,E1635,$D1635)*overallRate,MIN(2258,E1635)*overallRate),ROUND(MAX(IF($B1635="Non - avec lien de dépendance",0,MIN((0.75*E1635),1694)),MIN(E1635,(0.75*$D1635),1694)),2)),IF($B1635="Non - avec lien de dépendance",MIN(1129,E1635,$D1635)*overallRate,MIN(2258,E1635)*overallRate)))))</f>
        <v>Effectuez l’étape 1</v>
      </c>
      <c r="H1635" s="68" t="str">
        <f>IF(ISTEXT(overallRate),"Effectuez l’étape 1",IF($C1635="Yes","Use Step 2a) Weekly for employees on leave with pay",IF(OR(COUNT($D1635,F1635)&lt;&gt;2,overallRate=0),0,IF(revenueReduction&gt;0.3,MAX(IF($B1635="Non - avec lien de dépendance",MIN(2258,F1635,$D1635)*overallRate,MIN(2258,F1635)*overallRate),ROUND(MAX(IF($B1635="Non - avec lien de dépendance",0,MIN((0.75*F1635),1694)),MIN(F1635,(0.75*$D1635),1694)),2)),IF($B1635="Non - avec lien de dépendance",MIN(1129,F1635,$D1635)*overallRate,MIN(2258,F1635)*overallRate)))))</f>
        <v>Effectuez l’étape 1</v>
      </c>
      <c r="I1635" s="3">
        <f t="shared" si="25"/>
        <v>0</v>
      </c>
    </row>
    <row r="1636" spans="7:9" x14ac:dyDescent="0.5">
      <c r="G1636" s="68" t="str">
        <f>IF(ISTEXT(overallRate),"Effectuez l’étape 1",IF($C1636="Yes","Use Step 2a) Weekly for employees on leave with pay",IF(OR(COUNT($D1636,E1636)&lt;&gt;2,overallRate=0),0,IF(revenueReduction&gt;0.3,MAX(IF($B1636="Non - avec lien de dépendance",MIN(2258,E1636,$D1636)*overallRate,MIN(2258,E1636)*overallRate),ROUND(MAX(IF($B1636="Non - avec lien de dépendance",0,MIN((0.75*E1636),1694)),MIN(E1636,(0.75*$D1636),1694)),2)),IF($B1636="Non - avec lien de dépendance",MIN(1129,E1636,$D1636)*overallRate,MIN(2258,E1636)*overallRate)))))</f>
        <v>Effectuez l’étape 1</v>
      </c>
      <c r="H1636" s="68" t="str">
        <f>IF(ISTEXT(overallRate),"Effectuez l’étape 1",IF($C1636="Yes","Use Step 2a) Weekly for employees on leave with pay",IF(OR(COUNT($D1636,F1636)&lt;&gt;2,overallRate=0),0,IF(revenueReduction&gt;0.3,MAX(IF($B1636="Non - avec lien de dépendance",MIN(2258,F1636,$D1636)*overallRate,MIN(2258,F1636)*overallRate),ROUND(MAX(IF($B1636="Non - avec lien de dépendance",0,MIN((0.75*F1636),1694)),MIN(F1636,(0.75*$D1636),1694)),2)),IF($B1636="Non - avec lien de dépendance",MIN(1129,F1636,$D1636)*overallRate,MIN(2258,F1636)*overallRate)))))</f>
        <v>Effectuez l’étape 1</v>
      </c>
      <c r="I1636" s="3">
        <f t="shared" si="25"/>
        <v>0</v>
      </c>
    </row>
    <row r="1637" spans="7:9" x14ac:dyDescent="0.5">
      <c r="G1637" s="68" t="str">
        <f>IF(ISTEXT(overallRate),"Effectuez l’étape 1",IF($C1637="Yes","Use Step 2a) Weekly for employees on leave with pay",IF(OR(COUNT($D1637,E1637)&lt;&gt;2,overallRate=0),0,IF(revenueReduction&gt;0.3,MAX(IF($B1637="Non - avec lien de dépendance",MIN(2258,E1637,$D1637)*overallRate,MIN(2258,E1637)*overallRate),ROUND(MAX(IF($B1637="Non - avec lien de dépendance",0,MIN((0.75*E1637),1694)),MIN(E1637,(0.75*$D1637),1694)),2)),IF($B1637="Non - avec lien de dépendance",MIN(1129,E1637,$D1637)*overallRate,MIN(2258,E1637)*overallRate)))))</f>
        <v>Effectuez l’étape 1</v>
      </c>
      <c r="H1637" s="68" t="str">
        <f>IF(ISTEXT(overallRate),"Effectuez l’étape 1",IF($C1637="Yes","Use Step 2a) Weekly for employees on leave with pay",IF(OR(COUNT($D1637,F1637)&lt;&gt;2,overallRate=0),0,IF(revenueReduction&gt;0.3,MAX(IF($B1637="Non - avec lien de dépendance",MIN(2258,F1637,$D1637)*overallRate,MIN(2258,F1637)*overallRate),ROUND(MAX(IF($B1637="Non - avec lien de dépendance",0,MIN((0.75*F1637),1694)),MIN(F1637,(0.75*$D1637),1694)),2)),IF($B1637="Non - avec lien de dépendance",MIN(1129,F1637,$D1637)*overallRate,MIN(2258,F1637)*overallRate)))))</f>
        <v>Effectuez l’étape 1</v>
      </c>
      <c r="I1637" s="3">
        <f t="shared" si="25"/>
        <v>0</v>
      </c>
    </row>
    <row r="1638" spans="7:9" x14ac:dyDescent="0.5">
      <c r="G1638" s="68" t="str">
        <f>IF(ISTEXT(overallRate),"Effectuez l’étape 1",IF($C1638="Yes","Use Step 2a) Weekly for employees on leave with pay",IF(OR(COUNT($D1638,E1638)&lt;&gt;2,overallRate=0),0,IF(revenueReduction&gt;0.3,MAX(IF($B1638="Non - avec lien de dépendance",MIN(2258,E1638,$D1638)*overallRate,MIN(2258,E1638)*overallRate),ROUND(MAX(IF($B1638="Non - avec lien de dépendance",0,MIN((0.75*E1638),1694)),MIN(E1638,(0.75*$D1638),1694)),2)),IF($B1638="Non - avec lien de dépendance",MIN(1129,E1638,$D1638)*overallRate,MIN(2258,E1638)*overallRate)))))</f>
        <v>Effectuez l’étape 1</v>
      </c>
      <c r="H1638" s="68" t="str">
        <f>IF(ISTEXT(overallRate),"Effectuez l’étape 1",IF($C1638="Yes","Use Step 2a) Weekly for employees on leave with pay",IF(OR(COUNT($D1638,F1638)&lt;&gt;2,overallRate=0),0,IF(revenueReduction&gt;0.3,MAX(IF($B1638="Non - avec lien de dépendance",MIN(2258,F1638,$D1638)*overallRate,MIN(2258,F1638)*overallRate),ROUND(MAX(IF($B1638="Non - avec lien de dépendance",0,MIN((0.75*F1638),1694)),MIN(F1638,(0.75*$D1638),1694)),2)),IF($B1638="Non - avec lien de dépendance",MIN(1129,F1638,$D1638)*overallRate,MIN(2258,F1638)*overallRate)))))</f>
        <v>Effectuez l’étape 1</v>
      </c>
      <c r="I1638" s="3">
        <f t="shared" si="25"/>
        <v>0</v>
      </c>
    </row>
    <row r="1639" spans="7:9" x14ac:dyDescent="0.5">
      <c r="G1639" s="68" t="str">
        <f>IF(ISTEXT(overallRate),"Effectuez l’étape 1",IF($C1639="Yes","Use Step 2a) Weekly for employees on leave with pay",IF(OR(COUNT($D1639,E1639)&lt;&gt;2,overallRate=0),0,IF(revenueReduction&gt;0.3,MAX(IF($B1639="Non - avec lien de dépendance",MIN(2258,E1639,$D1639)*overallRate,MIN(2258,E1639)*overallRate),ROUND(MAX(IF($B1639="Non - avec lien de dépendance",0,MIN((0.75*E1639),1694)),MIN(E1639,(0.75*$D1639),1694)),2)),IF($B1639="Non - avec lien de dépendance",MIN(1129,E1639,$D1639)*overallRate,MIN(2258,E1639)*overallRate)))))</f>
        <v>Effectuez l’étape 1</v>
      </c>
      <c r="H1639" s="68" t="str">
        <f>IF(ISTEXT(overallRate),"Effectuez l’étape 1",IF($C1639="Yes","Use Step 2a) Weekly for employees on leave with pay",IF(OR(COUNT($D1639,F1639)&lt;&gt;2,overallRate=0),0,IF(revenueReduction&gt;0.3,MAX(IF($B1639="Non - avec lien de dépendance",MIN(2258,F1639,$D1639)*overallRate,MIN(2258,F1639)*overallRate),ROUND(MAX(IF($B1639="Non - avec lien de dépendance",0,MIN((0.75*F1639),1694)),MIN(F1639,(0.75*$D1639),1694)),2)),IF($B1639="Non - avec lien de dépendance",MIN(1129,F1639,$D1639)*overallRate,MIN(2258,F1639)*overallRate)))))</f>
        <v>Effectuez l’étape 1</v>
      </c>
      <c r="I1639" s="3">
        <f t="shared" si="25"/>
        <v>0</v>
      </c>
    </row>
    <row r="1640" spans="7:9" x14ac:dyDescent="0.5">
      <c r="G1640" s="68" t="str">
        <f>IF(ISTEXT(overallRate),"Effectuez l’étape 1",IF($C1640="Yes","Use Step 2a) Weekly for employees on leave with pay",IF(OR(COUNT($D1640,E1640)&lt;&gt;2,overallRate=0),0,IF(revenueReduction&gt;0.3,MAX(IF($B1640="Non - avec lien de dépendance",MIN(2258,E1640,$D1640)*overallRate,MIN(2258,E1640)*overallRate),ROUND(MAX(IF($B1640="Non - avec lien de dépendance",0,MIN((0.75*E1640),1694)),MIN(E1640,(0.75*$D1640),1694)),2)),IF($B1640="Non - avec lien de dépendance",MIN(1129,E1640,$D1640)*overallRate,MIN(2258,E1640)*overallRate)))))</f>
        <v>Effectuez l’étape 1</v>
      </c>
      <c r="H1640" s="68" t="str">
        <f>IF(ISTEXT(overallRate),"Effectuez l’étape 1",IF($C1640="Yes","Use Step 2a) Weekly for employees on leave with pay",IF(OR(COUNT($D1640,F1640)&lt;&gt;2,overallRate=0),0,IF(revenueReduction&gt;0.3,MAX(IF($B1640="Non - avec lien de dépendance",MIN(2258,F1640,$D1640)*overallRate,MIN(2258,F1640)*overallRate),ROUND(MAX(IF($B1640="Non - avec lien de dépendance",0,MIN((0.75*F1640),1694)),MIN(F1640,(0.75*$D1640),1694)),2)),IF($B1640="Non - avec lien de dépendance",MIN(1129,F1640,$D1640)*overallRate,MIN(2258,F1640)*overallRate)))))</f>
        <v>Effectuez l’étape 1</v>
      </c>
      <c r="I1640" s="3">
        <f t="shared" si="25"/>
        <v>0</v>
      </c>
    </row>
    <row r="1641" spans="7:9" x14ac:dyDescent="0.5">
      <c r="G1641" s="68" t="str">
        <f>IF(ISTEXT(overallRate),"Effectuez l’étape 1",IF($C1641="Yes","Use Step 2a) Weekly for employees on leave with pay",IF(OR(COUNT($D1641,E1641)&lt;&gt;2,overallRate=0),0,IF(revenueReduction&gt;0.3,MAX(IF($B1641="Non - avec lien de dépendance",MIN(2258,E1641,$D1641)*overallRate,MIN(2258,E1641)*overallRate),ROUND(MAX(IF($B1641="Non - avec lien de dépendance",0,MIN((0.75*E1641),1694)),MIN(E1641,(0.75*$D1641),1694)),2)),IF($B1641="Non - avec lien de dépendance",MIN(1129,E1641,$D1641)*overallRate,MIN(2258,E1641)*overallRate)))))</f>
        <v>Effectuez l’étape 1</v>
      </c>
      <c r="H1641" s="68" t="str">
        <f>IF(ISTEXT(overallRate),"Effectuez l’étape 1",IF($C1641="Yes","Use Step 2a) Weekly for employees on leave with pay",IF(OR(COUNT($D1641,F1641)&lt;&gt;2,overallRate=0),0,IF(revenueReduction&gt;0.3,MAX(IF($B1641="Non - avec lien de dépendance",MIN(2258,F1641,$D1641)*overallRate,MIN(2258,F1641)*overallRate),ROUND(MAX(IF($B1641="Non - avec lien de dépendance",0,MIN((0.75*F1641),1694)),MIN(F1641,(0.75*$D1641),1694)),2)),IF($B1641="Non - avec lien de dépendance",MIN(1129,F1641,$D1641)*overallRate,MIN(2258,F1641)*overallRate)))))</f>
        <v>Effectuez l’étape 1</v>
      </c>
      <c r="I1641" s="3">
        <f t="shared" si="25"/>
        <v>0</v>
      </c>
    </row>
    <row r="1642" spans="7:9" x14ac:dyDescent="0.5">
      <c r="G1642" s="68" t="str">
        <f>IF(ISTEXT(overallRate),"Effectuez l’étape 1",IF($C1642="Yes","Use Step 2a) Weekly for employees on leave with pay",IF(OR(COUNT($D1642,E1642)&lt;&gt;2,overallRate=0),0,IF(revenueReduction&gt;0.3,MAX(IF($B1642="Non - avec lien de dépendance",MIN(2258,E1642,$D1642)*overallRate,MIN(2258,E1642)*overallRate),ROUND(MAX(IF($B1642="Non - avec lien de dépendance",0,MIN((0.75*E1642),1694)),MIN(E1642,(0.75*$D1642),1694)),2)),IF($B1642="Non - avec lien de dépendance",MIN(1129,E1642,$D1642)*overallRate,MIN(2258,E1642)*overallRate)))))</f>
        <v>Effectuez l’étape 1</v>
      </c>
      <c r="H1642" s="68" t="str">
        <f>IF(ISTEXT(overallRate),"Effectuez l’étape 1",IF($C1642="Yes","Use Step 2a) Weekly for employees on leave with pay",IF(OR(COUNT($D1642,F1642)&lt;&gt;2,overallRate=0),0,IF(revenueReduction&gt;0.3,MAX(IF($B1642="Non - avec lien de dépendance",MIN(2258,F1642,$D1642)*overallRate,MIN(2258,F1642)*overallRate),ROUND(MAX(IF($B1642="Non - avec lien de dépendance",0,MIN((0.75*F1642),1694)),MIN(F1642,(0.75*$D1642),1694)),2)),IF($B1642="Non - avec lien de dépendance",MIN(1129,F1642,$D1642)*overallRate,MIN(2258,F1642)*overallRate)))))</f>
        <v>Effectuez l’étape 1</v>
      </c>
      <c r="I1642" s="3">
        <f t="shared" si="25"/>
        <v>0</v>
      </c>
    </row>
    <row r="1643" spans="7:9" x14ac:dyDescent="0.5">
      <c r="G1643" s="68" t="str">
        <f>IF(ISTEXT(overallRate),"Effectuez l’étape 1",IF($C1643="Yes","Use Step 2a) Weekly for employees on leave with pay",IF(OR(COUNT($D1643,E1643)&lt;&gt;2,overallRate=0),0,IF(revenueReduction&gt;0.3,MAX(IF($B1643="Non - avec lien de dépendance",MIN(2258,E1643,$D1643)*overallRate,MIN(2258,E1643)*overallRate),ROUND(MAX(IF($B1643="Non - avec lien de dépendance",0,MIN((0.75*E1643),1694)),MIN(E1643,(0.75*$D1643),1694)),2)),IF($B1643="Non - avec lien de dépendance",MIN(1129,E1643,$D1643)*overallRate,MIN(2258,E1643)*overallRate)))))</f>
        <v>Effectuez l’étape 1</v>
      </c>
      <c r="H1643" s="68" t="str">
        <f>IF(ISTEXT(overallRate),"Effectuez l’étape 1",IF($C1643="Yes","Use Step 2a) Weekly for employees on leave with pay",IF(OR(COUNT($D1643,F1643)&lt;&gt;2,overallRate=0),0,IF(revenueReduction&gt;0.3,MAX(IF($B1643="Non - avec lien de dépendance",MIN(2258,F1643,$D1643)*overallRate,MIN(2258,F1643)*overallRate),ROUND(MAX(IF($B1643="Non - avec lien de dépendance",0,MIN((0.75*F1643),1694)),MIN(F1643,(0.75*$D1643),1694)),2)),IF($B1643="Non - avec lien de dépendance",MIN(1129,F1643,$D1643)*overallRate,MIN(2258,F1643)*overallRate)))))</f>
        <v>Effectuez l’étape 1</v>
      </c>
      <c r="I1643" s="3">
        <f t="shared" si="25"/>
        <v>0</v>
      </c>
    </row>
    <row r="1644" spans="7:9" x14ac:dyDescent="0.5">
      <c r="G1644" s="68" t="str">
        <f>IF(ISTEXT(overallRate),"Effectuez l’étape 1",IF($C1644="Yes","Use Step 2a) Weekly for employees on leave with pay",IF(OR(COUNT($D1644,E1644)&lt;&gt;2,overallRate=0),0,IF(revenueReduction&gt;0.3,MAX(IF($B1644="Non - avec lien de dépendance",MIN(2258,E1644,$D1644)*overallRate,MIN(2258,E1644)*overallRate),ROUND(MAX(IF($B1644="Non - avec lien de dépendance",0,MIN((0.75*E1644),1694)),MIN(E1644,(0.75*$D1644),1694)),2)),IF($B1644="Non - avec lien de dépendance",MIN(1129,E1644,$D1644)*overallRate,MIN(2258,E1644)*overallRate)))))</f>
        <v>Effectuez l’étape 1</v>
      </c>
      <c r="H1644" s="68" t="str">
        <f>IF(ISTEXT(overallRate),"Effectuez l’étape 1",IF($C1644="Yes","Use Step 2a) Weekly for employees on leave with pay",IF(OR(COUNT($D1644,F1644)&lt;&gt;2,overallRate=0),0,IF(revenueReduction&gt;0.3,MAX(IF($B1644="Non - avec lien de dépendance",MIN(2258,F1644,$D1644)*overallRate,MIN(2258,F1644)*overallRate),ROUND(MAX(IF($B1644="Non - avec lien de dépendance",0,MIN((0.75*F1644),1694)),MIN(F1644,(0.75*$D1644),1694)),2)),IF($B1644="Non - avec lien de dépendance",MIN(1129,F1644,$D1644)*overallRate,MIN(2258,F1644)*overallRate)))))</f>
        <v>Effectuez l’étape 1</v>
      </c>
      <c r="I1644" s="3">
        <f t="shared" si="25"/>
        <v>0</v>
      </c>
    </row>
    <row r="1645" spans="7:9" x14ac:dyDescent="0.5">
      <c r="G1645" s="68" t="str">
        <f>IF(ISTEXT(overallRate),"Effectuez l’étape 1",IF($C1645="Yes","Use Step 2a) Weekly for employees on leave with pay",IF(OR(COUNT($D1645,E1645)&lt;&gt;2,overallRate=0),0,IF(revenueReduction&gt;0.3,MAX(IF($B1645="Non - avec lien de dépendance",MIN(2258,E1645,$D1645)*overallRate,MIN(2258,E1645)*overallRate),ROUND(MAX(IF($B1645="Non - avec lien de dépendance",0,MIN((0.75*E1645),1694)),MIN(E1645,(0.75*$D1645),1694)),2)),IF($B1645="Non - avec lien de dépendance",MIN(1129,E1645,$D1645)*overallRate,MIN(2258,E1645)*overallRate)))))</f>
        <v>Effectuez l’étape 1</v>
      </c>
      <c r="H1645" s="68" t="str">
        <f>IF(ISTEXT(overallRate),"Effectuez l’étape 1",IF($C1645="Yes","Use Step 2a) Weekly for employees on leave with pay",IF(OR(COUNT($D1645,F1645)&lt;&gt;2,overallRate=0),0,IF(revenueReduction&gt;0.3,MAX(IF($B1645="Non - avec lien de dépendance",MIN(2258,F1645,$D1645)*overallRate,MIN(2258,F1645)*overallRate),ROUND(MAX(IF($B1645="Non - avec lien de dépendance",0,MIN((0.75*F1645),1694)),MIN(F1645,(0.75*$D1645),1694)),2)),IF($B1645="Non - avec lien de dépendance",MIN(1129,F1645,$D1645)*overallRate,MIN(2258,F1645)*overallRate)))))</f>
        <v>Effectuez l’étape 1</v>
      </c>
      <c r="I1645" s="3">
        <f t="shared" si="25"/>
        <v>0</v>
      </c>
    </row>
    <row r="1646" spans="7:9" x14ac:dyDescent="0.5">
      <c r="G1646" s="68" t="str">
        <f>IF(ISTEXT(overallRate),"Effectuez l’étape 1",IF($C1646="Yes","Use Step 2a) Weekly for employees on leave with pay",IF(OR(COUNT($D1646,E1646)&lt;&gt;2,overallRate=0),0,IF(revenueReduction&gt;0.3,MAX(IF($B1646="Non - avec lien de dépendance",MIN(2258,E1646,$D1646)*overallRate,MIN(2258,E1646)*overallRate),ROUND(MAX(IF($B1646="Non - avec lien de dépendance",0,MIN((0.75*E1646),1694)),MIN(E1646,(0.75*$D1646),1694)),2)),IF($B1646="Non - avec lien de dépendance",MIN(1129,E1646,$D1646)*overallRate,MIN(2258,E1646)*overallRate)))))</f>
        <v>Effectuez l’étape 1</v>
      </c>
      <c r="H1646" s="68" t="str">
        <f>IF(ISTEXT(overallRate),"Effectuez l’étape 1",IF($C1646="Yes","Use Step 2a) Weekly for employees on leave with pay",IF(OR(COUNT($D1646,F1646)&lt;&gt;2,overallRate=0),0,IF(revenueReduction&gt;0.3,MAX(IF($B1646="Non - avec lien de dépendance",MIN(2258,F1646,$D1646)*overallRate,MIN(2258,F1646)*overallRate),ROUND(MAX(IF($B1646="Non - avec lien de dépendance",0,MIN((0.75*F1646),1694)),MIN(F1646,(0.75*$D1646),1694)),2)),IF($B1646="Non - avec lien de dépendance",MIN(1129,F1646,$D1646)*overallRate,MIN(2258,F1646)*overallRate)))))</f>
        <v>Effectuez l’étape 1</v>
      </c>
      <c r="I1646" s="3">
        <f t="shared" si="25"/>
        <v>0</v>
      </c>
    </row>
    <row r="1647" spans="7:9" x14ac:dyDescent="0.5">
      <c r="G1647" s="68" t="str">
        <f>IF(ISTEXT(overallRate),"Effectuez l’étape 1",IF($C1647="Yes","Use Step 2a) Weekly for employees on leave with pay",IF(OR(COUNT($D1647,E1647)&lt;&gt;2,overallRate=0),0,IF(revenueReduction&gt;0.3,MAX(IF($B1647="Non - avec lien de dépendance",MIN(2258,E1647,$D1647)*overallRate,MIN(2258,E1647)*overallRate),ROUND(MAX(IF($B1647="Non - avec lien de dépendance",0,MIN((0.75*E1647),1694)),MIN(E1647,(0.75*$D1647),1694)),2)),IF($B1647="Non - avec lien de dépendance",MIN(1129,E1647,$D1647)*overallRate,MIN(2258,E1647)*overallRate)))))</f>
        <v>Effectuez l’étape 1</v>
      </c>
      <c r="H1647" s="68" t="str">
        <f>IF(ISTEXT(overallRate),"Effectuez l’étape 1",IF($C1647="Yes","Use Step 2a) Weekly for employees on leave with pay",IF(OR(COUNT($D1647,F1647)&lt;&gt;2,overallRate=0),0,IF(revenueReduction&gt;0.3,MAX(IF($B1647="Non - avec lien de dépendance",MIN(2258,F1647,$D1647)*overallRate,MIN(2258,F1647)*overallRate),ROUND(MAX(IF($B1647="Non - avec lien de dépendance",0,MIN((0.75*F1647),1694)),MIN(F1647,(0.75*$D1647),1694)),2)),IF($B1647="Non - avec lien de dépendance",MIN(1129,F1647,$D1647)*overallRate,MIN(2258,F1647)*overallRate)))))</f>
        <v>Effectuez l’étape 1</v>
      </c>
      <c r="I1647" s="3">
        <f t="shared" si="25"/>
        <v>0</v>
      </c>
    </row>
    <row r="1648" spans="7:9" x14ac:dyDescent="0.5">
      <c r="G1648" s="68" t="str">
        <f>IF(ISTEXT(overallRate),"Effectuez l’étape 1",IF($C1648="Yes","Use Step 2a) Weekly for employees on leave with pay",IF(OR(COUNT($D1648,E1648)&lt;&gt;2,overallRate=0),0,IF(revenueReduction&gt;0.3,MAX(IF($B1648="Non - avec lien de dépendance",MIN(2258,E1648,$D1648)*overallRate,MIN(2258,E1648)*overallRate),ROUND(MAX(IF($B1648="Non - avec lien de dépendance",0,MIN((0.75*E1648),1694)),MIN(E1648,(0.75*$D1648),1694)),2)),IF($B1648="Non - avec lien de dépendance",MIN(1129,E1648,$D1648)*overallRate,MIN(2258,E1648)*overallRate)))))</f>
        <v>Effectuez l’étape 1</v>
      </c>
      <c r="H1648" s="68" t="str">
        <f>IF(ISTEXT(overallRate),"Effectuez l’étape 1",IF($C1648="Yes","Use Step 2a) Weekly for employees on leave with pay",IF(OR(COUNT($D1648,F1648)&lt;&gt;2,overallRate=0),0,IF(revenueReduction&gt;0.3,MAX(IF($B1648="Non - avec lien de dépendance",MIN(2258,F1648,$D1648)*overallRate,MIN(2258,F1648)*overallRate),ROUND(MAX(IF($B1648="Non - avec lien de dépendance",0,MIN((0.75*F1648),1694)),MIN(F1648,(0.75*$D1648),1694)),2)),IF($B1648="Non - avec lien de dépendance",MIN(1129,F1648,$D1648)*overallRate,MIN(2258,F1648)*overallRate)))))</f>
        <v>Effectuez l’étape 1</v>
      </c>
      <c r="I1648" s="3">
        <f t="shared" si="25"/>
        <v>0</v>
      </c>
    </row>
    <row r="1649" spans="7:9" x14ac:dyDescent="0.5">
      <c r="G1649" s="68" t="str">
        <f>IF(ISTEXT(overallRate),"Effectuez l’étape 1",IF($C1649="Yes","Use Step 2a) Weekly for employees on leave with pay",IF(OR(COUNT($D1649,E1649)&lt;&gt;2,overallRate=0),0,IF(revenueReduction&gt;0.3,MAX(IF($B1649="Non - avec lien de dépendance",MIN(2258,E1649,$D1649)*overallRate,MIN(2258,E1649)*overallRate),ROUND(MAX(IF($B1649="Non - avec lien de dépendance",0,MIN((0.75*E1649),1694)),MIN(E1649,(0.75*$D1649),1694)),2)),IF($B1649="Non - avec lien de dépendance",MIN(1129,E1649,$D1649)*overallRate,MIN(2258,E1649)*overallRate)))))</f>
        <v>Effectuez l’étape 1</v>
      </c>
      <c r="H1649" s="68" t="str">
        <f>IF(ISTEXT(overallRate),"Effectuez l’étape 1",IF($C1649="Yes","Use Step 2a) Weekly for employees on leave with pay",IF(OR(COUNT($D1649,F1649)&lt;&gt;2,overallRate=0),0,IF(revenueReduction&gt;0.3,MAX(IF($B1649="Non - avec lien de dépendance",MIN(2258,F1649,$D1649)*overallRate,MIN(2258,F1649)*overallRate),ROUND(MAX(IF($B1649="Non - avec lien de dépendance",0,MIN((0.75*F1649),1694)),MIN(F1649,(0.75*$D1649),1694)),2)),IF($B1649="Non - avec lien de dépendance",MIN(1129,F1649,$D1649)*overallRate,MIN(2258,F1649)*overallRate)))))</f>
        <v>Effectuez l’étape 1</v>
      </c>
      <c r="I1649" s="3">
        <f t="shared" si="25"/>
        <v>0</v>
      </c>
    </row>
    <row r="1650" spans="7:9" x14ac:dyDescent="0.5">
      <c r="G1650" s="68" t="str">
        <f>IF(ISTEXT(overallRate),"Effectuez l’étape 1",IF($C1650="Yes","Use Step 2a) Weekly for employees on leave with pay",IF(OR(COUNT($D1650,E1650)&lt;&gt;2,overallRate=0),0,IF(revenueReduction&gt;0.3,MAX(IF($B1650="Non - avec lien de dépendance",MIN(2258,E1650,$D1650)*overallRate,MIN(2258,E1650)*overallRate),ROUND(MAX(IF($B1650="Non - avec lien de dépendance",0,MIN((0.75*E1650),1694)),MIN(E1650,(0.75*$D1650),1694)),2)),IF($B1650="Non - avec lien de dépendance",MIN(1129,E1650,$D1650)*overallRate,MIN(2258,E1650)*overallRate)))))</f>
        <v>Effectuez l’étape 1</v>
      </c>
      <c r="H1650" s="68" t="str">
        <f>IF(ISTEXT(overallRate),"Effectuez l’étape 1",IF($C1650="Yes","Use Step 2a) Weekly for employees on leave with pay",IF(OR(COUNT($D1650,F1650)&lt;&gt;2,overallRate=0),0,IF(revenueReduction&gt;0.3,MAX(IF($B1650="Non - avec lien de dépendance",MIN(2258,F1650,$D1650)*overallRate,MIN(2258,F1650)*overallRate),ROUND(MAX(IF($B1650="Non - avec lien de dépendance",0,MIN((0.75*F1650),1694)),MIN(F1650,(0.75*$D1650),1694)),2)),IF($B1650="Non - avec lien de dépendance",MIN(1129,F1650,$D1650)*overallRate,MIN(2258,F1650)*overallRate)))))</f>
        <v>Effectuez l’étape 1</v>
      </c>
      <c r="I1650" s="3">
        <f t="shared" si="25"/>
        <v>0</v>
      </c>
    </row>
    <row r="1651" spans="7:9" x14ac:dyDescent="0.5">
      <c r="G1651" s="68" t="str">
        <f>IF(ISTEXT(overallRate),"Effectuez l’étape 1",IF($C1651="Yes","Use Step 2a) Weekly for employees on leave with pay",IF(OR(COUNT($D1651,E1651)&lt;&gt;2,overallRate=0),0,IF(revenueReduction&gt;0.3,MAX(IF($B1651="Non - avec lien de dépendance",MIN(2258,E1651,$D1651)*overallRate,MIN(2258,E1651)*overallRate),ROUND(MAX(IF($B1651="Non - avec lien de dépendance",0,MIN((0.75*E1651),1694)),MIN(E1651,(0.75*$D1651),1694)),2)),IF($B1651="Non - avec lien de dépendance",MIN(1129,E1651,$D1651)*overallRate,MIN(2258,E1651)*overallRate)))))</f>
        <v>Effectuez l’étape 1</v>
      </c>
      <c r="H1651" s="68" t="str">
        <f>IF(ISTEXT(overallRate),"Effectuez l’étape 1",IF($C1651="Yes","Use Step 2a) Weekly for employees on leave with pay",IF(OR(COUNT($D1651,F1651)&lt;&gt;2,overallRate=0),0,IF(revenueReduction&gt;0.3,MAX(IF($B1651="Non - avec lien de dépendance",MIN(2258,F1651,$D1651)*overallRate,MIN(2258,F1651)*overallRate),ROUND(MAX(IF($B1651="Non - avec lien de dépendance",0,MIN((0.75*F1651),1694)),MIN(F1651,(0.75*$D1651),1694)),2)),IF($B1651="Non - avec lien de dépendance",MIN(1129,F1651,$D1651)*overallRate,MIN(2258,F1651)*overallRate)))))</f>
        <v>Effectuez l’étape 1</v>
      </c>
      <c r="I1651" s="3">
        <f t="shared" si="25"/>
        <v>0</v>
      </c>
    </row>
    <row r="1652" spans="7:9" x14ac:dyDescent="0.5">
      <c r="G1652" s="68" t="str">
        <f>IF(ISTEXT(overallRate),"Effectuez l’étape 1",IF($C1652="Yes","Use Step 2a) Weekly for employees on leave with pay",IF(OR(COUNT($D1652,E1652)&lt;&gt;2,overallRate=0),0,IF(revenueReduction&gt;0.3,MAX(IF($B1652="Non - avec lien de dépendance",MIN(2258,E1652,$D1652)*overallRate,MIN(2258,E1652)*overallRate),ROUND(MAX(IF($B1652="Non - avec lien de dépendance",0,MIN((0.75*E1652),1694)),MIN(E1652,(0.75*$D1652),1694)),2)),IF($B1652="Non - avec lien de dépendance",MIN(1129,E1652,$D1652)*overallRate,MIN(2258,E1652)*overallRate)))))</f>
        <v>Effectuez l’étape 1</v>
      </c>
      <c r="H1652" s="68" t="str">
        <f>IF(ISTEXT(overallRate),"Effectuez l’étape 1",IF($C1652="Yes","Use Step 2a) Weekly for employees on leave with pay",IF(OR(COUNT($D1652,F1652)&lt;&gt;2,overallRate=0),0,IF(revenueReduction&gt;0.3,MAX(IF($B1652="Non - avec lien de dépendance",MIN(2258,F1652,$D1652)*overallRate,MIN(2258,F1652)*overallRate),ROUND(MAX(IF($B1652="Non - avec lien de dépendance",0,MIN((0.75*F1652),1694)),MIN(F1652,(0.75*$D1652),1694)),2)),IF($B1652="Non - avec lien de dépendance",MIN(1129,F1652,$D1652)*overallRate,MIN(2258,F1652)*overallRate)))))</f>
        <v>Effectuez l’étape 1</v>
      </c>
      <c r="I1652" s="3">
        <f t="shared" si="25"/>
        <v>0</v>
      </c>
    </row>
    <row r="1653" spans="7:9" x14ac:dyDescent="0.5">
      <c r="G1653" s="68" t="str">
        <f>IF(ISTEXT(overallRate),"Effectuez l’étape 1",IF($C1653="Yes","Use Step 2a) Weekly for employees on leave with pay",IF(OR(COUNT($D1653,E1653)&lt;&gt;2,overallRate=0),0,IF(revenueReduction&gt;0.3,MAX(IF($B1653="Non - avec lien de dépendance",MIN(2258,E1653,$D1653)*overallRate,MIN(2258,E1653)*overallRate),ROUND(MAX(IF($B1653="Non - avec lien de dépendance",0,MIN((0.75*E1653),1694)),MIN(E1653,(0.75*$D1653),1694)),2)),IF($B1653="Non - avec lien de dépendance",MIN(1129,E1653,$D1653)*overallRate,MIN(2258,E1653)*overallRate)))))</f>
        <v>Effectuez l’étape 1</v>
      </c>
      <c r="H1653" s="68" t="str">
        <f>IF(ISTEXT(overallRate),"Effectuez l’étape 1",IF($C1653="Yes","Use Step 2a) Weekly for employees on leave with pay",IF(OR(COUNT($D1653,F1653)&lt;&gt;2,overallRate=0),0,IF(revenueReduction&gt;0.3,MAX(IF($B1653="Non - avec lien de dépendance",MIN(2258,F1653,$D1653)*overallRate,MIN(2258,F1653)*overallRate),ROUND(MAX(IF($B1653="Non - avec lien de dépendance",0,MIN((0.75*F1653),1694)),MIN(F1653,(0.75*$D1653),1694)),2)),IF($B1653="Non - avec lien de dépendance",MIN(1129,F1653,$D1653)*overallRate,MIN(2258,F1653)*overallRate)))))</f>
        <v>Effectuez l’étape 1</v>
      </c>
      <c r="I1653" s="3">
        <f t="shared" si="25"/>
        <v>0</v>
      </c>
    </row>
    <row r="1654" spans="7:9" x14ac:dyDescent="0.5">
      <c r="G1654" s="68" t="str">
        <f>IF(ISTEXT(overallRate),"Effectuez l’étape 1",IF($C1654="Yes","Use Step 2a) Weekly for employees on leave with pay",IF(OR(COUNT($D1654,E1654)&lt;&gt;2,overallRate=0),0,IF(revenueReduction&gt;0.3,MAX(IF($B1654="Non - avec lien de dépendance",MIN(2258,E1654,$D1654)*overallRate,MIN(2258,E1654)*overallRate),ROUND(MAX(IF($B1654="Non - avec lien de dépendance",0,MIN((0.75*E1654),1694)),MIN(E1654,(0.75*$D1654),1694)),2)),IF($B1654="Non - avec lien de dépendance",MIN(1129,E1654,$D1654)*overallRate,MIN(2258,E1654)*overallRate)))))</f>
        <v>Effectuez l’étape 1</v>
      </c>
      <c r="H1654" s="68" t="str">
        <f>IF(ISTEXT(overallRate),"Effectuez l’étape 1",IF($C1654="Yes","Use Step 2a) Weekly for employees on leave with pay",IF(OR(COUNT($D1654,F1654)&lt;&gt;2,overallRate=0),0,IF(revenueReduction&gt;0.3,MAX(IF($B1654="Non - avec lien de dépendance",MIN(2258,F1654,$D1654)*overallRate,MIN(2258,F1654)*overallRate),ROUND(MAX(IF($B1654="Non - avec lien de dépendance",0,MIN((0.75*F1654),1694)),MIN(F1654,(0.75*$D1654),1694)),2)),IF($B1654="Non - avec lien de dépendance",MIN(1129,F1654,$D1654)*overallRate,MIN(2258,F1654)*overallRate)))))</f>
        <v>Effectuez l’étape 1</v>
      </c>
      <c r="I1654" s="3">
        <f t="shared" si="25"/>
        <v>0</v>
      </c>
    </row>
    <row r="1655" spans="7:9" x14ac:dyDescent="0.5">
      <c r="G1655" s="68" t="str">
        <f>IF(ISTEXT(overallRate),"Effectuez l’étape 1",IF($C1655="Yes","Use Step 2a) Weekly for employees on leave with pay",IF(OR(COUNT($D1655,E1655)&lt;&gt;2,overallRate=0),0,IF(revenueReduction&gt;0.3,MAX(IF($B1655="Non - avec lien de dépendance",MIN(2258,E1655,$D1655)*overallRate,MIN(2258,E1655)*overallRate),ROUND(MAX(IF($B1655="Non - avec lien de dépendance",0,MIN((0.75*E1655),1694)),MIN(E1655,(0.75*$D1655),1694)),2)),IF($B1655="Non - avec lien de dépendance",MIN(1129,E1655,$D1655)*overallRate,MIN(2258,E1655)*overallRate)))))</f>
        <v>Effectuez l’étape 1</v>
      </c>
      <c r="H1655" s="68" t="str">
        <f>IF(ISTEXT(overallRate),"Effectuez l’étape 1",IF($C1655="Yes","Use Step 2a) Weekly for employees on leave with pay",IF(OR(COUNT($D1655,F1655)&lt;&gt;2,overallRate=0),0,IF(revenueReduction&gt;0.3,MAX(IF($B1655="Non - avec lien de dépendance",MIN(2258,F1655,$D1655)*overallRate,MIN(2258,F1655)*overallRate),ROUND(MAX(IF($B1655="Non - avec lien de dépendance",0,MIN((0.75*F1655),1694)),MIN(F1655,(0.75*$D1655),1694)),2)),IF($B1655="Non - avec lien de dépendance",MIN(1129,F1655,$D1655)*overallRate,MIN(2258,F1655)*overallRate)))))</f>
        <v>Effectuez l’étape 1</v>
      </c>
      <c r="I1655" s="3">
        <f t="shared" si="25"/>
        <v>0</v>
      </c>
    </row>
    <row r="1656" spans="7:9" x14ac:dyDescent="0.5">
      <c r="G1656" s="68" t="str">
        <f>IF(ISTEXT(overallRate),"Effectuez l’étape 1",IF($C1656="Yes","Use Step 2a) Weekly for employees on leave with pay",IF(OR(COUNT($D1656,E1656)&lt;&gt;2,overallRate=0),0,IF(revenueReduction&gt;0.3,MAX(IF($B1656="Non - avec lien de dépendance",MIN(2258,E1656,$D1656)*overallRate,MIN(2258,E1656)*overallRate),ROUND(MAX(IF($B1656="Non - avec lien de dépendance",0,MIN((0.75*E1656),1694)),MIN(E1656,(0.75*$D1656),1694)),2)),IF($B1656="Non - avec lien de dépendance",MIN(1129,E1656,$D1656)*overallRate,MIN(2258,E1656)*overallRate)))))</f>
        <v>Effectuez l’étape 1</v>
      </c>
      <c r="H1656" s="68" t="str">
        <f>IF(ISTEXT(overallRate),"Effectuez l’étape 1",IF($C1656="Yes","Use Step 2a) Weekly for employees on leave with pay",IF(OR(COUNT($D1656,F1656)&lt;&gt;2,overallRate=0),0,IF(revenueReduction&gt;0.3,MAX(IF($B1656="Non - avec lien de dépendance",MIN(2258,F1656,$D1656)*overallRate,MIN(2258,F1656)*overallRate),ROUND(MAX(IF($B1656="Non - avec lien de dépendance",0,MIN((0.75*F1656),1694)),MIN(F1656,(0.75*$D1656),1694)),2)),IF($B1656="Non - avec lien de dépendance",MIN(1129,F1656,$D1656)*overallRate,MIN(2258,F1656)*overallRate)))))</f>
        <v>Effectuez l’étape 1</v>
      </c>
      <c r="I1656" s="3">
        <f t="shared" si="25"/>
        <v>0</v>
      </c>
    </row>
    <row r="1657" spans="7:9" x14ac:dyDescent="0.5">
      <c r="G1657" s="68" t="str">
        <f>IF(ISTEXT(overallRate),"Effectuez l’étape 1",IF($C1657="Yes","Use Step 2a) Weekly for employees on leave with pay",IF(OR(COUNT($D1657,E1657)&lt;&gt;2,overallRate=0),0,IF(revenueReduction&gt;0.3,MAX(IF($B1657="Non - avec lien de dépendance",MIN(2258,E1657,$D1657)*overallRate,MIN(2258,E1657)*overallRate),ROUND(MAX(IF($B1657="Non - avec lien de dépendance",0,MIN((0.75*E1657),1694)),MIN(E1657,(0.75*$D1657),1694)),2)),IF($B1657="Non - avec lien de dépendance",MIN(1129,E1657,$D1657)*overallRate,MIN(2258,E1657)*overallRate)))))</f>
        <v>Effectuez l’étape 1</v>
      </c>
      <c r="H1657" s="68" t="str">
        <f>IF(ISTEXT(overallRate),"Effectuez l’étape 1",IF($C1657="Yes","Use Step 2a) Weekly for employees on leave with pay",IF(OR(COUNT($D1657,F1657)&lt;&gt;2,overallRate=0),0,IF(revenueReduction&gt;0.3,MAX(IF($B1657="Non - avec lien de dépendance",MIN(2258,F1657,$D1657)*overallRate,MIN(2258,F1657)*overallRate),ROUND(MAX(IF($B1657="Non - avec lien de dépendance",0,MIN((0.75*F1657),1694)),MIN(F1657,(0.75*$D1657),1694)),2)),IF($B1657="Non - avec lien de dépendance",MIN(1129,F1657,$D1657)*overallRate,MIN(2258,F1657)*overallRate)))))</f>
        <v>Effectuez l’étape 1</v>
      </c>
      <c r="I1657" s="3">
        <f t="shared" si="25"/>
        <v>0</v>
      </c>
    </row>
    <row r="1658" spans="7:9" x14ac:dyDescent="0.5">
      <c r="G1658" s="68" t="str">
        <f>IF(ISTEXT(overallRate),"Effectuez l’étape 1",IF($C1658="Yes","Use Step 2a) Weekly for employees on leave with pay",IF(OR(COUNT($D1658,E1658)&lt;&gt;2,overallRate=0),0,IF(revenueReduction&gt;0.3,MAX(IF($B1658="Non - avec lien de dépendance",MIN(2258,E1658,$D1658)*overallRate,MIN(2258,E1658)*overallRate),ROUND(MAX(IF($B1658="Non - avec lien de dépendance",0,MIN((0.75*E1658),1694)),MIN(E1658,(0.75*$D1658),1694)),2)),IF($B1658="Non - avec lien de dépendance",MIN(1129,E1658,$D1658)*overallRate,MIN(2258,E1658)*overallRate)))))</f>
        <v>Effectuez l’étape 1</v>
      </c>
      <c r="H1658" s="68" t="str">
        <f>IF(ISTEXT(overallRate),"Effectuez l’étape 1",IF($C1658="Yes","Use Step 2a) Weekly for employees on leave with pay",IF(OR(COUNT($D1658,F1658)&lt;&gt;2,overallRate=0),0,IF(revenueReduction&gt;0.3,MAX(IF($B1658="Non - avec lien de dépendance",MIN(2258,F1658,$D1658)*overallRate,MIN(2258,F1658)*overallRate),ROUND(MAX(IF($B1658="Non - avec lien de dépendance",0,MIN((0.75*F1658),1694)),MIN(F1658,(0.75*$D1658),1694)),2)),IF($B1658="Non - avec lien de dépendance",MIN(1129,F1658,$D1658)*overallRate,MIN(2258,F1658)*overallRate)))))</f>
        <v>Effectuez l’étape 1</v>
      </c>
      <c r="I1658" s="3">
        <f t="shared" si="25"/>
        <v>0</v>
      </c>
    </row>
    <row r="1659" spans="7:9" x14ac:dyDescent="0.5">
      <c r="G1659" s="68" t="str">
        <f>IF(ISTEXT(overallRate),"Effectuez l’étape 1",IF($C1659="Yes","Use Step 2a) Weekly for employees on leave with pay",IF(OR(COUNT($D1659,E1659)&lt;&gt;2,overallRate=0),0,IF(revenueReduction&gt;0.3,MAX(IF($B1659="Non - avec lien de dépendance",MIN(2258,E1659,$D1659)*overallRate,MIN(2258,E1659)*overallRate),ROUND(MAX(IF($B1659="Non - avec lien de dépendance",0,MIN((0.75*E1659),1694)),MIN(E1659,(0.75*$D1659),1694)),2)),IF($B1659="Non - avec lien de dépendance",MIN(1129,E1659,$D1659)*overallRate,MIN(2258,E1659)*overallRate)))))</f>
        <v>Effectuez l’étape 1</v>
      </c>
      <c r="H1659" s="68" t="str">
        <f>IF(ISTEXT(overallRate),"Effectuez l’étape 1",IF($C1659="Yes","Use Step 2a) Weekly for employees on leave with pay",IF(OR(COUNT($D1659,F1659)&lt;&gt;2,overallRate=0),0,IF(revenueReduction&gt;0.3,MAX(IF($B1659="Non - avec lien de dépendance",MIN(2258,F1659,$D1659)*overallRate,MIN(2258,F1659)*overallRate),ROUND(MAX(IF($B1659="Non - avec lien de dépendance",0,MIN((0.75*F1659),1694)),MIN(F1659,(0.75*$D1659),1694)),2)),IF($B1659="Non - avec lien de dépendance",MIN(1129,F1659,$D1659)*overallRate,MIN(2258,F1659)*overallRate)))))</f>
        <v>Effectuez l’étape 1</v>
      </c>
      <c r="I1659" s="3">
        <f t="shared" si="25"/>
        <v>0</v>
      </c>
    </row>
    <row r="1660" spans="7:9" x14ac:dyDescent="0.5">
      <c r="G1660" s="68" t="str">
        <f>IF(ISTEXT(overallRate),"Effectuez l’étape 1",IF($C1660="Yes","Use Step 2a) Weekly for employees on leave with pay",IF(OR(COUNT($D1660,E1660)&lt;&gt;2,overallRate=0),0,IF(revenueReduction&gt;0.3,MAX(IF($B1660="Non - avec lien de dépendance",MIN(2258,E1660,$D1660)*overallRate,MIN(2258,E1660)*overallRate),ROUND(MAX(IF($B1660="Non - avec lien de dépendance",0,MIN((0.75*E1660),1694)),MIN(E1660,(0.75*$D1660),1694)),2)),IF($B1660="Non - avec lien de dépendance",MIN(1129,E1660,$D1660)*overallRate,MIN(2258,E1660)*overallRate)))))</f>
        <v>Effectuez l’étape 1</v>
      </c>
      <c r="H1660" s="68" t="str">
        <f>IF(ISTEXT(overallRate),"Effectuez l’étape 1",IF($C1660="Yes","Use Step 2a) Weekly for employees on leave with pay",IF(OR(COUNT($D1660,F1660)&lt;&gt;2,overallRate=0),0,IF(revenueReduction&gt;0.3,MAX(IF($B1660="Non - avec lien de dépendance",MIN(2258,F1660,$D1660)*overallRate,MIN(2258,F1660)*overallRate),ROUND(MAX(IF($B1660="Non - avec lien de dépendance",0,MIN((0.75*F1660),1694)),MIN(F1660,(0.75*$D1660),1694)),2)),IF($B1660="Non - avec lien de dépendance",MIN(1129,F1660,$D1660)*overallRate,MIN(2258,F1660)*overallRate)))))</f>
        <v>Effectuez l’étape 1</v>
      </c>
      <c r="I1660" s="3">
        <f t="shared" si="25"/>
        <v>0</v>
      </c>
    </row>
    <row r="1661" spans="7:9" x14ac:dyDescent="0.5">
      <c r="G1661" s="68" t="str">
        <f>IF(ISTEXT(overallRate),"Effectuez l’étape 1",IF($C1661="Yes","Use Step 2a) Weekly for employees on leave with pay",IF(OR(COUNT($D1661,E1661)&lt;&gt;2,overallRate=0),0,IF(revenueReduction&gt;0.3,MAX(IF($B1661="Non - avec lien de dépendance",MIN(2258,E1661,$D1661)*overallRate,MIN(2258,E1661)*overallRate),ROUND(MAX(IF($B1661="Non - avec lien de dépendance",0,MIN((0.75*E1661),1694)),MIN(E1661,(0.75*$D1661),1694)),2)),IF($B1661="Non - avec lien de dépendance",MIN(1129,E1661,$D1661)*overallRate,MIN(2258,E1661)*overallRate)))))</f>
        <v>Effectuez l’étape 1</v>
      </c>
      <c r="H1661" s="68" t="str">
        <f>IF(ISTEXT(overallRate),"Effectuez l’étape 1",IF($C1661="Yes","Use Step 2a) Weekly for employees on leave with pay",IF(OR(COUNT($D1661,F1661)&lt;&gt;2,overallRate=0),0,IF(revenueReduction&gt;0.3,MAX(IF($B1661="Non - avec lien de dépendance",MIN(2258,F1661,$D1661)*overallRate,MIN(2258,F1661)*overallRate),ROUND(MAX(IF($B1661="Non - avec lien de dépendance",0,MIN((0.75*F1661),1694)),MIN(F1661,(0.75*$D1661),1694)),2)),IF($B1661="Non - avec lien de dépendance",MIN(1129,F1661,$D1661)*overallRate,MIN(2258,F1661)*overallRate)))))</f>
        <v>Effectuez l’étape 1</v>
      </c>
      <c r="I1661" s="3">
        <f t="shared" si="25"/>
        <v>0</v>
      </c>
    </row>
    <row r="1662" spans="7:9" x14ac:dyDescent="0.5">
      <c r="G1662" s="68" t="str">
        <f>IF(ISTEXT(overallRate),"Effectuez l’étape 1",IF($C1662="Yes","Use Step 2a) Weekly for employees on leave with pay",IF(OR(COUNT($D1662,E1662)&lt;&gt;2,overallRate=0),0,IF(revenueReduction&gt;0.3,MAX(IF($B1662="Non - avec lien de dépendance",MIN(2258,E1662,$D1662)*overallRate,MIN(2258,E1662)*overallRate),ROUND(MAX(IF($B1662="Non - avec lien de dépendance",0,MIN((0.75*E1662),1694)),MIN(E1662,(0.75*$D1662),1694)),2)),IF($B1662="Non - avec lien de dépendance",MIN(1129,E1662,$D1662)*overallRate,MIN(2258,E1662)*overallRate)))))</f>
        <v>Effectuez l’étape 1</v>
      </c>
      <c r="H1662" s="68" t="str">
        <f>IF(ISTEXT(overallRate),"Effectuez l’étape 1",IF($C1662="Yes","Use Step 2a) Weekly for employees on leave with pay",IF(OR(COUNT($D1662,F1662)&lt;&gt;2,overallRate=0),0,IF(revenueReduction&gt;0.3,MAX(IF($B1662="Non - avec lien de dépendance",MIN(2258,F1662,$D1662)*overallRate,MIN(2258,F1662)*overallRate),ROUND(MAX(IF($B1662="Non - avec lien de dépendance",0,MIN((0.75*F1662),1694)),MIN(F1662,(0.75*$D1662),1694)),2)),IF($B1662="Non - avec lien de dépendance",MIN(1129,F1662,$D1662)*overallRate,MIN(2258,F1662)*overallRate)))))</f>
        <v>Effectuez l’étape 1</v>
      </c>
      <c r="I1662" s="3">
        <f t="shared" si="25"/>
        <v>0</v>
      </c>
    </row>
    <row r="1663" spans="7:9" x14ac:dyDescent="0.5">
      <c r="G1663" s="68" t="str">
        <f>IF(ISTEXT(overallRate),"Effectuez l’étape 1",IF($C1663="Yes","Use Step 2a) Weekly for employees on leave with pay",IF(OR(COUNT($D1663,E1663)&lt;&gt;2,overallRate=0),0,IF(revenueReduction&gt;0.3,MAX(IF($B1663="Non - avec lien de dépendance",MIN(2258,E1663,$D1663)*overallRate,MIN(2258,E1663)*overallRate),ROUND(MAX(IF($B1663="Non - avec lien de dépendance",0,MIN((0.75*E1663),1694)),MIN(E1663,(0.75*$D1663),1694)),2)),IF($B1663="Non - avec lien de dépendance",MIN(1129,E1663,$D1663)*overallRate,MIN(2258,E1663)*overallRate)))))</f>
        <v>Effectuez l’étape 1</v>
      </c>
      <c r="H1663" s="68" t="str">
        <f>IF(ISTEXT(overallRate),"Effectuez l’étape 1",IF($C1663="Yes","Use Step 2a) Weekly for employees on leave with pay",IF(OR(COUNT($D1663,F1663)&lt;&gt;2,overallRate=0),0,IF(revenueReduction&gt;0.3,MAX(IF($B1663="Non - avec lien de dépendance",MIN(2258,F1663,$D1663)*overallRate,MIN(2258,F1663)*overallRate),ROUND(MAX(IF($B1663="Non - avec lien de dépendance",0,MIN((0.75*F1663),1694)),MIN(F1663,(0.75*$D1663),1694)),2)),IF($B1663="Non - avec lien de dépendance",MIN(1129,F1663,$D1663)*overallRate,MIN(2258,F1663)*overallRate)))))</f>
        <v>Effectuez l’étape 1</v>
      </c>
      <c r="I1663" s="3">
        <f t="shared" si="25"/>
        <v>0</v>
      </c>
    </row>
    <row r="1664" spans="7:9" x14ac:dyDescent="0.5">
      <c r="G1664" s="68" t="str">
        <f>IF(ISTEXT(overallRate),"Effectuez l’étape 1",IF($C1664="Yes","Use Step 2a) Weekly for employees on leave with pay",IF(OR(COUNT($D1664,E1664)&lt;&gt;2,overallRate=0),0,IF(revenueReduction&gt;0.3,MAX(IF($B1664="Non - avec lien de dépendance",MIN(2258,E1664,$D1664)*overallRate,MIN(2258,E1664)*overallRate),ROUND(MAX(IF($B1664="Non - avec lien de dépendance",0,MIN((0.75*E1664),1694)),MIN(E1664,(0.75*$D1664),1694)),2)),IF($B1664="Non - avec lien de dépendance",MIN(1129,E1664,$D1664)*overallRate,MIN(2258,E1664)*overallRate)))))</f>
        <v>Effectuez l’étape 1</v>
      </c>
      <c r="H1664" s="68" t="str">
        <f>IF(ISTEXT(overallRate),"Effectuez l’étape 1",IF($C1664="Yes","Use Step 2a) Weekly for employees on leave with pay",IF(OR(COUNT($D1664,F1664)&lt;&gt;2,overallRate=0),0,IF(revenueReduction&gt;0.3,MAX(IF($B1664="Non - avec lien de dépendance",MIN(2258,F1664,$D1664)*overallRate,MIN(2258,F1664)*overallRate),ROUND(MAX(IF($B1664="Non - avec lien de dépendance",0,MIN((0.75*F1664),1694)),MIN(F1664,(0.75*$D1664),1694)),2)),IF($B1664="Non - avec lien de dépendance",MIN(1129,F1664,$D1664)*overallRate,MIN(2258,F1664)*overallRate)))))</f>
        <v>Effectuez l’étape 1</v>
      </c>
      <c r="I1664" s="3">
        <f t="shared" si="25"/>
        <v>0</v>
      </c>
    </row>
    <row r="1665" spans="7:9" x14ac:dyDescent="0.5">
      <c r="G1665" s="68" t="str">
        <f>IF(ISTEXT(overallRate),"Effectuez l’étape 1",IF($C1665="Yes","Use Step 2a) Weekly for employees on leave with pay",IF(OR(COUNT($D1665,E1665)&lt;&gt;2,overallRate=0),0,IF(revenueReduction&gt;0.3,MAX(IF($B1665="Non - avec lien de dépendance",MIN(2258,E1665,$D1665)*overallRate,MIN(2258,E1665)*overallRate),ROUND(MAX(IF($B1665="Non - avec lien de dépendance",0,MIN((0.75*E1665),1694)),MIN(E1665,(0.75*$D1665),1694)),2)),IF($B1665="Non - avec lien de dépendance",MIN(1129,E1665,$D1665)*overallRate,MIN(2258,E1665)*overallRate)))))</f>
        <v>Effectuez l’étape 1</v>
      </c>
      <c r="H1665" s="68" t="str">
        <f>IF(ISTEXT(overallRate),"Effectuez l’étape 1",IF($C1665="Yes","Use Step 2a) Weekly for employees on leave with pay",IF(OR(COUNT($D1665,F1665)&lt;&gt;2,overallRate=0),0,IF(revenueReduction&gt;0.3,MAX(IF($B1665="Non - avec lien de dépendance",MIN(2258,F1665,$D1665)*overallRate,MIN(2258,F1665)*overallRate),ROUND(MAX(IF($B1665="Non - avec lien de dépendance",0,MIN((0.75*F1665),1694)),MIN(F1665,(0.75*$D1665),1694)),2)),IF($B1665="Non - avec lien de dépendance",MIN(1129,F1665,$D1665)*overallRate,MIN(2258,F1665)*overallRate)))))</f>
        <v>Effectuez l’étape 1</v>
      </c>
      <c r="I1665" s="3">
        <f t="shared" si="25"/>
        <v>0</v>
      </c>
    </row>
    <row r="1666" spans="7:9" x14ac:dyDescent="0.5">
      <c r="G1666" s="68" t="str">
        <f>IF(ISTEXT(overallRate),"Effectuez l’étape 1",IF($C1666="Yes","Use Step 2a) Weekly for employees on leave with pay",IF(OR(COUNT($D1666,E1666)&lt;&gt;2,overallRate=0),0,IF(revenueReduction&gt;0.3,MAX(IF($B1666="Non - avec lien de dépendance",MIN(2258,E1666,$D1666)*overallRate,MIN(2258,E1666)*overallRate),ROUND(MAX(IF($B1666="Non - avec lien de dépendance",0,MIN((0.75*E1666),1694)),MIN(E1666,(0.75*$D1666),1694)),2)),IF($B1666="Non - avec lien de dépendance",MIN(1129,E1666,$D1666)*overallRate,MIN(2258,E1666)*overallRate)))))</f>
        <v>Effectuez l’étape 1</v>
      </c>
      <c r="H1666" s="68" t="str">
        <f>IF(ISTEXT(overallRate),"Effectuez l’étape 1",IF($C1666="Yes","Use Step 2a) Weekly for employees on leave with pay",IF(OR(COUNT($D1666,F1666)&lt;&gt;2,overallRate=0),0,IF(revenueReduction&gt;0.3,MAX(IF($B1666="Non - avec lien de dépendance",MIN(2258,F1666,$D1666)*overallRate,MIN(2258,F1666)*overallRate),ROUND(MAX(IF($B1666="Non - avec lien de dépendance",0,MIN((0.75*F1666),1694)),MIN(F1666,(0.75*$D1666),1694)),2)),IF($B1666="Non - avec lien de dépendance",MIN(1129,F1666,$D1666)*overallRate,MIN(2258,F1666)*overallRate)))))</f>
        <v>Effectuez l’étape 1</v>
      </c>
      <c r="I1666" s="3">
        <f t="shared" si="25"/>
        <v>0</v>
      </c>
    </row>
    <row r="1667" spans="7:9" x14ac:dyDescent="0.5">
      <c r="G1667" s="68" t="str">
        <f>IF(ISTEXT(overallRate),"Effectuez l’étape 1",IF($C1667="Yes","Use Step 2a) Weekly for employees on leave with pay",IF(OR(COUNT($D1667,E1667)&lt;&gt;2,overallRate=0),0,IF(revenueReduction&gt;0.3,MAX(IF($B1667="Non - avec lien de dépendance",MIN(2258,E1667,$D1667)*overallRate,MIN(2258,E1667)*overallRate),ROUND(MAX(IF($B1667="Non - avec lien de dépendance",0,MIN((0.75*E1667),1694)),MIN(E1667,(0.75*$D1667),1694)),2)),IF($B1667="Non - avec lien de dépendance",MIN(1129,E1667,$D1667)*overallRate,MIN(2258,E1667)*overallRate)))))</f>
        <v>Effectuez l’étape 1</v>
      </c>
      <c r="H1667" s="68" t="str">
        <f>IF(ISTEXT(overallRate),"Effectuez l’étape 1",IF($C1667="Yes","Use Step 2a) Weekly for employees on leave with pay",IF(OR(COUNT($D1667,F1667)&lt;&gt;2,overallRate=0),0,IF(revenueReduction&gt;0.3,MAX(IF($B1667="Non - avec lien de dépendance",MIN(2258,F1667,$D1667)*overallRate,MIN(2258,F1667)*overallRate),ROUND(MAX(IF($B1667="Non - avec lien de dépendance",0,MIN((0.75*F1667),1694)),MIN(F1667,(0.75*$D1667),1694)),2)),IF($B1667="Non - avec lien de dépendance",MIN(1129,F1667,$D1667)*overallRate,MIN(2258,F1667)*overallRate)))))</f>
        <v>Effectuez l’étape 1</v>
      </c>
      <c r="I1667" s="3">
        <f t="shared" si="25"/>
        <v>0</v>
      </c>
    </row>
    <row r="1668" spans="7:9" x14ac:dyDescent="0.5">
      <c r="G1668" s="68" t="str">
        <f>IF(ISTEXT(overallRate),"Effectuez l’étape 1",IF($C1668="Yes","Use Step 2a) Weekly for employees on leave with pay",IF(OR(COUNT($D1668,E1668)&lt;&gt;2,overallRate=0),0,IF(revenueReduction&gt;0.3,MAX(IF($B1668="Non - avec lien de dépendance",MIN(2258,E1668,$D1668)*overallRate,MIN(2258,E1668)*overallRate),ROUND(MAX(IF($B1668="Non - avec lien de dépendance",0,MIN((0.75*E1668),1694)),MIN(E1668,(0.75*$D1668),1694)),2)),IF($B1668="Non - avec lien de dépendance",MIN(1129,E1668,$D1668)*overallRate,MIN(2258,E1668)*overallRate)))))</f>
        <v>Effectuez l’étape 1</v>
      </c>
      <c r="H1668" s="68" t="str">
        <f>IF(ISTEXT(overallRate),"Effectuez l’étape 1",IF($C1668="Yes","Use Step 2a) Weekly for employees on leave with pay",IF(OR(COUNT($D1668,F1668)&lt;&gt;2,overallRate=0),0,IF(revenueReduction&gt;0.3,MAX(IF($B1668="Non - avec lien de dépendance",MIN(2258,F1668,$D1668)*overallRate,MIN(2258,F1668)*overallRate),ROUND(MAX(IF($B1668="Non - avec lien de dépendance",0,MIN((0.75*F1668),1694)),MIN(F1668,(0.75*$D1668),1694)),2)),IF($B1668="Non - avec lien de dépendance",MIN(1129,F1668,$D1668)*overallRate,MIN(2258,F1668)*overallRate)))))</f>
        <v>Effectuez l’étape 1</v>
      </c>
      <c r="I1668" s="3">
        <f t="shared" si="25"/>
        <v>0</v>
      </c>
    </row>
    <row r="1669" spans="7:9" x14ac:dyDescent="0.5">
      <c r="G1669" s="68" t="str">
        <f>IF(ISTEXT(overallRate),"Effectuez l’étape 1",IF($C1669="Yes","Use Step 2a) Weekly for employees on leave with pay",IF(OR(COUNT($D1669,E1669)&lt;&gt;2,overallRate=0),0,IF(revenueReduction&gt;0.3,MAX(IF($B1669="Non - avec lien de dépendance",MIN(2258,E1669,$D1669)*overallRate,MIN(2258,E1669)*overallRate),ROUND(MAX(IF($B1669="Non - avec lien de dépendance",0,MIN((0.75*E1669),1694)),MIN(E1669,(0.75*$D1669),1694)),2)),IF($B1669="Non - avec lien de dépendance",MIN(1129,E1669,$D1669)*overallRate,MIN(2258,E1669)*overallRate)))))</f>
        <v>Effectuez l’étape 1</v>
      </c>
      <c r="H1669" s="68" t="str">
        <f>IF(ISTEXT(overallRate),"Effectuez l’étape 1",IF($C1669="Yes","Use Step 2a) Weekly for employees on leave with pay",IF(OR(COUNT($D1669,F1669)&lt;&gt;2,overallRate=0),0,IF(revenueReduction&gt;0.3,MAX(IF($B1669="Non - avec lien de dépendance",MIN(2258,F1669,$D1669)*overallRate,MIN(2258,F1669)*overallRate),ROUND(MAX(IF($B1669="Non - avec lien de dépendance",0,MIN((0.75*F1669),1694)),MIN(F1669,(0.75*$D1669),1694)),2)),IF($B1669="Non - avec lien de dépendance",MIN(1129,F1669,$D1669)*overallRate,MIN(2258,F1669)*overallRate)))))</f>
        <v>Effectuez l’étape 1</v>
      </c>
      <c r="I1669" s="3">
        <f t="shared" si="25"/>
        <v>0</v>
      </c>
    </row>
    <row r="1670" spans="7:9" x14ac:dyDescent="0.5">
      <c r="G1670" s="68" t="str">
        <f>IF(ISTEXT(overallRate),"Effectuez l’étape 1",IF($C1670="Yes","Use Step 2a) Weekly for employees on leave with pay",IF(OR(COUNT($D1670,E1670)&lt;&gt;2,overallRate=0),0,IF(revenueReduction&gt;0.3,MAX(IF($B1670="Non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IF(ISTEXT(overallRate),"Effectuez l’étape 1",IF($C1670="Yes","Use Step 2a) Weekly for employees on leave with pay",IF(OR(COUNT($D1670,F1670)&lt;&gt;2,overallRate=0),0,IF(revenueReduction&gt;0.3,MAX(IF($B1670="Non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25"/>
        <v>0</v>
      </c>
    </row>
    <row r="1671" spans="7:9" x14ac:dyDescent="0.5">
      <c r="G1671" s="68" t="str">
        <f>IF(ISTEXT(overallRate),"Effectuez l’étape 1",IF($C1671="Yes","Use Step 2a) Weekly for employees on leave with pay",IF(OR(COUNT($D1671,E1671)&lt;&gt;2,overallRate=0),0,IF(revenueReduction&gt;0.3,MAX(IF($B1671="Non - avec lien de dépendance",MIN(2258,E1671,$D1671)*overallRate,MIN(2258,E1671)*overallRate),ROUND(MAX(IF($B1671="Non - avec lien de dépendance",0,MIN((0.75*E1671),1694)),MIN(E1671,(0.75*$D1671),1694)),2)),IF($B1671="Non - avec lien de dépendance",MIN(1129,E1671,$D1671)*overallRate,MIN(2258,E1671)*overallRate)))))</f>
        <v>Effectuez l’étape 1</v>
      </c>
      <c r="H1671" s="68" t="str">
        <f>IF(ISTEXT(overallRate),"Effectuez l’étape 1",IF($C1671="Yes","Use Step 2a) Weekly for employees on leave with pay",IF(OR(COUNT($D1671,F1671)&lt;&gt;2,overallRate=0),0,IF(revenueReduction&gt;0.3,MAX(IF($B1671="Non - avec lien de dépendance",MIN(2258,F1671,$D1671)*overallRate,MIN(2258,F1671)*overallRate),ROUND(MAX(IF($B1671="Non - avec lien de dépendance",0,MIN((0.75*F1671),1694)),MIN(F1671,(0.75*$D1671),1694)),2)),IF($B1671="Non - avec lien de dépendance",MIN(1129,F1671,$D1671)*overallRate,MIN(2258,F1671)*overallRate)))))</f>
        <v>Effectuez l’étape 1</v>
      </c>
      <c r="I1671" s="3">
        <f t="shared" ref="I1671:I1734" si="26">IF(AND(COUNT(B1671:F1671)&gt;0,OR(COUNT(D1671:F1671)&lt;&gt;3,ISBLANK(B1671))),"Fill out all amounts",IF(COUNTIF(E1671:F1671,0)&gt;0,0,SUM(G1671:H1671)))</f>
        <v>0</v>
      </c>
    </row>
    <row r="1672" spans="7:9" x14ac:dyDescent="0.5">
      <c r="G1672" s="68" t="str">
        <f>IF(ISTEXT(overallRate),"Effectuez l’étape 1",IF($C1672="Yes","Use Step 2a) Weekly for employees on leave with pay",IF(OR(COUNT($D1672,E1672)&lt;&gt;2,overallRate=0),0,IF(revenueReduction&gt;0.3,MAX(IF($B1672="Non - avec lien de dépendance",MIN(2258,E1672,$D1672)*overallRate,MIN(2258,E1672)*overallRate),ROUND(MAX(IF($B1672="Non - avec lien de dépendance",0,MIN((0.75*E1672),1694)),MIN(E1672,(0.75*$D1672),1694)),2)),IF($B1672="Non - avec lien de dépendance",MIN(1129,E1672,$D1672)*overallRate,MIN(2258,E1672)*overallRate)))))</f>
        <v>Effectuez l’étape 1</v>
      </c>
      <c r="H1672" s="68" t="str">
        <f>IF(ISTEXT(overallRate),"Effectuez l’étape 1",IF($C1672="Yes","Use Step 2a) Weekly for employees on leave with pay",IF(OR(COUNT($D1672,F1672)&lt;&gt;2,overallRate=0),0,IF(revenueReduction&gt;0.3,MAX(IF($B1672="Non - avec lien de dépendance",MIN(2258,F1672,$D1672)*overallRate,MIN(2258,F1672)*overallRate),ROUND(MAX(IF($B1672="Non - avec lien de dépendance",0,MIN((0.75*F1672),1694)),MIN(F1672,(0.75*$D1672),1694)),2)),IF($B1672="Non - avec lien de dépendance",MIN(1129,F1672,$D1672)*overallRate,MIN(2258,F1672)*overallRate)))))</f>
        <v>Effectuez l’étape 1</v>
      </c>
      <c r="I1672" s="3">
        <f t="shared" si="26"/>
        <v>0</v>
      </c>
    </row>
    <row r="1673" spans="7:9" x14ac:dyDescent="0.5">
      <c r="G1673" s="68" t="str">
        <f>IF(ISTEXT(overallRate),"Effectuez l’étape 1",IF($C1673="Yes","Use Step 2a) Weekly for employees on leave with pay",IF(OR(COUNT($D1673,E1673)&lt;&gt;2,overallRate=0),0,IF(revenueReduction&gt;0.3,MAX(IF($B1673="Non - avec lien de dépendance",MIN(2258,E1673,$D1673)*overallRate,MIN(2258,E1673)*overallRate),ROUND(MAX(IF($B1673="Non - avec lien de dépendance",0,MIN((0.75*E1673),1694)),MIN(E1673,(0.75*$D1673),1694)),2)),IF($B1673="Non - avec lien de dépendance",MIN(1129,E1673,$D1673)*overallRate,MIN(2258,E1673)*overallRate)))))</f>
        <v>Effectuez l’étape 1</v>
      </c>
      <c r="H1673" s="68" t="str">
        <f>IF(ISTEXT(overallRate),"Effectuez l’étape 1",IF($C1673="Yes","Use Step 2a) Weekly for employees on leave with pay",IF(OR(COUNT($D1673,F1673)&lt;&gt;2,overallRate=0),0,IF(revenueReduction&gt;0.3,MAX(IF($B1673="Non - avec lien de dépendance",MIN(2258,F1673,$D1673)*overallRate,MIN(2258,F1673)*overallRate),ROUND(MAX(IF($B1673="Non - avec lien de dépendance",0,MIN((0.75*F1673),1694)),MIN(F1673,(0.75*$D1673),1694)),2)),IF($B1673="Non - avec lien de dépendance",MIN(1129,F1673,$D1673)*overallRate,MIN(2258,F1673)*overallRate)))))</f>
        <v>Effectuez l’étape 1</v>
      </c>
      <c r="I1673" s="3">
        <f t="shared" si="26"/>
        <v>0</v>
      </c>
    </row>
    <row r="1674" spans="7:9" x14ac:dyDescent="0.5">
      <c r="G1674" s="68" t="str">
        <f>IF(ISTEXT(overallRate),"Effectuez l’étape 1",IF($C1674="Yes","Use Step 2a) Weekly for employees on leave with pay",IF(OR(COUNT($D1674,E1674)&lt;&gt;2,overallRate=0),0,IF(revenueReduction&gt;0.3,MAX(IF($B1674="Non - avec lien de dépendance",MIN(2258,E1674,$D1674)*overallRate,MIN(2258,E1674)*overallRate),ROUND(MAX(IF($B1674="Non - avec lien de dépendance",0,MIN((0.75*E1674),1694)),MIN(E1674,(0.75*$D1674),1694)),2)),IF($B1674="Non - avec lien de dépendance",MIN(1129,E1674,$D1674)*overallRate,MIN(2258,E1674)*overallRate)))))</f>
        <v>Effectuez l’étape 1</v>
      </c>
      <c r="H1674" s="68" t="str">
        <f>IF(ISTEXT(overallRate),"Effectuez l’étape 1",IF($C1674="Yes","Use Step 2a) Weekly for employees on leave with pay",IF(OR(COUNT($D1674,F1674)&lt;&gt;2,overallRate=0),0,IF(revenueReduction&gt;0.3,MAX(IF($B1674="Non - avec lien de dépendance",MIN(2258,F1674,$D1674)*overallRate,MIN(2258,F1674)*overallRate),ROUND(MAX(IF($B1674="Non - avec lien de dépendance",0,MIN((0.75*F1674),1694)),MIN(F1674,(0.75*$D1674),1694)),2)),IF($B1674="Non - avec lien de dépendance",MIN(1129,F1674,$D1674)*overallRate,MIN(2258,F1674)*overallRate)))))</f>
        <v>Effectuez l’étape 1</v>
      </c>
      <c r="I1674" s="3">
        <f t="shared" si="26"/>
        <v>0</v>
      </c>
    </row>
    <row r="1675" spans="7:9" x14ac:dyDescent="0.5">
      <c r="G1675" s="68" t="str">
        <f>IF(ISTEXT(overallRate),"Effectuez l’étape 1",IF($C1675="Yes","Use Step 2a) Weekly for employees on leave with pay",IF(OR(COUNT($D1675,E1675)&lt;&gt;2,overallRate=0),0,IF(revenueReduction&gt;0.3,MAX(IF($B1675="Non - avec lien de dépendance",MIN(2258,E1675,$D1675)*overallRate,MIN(2258,E1675)*overallRate),ROUND(MAX(IF($B1675="Non - avec lien de dépendance",0,MIN((0.75*E1675),1694)),MIN(E1675,(0.75*$D1675),1694)),2)),IF($B1675="Non - avec lien de dépendance",MIN(1129,E1675,$D1675)*overallRate,MIN(2258,E1675)*overallRate)))))</f>
        <v>Effectuez l’étape 1</v>
      </c>
      <c r="H1675" s="68" t="str">
        <f>IF(ISTEXT(overallRate),"Effectuez l’étape 1",IF($C1675="Yes","Use Step 2a) Weekly for employees on leave with pay",IF(OR(COUNT($D1675,F1675)&lt;&gt;2,overallRate=0),0,IF(revenueReduction&gt;0.3,MAX(IF($B1675="Non - avec lien de dépendance",MIN(2258,F1675,$D1675)*overallRate,MIN(2258,F1675)*overallRate),ROUND(MAX(IF($B1675="Non - avec lien de dépendance",0,MIN((0.75*F1675),1694)),MIN(F1675,(0.75*$D1675),1694)),2)),IF($B1675="Non - avec lien de dépendance",MIN(1129,F1675,$D1675)*overallRate,MIN(2258,F1675)*overallRate)))))</f>
        <v>Effectuez l’étape 1</v>
      </c>
      <c r="I1675" s="3">
        <f t="shared" si="26"/>
        <v>0</v>
      </c>
    </row>
    <row r="1676" spans="7:9" x14ac:dyDescent="0.5">
      <c r="G1676" s="68" t="str">
        <f>IF(ISTEXT(overallRate),"Effectuez l’étape 1",IF($C1676="Yes","Use Step 2a) Weekly for employees on leave with pay",IF(OR(COUNT($D1676,E1676)&lt;&gt;2,overallRate=0),0,IF(revenueReduction&gt;0.3,MAX(IF($B1676="Non - avec lien de dépendance",MIN(2258,E1676,$D1676)*overallRate,MIN(2258,E1676)*overallRate),ROUND(MAX(IF($B1676="Non - avec lien de dépendance",0,MIN((0.75*E1676),1694)),MIN(E1676,(0.75*$D1676),1694)),2)),IF($B1676="Non - avec lien de dépendance",MIN(1129,E1676,$D1676)*overallRate,MIN(2258,E1676)*overallRate)))))</f>
        <v>Effectuez l’étape 1</v>
      </c>
      <c r="H1676" s="68" t="str">
        <f>IF(ISTEXT(overallRate),"Effectuez l’étape 1",IF($C1676="Yes","Use Step 2a) Weekly for employees on leave with pay",IF(OR(COUNT($D1676,F1676)&lt;&gt;2,overallRate=0),0,IF(revenueReduction&gt;0.3,MAX(IF($B1676="Non - avec lien de dépendance",MIN(2258,F1676,$D1676)*overallRate,MIN(2258,F1676)*overallRate),ROUND(MAX(IF($B1676="Non - avec lien de dépendance",0,MIN((0.75*F1676),1694)),MIN(F1676,(0.75*$D1676),1694)),2)),IF($B1676="Non - avec lien de dépendance",MIN(1129,F1676,$D1676)*overallRate,MIN(2258,F1676)*overallRate)))))</f>
        <v>Effectuez l’étape 1</v>
      </c>
      <c r="I1676" s="3">
        <f t="shared" si="26"/>
        <v>0</v>
      </c>
    </row>
    <row r="1677" spans="7:9" x14ac:dyDescent="0.5">
      <c r="G1677" s="68" t="str">
        <f>IF(ISTEXT(overallRate),"Effectuez l’étape 1",IF($C1677="Yes","Use Step 2a) Weekly for employees on leave with pay",IF(OR(COUNT($D1677,E1677)&lt;&gt;2,overallRate=0),0,IF(revenueReduction&gt;0.3,MAX(IF($B1677="Non - avec lien de dépendance",MIN(2258,E1677,$D1677)*overallRate,MIN(2258,E1677)*overallRate),ROUND(MAX(IF($B1677="Non - avec lien de dépendance",0,MIN((0.75*E1677),1694)),MIN(E1677,(0.75*$D1677),1694)),2)),IF($B1677="Non - avec lien de dépendance",MIN(1129,E1677,$D1677)*overallRate,MIN(2258,E1677)*overallRate)))))</f>
        <v>Effectuez l’étape 1</v>
      </c>
      <c r="H1677" s="68" t="str">
        <f>IF(ISTEXT(overallRate),"Effectuez l’étape 1",IF($C1677="Yes","Use Step 2a) Weekly for employees on leave with pay",IF(OR(COUNT($D1677,F1677)&lt;&gt;2,overallRate=0),0,IF(revenueReduction&gt;0.3,MAX(IF($B1677="Non - avec lien de dépendance",MIN(2258,F1677,$D1677)*overallRate,MIN(2258,F1677)*overallRate),ROUND(MAX(IF($B1677="Non - avec lien de dépendance",0,MIN((0.75*F1677),1694)),MIN(F1677,(0.75*$D1677),1694)),2)),IF($B1677="Non - avec lien de dépendance",MIN(1129,F1677,$D1677)*overallRate,MIN(2258,F1677)*overallRate)))))</f>
        <v>Effectuez l’étape 1</v>
      </c>
      <c r="I1677" s="3">
        <f t="shared" si="26"/>
        <v>0</v>
      </c>
    </row>
    <row r="1678" spans="7:9" x14ac:dyDescent="0.5">
      <c r="G1678" s="68" t="str">
        <f>IF(ISTEXT(overallRate),"Effectuez l’étape 1",IF($C1678="Yes","Use Step 2a) Weekly for employees on leave with pay",IF(OR(COUNT($D1678,E1678)&lt;&gt;2,overallRate=0),0,IF(revenueReduction&gt;0.3,MAX(IF($B1678="Non - avec lien de dépendance",MIN(2258,E1678,$D1678)*overallRate,MIN(2258,E1678)*overallRate),ROUND(MAX(IF($B1678="Non - avec lien de dépendance",0,MIN((0.75*E1678),1694)),MIN(E1678,(0.75*$D1678),1694)),2)),IF($B1678="Non - avec lien de dépendance",MIN(1129,E1678,$D1678)*overallRate,MIN(2258,E1678)*overallRate)))))</f>
        <v>Effectuez l’étape 1</v>
      </c>
      <c r="H1678" s="68" t="str">
        <f>IF(ISTEXT(overallRate),"Effectuez l’étape 1",IF($C1678="Yes","Use Step 2a) Weekly for employees on leave with pay",IF(OR(COUNT($D1678,F1678)&lt;&gt;2,overallRate=0),0,IF(revenueReduction&gt;0.3,MAX(IF($B1678="Non - avec lien de dépendance",MIN(2258,F1678,$D1678)*overallRate,MIN(2258,F1678)*overallRate),ROUND(MAX(IF($B1678="Non - avec lien de dépendance",0,MIN((0.75*F1678),1694)),MIN(F1678,(0.75*$D1678),1694)),2)),IF($B1678="Non - avec lien de dépendance",MIN(1129,F1678,$D1678)*overallRate,MIN(2258,F1678)*overallRate)))))</f>
        <v>Effectuez l’étape 1</v>
      </c>
      <c r="I1678" s="3">
        <f t="shared" si="26"/>
        <v>0</v>
      </c>
    </row>
    <row r="1679" spans="7:9" x14ac:dyDescent="0.5">
      <c r="G1679" s="68" t="str">
        <f>IF(ISTEXT(overallRate),"Effectuez l’étape 1",IF($C1679="Yes","Use Step 2a) Weekly for employees on leave with pay",IF(OR(COUNT($D1679,E1679)&lt;&gt;2,overallRate=0),0,IF(revenueReduction&gt;0.3,MAX(IF($B1679="Non - avec lien de dépendance",MIN(2258,E1679,$D1679)*overallRate,MIN(2258,E1679)*overallRate),ROUND(MAX(IF($B1679="Non - avec lien de dépendance",0,MIN((0.75*E1679),1694)),MIN(E1679,(0.75*$D1679),1694)),2)),IF($B1679="Non - avec lien de dépendance",MIN(1129,E1679,$D1679)*overallRate,MIN(2258,E1679)*overallRate)))))</f>
        <v>Effectuez l’étape 1</v>
      </c>
      <c r="H1679" s="68" t="str">
        <f>IF(ISTEXT(overallRate),"Effectuez l’étape 1",IF($C1679="Yes","Use Step 2a) Weekly for employees on leave with pay",IF(OR(COUNT($D1679,F1679)&lt;&gt;2,overallRate=0),0,IF(revenueReduction&gt;0.3,MAX(IF($B1679="Non - avec lien de dépendance",MIN(2258,F1679,$D1679)*overallRate,MIN(2258,F1679)*overallRate),ROUND(MAX(IF($B1679="Non - avec lien de dépendance",0,MIN((0.75*F1679),1694)),MIN(F1679,(0.75*$D1679),1694)),2)),IF($B1679="Non - avec lien de dépendance",MIN(1129,F1679,$D1679)*overallRate,MIN(2258,F1679)*overallRate)))))</f>
        <v>Effectuez l’étape 1</v>
      </c>
      <c r="I1679" s="3">
        <f t="shared" si="26"/>
        <v>0</v>
      </c>
    </row>
    <row r="1680" spans="7:9" x14ac:dyDescent="0.5">
      <c r="G1680" s="68" t="str">
        <f>IF(ISTEXT(overallRate),"Effectuez l’étape 1",IF($C1680="Yes","Use Step 2a) Weekly for employees on leave with pay",IF(OR(COUNT($D1680,E1680)&lt;&gt;2,overallRate=0),0,IF(revenueReduction&gt;0.3,MAX(IF($B1680="Non - avec lien de dépendance",MIN(2258,E1680,$D1680)*overallRate,MIN(2258,E1680)*overallRate),ROUND(MAX(IF($B1680="Non - avec lien de dépendance",0,MIN((0.75*E1680),1694)),MIN(E1680,(0.75*$D1680),1694)),2)),IF($B1680="Non - avec lien de dépendance",MIN(1129,E1680,$D1680)*overallRate,MIN(2258,E1680)*overallRate)))))</f>
        <v>Effectuez l’étape 1</v>
      </c>
      <c r="H1680" s="68" t="str">
        <f>IF(ISTEXT(overallRate),"Effectuez l’étape 1",IF($C1680="Yes","Use Step 2a) Weekly for employees on leave with pay",IF(OR(COUNT($D1680,F1680)&lt;&gt;2,overallRate=0),0,IF(revenueReduction&gt;0.3,MAX(IF($B1680="Non - avec lien de dépendance",MIN(2258,F1680,$D1680)*overallRate,MIN(2258,F1680)*overallRate),ROUND(MAX(IF($B1680="Non - avec lien de dépendance",0,MIN((0.75*F1680),1694)),MIN(F1680,(0.75*$D1680),1694)),2)),IF($B1680="Non - avec lien de dépendance",MIN(1129,F1680,$D1680)*overallRate,MIN(2258,F1680)*overallRate)))))</f>
        <v>Effectuez l’étape 1</v>
      </c>
      <c r="I1680" s="3">
        <f t="shared" si="26"/>
        <v>0</v>
      </c>
    </row>
    <row r="1681" spans="7:9" x14ac:dyDescent="0.5">
      <c r="G1681" s="68" t="str">
        <f>IF(ISTEXT(overallRate),"Effectuez l’étape 1",IF($C1681="Yes","Use Step 2a) Weekly for employees on leave with pay",IF(OR(COUNT($D1681,E1681)&lt;&gt;2,overallRate=0),0,IF(revenueReduction&gt;0.3,MAX(IF($B1681="Non - avec lien de dépendance",MIN(2258,E1681,$D1681)*overallRate,MIN(2258,E1681)*overallRate),ROUND(MAX(IF($B1681="Non - avec lien de dépendance",0,MIN((0.75*E1681),1694)),MIN(E1681,(0.75*$D1681),1694)),2)),IF($B1681="Non - avec lien de dépendance",MIN(1129,E1681,$D1681)*overallRate,MIN(2258,E1681)*overallRate)))))</f>
        <v>Effectuez l’étape 1</v>
      </c>
      <c r="H1681" s="68" t="str">
        <f>IF(ISTEXT(overallRate),"Effectuez l’étape 1",IF($C1681="Yes","Use Step 2a) Weekly for employees on leave with pay",IF(OR(COUNT($D1681,F1681)&lt;&gt;2,overallRate=0),0,IF(revenueReduction&gt;0.3,MAX(IF($B1681="Non - avec lien de dépendance",MIN(2258,F1681,$D1681)*overallRate,MIN(2258,F1681)*overallRate),ROUND(MAX(IF($B1681="Non - avec lien de dépendance",0,MIN((0.75*F1681),1694)),MIN(F1681,(0.75*$D1681),1694)),2)),IF($B1681="Non - avec lien de dépendance",MIN(1129,F1681,$D1681)*overallRate,MIN(2258,F1681)*overallRate)))))</f>
        <v>Effectuez l’étape 1</v>
      </c>
      <c r="I1681" s="3">
        <f t="shared" si="26"/>
        <v>0</v>
      </c>
    </row>
    <row r="1682" spans="7:9" x14ac:dyDescent="0.5">
      <c r="G1682" s="68" t="str">
        <f>IF(ISTEXT(overallRate),"Effectuez l’étape 1",IF($C1682="Yes","Use Step 2a) Weekly for employees on leave with pay",IF(OR(COUNT($D1682,E1682)&lt;&gt;2,overallRate=0),0,IF(revenueReduction&gt;0.3,MAX(IF($B1682="Non - avec lien de dépendance",MIN(2258,E1682,$D1682)*overallRate,MIN(2258,E1682)*overallRate),ROUND(MAX(IF($B1682="Non - avec lien de dépendance",0,MIN((0.75*E1682),1694)),MIN(E1682,(0.75*$D1682),1694)),2)),IF($B1682="Non - avec lien de dépendance",MIN(1129,E1682,$D1682)*overallRate,MIN(2258,E1682)*overallRate)))))</f>
        <v>Effectuez l’étape 1</v>
      </c>
      <c r="H1682" s="68" t="str">
        <f>IF(ISTEXT(overallRate),"Effectuez l’étape 1",IF($C1682="Yes","Use Step 2a) Weekly for employees on leave with pay",IF(OR(COUNT($D1682,F1682)&lt;&gt;2,overallRate=0),0,IF(revenueReduction&gt;0.3,MAX(IF($B1682="Non - avec lien de dépendance",MIN(2258,F1682,$D1682)*overallRate,MIN(2258,F1682)*overallRate),ROUND(MAX(IF($B1682="Non - avec lien de dépendance",0,MIN((0.75*F1682),1694)),MIN(F1682,(0.75*$D1682),1694)),2)),IF($B1682="Non - avec lien de dépendance",MIN(1129,F1682,$D1682)*overallRate,MIN(2258,F1682)*overallRate)))))</f>
        <v>Effectuez l’étape 1</v>
      </c>
      <c r="I1682" s="3">
        <f t="shared" si="26"/>
        <v>0</v>
      </c>
    </row>
    <row r="1683" spans="7:9" x14ac:dyDescent="0.5">
      <c r="G1683" s="68" t="str">
        <f>IF(ISTEXT(overallRate),"Effectuez l’étape 1",IF($C1683="Yes","Use Step 2a) Weekly for employees on leave with pay",IF(OR(COUNT($D1683,E1683)&lt;&gt;2,overallRate=0),0,IF(revenueReduction&gt;0.3,MAX(IF($B1683="Non - avec lien de dépendance",MIN(2258,E1683,$D1683)*overallRate,MIN(2258,E1683)*overallRate),ROUND(MAX(IF($B1683="Non - avec lien de dépendance",0,MIN((0.75*E1683),1694)),MIN(E1683,(0.75*$D1683),1694)),2)),IF($B1683="Non - avec lien de dépendance",MIN(1129,E1683,$D1683)*overallRate,MIN(2258,E1683)*overallRate)))))</f>
        <v>Effectuez l’étape 1</v>
      </c>
      <c r="H1683" s="68" t="str">
        <f>IF(ISTEXT(overallRate),"Effectuez l’étape 1",IF($C1683="Yes","Use Step 2a) Weekly for employees on leave with pay",IF(OR(COUNT($D1683,F1683)&lt;&gt;2,overallRate=0),0,IF(revenueReduction&gt;0.3,MAX(IF($B1683="Non - avec lien de dépendance",MIN(2258,F1683,$D1683)*overallRate,MIN(2258,F1683)*overallRate),ROUND(MAX(IF($B1683="Non - avec lien de dépendance",0,MIN((0.75*F1683),1694)),MIN(F1683,(0.75*$D1683),1694)),2)),IF($B1683="Non - avec lien de dépendance",MIN(1129,F1683,$D1683)*overallRate,MIN(2258,F1683)*overallRate)))))</f>
        <v>Effectuez l’étape 1</v>
      </c>
      <c r="I1683" s="3">
        <f t="shared" si="26"/>
        <v>0</v>
      </c>
    </row>
    <row r="1684" spans="7:9" x14ac:dyDescent="0.5">
      <c r="G1684" s="68" t="str">
        <f>IF(ISTEXT(overallRate),"Effectuez l’étape 1",IF($C1684="Yes","Use Step 2a) Weekly for employees on leave with pay",IF(OR(COUNT($D1684,E1684)&lt;&gt;2,overallRate=0),0,IF(revenueReduction&gt;0.3,MAX(IF($B1684="Non - avec lien de dépendance",MIN(2258,E1684,$D1684)*overallRate,MIN(2258,E1684)*overallRate),ROUND(MAX(IF($B1684="Non - avec lien de dépendance",0,MIN((0.75*E1684),1694)),MIN(E1684,(0.75*$D1684),1694)),2)),IF($B1684="Non - avec lien de dépendance",MIN(1129,E1684,$D1684)*overallRate,MIN(2258,E1684)*overallRate)))))</f>
        <v>Effectuez l’étape 1</v>
      </c>
      <c r="H1684" s="68" t="str">
        <f>IF(ISTEXT(overallRate),"Effectuez l’étape 1",IF($C1684="Yes","Use Step 2a) Weekly for employees on leave with pay",IF(OR(COUNT($D1684,F1684)&lt;&gt;2,overallRate=0),0,IF(revenueReduction&gt;0.3,MAX(IF($B1684="Non - avec lien de dépendance",MIN(2258,F1684,$D1684)*overallRate,MIN(2258,F1684)*overallRate),ROUND(MAX(IF($B1684="Non - avec lien de dépendance",0,MIN((0.75*F1684),1694)),MIN(F1684,(0.75*$D1684),1694)),2)),IF($B1684="Non - avec lien de dépendance",MIN(1129,F1684,$D1684)*overallRate,MIN(2258,F1684)*overallRate)))))</f>
        <v>Effectuez l’étape 1</v>
      </c>
      <c r="I1684" s="3">
        <f t="shared" si="26"/>
        <v>0</v>
      </c>
    </row>
    <row r="1685" spans="7:9" x14ac:dyDescent="0.5">
      <c r="G1685" s="68" t="str">
        <f>IF(ISTEXT(overallRate),"Effectuez l’étape 1",IF($C1685="Yes","Use Step 2a) Weekly for employees on leave with pay",IF(OR(COUNT($D1685,E1685)&lt;&gt;2,overallRate=0),0,IF(revenueReduction&gt;0.3,MAX(IF($B1685="Non - avec lien de dépendance",MIN(2258,E1685,$D1685)*overallRate,MIN(2258,E1685)*overallRate),ROUND(MAX(IF($B1685="Non - avec lien de dépendance",0,MIN((0.75*E1685),1694)),MIN(E1685,(0.75*$D1685),1694)),2)),IF($B1685="Non - avec lien de dépendance",MIN(1129,E1685,$D1685)*overallRate,MIN(2258,E1685)*overallRate)))))</f>
        <v>Effectuez l’étape 1</v>
      </c>
      <c r="H1685" s="68" t="str">
        <f>IF(ISTEXT(overallRate),"Effectuez l’étape 1",IF($C1685="Yes","Use Step 2a) Weekly for employees on leave with pay",IF(OR(COUNT($D1685,F1685)&lt;&gt;2,overallRate=0),0,IF(revenueReduction&gt;0.3,MAX(IF($B1685="Non - avec lien de dépendance",MIN(2258,F1685,$D1685)*overallRate,MIN(2258,F1685)*overallRate),ROUND(MAX(IF($B1685="Non - avec lien de dépendance",0,MIN((0.75*F1685),1694)),MIN(F1685,(0.75*$D1685),1694)),2)),IF($B1685="Non - avec lien de dépendance",MIN(1129,F1685,$D1685)*overallRate,MIN(2258,F1685)*overallRate)))))</f>
        <v>Effectuez l’étape 1</v>
      </c>
      <c r="I1685" s="3">
        <f t="shared" si="26"/>
        <v>0</v>
      </c>
    </row>
    <row r="1686" spans="7:9" x14ac:dyDescent="0.5">
      <c r="G1686" s="68" t="str">
        <f>IF(ISTEXT(overallRate),"Effectuez l’étape 1",IF($C1686="Yes","Use Step 2a) Weekly for employees on leave with pay",IF(OR(COUNT($D1686,E1686)&lt;&gt;2,overallRate=0),0,IF(revenueReduction&gt;0.3,MAX(IF($B1686="Non - avec lien de dépendance",MIN(2258,E1686,$D1686)*overallRate,MIN(2258,E1686)*overallRate),ROUND(MAX(IF($B1686="Non - avec lien de dépendance",0,MIN((0.75*E1686),1694)),MIN(E1686,(0.75*$D1686),1694)),2)),IF($B1686="Non - avec lien de dépendance",MIN(1129,E1686,$D1686)*overallRate,MIN(2258,E1686)*overallRate)))))</f>
        <v>Effectuez l’étape 1</v>
      </c>
      <c r="H1686" s="68" t="str">
        <f>IF(ISTEXT(overallRate),"Effectuez l’étape 1",IF($C1686="Yes","Use Step 2a) Weekly for employees on leave with pay",IF(OR(COUNT($D1686,F1686)&lt;&gt;2,overallRate=0),0,IF(revenueReduction&gt;0.3,MAX(IF($B1686="Non - avec lien de dépendance",MIN(2258,F1686,$D1686)*overallRate,MIN(2258,F1686)*overallRate),ROUND(MAX(IF($B1686="Non - avec lien de dépendance",0,MIN((0.75*F1686),1694)),MIN(F1686,(0.75*$D1686),1694)),2)),IF($B1686="Non - avec lien de dépendance",MIN(1129,F1686,$D1686)*overallRate,MIN(2258,F1686)*overallRate)))))</f>
        <v>Effectuez l’étape 1</v>
      </c>
      <c r="I1686" s="3">
        <f t="shared" si="26"/>
        <v>0</v>
      </c>
    </row>
    <row r="1687" spans="7:9" x14ac:dyDescent="0.5">
      <c r="G1687" s="68" t="str">
        <f>IF(ISTEXT(overallRate),"Effectuez l’étape 1",IF($C1687="Yes","Use Step 2a) Weekly for employees on leave with pay",IF(OR(COUNT($D1687,E1687)&lt;&gt;2,overallRate=0),0,IF(revenueReduction&gt;0.3,MAX(IF($B1687="Non - avec lien de dépendance",MIN(2258,E1687,$D1687)*overallRate,MIN(2258,E1687)*overallRate),ROUND(MAX(IF($B1687="Non - avec lien de dépendance",0,MIN((0.75*E1687),1694)),MIN(E1687,(0.75*$D1687),1694)),2)),IF($B1687="Non - avec lien de dépendance",MIN(1129,E1687,$D1687)*overallRate,MIN(2258,E1687)*overallRate)))))</f>
        <v>Effectuez l’étape 1</v>
      </c>
      <c r="H1687" s="68" t="str">
        <f>IF(ISTEXT(overallRate),"Effectuez l’étape 1",IF($C1687="Yes","Use Step 2a) Weekly for employees on leave with pay",IF(OR(COUNT($D1687,F1687)&lt;&gt;2,overallRate=0),0,IF(revenueReduction&gt;0.3,MAX(IF($B1687="Non - avec lien de dépendance",MIN(2258,F1687,$D1687)*overallRate,MIN(2258,F1687)*overallRate),ROUND(MAX(IF($B1687="Non - avec lien de dépendance",0,MIN((0.75*F1687),1694)),MIN(F1687,(0.75*$D1687),1694)),2)),IF($B1687="Non - avec lien de dépendance",MIN(1129,F1687,$D1687)*overallRate,MIN(2258,F1687)*overallRate)))))</f>
        <v>Effectuez l’étape 1</v>
      </c>
      <c r="I1687" s="3">
        <f t="shared" si="26"/>
        <v>0</v>
      </c>
    </row>
    <row r="1688" spans="7:9" x14ac:dyDescent="0.5">
      <c r="G1688" s="68" t="str">
        <f>IF(ISTEXT(overallRate),"Effectuez l’étape 1",IF($C1688="Yes","Use Step 2a) Weekly for employees on leave with pay",IF(OR(COUNT($D1688,E1688)&lt;&gt;2,overallRate=0),0,IF(revenueReduction&gt;0.3,MAX(IF($B1688="Non - avec lien de dépendance",MIN(2258,E1688,$D1688)*overallRate,MIN(2258,E1688)*overallRate),ROUND(MAX(IF($B1688="Non - avec lien de dépendance",0,MIN((0.75*E1688),1694)),MIN(E1688,(0.75*$D1688),1694)),2)),IF($B1688="Non - avec lien de dépendance",MIN(1129,E1688,$D1688)*overallRate,MIN(2258,E1688)*overallRate)))))</f>
        <v>Effectuez l’étape 1</v>
      </c>
      <c r="H1688" s="68" t="str">
        <f>IF(ISTEXT(overallRate),"Effectuez l’étape 1",IF($C1688="Yes","Use Step 2a) Weekly for employees on leave with pay",IF(OR(COUNT($D1688,F1688)&lt;&gt;2,overallRate=0),0,IF(revenueReduction&gt;0.3,MAX(IF($B1688="Non - avec lien de dépendance",MIN(2258,F1688,$D1688)*overallRate,MIN(2258,F1688)*overallRate),ROUND(MAX(IF($B1688="Non - avec lien de dépendance",0,MIN((0.75*F1688),1694)),MIN(F1688,(0.75*$D1688),1694)),2)),IF($B1688="Non - avec lien de dépendance",MIN(1129,F1688,$D1688)*overallRate,MIN(2258,F1688)*overallRate)))))</f>
        <v>Effectuez l’étape 1</v>
      </c>
      <c r="I1688" s="3">
        <f t="shared" si="26"/>
        <v>0</v>
      </c>
    </row>
    <row r="1689" spans="7:9" x14ac:dyDescent="0.5">
      <c r="G1689" s="68" t="str">
        <f>IF(ISTEXT(overallRate),"Effectuez l’étape 1",IF($C1689="Yes","Use Step 2a) Weekly for employees on leave with pay",IF(OR(COUNT($D1689,E1689)&lt;&gt;2,overallRate=0),0,IF(revenueReduction&gt;0.3,MAX(IF($B1689="Non - avec lien de dépendance",MIN(2258,E1689,$D1689)*overallRate,MIN(2258,E1689)*overallRate),ROUND(MAX(IF($B1689="Non - avec lien de dépendance",0,MIN((0.75*E1689),1694)),MIN(E1689,(0.75*$D1689),1694)),2)),IF($B1689="Non - avec lien de dépendance",MIN(1129,E1689,$D1689)*overallRate,MIN(2258,E1689)*overallRate)))))</f>
        <v>Effectuez l’étape 1</v>
      </c>
      <c r="H1689" s="68" t="str">
        <f>IF(ISTEXT(overallRate),"Effectuez l’étape 1",IF($C1689="Yes","Use Step 2a) Weekly for employees on leave with pay",IF(OR(COUNT($D1689,F1689)&lt;&gt;2,overallRate=0),0,IF(revenueReduction&gt;0.3,MAX(IF($B1689="Non - avec lien de dépendance",MIN(2258,F1689,$D1689)*overallRate,MIN(2258,F1689)*overallRate),ROUND(MAX(IF($B1689="Non - avec lien de dépendance",0,MIN((0.75*F1689),1694)),MIN(F1689,(0.75*$D1689),1694)),2)),IF($B1689="Non - avec lien de dépendance",MIN(1129,F1689,$D1689)*overallRate,MIN(2258,F1689)*overallRate)))))</f>
        <v>Effectuez l’étape 1</v>
      </c>
      <c r="I1689" s="3">
        <f t="shared" si="26"/>
        <v>0</v>
      </c>
    </row>
    <row r="1690" spans="7:9" x14ac:dyDescent="0.5">
      <c r="G1690" s="68" t="str">
        <f>IF(ISTEXT(overallRate),"Effectuez l’étape 1",IF($C1690="Yes","Use Step 2a) Weekly for employees on leave with pay",IF(OR(COUNT($D1690,E1690)&lt;&gt;2,overallRate=0),0,IF(revenueReduction&gt;0.3,MAX(IF($B1690="Non - avec lien de dépendance",MIN(2258,E1690,$D1690)*overallRate,MIN(2258,E1690)*overallRate),ROUND(MAX(IF($B1690="Non - avec lien de dépendance",0,MIN((0.75*E1690),1694)),MIN(E1690,(0.75*$D1690),1694)),2)),IF($B1690="Non - avec lien de dépendance",MIN(1129,E1690,$D1690)*overallRate,MIN(2258,E1690)*overallRate)))))</f>
        <v>Effectuez l’étape 1</v>
      </c>
      <c r="H1690" s="68" t="str">
        <f>IF(ISTEXT(overallRate),"Effectuez l’étape 1",IF($C1690="Yes","Use Step 2a) Weekly for employees on leave with pay",IF(OR(COUNT($D1690,F1690)&lt;&gt;2,overallRate=0),0,IF(revenueReduction&gt;0.3,MAX(IF($B1690="Non - avec lien de dépendance",MIN(2258,F1690,$D1690)*overallRate,MIN(2258,F1690)*overallRate),ROUND(MAX(IF($B1690="Non - avec lien de dépendance",0,MIN((0.75*F1690),1694)),MIN(F1690,(0.75*$D1690),1694)),2)),IF($B1690="Non - avec lien de dépendance",MIN(1129,F1690,$D1690)*overallRate,MIN(2258,F1690)*overallRate)))))</f>
        <v>Effectuez l’étape 1</v>
      </c>
      <c r="I1690" s="3">
        <f t="shared" si="26"/>
        <v>0</v>
      </c>
    </row>
    <row r="1691" spans="7:9" x14ac:dyDescent="0.5">
      <c r="G1691" s="68" t="str">
        <f>IF(ISTEXT(overallRate),"Effectuez l’étape 1",IF($C1691="Yes","Use Step 2a) Weekly for employees on leave with pay",IF(OR(COUNT($D1691,E1691)&lt;&gt;2,overallRate=0),0,IF(revenueReduction&gt;0.3,MAX(IF($B1691="Non - avec lien de dépendance",MIN(2258,E1691,$D1691)*overallRate,MIN(2258,E1691)*overallRate),ROUND(MAX(IF($B1691="Non - avec lien de dépendance",0,MIN((0.75*E1691),1694)),MIN(E1691,(0.75*$D1691),1694)),2)),IF($B1691="Non - avec lien de dépendance",MIN(1129,E1691,$D1691)*overallRate,MIN(2258,E1691)*overallRate)))))</f>
        <v>Effectuez l’étape 1</v>
      </c>
      <c r="H1691" s="68" t="str">
        <f>IF(ISTEXT(overallRate),"Effectuez l’étape 1",IF($C1691="Yes","Use Step 2a) Weekly for employees on leave with pay",IF(OR(COUNT($D1691,F1691)&lt;&gt;2,overallRate=0),0,IF(revenueReduction&gt;0.3,MAX(IF($B1691="Non - avec lien de dépendance",MIN(2258,F1691,$D1691)*overallRate,MIN(2258,F1691)*overallRate),ROUND(MAX(IF($B1691="Non - avec lien de dépendance",0,MIN((0.75*F1691),1694)),MIN(F1691,(0.75*$D1691),1694)),2)),IF($B1691="Non - avec lien de dépendance",MIN(1129,F1691,$D1691)*overallRate,MIN(2258,F1691)*overallRate)))))</f>
        <v>Effectuez l’étape 1</v>
      </c>
      <c r="I1691" s="3">
        <f t="shared" si="26"/>
        <v>0</v>
      </c>
    </row>
    <row r="1692" spans="7:9" x14ac:dyDescent="0.5">
      <c r="G1692" s="68" t="str">
        <f>IF(ISTEXT(overallRate),"Effectuez l’étape 1",IF($C1692="Yes","Use Step 2a) Weekly for employees on leave with pay",IF(OR(COUNT($D1692,E1692)&lt;&gt;2,overallRate=0),0,IF(revenueReduction&gt;0.3,MAX(IF($B1692="Non - avec lien de dépendance",MIN(2258,E1692,$D1692)*overallRate,MIN(2258,E1692)*overallRate),ROUND(MAX(IF($B1692="Non - avec lien de dépendance",0,MIN((0.75*E1692),1694)),MIN(E1692,(0.75*$D1692),1694)),2)),IF($B1692="Non - avec lien de dépendance",MIN(1129,E1692,$D1692)*overallRate,MIN(2258,E1692)*overallRate)))))</f>
        <v>Effectuez l’étape 1</v>
      </c>
      <c r="H1692" s="68" t="str">
        <f>IF(ISTEXT(overallRate),"Effectuez l’étape 1",IF($C1692="Yes","Use Step 2a) Weekly for employees on leave with pay",IF(OR(COUNT($D1692,F1692)&lt;&gt;2,overallRate=0),0,IF(revenueReduction&gt;0.3,MAX(IF($B1692="Non - avec lien de dépendance",MIN(2258,F1692,$D1692)*overallRate,MIN(2258,F1692)*overallRate),ROUND(MAX(IF($B1692="Non - avec lien de dépendance",0,MIN((0.75*F1692),1694)),MIN(F1692,(0.75*$D1692),1694)),2)),IF($B1692="Non - avec lien de dépendance",MIN(1129,F1692,$D1692)*overallRate,MIN(2258,F1692)*overallRate)))))</f>
        <v>Effectuez l’étape 1</v>
      </c>
      <c r="I1692" s="3">
        <f t="shared" si="26"/>
        <v>0</v>
      </c>
    </row>
    <row r="1693" spans="7:9" x14ac:dyDescent="0.5">
      <c r="G1693" s="68" t="str">
        <f>IF(ISTEXT(overallRate),"Effectuez l’étape 1",IF($C1693="Yes","Use Step 2a) Weekly for employees on leave with pay",IF(OR(COUNT($D1693,E1693)&lt;&gt;2,overallRate=0),0,IF(revenueReduction&gt;0.3,MAX(IF($B1693="Non - avec lien de dépendance",MIN(2258,E1693,$D1693)*overallRate,MIN(2258,E1693)*overallRate),ROUND(MAX(IF($B1693="Non - avec lien de dépendance",0,MIN((0.75*E1693),1694)),MIN(E1693,(0.75*$D1693),1694)),2)),IF($B1693="Non - avec lien de dépendance",MIN(1129,E1693,$D1693)*overallRate,MIN(2258,E1693)*overallRate)))))</f>
        <v>Effectuez l’étape 1</v>
      </c>
      <c r="H1693" s="68" t="str">
        <f>IF(ISTEXT(overallRate),"Effectuez l’étape 1",IF($C1693="Yes","Use Step 2a) Weekly for employees on leave with pay",IF(OR(COUNT($D1693,F1693)&lt;&gt;2,overallRate=0),0,IF(revenueReduction&gt;0.3,MAX(IF($B1693="Non - avec lien de dépendance",MIN(2258,F1693,$D1693)*overallRate,MIN(2258,F1693)*overallRate),ROUND(MAX(IF($B1693="Non - avec lien de dépendance",0,MIN((0.75*F1693),1694)),MIN(F1693,(0.75*$D1693),1694)),2)),IF($B1693="Non - avec lien de dépendance",MIN(1129,F1693,$D1693)*overallRate,MIN(2258,F1693)*overallRate)))))</f>
        <v>Effectuez l’étape 1</v>
      </c>
      <c r="I1693" s="3">
        <f t="shared" si="26"/>
        <v>0</v>
      </c>
    </row>
    <row r="1694" spans="7:9" x14ac:dyDescent="0.5">
      <c r="G1694" s="68" t="str">
        <f>IF(ISTEXT(overallRate),"Effectuez l’étape 1",IF($C1694="Yes","Use Step 2a) Weekly for employees on leave with pay",IF(OR(COUNT($D1694,E1694)&lt;&gt;2,overallRate=0),0,IF(revenueReduction&gt;0.3,MAX(IF($B1694="Non - avec lien de dépendance",MIN(2258,E1694,$D1694)*overallRate,MIN(2258,E1694)*overallRate),ROUND(MAX(IF($B1694="Non - avec lien de dépendance",0,MIN((0.75*E1694),1694)),MIN(E1694,(0.75*$D1694),1694)),2)),IF($B1694="Non - avec lien de dépendance",MIN(1129,E1694,$D1694)*overallRate,MIN(2258,E1694)*overallRate)))))</f>
        <v>Effectuez l’étape 1</v>
      </c>
      <c r="H1694" s="68" t="str">
        <f>IF(ISTEXT(overallRate),"Effectuez l’étape 1",IF($C1694="Yes","Use Step 2a) Weekly for employees on leave with pay",IF(OR(COUNT($D1694,F1694)&lt;&gt;2,overallRate=0),0,IF(revenueReduction&gt;0.3,MAX(IF($B1694="Non - avec lien de dépendance",MIN(2258,F1694,$D1694)*overallRate,MIN(2258,F1694)*overallRate),ROUND(MAX(IF($B1694="Non - avec lien de dépendance",0,MIN((0.75*F1694),1694)),MIN(F1694,(0.75*$D1694),1694)),2)),IF($B1694="Non - avec lien de dépendance",MIN(1129,F1694,$D1694)*overallRate,MIN(2258,F1694)*overallRate)))))</f>
        <v>Effectuez l’étape 1</v>
      </c>
      <c r="I1694" s="3">
        <f t="shared" si="26"/>
        <v>0</v>
      </c>
    </row>
    <row r="1695" spans="7:9" x14ac:dyDescent="0.5">
      <c r="G1695" s="68" t="str">
        <f>IF(ISTEXT(overallRate),"Effectuez l’étape 1",IF($C1695="Yes","Use Step 2a) Weekly for employees on leave with pay",IF(OR(COUNT($D1695,E1695)&lt;&gt;2,overallRate=0),0,IF(revenueReduction&gt;0.3,MAX(IF($B1695="Non - avec lien de dépendance",MIN(2258,E1695,$D1695)*overallRate,MIN(2258,E1695)*overallRate),ROUND(MAX(IF($B1695="Non - avec lien de dépendance",0,MIN((0.75*E1695),1694)),MIN(E1695,(0.75*$D1695),1694)),2)),IF($B1695="Non - avec lien de dépendance",MIN(1129,E1695,$D1695)*overallRate,MIN(2258,E1695)*overallRate)))))</f>
        <v>Effectuez l’étape 1</v>
      </c>
      <c r="H1695" s="68" t="str">
        <f>IF(ISTEXT(overallRate),"Effectuez l’étape 1",IF($C1695="Yes","Use Step 2a) Weekly for employees on leave with pay",IF(OR(COUNT($D1695,F1695)&lt;&gt;2,overallRate=0),0,IF(revenueReduction&gt;0.3,MAX(IF($B1695="Non - avec lien de dépendance",MIN(2258,F1695,$D1695)*overallRate,MIN(2258,F1695)*overallRate),ROUND(MAX(IF($B1695="Non - avec lien de dépendance",0,MIN((0.75*F1695),1694)),MIN(F1695,(0.75*$D1695),1694)),2)),IF($B1695="Non - avec lien de dépendance",MIN(1129,F1695,$D1695)*overallRate,MIN(2258,F1695)*overallRate)))))</f>
        <v>Effectuez l’étape 1</v>
      </c>
      <c r="I1695" s="3">
        <f t="shared" si="26"/>
        <v>0</v>
      </c>
    </row>
    <row r="1696" spans="7:9" x14ac:dyDescent="0.5">
      <c r="G1696" s="68" t="str">
        <f>IF(ISTEXT(overallRate),"Effectuez l’étape 1",IF($C1696="Yes","Use Step 2a) Weekly for employees on leave with pay",IF(OR(COUNT($D1696,E1696)&lt;&gt;2,overallRate=0),0,IF(revenueReduction&gt;0.3,MAX(IF($B1696="Non - avec lien de dépendance",MIN(2258,E1696,$D1696)*overallRate,MIN(2258,E1696)*overallRate),ROUND(MAX(IF($B1696="Non - avec lien de dépendance",0,MIN((0.75*E1696),1694)),MIN(E1696,(0.75*$D1696),1694)),2)),IF($B1696="Non - avec lien de dépendance",MIN(1129,E1696,$D1696)*overallRate,MIN(2258,E1696)*overallRate)))))</f>
        <v>Effectuez l’étape 1</v>
      </c>
      <c r="H1696" s="68" t="str">
        <f>IF(ISTEXT(overallRate),"Effectuez l’étape 1",IF($C1696="Yes","Use Step 2a) Weekly for employees on leave with pay",IF(OR(COUNT($D1696,F1696)&lt;&gt;2,overallRate=0),0,IF(revenueReduction&gt;0.3,MAX(IF($B1696="Non - avec lien de dépendance",MIN(2258,F1696,$D1696)*overallRate,MIN(2258,F1696)*overallRate),ROUND(MAX(IF($B1696="Non - avec lien de dépendance",0,MIN((0.75*F1696),1694)),MIN(F1696,(0.75*$D1696),1694)),2)),IF($B1696="Non - avec lien de dépendance",MIN(1129,F1696,$D1696)*overallRate,MIN(2258,F1696)*overallRate)))))</f>
        <v>Effectuez l’étape 1</v>
      </c>
      <c r="I1696" s="3">
        <f t="shared" si="26"/>
        <v>0</v>
      </c>
    </row>
    <row r="1697" spans="7:9" x14ac:dyDescent="0.5">
      <c r="G1697" s="68" t="str">
        <f>IF(ISTEXT(overallRate),"Effectuez l’étape 1",IF($C1697="Yes","Use Step 2a) Weekly for employees on leave with pay",IF(OR(COUNT($D1697,E1697)&lt;&gt;2,overallRate=0),0,IF(revenueReduction&gt;0.3,MAX(IF($B1697="Non - avec lien de dépendance",MIN(2258,E1697,$D1697)*overallRate,MIN(2258,E1697)*overallRate),ROUND(MAX(IF($B1697="Non - avec lien de dépendance",0,MIN((0.75*E1697),1694)),MIN(E1697,(0.75*$D1697),1694)),2)),IF($B1697="Non - avec lien de dépendance",MIN(1129,E1697,$D1697)*overallRate,MIN(2258,E1697)*overallRate)))))</f>
        <v>Effectuez l’étape 1</v>
      </c>
      <c r="H1697" s="68" t="str">
        <f>IF(ISTEXT(overallRate),"Effectuez l’étape 1",IF($C1697="Yes","Use Step 2a) Weekly for employees on leave with pay",IF(OR(COUNT($D1697,F1697)&lt;&gt;2,overallRate=0),0,IF(revenueReduction&gt;0.3,MAX(IF($B1697="Non - avec lien de dépendance",MIN(2258,F1697,$D1697)*overallRate,MIN(2258,F1697)*overallRate),ROUND(MAX(IF($B1697="Non - avec lien de dépendance",0,MIN((0.75*F1697),1694)),MIN(F1697,(0.75*$D1697),1694)),2)),IF($B1697="Non - avec lien de dépendance",MIN(1129,F1697,$D1697)*overallRate,MIN(2258,F1697)*overallRate)))))</f>
        <v>Effectuez l’étape 1</v>
      </c>
      <c r="I1697" s="3">
        <f t="shared" si="26"/>
        <v>0</v>
      </c>
    </row>
    <row r="1698" spans="7:9" x14ac:dyDescent="0.5">
      <c r="G1698" s="68" t="str">
        <f>IF(ISTEXT(overallRate),"Effectuez l’étape 1",IF($C1698="Yes","Use Step 2a) Weekly for employees on leave with pay",IF(OR(COUNT($D1698,E1698)&lt;&gt;2,overallRate=0),0,IF(revenueReduction&gt;0.3,MAX(IF($B1698="Non - avec lien de dépendance",MIN(2258,E1698,$D1698)*overallRate,MIN(2258,E1698)*overallRate),ROUND(MAX(IF($B1698="Non - avec lien de dépendance",0,MIN((0.75*E1698),1694)),MIN(E1698,(0.75*$D1698),1694)),2)),IF($B1698="Non - avec lien de dépendance",MIN(1129,E1698,$D1698)*overallRate,MIN(2258,E1698)*overallRate)))))</f>
        <v>Effectuez l’étape 1</v>
      </c>
      <c r="H1698" s="68" t="str">
        <f>IF(ISTEXT(overallRate),"Effectuez l’étape 1",IF($C1698="Yes","Use Step 2a) Weekly for employees on leave with pay",IF(OR(COUNT($D1698,F1698)&lt;&gt;2,overallRate=0),0,IF(revenueReduction&gt;0.3,MAX(IF($B1698="Non - avec lien de dépendance",MIN(2258,F1698,$D1698)*overallRate,MIN(2258,F1698)*overallRate),ROUND(MAX(IF($B1698="Non - avec lien de dépendance",0,MIN((0.75*F1698),1694)),MIN(F1698,(0.75*$D1698),1694)),2)),IF($B1698="Non - avec lien de dépendance",MIN(1129,F1698,$D1698)*overallRate,MIN(2258,F1698)*overallRate)))))</f>
        <v>Effectuez l’étape 1</v>
      </c>
      <c r="I1698" s="3">
        <f t="shared" si="26"/>
        <v>0</v>
      </c>
    </row>
    <row r="1699" spans="7:9" x14ac:dyDescent="0.5">
      <c r="G1699" s="68" t="str">
        <f>IF(ISTEXT(overallRate),"Effectuez l’étape 1",IF($C1699="Yes","Use Step 2a) Weekly for employees on leave with pay",IF(OR(COUNT($D1699,E1699)&lt;&gt;2,overallRate=0),0,IF(revenueReduction&gt;0.3,MAX(IF($B1699="Non - avec lien de dépendance",MIN(2258,E1699,$D1699)*overallRate,MIN(2258,E1699)*overallRate),ROUND(MAX(IF($B1699="Non - avec lien de dépendance",0,MIN((0.75*E1699),1694)),MIN(E1699,(0.75*$D1699),1694)),2)),IF($B1699="Non - avec lien de dépendance",MIN(1129,E1699,$D1699)*overallRate,MIN(2258,E1699)*overallRate)))))</f>
        <v>Effectuez l’étape 1</v>
      </c>
      <c r="H1699" s="68" t="str">
        <f>IF(ISTEXT(overallRate),"Effectuez l’étape 1",IF($C1699="Yes","Use Step 2a) Weekly for employees on leave with pay",IF(OR(COUNT($D1699,F1699)&lt;&gt;2,overallRate=0),0,IF(revenueReduction&gt;0.3,MAX(IF($B1699="Non - avec lien de dépendance",MIN(2258,F1699,$D1699)*overallRate,MIN(2258,F1699)*overallRate),ROUND(MAX(IF($B1699="Non - avec lien de dépendance",0,MIN((0.75*F1699),1694)),MIN(F1699,(0.75*$D1699),1694)),2)),IF($B1699="Non - avec lien de dépendance",MIN(1129,F1699,$D1699)*overallRate,MIN(2258,F1699)*overallRate)))))</f>
        <v>Effectuez l’étape 1</v>
      </c>
      <c r="I1699" s="3">
        <f t="shared" si="26"/>
        <v>0</v>
      </c>
    </row>
    <row r="1700" spans="7:9" x14ac:dyDescent="0.5">
      <c r="G1700" s="68" t="str">
        <f>IF(ISTEXT(overallRate),"Effectuez l’étape 1",IF($C1700="Yes","Use Step 2a) Weekly for employees on leave with pay",IF(OR(COUNT($D1700,E1700)&lt;&gt;2,overallRate=0),0,IF(revenueReduction&gt;0.3,MAX(IF($B1700="Non - avec lien de dépendance",MIN(2258,E1700,$D1700)*overallRate,MIN(2258,E1700)*overallRate),ROUND(MAX(IF($B1700="Non - avec lien de dépendance",0,MIN((0.75*E1700),1694)),MIN(E1700,(0.75*$D1700),1694)),2)),IF($B1700="Non - avec lien de dépendance",MIN(1129,E1700,$D1700)*overallRate,MIN(2258,E1700)*overallRate)))))</f>
        <v>Effectuez l’étape 1</v>
      </c>
      <c r="H1700" s="68" t="str">
        <f>IF(ISTEXT(overallRate),"Effectuez l’étape 1",IF($C1700="Yes","Use Step 2a) Weekly for employees on leave with pay",IF(OR(COUNT($D1700,F1700)&lt;&gt;2,overallRate=0),0,IF(revenueReduction&gt;0.3,MAX(IF($B1700="Non - avec lien de dépendance",MIN(2258,F1700,$D1700)*overallRate,MIN(2258,F1700)*overallRate),ROUND(MAX(IF($B1700="Non - avec lien de dépendance",0,MIN((0.75*F1700),1694)),MIN(F1700,(0.75*$D1700),1694)),2)),IF($B1700="Non - avec lien de dépendance",MIN(1129,F1700,$D1700)*overallRate,MIN(2258,F1700)*overallRate)))))</f>
        <v>Effectuez l’étape 1</v>
      </c>
      <c r="I1700" s="3">
        <f t="shared" si="26"/>
        <v>0</v>
      </c>
    </row>
    <row r="1701" spans="7:9" x14ac:dyDescent="0.5">
      <c r="G1701" s="68" t="str">
        <f>IF(ISTEXT(overallRate),"Effectuez l’étape 1",IF($C1701="Yes","Use Step 2a) Weekly for employees on leave with pay",IF(OR(COUNT($D1701,E1701)&lt;&gt;2,overallRate=0),0,IF(revenueReduction&gt;0.3,MAX(IF($B1701="Non - avec lien de dépendance",MIN(2258,E1701,$D1701)*overallRate,MIN(2258,E1701)*overallRate),ROUND(MAX(IF($B1701="Non - avec lien de dépendance",0,MIN((0.75*E1701),1694)),MIN(E1701,(0.75*$D1701),1694)),2)),IF($B1701="Non - avec lien de dépendance",MIN(1129,E1701,$D1701)*overallRate,MIN(2258,E1701)*overallRate)))))</f>
        <v>Effectuez l’étape 1</v>
      </c>
      <c r="H1701" s="68" t="str">
        <f>IF(ISTEXT(overallRate),"Effectuez l’étape 1",IF($C1701="Yes","Use Step 2a) Weekly for employees on leave with pay",IF(OR(COUNT($D1701,F1701)&lt;&gt;2,overallRate=0),0,IF(revenueReduction&gt;0.3,MAX(IF($B1701="Non - avec lien de dépendance",MIN(2258,F1701,$D1701)*overallRate,MIN(2258,F1701)*overallRate),ROUND(MAX(IF($B1701="Non - avec lien de dépendance",0,MIN((0.75*F1701),1694)),MIN(F1701,(0.75*$D1701),1694)),2)),IF($B1701="Non - avec lien de dépendance",MIN(1129,F1701,$D1701)*overallRate,MIN(2258,F1701)*overallRate)))))</f>
        <v>Effectuez l’étape 1</v>
      </c>
      <c r="I1701" s="3">
        <f t="shared" si="26"/>
        <v>0</v>
      </c>
    </row>
    <row r="1702" spans="7:9" x14ac:dyDescent="0.5">
      <c r="G1702" s="68" t="str">
        <f>IF(ISTEXT(overallRate),"Effectuez l’étape 1",IF($C1702="Yes","Use Step 2a) Weekly for employees on leave with pay",IF(OR(COUNT($D1702,E1702)&lt;&gt;2,overallRate=0),0,IF(revenueReduction&gt;0.3,MAX(IF($B1702="Non - avec lien de dépendance",MIN(2258,E1702,$D1702)*overallRate,MIN(2258,E1702)*overallRate),ROUND(MAX(IF($B1702="Non - avec lien de dépendance",0,MIN((0.75*E1702),1694)),MIN(E1702,(0.75*$D1702),1694)),2)),IF($B1702="Non - avec lien de dépendance",MIN(1129,E1702,$D1702)*overallRate,MIN(2258,E1702)*overallRate)))))</f>
        <v>Effectuez l’étape 1</v>
      </c>
      <c r="H1702" s="68" t="str">
        <f>IF(ISTEXT(overallRate),"Effectuez l’étape 1",IF($C1702="Yes","Use Step 2a) Weekly for employees on leave with pay",IF(OR(COUNT($D1702,F1702)&lt;&gt;2,overallRate=0),0,IF(revenueReduction&gt;0.3,MAX(IF($B1702="Non - avec lien de dépendance",MIN(2258,F1702,$D1702)*overallRate,MIN(2258,F1702)*overallRate),ROUND(MAX(IF($B1702="Non - avec lien de dépendance",0,MIN((0.75*F1702),1694)),MIN(F1702,(0.75*$D1702),1694)),2)),IF($B1702="Non - avec lien de dépendance",MIN(1129,F1702,$D1702)*overallRate,MIN(2258,F1702)*overallRate)))))</f>
        <v>Effectuez l’étape 1</v>
      </c>
      <c r="I1702" s="3">
        <f t="shared" si="26"/>
        <v>0</v>
      </c>
    </row>
    <row r="1703" spans="7:9" x14ac:dyDescent="0.5">
      <c r="G1703" s="68" t="str">
        <f>IF(ISTEXT(overallRate),"Effectuez l’étape 1",IF($C1703="Yes","Use Step 2a) Weekly for employees on leave with pay",IF(OR(COUNT($D1703,E1703)&lt;&gt;2,overallRate=0),0,IF(revenueReduction&gt;0.3,MAX(IF($B1703="Non - avec lien de dépendance",MIN(2258,E1703,$D1703)*overallRate,MIN(2258,E1703)*overallRate),ROUND(MAX(IF($B1703="Non - avec lien de dépendance",0,MIN((0.75*E1703),1694)),MIN(E1703,(0.75*$D1703),1694)),2)),IF($B1703="Non - avec lien de dépendance",MIN(1129,E1703,$D1703)*overallRate,MIN(2258,E1703)*overallRate)))))</f>
        <v>Effectuez l’étape 1</v>
      </c>
      <c r="H1703" s="68" t="str">
        <f>IF(ISTEXT(overallRate),"Effectuez l’étape 1",IF($C1703="Yes","Use Step 2a) Weekly for employees on leave with pay",IF(OR(COUNT($D1703,F1703)&lt;&gt;2,overallRate=0),0,IF(revenueReduction&gt;0.3,MAX(IF($B1703="Non - avec lien de dépendance",MIN(2258,F1703,$D1703)*overallRate,MIN(2258,F1703)*overallRate),ROUND(MAX(IF($B1703="Non - avec lien de dépendance",0,MIN((0.75*F1703),1694)),MIN(F1703,(0.75*$D1703),1694)),2)),IF($B1703="Non - avec lien de dépendance",MIN(1129,F1703,$D1703)*overallRate,MIN(2258,F1703)*overallRate)))))</f>
        <v>Effectuez l’étape 1</v>
      </c>
      <c r="I1703" s="3">
        <f t="shared" si="26"/>
        <v>0</v>
      </c>
    </row>
    <row r="1704" spans="7:9" x14ac:dyDescent="0.5">
      <c r="G1704" s="68" t="str">
        <f>IF(ISTEXT(overallRate),"Effectuez l’étape 1",IF($C1704="Yes","Use Step 2a) Weekly for employees on leave with pay",IF(OR(COUNT($D1704,E1704)&lt;&gt;2,overallRate=0),0,IF(revenueReduction&gt;0.3,MAX(IF($B1704="Non - avec lien de dépendance",MIN(2258,E1704,$D1704)*overallRate,MIN(2258,E1704)*overallRate),ROUND(MAX(IF($B1704="Non - avec lien de dépendance",0,MIN((0.75*E1704),1694)),MIN(E1704,(0.75*$D1704),1694)),2)),IF($B1704="Non - avec lien de dépendance",MIN(1129,E1704,$D1704)*overallRate,MIN(2258,E1704)*overallRate)))))</f>
        <v>Effectuez l’étape 1</v>
      </c>
      <c r="H1704" s="68" t="str">
        <f>IF(ISTEXT(overallRate),"Effectuez l’étape 1",IF($C1704="Yes","Use Step 2a) Weekly for employees on leave with pay",IF(OR(COUNT($D1704,F1704)&lt;&gt;2,overallRate=0),0,IF(revenueReduction&gt;0.3,MAX(IF($B1704="Non - avec lien de dépendance",MIN(2258,F1704,$D1704)*overallRate,MIN(2258,F1704)*overallRate),ROUND(MAX(IF($B1704="Non - avec lien de dépendance",0,MIN((0.75*F1704),1694)),MIN(F1704,(0.75*$D1704),1694)),2)),IF($B1704="Non - avec lien de dépendance",MIN(1129,F1704,$D1704)*overallRate,MIN(2258,F1704)*overallRate)))))</f>
        <v>Effectuez l’étape 1</v>
      </c>
      <c r="I1704" s="3">
        <f t="shared" si="26"/>
        <v>0</v>
      </c>
    </row>
    <row r="1705" spans="7:9" x14ac:dyDescent="0.5">
      <c r="G1705" s="68" t="str">
        <f>IF(ISTEXT(overallRate),"Effectuez l’étape 1",IF($C1705="Yes","Use Step 2a) Weekly for employees on leave with pay",IF(OR(COUNT($D1705,E1705)&lt;&gt;2,overallRate=0),0,IF(revenueReduction&gt;0.3,MAX(IF($B1705="Non - avec lien de dépendance",MIN(2258,E1705,$D1705)*overallRate,MIN(2258,E1705)*overallRate),ROUND(MAX(IF($B1705="Non - avec lien de dépendance",0,MIN((0.75*E1705),1694)),MIN(E1705,(0.75*$D1705),1694)),2)),IF($B1705="Non - avec lien de dépendance",MIN(1129,E1705,$D1705)*overallRate,MIN(2258,E1705)*overallRate)))))</f>
        <v>Effectuez l’étape 1</v>
      </c>
      <c r="H1705" s="68" t="str">
        <f>IF(ISTEXT(overallRate),"Effectuez l’étape 1",IF($C1705="Yes","Use Step 2a) Weekly for employees on leave with pay",IF(OR(COUNT($D1705,F1705)&lt;&gt;2,overallRate=0),0,IF(revenueReduction&gt;0.3,MAX(IF($B1705="Non - avec lien de dépendance",MIN(2258,F1705,$D1705)*overallRate,MIN(2258,F1705)*overallRate),ROUND(MAX(IF($B1705="Non - avec lien de dépendance",0,MIN((0.75*F1705),1694)),MIN(F1705,(0.75*$D1705),1694)),2)),IF($B1705="Non - avec lien de dépendance",MIN(1129,F1705,$D1705)*overallRate,MIN(2258,F1705)*overallRate)))))</f>
        <v>Effectuez l’étape 1</v>
      </c>
      <c r="I1705" s="3">
        <f t="shared" si="26"/>
        <v>0</v>
      </c>
    </row>
    <row r="1706" spans="7:9" x14ac:dyDescent="0.5">
      <c r="G1706" s="68" t="str">
        <f>IF(ISTEXT(overallRate),"Effectuez l’étape 1",IF($C1706="Yes","Use Step 2a) Weekly for employees on leave with pay",IF(OR(COUNT($D1706,E1706)&lt;&gt;2,overallRate=0),0,IF(revenueReduction&gt;0.3,MAX(IF($B1706="Non - avec lien de dépendance",MIN(2258,E1706,$D1706)*overallRate,MIN(2258,E1706)*overallRate),ROUND(MAX(IF($B1706="Non - avec lien de dépendance",0,MIN((0.75*E1706),1694)),MIN(E1706,(0.75*$D1706),1694)),2)),IF($B1706="Non - avec lien de dépendance",MIN(1129,E1706,$D1706)*overallRate,MIN(2258,E1706)*overallRate)))))</f>
        <v>Effectuez l’étape 1</v>
      </c>
      <c r="H1706" s="68" t="str">
        <f>IF(ISTEXT(overallRate),"Effectuez l’étape 1",IF($C1706="Yes","Use Step 2a) Weekly for employees on leave with pay",IF(OR(COUNT($D1706,F1706)&lt;&gt;2,overallRate=0),0,IF(revenueReduction&gt;0.3,MAX(IF($B1706="Non - avec lien de dépendance",MIN(2258,F1706,$D1706)*overallRate,MIN(2258,F1706)*overallRate),ROUND(MAX(IF($B1706="Non - avec lien de dépendance",0,MIN((0.75*F1706),1694)),MIN(F1706,(0.75*$D1706),1694)),2)),IF($B1706="Non - avec lien de dépendance",MIN(1129,F1706,$D1706)*overallRate,MIN(2258,F1706)*overallRate)))))</f>
        <v>Effectuez l’étape 1</v>
      </c>
      <c r="I1706" s="3">
        <f t="shared" si="26"/>
        <v>0</v>
      </c>
    </row>
    <row r="1707" spans="7:9" x14ac:dyDescent="0.5">
      <c r="G1707" s="68" t="str">
        <f>IF(ISTEXT(overallRate),"Effectuez l’étape 1",IF($C1707="Yes","Use Step 2a) Weekly for employees on leave with pay",IF(OR(COUNT($D1707,E1707)&lt;&gt;2,overallRate=0),0,IF(revenueReduction&gt;0.3,MAX(IF($B1707="Non - avec lien de dépendance",MIN(2258,E1707,$D1707)*overallRate,MIN(2258,E1707)*overallRate),ROUND(MAX(IF($B1707="Non - avec lien de dépendance",0,MIN((0.75*E1707),1694)),MIN(E1707,(0.75*$D1707),1694)),2)),IF($B1707="Non - avec lien de dépendance",MIN(1129,E1707,$D1707)*overallRate,MIN(2258,E1707)*overallRate)))))</f>
        <v>Effectuez l’étape 1</v>
      </c>
      <c r="H1707" s="68" t="str">
        <f>IF(ISTEXT(overallRate),"Effectuez l’étape 1",IF($C1707="Yes","Use Step 2a) Weekly for employees on leave with pay",IF(OR(COUNT($D1707,F1707)&lt;&gt;2,overallRate=0),0,IF(revenueReduction&gt;0.3,MAX(IF($B1707="Non - avec lien de dépendance",MIN(2258,F1707,$D1707)*overallRate,MIN(2258,F1707)*overallRate),ROUND(MAX(IF($B1707="Non - avec lien de dépendance",0,MIN((0.75*F1707),1694)),MIN(F1707,(0.75*$D1707),1694)),2)),IF($B1707="Non - avec lien de dépendance",MIN(1129,F1707,$D1707)*overallRate,MIN(2258,F1707)*overallRate)))))</f>
        <v>Effectuez l’étape 1</v>
      </c>
      <c r="I1707" s="3">
        <f t="shared" si="26"/>
        <v>0</v>
      </c>
    </row>
    <row r="1708" spans="7:9" x14ac:dyDescent="0.5">
      <c r="G1708" s="68" t="str">
        <f>IF(ISTEXT(overallRate),"Effectuez l’étape 1",IF($C1708="Yes","Use Step 2a) Weekly for employees on leave with pay",IF(OR(COUNT($D1708,E1708)&lt;&gt;2,overallRate=0),0,IF(revenueReduction&gt;0.3,MAX(IF($B1708="Non - avec lien de dépendance",MIN(2258,E1708,$D1708)*overallRate,MIN(2258,E1708)*overallRate),ROUND(MAX(IF($B1708="Non - avec lien de dépendance",0,MIN((0.75*E1708),1694)),MIN(E1708,(0.75*$D1708),1694)),2)),IF($B1708="Non - avec lien de dépendance",MIN(1129,E1708,$D1708)*overallRate,MIN(2258,E1708)*overallRate)))))</f>
        <v>Effectuez l’étape 1</v>
      </c>
      <c r="H1708" s="68" t="str">
        <f>IF(ISTEXT(overallRate),"Effectuez l’étape 1",IF($C1708="Yes","Use Step 2a) Weekly for employees on leave with pay",IF(OR(COUNT($D1708,F1708)&lt;&gt;2,overallRate=0),0,IF(revenueReduction&gt;0.3,MAX(IF($B1708="Non - avec lien de dépendance",MIN(2258,F1708,$D1708)*overallRate,MIN(2258,F1708)*overallRate),ROUND(MAX(IF($B1708="Non - avec lien de dépendance",0,MIN((0.75*F1708),1694)),MIN(F1708,(0.75*$D1708),1694)),2)),IF($B1708="Non - avec lien de dépendance",MIN(1129,F1708,$D1708)*overallRate,MIN(2258,F1708)*overallRate)))))</f>
        <v>Effectuez l’étape 1</v>
      </c>
      <c r="I1708" s="3">
        <f t="shared" si="26"/>
        <v>0</v>
      </c>
    </row>
    <row r="1709" spans="7:9" x14ac:dyDescent="0.5">
      <c r="G1709" s="68" t="str">
        <f>IF(ISTEXT(overallRate),"Effectuez l’étape 1",IF($C1709="Yes","Use Step 2a) Weekly for employees on leave with pay",IF(OR(COUNT($D1709,E1709)&lt;&gt;2,overallRate=0),0,IF(revenueReduction&gt;0.3,MAX(IF($B1709="Non - avec lien de dépendance",MIN(2258,E1709,$D1709)*overallRate,MIN(2258,E1709)*overallRate),ROUND(MAX(IF($B1709="Non - avec lien de dépendance",0,MIN((0.75*E1709),1694)),MIN(E1709,(0.75*$D1709),1694)),2)),IF($B1709="Non - avec lien de dépendance",MIN(1129,E1709,$D1709)*overallRate,MIN(2258,E1709)*overallRate)))))</f>
        <v>Effectuez l’étape 1</v>
      </c>
      <c r="H1709" s="68" t="str">
        <f>IF(ISTEXT(overallRate),"Effectuez l’étape 1",IF($C1709="Yes","Use Step 2a) Weekly for employees on leave with pay",IF(OR(COUNT($D1709,F1709)&lt;&gt;2,overallRate=0),0,IF(revenueReduction&gt;0.3,MAX(IF($B1709="Non - avec lien de dépendance",MIN(2258,F1709,$D1709)*overallRate,MIN(2258,F1709)*overallRate),ROUND(MAX(IF($B1709="Non - avec lien de dépendance",0,MIN((0.75*F1709),1694)),MIN(F1709,(0.75*$D1709),1694)),2)),IF($B1709="Non - avec lien de dépendance",MIN(1129,F1709,$D1709)*overallRate,MIN(2258,F1709)*overallRate)))))</f>
        <v>Effectuez l’étape 1</v>
      </c>
      <c r="I1709" s="3">
        <f t="shared" si="26"/>
        <v>0</v>
      </c>
    </row>
    <row r="1710" spans="7:9" x14ac:dyDescent="0.5">
      <c r="G1710" s="68" t="str">
        <f>IF(ISTEXT(overallRate),"Effectuez l’étape 1",IF($C1710="Yes","Use Step 2a) Weekly for employees on leave with pay",IF(OR(COUNT($D1710,E1710)&lt;&gt;2,overallRate=0),0,IF(revenueReduction&gt;0.3,MAX(IF($B1710="Non - avec lien de dépendance",MIN(2258,E1710,$D1710)*overallRate,MIN(2258,E1710)*overallRate),ROUND(MAX(IF($B1710="Non - avec lien de dépendance",0,MIN((0.75*E1710),1694)),MIN(E1710,(0.75*$D1710),1694)),2)),IF($B1710="Non - avec lien de dépendance",MIN(1129,E1710,$D1710)*overallRate,MIN(2258,E1710)*overallRate)))))</f>
        <v>Effectuez l’étape 1</v>
      </c>
      <c r="H1710" s="68" t="str">
        <f>IF(ISTEXT(overallRate),"Effectuez l’étape 1",IF($C1710="Yes","Use Step 2a) Weekly for employees on leave with pay",IF(OR(COUNT($D1710,F1710)&lt;&gt;2,overallRate=0),0,IF(revenueReduction&gt;0.3,MAX(IF($B1710="Non - avec lien de dépendance",MIN(2258,F1710,$D1710)*overallRate,MIN(2258,F1710)*overallRate),ROUND(MAX(IF($B1710="Non - avec lien de dépendance",0,MIN((0.75*F1710),1694)),MIN(F1710,(0.75*$D1710),1694)),2)),IF($B1710="Non - avec lien de dépendance",MIN(1129,F1710,$D1710)*overallRate,MIN(2258,F1710)*overallRate)))))</f>
        <v>Effectuez l’étape 1</v>
      </c>
      <c r="I1710" s="3">
        <f t="shared" si="26"/>
        <v>0</v>
      </c>
    </row>
    <row r="1711" spans="7:9" x14ac:dyDescent="0.5">
      <c r="G1711" s="68" t="str">
        <f>IF(ISTEXT(overallRate),"Effectuez l’étape 1",IF($C1711="Yes","Use Step 2a) Weekly for employees on leave with pay",IF(OR(COUNT($D1711,E1711)&lt;&gt;2,overallRate=0),0,IF(revenueReduction&gt;0.3,MAX(IF($B1711="Non - avec lien de dépendance",MIN(2258,E1711,$D1711)*overallRate,MIN(2258,E1711)*overallRate),ROUND(MAX(IF($B1711="Non - avec lien de dépendance",0,MIN((0.75*E1711),1694)),MIN(E1711,(0.75*$D1711),1694)),2)),IF($B1711="Non - avec lien de dépendance",MIN(1129,E1711,$D1711)*overallRate,MIN(2258,E1711)*overallRate)))))</f>
        <v>Effectuez l’étape 1</v>
      </c>
      <c r="H1711" s="68" t="str">
        <f>IF(ISTEXT(overallRate),"Effectuez l’étape 1",IF($C1711="Yes","Use Step 2a) Weekly for employees on leave with pay",IF(OR(COUNT($D1711,F1711)&lt;&gt;2,overallRate=0),0,IF(revenueReduction&gt;0.3,MAX(IF($B1711="Non - avec lien de dépendance",MIN(2258,F1711,$D1711)*overallRate,MIN(2258,F1711)*overallRate),ROUND(MAX(IF($B1711="Non - avec lien de dépendance",0,MIN((0.75*F1711),1694)),MIN(F1711,(0.75*$D1711),1694)),2)),IF($B1711="Non - avec lien de dépendance",MIN(1129,F1711,$D1711)*overallRate,MIN(2258,F1711)*overallRate)))))</f>
        <v>Effectuez l’étape 1</v>
      </c>
      <c r="I1711" s="3">
        <f t="shared" si="26"/>
        <v>0</v>
      </c>
    </row>
    <row r="1712" spans="7:9" x14ac:dyDescent="0.5">
      <c r="G1712" s="68" t="str">
        <f>IF(ISTEXT(overallRate),"Effectuez l’étape 1",IF($C1712="Yes","Use Step 2a) Weekly for employees on leave with pay",IF(OR(COUNT($D1712,E1712)&lt;&gt;2,overallRate=0),0,IF(revenueReduction&gt;0.3,MAX(IF($B1712="Non - avec lien de dépendance",MIN(2258,E1712,$D1712)*overallRate,MIN(2258,E1712)*overallRate),ROUND(MAX(IF($B1712="Non - avec lien de dépendance",0,MIN((0.75*E1712),1694)),MIN(E1712,(0.75*$D1712),1694)),2)),IF($B1712="Non - avec lien de dépendance",MIN(1129,E1712,$D1712)*overallRate,MIN(2258,E1712)*overallRate)))))</f>
        <v>Effectuez l’étape 1</v>
      </c>
      <c r="H1712" s="68" t="str">
        <f>IF(ISTEXT(overallRate),"Effectuez l’étape 1",IF($C1712="Yes","Use Step 2a) Weekly for employees on leave with pay",IF(OR(COUNT($D1712,F1712)&lt;&gt;2,overallRate=0),0,IF(revenueReduction&gt;0.3,MAX(IF($B1712="Non - avec lien de dépendance",MIN(2258,F1712,$D1712)*overallRate,MIN(2258,F1712)*overallRate),ROUND(MAX(IF($B1712="Non - avec lien de dépendance",0,MIN((0.75*F1712),1694)),MIN(F1712,(0.75*$D1712),1694)),2)),IF($B1712="Non - avec lien de dépendance",MIN(1129,F1712,$D1712)*overallRate,MIN(2258,F1712)*overallRate)))))</f>
        <v>Effectuez l’étape 1</v>
      </c>
      <c r="I1712" s="3">
        <f t="shared" si="26"/>
        <v>0</v>
      </c>
    </row>
    <row r="1713" spans="7:9" x14ac:dyDescent="0.5">
      <c r="G1713" s="68" t="str">
        <f>IF(ISTEXT(overallRate),"Effectuez l’étape 1",IF($C1713="Yes","Use Step 2a) Weekly for employees on leave with pay",IF(OR(COUNT($D1713,E1713)&lt;&gt;2,overallRate=0),0,IF(revenueReduction&gt;0.3,MAX(IF($B1713="Non - avec lien de dépendance",MIN(2258,E1713,$D1713)*overallRate,MIN(2258,E1713)*overallRate),ROUND(MAX(IF($B1713="Non - avec lien de dépendance",0,MIN((0.75*E1713),1694)),MIN(E1713,(0.75*$D1713),1694)),2)),IF($B1713="Non - avec lien de dépendance",MIN(1129,E1713,$D1713)*overallRate,MIN(2258,E1713)*overallRate)))))</f>
        <v>Effectuez l’étape 1</v>
      </c>
      <c r="H1713" s="68" t="str">
        <f>IF(ISTEXT(overallRate),"Effectuez l’étape 1",IF($C1713="Yes","Use Step 2a) Weekly for employees on leave with pay",IF(OR(COUNT($D1713,F1713)&lt;&gt;2,overallRate=0),0,IF(revenueReduction&gt;0.3,MAX(IF($B1713="Non - avec lien de dépendance",MIN(2258,F1713,$D1713)*overallRate,MIN(2258,F1713)*overallRate),ROUND(MAX(IF($B1713="Non - avec lien de dépendance",0,MIN((0.75*F1713),1694)),MIN(F1713,(0.75*$D1713),1694)),2)),IF($B1713="Non - avec lien de dépendance",MIN(1129,F1713,$D1713)*overallRate,MIN(2258,F1713)*overallRate)))))</f>
        <v>Effectuez l’étape 1</v>
      </c>
      <c r="I1713" s="3">
        <f t="shared" si="26"/>
        <v>0</v>
      </c>
    </row>
    <row r="1714" spans="7:9" x14ac:dyDescent="0.5">
      <c r="G1714" s="68" t="str">
        <f>IF(ISTEXT(overallRate),"Effectuez l’étape 1",IF($C1714="Yes","Use Step 2a) Weekly for employees on leave with pay",IF(OR(COUNT($D1714,E1714)&lt;&gt;2,overallRate=0),0,IF(revenueReduction&gt;0.3,MAX(IF($B1714="Non - avec lien de dépendance",MIN(2258,E1714,$D1714)*overallRate,MIN(2258,E1714)*overallRate),ROUND(MAX(IF($B1714="Non - avec lien de dépendance",0,MIN((0.75*E1714),1694)),MIN(E1714,(0.75*$D1714),1694)),2)),IF($B1714="Non - avec lien de dépendance",MIN(1129,E1714,$D1714)*overallRate,MIN(2258,E1714)*overallRate)))))</f>
        <v>Effectuez l’étape 1</v>
      </c>
      <c r="H1714" s="68" t="str">
        <f>IF(ISTEXT(overallRate),"Effectuez l’étape 1",IF($C1714="Yes","Use Step 2a) Weekly for employees on leave with pay",IF(OR(COUNT($D1714,F1714)&lt;&gt;2,overallRate=0),0,IF(revenueReduction&gt;0.3,MAX(IF($B1714="Non - avec lien de dépendance",MIN(2258,F1714,$D1714)*overallRate,MIN(2258,F1714)*overallRate),ROUND(MAX(IF($B1714="Non - avec lien de dépendance",0,MIN((0.75*F1714),1694)),MIN(F1714,(0.75*$D1714),1694)),2)),IF($B1714="Non - avec lien de dépendance",MIN(1129,F1714,$D1714)*overallRate,MIN(2258,F1714)*overallRate)))))</f>
        <v>Effectuez l’étape 1</v>
      </c>
      <c r="I1714" s="3">
        <f t="shared" si="26"/>
        <v>0</v>
      </c>
    </row>
    <row r="1715" spans="7:9" x14ac:dyDescent="0.5">
      <c r="G1715" s="68" t="str">
        <f>IF(ISTEXT(overallRate),"Effectuez l’étape 1",IF($C1715="Yes","Use Step 2a) Weekly for employees on leave with pay",IF(OR(COUNT($D1715,E1715)&lt;&gt;2,overallRate=0),0,IF(revenueReduction&gt;0.3,MAX(IF($B1715="Non - avec lien de dépendance",MIN(2258,E1715,$D1715)*overallRate,MIN(2258,E1715)*overallRate),ROUND(MAX(IF($B1715="Non - avec lien de dépendance",0,MIN((0.75*E1715),1694)),MIN(E1715,(0.75*$D1715),1694)),2)),IF($B1715="Non - avec lien de dépendance",MIN(1129,E1715,$D1715)*overallRate,MIN(2258,E1715)*overallRate)))))</f>
        <v>Effectuez l’étape 1</v>
      </c>
      <c r="H1715" s="68" t="str">
        <f>IF(ISTEXT(overallRate),"Effectuez l’étape 1",IF($C1715="Yes","Use Step 2a) Weekly for employees on leave with pay",IF(OR(COUNT($D1715,F1715)&lt;&gt;2,overallRate=0),0,IF(revenueReduction&gt;0.3,MAX(IF($B1715="Non - avec lien de dépendance",MIN(2258,F1715,$D1715)*overallRate,MIN(2258,F1715)*overallRate),ROUND(MAX(IF($B1715="Non - avec lien de dépendance",0,MIN((0.75*F1715),1694)),MIN(F1715,(0.75*$D1715),1694)),2)),IF($B1715="Non - avec lien de dépendance",MIN(1129,F1715,$D1715)*overallRate,MIN(2258,F1715)*overallRate)))))</f>
        <v>Effectuez l’étape 1</v>
      </c>
      <c r="I1715" s="3">
        <f t="shared" si="26"/>
        <v>0</v>
      </c>
    </row>
    <row r="1716" spans="7:9" x14ac:dyDescent="0.5">
      <c r="G1716" s="68" t="str">
        <f>IF(ISTEXT(overallRate),"Effectuez l’étape 1",IF($C1716="Yes","Use Step 2a) Weekly for employees on leave with pay",IF(OR(COUNT($D1716,E1716)&lt;&gt;2,overallRate=0),0,IF(revenueReduction&gt;0.3,MAX(IF($B1716="Non - avec lien de dépendance",MIN(2258,E1716,$D1716)*overallRate,MIN(2258,E1716)*overallRate),ROUND(MAX(IF($B1716="Non - avec lien de dépendance",0,MIN((0.75*E1716),1694)),MIN(E1716,(0.75*$D1716),1694)),2)),IF($B1716="Non - avec lien de dépendance",MIN(1129,E1716,$D1716)*overallRate,MIN(2258,E1716)*overallRate)))))</f>
        <v>Effectuez l’étape 1</v>
      </c>
      <c r="H1716" s="68" t="str">
        <f>IF(ISTEXT(overallRate),"Effectuez l’étape 1",IF($C1716="Yes","Use Step 2a) Weekly for employees on leave with pay",IF(OR(COUNT($D1716,F1716)&lt;&gt;2,overallRate=0),0,IF(revenueReduction&gt;0.3,MAX(IF($B1716="Non - avec lien de dépendance",MIN(2258,F1716,$D1716)*overallRate,MIN(2258,F1716)*overallRate),ROUND(MAX(IF($B1716="Non - avec lien de dépendance",0,MIN((0.75*F1716),1694)),MIN(F1716,(0.75*$D1716),1694)),2)),IF($B1716="Non - avec lien de dépendance",MIN(1129,F1716,$D1716)*overallRate,MIN(2258,F1716)*overallRate)))))</f>
        <v>Effectuez l’étape 1</v>
      </c>
      <c r="I1716" s="3">
        <f t="shared" si="26"/>
        <v>0</v>
      </c>
    </row>
    <row r="1717" spans="7:9" x14ac:dyDescent="0.5">
      <c r="G1717" s="68" t="str">
        <f>IF(ISTEXT(overallRate),"Effectuez l’étape 1",IF($C1717="Yes","Use Step 2a) Weekly for employees on leave with pay",IF(OR(COUNT($D1717,E1717)&lt;&gt;2,overallRate=0),0,IF(revenueReduction&gt;0.3,MAX(IF($B1717="Non - avec lien de dépendance",MIN(2258,E1717,$D1717)*overallRate,MIN(2258,E1717)*overallRate),ROUND(MAX(IF($B1717="Non - avec lien de dépendance",0,MIN((0.75*E1717),1694)),MIN(E1717,(0.75*$D1717),1694)),2)),IF($B1717="Non - avec lien de dépendance",MIN(1129,E1717,$D1717)*overallRate,MIN(2258,E1717)*overallRate)))))</f>
        <v>Effectuez l’étape 1</v>
      </c>
      <c r="H1717" s="68" t="str">
        <f>IF(ISTEXT(overallRate),"Effectuez l’étape 1",IF($C1717="Yes","Use Step 2a) Weekly for employees on leave with pay",IF(OR(COUNT($D1717,F1717)&lt;&gt;2,overallRate=0),0,IF(revenueReduction&gt;0.3,MAX(IF($B1717="Non - avec lien de dépendance",MIN(2258,F1717,$D1717)*overallRate,MIN(2258,F1717)*overallRate),ROUND(MAX(IF($B1717="Non - avec lien de dépendance",0,MIN((0.75*F1717),1694)),MIN(F1717,(0.75*$D1717),1694)),2)),IF($B1717="Non - avec lien de dépendance",MIN(1129,F1717,$D1717)*overallRate,MIN(2258,F1717)*overallRate)))))</f>
        <v>Effectuez l’étape 1</v>
      </c>
      <c r="I1717" s="3">
        <f t="shared" si="26"/>
        <v>0</v>
      </c>
    </row>
    <row r="1718" spans="7:9" x14ac:dyDescent="0.5">
      <c r="G1718" s="68" t="str">
        <f>IF(ISTEXT(overallRate),"Effectuez l’étape 1",IF($C1718="Yes","Use Step 2a) Weekly for employees on leave with pay",IF(OR(COUNT($D1718,E1718)&lt;&gt;2,overallRate=0),0,IF(revenueReduction&gt;0.3,MAX(IF($B1718="Non - avec lien de dépendance",MIN(2258,E1718,$D1718)*overallRate,MIN(2258,E1718)*overallRate),ROUND(MAX(IF($B1718="Non - avec lien de dépendance",0,MIN((0.75*E1718),1694)),MIN(E1718,(0.75*$D1718),1694)),2)),IF($B1718="Non - avec lien de dépendance",MIN(1129,E1718,$D1718)*overallRate,MIN(2258,E1718)*overallRate)))))</f>
        <v>Effectuez l’étape 1</v>
      </c>
      <c r="H1718" s="68" t="str">
        <f>IF(ISTEXT(overallRate),"Effectuez l’étape 1",IF($C1718="Yes","Use Step 2a) Weekly for employees on leave with pay",IF(OR(COUNT($D1718,F1718)&lt;&gt;2,overallRate=0),0,IF(revenueReduction&gt;0.3,MAX(IF($B1718="Non - avec lien de dépendance",MIN(2258,F1718,$D1718)*overallRate,MIN(2258,F1718)*overallRate),ROUND(MAX(IF($B1718="Non - avec lien de dépendance",0,MIN((0.75*F1718),1694)),MIN(F1718,(0.75*$D1718),1694)),2)),IF($B1718="Non - avec lien de dépendance",MIN(1129,F1718,$D1718)*overallRate,MIN(2258,F1718)*overallRate)))))</f>
        <v>Effectuez l’étape 1</v>
      </c>
      <c r="I1718" s="3">
        <f t="shared" si="26"/>
        <v>0</v>
      </c>
    </row>
    <row r="1719" spans="7:9" x14ac:dyDescent="0.5">
      <c r="G1719" s="68" t="str">
        <f>IF(ISTEXT(overallRate),"Effectuez l’étape 1",IF($C1719="Yes","Use Step 2a) Weekly for employees on leave with pay",IF(OR(COUNT($D1719,E1719)&lt;&gt;2,overallRate=0),0,IF(revenueReduction&gt;0.3,MAX(IF($B1719="Non - avec lien de dépendance",MIN(2258,E1719,$D1719)*overallRate,MIN(2258,E1719)*overallRate),ROUND(MAX(IF($B1719="Non - avec lien de dépendance",0,MIN((0.75*E1719),1694)),MIN(E1719,(0.75*$D1719),1694)),2)),IF($B1719="Non - avec lien de dépendance",MIN(1129,E1719,$D1719)*overallRate,MIN(2258,E1719)*overallRate)))))</f>
        <v>Effectuez l’étape 1</v>
      </c>
      <c r="H1719" s="68" t="str">
        <f>IF(ISTEXT(overallRate),"Effectuez l’étape 1",IF($C1719="Yes","Use Step 2a) Weekly for employees on leave with pay",IF(OR(COUNT($D1719,F1719)&lt;&gt;2,overallRate=0),0,IF(revenueReduction&gt;0.3,MAX(IF($B1719="Non - avec lien de dépendance",MIN(2258,F1719,$D1719)*overallRate,MIN(2258,F1719)*overallRate),ROUND(MAX(IF($B1719="Non - avec lien de dépendance",0,MIN((0.75*F1719),1694)),MIN(F1719,(0.75*$D1719),1694)),2)),IF($B1719="Non - avec lien de dépendance",MIN(1129,F1719,$D1719)*overallRate,MIN(2258,F1719)*overallRate)))))</f>
        <v>Effectuez l’étape 1</v>
      </c>
      <c r="I1719" s="3">
        <f t="shared" si="26"/>
        <v>0</v>
      </c>
    </row>
    <row r="1720" spans="7:9" x14ac:dyDescent="0.5">
      <c r="G1720" s="68" t="str">
        <f>IF(ISTEXT(overallRate),"Effectuez l’étape 1",IF($C1720="Yes","Use Step 2a) Weekly for employees on leave with pay",IF(OR(COUNT($D1720,E1720)&lt;&gt;2,overallRate=0),0,IF(revenueReduction&gt;0.3,MAX(IF($B1720="Non - avec lien de dépendance",MIN(2258,E1720,$D1720)*overallRate,MIN(2258,E1720)*overallRate),ROUND(MAX(IF($B1720="Non - avec lien de dépendance",0,MIN((0.75*E1720),1694)),MIN(E1720,(0.75*$D1720),1694)),2)),IF($B1720="Non - avec lien de dépendance",MIN(1129,E1720,$D1720)*overallRate,MIN(2258,E1720)*overallRate)))))</f>
        <v>Effectuez l’étape 1</v>
      </c>
      <c r="H1720" s="68" t="str">
        <f>IF(ISTEXT(overallRate),"Effectuez l’étape 1",IF($C1720="Yes","Use Step 2a) Weekly for employees on leave with pay",IF(OR(COUNT($D1720,F1720)&lt;&gt;2,overallRate=0),0,IF(revenueReduction&gt;0.3,MAX(IF($B1720="Non - avec lien de dépendance",MIN(2258,F1720,$D1720)*overallRate,MIN(2258,F1720)*overallRate),ROUND(MAX(IF($B1720="Non - avec lien de dépendance",0,MIN((0.75*F1720),1694)),MIN(F1720,(0.75*$D1720),1694)),2)),IF($B1720="Non - avec lien de dépendance",MIN(1129,F1720,$D1720)*overallRate,MIN(2258,F1720)*overallRate)))))</f>
        <v>Effectuez l’étape 1</v>
      </c>
      <c r="I1720" s="3">
        <f t="shared" si="26"/>
        <v>0</v>
      </c>
    </row>
    <row r="1721" spans="7:9" x14ac:dyDescent="0.5">
      <c r="G1721" s="68" t="str">
        <f>IF(ISTEXT(overallRate),"Effectuez l’étape 1",IF($C1721="Yes","Use Step 2a) Weekly for employees on leave with pay",IF(OR(COUNT($D1721,E1721)&lt;&gt;2,overallRate=0),0,IF(revenueReduction&gt;0.3,MAX(IF($B1721="Non - avec lien de dépendance",MIN(2258,E1721,$D1721)*overallRate,MIN(2258,E1721)*overallRate),ROUND(MAX(IF($B1721="Non - avec lien de dépendance",0,MIN((0.75*E1721),1694)),MIN(E1721,(0.75*$D1721),1694)),2)),IF($B1721="Non - avec lien de dépendance",MIN(1129,E1721,$D1721)*overallRate,MIN(2258,E1721)*overallRate)))))</f>
        <v>Effectuez l’étape 1</v>
      </c>
      <c r="H1721" s="68" t="str">
        <f>IF(ISTEXT(overallRate),"Effectuez l’étape 1",IF($C1721="Yes","Use Step 2a) Weekly for employees on leave with pay",IF(OR(COUNT($D1721,F1721)&lt;&gt;2,overallRate=0),0,IF(revenueReduction&gt;0.3,MAX(IF($B1721="Non - avec lien de dépendance",MIN(2258,F1721,$D1721)*overallRate,MIN(2258,F1721)*overallRate),ROUND(MAX(IF($B1721="Non - avec lien de dépendance",0,MIN((0.75*F1721),1694)),MIN(F1721,(0.75*$D1721),1694)),2)),IF($B1721="Non - avec lien de dépendance",MIN(1129,F1721,$D1721)*overallRate,MIN(2258,F1721)*overallRate)))))</f>
        <v>Effectuez l’étape 1</v>
      </c>
      <c r="I1721" s="3">
        <f t="shared" si="26"/>
        <v>0</v>
      </c>
    </row>
    <row r="1722" spans="7:9" x14ac:dyDescent="0.5">
      <c r="G1722" s="68" t="str">
        <f>IF(ISTEXT(overallRate),"Effectuez l’étape 1",IF($C1722="Yes","Use Step 2a) Weekly for employees on leave with pay",IF(OR(COUNT($D1722,E1722)&lt;&gt;2,overallRate=0),0,IF(revenueReduction&gt;0.3,MAX(IF($B1722="Non - avec lien de dépendance",MIN(2258,E1722,$D1722)*overallRate,MIN(2258,E1722)*overallRate),ROUND(MAX(IF($B1722="Non - avec lien de dépendance",0,MIN((0.75*E1722),1694)),MIN(E1722,(0.75*$D1722),1694)),2)),IF($B1722="Non - avec lien de dépendance",MIN(1129,E1722,$D1722)*overallRate,MIN(2258,E1722)*overallRate)))))</f>
        <v>Effectuez l’étape 1</v>
      </c>
      <c r="H1722" s="68" t="str">
        <f>IF(ISTEXT(overallRate),"Effectuez l’étape 1",IF($C1722="Yes","Use Step 2a) Weekly for employees on leave with pay",IF(OR(COUNT($D1722,F1722)&lt;&gt;2,overallRate=0),0,IF(revenueReduction&gt;0.3,MAX(IF($B1722="Non - avec lien de dépendance",MIN(2258,F1722,$D1722)*overallRate,MIN(2258,F1722)*overallRate),ROUND(MAX(IF($B1722="Non - avec lien de dépendance",0,MIN((0.75*F1722),1694)),MIN(F1722,(0.75*$D1722),1694)),2)),IF($B1722="Non - avec lien de dépendance",MIN(1129,F1722,$D1722)*overallRate,MIN(2258,F1722)*overallRate)))))</f>
        <v>Effectuez l’étape 1</v>
      </c>
      <c r="I1722" s="3">
        <f t="shared" si="26"/>
        <v>0</v>
      </c>
    </row>
    <row r="1723" spans="7:9" x14ac:dyDescent="0.5">
      <c r="G1723" s="68" t="str">
        <f>IF(ISTEXT(overallRate),"Effectuez l’étape 1",IF($C1723="Yes","Use Step 2a) Weekly for employees on leave with pay",IF(OR(COUNT($D1723,E1723)&lt;&gt;2,overallRate=0),0,IF(revenueReduction&gt;0.3,MAX(IF($B1723="Non - avec lien de dépendance",MIN(2258,E1723,$D1723)*overallRate,MIN(2258,E1723)*overallRate),ROUND(MAX(IF($B1723="Non - avec lien de dépendance",0,MIN((0.75*E1723),1694)),MIN(E1723,(0.75*$D1723),1694)),2)),IF($B1723="Non - avec lien de dépendance",MIN(1129,E1723,$D1723)*overallRate,MIN(2258,E1723)*overallRate)))))</f>
        <v>Effectuez l’étape 1</v>
      </c>
      <c r="H1723" s="68" t="str">
        <f>IF(ISTEXT(overallRate),"Effectuez l’étape 1",IF($C1723="Yes","Use Step 2a) Weekly for employees on leave with pay",IF(OR(COUNT($D1723,F1723)&lt;&gt;2,overallRate=0),0,IF(revenueReduction&gt;0.3,MAX(IF($B1723="Non - avec lien de dépendance",MIN(2258,F1723,$D1723)*overallRate,MIN(2258,F1723)*overallRate),ROUND(MAX(IF($B1723="Non - avec lien de dépendance",0,MIN((0.75*F1723),1694)),MIN(F1723,(0.75*$D1723),1694)),2)),IF($B1723="Non - avec lien de dépendance",MIN(1129,F1723,$D1723)*overallRate,MIN(2258,F1723)*overallRate)))))</f>
        <v>Effectuez l’étape 1</v>
      </c>
      <c r="I1723" s="3">
        <f t="shared" si="26"/>
        <v>0</v>
      </c>
    </row>
    <row r="1724" spans="7:9" x14ac:dyDescent="0.5">
      <c r="G1724" s="68" t="str">
        <f>IF(ISTEXT(overallRate),"Effectuez l’étape 1",IF($C1724="Yes","Use Step 2a) Weekly for employees on leave with pay",IF(OR(COUNT($D1724,E1724)&lt;&gt;2,overallRate=0),0,IF(revenueReduction&gt;0.3,MAX(IF($B1724="Non - avec lien de dépendance",MIN(2258,E1724,$D1724)*overallRate,MIN(2258,E1724)*overallRate),ROUND(MAX(IF($B1724="Non - avec lien de dépendance",0,MIN((0.75*E1724),1694)),MIN(E1724,(0.75*$D1724),1694)),2)),IF($B1724="Non - avec lien de dépendance",MIN(1129,E1724,$D1724)*overallRate,MIN(2258,E1724)*overallRate)))))</f>
        <v>Effectuez l’étape 1</v>
      </c>
      <c r="H1724" s="68" t="str">
        <f>IF(ISTEXT(overallRate),"Effectuez l’étape 1",IF($C1724="Yes","Use Step 2a) Weekly for employees on leave with pay",IF(OR(COUNT($D1724,F1724)&lt;&gt;2,overallRate=0),0,IF(revenueReduction&gt;0.3,MAX(IF($B1724="Non - avec lien de dépendance",MIN(2258,F1724,$D1724)*overallRate,MIN(2258,F1724)*overallRate),ROUND(MAX(IF($B1724="Non - avec lien de dépendance",0,MIN((0.75*F1724),1694)),MIN(F1724,(0.75*$D1724),1694)),2)),IF($B1724="Non - avec lien de dépendance",MIN(1129,F1724,$D1724)*overallRate,MIN(2258,F1724)*overallRate)))))</f>
        <v>Effectuez l’étape 1</v>
      </c>
      <c r="I1724" s="3">
        <f t="shared" si="26"/>
        <v>0</v>
      </c>
    </row>
    <row r="1725" spans="7:9" x14ac:dyDescent="0.5">
      <c r="G1725" s="68" t="str">
        <f>IF(ISTEXT(overallRate),"Effectuez l’étape 1",IF($C1725="Yes","Use Step 2a) Weekly for employees on leave with pay",IF(OR(COUNT($D1725,E1725)&lt;&gt;2,overallRate=0),0,IF(revenueReduction&gt;0.3,MAX(IF($B1725="Non - avec lien de dépendance",MIN(2258,E1725,$D1725)*overallRate,MIN(2258,E1725)*overallRate),ROUND(MAX(IF($B1725="Non - avec lien de dépendance",0,MIN((0.75*E1725),1694)),MIN(E1725,(0.75*$D1725),1694)),2)),IF($B1725="Non - avec lien de dépendance",MIN(1129,E1725,$D1725)*overallRate,MIN(2258,E1725)*overallRate)))))</f>
        <v>Effectuez l’étape 1</v>
      </c>
      <c r="H1725" s="68" t="str">
        <f>IF(ISTEXT(overallRate),"Effectuez l’étape 1",IF($C1725="Yes","Use Step 2a) Weekly for employees on leave with pay",IF(OR(COUNT($D1725,F1725)&lt;&gt;2,overallRate=0),0,IF(revenueReduction&gt;0.3,MAX(IF($B1725="Non - avec lien de dépendance",MIN(2258,F1725,$D1725)*overallRate,MIN(2258,F1725)*overallRate),ROUND(MAX(IF($B1725="Non - avec lien de dépendance",0,MIN((0.75*F1725),1694)),MIN(F1725,(0.75*$D1725),1694)),2)),IF($B1725="Non - avec lien de dépendance",MIN(1129,F1725,$D1725)*overallRate,MIN(2258,F1725)*overallRate)))))</f>
        <v>Effectuez l’étape 1</v>
      </c>
      <c r="I1725" s="3">
        <f t="shared" si="26"/>
        <v>0</v>
      </c>
    </row>
    <row r="1726" spans="7:9" x14ac:dyDescent="0.5">
      <c r="G1726" s="68" t="str">
        <f>IF(ISTEXT(overallRate),"Effectuez l’étape 1",IF($C1726="Yes","Use Step 2a) Weekly for employees on leave with pay",IF(OR(COUNT($D1726,E1726)&lt;&gt;2,overallRate=0),0,IF(revenueReduction&gt;0.3,MAX(IF($B1726="Non - avec lien de dépendance",MIN(2258,E1726,$D1726)*overallRate,MIN(2258,E1726)*overallRate),ROUND(MAX(IF($B1726="Non - avec lien de dépendance",0,MIN((0.75*E1726),1694)),MIN(E1726,(0.75*$D1726),1694)),2)),IF($B1726="Non - avec lien de dépendance",MIN(1129,E1726,$D1726)*overallRate,MIN(2258,E1726)*overallRate)))))</f>
        <v>Effectuez l’étape 1</v>
      </c>
      <c r="H1726" s="68" t="str">
        <f>IF(ISTEXT(overallRate),"Effectuez l’étape 1",IF($C1726="Yes","Use Step 2a) Weekly for employees on leave with pay",IF(OR(COUNT($D1726,F1726)&lt;&gt;2,overallRate=0),0,IF(revenueReduction&gt;0.3,MAX(IF($B1726="Non - avec lien de dépendance",MIN(2258,F1726,$D1726)*overallRate,MIN(2258,F1726)*overallRate),ROUND(MAX(IF($B1726="Non - avec lien de dépendance",0,MIN((0.75*F1726),1694)),MIN(F1726,(0.75*$D1726),1694)),2)),IF($B1726="Non - avec lien de dépendance",MIN(1129,F1726,$D1726)*overallRate,MIN(2258,F1726)*overallRate)))))</f>
        <v>Effectuez l’étape 1</v>
      </c>
      <c r="I1726" s="3">
        <f t="shared" si="26"/>
        <v>0</v>
      </c>
    </row>
    <row r="1727" spans="7:9" x14ac:dyDescent="0.5">
      <c r="G1727" s="68" t="str">
        <f>IF(ISTEXT(overallRate),"Effectuez l’étape 1",IF($C1727="Yes","Use Step 2a) Weekly for employees on leave with pay",IF(OR(COUNT($D1727,E1727)&lt;&gt;2,overallRate=0),0,IF(revenueReduction&gt;0.3,MAX(IF($B1727="Non - avec lien de dépendance",MIN(2258,E1727,$D1727)*overallRate,MIN(2258,E1727)*overallRate),ROUND(MAX(IF($B1727="Non - avec lien de dépendance",0,MIN((0.75*E1727),1694)),MIN(E1727,(0.75*$D1727),1694)),2)),IF($B1727="Non - avec lien de dépendance",MIN(1129,E1727,$D1727)*overallRate,MIN(2258,E1727)*overallRate)))))</f>
        <v>Effectuez l’étape 1</v>
      </c>
      <c r="H1727" s="68" t="str">
        <f>IF(ISTEXT(overallRate),"Effectuez l’étape 1",IF($C1727="Yes","Use Step 2a) Weekly for employees on leave with pay",IF(OR(COUNT($D1727,F1727)&lt;&gt;2,overallRate=0),0,IF(revenueReduction&gt;0.3,MAX(IF($B1727="Non - avec lien de dépendance",MIN(2258,F1727,$D1727)*overallRate,MIN(2258,F1727)*overallRate),ROUND(MAX(IF($B1727="Non - avec lien de dépendance",0,MIN((0.75*F1727),1694)),MIN(F1727,(0.75*$D1727),1694)),2)),IF($B1727="Non - avec lien de dépendance",MIN(1129,F1727,$D1727)*overallRate,MIN(2258,F1727)*overallRate)))))</f>
        <v>Effectuez l’étape 1</v>
      </c>
      <c r="I1727" s="3">
        <f t="shared" si="26"/>
        <v>0</v>
      </c>
    </row>
    <row r="1728" spans="7:9" x14ac:dyDescent="0.5">
      <c r="G1728" s="68" t="str">
        <f>IF(ISTEXT(overallRate),"Effectuez l’étape 1",IF($C1728="Yes","Use Step 2a) Weekly for employees on leave with pay",IF(OR(COUNT($D1728,E1728)&lt;&gt;2,overallRate=0),0,IF(revenueReduction&gt;0.3,MAX(IF($B1728="Non - avec lien de dépendance",MIN(2258,E1728,$D1728)*overallRate,MIN(2258,E1728)*overallRate),ROUND(MAX(IF($B1728="Non - avec lien de dépendance",0,MIN((0.75*E1728),1694)),MIN(E1728,(0.75*$D1728),1694)),2)),IF($B1728="Non - avec lien de dépendance",MIN(1129,E1728,$D1728)*overallRate,MIN(2258,E1728)*overallRate)))))</f>
        <v>Effectuez l’étape 1</v>
      </c>
      <c r="H1728" s="68" t="str">
        <f>IF(ISTEXT(overallRate),"Effectuez l’étape 1",IF($C1728="Yes","Use Step 2a) Weekly for employees on leave with pay",IF(OR(COUNT($D1728,F1728)&lt;&gt;2,overallRate=0),0,IF(revenueReduction&gt;0.3,MAX(IF($B1728="Non - avec lien de dépendance",MIN(2258,F1728,$D1728)*overallRate,MIN(2258,F1728)*overallRate),ROUND(MAX(IF($B1728="Non - avec lien de dépendance",0,MIN((0.75*F1728),1694)),MIN(F1728,(0.75*$D1728),1694)),2)),IF($B1728="Non - avec lien de dépendance",MIN(1129,F1728,$D1728)*overallRate,MIN(2258,F1728)*overallRate)))))</f>
        <v>Effectuez l’étape 1</v>
      </c>
      <c r="I1728" s="3">
        <f t="shared" si="26"/>
        <v>0</v>
      </c>
    </row>
    <row r="1729" spans="7:9" x14ac:dyDescent="0.5">
      <c r="G1729" s="68" t="str">
        <f>IF(ISTEXT(overallRate),"Effectuez l’étape 1",IF($C1729="Yes","Use Step 2a) Weekly for employees on leave with pay",IF(OR(COUNT($D1729,E1729)&lt;&gt;2,overallRate=0),0,IF(revenueReduction&gt;0.3,MAX(IF($B1729="Non - avec lien de dépendance",MIN(2258,E1729,$D1729)*overallRate,MIN(2258,E1729)*overallRate),ROUND(MAX(IF($B1729="Non - avec lien de dépendance",0,MIN((0.75*E1729),1694)),MIN(E1729,(0.75*$D1729),1694)),2)),IF($B1729="Non - avec lien de dépendance",MIN(1129,E1729,$D1729)*overallRate,MIN(2258,E1729)*overallRate)))))</f>
        <v>Effectuez l’étape 1</v>
      </c>
      <c r="H1729" s="68" t="str">
        <f>IF(ISTEXT(overallRate),"Effectuez l’étape 1",IF($C1729="Yes","Use Step 2a) Weekly for employees on leave with pay",IF(OR(COUNT($D1729,F1729)&lt;&gt;2,overallRate=0),0,IF(revenueReduction&gt;0.3,MAX(IF($B1729="Non - avec lien de dépendance",MIN(2258,F1729,$D1729)*overallRate,MIN(2258,F1729)*overallRate),ROUND(MAX(IF($B1729="Non - avec lien de dépendance",0,MIN((0.75*F1729),1694)),MIN(F1729,(0.75*$D1729),1694)),2)),IF($B1729="Non - avec lien de dépendance",MIN(1129,F1729,$D1729)*overallRate,MIN(2258,F1729)*overallRate)))))</f>
        <v>Effectuez l’étape 1</v>
      </c>
      <c r="I1729" s="3">
        <f t="shared" si="26"/>
        <v>0</v>
      </c>
    </row>
    <row r="1730" spans="7:9" x14ac:dyDescent="0.5">
      <c r="G1730" s="68" t="str">
        <f>IF(ISTEXT(overallRate),"Effectuez l’étape 1",IF($C1730="Yes","Use Step 2a) Weekly for employees on leave with pay",IF(OR(COUNT($D1730,E1730)&lt;&gt;2,overallRate=0),0,IF(revenueReduction&gt;0.3,MAX(IF($B1730="Non - avec lien de dépendance",MIN(2258,E1730,$D1730)*overallRate,MIN(2258,E1730)*overallRate),ROUND(MAX(IF($B1730="Non - avec lien de dépendance",0,MIN((0.75*E1730),1694)),MIN(E1730,(0.75*$D1730),1694)),2)),IF($B1730="Non - avec lien de dépendance",MIN(1129,E1730,$D1730)*overallRate,MIN(2258,E1730)*overallRate)))))</f>
        <v>Effectuez l’étape 1</v>
      </c>
      <c r="H1730" s="68" t="str">
        <f>IF(ISTEXT(overallRate),"Effectuez l’étape 1",IF($C1730="Yes","Use Step 2a) Weekly for employees on leave with pay",IF(OR(COUNT($D1730,F1730)&lt;&gt;2,overallRate=0),0,IF(revenueReduction&gt;0.3,MAX(IF($B1730="Non - avec lien de dépendance",MIN(2258,F1730,$D1730)*overallRate,MIN(2258,F1730)*overallRate),ROUND(MAX(IF($B1730="Non - avec lien de dépendance",0,MIN((0.75*F1730),1694)),MIN(F1730,(0.75*$D1730),1694)),2)),IF($B1730="Non - avec lien de dépendance",MIN(1129,F1730,$D1730)*overallRate,MIN(2258,F1730)*overallRate)))))</f>
        <v>Effectuez l’étape 1</v>
      </c>
      <c r="I1730" s="3">
        <f t="shared" si="26"/>
        <v>0</v>
      </c>
    </row>
    <row r="1731" spans="7:9" x14ac:dyDescent="0.5">
      <c r="G1731" s="68" t="str">
        <f>IF(ISTEXT(overallRate),"Effectuez l’étape 1",IF($C1731="Yes","Use Step 2a) Weekly for employees on leave with pay",IF(OR(COUNT($D1731,E1731)&lt;&gt;2,overallRate=0),0,IF(revenueReduction&gt;0.3,MAX(IF($B1731="Non - avec lien de dépendance",MIN(2258,E1731,$D1731)*overallRate,MIN(2258,E1731)*overallRate),ROUND(MAX(IF($B1731="Non - avec lien de dépendance",0,MIN((0.75*E1731),1694)),MIN(E1731,(0.75*$D1731),1694)),2)),IF($B1731="Non - avec lien de dépendance",MIN(1129,E1731,$D1731)*overallRate,MIN(2258,E1731)*overallRate)))))</f>
        <v>Effectuez l’étape 1</v>
      </c>
      <c r="H1731" s="68" t="str">
        <f>IF(ISTEXT(overallRate),"Effectuez l’étape 1",IF($C1731="Yes","Use Step 2a) Weekly for employees on leave with pay",IF(OR(COUNT($D1731,F1731)&lt;&gt;2,overallRate=0),0,IF(revenueReduction&gt;0.3,MAX(IF($B1731="Non - avec lien de dépendance",MIN(2258,F1731,$D1731)*overallRate,MIN(2258,F1731)*overallRate),ROUND(MAX(IF($B1731="Non - avec lien de dépendance",0,MIN((0.75*F1731),1694)),MIN(F1731,(0.75*$D1731),1694)),2)),IF($B1731="Non - avec lien de dépendance",MIN(1129,F1731,$D1731)*overallRate,MIN(2258,F1731)*overallRate)))))</f>
        <v>Effectuez l’étape 1</v>
      </c>
      <c r="I1731" s="3">
        <f t="shared" si="26"/>
        <v>0</v>
      </c>
    </row>
    <row r="1732" spans="7:9" x14ac:dyDescent="0.5">
      <c r="G1732" s="68" t="str">
        <f>IF(ISTEXT(overallRate),"Effectuez l’étape 1",IF($C1732="Yes","Use Step 2a) Weekly for employees on leave with pay",IF(OR(COUNT($D1732,E1732)&lt;&gt;2,overallRate=0),0,IF(revenueReduction&gt;0.3,MAX(IF($B1732="Non - avec lien de dépendance",MIN(2258,E1732,$D1732)*overallRate,MIN(2258,E1732)*overallRate),ROUND(MAX(IF($B1732="Non - avec lien de dépendance",0,MIN((0.75*E1732),1694)),MIN(E1732,(0.75*$D1732),1694)),2)),IF($B1732="Non - avec lien de dépendance",MIN(1129,E1732,$D1732)*overallRate,MIN(2258,E1732)*overallRate)))))</f>
        <v>Effectuez l’étape 1</v>
      </c>
      <c r="H1732" s="68" t="str">
        <f>IF(ISTEXT(overallRate),"Effectuez l’étape 1",IF($C1732="Yes","Use Step 2a) Weekly for employees on leave with pay",IF(OR(COUNT($D1732,F1732)&lt;&gt;2,overallRate=0),0,IF(revenueReduction&gt;0.3,MAX(IF($B1732="Non - avec lien de dépendance",MIN(2258,F1732,$D1732)*overallRate,MIN(2258,F1732)*overallRate),ROUND(MAX(IF($B1732="Non - avec lien de dépendance",0,MIN((0.75*F1732),1694)),MIN(F1732,(0.75*$D1732),1694)),2)),IF($B1732="Non - avec lien de dépendance",MIN(1129,F1732,$D1732)*overallRate,MIN(2258,F1732)*overallRate)))))</f>
        <v>Effectuez l’étape 1</v>
      </c>
      <c r="I1732" s="3">
        <f t="shared" si="26"/>
        <v>0</v>
      </c>
    </row>
    <row r="1733" spans="7:9" x14ac:dyDescent="0.5">
      <c r="G1733" s="68" t="str">
        <f>IF(ISTEXT(overallRate),"Effectuez l’étape 1",IF($C1733="Yes","Use Step 2a) Weekly for employees on leave with pay",IF(OR(COUNT($D1733,E1733)&lt;&gt;2,overallRate=0),0,IF(revenueReduction&gt;0.3,MAX(IF($B1733="Non - avec lien de dépendance",MIN(2258,E1733,$D1733)*overallRate,MIN(2258,E1733)*overallRate),ROUND(MAX(IF($B1733="Non - avec lien de dépendance",0,MIN((0.75*E1733),1694)),MIN(E1733,(0.75*$D1733),1694)),2)),IF($B1733="Non - avec lien de dépendance",MIN(1129,E1733,$D1733)*overallRate,MIN(2258,E1733)*overallRate)))))</f>
        <v>Effectuez l’étape 1</v>
      </c>
      <c r="H1733" s="68" t="str">
        <f>IF(ISTEXT(overallRate),"Effectuez l’étape 1",IF($C1733="Yes","Use Step 2a) Weekly for employees on leave with pay",IF(OR(COUNT($D1733,F1733)&lt;&gt;2,overallRate=0),0,IF(revenueReduction&gt;0.3,MAX(IF($B1733="Non - avec lien de dépendance",MIN(2258,F1733,$D1733)*overallRate,MIN(2258,F1733)*overallRate),ROUND(MAX(IF($B1733="Non - avec lien de dépendance",0,MIN((0.75*F1733),1694)),MIN(F1733,(0.75*$D1733),1694)),2)),IF($B1733="Non - avec lien de dépendance",MIN(1129,F1733,$D1733)*overallRate,MIN(2258,F1733)*overallRate)))))</f>
        <v>Effectuez l’étape 1</v>
      </c>
      <c r="I1733" s="3">
        <f t="shared" si="26"/>
        <v>0</v>
      </c>
    </row>
    <row r="1734" spans="7:9" x14ac:dyDescent="0.5">
      <c r="G1734" s="68" t="str">
        <f>IF(ISTEXT(overallRate),"Effectuez l’étape 1",IF($C1734="Yes","Use Step 2a) Weekly for employees on leave with pay",IF(OR(COUNT($D1734,E1734)&lt;&gt;2,overallRate=0),0,IF(revenueReduction&gt;0.3,MAX(IF($B1734="Non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IF(ISTEXT(overallRate),"Effectuez l’étape 1",IF($C1734="Yes","Use Step 2a) Weekly for employees on leave with pay",IF(OR(COUNT($D1734,F1734)&lt;&gt;2,overallRate=0),0,IF(revenueReduction&gt;0.3,MAX(IF($B1734="Non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26"/>
        <v>0</v>
      </c>
    </row>
    <row r="1735" spans="7:9" x14ac:dyDescent="0.5">
      <c r="G1735" s="68" t="str">
        <f>IF(ISTEXT(overallRate),"Effectuez l’étape 1",IF($C1735="Yes","Use Step 2a) Weekly for employees on leave with pay",IF(OR(COUNT($D1735,E1735)&lt;&gt;2,overallRate=0),0,IF(revenueReduction&gt;0.3,MAX(IF($B1735="Non - avec lien de dépendance",MIN(2258,E1735,$D1735)*overallRate,MIN(2258,E1735)*overallRate),ROUND(MAX(IF($B1735="Non - avec lien de dépendance",0,MIN((0.75*E1735),1694)),MIN(E1735,(0.75*$D1735),1694)),2)),IF($B1735="Non - avec lien de dépendance",MIN(1129,E1735,$D1735)*overallRate,MIN(2258,E1735)*overallRate)))))</f>
        <v>Effectuez l’étape 1</v>
      </c>
      <c r="H1735" s="68" t="str">
        <f>IF(ISTEXT(overallRate),"Effectuez l’étape 1",IF($C1735="Yes","Use Step 2a) Weekly for employees on leave with pay",IF(OR(COUNT($D1735,F1735)&lt;&gt;2,overallRate=0),0,IF(revenueReduction&gt;0.3,MAX(IF($B1735="Non - avec lien de dépendance",MIN(2258,F1735,$D1735)*overallRate,MIN(2258,F1735)*overallRate),ROUND(MAX(IF($B1735="Non - avec lien de dépendance",0,MIN((0.75*F1735),1694)),MIN(F1735,(0.75*$D1735),1694)),2)),IF($B1735="Non - avec lien de dépendance",MIN(1129,F1735,$D1735)*overallRate,MIN(2258,F1735)*overallRate)))))</f>
        <v>Effectuez l’étape 1</v>
      </c>
      <c r="I1735" s="3">
        <f t="shared" ref="I1735:I1798" si="27">IF(AND(COUNT(B1735:F1735)&gt;0,OR(COUNT(D1735:F1735)&lt;&gt;3,ISBLANK(B1735))),"Fill out all amounts",IF(COUNTIF(E1735:F1735,0)&gt;0,0,SUM(G1735:H1735)))</f>
        <v>0</v>
      </c>
    </row>
    <row r="1736" spans="7:9" x14ac:dyDescent="0.5">
      <c r="G1736" s="68" t="str">
        <f>IF(ISTEXT(overallRate),"Effectuez l’étape 1",IF($C1736="Yes","Use Step 2a) Weekly for employees on leave with pay",IF(OR(COUNT($D1736,E1736)&lt;&gt;2,overallRate=0),0,IF(revenueReduction&gt;0.3,MAX(IF($B1736="Non - avec lien de dépendance",MIN(2258,E1736,$D1736)*overallRate,MIN(2258,E1736)*overallRate),ROUND(MAX(IF($B1736="Non - avec lien de dépendance",0,MIN((0.75*E1736),1694)),MIN(E1736,(0.75*$D1736),1694)),2)),IF($B1736="Non - avec lien de dépendance",MIN(1129,E1736,$D1736)*overallRate,MIN(2258,E1736)*overallRate)))))</f>
        <v>Effectuez l’étape 1</v>
      </c>
      <c r="H1736" s="68" t="str">
        <f>IF(ISTEXT(overallRate),"Effectuez l’étape 1",IF($C1736="Yes","Use Step 2a) Weekly for employees on leave with pay",IF(OR(COUNT($D1736,F1736)&lt;&gt;2,overallRate=0),0,IF(revenueReduction&gt;0.3,MAX(IF($B1736="Non - avec lien de dépendance",MIN(2258,F1736,$D1736)*overallRate,MIN(2258,F1736)*overallRate),ROUND(MAX(IF($B1736="Non - avec lien de dépendance",0,MIN((0.75*F1736),1694)),MIN(F1736,(0.75*$D1736),1694)),2)),IF($B1736="Non - avec lien de dépendance",MIN(1129,F1736,$D1736)*overallRate,MIN(2258,F1736)*overallRate)))))</f>
        <v>Effectuez l’étape 1</v>
      </c>
      <c r="I1736" s="3">
        <f t="shared" si="27"/>
        <v>0</v>
      </c>
    </row>
    <row r="1737" spans="7:9" x14ac:dyDescent="0.5">
      <c r="G1737" s="68" t="str">
        <f>IF(ISTEXT(overallRate),"Effectuez l’étape 1",IF($C1737="Yes","Use Step 2a) Weekly for employees on leave with pay",IF(OR(COUNT($D1737,E1737)&lt;&gt;2,overallRate=0),0,IF(revenueReduction&gt;0.3,MAX(IF($B1737="Non - avec lien de dépendance",MIN(2258,E1737,$D1737)*overallRate,MIN(2258,E1737)*overallRate),ROUND(MAX(IF($B1737="Non - avec lien de dépendance",0,MIN((0.75*E1737),1694)),MIN(E1737,(0.75*$D1737),1694)),2)),IF($B1737="Non - avec lien de dépendance",MIN(1129,E1737,$D1737)*overallRate,MIN(2258,E1737)*overallRate)))))</f>
        <v>Effectuez l’étape 1</v>
      </c>
      <c r="H1737" s="68" t="str">
        <f>IF(ISTEXT(overallRate),"Effectuez l’étape 1",IF($C1737="Yes","Use Step 2a) Weekly for employees on leave with pay",IF(OR(COUNT($D1737,F1737)&lt;&gt;2,overallRate=0),0,IF(revenueReduction&gt;0.3,MAX(IF($B1737="Non - avec lien de dépendance",MIN(2258,F1737,$D1737)*overallRate,MIN(2258,F1737)*overallRate),ROUND(MAX(IF($B1737="Non - avec lien de dépendance",0,MIN((0.75*F1737),1694)),MIN(F1737,(0.75*$D1737),1694)),2)),IF($B1737="Non - avec lien de dépendance",MIN(1129,F1737,$D1737)*overallRate,MIN(2258,F1737)*overallRate)))))</f>
        <v>Effectuez l’étape 1</v>
      </c>
      <c r="I1737" s="3">
        <f t="shared" si="27"/>
        <v>0</v>
      </c>
    </row>
    <row r="1738" spans="7:9" x14ac:dyDescent="0.5">
      <c r="G1738" s="68" t="str">
        <f>IF(ISTEXT(overallRate),"Effectuez l’étape 1",IF($C1738="Yes","Use Step 2a) Weekly for employees on leave with pay",IF(OR(COUNT($D1738,E1738)&lt;&gt;2,overallRate=0),0,IF(revenueReduction&gt;0.3,MAX(IF($B1738="Non - avec lien de dépendance",MIN(2258,E1738,$D1738)*overallRate,MIN(2258,E1738)*overallRate),ROUND(MAX(IF($B1738="Non - avec lien de dépendance",0,MIN((0.75*E1738),1694)),MIN(E1738,(0.75*$D1738),1694)),2)),IF($B1738="Non - avec lien de dépendance",MIN(1129,E1738,$D1738)*overallRate,MIN(2258,E1738)*overallRate)))))</f>
        <v>Effectuez l’étape 1</v>
      </c>
      <c r="H1738" s="68" t="str">
        <f>IF(ISTEXT(overallRate),"Effectuez l’étape 1",IF($C1738="Yes","Use Step 2a) Weekly for employees on leave with pay",IF(OR(COUNT($D1738,F1738)&lt;&gt;2,overallRate=0),0,IF(revenueReduction&gt;0.3,MAX(IF($B1738="Non - avec lien de dépendance",MIN(2258,F1738,$D1738)*overallRate,MIN(2258,F1738)*overallRate),ROUND(MAX(IF($B1738="Non - avec lien de dépendance",0,MIN((0.75*F1738),1694)),MIN(F1738,(0.75*$D1738),1694)),2)),IF($B1738="Non - avec lien de dépendance",MIN(1129,F1738,$D1738)*overallRate,MIN(2258,F1738)*overallRate)))))</f>
        <v>Effectuez l’étape 1</v>
      </c>
      <c r="I1738" s="3">
        <f t="shared" si="27"/>
        <v>0</v>
      </c>
    </row>
    <row r="1739" spans="7:9" x14ac:dyDescent="0.5">
      <c r="G1739" s="68" t="str">
        <f>IF(ISTEXT(overallRate),"Effectuez l’étape 1",IF($C1739="Yes","Use Step 2a) Weekly for employees on leave with pay",IF(OR(COUNT($D1739,E1739)&lt;&gt;2,overallRate=0),0,IF(revenueReduction&gt;0.3,MAX(IF($B1739="Non - avec lien de dépendance",MIN(2258,E1739,$D1739)*overallRate,MIN(2258,E1739)*overallRate),ROUND(MAX(IF($B1739="Non - avec lien de dépendance",0,MIN((0.75*E1739),1694)),MIN(E1739,(0.75*$D1739),1694)),2)),IF($B1739="Non - avec lien de dépendance",MIN(1129,E1739,$D1739)*overallRate,MIN(2258,E1739)*overallRate)))))</f>
        <v>Effectuez l’étape 1</v>
      </c>
      <c r="H1739" s="68" t="str">
        <f>IF(ISTEXT(overallRate),"Effectuez l’étape 1",IF($C1739="Yes","Use Step 2a) Weekly for employees on leave with pay",IF(OR(COUNT($D1739,F1739)&lt;&gt;2,overallRate=0),0,IF(revenueReduction&gt;0.3,MAX(IF($B1739="Non - avec lien de dépendance",MIN(2258,F1739,$D1739)*overallRate,MIN(2258,F1739)*overallRate),ROUND(MAX(IF($B1739="Non - avec lien de dépendance",0,MIN((0.75*F1739),1694)),MIN(F1739,(0.75*$D1739),1694)),2)),IF($B1739="Non - avec lien de dépendance",MIN(1129,F1739,$D1739)*overallRate,MIN(2258,F1739)*overallRate)))))</f>
        <v>Effectuez l’étape 1</v>
      </c>
      <c r="I1739" s="3">
        <f t="shared" si="27"/>
        <v>0</v>
      </c>
    </row>
    <row r="1740" spans="7:9" x14ac:dyDescent="0.5">
      <c r="G1740" s="68" t="str">
        <f>IF(ISTEXT(overallRate),"Effectuez l’étape 1",IF($C1740="Yes","Use Step 2a) Weekly for employees on leave with pay",IF(OR(COUNT($D1740,E1740)&lt;&gt;2,overallRate=0),0,IF(revenueReduction&gt;0.3,MAX(IF($B1740="Non - avec lien de dépendance",MIN(2258,E1740,$D1740)*overallRate,MIN(2258,E1740)*overallRate),ROUND(MAX(IF($B1740="Non - avec lien de dépendance",0,MIN((0.75*E1740),1694)),MIN(E1740,(0.75*$D1740),1694)),2)),IF($B1740="Non - avec lien de dépendance",MIN(1129,E1740,$D1740)*overallRate,MIN(2258,E1740)*overallRate)))))</f>
        <v>Effectuez l’étape 1</v>
      </c>
      <c r="H1740" s="68" t="str">
        <f>IF(ISTEXT(overallRate),"Effectuez l’étape 1",IF($C1740="Yes","Use Step 2a) Weekly for employees on leave with pay",IF(OR(COUNT($D1740,F1740)&lt;&gt;2,overallRate=0),0,IF(revenueReduction&gt;0.3,MAX(IF($B1740="Non - avec lien de dépendance",MIN(2258,F1740,$D1740)*overallRate,MIN(2258,F1740)*overallRate),ROUND(MAX(IF($B1740="Non - avec lien de dépendance",0,MIN((0.75*F1740),1694)),MIN(F1740,(0.75*$D1740),1694)),2)),IF($B1740="Non - avec lien de dépendance",MIN(1129,F1740,$D1740)*overallRate,MIN(2258,F1740)*overallRate)))))</f>
        <v>Effectuez l’étape 1</v>
      </c>
      <c r="I1740" s="3">
        <f t="shared" si="27"/>
        <v>0</v>
      </c>
    </row>
    <row r="1741" spans="7:9" x14ac:dyDescent="0.5">
      <c r="G1741" s="68" t="str">
        <f>IF(ISTEXT(overallRate),"Effectuez l’étape 1",IF($C1741="Yes","Use Step 2a) Weekly for employees on leave with pay",IF(OR(COUNT($D1741,E1741)&lt;&gt;2,overallRate=0),0,IF(revenueReduction&gt;0.3,MAX(IF($B1741="Non - avec lien de dépendance",MIN(2258,E1741,$D1741)*overallRate,MIN(2258,E1741)*overallRate),ROUND(MAX(IF($B1741="Non - avec lien de dépendance",0,MIN((0.75*E1741),1694)),MIN(E1741,(0.75*$D1741),1694)),2)),IF($B1741="Non - avec lien de dépendance",MIN(1129,E1741,$D1741)*overallRate,MIN(2258,E1741)*overallRate)))))</f>
        <v>Effectuez l’étape 1</v>
      </c>
      <c r="H1741" s="68" t="str">
        <f>IF(ISTEXT(overallRate),"Effectuez l’étape 1",IF($C1741="Yes","Use Step 2a) Weekly for employees on leave with pay",IF(OR(COUNT($D1741,F1741)&lt;&gt;2,overallRate=0),0,IF(revenueReduction&gt;0.3,MAX(IF($B1741="Non - avec lien de dépendance",MIN(2258,F1741,$D1741)*overallRate,MIN(2258,F1741)*overallRate),ROUND(MAX(IF($B1741="Non - avec lien de dépendance",0,MIN((0.75*F1741),1694)),MIN(F1741,(0.75*$D1741),1694)),2)),IF($B1741="Non - avec lien de dépendance",MIN(1129,F1741,$D1741)*overallRate,MIN(2258,F1741)*overallRate)))))</f>
        <v>Effectuez l’étape 1</v>
      </c>
      <c r="I1741" s="3">
        <f t="shared" si="27"/>
        <v>0</v>
      </c>
    </row>
    <row r="1742" spans="7:9" x14ac:dyDescent="0.5">
      <c r="G1742" s="68" t="str">
        <f>IF(ISTEXT(overallRate),"Effectuez l’étape 1",IF($C1742="Yes","Use Step 2a) Weekly for employees on leave with pay",IF(OR(COUNT($D1742,E1742)&lt;&gt;2,overallRate=0),0,IF(revenueReduction&gt;0.3,MAX(IF($B1742="Non - avec lien de dépendance",MIN(2258,E1742,$D1742)*overallRate,MIN(2258,E1742)*overallRate),ROUND(MAX(IF($B1742="Non - avec lien de dépendance",0,MIN((0.75*E1742),1694)),MIN(E1742,(0.75*$D1742),1694)),2)),IF($B1742="Non - avec lien de dépendance",MIN(1129,E1742,$D1742)*overallRate,MIN(2258,E1742)*overallRate)))))</f>
        <v>Effectuez l’étape 1</v>
      </c>
      <c r="H1742" s="68" t="str">
        <f>IF(ISTEXT(overallRate),"Effectuez l’étape 1",IF($C1742="Yes","Use Step 2a) Weekly for employees on leave with pay",IF(OR(COUNT($D1742,F1742)&lt;&gt;2,overallRate=0),0,IF(revenueReduction&gt;0.3,MAX(IF($B1742="Non - avec lien de dépendance",MIN(2258,F1742,$D1742)*overallRate,MIN(2258,F1742)*overallRate),ROUND(MAX(IF($B1742="Non - avec lien de dépendance",0,MIN((0.75*F1742),1694)),MIN(F1742,(0.75*$D1742),1694)),2)),IF($B1742="Non - avec lien de dépendance",MIN(1129,F1742,$D1742)*overallRate,MIN(2258,F1742)*overallRate)))))</f>
        <v>Effectuez l’étape 1</v>
      </c>
      <c r="I1742" s="3">
        <f t="shared" si="27"/>
        <v>0</v>
      </c>
    </row>
    <row r="1743" spans="7:9" x14ac:dyDescent="0.5">
      <c r="G1743" s="68" t="str">
        <f>IF(ISTEXT(overallRate),"Effectuez l’étape 1",IF($C1743="Yes","Use Step 2a) Weekly for employees on leave with pay",IF(OR(COUNT($D1743,E1743)&lt;&gt;2,overallRate=0),0,IF(revenueReduction&gt;0.3,MAX(IF($B1743="Non - avec lien de dépendance",MIN(2258,E1743,$D1743)*overallRate,MIN(2258,E1743)*overallRate),ROUND(MAX(IF($B1743="Non - avec lien de dépendance",0,MIN((0.75*E1743),1694)),MIN(E1743,(0.75*$D1743),1694)),2)),IF($B1743="Non - avec lien de dépendance",MIN(1129,E1743,$D1743)*overallRate,MIN(2258,E1743)*overallRate)))))</f>
        <v>Effectuez l’étape 1</v>
      </c>
      <c r="H1743" s="68" t="str">
        <f>IF(ISTEXT(overallRate),"Effectuez l’étape 1",IF($C1743="Yes","Use Step 2a) Weekly for employees on leave with pay",IF(OR(COUNT($D1743,F1743)&lt;&gt;2,overallRate=0),0,IF(revenueReduction&gt;0.3,MAX(IF($B1743="Non - avec lien de dépendance",MIN(2258,F1743,$D1743)*overallRate,MIN(2258,F1743)*overallRate),ROUND(MAX(IF($B1743="Non - avec lien de dépendance",0,MIN((0.75*F1743),1694)),MIN(F1743,(0.75*$D1743),1694)),2)),IF($B1743="Non - avec lien de dépendance",MIN(1129,F1743,$D1743)*overallRate,MIN(2258,F1743)*overallRate)))))</f>
        <v>Effectuez l’étape 1</v>
      </c>
      <c r="I1743" s="3">
        <f t="shared" si="27"/>
        <v>0</v>
      </c>
    </row>
    <row r="1744" spans="7:9" x14ac:dyDescent="0.5">
      <c r="G1744" s="68" t="str">
        <f>IF(ISTEXT(overallRate),"Effectuez l’étape 1",IF($C1744="Yes","Use Step 2a) Weekly for employees on leave with pay",IF(OR(COUNT($D1744,E1744)&lt;&gt;2,overallRate=0),0,IF(revenueReduction&gt;0.3,MAX(IF($B1744="Non - avec lien de dépendance",MIN(2258,E1744,$D1744)*overallRate,MIN(2258,E1744)*overallRate),ROUND(MAX(IF($B1744="Non - avec lien de dépendance",0,MIN((0.75*E1744),1694)),MIN(E1744,(0.75*$D1744),1694)),2)),IF($B1744="Non - avec lien de dépendance",MIN(1129,E1744,$D1744)*overallRate,MIN(2258,E1744)*overallRate)))))</f>
        <v>Effectuez l’étape 1</v>
      </c>
      <c r="H1744" s="68" t="str">
        <f>IF(ISTEXT(overallRate),"Effectuez l’étape 1",IF($C1744="Yes","Use Step 2a) Weekly for employees on leave with pay",IF(OR(COUNT($D1744,F1744)&lt;&gt;2,overallRate=0),0,IF(revenueReduction&gt;0.3,MAX(IF($B1744="Non - avec lien de dépendance",MIN(2258,F1744,$D1744)*overallRate,MIN(2258,F1744)*overallRate),ROUND(MAX(IF($B1744="Non - avec lien de dépendance",0,MIN((0.75*F1744),1694)),MIN(F1744,(0.75*$D1744),1694)),2)),IF($B1744="Non - avec lien de dépendance",MIN(1129,F1744,$D1744)*overallRate,MIN(2258,F1744)*overallRate)))))</f>
        <v>Effectuez l’étape 1</v>
      </c>
      <c r="I1744" s="3">
        <f t="shared" si="27"/>
        <v>0</v>
      </c>
    </row>
    <row r="1745" spans="7:9" x14ac:dyDescent="0.5">
      <c r="G1745" s="68" t="str">
        <f>IF(ISTEXT(overallRate),"Effectuez l’étape 1",IF($C1745="Yes","Use Step 2a) Weekly for employees on leave with pay",IF(OR(COUNT($D1745,E1745)&lt;&gt;2,overallRate=0),0,IF(revenueReduction&gt;0.3,MAX(IF($B1745="Non - avec lien de dépendance",MIN(2258,E1745,$D1745)*overallRate,MIN(2258,E1745)*overallRate),ROUND(MAX(IF($B1745="Non - avec lien de dépendance",0,MIN((0.75*E1745),1694)),MIN(E1745,(0.75*$D1745),1694)),2)),IF($B1745="Non - avec lien de dépendance",MIN(1129,E1745,$D1745)*overallRate,MIN(2258,E1745)*overallRate)))))</f>
        <v>Effectuez l’étape 1</v>
      </c>
      <c r="H1745" s="68" t="str">
        <f>IF(ISTEXT(overallRate),"Effectuez l’étape 1",IF($C1745="Yes","Use Step 2a) Weekly for employees on leave with pay",IF(OR(COUNT($D1745,F1745)&lt;&gt;2,overallRate=0),0,IF(revenueReduction&gt;0.3,MAX(IF($B1745="Non - avec lien de dépendance",MIN(2258,F1745,$D1745)*overallRate,MIN(2258,F1745)*overallRate),ROUND(MAX(IF($B1745="Non - avec lien de dépendance",0,MIN((0.75*F1745),1694)),MIN(F1745,(0.75*$D1745),1694)),2)),IF($B1745="Non - avec lien de dépendance",MIN(1129,F1745,$D1745)*overallRate,MIN(2258,F1745)*overallRate)))))</f>
        <v>Effectuez l’étape 1</v>
      </c>
      <c r="I1745" s="3">
        <f t="shared" si="27"/>
        <v>0</v>
      </c>
    </row>
    <row r="1746" spans="7:9" x14ac:dyDescent="0.5">
      <c r="G1746" s="68" t="str">
        <f>IF(ISTEXT(overallRate),"Effectuez l’étape 1",IF($C1746="Yes","Use Step 2a) Weekly for employees on leave with pay",IF(OR(COUNT($D1746,E1746)&lt;&gt;2,overallRate=0),0,IF(revenueReduction&gt;0.3,MAX(IF($B1746="Non - avec lien de dépendance",MIN(2258,E1746,$D1746)*overallRate,MIN(2258,E1746)*overallRate),ROUND(MAX(IF($B1746="Non - avec lien de dépendance",0,MIN((0.75*E1746),1694)),MIN(E1746,(0.75*$D1746),1694)),2)),IF($B1746="Non - avec lien de dépendance",MIN(1129,E1746,$D1746)*overallRate,MIN(2258,E1746)*overallRate)))))</f>
        <v>Effectuez l’étape 1</v>
      </c>
      <c r="H1746" s="68" t="str">
        <f>IF(ISTEXT(overallRate),"Effectuez l’étape 1",IF($C1746="Yes","Use Step 2a) Weekly for employees on leave with pay",IF(OR(COUNT($D1746,F1746)&lt;&gt;2,overallRate=0),0,IF(revenueReduction&gt;0.3,MAX(IF($B1746="Non - avec lien de dépendance",MIN(2258,F1746,$D1746)*overallRate,MIN(2258,F1746)*overallRate),ROUND(MAX(IF($B1746="Non - avec lien de dépendance",0,MIN((0.75*F1746),1694)),MIN(F1746,(0.75*$D1746),1694)),2)),IF($B1746="Non - avec lien de dépendance",MIN(1129,F1746,$D1746)*overallRate,MIN(2258,F1746)*overallRate)))))</f>
        <v>Effectuez l’étape 1</v>
      </c>
      <c r="I1746" s="3">
        <f t="shared" si="27"/>
        <v>0</v>
      </c>
    </row>
    <row r="1747" spans="7:9" x14ac:dyDescent="0.5">
      <c r="G1747" s="68" t="str">
        <f>IF(ISTEXT(overallRate),"Effectuez l’étape 1",IF($C1747="Yes","Use Step 2a) Weekly for employees on leave with pay",IF(OR(COUNT($D1747,E1747)&lt;&gt;2,overallRate=0),0,IF(revenueReduction&gt;0.3,MAX(IF($B1747="Non - avec lien de dépendance",MIN(2258,E1747,$D1747)*overallRate,MIN(2258,E1747)*overallRate),ROUND(MAX(IF($B1747="Non - avec lien de dépendance",0,MIN((0.75*E1747),1694)),MIN(E1747,(0.75*$D1747),1694)),2)),IF($B1747="Non - avec lien de dépendance",MIN(1129,E1747,$D1747)*overallRate,MIN(2258,E1747)*overallRate)))))</f>
        <v>Effectuez l’étape 1</v>
      </c>
      <c r="H1747" s="68" t="str">
        <f>IF(ISTEXT(overallRate),"Effectuez l’étape 1",IF($C1747="Yes","Use Step 2a) Weekly for employees on leave with pay",IF(OR(COUNT($D1747,F1747)&lt;&gt;2,overallRate=0),0,IF(revenueReduction&gt;0.3,MAX(IF($B1747="Non - avec lien de dépendance",MIN(2258,F1747,$D1747)*overallRate,MIN(2258,F1747)*overallRate),ROUND(MAX(IF($B1747="Non - avec lien de dépendance",0,MIN((0.75*F1747),1694)),MIN(F1747,(0.75*$D1747),1694)),2)),IF($B1747="Non - avec lien de dépendance",MIN(1129,F1747,$D1747)*overallRate,MIN(2258,F1747)*overallRate)))))</f>
        <v>Effectuez l’étape 1</v>
      </c>
      <c r="I1747" s="3">
        <f t="shared" si="27"/>
        <v>0</v>
      </c>
    </row>
    <row r="1748" spans="7:9" x14ac:dyDescent="0.5">
      <c r="G1748" s="68" t="str">
        <f>IF(ISTEXT(overallRate),"Effectuez l’étape 1",IF($C1748="Yes","Use Step 2a) Weekly for employees on leave with pay",IF(OR(COUNT($D1748,E1748)&lt;&gt;2,overallRate=0),0,IF(revenueReduction&gt;0.3,MAX(IF($B1748="Non - avec lien de dépendance",MIN(2258,E1748,$D1748)*overallRate,MIN(2258,E1748)*overallRate),ROUND(MAX(IF($B1748="Non - avec lien de dépendance",0,MIN((0.75*E1748),1694)),MIN(E1748,(0.75*$D1748),1694)),2)),IF($B1748="Non - avec lien de dépendance",MIN(1129,E1748,$D1748)*overallRate,MIN(2258,E1748)*overallRate)))))</f>
        <v>Effectuez l’étape 1</v>
      </c>
      <c r="H1748" s="68" t="str">
        <f>IF(ISTEXT(overallRate),"Effectuez l’étape 1",IF($C1748="Yes","Use Step 2a) Weekly for employees on leave with pay",IF(OR(COUNT($D1748,F1748)&lt;&gt;2,overallRate=0),0,IF(revenueReduction&gt;0.3,MAX(IF($B1748="Non - avec lien de dépendance",MIN(2258,F1748,$D1748)*overallRate,MIN(2258,F1748)*overallRate),ROUND(MAX(IF($B1748="Non - avec lien de dépendance",0,MIN((0.75*F1748),1694)),MIN(F1748,(0.75*$D1748),1694)),2)),IF($B1748="Non - avec lien de dépendance",MIN(1129,F1748,$D1748)*overallRate,MIN(2258,F1748)*overallRate)))))</f>
        <v>Effectuez l’étape 1</v>
      </c>
      <c r="I1748" s="3">
        <f t="shared" si="27"/>
        <v>0</v>
      </c>
    </row>
    <row r="1749" spans="7:9" x14ac:dyDescent="0.5">
      <c r="G1749" s="68" t="str">
        <f>IF(ISTEXT(overallRate),"Effectuez l’étape 1",IF($C1749="Yes","Use Step 2a) Weekly for employees on leave with pay",IF(OR(COUNT($D1749,E1749)&lt;&gt;2,overallRate=0),0,IF(revenueReduction&gt;0.3,MAX(IF($B1749="Non - avec lien de dépendance",MIN(2258,E1749,$D1749)*overallRate,MIN(2258,E1749)*overallRate),ROUND(MAX(IF($B1749="Non - avec lien de dépendance",0,MIN((0.75*E1749),1694)),MIN(E1749,(0.75*$D1749),1694)),2)),IF($B1749="Non - avec lien de dépendance",MIN(1129,E1749,$D1749)*overallRate,MIN(2258,E1749)*overallRate)))))</f>
        <v>Effectuez l’étape 1</v>
      </c>
      <c r="H1749" s="68" t="str">
        <f>IF(ISTEXT(overallRate),"Effectuez l’étape 1",IF($C1749="Yes","Use Step 2a) Weekly for employees on leave with pay",IF(OR(COUNT($D1749,F1749)&lt;&gt;2,overallRate=0),0,IF(revenueReduction&gt;0.3,MAX(IF($B1749="Non - avec lien de dépendance",MIN(2258,F1749,$D1749)*overallRate,MIN(2258,F1749)*overallRate),ROUND(MAX(IF($B1749="Non - avec lien de dépendance",0,MIN((0.75*F1749),1694)),MIN(F1749,(0.75*$D1749),1694)),2)),IF($B1749="Non - avec lien de dépendance",MIN(1129,F1749,$D1749)*overallRate,MIN(2258,F1749)*overallRate)))))</f>
        <v>Effectuez l’étape 1</v>
      </c>
      <c r="I1749" s="3">
        <f t="shared" si="27"/>
        <v>0</v>
      </c>
    </row>
    <row r="1750" spans="7:9" x14ac:dyDescent="0.5">
      <c r="G1750" s="68" t="str">
        <f>IF(ISTEXT(overallRate),"Effectuez l’étape 1",IF($C1750="Yes","Use Step 2a) Weekly for employees on leave with pay",IF(OR(COUNT($D1750,E1750)&lt;&gt;2,overallRate=0),0,IF(revenueReduction&gt;0.3,MAX(IF($B1750="Non - avec lien de dépendance",MIN(2258,E1750,$D1750)*overallRate,MIN(2258,E1750)*overallRate),ROUND(MAX(IF($B1750="Non - avec lien de dépendance",0,MIN((0.75*E1750),1694)),MIN(E1750,(0.75*$D1750),1694)),2)),IF($B1750="Non - avec lien de dépendance",MIN(1129,E1750,$D1750)*overallRate,MIN(2258,E1750)*overallRate)))))</f>
        <v>Effectuez l’étape 1</v>
      </c>
      <c r="H1750" s="68" t="str">
        <f>IF(ISTEXT(overallRate),"Effectuez l’étape 1",IF($C1750="Yes","Use Step 2a) Weekly for employees on leave with pay",IF(OR(COUNT($D1750,F1750)&lt;&gt;2,overallRate=0),0,IF(revenueReduction&gt;0.3,MAX(IF($B1750="Non - avec lien de dépendance",MIN(2258,F1750,$D1750)*overallRate,MIN(2258,F1750)*overallRate),ROUND(MAX(IF($B1750="Non - avec lien de dépendance",0,MIN((0.75*F1750),1694)),MIN(F1750,(0.75*$D1750),1694)),2)),IF($B1750="Non - avec lien de dépendance",MIN(1129,F1750,$D1750)*overallRate,MIN(2258,F1750)*overallRate)))))</f>
        <v>Effectuez l’étape 1</v>
      </c>
      <c r="I1750" s="3">
        <f t="shared" si="27"/>
        <v>0</v>
      </c>
    </row>
    <row r="1751" spans="7:9" x14ac:dyDescent="0.5">
      <c r="G1751" s="68" t="str">
        <f>IF(ISTEXT(overallRate),"Effectuez l’étape 1",IF($C1751="Yes","Use Step 2a) Weekly for employees on leave with pay",IF(OR(COUNT($D1751,E1751)&lt;&gt;2,overallRate=0),0,IF(revenueReduction&gt;0.3,MAX(IF($B1751="Non - avec lien de dépendance",MIN(2258,E1751,$D1751)*overallRate,MIN(2258,E1751)*overallRate),ROUND(MAX(IF($B1751="Non - avec lien de dépendance",0,MIN((0.75*E1751),1694)),MIN(E1751,(0.75*$D1751),1694)),2)),IF($B1751="Non - avec lien de dépendance",MIN(1129,E1751,$D1751)*overallRate,MIN(2258,E1751)*overallRate)))))</f>
        <v>Effectuez l’étape 1</v>
      </c>
      <c r="H1751" s="68" t="str">
        <f>IF(ISTEXT(overallRate),"Effectuez l’étape 1",IF($C1751="Yes","Use Step 2a) Weekly for employees on leave with pay",IF(OR(COUNT($D1751,F1751)&lt;&gt;2,overallRate=0),0,IF(revenueReduction&gt;0.3,MAX(IF($B1751="Non - avec lien de dépendance",MIN(2258,F1751,$D1751)*overallRate,MIN(2258,F1751)*overallRate),ROUND(MAX(IF($B1751="Non - avec lien de dépendance",0,MIN((0.75*F1751),1694)),MIN(F1751,(0.75*$D1751),1694)),2)),IF($B1751="Non - avec lien de dépendance",MIN(1129,F1751,$D1751)*overallRate,MIN(2258,F1751)*overallRate)))))</f>
        <v>Effectuez l’étape 1</v>
      </c>
      <c r="I1751" s="3">
        <f t="shared" si="27"/>
        <v>0</v>
      </c>
    </row>
    <row r="1752" spans="7:9" x14ac:dyDescent="0.5">
      <c r="G1752" s="68" t="str">
        <f>IF(ISTEXT(overallRate),"Effectuez l’étape 1",IF($C1752="Yes","Use Step 2a) Weekly for employees on leave with pay",IF(OR(COUNT($D1752,E1752)&lt;&gt;2,overallRate=0),0,IF(revenueReduction&gt;0.3,MAX(IF($B1752="Non - avec lien de dépendance",MIN(2258,E1752,$D1752)*overallRate,MIN(2258,E1752)*overallRate),ROUND(MAX(IF($B1752="Non - avec lien de dépendance",0,MIN((0.75*E1752),1694)),MIN(E1752,(0.75*$D1752),1694)),2)),IF($B1752="Non - avec lien de dépendance",MIN(1129,E1752,$D1752)*overallRate,MIN(2258,E1752)*overallRate)))))</f>
        <v>Effectuez l’étape 1</v>
      </c>
      <c r="H1752" s="68" t="str">
        <f>IF(ISTEXT(overallRate),"Effectuez l’étape 1",IF($C1752="Yes","Use Step 2a) Weekly for employees on leave with pay",IF(OR(COUNT($D1752,F1752)&lt;&gt;2,overallRate=0),0,IF(revenueReduction&gt;0.3,MAX(IF($B1752="Non - avec lien de dépendance",MIN(2258,F1752,$D1752)*overallRate,MIN(2258,F1752)*overallRate),ROUND(MAX(IF($B1752="Non - avec lien de dépendance",0,MIN((0.75*F1752),1694)),MIN(F1752,(0.75*$D1752),1694)),2)),IF($B1752="Non - avec lien de dépendance",MIN(1129,F1752,$D1752)*overallRate,MIN(2258,F1752)*overallRate)))))</f>
        <v>Effectuez l’étape 1</v>
      </c>
      <c r="I1752" s="3">
        <f t="shared" si="27"/>
        <v>0</v>
      </c>
    </row>
    <row r="1753" spans="7:9" x14ac:dyDescent="0.5">
      <c r="G1753" s="68" t="str">
        <f>IF(ISTEXT(overallRate),"Effectuez l’étape 1",IF($C1753="Yes","Use Step 2a) Weekly for employees on leave with pay",IF(OR(COUNT($D1753,E1753)&lt;&gt;2,overallRate=0),0,IF(revenueReduction&gt;0.3,MAX(IF($B1753="Non - avec lien de dépendance",MIN(2258,E1753,$D1753)*overallRate,MIN(2258,E1753)*overallRate),ROUND(MAX(IF($B1753="Non - avec lien de dépendance",0,MIN((0.75*E1753),1694)),MIN(E1753,(0.75*$D1753),1694)),2)),IF($B1753="Non - avec lien de dépendance",MIN(1129,E1753,$D1753)*overallRate,MIN(2258,E1753)*overallRate)))))</f>
        <v>Effectuez l’étape 1</v>
      </c>
      <c r="H1753" s="68" t="str">
        <f>IF(ISTEXT(overallRate),"Effectuez l’étape 1",IF($C1753="Yes","Use Step 2a) Weekly for employees on leave with pay",IF(OR(COUNT($D1753,F1753)&lt;&gt;2,overallRate=0),0,IF(revenueReduction&gt;0.3,MAX(IF($B1753="Non - avec lien de dépendance",MIN(2258,F1753,$D1753)*overallRate,MIN(2258,F1753)*overallRate),ROUND(MAX(IF($B1753="Non - avec lien de dépendance",0,MIN((0.75*F1753),1694)),MIN(F1753,(0.75*$D1753),1694)),2)),IF($B1753="Non - avec lien de dépendance",MIN(1129,F1753,$D1753)*overallRate,MIN(2258,F1753)*overallRate)))))</f>
        <v>Effectuez l’étape 1</v>
      </c>
      <c r="I1753" s="3">
        <f t="shared" si="27"/>
        <v>0</v>
      </c>
    </row>
    <row r="1754" spans="7:9" x14ac:dyDescent="0.5">
      <c r="G1754" s="68" t="str">
        <f>IF(ISTEXT(overallRate),"Effectuez l’étape 1",IF($C1754="Yes","Use Step 2a) Weekly for employees on leave with pay",IF(OR(COUNT($D1754,E1754)&lt;&gt;2,overallRate=0),0,IF(revenueReduction&gt;0.3,MAX(IF($B1754="Non - avec lien de dépendance",MIN(2258,E1754,$D1754)*overallRate,MIN(2258,E1754)*overallRate),ROUND(MAX(IF($B1754="Non - avec lien de dépendance",0,MIN((0.75*E1754),1694)),MIN(E1754,(0.75*$D1754),1694)),2)),IF($B1754="Non - avec lien de dépendance",MIN(1129,E1754,$D1754)*overallRate,MIN(2258,E1754)*overallRate)))))</f>
        <v>Effectuez l’étape 1</v>
      </c>
      <c r="H1754" s="68" t="str">
        <f>IF(ISTEXT(overallRate),"Effectuez l’étape 1",IF($C1754="Yes","Use Step 2a) Weekly for employees on leave with pay",IF(OR(COUNT($D1754,F1754)&lt;&gt;2,overallRate=0),0,IF(revenueReduction&gt;0.3,MAX(IF($B1754="Non - avec lien de dépendance",MIN(2258,F1754,$D1754)*overallRate,MIN(2258,F1754)*overallRate),ROUND(MAX(IF($B1754="Non - avec lien de dépendance",0,MIN((0.75*F1754),1694)),MIN(F1754,(0.75*$D1754),1694)),2)),IF($B1754="Non - avec lien de dépendance",MIN(1129,F1754,$D1754)*overallRate,MIN(2258,F1754)*overallRate)))))</f>
        <v>Effectuez l’étape 1</v>
      </c>
      <c r="I1754" s="3">
        <f t="shared" si="27"/>
        <v>0</v>
      </c>
    </row>
    <row r="1755" spans="7:9" x14ac:dyDescent="0.5">
      <c r="G1755" s="68" t="str">
        <f>IF(ISTEXT(overallRate),"Effectuez l’étape 1",IF($C1755="Yes","Use Step 2a) Weekly for employees on leave with pay",IF(OR(COUNT($D1755,E1755)&lt;&gt;2,overallRate=0),0,IF(revenueReduction&gt;0.3,MAX(IF($B1755="Non - avec lien de dépendance",MIN(2258,E1755,$D1755)*overallRate,MIN(2258,E1755)*overallRate),ROUND(MAX(IF($B1755="Non - avec lien de dépendance",0,MIN((0.75*E1755),1694)),MIN(E1755,(0.75*$D1755),1694)),2)),IF($B1755="Non - avec lien de dépendance",MIN(1129,E1755,$D1755)*overallRate,MIN(2258,E1755)*overallRate)))))</f>
        <v>Effectuez l’étape 1</v>
      </c>
      <c r="H1755" s="68" t="str">
        <f>IF(ISTEXT(overallRate),"Effectuez l’étape 1",IF($C1755="Yes","Use Step 2a) Weekly for employees on leave with pay",IF(OR(COUNT($D1755,F1755)&lt;&gt;2,overallRate=0),0,IF(revenueReduction&gt;0.3,MAX(IF($B1755="Non - avec lien de dépendance",MIN(2258,F1755,$D1755)*overallRate,MIN(2258,F1755)*overallRate),ROUND(MAX(IF($B1755="Non - avec lien de dépendance",0,MIN((0.75*F1755),1694)),MIN(F1755,(0.75*$D1755),1694)),2)),IF($B1755="Non - avec lien de dépendance",MIN(1129,F1755,$D1755)*overallRate,MIN(2258,F1755)*overallRate)))))</f>
        <v>Effectuez l’étape 1</v>
      </c>
      <c r="I1755" s="3">
        <f t="shared" si="27"/>
        <v>0</v>
      </c>
    </row>
    <row r="1756" spans="7:9" x14ac:dyDescent="0.5">
      <c r="G1756" s="68" t="str">
        <f>IF(ISTEXT(overallRate),"Effectuez l’étape 1",IF($C1756="Yes","Use Step 2a) Weekly for employees on leave with pay",IF(OR(COUNT($D1756,E1756)&lt;&gt;2,overallRate=0),0,IF(revenueReduction&gt;0.3,MAX(IF($B1756="Non - avec lien de dépendance",MIN(2258,E1756,$D1756)*overallRate,MIN(2258,E1756)*overallRate),ROUND(MAX(IF($B1756="Non - avec lien de dépendance",0,MIN((0.75*E1756),1694)),MIN(E1756,(0.75*$D1756),1694)),2)),IF($B1756="Non - avec lien de dépendance",MIN(1129,E1756,$D1756)*overallRate,MIN(2258,E1756)*overallRate)))))</f>
        <v>Effectuez l’étape 1</v>
      </c>
      <c r="H1756" s="68" t="str">
        <f>IF(ISTEXT(overallRate),"Effectuez l’étape 1",IF($C1756="Yes","Use Step 2a) Weekly for employees on leave with pay",IF(OR(COUNT($D1756,F1756)&lt;&gt;2,overallRate=0),0,IF(revenueReduction&gt;0.3,MAX(IF($B1756="Non - avec lien de dépendance",MIN(2258,F1756,$D1756)*overallRate,MIN(2258,F1756)*overallRate),ROUND(MAX(IF($B1756="Non - avec lien de dépendance",0,MIN((0.75*F1756),1694)),MIN(F1756,(0.75*$D1756),1694)),2)),IF($B1756="Non - avec lien de dépendance",MIN(1129,F1756,$D1756)*overallRate,MIN(2258,F1756)*overallRate)))))</f>
        <v>Effectuez l’étape 1</v>
      </c>
      <c r="I1756" s="3">
        <f t="shared" si="27"/>
        <v>0</v>
      </c>
    </row>
    <row r="1757" spans="7:9" x14ac:dyDescent="0.5">
      <c r="G1757" s="68" t="str">
        <f>IF(ISTEXT(overallRate),"Effectuez l’étape 1",IF($C1757="Yes","Use Step 2a) Weekly for employees on leave with pay",IF(OR(COUNT($D1757,E1757)&lt;&gt;2,overallRate=0),0,IF(revenueReduction&gt;0.3,MAX(IF($B1757="Non - avec lien de dépendance",MIN(2258,E1757,$D1757)*overallRate,MIN(2258,E1757)*overallRate),ROUND(MAX(IF($B1757="Non - avec lien de dépendance",0,MIN((0.75*E1757),1694)),MIN(E1757,(0.75*$D1757),1694)),2)),IF($B1757="Non - avec lien de dépendance",MIN(1129,E1757,$D1757)*overallRate,MIN(2258,E1757)*overallRate)))))</f>
        <v>Effectuez l’étape 1</v>
      </c>
      <c r="H1757" s="68" t="str">
        <f>IF(ISTEXT(overallRate),"Effectuez l’étape 1",IF($C1757="Yes","Use Step 2a) Weekly for employees on leave with pay",IF(OR(COUNT($D1757,F1757)&lt;&gt;2,overallRate=0),0,IF(revenueReduction&gt;0.3,MAX(IF($B1757="Non - avec lien de dépendance",MIN(2258,F1757,$D1757)*overallRate,MIN(2258,F1757)*overallRate),ROUND(MAX(IF($B1757="Non - avec lien de dépendance",0,MIN((0.75*F1757),1694)),MIN(F1757,(0.75*$D1757),1694)),2)),IF($B1757="Non - avec lien de dépendance",MIN(1129,F1757,$D1757)*overallRate,MIN(2258,F1757)*overallRate)))))</f>
        <v>Effectuez l’étape 1</v>
      </c>
      <c r="I1757" s="3">
        <f t="shared" si="27"/>
        <v>0</v>
      </c>
    </row>
    <row r="1758" spans="7:9" x14ac:dyDescent="0.5">
      <c r="G1758" s="68" t="str">
        <f>IF(ISTEXT(overallRate),"Effectuez l’étape 1",IF($C1758="Yes","Use Step 2a) Weekly for employees on leave with pay",IF(OR(COUNT($D1758,E1758)&lt;&gt;2,overallRate=0),0,IF(revenueReduction&gt;0.3,MAX(IF($B1758="Non - avec lien de dépendance",MIN(2258,E1758,$D1758)*overallRate,MIN(2258,E1758)*overallRate),ROUND(MAX(IF($B1758="Non - avec lien de dépendance",0,MIN((0.75*E1758),1694)),MIN(E1758,(0.75*$D1758),1694)),2)),IF($B1758="Non - avec lien de dépendance",MIN(1129,E1758,$D1758)*overallRate,MIN(2258,E1758)*overallRate)))))</f>
        <v>Effectuez l’étape 1</v>
      </c>
      <c r="H1758" s="68" t="str">
        <f>IF(ISTEXT(overallRate),"Effectuez l’étape 1",IF($C1758="Yes","Use Step 2a) Weekly for employees on leave with pay",IF(OR(COUNT($D1758,F1758)&lt;&gt;2,overallRate=0),0,IF(revenueReduction&gt;0.3,MAX(IF($B1758="Non - avec lien de dépendance",MIN(2258,F1758,$D1758)*overallRate,MIN(2258,F1758)*overallRate),ROUND(MAX(IF($B1758="Non - avec lien de dépendance",0,MIN((0.75*F1758),1694)),MIN(F1758,(0.75*$D1758),1694)),2)),IF($B1758="Non - avec lien de dépendance",MIN(1129,F1758,$D1758)*overallRate,MIN(2258,F1758)*overallRate)))))</f>
        <v>Effectuez l’étape 1</v>
      </c>
      <c r="I1758" s="3">
        <f t="shared" si="27"/>
        <v>0</v>
      </c>
    </row>
    <row r="1759" spans="7:9" x14ac:dyDescent="0.5">
      <c r="G1759" s="68" t="str">
        <f>IF(ISTEXT(overallRate),"Effectuez l’étape 1",IF($C1759="Yes","Use Step 2a) Weekly for employees on leave with pay",IF(OR(COUNT($D1759,E1759)&lt;&gt;2,overallRate=0),0,IF(revenueReduction&gt;0.3,MAX(IF($B1759="Non - avec lien de dépendance",MIN(2258,E1759,$D1759)*overallRate,MIN(2258,E1759)*overallRate),ROUND(MAX(IF($B1759="Non - avec lien de dépendance",0,MIN((0.75*E1759),1694)),MIN(E1759,(0.75*$D1759),1694)),2)),IF($B1759="Non - avec lien de dépendance",MIN(1129,E1759,$D1759)*overallRate,MIN(2258,E1759)*overallRate)))))</f>
        <v>Effectuez l’étape 1</v>
      </c>
      <c r="H1759" s="68" t="str">
        <f>IF(ISTEXT(overallRate),"Effectuez l’étape 1",IF($C1759="Yes","Use Step 2a) Weekly for employees on leave with pay",IF(OR(COUNT($D1759,F1759)&lt;&gt;2,overallRate=0),0,IF(revenueReduction&gt;0.3,MAX(IF($B1759="Non - avec lien de dépendance",MIN(2258,F1759,$D1759)*overallRate,MIN(2258,F1759)*overallRate),ROUND(MAX(IF($B1759="Non - avec lien de dépendance",0,MIN((0.75*F1759),1694)),MIN(F1759,(0.75*$D1759),1694)),2)),IF($B1759="Non - avec lien de dépendance",MIN(1129,F1759,$D1759)*overallRate,MIN(2258,F1759)*overallRate)))))</f>
        <v>Effectuez l’étape 1</v>
      </c>
      <c r="I1759" s="3">
        <f t="shared" si="27"/>
        <v>0</v>
      </c>
    </row>
    <row r="1760" spans="7:9" x14ac:dyDescent="0.5">
      <c r="G1760" s="68" t="str">
        <f>IF(ISTEXT(overallRate),"Effectuez l’étape 1",IF($C1760="Yes","Use Step 2a) Weekly for employees on leave with pay",IF(OR(COUNT($D1760,E1760)&lt;&gt;2,overallRate=0),0,IF(revenueReduction&gt;0.3,MAX(IF($B1760="Non - avec lien de dépendance",MIN(2258,E1760,$D1760)*overallRate,MIN(2258,E1760)*overallRate),ROUND(MAX(IF($B1760="Non - avec lien de dépendance",0,MIN((0.75*E1760),1694)),MIN(E1760,(0.75*$D1760),1694)),2)),IF($B1760="Non - avec lien de dépendance",MIN(1129,E1760,$D1760)*overallRate,MIN(2258,E1760)*overallRate)))))</f>
        <v>Effectuez l’étape 1</v>
      </c>
      <c r="H1760" s="68" t="str">
        <f>IF(ISTEXT(overallRate),"Effectuez l’étape 1",IF($C1760="Yes","Use Step 2a) Weekly for employees on leave with pay",IF(OR(COUNT($D1760,F1760)&lt;&gt;2,overallRate=0),0,IF(revenueReduction&gt;0.3,MAX(IF($B1760="Non - avec lien de dépendance",MIN(2258,F1760,$D1760)*overallRate,MIN(2258,F1760)*overallRate),ROUND(MAX(IF($B1760="Non - avec lien de dépendance",0,MIN((0.75*F1760),1694)),MIN(F1760,(0.75*$D1760),1694)),2)),IF($B1760="Non - avec lien de dépendance",MIN(1129,F1760,$D1760)*overallRate,MIN(2258,F1760)*overallRate)))))</f>
        <v>Effectuez l’étape 1</v>
      </c>
      <c r="I1760" s="3">
        <f t="shared" si="27"/>
        <v>0</v>
      </c>
    </row>
    <row r="1761" spans="7:9" x14ac:dyDescent="0.5">
      <c r="G1761" s="68" t="str">
        <f>IF(ISTEXT(overallRate),"Effectuez l’étape 1",IF($C1761="Yes","Use Step 2a) Weekly for employees on leave with pay",IF(OR(COUNT($D1761,E1761)&lt;&gt;2,overallRate=0),0,IF(revenueReduction&gt;0.3,MAX(IF($B1761="Non - avec lien de dépendance",MIN(2258,E1761,$D1761)*overallRate,MIN(2258,E1761)*overallRate),ROUND(MAX(IF($B1761="Non - avec lien de dépendance",0,MIN((0.75*E1761),1694)),MIN(E1761,(0.75*$D1761),1694)),2)),IF($B1761="Non - avec lien de dépendance",MIN(1129,E1761,$D1761)*overallRate,MIN(2258,E1761)*overallRate)))))</f>
        <v>Effectuez l’étape 1</v>
      </c>
      <c r="H1761" s="68" t="str">
        <f>IF(ISTEXT(overallRate),"Effectuez l’étape 1",IF($C1761="Yes","Use Step 2a) Weekly for employees on leave with pay",IF(OR(COUNT($D1761,F1761)&lt;&gt;2,overallRate=0),0,IF(revenueReduction&gt;0.3,MAX(IF($B1761="Non - avec lien de dépendance",MIN(2258,F1761,$D1761)*overallRate,MIN(2258,F1761)*overallRate),ROUND(MAX(IF($B1761="Non - avec lien de dépendance",0,MIN((0.75*F1761),1694)),MIN(F1761,(0.75*$D1761),1694)),2)),IF($B1761="Non - avec lien de dépendance",MIN(1129,F1761,$D1761)*overallRate,MIN(2258,F1761)*overallRate)))))</f>
        <v>Effectuez l’étape 1</v>
      </c>
      <c r="I1761" s="3">
        <f t="shared" si="27"/>
        <v>0</v>
      </c>
    </row>
    <row r="1762" spans="7:9" x14ac:dyDescent="0.5">
      <c r="G1762" s="68" t="str">
        <f>IF(ISTEXT(overallRate),"Effectuez l’étape 1",IF($C1762="Yes","Use Step 2a) Weekly for employees on leave with pay",IF(OR(COUNT($D1762,E1762)&lt;&gt;2,overallRate=0),0,IF(revenueReduction&gt;0.3,MAX(IF($B1762="Non - avec lien de dépendance",MIN(2258,E1762,$D1762)*overallRate,MIN(2258,E1762)*overallRate),ROUND(MAX(IF($B1762="Non - avec lien de dépendance",0,MIN((0.75*E1762),1694)),MIN(E1762,(0.75*$D1762),1694)),2)),IF($B1762="Non - avec lien de dépendance",MIN(1129,E1762,$D1762)*overallRate,MIN(2258,E1762)*overallRate)))))</f>
        <v>Effectuez l’étape 1</v>
      </c>
      <c r="H1762" s="68" t="str">
        <f>IF(ISTEXT(overallRate),"Effectuez l’étape 1",IF($C1762="Yes","Use Step 2a) Weekly for employees on leave with pay",IF(OR(COUNT($D1762,F1762)&lt;&gt;2,overallRate=0),0,IF(revenueReduction&gt;0.3,MAX(IF($B1762="Non - avec lien de dépendance",MIN(2258,F1762,$D1762)*overallRate,MIN(2258,F1762)*overallRate),ROUND(MAX(IF($B1762="Non - avec lien de dépendance",0,MIN((0.75*F1762),1694)),MIN(F1762,(0.75*$D1762),1694)),2)),IF($B1762="Non - avec lien de dépendance",MIN(1129,F1762,$D1762)*overallRate,MIN(2258,F1762)*overallRate)))))</f>
        <v>Effectuez l’étape 1</v>
      </c>
      <c r="I1762" s="3">
        <f t="shared" si="27"/>
        <v>0</v>
      </c>
    </row>
    <row r="1763" spans="7:9" x14ac:dyDescent="0.5">
      <c r="G1763" s="68" t="str">
        <f>IF(ISTEXT(overallRate),"Effectuez l’étape 1",IF($C1763="Yes","Use Step 2a) Weekly for employees on leave with pay",IF(OR(COUNT($D1763,E1763)&lt;&gt;2,overallRate=0),0,IF(revenueReduction&gt;0.3,MAX(IF($B1763="Non - avec lien de dépendance",MIN(2258,E1763,$D1763)*overallRate,MIN(2258,E1763)*overallRate),ROUND(MAX(IF($B1763="Non - avec lien de dépendance",0,MIN((0.75*E1763),1694)),MIN(E1763,(0.75*$D1763),1694)),2)),IF($B1763="Non - avec lien de dépendance",MIN(1129,E1763,$D1763)*overallRate,MIN(2258,E1763)*overallRate)))))</f>
        <v>Effectuez l’étape 1</v>
      </c>
      <c r="H1763" s="68" t="str">
        <f>IF(ISTEXT(overallRate),"Effectuez l’étape 1",IF($C1763="Yes","Use Step 2a) Weekly for employees on leave with pay",IF(OR(COUNT($D1763,F1763)&lt;&gt;2,overallRate=0),0,IF(revenueReduction&gt;0.3,MAX(IF($B1763="Non - avec lien de dépendance",MIN(2258,F1763,$D1763)*overallRate,MIN(2258,F1763)*overallRate),ROUND(MAX(IF($B1763="Non - avec lien de dépendance",0,MIN((0.75*F1763),1694)),MIN(F1763,(0.75*$D1763),1694)),2)),IF($B1763="Non - avec lien de dépendance",MIN(1129,F1763,$D1763)*overallRate,MIN(2258,F1763)*overallRate)))))</f>
        <v>Effectuez l’étape 1</v>
      </c>
      <c r="I1763" s="3">
        <f t="shared" si="27"/>
        <v>0</v>
      </c>
    </row>
    <row r="1764" spans="7:9" x14ac:dyDescent="0.5">
      <c r="G1764" s="68" t="str">
        <f>IF(ISTEXT(overallRate),"Effectuez l’étape 1",IF($C1764="Yes","Use Step 2a) Weekly for employees on leave with pay",IF(OR(COUNT($D1764,E1764)&lt;&gt;2,overallRate=0),0,IF(revenueReduction&gt;0.3,MAX(IF($B1764="Non - avec lien de dépendance",MIN(2258,E1764,$D1764)*overallRate,MIN(2258,E1764)*overallRate),ROUND(MAX(IF($B1764="Non - avec lien de dépendance",0,MIN((0.75*E1764),1694)),MIN(E1764,(0.75*$D1764),1694)),2)),IF($B1764="Non - avec lien de dépendance",MIN(1129,E1764,$D1764)*overallRate,MIN(2258,E1764)*overallRate)))))</f>
        <v>Effectuez l’étape 1</v>
      </c>
      <c r="H1764" s="68" t="str">
        <f>IF(ISTEXT(overallRate),"Effectuez l’étape 1",IF($C1764="Yes","Use Step 2a) Weekly for employees on leave with pay",IF(OR(COUNT($D1764,F1764)&lt;&gt;2,overallRate=0),0,IF(revenueReduction&gt;0.3,MAX(IF($B1764="Non - avec lien de dépendance",MIN(2258,F1764,$D1764)*overallRate,MIN(2258,F1764)*overallRate),ROUND(MAX(IF($B1764="Non - avec lien de dépendance",0,MIN((0.75*F1764),1694)),MIN(F1764,(0.75*$D1764),1694)),2)),IF($B1764="Non - avec lien de dépendance",MIN(1129,F1764,$D1764)*overallRate,MIN(2258,F1764)*overallRate)))))</f>
        <v>Effectuez l’étape 1</v>
      </c>
      <c r="I1764" s="3">
        <f t="shared" si="27"/>
        <v>0</v>
      </c>
    </row>
    <row r="1765" spans="7:9" x14ac:dyDescent="0.5">
      <c r="G1765" s="68" t="str">
        <f>IF(ISTEXT(overallRate),"Effectuez l’étape 1",IF($C1765="Yes","Use Step 2a) Weekly for employees on leave with pay",IF(OR(COUNT($D1765,E1765)&lt;&gt;2,overallRate=0),0,IF(revenueReduction&gt;0.3,MAX(IF($B1765="Non - avec lien de dépendance",MIN(2258,E1765,$D1765)*overallRate,MIN(2258,E1765)*overallRate),ROUND(MAX(IF($B1765="Non - avec lien de dépendance",0,MIN((0.75*E1765),1694)),MIN(E1765,(0.75*$D1765),1694)),2)),IF($B1765="Non - avec lien de dépendance",MIN(1129,E1765,$D1765)*overallRate,MIN(2258,E1765)*overallRate)))))</f>
        <v>Effectuez l’étape 1</v>
      </c>
      <c r="H1765" s="68" t="str">
        <f>IF(ISTEXT(overallRate),"Effectuez l’étape 1",IF($C1765="Yes","Use Step 2a) Weekly for employees on leave with pay",IF(OR(COUNT($D1765,F1765)&lt;&gt;2,overallRate=0),0,IF(revenueReduction&gt;0.3,MAX(IF($B1765="Non - avec lien de dépendance",MIN(2258,F1765,$D1765)*overallRate,MIN(2258,F1765)*overallRate),ROUND(MAX(IF($B1765="Non - avec lien de dépendance",0,MIN((0.75*F1765),1694)),MIN(F1765,(0.75*$D1765),1694)),2)),IF($B1765="Non - avec lien de dépendance",MIN(1129,F1765,$D1765)*overallRate,MIN(2258,F1765)*overallRate)))))</f>
        <v>Effectuez l’étape 1</v>
      </c>
      <c r="I1765" s="3">
        <f t="shared" si="27"/>
        <v>0</v>
      </c>
    </row>
    <row r="1766" spans="7:9" x14ac:dyDescent="0.5">
      <c r="G1766" s="68" t="str">
        <f>IF(ISTEXT(overallRate),"Effectuez l’étape 1",IF($C1766="Yes","Use Step 2a) Weekly for employees on leave with pay",IF(OR(COUNT($D1766,E1766)&lt;&gt;2,overallRate=0),0,IF(revenueReduction&gt;0.3,MAX(IF($B1766="Non - avec lien de dépendance",MIN(2258,E1766,$D1766)*overallRate,MIN(2258,E1766)*overallRate),ROUND(MAX(IF($B1766="Non - avec lien de dépendance",0,MIN((0.75*E1766),1694)),MIN(E1766,(0.75*$D1766),1694)),2)),IF($B1766="Non - avec lien de dépendance",MIN(1129,E1766,$D1766)*overallRate,MIN(2258,E1766)*overallRate)))))</f>
        <v>Effectuez l’étape 1</v>
      </c>
      <c r="H1766" s="68" t="str">
        <f>IF(ISTEXT(overallRate),"Effectuez l’étape 1",IF($C1766="Yes","Use Step 2a) Weekly for employees on leave with pay",IF(OR(COUNT($D1766,F1766)&lt;&gt;2,overallRate=0),0,IF(revenueReduction&gt;0.3,MAX(IF($B1766="Non - avec lien de dépendance",MIN(2258,F1766,$D1766)*overallRate,MIN(2258,F1766)*overallRate),ROUND(MAX(IF($B1766="Non - avec lien de dépendance",0,MIN((0.75*F1766),1694)),MIN(F1766,(0.75*$D1766),1694)),2)),IF($B1766="Non - avec lien de dépendance",MIN(1129,F1766,$D1766)*overallRate,MIN(2258,F1766)*overallRate)))))</f>
        <v>Effectuez l’étape 1</v>
      </c>
      <c r="I1766" s="3">
        <f t="shared" si="27"/>
        <v>0</v>
      </c>
    </row>
    <row r="1767" spans="7:9" x14ac:dyDescent="0.5">
      <c r="G1767" s="68" t="str">
        <f>IF(ISTEXT(overallRate),"Effectuez l’étape 1",IF($C1767="Yes","Use Step 2a) Weekly for employees on leave with pay",IF(OR(COUNT($D1767,E1767)&lt;&gt;2,overallRate=0),0,IF(revenueReduction&gt;0.3,MAX(IF($B1767="Non - avec lien de dépendance",MIN(2258,E1767,$D1767)*overallRate,MIN(2258,E1767)*overallRate),ROUND(MAX(IF($B1767="Non - avec lien de dépendance",0,MIN((0.75*E1767),1694)),MIN(E1767,(0.75*$D1767),1694)),2)),IF($B1767="Non - avec lien de dépendance",MIN(1129,E1767,$D1767)*overallRate,MIN(2258,E1767)*overallRate)))))</f>
        <v>Effectuez l’étape 1</v>
      </c>
      <c r="H1767" s="68" t="str">
        <f>IF(ISTEXT(overallRate),"Effectuez l’étape 1",IF($C1767="Yes","Use Step 2a) Weekly for employees on leave with pay",IF(OR(COUNT($D1767,F1767)&lt;&gt;2,overallRate=0),0,IF(revenueReduction&gt;0.3,MAX(IF($B1767="Non - avec lien de dépendance",MIN(2258,F1767,$D1767)*overallRate,MIN(2258,F1767)*overallRate),ROUND(MAX(IF($B1767="Non - avec lien de dépendance",0,MIN((0.75*F1767),1694)),MIN(F1767,(0.75*$D1767),1694)),2)),IF($B1767="Non - avec lien de dépendance",MIN(1129,F1767,$D1767)*overallRate,MIN(2258,F1767)*overallRate)))))</f>
        <v>Effectuez l’étape 1</v>
      </c>
      <c r="I1767" s="3">
        <f t="shared" si="27"/>
        <v>0</v>
      </c>
    </row>
    <row r="1768" spans="7:9" x14ac:dyDescent="0.5">
      <c r="G1768" s="68" t="str">
        <f>IF(ISTEXT(overallRate),"Effectuez l’étape 1",IF($C1768="Yes","Use Step 2a) Weekly for employees on leave with pay",IF(OR(COUNT($D1768,E1768)&lt;&gt;2,overallRate=0),0,IF(revenueReduction&gt;0.3,MAX(IF($B1768="Non - avec lien de dépendance",MIN(2258,E1768,$D1768)*overallRate,MIN(2258,E1768)*overallRate),ROUND(MAX(IF($B1768="Non - avec lien de dépendance",0,MIN((0.75*E1768),1694)),MIN(E1768,(0.75*$D1768),1694)),2)),IF($B1768="Non - avec lien de dépendance",MIN(1129,E1768,$D1768)*overallRate,MIN(2258,E1768)*overallRate)))))</f>
        <v>Effectuez l’étape 1</v>
      </c>
      <c r="H1768" s="68" t="str">
        <f>IF(ISTEXT(overallRate),"Effectuez l’étape 1",IF($C1768="Yes","Use Step 2a) Weekly for employees on leave with pay",IF(OR(COUNT($D1768,F1768)&lt;&gt;2,overallRate=0),0,IF(revenueReduction&gt;0.3,MAX(IF($B1768="Non - avec lien de dépendance",MIN(2258,F1768,$D1768)*overallRate,MIN(2258,F1768)*overallRate),ROUND(MAX(IF($B1768="Non - avec lien de dépendance",0,MIN((0.75*F1768),1694)),MIN(F1768,(0.75*$D1768),1694)),2)),IF($B1768="Non - avec lien de dépendance",MIN(1129,F1768,$D1768)*overallRate,MIN(2258,F1768)*overallRate)))))</f>
        <v>Effectuez l’étape 1</v>
      </c>
      <c r="I1768" s="3">
        <f t="shared" si="27"/>
        <v>0</v>
      </c>
    </row>
    <row r="1769" spans="7:9" x14ac:dyDescent="0.5">
      <c r="G1769" s="68" t="str">
        <f>IF(ISTEXT(overallRate),"Effectuez l’étape 1",IF($C1769="Yes","Use Step 2a) Weekly for employees on leave with pay",IF(OR(COUNT($D1769,E1769)&lt;&gt;2,overallRate=0),0,IF(revenueReduction&gt;0.3,MAX(IF($B1769="Non - avec lien de dépendance",MIN(2258,E1769,$D1769)*overallRate,MIN(2258,E1769)*overallRate),ROUND(MAX(IF($B1769="Non - avec lien de dépendance",0,MIN((0.75*E1769),1694)),MIN(E1769,(0.75*$D1769),1694)),2)),IF($B1769="Non - avec lien de dépendance",MIN(1129,E1769,$D1769)*overallRate,MIN(2258,E1769)*overallRate)))))</f>
        <v>Effectuez l’étape 1</v>
      </c>
      <c r="H1769" s="68" t="str">
        <f>IF(ISTEXT(overallRate),"Effectuez l’étape 1",IF($C1769="Yes","Use Step 2a) Weekly for employees on leave with pay",IF(OR(COUNT($D1769,F1769)&lt;&gt;2,overallRate=0),0,IF(revenueReduction&gt;0.3,MAX(IF($B1769="Non - avec lien de dépendance",MIN(2258,F1769,$D1769)*overallRate,MIN(2258,F1769)*overallRate),ROUND(MAX(IF($B1769="Non - avec lien de dépendance",0,MIN((0.75*F1769),1694)),MIN(F1769,(0.75*$D1769),1694)),2)),IF($B1769="Non - avec lien de dépendance",MIN(1129,F1769,$D1769)*overallRate,MIN(2258,F1769)*overallRate)))))</f>
        <v>Effectuez l’étape 1</v>
      </c>
      <c r="I1769" s="3">
        <f t="shared" si="27"/>
        <v>0</v>
      </c>
    </row>
    <row r="1770" spans="7:9" x14ac:dyDescent="0.5">
      <c r="G1770" s="68" t="str">
        <f>IF(ISTEXT(overallRate),"Effectuez l’étape 1",IF($C1770="Yes","Use Step 2a) Weekly for employees on leave with pay",IF(OR(COUNT($D1770,E1770)&lt;&gt;2,overallRate=0),0,IF(revenueReduction&gt;0.3,MAX(IF($B1770="Non - avec lien de dépendance",MIN(2258,E1770,$D1770)*overallRate,MIN(2258,E1770)*overallRate),ROUND(MAX(IF($B1770="Non - avec lien de dépendance",0,MIN((0.75*E1770),1694)),MIN(E1770,(0.75*$D1770),1694)),2)),IF($B1770="Non - avec lien de dépendance",MIN(1129,E1770,$D1770)*overallRate,MIN(2258,E1770)*overallRate)))))</f>
        <v>Effectuez l’étape 1</v>
      </c>
      <c r="H1770" s="68" t="str">
        <f>IF(ISTEXT(overallRate),"Effectuez l’étape 1",IF($C1770="Yes","Use Step 2a) Weekly for employees on leave with pay",IF(OR(COUNT($D1770,F1770)&lt;&gt;2,overallRate=0),0,IF(revenueReduction&gt;0.3,MAX(IF($B1770="Non - avec lien de dépendance",MIN(2258,F1770,$D1770)*overallRate,MIN(2258,F1770)*overallRate),ROUND(MAX(IF($B1770="Non - avec lien de dépendance",0,MIN((0.75*F1770),1694)),MIN(F1770,(0.75*$D1770),1694)),2)),IF($B1770="Non - avec lien de dépendance",MIN(1129,F1770,$D1770)*overallRate,MIN(2258,F1770)*overallRate)))))</f>
        <v>Effectuez l’étape 1</v>
      </c>
      <c r="I1770" s="3">
        <f t="shared" si="27"/>
        <v>0</v>
      </c>
    </row>
    <row r="1771" spans="7:9" x14ac:dyDescent="0.5">
      <c r="G1771" s="68" t="str">
        <f>IF(ISTEXT(overallRate),"Effectuez l’étape 1",IF($C1771="Yes","Use Step 2a) Weekly for employees on leave with pay",IF(OR(COUNT($D1771,E1771)&lt;&gt;2,overallRate=0),0,IF(revenueReduction&gt;0.3,MAX(IF($B1771="Non - avec lien de dépendance",MIN(2258,E1771,$D1771)*overallRate,MIN(2258,E1771)*overallRate),ROUND(MAX(IF($B1771="Non - avec lien de dépendance",0,MIN((0.75*E1771),1694)),MIN(E1771,(0.75*$D1771),1694)),2)),IF($B1771="Non - avec lien de dépendance",MIN(1129,E1771,$D1771)*overallRate,MIN(2258,E1771)*overallRate)))))</f>
        <v>Effectuez l’étape 1</v>
      </c>
      <c r="H1771" s="68" t="str">
        <f>IF(ISTEXT(overallRate),"Effectuez l’étape 1",IF($C1771="Yes","Use Step 2a) Weekly for employees on leave with pay",IF(OR(COUNT($D1771,F1771)&lt;&gt;2,overallRate=0),0,IF(revenueReduction&gt;0.3,MAX(IF($B1771="Non - avec lien de dépendance",MIN(2258,F1771,$D1771)*overallRate,MIN(2258,F1771)*overallRate),ROUND(MAX(IF($B1771="Non - avec lien de dépendance",0,MIN((0.75*F1771),1694)),MIN(F1771,(0.75*$D1771),1694)),2)),IF($B1771="Non - avec lien de dépendance",MIN(1129,F1771,$D1771)*overallRate,MIN(2258,F1771)*overallRate)))))</f>
        <v>Effectuez l’étape 1</v>
      </c>
      <c r="I1771" s="3">
        <f t="shared" si="27"/>
        <v>0</v>
      </c>
    </row>
    <row r="1772" spans="7:9" x14ac:dyDescent="0.5">
      <c r="G1772" s="68" t="str">
        <f>IF(ISTEXT(overallRate),"Effectuez l’étape 1",IF($C1772="Yes","Use Step 2a) Weekly for employees on leave with pay",IF(OR(COUNT($D1772,E1772)&lt;&gt;2,overallRate=0),0,IF(revenueReduction&gt;0.3,MAX(IF($B1772="Non - avec lien de dépendance",MIN(2258,E1772,$D1772)*overallRate,MIN(2258,E1772)*overallRate),ROUND(MAX(IF($B1772="Non - avec lien de dépendance",0,MIN((0.75*E1772),1694)),MIN(E1772,(0.75*$D1772),1694)),2)),IF($B1772="Non - avec lien de dépendance",MIN(1129,E1772,$D1772)*overallRate,MIN(2258,E1772)*overallRate)))))</f>
        <v>Effectuez l’étape 1</v>
      </c>
      <c r="H1772" s="68" t="str">
        <f>IF(ISTEXT(overallRate),"Effectuez l’étape 1",IF($C1772="Yes","Use Step 2a) Weekly for employees on leave with pay",IF(OR(COUNT($D1772,F1772)&lt;&gt;2,overallRate=0),0,IF(revenueReduction&gt;0.3,MAX(IF($B1772="Non - avec lien de dépendance",MIN(2258,F1772,$D1772)*overallRate,MIN(2258,F1772)*overallRate),ROUND(MAX(IF($B1772="Non - avec lien de dépendance",0,MIN((0.75*F1772),1694)),MIN(F1772,(0.75*$D1772),1694)),2)),IF($B1772="Non - avec lien de dépendance",MIN(1129,F1772,$D1772)*overallRate,MIN(2258,F1772)*overallRate)))))</f>
        <v>Effectuez l’étape 1</v>
      </c>
      <c r="I1772" s="3">
        <f t="shared" si="27"/>
        <v>0</v>
      </c>
    </row>
    <row r="1773" spans="7:9" x14ac:dyDescent="0.5">
      <c r="G1773" s="68" t="str">
        <f>IF(ISTEXT(overallRate),"Effectuez l’étape 1",IF($C1773="Yes","Use Step 2a) Weekly for employees on leave with pay",IF(OR(COUNT($D1773,E1773)&lt;&gt;2,overallRate=0),0,IF(revenueReduction&gt;0.3,MAX(IF($B1773="Non - avec lien de dépendance",MIN(2258,E1773,$D1773)*overallRate,MIN(2258,E1773)*overallRate),ROUND(MAX(IF($B1773="Non - avec lien de dépendance",0,MIN((0.75*E1773),1694)),MIN(E1773,(0.75*$D1773),1694)),2)),IF($B1773="Non - avec lien de dépendance",MIN(1129,E1773,$D1773)*overallRate,MIN(2258,E1773)*overallRate)))))</f>
        <v>Effectuez l’étape 1</v>
      </c>
      <c r="H1773" s="68" t="str">
        <f>IF(ISTEXT(overallRate),"Effectuez l’étape 1",IF($C1773="Yes","Use Step 2a) Weekly for employees on leave with pay",IF(OR(COUNT($D1773,F1773)&lt;&gt;2,overallRate=0),0,IF(revenueReduction&gt;0.3,MAX(IF($B1773="Non - avec lien de dépendance",MIN(2258,F1773,$D1773)*overallRate,MIN(2258,F1773)*overallRate),ROUND(MAX(IF($B1773="Non - avec lien de dépendance",0,MIN((0.75*F1773),1694)),MIN(F1773,(0.75*$D1773),1694)),2)),IF($B1773="Non - avec lien de dépendance",MIN(1129,F1773,$D1773)*overallRate,MIN(2258,F1773)*overallRate)))))</f>
        <v>Effectuez l’étape 1</v>
      </c>
      <c r="I1773" s="3">
        <f t="shared" si="27"/>
        <v>0</v>
      </c>
    </row>
    <row r="1774" spans="7:9" x14ac:dyDescent="0.5">
      <c r="G1774" s="68" t="str">
        <f>IF(ISTEXT(overallRate),"Effectuez l’étape 1",IF($C1774="Yes","Use Step 2a) Weekly for employees on leave with pay",IF(OR(COUNT($D1774,E1774)&lt;&gt;2,overallRate=0),0,IF(revenueReduction&gt;0.3,MAX(IF($B1774="Non - avec lien de dépendance",MIN(2258,E1774,$D1774)*overallRate,MIN(2258,E1774)*overallRate),ROUND(MAX(IF($B1774="Non - avec lien de dépendance",0,MIN((0.75*E1774),1694)),MIN(E1774,(0.75*$D1774),1694)),2)),IF($B1774="Non - avec lien de dépendance",MIN(1129,E1774,$D1774)*overallRate,MIN(2258,E1774)*overallRate)))))</f>
        <v>Effectuez l’étape 1</v>
      </c>
      <c r="H1774" s="68" t="str">
        <f>IF(ISTEXT(overallRate),"Effectuez l’étape 1",IF($C1774="Yes","Use Step 2a) Weekly for employees on leave with pay",IF(OR(COUNT($D1774,F1774)&lt;&gt;2,overallRate=0),0,IF(revenueReduction&gt;0.3,MAX(IF($B1774="Non - avec lien de dépendance",MIN(2258,F1774,$D1774)*overallRate,MIN(2258,F1774)*overallRate),ROUND(MAX(IF($B1774="Non - avec lien de dépendance",0,MIN((0.75*F1774),1694)),MIN(F1774,(0.75*$D1774),1694)),2)),IF($B1774="Non - avec lien de dépendance",MIN(1129,F1774,$D1774)*overallRate,MIN(2258,F1774)*overallRate)))))</f>
        <v>Effectuez l’étape 1</v>
      </c>
      <c r="I1774" s="3">
        <f t="shared" si="27"/>
        <v>0</v>
      </c>
    </row>
    <row r="1775" spans="7:9" x14ac:dyDescent="0.5">
      <c r="G1775" s="68" t="str">
        <f>IF(ISTEXT(overallRate),"Effectuez l’étape 1",IF($C1775="Yes","Use Step 2a) Weekly for employees on leave with pay",IF(OR(COUNT($D1775,E1775)&lt;&gt;2,overallRate=0),0,IF(revenueReduction&gt;0.3,MAX(IF($B1775="Non - avec lien de dépendance",MIN(2258,E1775,$D1775)*overallRate,MIN(2258,E1775)*overallRate),ROUND(MAX(IF($B1775="Non - avec lien de dépendance",0,MIN((0.75*E1775),1694)),MIN(E1775,(0.75*$D1775),1694)),2)),IF($B1775="Non - avec lien de dépendance",MIN(1129,E1775,$D1775)*overallRate,MIN(2258,E1775)*overallRate)))))</f>
        <v>Effectuez l’étape 1</v>
      </c>
      <c r="H1775" s="68" t="str">
        <f>IF(ISTEXT(overallRate),"Effectuez l’étape 1",IF($C1775="Yes","Use Step 2a) Weekly for employees on leave with pay",IF(OR(COUNT($D1775,F1775)&lt;&gt;2,overallRate=0),0,IF(revenueReduction&gt;0.3,MAX(IF($B1775="Non - avec lien de dépendance",MIN(2258,F1775,$D1775)*overallRate,MIN(2258,F1775)*overallRate),ROUND(MAX(IF($B1775="Non - avec lien de dépendance",0,MIN((0.75*F1775),1694)),MIN(F1775,(0.75*$D1775),1694)),2)),IF($B1775="Non - avec lien de dépendance",MIN(1129,F1775,$D1775)*overallRate,MIN(2258,F1775)*overallRate)))))</f>
        <v>Effectuez l’étape 1</v>
      </c>
      <c r="I1775" s="3">
        <f t="shared" si="27"/>
        <v>0</v>
      </c>
    </row>
    <row r="1776" spans="7:9" x14ac:dyDescent="0.5">
      <c r="G1776" s="68" t="str">
        <f>IF(ISTEXT(overallRate),"Effectuez l’étape 1",IF($C1776="Yes","Use Step 2a) Weekly for employees on leave with pay",IF(OR(COUNT($D1776,E1776)&lt;&gt;2,overallRate=0),0,IF(revenueReduction&gt;0.3,MAX(IF($B1776="Non - avec lien de dépendance",MIN(2258,E1776,$D1776)*overallRate,MIN(2258,E1776)*overallRate),ROUND(MAX(IF($B1776="Non - avec lien de dépendance",0,MIN((0.75*E1776),1694)),MIN(E1776,(0.75*$D1776),1694)),2)),IF($B1776="Non - avec lien de dépendance",MIN(1129,E1776,$D1776)*overallRate,MIN(2258,E1776)*overallRate)))))</f>
        <v>Effectuez l’étape 1</v>
      </c>
      <c r="H1776" s="68" t="str">
        <f>IF(ISTEXT(overallRate),"Effectuez l’étape 1",IF($C1776="Yes","Use Step 2a) Weekly for employees on leave with pay",IF(OR(COUNT($D1776,F1776)&lt;&gt;2,overallRate=0),0,IF(revenueReduction&gt;0.3,MAX(IF($B1776="Non - avec lien de dépendance",MIN(2258,F1776,$D1776)*overallRate,MIN(2258,F1776)*overallRate),ROUND(MAX(IF($B1776="Non - avec lien de dépendance",0,MIN((0.75*F1776),1694)),MIN(F1776,(0.75*$D1776),1694)),2)),IF($B1776="Non - avec lien de dépendance",MIN(1129,F1776,$D1776)*overallRate,MIN(2258,F1776)*overallRate)))))</f>
        <v>Effectuez l’étape 1</v>
      </c>
      <c r="I1776" s="3">
        <f t="shared" si="27"/>
        <v>0</v>
      </c>
    </row>
    <row r="1777" spans="7:9" x14ac:dyDescent="0.5">
      <c r="G1777" s="68" t="str">
        <f>IF(ISTEXT(overallRate),"Effectuez l’étape 1",IF($C1777="Yes","Use Step 2a) Weekly for employees on leave with pay",IF(OR(COUNT($D1777,E1777)&lt;&gt;2,overallRate=0),0,IF(revenueReduction&gt;0.3,MAX(IF($B1777="Non - avec lien de dépendance",MIN(2258,E1777,$D1777)*overallRate,MIN(2258,E1777)*overallRate),ROUND(MAX(IF($B1777="Non - avec lien de dépendance",0,MIN((0.75*E1777),1694)),MIN(E1777,(0.75*$D1777),1694)),2)),IF($B1777="Non - avec lien de dépendance",MIN(1129,E1777,$D1777)*overallRate,MIN(2258,E1777)*overallRate)))))</f>
        <v>Effectuez l’étape 1</v>
      </c>
      <c r="H1777" s="68" t="str">
        <f>IF(ISTEXT(overallRate),"Effectuez l’étape 1",IF($C1777="Yes","Use Step 2a) Weekly for employees on leave with pay",IF(OR(COUNT($D1777,F1777)&lt;&gt;2,overallRate=0),0,IF(revenueReduction&gt;0.3,MAX(IF($B1777="Non - avec lien de dépendance",MIN(2258,F1777,$D1777)*overallRate,MIN(2258,F1777)*overallRate),ROUND(MAX(IF($B1777="Non - avec lien de dépendance",0,MIN((0.75*F1777),1694)),MIN(F1777,(0.75*$D1777),1694)),2)),IF($B1777="Non - avec lien de dépendance",MIN(1129,F1777,$D1777)*overallRate,MIN(2258,F1777)*overallRate)))))</f>
        <v>Effectuez l’étape 1</v>
      </c>
      <c r="I1777" s="3">
        <f t="shared" si="27"/>
        <v>0</v>
      </c>
    </row>
    <row r="1778" spans="7:9" x14ac:dyDescent="0.5">
      <c r="G1778" s="68" t="str">
        <f>IF(ISTEXT(overallRate),"Effectuez l’étape 1",IF($C1778="Yes","Use Step 2a) Weekly for employees on leave with pay",IF(OR(COUNT($D1778,E1778)&lt;&gt;2,overallRate=0),0,IF(revenueReduction&gt;0.3,MAX(IF($B1778="Non - avec lien de dépendance",MIN(2258,E1778,$D1778)*overallRate,MIN(2258,E1778)*overallRate),ROUND(MAX(IF($B1778="Non - avec lien de dépendance",0,MIN((0.75*E1778),1694)),MIN(E1778,(0.75*$D1778),1694)),2)),IF($B1778="Non - avec lien de dépendance",MIN(1129,E1778,$D1778)*overallRate,MIN(2258,E1778)*overallRate)))))</f>
        <v>Effectuez l’étape 1</v>
      </c>
      <c r="H1778" s="68" t="str">
        <f>IF(ISTEXT(overallRate),"Effectuez l’étape 1",IF($C1778="Yes","Use Step 2a) Weekly for employees on leave with pay",IF(OR(COUNT($D1778,F1778)&lt;&gt;2,overallRate=0),0,IF(revenueReduction&gt;0.3,MAX(IF($B1778="Non - avec lien de dépendance",MIN(2258,F1778,$D1778)*overallRate,MIN(2258,F1778)*overallRate),ROUND(MAX(IF($B1778="Non - avec lien de dépendance",0,MIN((0.75*F1778),1694)),MIN(F1778,(0.75*$D1778),1694)),2)),IF($B1778="Non - avec lien de dépendance",MIN(1129,F1778,$D1778)*overallRate,MIN(2258,F1778)*overallRate)))))</f>
        <v>Effectuez l’étape 1</v>
      </c>
      <c r="I1778" s="3">
        <f t="shared" si="27"/>
        <v>0</v>
      </c>
    </row>
    <row r="1779" spans="7:9" x14ac:dyDescent="0.5">
      <c r="G1779" s="68" t="str">
        <f>IF(ISTEXT(overallRate),"Effectuez l’étape 1",IF($C1779="Yes","Use Step 2a) Weekly for employees on leave with pay",IF(OR(COUNT($D1779,E1779)&lt;&gt;2,overallRate=0),0,IF(revenueReduction&gt;0.3,MAX(IF($B1779="Non - avec lien de dépendance",MIN(2258,E1779,$D1779)*overallRate,MIN(2258,E1779)*overallRate),ROUND(MAX(IF($B1779="Non - avec lien de dépendance",0,MIN((0.75*E1779),1694)),MIN(E1779,(0.75*$D1779),1694)),2)),IF($B1779="Non - avec lien de dépendance",MIN(1129,E1779,$D1779)*overallRate,MIN(2258,E1779)*overallRate)))))</f>
        <v>Effectuez l’étape 1</v>
      </c>
      <c r="H1779" s="68" t="str">
        <f>IF(ISTEXT(overallRate),"Effectuez l’étape 1",IF($C1779="Yes","Use Step 2a) Weekly for employees on leave with pay",IF(OR(COUNT($D1779,F1779)&lt;&gt;2,overallRate=0),0,IF(revenueReduction&gt;0.3,MAX(IF($B1779="Non - avec lien de dépendance",MIN(2258,F1779,$D1779)*overallRate,MIN(2258,F1779)*overallRate),ROUND(MAX(IF($B1779="Non - avec lien de dépendance",0,MIN((0.75*F1779),1694)),MIN(F1779,(0.75*$D1779),1694)),2)),IF($B1779="Non - avec lien de dépendance",MIN(1129,F1779,$D1779)*overallRate,MIN(2258,F1779)*overallRate)))))</f>
        <v>Effectuez l’étape 1</v>
      </c>
      <c r="I1779" s="3">
        <f t="shared" si="27"/>
        <v>0</v>
      </c>
    </row>
    <row r="1780" spans="7:9" x14ac:dyDescent="0.5">
      <c r="G1780" s="68" t="str">
        <f>IF(ISTEXT(overallRate),"Effectuez l’étape 1",IF($C1780="Yes","Use Step 2a) Weekly for employees on leave with pay",IF(OR(COUNT($D1780,E1780)&lt;&gt;2,overallRate=0),0,IF(revenueReduction&gt;0.3,MAX(IF($B1780="Non - avec lien de dépendance",MIN(2258,E1780,$D1780)*overallRate,MIN(2258,E1780)*overallRate),ROUND(MAX(IF($B1780="Non - avec lien de dépendance",0,MIN((0.75*E1780),1694)),MIN(E1780,(0.75*$D1780),1694)),2)),IF($B1780="Non - avec lien de dépendance",MIN(1129,E1780,$D1780)*overallRate,MIN(2258,E1780)*overallRate)))))</f>
        <v>Effectuez l’étape 1</v>
      </c>
      <c r="H1780" s="68" t="str">
        <f>IF(ISTEXT(overallRate),"Effectuez l’étape 1",IF($C1780="Yes","Use Step 2a) Weekly for employees on leave with pay",IF(OR(COUNT($D1780,F1780)&lt;&gt;2,overallRate=0),0,IF(revenueReduction&gt;0.3,MAX(IF($B1780="Non - avec lien de dépendance",MIN(2258,F1780,$D1780)*overallRate,MIN(2258,F1780)*overallRate),ROUND(MAX(IF($B1780="Non - avec lien de dépendance",0,MIN((0.75*F1780),1694)),MIN(F1780,(0.75*$D1780),1694)),2)),IF($B1780="Non - avec lien de dépendance",MIN(1129,F1780,$D1780)*overallRate,MIN(2258,F1780)*overallRate)))))</f>
        <v>Effectuez l’étape 1</v>
      </c>
      <c r="I1780" s="3">
        <f t="shared" si="27"/>
        <v>0</v>
      </c>
    </row>
    <row r="1781" spans="7:9" x14ac:dyDescent="0.5">
      <c r="G1781" s="68" t="str">
        <f>IF(ISTEXT(overallRate),"Effectuez l’étape 1",IF($C1781="Yes","Use Step 2a) Weekly for employees on leave with pay",IF(OR(COUNT($D1781,E1781)&lt;&gt;2,overallRate=0),0,IF(revenueReduction&gt;0.3,MAX(IF($B1781="Non - avec lien de dépendance",MIN(2258,E1781,$D1781)*overallRate,MIN(2258,E1781)*overallRate),ROUND(MAX(IF($B1781="Non - avec lien de dépendance",0,MIN((0.75*E1781),1694)),MIN(E1781,(0.75*$D1781),1694)),2)),IF($B1781="Non - avec lien de dépendance",MIN(1129,E1781,$D1781)*overallRate,MIN(2258,E1781)*overallRate)))))</f>
        <v>Effectuez l’étape 1</v>
      </c>
      <c r="H1781" s="68" t="str">
        <f>IF(ISTEXT(overallRate),"Effectuez l’étape 1",IF($C1781="Yes","Use Step 2a) Weekly for employees on leave with pay",IF(OR(COUNT($D1781,F1781)&lt;&gt;2,overallRate=0),0,IF(revenueReduction&gt;0.3,MAX(IF($B1781="Non - avec lien de dépendance",MIN(2258,F1781,$D1781)*overallRate,MIN(2258,F1781)*overallRate),ROUND(MAX(IF($B1781="Non - avec lien de dépendance",0,MIN((0.75*F1781),1694)),MIN(F1781,(0.75*$D1781),1694)),2)),IF($B1781="Non - avec lien de dépendance",MIN(1129,F1781,$D1781)*overallRate,MIN(2258,F1781)*overallRate)))))</f>
        <v>Effectuez l’étape 1</v>
      </c>
      <c r="I1781" s="3">
        <f t="shared" si="27"/>
        <v>0</v>
      </c>
    </row>
    <row r="1782" spans="7:9" x14ac:dyDescent="0.5">
      <c r="G1782" s="68" t="str">
        <f>IF(ISTEXT(overallRate),"Effectuez l’étape 1",IF($C1782="Yes","Use Step 2a) Weekly for employees on leave with pay",IF(OR(COUNT($D1782,E1782)&lt;&gt;2,overallRate=0),0,IF(revenueReduction&gt;0.3,MAX(IF($B1782="Non - avec lien de dépendance",MIN(2258,E1782,$D1782)*overallRate,MIN(2258,E1782)*overallRate),ROUND(MAX(IF($B1782="Non - avec lien de dépendance",0,MIN((0.75*E1782),1694)),MIN(E1782,(0.75*$D1782),1694)),2)),IF($B1782="Non - avec lien de dépendance",MIN(1129,E1782,$D1782)*overallRate,MIN(2258,E1782)*overallRate)))))</f>
        <v>Effectuez l’étape 1</v>
      </c>
      <c r="H1782" s="68" t="str">
        <f>IF(ISTEXT(overallRate),"Effectuez l’étape 1",IF($C1782="Yes","Use Step 2a) Weekly for employees on leave with pay",IF(OR(COUNT($D1782,F1782)&lt;&gt;2,overallRate=0),0,IF(revenueReduction&gt;0.3,MAX(IF($B1782="Non - avec lien de dépendance",MIN(2258,F1782,$D1782)*overallRate,MIN(2258,F1782)*overallRate),ROUND(MAX(IF($B1782="Non - avec lien de dépendance",0,MIN((0.75*F1782),1694)),MIN(F1782,(0.75*$D1782),1694)),2)),IF($B1782="Non - avec lien de dépendance",MIN(1129,F1782,$D1782)*overallRate,MIN(2258,F1782)*overallRate)))))</f>
        <v>Effectuez l’étape 1</v>
      </c>
      <c r="I1782" s="3">
        <f t="shared" si="27"/>
        <v>0</v>
      </c>
    </row>
    <row r="1783" spans="7:9" x14ac:dyDescent="0.5">
      <c r="G1783" s="68" t="str">
        <f>IF(ISTEXT(overallRate),"Effectuez l’étape 1",IF($C1783="Yes","Use Step 2a) Weekly for employees on leave with pay",IF(OR(COUNT($D1783,E1783)&lt;&gt;2,overallRate=0),0,IF(revenueReduction&gt;0.3,MAX(IF($B1783="Non - avec lien de dépendance",MIN(2258,E1783,$D1783)*overallRate,MIN(2258,E1783)*overallRate),ROUND(MAX(IF($B1783="Non - avec lien de dépendance",0,MIN((0.75*E1783),1694)),MIN(E1783,(0.75*$D1783),1694)),2)),IF($B1783="Non - avec lien de dépendance",MIN(1129,E1783,$D1783)*overallRate,MIN(2258,E1783)*overallRate)))))</f>
        <v>Effectuez l’étape 1</v>
      </c>
      <c r="H1783" s="68" t="str">
        <f>IF(ISTEXT(overallRate),"Effectuez l’étape 1",IF($C1783="Yes","Use Step 2a) Weekly for employees on leave with pay",IF(OR(COUNT($D1783,F1783)&lt;&gt;2,overallRate=0),0,IF(revenueReduction&gt;0.3,MAX(IF($B1783="Non - avec lien de dépendance",MIN(2258,F1783,$D1783)*overallRate,MIN(2258,F1783)*overallRate),ROUND(MAX(IF($B1783="Non - avec lien de dépendance",0,MIN((0.75*F1783),1694)),MIN(F1783,(0.75*$D1783),1694)),2)),IF($B1783="Non - avec lien de dépendance",MIN(1129,F1783,$D1783)*overallRate,MIN(2258,F1783)*overallRate)))))</f>
        <v>Effectuez l’étape 1</v>
      </c>
      <c r="I1783" s="3">
        <f t="shared" si="27"/>
        <v>0</v>
      </c>
    </row>
    <row r="1784" spans="7:9" x14ac:dyDescent="0.5">
      <c r="G1784" s="68" t="str">
        <f>IF(ISTEXT(overallRate),"Effectuez l’étape 1",IF($C1784="Yes","Use Step 2a) Weekly for employees on leave with pay",IF(OR(COUNT($D1784,E1784)&lt;&gt;2,overallRate=0),0,IF(revenueReduction&gt;0.3,MAX(IF($B1784="Non - avec lien de dépendance",MIN(2258,E1784,$D1784)*overallRate,MIN(2258,E1784)*overallRate),ROUND(MAX(IF($B1784="Non - avec lien de dépendance",0,MIN((0.75*E1784),1694)),MIN(E1784,(0.75*$D1784),1694)),2)),IF($B1784="Non - avec lien de dépendance",MIN(1129,E1784,$D1784)*overallRate,MIN(2258,E1784)*overallRate)))))</f>
        <v>Effectuez l’étape 1</v>
      </c>
      <c r="H1784" s="68" t="str">
        <f>IF(ISTEXT(overallRate),"Effectuez l’étape 1",IF($C1784="Yes","Use Step 2a) Weekly for employees on leave with pay",IF(OR(COUNT($D1784,F1784)&lt;&gt;2,overallRate=0),0,IF(revenueReduction&gt;0.3,MAX(IF($B1784="Non - avec lien de dépendance",MIN(2258,F1784,$D1784)*overallRate,MIN(2258,F1784)*overallRate),ROUND(MAX(IF($B1784="Non - avec lien de dépendance",0,MIN((0.75*F1784),1694)),MIN(F1784,(0.75*$D1784),1694)),2)),IF($B1784="Non - avec lien de dépendance",MIN(1129,F1784,$D1784)*overallRate,MIN(2258,F1784)*overallRate)))))</f>
        <v>Effectuez l’étape 1</v>
      </c>
      <c r="I1784" s="3">
        <f t="shared" si="27"/>
        <v>0</v>
      </c>
    </row>
    <row r="1785" spans="7:9" x14ac:dyDescent="0.5">
      <c r="G1785" s="68" t="str">
        <f>IF(ISTEXT(overallRate),"Effectuez l’étape 1",IF($C1785="Yes","Use Step 2a) Weekly for employees on leave with pay",IF(OR(COUNT($D1785,E1785)&lt;&gt;2,overallRate=0),0,IF(revenueReduction&gt;0.3,MAX(IF($B1785="Non - avec lien de dépendance",MIN(2258,E1785,$D1785)*overallRate,MIN(2258,E1785)*overallRate),ROUND(MAX(IF($B1785="Non - avec lien de dépendance",0,MIN((0.75*E1785),1694)),MIN(E1785,(0.75*$D1785),1694)),2)),IF($B1785="Non - avec lien de dépendance",MIN(1129,E1785,$D1785)*overallRate,MIN(2258,E1785)*overallRate)))))</f>
        <v>Effectuez l’étape 1</v>
      </c>
      <c r="H1785" s="68" t="str">
        <f>IF(ISTEXT(overallRate),"Effectuez l’étape 1",IF($C1785="Yes","Use Step 2a) Weekly for employees on leave with pay",IF(OR(COUNT($D1785,F1785)&lt;&gt;2,overallRate=0),0,IF(revenueReduction&gt;0.3,MAX(IF($B1785="Non - avec lien de dépendance",MIN(2258,F1785,$D1785)*overallRate,MIN(2258,F1785)*overallRate),ROUND(MAX(IF($B1785="Non - avec lien de dépendance",0,MIN((0.75*F1785),1694)),MIN(F1785,(0.75*$D1785),1694)),2)),IF($B1785="Non - avec lien de dépendance",MIN(1129,F1785,$D1785)*overallRate,MIN(2258,F1785)*overallRate)))))</f>
        <v>Effectuez l’étape 1</v>
      </c>
      <c r="I1785" s="3">
        <f t="shared" si="27"/>
        <v>0</v>
      </c>
    </row>
    <row r="1786" spans="7:9" x14ac:dyDescent="0.5">
      <c r="G1786" s="68" t="str">
        <f>IF(ISTEXT(overallRate),"Effectuez l’étape 1",IF($C1786="Yes","Use Step 2a) Weekly for employees on leave with pay",IF(OR(COUNT($D1786,E1786)&lt;&gt;2,overallRate=0),0,IF(revenueReduction&gt;0.3,MAX(IF($B1786="Non - avec lien de dépendance",MIN(2258,E1786,$D1786)*overallRate,MIN(2258,E1786)*overallRate),ROUND(MAX(IF($B1786="Non - avec lien de dépendance",0,MIN((0.75*E1786),1694)),MIN(E1786,(0.75*$D1786),1694)),2)),IF($B1786="Non - avec lien de dépendance",MIN(1129,E1786,$D1786)*overallRate,MIN(2258,E1786)*overallRate)))))</f>
        <v>Effectuez l’étape 1</v>
      </c>
      <c r="H1786" s="68" t="str">
        <f>IF(ISTEXT(overallRate),"Effectuez l’étape 1",IF($C1786="Yes","Use Step 2a) Weekly for employees on leave with pay",IF(OR(COUNT($D1786,F1786)&lt;&gt;2,overallRate=0),0,IF(revenueReduction&gt;0.3,MAX(IF($B1786="Non - avec lien de dépendance",MIN(2258,F1786,$D1786)*overallRate,MIN(2258,F1786)*overallRate),ROUND(MAX(IF($B1786="Non - avec lien de dépendance",0,MIN((0.75*F1786),1694)),MIN(F1786,(0.75*$D1786),1694)),2)),IF($B1786="Non - avec lien de dépendance",MIN(1129,F1786,$D1786)*overallRate,MIN(2258,F1786)*overallRate)))))</f>
        <v>Effectuez l’étape 1</v>
      </c>
      <c r="I1786" s="3">
        <f t="shared" si="27"/>
        <v>0</v>
      </c>
    </row>
    <row r="1787" spans="7:9" x14ac:dyDescent="0.5">
      <c r="G1787" s="68" t="str">
        <f>IF(ISTEXT(overallRate),"Effectuez l’étape 1",IF($C1787="Yes","Use Step 2a) Weekly for employees on leave with pay",IF(OR(COUNT($D1787,E1787)&lt;&gt;2,overallRate=0),0,IF(revenueReduction&gt;0.3,MAX(IF($B1787="Non - avec lien de dépendance",MIN(2258,E1787,$D1787)*overallRate,MIN(2258,E1787)*overallRate),ROUND(MAX(IF($B1787="Non - avec lien de dépendance",0,MIN((0.75*E1787),1694)),MIN(E1787,(0.75*$D1787),1694)),2)),IF($B1787="Non - avec lien de dépendance",MIN(1129,E1787,$D1787)*overallRate,MIN(2258,E1787)*overallRate)))))</f>
        <v>Effectuez l’étape 1</v>
      </c>
      <c r="H1787" s="68" t="str">
        <f>IF(ISTEXT(overallRate),"Effectuez l’étape 1",IF($C1787="Yes","Use Step 2a) Weekly for employees on leave with pay",IF(OR(COUNT($D1787,F1787)&lt;&gt;2,overallRate=0),0,IF(revenueReduction&gt;0.3,MAX(IF($B1787="Non - avec lien de dépendance",MIN(2258,F1787,$D1787)*overallRate,MIN(2258,F1787)*overallRate),ROUND(MAX(IF($B1787="Non - avec lien de dépendance",0,MIN((0.75*F1787),1694)),MIN(F1787,(0.75*$D1787),1694)),2)),IF($B1787="Non - avec lien de dépendance",MIN(1129,F1787,$D1787)*overallRate,MIN(2258,F1787)*overallRate)))))</f>
        <v>Effectuez l’étape 1</v>
      </c>
      <c r="I1787" s="3">
        <f t="shared" si="27"/>
        <v>0</v>
      </c>
    </row>
    <row r="1788" spans="7:9" x14ac:dyDescent="0.5">
      <c r="G1788" s="68" t="str">
        <f>IF(ISTEXT(overallRate),"Effectuez l’étape 1",IF($C1788="Yes","Use Step 2a) Weekly for employees on leave with pay",IF(OR(COUNT($D1788,E1788)&lt;&gt;2,overallRate=0),0,IF(revenueReduction&gt;0.3,MAX(IF($B1788="Non - avec lien de dépendance",MIN(2258,E1788,$D1788)*overallRate,MIN(2258,E1788)*overallRate),ROUND(MAX(IF($B1788="Non - avec lien de dépendance",0,MIN((0.75*E1788),1694)),MIN(E1788,(0.75*$D1788),1694)),2)),IF($B1788="Non - avec lien de dépendance",MIN(1129,E1788,$D1788)*overallRate,MIN(2258,E1788)*overallRate)))))</f>
        <v>Effectuez l’étape 1</v>
      </c>
      <c r="H1788" s="68" t="str">
        <f>IF(ISTEXT(overallRate),"Effectuez l’étape 1",IF($C1788="Yes","Use Step 2a) Weekly for employees on leave with pay",IF(OR(COUNT($D1788,F1788)&lt;&gt;2,overallRate=0),0,IF(revenueReduction&gt;0.3,MAX(IF($B1788="Non - avec lien de dépendance",MIN(2258,F1788,$D1788)*overallRate,MIN(2258,F1788)*overallRate),ROUND(MAX(IF($B1788="Non - avec lien de dépendance",0,MIN((0.75*F1788),1694)),MIN(F1788,(0.75*$D1788),1694)),2)),IF($B1788="Non - avec lien de dépendance",MIN(1129,F1788,$D1788)*overallRate,MIN(2258,F1788)*overallRate)))))</f>
        <v>Effectuez l’étape 1</v>
      </c>
      <c r="I1788" s="3">
        <f t="shared" si="27"/>
        <v>0</v>
      </c>
    </row>
    <row r="1789" spans="7:9" x14ac:dyDescent="0.5">
      <c r="G1789" s="68" t="str">
        <f>IF(ISTEXT(overallRate),"Effectuez l’étape 1",IF($C1789="Yes","Use Step 2a) Weekly for employees on leave with pay",IF(OR(COUNT($D1789,E1789)&lt;&gt;2,overallRate=0),0,IF(revenueReduction&gt;0.3,MAX(IF($B1789="Non - avec lien de dépendance",MIN(2258,E1789,$D1789)*overallRate,MIN(2258,E1789)*overallRate),ROUND(MAX(IF($B1789="Non - avec lien de dépendance",0,MIN((0.75*E1789),1694)),MIN(E1789,(0.75*$D1789),1694)),2)),IF($B1789="Non - avec lien de dépendance",MIN(1129,E1789,$D1789)*overallRate,MIN(2258,E1789)*overallRate)))))</f>
        <v>Effectuez l’étape 1</v>
      </c>
      <c r="H1789" s="68" t="str">
        <f>IF(ISTEXT(overallRate),"Effectuez l’étape 1",IF($C1789="Yes","Use Step 2a) Weekly for employees on leave with pay",IF(OR(COUNT($D1789,F1789)&lt;&gt;2,overallRate=0),0,IF(revenueReduction&gt;0.3,MAX(IF($B1789="Non - avec lien de dépendance",MIN(2258,F1789,$D1789)*overallRate,MIN(2258,F1789)*overallRate),ROUND(MAX(IF($B1789="Non - avec lien de dépendance",0,MIN((0.75*F1789),1694)),MIN(F1789,(0.75*$D1789),1694)),2)),IF($B1789="Non - avec lien de dépendance",MIN(1129,F1789,$D1789)*overallRate,MIN(2258,F1789)*overallRate)))))</f>
        <v>Effectuez l’étape 1</v>
      </c>
      <c r="I1789" s="3">
        <f t="shared" si="27"/>
        <v>0</v>
      </c>
    </row>
    <row r="1790" spans="7:9" x14ac:dyDescent="0.5">
      <c r="G1790" s="68" t="str">
        <f>IF(ISTEXT(overallRate),"Effectuez l’étape 1",IF($C1790="Yes","Use Step 2a) Weekly for employees on leave with pay",IF(OR(COUNT($D1790,E1790)&lt;&gt;2,overallRate=0),0,IF(revenueReduction&gt;0.3,MAX(IF($B1790="Non - avec lien de dépendance",MIN(2258,E1790,$D1790)*overallRate,MIN(2258,E1790)*overallRate),ROUND(MAX(IF($B1790="Non - avec lien de dépendance",0,MIN((0.75*E1790),1694)),MIN(E1790,(0.75*$D1790),1694)),2)),IF($B1790="Non - avec lien de dépendance",MIN(1129,E1790,$D1790)*overallRate,MIN(2258,E1790)*overallRate)))))</f>
        <v>Effectuez l’étape 1</v>
      </c>
      <c r="H1790" s="68" t="str">
        <f>IF(ISTEXT(overallRate),"Effectuez l’étape 1",IF($C1790="Yes","Use Step 2a) Weekly for employees on leave with pay",IF(OR(COUNT($D1790,F1790)&lt;&gt;2,overallRate=0),0,IF(revenueReduction&gt;0.3,MAX(IF($B1790="Non - avec lien de dépendance",MIN(2258,F1790,$D1790)*overallRate,MIN(2258,F1790)*overallRate),ROUND(MAX(IF($B1790="Non - avec lien de dépendance",0,MIN((0.75*F1790),1694)),MIN(F1790,(0.75*$D1790),1694)),2)),IF($B1790="Non - avec lien de dépendance",MIN(1129,F1790,$D1790)*overallRate,MIN(2258,F1790)*overallRate)))))</f>
        <v>Effectuez l’étape 1</v>
      </c>
      <c r="I1790" s="3">
        <f t="shared" si="27"/>
        <v>0</v>
      </c>
    </row>
    <row r="1791" spans="7:9" x14ac:dyDescent="0.5">
      <c r="G1791" s="68" t="str">
        <f>IF(ISTEXT(overallRate),"Effectuez l’étape 1",IF($C1791="Yes","Use Step 2a) Weekly for employees on leave with pay",IF(OR(COUNT($D1791,E1791)&lt;&gt;2,overallRate=0),0,IF(revenueReduction&gt;0.3,MAX(IF($B1791="Non - avec lien de dépendance",MIN(2258,E1791,$D1791)*overallRate,MIN(2258,E1791)*overallRate),ROUND(MAX(IF($B1791="Non - avec lien de dépendance",0,MIN((0.75*E1791),1694)),MIN(E1791,(0.75*$D1791),1694)),2)),IF($B1791="Non - avec lien de dépendance",MIN(1129,E1791,$D1791)*overallRate,MIN(2258,E1791)*overallRate)))))</f>
        <v>Effectuez l’étape 1</v>
      </c>
      <c r="H1791" s="68" t="str">
        <f>IF(ISTEXT(overallRate),"Effectuez l’étape 1",IF($C1791="Yes","Use Step 2a) Weekly for employees on leave with pay",IF(OR(COUNT($D1791,F1791)&lt;&gt;2,overallRate=0),0,IF(revenueReduction&gt;0.3,MAX(IF($B1791="Non - avec lien de dépendance",MIN(2258,F1791,$D1791)*overallRate,MIN(2258,F1791)*overallRate),ROUND(MAX(IF($B1791="Non - avec lien de dépendance",0,MIN((0.75*F1791),1694)),MIN(F1791,(0.75*$D1791),1694)),2)),IF($B1791="Non - avec lien de dépendance",MIN(1129,F1791,$D1791)*overallRate,MIN(2258,F1791)*overallRate)))))</f>
        <v>Effectuez l’étape 1</v>
      </c>
      <c r="I1791" s="3">
        <f t="shared" si="27"/>
        <v>0</v>
      </c>
    </row>
    <row r="1792" spans="7:9" x14ac:dyDescent="0.5">
      <c r="G1792" s="68" t="str">
        <f>IF(ISTEXT(overallRate),"Effectuez l’étape 1",IF($C1792="Yes","Use Step 2a) Weekly for employees on leave with pay",IF(OR(COUNT($D1792,E1792)&lt;&gt;2,overallRate=0),0,IF(revenueReduction&gt;0.3,MAX(IF($B1792="Non - avec lien de dépendance",MIN(2258,E1792,$D1792)*overallRate,MIN(2258,E1792)*overallRate),ROUND(MAX(IF($B1792="Non - avec lien de dépendance",0,MIN((0.75*E1792),1694)),MIN(E1792,(0.75*$D1792),1694)),2)),IF($B1792="Non - avec lien de dépendance",MIN(1129,E1792,$D1792)*overallRate,MIN(2258,E1792)*overallRate)))))</f>
        <v>Effectuez l’étape 1</v>
      </c>
      <c r="H1792" s="68" t="str">
        <f>IF(ISTEXT(overallRate),"Effectuez l’étape 1",IF($C1792="Yes","Use Step 2a) Weekly for employees on leave with pay",IF(OR(COUNT($D1792,F1792)&lt;&gt;2,overallRate=0),0,IF(revenueReduction&gt;0.3,MAX(IF($B1792="Non - avec lien de dépendance",MIN(2258,F1792,$D1792)*overallRate,MIN(2258,F1792)*overallRate),ROUND(MAX(IF($B1792="Non - avec lien de dépendance",0,MIN((0.75*F1792),1694)),MIN(F1792,(0.75*$D1792),1694)),2)),IF($B1792="Non - avec lien de dépendance",MIN(1129,F1792,$D1792)*overallRate,MIN(2258,F1792)*overallRate)))))</f>
        <v>Effectuez l’étape 1</v>
      </c>
      <c r="I1792" s="3">
        <f t="shared" si="27"/>
        <v>0</v>
      </c>
    </row>
    <row r="1793" spans="7:9" x14ac:dyDescent="0.5">
      <c r="G1793" s="68" t="str">
        <f>IF(ISTEXT(overallRate),"Effectuez l’étape 1",IF($C1793="Yes","Use Step 2a) Weekly for employees on leave with pay",IF(OR(COUNT($D1793,E1793)&lt;&gt;2,overallRate=0),0,IF(revenueReduction&gt;0.3,MAX(IF($B1793="Non - avec lien de dépendance",MIN(2258,E1793,$D1793)*overallRate,MIN(2258,E1793)*overallRate),ROUND(MAX(IF($B1793="Non - avec lien de dépendance",0,MIN((0.75*E1793),1694)),MIN(E1793,(0.75*$D1793),1694)),2)),IF($B1793="Non - avec lien de dépendance",MIN(1129,E1793,$D1793)*overallRate,MIN(2258,E1793)*overallRate)))))</f>
        <v>Effectuez l’étape 1</v>
      </c>
      <c r="H1793" s="68" t="str">
        <f>IF(ISTEXT(overallRate),"Effectuez l’étape 1",IF($C1793="Yes","Use Step 2a) Weekly for employees on leave with pay",IF(OR(COUNT($D1793,F1793)&lt;&gt;2,overallRate=0),0,IF(revenueReduction&gt;0.3,MAX(IF($B1793="Non - avec lien de dépendance",MIN(2258,F1793,$D1793)*overallRate,MIN(2258,F1793)*overallRate),ROUND(MAX(IF($B1793="Non - avec lien de dépendance",0,MIN((0.75*F1793),1694)),MIN(F1793,(0.75*$D1793),1694)),2)),IF($B1793="Non - avec lien de dépendance",MIN(1129,F1793,$D1793)*overallRate,MIN(2258,F1793)*overallRate)))))</f>
        <v>Effectuez l’étape 1</v>
      </c>
      <c r="I1793" s="3">
        <f t="shared" si="27"/>
        <v>0</v>
      </c>
    </row>
    <row r="1794" spans="7:9" x14ac:dyDescent="0.5">
      <c r="G1794" s="68" t="str">
        <f>IF(ISTEXT(overallRate),"Effectuez l’étape 1",IF($C1794="Yes","Use Step 2a) Weekly for employees on leave with pay",IF(OR(COUNT($D1794,E1794)&lt;&gt;2,overallRate=0),0,IF(revenueReduction&gt;0.3,MAX(IF($B1794="Non - avec lien de dépendance",MIN(2258,E1794,$D1794)*overallRate,MIN(2258,E1794)*overallRate),ROUND(MAX(IF($B1794="Non - avec lien de dépendance",0,MIN((0.75*E1794),1694)),MIN(E1794,(0.75*$D1794),1694)),2)),IF($B1794="Non - avec lien de dépendance",MIN(1129,E1794,$D1794)*overallRate,MIN(2258,E1794)*overallRate)))))</f>
        <v>Effectuez l’étape 1</v>
      </c>
      <c r="H1794" s="68" t="str">
        <f>IF(ISTEXT(overallRate),"Effectuez l’étape 1",IF($C1794="Yes","Use Step 2a) Weekly for employees on leave with pay",IF(OR(COUNT($D1794,F1794)&lt;&gt;2,overallRate=0),0,IF(revenueReduction&gt;0.3,MAX(IF($B1794="Non - avec lien de dépendance",MIN(2258,F1794,$D1794)*overallRate,MIN(2258,F1794)*overallRate),ROUND(MAX(IF($B1794="Non - avec lien de dépendance",0,MIN((0.75*F1794),1694)),MIN(F1794,(0.75*$D1794),1694)),2)),IF($B1794="Non - avec lien de dépendance",MIN(1129,F1794,$D1794)*overallRate,MIN(2258,F1794)*overallRate)))))</f>
        <v>Effectuez l’étape 1</v>
      </c>
      <c r="I1794" s="3">
        <f t="shared" si="27"/>
        <v>0</v>
      </c>
    </row>
    <row r="1795" spans="7:9" x14ac:dyDescent="0.5">
      <c r="G1795" s="68" t="str">
        <f>IF(ISTEXT(overallRate),"Effectuez l’étape 1",IF($C1795="Yes","Use Step 2a) Weekly for employees on leave with pay",IF(OR(COUNT($D1795,E1795)&lt;&gt;2,overallRate=0),0,IF(revenueReduction&gt;0.3,MAX(IF($B1795="Non - avec lien de dépendance",MIN(2258,E1795,$D1795)*overallRate,MIN(2258,E1795)*overallRate),ROUND(MAX(IF($B1795="Non - avec lien de dépendance",0,MIN((0.75*E1795),1694)),MIN(E1795,(0.75*$D1795),1694)),2)),IF($B1795="Non - avec lien de dépendance",MIN(1129,E1795,$D1795)*overallRate,MIN(2258,E1795)*overallRate)))))</f>
        <v>Effectuez l’étape 1</v>
      </c>
      <c r="H1795" s="68" t="str">
        <f>IF(ISTEXT(overallRate),"Effectuez l’étape 1",IF($C1795="Yes","Use Step 2a) Weekly for employees on leave with pay",IF(OR(COUNT($D1795,F1795)&lt;&gt;2,overallRate=0),0,IF(revenueReduction&gt;0.3,MAX(IF($B1795="Non - avec lien de dépendance",MIN(2258,F1795,$D1795)*overallRate,MIN(2258,F1795)*overallRate),ROUND(MAX(IF($B1795="Non - avec lien de dépendance",0,MIN((0.75*F1795),1694)),MIN(F1795,(0.75*$D1795),1694)),2)),IF($B1795="Non - avec lien de dépendance",MIN(1129,F1795,$D1795)*overallRate,MIN(2258,F1795)*overallRate)))))</f>
        <v>Effectuez l’étape 1</v>
      </c>
      <c r="I1795" s="3">
        <f t="shared" si="27"/>
        <v>0</v>
      </c>
    </row>
    <row r="1796" spans="7:9" x14ac:dyDescent="0.5">
      <c r="G1796" s="68" t="str">
        <f>IF(ISTEXT(overallRate),"Effectuez l’étape 1",IF($C1796="Yes","Use Step 2a) Weekly for employees on leave with pay",IF(OR(COUNT($D1796,E1796)&lt;&gt;2,overallRate=0),0,IF(revenueReduction&gt;0.3,MAX(IF($B1796="Non - avec lien de dépendance",MIN(2258,E1796,$D1796)*overallRate,MIN(2258,E1796)*overallRate),ROUND(MAX(IF($B1796="Non - avec lien de dépendance",0,MIN((0.75*E1796),1694)),MIN(E1796,(0.75*$D1796),1694)),2)),IF($B1796="Non - avec lien de dépendance",MIN(1129,E1796,$D1796)*overallRate,MIN(2258,E1796)*overallRate)))))</f>
        <v>Effectuez l’étape 1</v>
      </c>
      <c r="H1796" s="68" t="str">
        <f>IF(ISTEXT(overallRate),"Effectuez l’étape 1",IF($C1796="Yes","Use Step 2a) Weekly for employees on leave with pay",IF(OR(COUNT($D1796,F1796)&lt;&gt;2,overallRate=0),0,IF(revenueReduction&gt;0.3,MAX(IF($B1796="Non - avec lien de dépendance",MIN(2258,F1796,$D1796)*overallRate,MIN(2258,F1796)*overallRate),ROUND(MAX(IF($B1796="Non - avec lien de dépendance",0,MIN((0.75*F1796),1694)),MIN(F1796,(0.75*$D1796),1694)),2)),IF($B1796="Non - avec lien de dépendance",MIN(1129,F1796,$D1796)*overallRate,MIN(2258,F1796)*overallRate)))))</f>
        <v>Effectuez l’étape 1</v>
      </c>
      <c r="I1796" s="3">
        <f t="shared" si="27"/>
        <v>0</v>
      </c>
    </row>
    <row r="1797" spans="7:9" x14ac:dyDescent="0.5">
      <c r="G1797" s="68" t="str">
        <f>IF(ISTEXT(overallRate),"Effectuez l’étape 1",IF($C1797="Yes","Use Step 2a) Weekly for employees on leave with pay",IF(OR(COUNT($D1797,E1797)&lt;&gt;2,overallRate=0),0,IF(revenueReduction&gt;0.3,MAX(IF($B1797="Non - avec lien de dépendance",MIN(2258,E1797,$D1797)*overallRate,MIN(2258,E1797)*overallRate),ROUND(MAX(IF($B1797="Non - avec lien de dépendance",0,MIN((0.75*E1797),1694)),MIN(E1797,(0.75*$D1797),1694)),2)),IF($B1797="Non - avec lien de dépendance",MIN(1129,E1797,$D1797)*overallRate,MIN(2258,E1797)*overallRate)))))</f>
        <v>Effectuez l’étape 1</v>
      </c>
      <c r="H1797" s="68" t="str">
        <f>IF(ISTEXT(overallRate),"Effectuez l’étape 1",IF($C1797="Yes","Use Step 2a) Weekly for employees on leave with pay",IF(OR(COUNT($D1797,F1797)&lt;&gt;2,overallRate=0),0,IF(revenueReduction&gt;0.3,MAX(IF($B1797="Non - avec lien de dépendance",MIN(2258,F1797,$D1797)*overallRate,MIN(2258,F1797)*overallRate),ROUND(MAX(IF($B1797="Non - avec lien de dépendance",0,MIN((0.75*F1797),1694)),MIN(F1797,(0.75*$D1797),1694)),2)),IF($B1797="Non - avec lien de dépendance",MIN(1129,F1797,$D1797)*overallRate,MIN(2258,F1797)*overallRate)))))</f>
        <v>Effectuez l’étape 1</v>
      </c>
      <c r="I1797" s="3">
        <f t="shared" si="27"/>
        <v>0</v>
      </c>
    </row>
    <row r="1798" spans="7:9" x14ac:dyDescent="0.5">
      <c r="G1798" s="68" t="str">
        <f>IF(ISTEXT(overallRate),"Effectuez l’étape 1",IF($C1798="Yes","Use Step 2a) Weekly for employees on leave with pay",IF(OR(COUNT($D1798,E1798)&lt;&gt;2,overallRate=0),0,IF(revenueReduction&gt;0.3,MAX(IF($B1798="Non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IF(ISTEXT(overallRate),"Effectuez l’étape 1",IF($C1798="Yes","Use Step 2a) Weekly for employees on leave with pay",IF(OR(COUNT($D1798,F1798)&lt;&gt;2,overallRate=0),0,IF(revenueReduction&gt;0.3,MAX(IF($B1798="Non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27"/>
        <v>0</v>
      </c>
    </row>
    <row r="1799" spans="7:9" x14ac:dyDescent="0.5">
      <c r="G1799" s="68" t="str">
        <f>IF(ISTEXT(overallRate),"Effectuez l’étape 1",IF($C1799="Yes","Use Step 2a) Weekly for employees on leave with pay",IF(OR(COUNT($D1799,E1799)&lt;&gt;2,overallRate=0),0,IF(revenueReduction&gt;0.3,MAX(IF($B1799="Non - avec lien de dépendance",MIN(2258,E1799,$D1799)*overallRate,MIN(2258,E1799)*overallRate),ROUND(MAX(IF($B1799="Non - avec lien de dépendance",0,MIN((0.75*E1799),1694)),MIN(E1799,(0.75*$D1799),1694)),2)),IF($B1799="Non - avec lien de dépendance",MIN(1129,E1799,$D1799)*overallRate,MIN(2258,E1799)*overallRate)))))</f>
        <v>Effectuez l’étape 1</v>
      </c>
      <c r="H1799" s="68" t="str">
        <f>IF(ISTEXT(overallRate),"Effectuez l’étape 1",IF($C1799="Yes","Use Step 2a) Weekly for employees on leave with pay",IF(OR(COUNT($D1799,F1799)&lt;&gt;2,overallRate=0),0,IF(revenueReduction&gt;0.3,MAX(IF($B1799="Non - avec lien de dépendance",MIN(2258,F1799,$D1799)*overallRate,MIN(2258,F1799)*overallRate),ROUND(MAX(IF($B1799="Non - avec lien de dépendance",0,MIN((0.75*F1799),1694)),MIN(F1799,(0.75*$D1799),1694)),2)),IF($B1799="Non - avec lien de dépendance",MIN(1129,F1799,$D1799)*overallRate,MIN(2258,F1799)*overallRate)))))</f>
        <v>Effectuez l’étape 1</v>
      </c>
      <c r="I1799" s="3">
        <f t="shared" ref="I1799:I1862" si="28">IF(AND(COUNT(B1799:F1799)&gt;0,OR(COUNT(D1799:F1799)&lt;&gt;3,ISBLANK(B1799))),"Fill out all amounts",IF(COUNTIF(E1799:F1799,0)&gt;0,0,SUM(G1799:H1799)))</f>
        <v>0</v>
      </c>
    </row>
    <row r="1800" spans="7:9" x14ac:dyDescent="0.5">
      <c r="G1800" s="68" t="str">
        <f>IF(ISTEXT(overallRate),"Effectuez l’étape 1",IF($C1800="Yes","Use Step 2a) Weekly for employees on leave with pay",IF(OR(COUNT($D1800,E1800)&lt;&gt;2,overallRate=0),0,IF(revenueReduction&gt;0.3,MAX(IF($B1800="Non - avec lien de dépendance",MIN(2258,E1800,$D1800)*overallRate,MIN(2258,E1800)*overallRate),ROUND(MAX(IF($B1800="Non - avec lien de dépendance",0,MIN((0.75*E1800),1694)),MIN(E1800,(0.75*$D1800),1694)),2)),IF($B1800="Non - avec lien de dépendance",MIN(1129,E1800,$D1800)*overallRate,MIN(2258,E1800)*overallRate)))))</f>
        <v>Effectuez l’étape 1</v>
      </c>
      <c r="H1800" s="68" t="str">
        <f>IF(ISTEXT(overallRate),"Effectuez l’étape 1",IF($C1800="Yes","Use Step 2a) Weekly for employees on leave with pay",IF(OR(COUNT($D1800,F1800)&lt;&gt;2,overallRate=0),0,IF(revenueReduction&gt;0.3,MAX(IF($B1800="Non - avec lien de dépendance",MIN(2258,F1800,$D1800)*overallRate,MIN(2258,F1800)*overallRate),ROUND(MAX(IF($B1800="Non - avec lien de dépendance",0,MIN((0.75*F1800),1694)),MIN(F1800,(0.75*$D1800),1694)),2)),IF($B1800="Non - avec lien de dépendance",MIN(1129,F1800,$D1800)*overallRate,MIN(2258,F1800)*overallRate)))))</f>
        <v>Effectuez l’étape 1</v>
      </c>
      <c r="I1800" s="3">
        <f t="shared" si="28"/>
        <v>0</v>
      </c>
    </row>
    <row r="1801" spans="7:9" x14ac:dyDescent="0.5">
      <c r="G1801" s="68" t="str">
        <f>IF(ISTEXT(overallRate),"Effectuez l’étape 1",IF($C1801="Yes","Use Step 2a) Weekly for employees on leave with pay",IF(OR(COUNT($D1801,E1801)&lt;&gt;2,overallRate=0),0,IF(revenueReduction&gt;0.3,MAX(IF($B1801="Non - avec lien de dépendance",MIN(2258,E1801,$D1801)*overallRate,MIN(2258,E1801)*overallRate),ROUND(MAX(IF($B1801="Non - avec lien de dépendance",0,MIN((0.75*E1801),1694)),MIN(E1801,(0.75*$D1801),1694)),2)),IF($B1801="Non - avec lien de dépendance",MIN(1129,E1801,$D1801)*overallRate,MIN(2258,E1801)*overallRate)))))</f>
        <v>Effectuez l’étape 1</v>
      </c>
      <c r="H1801" s="68" t="str">
        <f>IF(ISTEXT(overallRate),"Effectuez l’étape 1",IF($C1801="Yes","Use Step 2a) Weekly for employees on leave with pay",IF(OR(COUNT($D1801,F1801)&lt;&gt;2,overallRate=0),0,IF(revenueReduction&gt;0.3,MAX(IF($B1801="Non - avec lien de dépendance",MIN(2258,F1801,$D1801)*overallRate,MIN(2258,F1801)*overallRate),ROUND(MAX(IF($B1801="Non - avec lien de dépendance",0,MIN((0.75*F1801),1694)),MIN(F1801,(0.75*$D1801),1694)),2)),IF($B1801="Non - avec lien de dépendance",MIN(1129,F1801,$D1801)*overallRate,MIN(2258,F1801)*overallRate)))))</f>
        <v>Effectuez l’étape 1</v>
      </c>
      <c r="I1801" s="3">
        <f t="shared" si="28"/>
        <v>0</v>
      </c>
    </row>
    <row r="1802" spans="7:9" x14ac:dyDescent="0.5">
      <c r="G1802" s="68" t="str">
        <f>IF(ISTEXT(overallRate),"Effectuez l’étape 1",IF($C1802="Yes","Use Step 2a) Weekly for employees on leave with pay",IF(OR(COUNT($D1802,E1802)&lt;&gt;2,overallRate=0),0,IF(revenueReduction&gt;0.3,MAX(IF($B1802="Non - avec lien de dépendance",MIN(2258,E1802,$D1802)*overallRate,MIN(2258,E1802)*overallRate),ROUND(MAX(IF($B1802="Non - avec lien de dépendance",0,MIN((0.75*E1802),1694)),MIN(E1802,(0.75*$D1802),1694)),2)),IF($B1802="Non - avec lien de dépendance",MIN(1129,E1802,$D1802)*overallRate,MIN(2258,E1802)*overallRate)))))</f>
        <v>Effectuez l’étape 1</v>
      </c>
      <c r="H1802" s="68" t="str">
        <f>IF(ISTEXT(overallRate),"Effectuez l’étape 1",IF($C1802="Yes","Use Step 2a) Weekly for employees on leave with pay",IF(OR(COUNT($D1802,F1802)&lt;&gt;2,overallRate=0),0,IF(revenueReduction&gt;0.3,MAX(IF($B1802="Non - avec lien de dépendance",MIN(2258,F1802,$D1802)*overallRate,MIN(2258,F1802)*overallRate),ROUND(MAX(IF($B1802="Non - avec lien de dépendance",0,MIN((0.75*F1802),1694)),MIN(F1802,(0.75*$D1802),1694)),2)),IF($B1802="Non - avec lien de dépendance",MIN(1129,F1802,$D1802)*overallRate,MIN(2258,F1802)*overallRate)))))</f>
        <v>Effectuez l’étape 1</v>
      </c>
      <c r="I1802" s="3">
        <f t="shared" si="28"/>
        <v>0</v>
      </c>
    </row>
    <row r="1803" spans="7:9" x14ac:dyDescent="0.5">
      <c r="G1803" s="68" t="str">
        <f>IF(ISTEXT(overallRate),"Effectuez l’étape 1",IF($C1803="Yes","Use Step 2a) Weekly for employees on leave with pay",IF(OR(COUNT($D1803,E1803)&lt;&gt;2,overallRate=0),0,IF(revenueReduction&gt;0.3,MAX(IF($B1803="Non - avec lien de dépendance",MIN(2258,E1803,$D1803)*overallRate,MIN(2258,E1803)*overallRate),ROUND(MAX(IF($B1803="Non - avec lien de dépendance",0,MIN((0.75*E1803),1694)),MIN(E1803,(0.75*$D1803),1694)),2)),IF($B1803="Non - avec lien de dépendance",MIN(1129,E1803,$D1803)*overallRate,MIN(2258,E1803)*overallRate)))))</f>
        <v>Effectuez l’étape 1</v>
      </c>
      <c r="H1803" s="68" t="str">
        <f>IF(ISTEXT(overallRate),"Effectuez l’étape 1",IF($C1803="Yes","Use Step 2a) Weekly for employees on leave with pay",IF(OR(COUNT($D1803,F1803)&lt;&gt;2,overallRate=0),0,IF(revenueReduction&gt;0.3,MAX(IF($B1803="Non - avec lien de dépendance",MIN(2258,F1803,$D1803)*overallRate,MIN(2258,F1803)*overallRate),ROUND(MAX(IF($B1803="Non - avec lien de dépendance",0,MIN((0.75*F1803),1694)),MIN(F1803,(0.75*$D1803),1694)),2)),IF($B1803="Non - avec lien de dépendance",MIN(1129,F1803,$D1803)*overallRate,MIN(2258,F1803)*overallRate)))))</f>
        <v>Effectuez l’étape 1</v>
      </c>
      <c r="I1803" s="3">
        <f t="shared" si="28"/>
        <v>0</v>
      </c>
    </row>
    <row r="1804" spans="7:9" x14ac:dyDescent="0.5">
      <c r="G1804" s="68" t="str">
        <f>IF(ISTEXT(overallRate),"Effectuez l’étape 1",IF($C1804="Yes","Use Step 2a) Weekly for employees on leave with pay",IF(OR(COUNT($D1804,E1804)&lt;&gt;2,overallRate=0),0,IF(revenueReduction&gt;0.3,MAX(IF($B1804="Non - avec lien de dépendance",MIN(2258,E1804,$D1804)*overallRate,MIN(2258,E1804)*overallRate),ROUND(MAX(IF($B1804="Non - avec lien de dépendance",0,MIN((0.75*E1804),1694)),MIN(E1804,(0.75*$D1804),1694)),2)),IF($B1804="Non - avec lien de dépendance",MIN(1129,E1804,$D1804)*overallRate,MIN(2258,E1804)*overallRate)))))</f>
        <v>Effectuez l’étape 1</v>
      </c>
      <c r="H1804" s="68" t="str">
        <f>IF(ISTEXT(overallRate),"Effectuez l’étape 1",IF($C1804="Yes","Use Step 2a) Weekly for employees on leave with pay",IF(OR(COUNT($D1804,F1804)&lt;&gt;2,overallRate=0),0,IF(revenueReduction&gt;0.3,MAX(IF($B1804="Non - avec lien de dépendance",MIN(2258,F1804,$D1804)*overallRate,MIN(2258,F1804)*overallRate),ROUND(MAX(IF($B1804="Non - avec lien de dépendance",0,MIN((0.75*F1804),1694)),MIN(F1804,(0.75*$D1804),1694)),2)),IF($B1804="Non - avec lien de dépendance",MIN(1129,F1804,$D1804)*overallRate,MIN(2258,F1804)*overallRate)))))</f>
        <v>Effectuez l’étape 1</v>
      </c>
      <c r="I1804" s="3">
        <f t="shared" si="28"/>
        <v>0</v>
      </c>
    </row>
    <row r="1805" spans="7:9" x14ac:dyDescent="0.5">
      <c r="G1805" s="68" t="str">
        <f>IF(ISTEXT(overallRate),"Effectuez l’étape 1",IF($C1805="Yes","Use Step 2a) Weekly for employees on leave with pay",IF(OR(COUNT($D1805,E1805)&lt;&gt;2,overallRate=0),0,IF(revenueReduction&gt;0.3,MAX(IF($B1805="Non - avec lien de dépendance",MIN(2258,E1805,$D1805)*overallRate,MIN(2258,E1805)*overallRate),ROUND(MAX(IF($B1805="Non - avec lien de dépendance",0,MIN((0.75*E1805),1694)),MIN(E1805,(0.75*$D1805),1694)),2)),IF($B1805="Non - avec lien de dépendance",MIN(1129,E1805,$D1805)*overallRate,MIN(2258,E1805)*overallRate)))))</f>
        <v>Effectuez l’étape 1</v>
      </c>
      <c r="H1805" s="68" t="str">
        <f>IF(ISTEXT(overallRate),"Effectuez l’étape 1",IF($C1805="Yes","Use Step 2a) Weekly for employees on leave with pay",IF(OR(COUNT($D1805,F1805)&lt;&gt;2,overallRate=0),0,IF(revenueReduction&gt;0.3,MAX(IF($B1805="Non - avec lien de dépendance",MIN(2258,F1805,$D1805)*overallRate,MIN(2258,F1805)*overallRate),ROUND(MAX(IF($B1805="Non - avec lien de dépendance",0,MIN((0.75*F1805),1694)),MIN(F1805,(0.75*$D1805),1694)),2)),IF($B1805="Non - avec lien de dépendance",MIN(1129,F1805,$D1805)*overallRate,MIN(2258,F1805)*overallRate)))))</f>
        <v>Effectuez l’étape 1</v>
      </c>
      <c r="I1805" s="3">
        <f t="shared" si="28"/>
        <v>0</v>
      </c>
    </row>
    <row r="1806" spans="7:9" x14ac:dyDescent="0.5">
      <c r="G1806" s="68" t="str">
        <f>IF(ISTEXT(overallRate),"Effectuez l’étape 1",IF($C1806="Yes","Use Step 2a) Weekly for employees on leave with pay",IF(OR(COUNT($D1806,E1806)&lt;&gt;2,overallRate=0),0,IF(revenueReduction&gt;0.3,MAX(IF($B1806="Non - avec lien de dépendance",MIN(2258,E1806,$D1806)*overallRate,MIN(2258,E1806)*overallRate),ROUND(MAX(IF($B1806="Non - avec lien de dépendance",0,MIN((0.75*E1806),1694)),MIN(E1806,(0.75*$D1806),1694)),2)),IF($B1806="Non - avec lien de dépendance",MIN(1129,E1806,$D1806)*overallRate,MIN(2258,E1806)*overallRate)))))</f>
        <v>Effectuez l’étape 1</v>
      </c>
      <c r="H1806" s="68" t="str">
        <f>IF(ISTEXT(overallRate),"Effectuez l’étape 1",IF($C1806="Yes","Use Step 2a) Weekly for employees on leave with pay",IF(OR(COUNT($D1806,F1806)&lt;&gt;2,overallRate=0),0,IF(revenueReduction&gt;0.3,MAX(IF($B1806="Non - avec lien de dépendance",MIN(2258,F1806,$D1806)*overallRate,MIN(2258,F1806)*overallRate),ROUND(MAX(IF($B1806="Non - avec lien de dépendance",0,MIN((0.75*F1806),1694)),MIN(F1806,(0.75*$D1806),1694)),2)),IF($B1806="Non - avec lien de dépendance",MIN(1129,F1806,$D1806)*overallRate,MIN(2258,F1806)*overallRate)))))</f>
        <v>Effectuez l’étape 1</v>
      </c>
      <c r="I1806" s="3">
        <f t="shared" si="28"/>
        <v>0</v>
      </c>
    </row>
    <row r="1807" spans="7:9" x14ac:dyDescent="0.5">
      <c r="G1807" s="68" t="str">
        <f>IF(ISTEXT(overallRate),"Effectuez l’étape 1",IF($C1807="Yes","Use Step 2a) Weekly for employees on leave with pay",IF(OR(COUNT($D1807,E1807)&lt;&gt;2,overallRate=0),0,IF(revenueReduction&gt;0.3,MAX(IF($B1807="Non - avec lien de dépendance",MIN(2258,E1807,$D1807)*overallRate,MIN(2258,E1807)*overallRate),ROUND(MAX(IF($B1807="Non - avec lien de dépendance",0,MIN((0.75*E1807),1694)),MIN(E1807,(0.75*$D1807),1694)),2)),IF($B1807="Non - avec lien de dépendance",MIN(1129,E1807,$D1807)*overallRate,MIN(2258,E1807)*overallRate)))))</f>
        <v>Effectuez l’étape 1</v>
      </c>
      <c r="H1807" s="68" t="str">
        <f>IF(ISTEXT(overallRate),"Effectuez l’étape 1",IF($C1807="Yes","Use Step 2a) Weekly for employees on leave with pay",IF(OR(COUNT($D1807,F1807)&lt;&gt;2,overallRate=0),0,IF(revenueReduction&gt;0.3,MAX(IF($B1807="Non - avec lien de dépendance",MIN(2258,F1807,$D1807)*overallRate,MIN(2258,F1807)*overallRate),ROUND(MAX(IF($B1807="Non - avec lien de dépendance",0,MIN((0.75*F1807),1694)),MIN(F1807,(0.75*$D1807),1694)),2)),IF($B1807="Non - avec lien de dépendance",MIN(1129,F1807,$D1807)*overallRate,MIN(2258,F1807)*overallRate)))))</f>
        <v>Effectuez l’étape 1</v>
      </c>
      <c r="I1807" s="3">
        <f t="shared" si="28"/>
        <v>0</v>
      </c>
    </row>
    <row r="1808" spans="7:9" x14ac:dyDescent="0.5">
      <c r="G1808" s="68" t="str">
        <f>IF(ISTEXT(overallRate),"Effectuez l’étape 1",IF($C1808="Yes","Use Step 2a) Weekly for employees on leave with pay",IF(OR(COUNT($D1808,E1808)&lt;&gt;2,overallRate=0),0,IF(revenueReduction&gt;0.3,MAX(IF($B1808="Non - avec lien de dépendance",MIN(2258,E1808,$D1808)*overallRate,MIN(2258,E1808)*overallRate),ROUND(MAX(IF($B1808="Non - avec lien de dépendance",0,MIN((0.75*E1808),1694)),MIN(E1808,(0.75*$D1808),1694)),2)),IF($B1808="Non - avec lien de dépendance",MIN(1129,E1808,$D1808)*overallRate,MIN(2258,E1808)*overallRate)))))</f>
        <v>Effectuez l’étape 1</v>
      </c>
      <c r="H1808" s="68" t="str">
        <f>IF(ISTEXT(overallRate),"Effectuez l’étape 1",IF($C1808="Yes","Use Step 2a) Weekly for employees on leave with pay",IF(OR(COUNT($D1808,F1808)&lt;&gt;2,overallRate=0),0,IF(revenueReduction&gt;0.3,MAX(IF($B1808="Non - avec lien de dépendance",MIN(2258,F1808,$D1808)*overallRate,MIN(2258,F1808)*overallRate),ROUND(MAX(IF($B1808="Non - avec lien de dépendance",0,MIN((0.75*F1808),1694)),MIN(F1808,(0.75*$D1808),1694)),2)),IF($B1808="Non - avec lien de dépendance",MIN(1129,F1808,$D1808)*overallRate,MIN(2258,F1808)*overallRate)))))</f>
        <v>Effectuez l’étape 1</v>
      </c>
      <c r="I1808" s="3">
        <f t="shared" si="28"/>
        <v>0</v>
      </c>
    </row>
    <row r="1809" spans="7:9" x14ac:dyDescent="0.5">
      <c r="G1809" s="68" t="str">
        <f>IF(ISTEXT(overallRate),"Effectuez l’étape 1",IF($C1809="Yes","Use Step 2a) Weekly for employees on leave with pay",IF(OR(COUNT($D1809,E1809)&lt;&gt;2,overallRate=0),0,IF(revenueReduction&gt;0.3,MAX(IF($B1809="Non - avec lien de dépendance",MIN(2258,E1809,$D1809)*overallRate,MIN(2258,E1809)*overallRate),ROUND(MAX(IF($B1809="Non - avec lien de dépendance",0,MIN((0.75*E1809),1694)),MIN(E1809,(0.75*$D1809),1694)),2)),IF($B1809="Non - avec lien de dépendance",MIN(1129,E1809,$D1809)*overallRate,MIN(2258,E1809)*overallRate)))))</f>
        <v>Effectuez l’étape 1</v>
      </c>
      <c r="H1809" s="68" t="str">
        <f>IF(ISTEXT(overallRate),"Effectuez l’étape 1",IF($C1809="Yes","Use Step 2a) Weekly for employees on leave with pay",IF(OR(COUNT($D1809,F1809)&lt;&gt;2,overallRate=0),0,IF(revenueReduction&gt;0.3,MAX(IF($B1809="Non - avec lien de dépendance",MIN(2258,F1809,$D1809)*overallRate,MIN(2258,F1809)*overallRate),ROUND(MAX(IF($B1809="Non - avec lien de dépendance",0,MIN((0.75*F1809),1694)),MIN(F1809,(0.75*$D1809),1694)),2)),IF($B1809="Non - avec lien de dépendance",MIN(1129,F1809,$D1809)*overallRate,MIN(2258,F1809)*overallRate)))))</f>
        <v>Effectuez l’étape 1</v>
      </c>
      <c r="I1809" s="3">
        <f t="shared" si="28"/>
        <v>0</v>
      </c>
    </row>
    <row r="1810" spans="7:9" x14ac:dyDescent="0.5">
      <c r="G1810" s="68" t="str">
        <f>IF(ISTEXT(overallRate),"Effectuez l’étape 1",IF($C1810="Yes","Use Step 2a) Weekly for employees on leave with pay",IF(OR(COUNT($D1810,E1810)&lt;&gt;2,overallRate=0),0,IF(revenueReduction&gt;0.3,MAX(IF($B1810="Non - avec lien de dépendance",MIN(2258,E1810,$D1810)*overallRate,MIN(2258,E1810)*overallRate),ROUND(MAX(IF($B1810="Non - avec lien de dépendance",0,MIN((0.75*E1810),1694)),MIN(E1810,(0.75*$D1810),1694)),2)),IF($B1810="Non - avec lien de dépendance",MIN(1129,E1810,$D1810)*overallRate,MIN(2258,E1810)*overallRate)))))</f>
        <v>Effectuez l’étape 1</v>
      </c>
      <c r="H1810" s="68" t="str">
        <f>IF(ISTEXT(overallRate),"Effectuez l’étape 1",IF($C1810="Yes","Use Step 2a) Weekly for employees on leave with pay",IF(OR(COUNT($D1810,F1810)&lt;&gt;2,overallRate=0),0,IF(revenueReduction&gt;0.3,MAX(IF($B1810="Non - avec lien de dépendance",MIN(2258,F1810,$D1810)*overallRate,MIN(2258,F1810)*overallRate),ROUND(MAX(IF($B1810="Non - avec lien de dépendance",0,MIN((0.75*F1810),1694)),MIN(F1810,(0.75*$D1810),1694)),2)),IF($B1810="Non - avec lien de dépendance",MIN(1129,F1810,$D1810)*overallRate,MIN(2258,F1810)*overallRate)))))</f>
        <v>Effectuez l’étape 1</v>
      </c>
      <c r="I1810" s="3">
        <f t="shared" si="28"/>
        <v>0</v>
      </c>
    </row>
    <row r="1811" spans="7:9" x14ac:dyDescent="0.5">
      <c r="G1811" s="68" t="str">
        <f>IF(ISTEXT(overallRate),"Effectuez l’étape 1",IF($C1811="Yes","Use Step 2a) Weekly for employees on leave with pay",IF(OR(COUNT($D1811,E1811)&lt;&gt;2,overallRate=0),0,IF(revenueReduction&gt;0.3,MAX(IF($B1811="Non - avec lien de dépendance",MIN(2258,E1811,$D1811)*overallRate,MIN(2258,E1811)*overallRate),ROUND(MAX(IF($B1811="Non - avec lien de dépendance",0,MIN((0.75*E1811),1694)),MIN(E1811,(0.75*$D1811),1694)),2)),IF($B1811="Non - avec lien de dépendance",MIN(1129,E1811,$D1811)*overallRate,MIN(2258,E1811)*overallRate)))))</f>
        <v>Effectuez l’étape 1</v>
      </c>
      <c r="H1811" s="68" t="str">
        <f>IF(ISTEXT(overallRate),"Effectuez l’étape 1",IF($C1811="Yes","Use Step 2a) Weekly for employees on leave with pay",IF(OR(COUNT($D1811,F1811)&lt;&gt;2,overallRate=0),0,IF(revenueReduction&gt;0.3,MAX(IF($B1811="Non - avec lien de dépendance",MIN(2258,F1811,$D1811)*overallRate,MIN(2258,F1811)*overallRate),ROUND(MAX(IF($B1811="Non - avec lien de dépendance",0,MIN((0.75*F1811),1694)),MIN(F1811,(0.75*$D1811),1694)),2)),IF($B1811="Non - avec lien de dépendance",MIN(1129,F1811,$D1811)*overallRate,MIN(2258,F1811)*overallRate)))))</f>
        <v>Effectuez l’étape 1</v>
      </c>
      <c r="I1811" s="3">
        <f t="shared" si="28"/>
        <v>0</v>
      </c>
    </row>
    <row r="1812" spans="7:9" x14ac:dyDescent="0.5">
      <c r="G1812" s="68" t="str">
        <f>IF(ISTEXT(overallRate),"Effectuez l’étape 1",IF($C1812="Yes","Use Step 2a) Weekly for employees on leave with pay",IF(OR(COUNT($D1812,E1812)&lt;&gt;2,overallRate=0),0,IF(revenueReduction&gt;0.3,MAX(IF($B1812="Non - avec lien de dépendance",MIN(2258,E1812,$D1812)*overallRate,MIN(2258,E1812)*overallRate),ROUND(MAX(IF($B1812="Non - avec lien de dépendance",0,MIN((0.75*E1812),1694)),MIN(E1812,(0.75*$D1812),1694)),2)),IF($B1812="Non - avec lien de dépendance",MIN(1129,E1812,$D1812)*overallRate,MIN(2258,E1812)*overallRate)))))</f>
        <v>Effectuez l’étape 1</v>
      </c>
      <c r="H1812" s="68" t="str">
        <f>IF(ISTEXT(overallRate),"Effectuez l’étape 1",IF($C1812="Yes","Use Step 2a) Weekly for employees on leave with pay",IF(OR(COUNT($D1812,F1812)&lt;&gt;2,overallRate=0),0,IF(revenueReduction&gt;0.3,MAX(IF($B1812="Non - avec lien de dépendance",MIN(2258,F1812,$D1812)*overallRate,MIN(2258,F1812)*overallRate),ROUND(MAX(IF($B1812="Non - avec lien de dépendance",0,MIN((0.75*F1812),1694)),MIN(F1812,(0.75*$D1812),1694)),2)),IF($B1812="Non - avec lien de dépendance",MIN(1129,F1812,$D1812)*overallRate,MIN(2258,F1812)*overallRate)))))</f>
        <v>Effectuez l’étape 1</v>
      </c>
      <c r="I1812" s="3">
        <f t="shared" si="28"/>
        <v>0</v>
      </c>
    </row>
    <row r="1813" spans="7:9" x14ac:dyDescent="0.5">
      <c r="G1813" s="68" t="str">
        <f>IF(ISTEXT(overallRate),"Effectuez l’étape 1",IF($C1813="Yes","Use Step 2a) Weekly for employees on leave with pay",IF(OR(COUNT($D1813,E1813)&lt;&gt;2,overallRate=0),0,IF(revenueReduction&gt;0.3,MAX(IF($B1813="Non - avec lien de dépendance",MIN(2258,E1813,$D1813)*overallRate,MIN(2258,E1813)*overallRate),ROUND(MAX(IF($B1813="Non - avec lien de dépendance",0,MIN((0.75*E1813),1694)),MIN(E1813,(0.75*$D1813),1694)),2)),IF($B1813="Non - avec lien de dépendance",MIN(1129,E1813,$D1813)*overallRate,MIN(2258,E1813)*overallRate)))))</f>
        <v>Effectuez l’étape 1</v>
      </c>
      <c r="H1813" s="68" t="str">
        <f>IF(ISTEXT(overallRate),"Effectuez l’étape 1",IF($C1813="Yes","Use Step 2a) Weekly for employees on leave with pay",IF(OR(COUNT($D1813,F1813)&lt;&gt;2,overallRate=0),0,IF(revenueReduction&gt;0.3,MAX(IF($B1813="Non - avec lien de dépendance",MIN(2258,F1813,$D1813)*overallRate,MIN(2258,F1813)*overallRate),ROUND(MAX(IF($B1813="Non - avec lien de dépendance",0,MIN((0.75*F1813),1694)),MIN(F1813,(0.75*$D1813),1694)),2)),IF($B1813="Non - avec lien de dépendance",MIN(1129,F1813,$D1813)*overallRate,MIN(2258,F1813)*overallRate)))))</f>
        <v>Effectuez l’étape 1</v>
      </c>
      <c r="I1813" s="3">
        <f t="shared" si="28"/>
        <v>0</v>
      </c>
    </row>
    <row r="1814" spans="7:9" x14ac:dyDescent="0.5">
      <c r="G1814" s="68" t="str">
        <f>IF(ISTEXT(overallRate),"Effectuez l’étape 1",IF($C1814="Yes","Use Step 2a) Weekly for employees on leave with pay",IF(OR(COUNT($D1814,E1814)&lt;&gt;2,overallRate=0),0,IF(revenueReduction&gt;0.3,MAX(IF($B1814="Non - avec lien de dépendance",MIN(2258,E1814,$D1814)*overallRate,MIN(2258,E1814)*overallRate),ROUND(MAX(IF($B1814="Non - avec lien de dépendance",0,MIN((0.75*E1814),1694)),MIN(E1814,(0.75*$D1814),1694)),2)),IF($B1814="Non - avec lien de dépendance",MIN(1129,E1814,$D1814)*overallRate,MIN(2258,E1814)*overallRate)))))</f>
        <v>Effectuez l’étape 1</v>
      </c>
      <c r="H1814" s="68" t="str">
        <f>IF(ISTEXT(overallRate),"Effectuez l’étape 1",IF($C1814="Yes","Use Step 2a) Weekly for employees on leave with pay",IF(OR(COUNT($D1814,F1814)&lt;&gt;2,overallRate=0),0,IF(revenueReduction&gt;0.3,MAX(IF($B1814="Non - avec lien de dépendance",MIN(2258,F1814,$D1814)*overallRate,MIN(2258,F1814)*overallRate),ROUND(MAX(IF($B1814="Non - avec lien de dépendance",0,MIN((0.75*F1814),1694)),MIN(F1814,(0.75*$D1814),1694)),2)),IF($B1814="Non - avec lien de dépendance",MIN(1129,F1814,$D1814)*overallRate,MIN(2258,F1814)*overallRate)))))</f>
        <v>Effectuez l’étape 1</v>
      </c>
      <c r="I1814" s="3">
        <f t="shared" si="28"/>
        <v>0</v>
      </c>
    </row>
    <row r="1815" spans="7:9" x14ac:dyDescent="0.5">
      <c r="G1815" s="68" t="str">
        <f>IF(ISTEXT(overallRate),"Effectuez l’étape 1",IF($C1815="Yes","Use Step 2a) Weekly for employees on leave with pay",IF(OR(COUNT($D1815,E1815)&lt;&gt;2,overallRate=0),0,IF(revenueReduction&gt;0.3,MAX(IF($B1815="Non - avec lien de dépendance",MIN(2258,E1815,$D1815)*overallRate,MIN(2258,E1815)*overallRate),ROUND(MAX(IF($B1815="Non - avec lien de dépendance",0,MIN((0.75*E1815),1694)),MIN(E1815,(0.75*$D1815),1694)),2)),IF($B1815="Non - avec lien de dépendance",MIN(1129,E1815,$D1815)*overallRate,MIN(2258,E1815)*overallRate)))))</f>
        <v>Effectuez l’étape 1</v>
      </c>
      <c r="H1815" s="68" t="str">
        <f>IF(ISTEXT(overallRate),"Effectuez l’étape 1",IF($C1815="Yes","Use Step 2a) Weekly for employees on leave with pay",IF(OR(COUNT($D1815,F1815)&lt;&gt;2,overallRate=0),0,IF(revenueReduction&gt;0.3,MAX(IF($B1815="Non - avec lien de dépendance",MIN(2258,F1815,$D1815)*overallRate,MIN(2258,F1815)*overallRate),ROUND(MAX(IF($B1815="Non - avec lien de dépendance",0,MIN((0.75*F1815),1694)),MIN(F1815,(0.75*$D1815),1694)),2)),IF($B1815="Non - avec lien de dépendance",MIN(1129,F1815,$D1815)*overallRate,MIN(2258,F1815)*overallRate)))))</f>
        <v>Effectuez l’étape 1</v>
      </c>
      <c r="I1815" s="3">
        <f t="shared" si="28"/>
        <v>0</v>
      </c>
    </row>
    <row r="1816" spans="7:9" x14ac:dyDescent="0.5">
      <c r="G1816" s="68" t="str">
        <f>IF(ISTEXT(overallRate),"Effectuez l’étape 1",IF($C1816="Yes","Use Step 2a) Weekly for employees on leave with pay",IF(OR(COUNT($D1816,E1816)&lt;&gt;2,overallRate=0),0,IF(revenueReduction&gt;0.3,MAX(IF($B1816="Non - avec lien de dépendance",MIN(2258,E1816,$D1816)*overallRate,MIN(2258,E1816)*overallRate),ROUND(MAX(IF($B1816="Non - avec lien de dépendance",0,MIN((0.75*E1816),1694)),MIN(E1816,(0.75*$D1816),1694)),2)),IF($B1816="Non - avec lien de dépendance",MIN(1129,E1816,$D1816)*overallRate,MIN(2258,E1816)*overallRate)))))</f>
        <v>Effectuez l’étape 1</v>
      </c>
      <c r="H1816" s="68" t="str">
        <f>IF(ISTEXT(overallRate),"Effectuez l’étape 1",IF($C1816="Yes","Use Step 2a) Weekly for employees on leave with pay",IF(OR(COUNT($D1816,F1816)&lt;&gt;2,overallRate=0),0,IF(revenueReduction&gt;0.3,MAX(IF($B1816="Non - avec lien de dépendance",MIN(2258,F1816,$D1816)*overallRate,MIN(2258,F1816)*overallRate),ROUND(MAX(IF($B1816="Non - avec lien de dépendance",0,MIN((0.75*F1816),1694)),MIN(F1816,(0.75*$D1816),1694)),2)),IF($B1816="Non - avec lien de dépendance",MIN(1129,F1816,$D1816)*overallRate,MIN(2258,F1816)*overallRate)))))</f>
        <v>Effectuez l’étape 1</v>
      </c>
      <c r="I1816" s="3">
        <f t="shared" si="28"/>
        <v>0</v>
      </c>
    </row>
    <row r="1817" spans="7:9" x14ac:dyDescent="0.5">
      <c r="G1817" s="68" t="str">
        <f>IF(ISTEXT(overallRate),"Effectuez l’étape 1",IF($C1817="Yes","Use Step 2a) Weekly for employees on leave with pay",IF(OR(COUNT($D1817,E1817)&lt;&gt;2,overallRate=0),0,IF(revenueReduction&gt;0.3,MAX(IF($B1817="Non - avec lien de dépendance",MIN(2258,E1817,$D1817)*overallRate,MIN(2258,E1817)*overallRate),ROUND(MAX(IF($B1817="Non - avec lien de dépendance",0,MIN((0.75*E1817),1694)),MIN(E1817,(0.75*$D1817),1694)),2)),IF($B1817="Non - avec lien de dépendance",MIN(1129,E1817,$D1817)*overallRate,MIN(2258,E1817)*overallRate)))))</f>
        <v>Effectuez l’étape 1</v>
      </c>
      <c r="H1817" s="68" t="str">
        <f>IF(ISTEXT(overallRate),"Effectuez l’étape 1",IF($C1817="Yes","Use Step 2a) Weekly for employees on leave with pay",IF(OR(COUNT($D1817,F1817)&lt;&gt;2,overallRate=0),0,IF(revenueReduction&gt;0.3,MAX(IF($B1817="Non - avec lien de dépendance",MIN(2258,F1817,$D1817)*overallRate,MIN(2258,F1817)*overallRate),ROUND(MAX(IF($B1817="Non - avec lien de dépendance",0,MIN((0.75*F1817),1694)),MIN(F1817,(0.75*$D1817),1694)),2)),IF($B1817="Non - avec lien de dépendance",MIN(1129,F1817,$D1817)*overallRate,MIN(2258,F1817)*overallRate)))))</f>
        <v>Effectuez l’étape 1</v>
      </c>
      <c r="I1817" s="3">
        <f t="shared" si="28"/>
        <v>0</v>
      </c>
    </row>
    <row r="1818" spans="7:9" x14ac:dyDescent="0.5">
      <c r="G1818" s="68" t="str">
        <f>IF(ISTEXT(overallRate),"Effectuez l’étape 1",IF($C1818="Yes","Use Step 2a) Weekly for employees on leave with pay",IF(OR(COUNT($D1818,E1818)&lt;&gt;2,overallRate=0),0,IF(revenueReduction&gt;0.3,MAX(IF($B1818="Non - avec lien de dépendance",MIN(2258,E1818,$D1818)*overallRate,MIN(2258,E1818)*overallRate),ROUND(MAX(IF($B1818="Non - avec lien de dépendance",0,MIN((0.75*E1818),1694)),MIN(E1818,(0.75*$D1818),1694)),2)),IF($B1818="Non - avec lien de dépendance",MIN(1129,E1818,$D1818)*overallRate,MIN(2258,E1818)*overallRate)))))</f>
        <v>Effectuez l’étape 1</v>
      </c>
      <c r="H1818" s="68" t="str">
        <f>IF(ISTEXT(overallRate),"Effectuez l’étape 1",IF($C1818="Yes","Use Step 2a) Weekly for employees on leave with pay",IF(OR(COUNT($D1818,F1818)&lt;&gt;2,overallRate=0),0,IF(revenueReduction&gt;0.3,MAX(IF($B1818="Non - avec lien de dépendance",MIN(2258,F1818,$D1818)*overallRate,MIN(2258,F1818)*overallRate),ROUND(MAX(IF($B1818="Non - avec lien de dépendance",0,MIN((0.75*F1818),1694)),MIN(F1818,(0.75*$D1818),1694)),2)),IF($B1818="Non - avec lien de dépendance",MIN(1129,F1818,$D1818)*overallRate,MIN(2258,F1818)*overallRate)))))</f>
        <v>Effectuez l’étape 1</v>
      </c>
      <c r="I1818" s="3">
        <f t="shared" si="28"/>
        <v>0</v>
      </c>
    </row>
    <row r="1819" spans="7:9" x14ac:dyDescent="0.5">
      <c r="G1819" s="68" t="str">
        <f>IF(ISTEXT(overallRate),"Effectuez l’étape 1",IF($C1819="Yes","Use Step 2a) Weekly for employees on leave with pay",IF(OR(COUNT($D1819,E1819)&lt;&gt;2,overallRate=0),0,IF(revenueReduction&gt;0.3,MAX(IF($B1819="Non - avec lien de dépendance",MIN(2258,E1819,$D1819)*overallRate,MIN(2258,E1819)*overallRate),ROUND(MAX(IF($B1819="Non - avec lien de dépendance",0,MIN((0.75*E1819),1694)),MIN(E1819,(0.75*$D1819),1694)),2)),IF($B1819="Non - avec lien de dépendance",MIN(1129,E1819,$D1819)*overallRate,MIN(2258,E1819)*overallRate)))))</f>
        <v>Effectuez l’étape 1</v>
      </c>
      <c r="H1819" s="68" t="str">
        <f>IF(ISTEXT(overallRate),"Effectuez l’étape 1",IF($C1819="Yes","Use Step 2a) Weekly for employees on leave with pay",IF(OR(COUNT($D1819,F1819)&lt;&gt;2,overallRate=0),0,IF(revenueReduction&gt;0.3,MAX(IF($B1819="Non - avec lien de dépendance",MIN(2258,F1819,$D1819)*overallRate,MIN(2258,F1819)*overallRate),ROUND(MAX(IF($B1819="Non - avec lien de dépendance",0,MIN((0.75*F1819),1694)),MIN(F1819,(0.75*$D1819),1694)),2)),IF($B1819="Non - avec lien de dépendance",MIN(1129,F1819,$D1819)*overallRate,MIN(2258,F1819)*overallRate)))))</f>
        <v>Effectuez l’étape 1</v>
      </c>
      <c r="I1819" s="3">
        <f t="shared" si="28"/>
        <v>0</v>
      </c>
    </row>
    <row r="1820" spans="7:9" x14ac:dyDescent="0.5">
      <c r="G1820" s="68" t="str">
        <f>IF(ISTEXT(overallRate),"Effectuez l’étape 1",IF($C1820="Yes","Use Step 2a) Weekly for employees on leave with pay",IF(OR(COUNT($D1820,E1820)&lt;&gt;2,overallRate=0),0,IF(revenueReduction&gt;0.3,MAX(IF($B1820="Non - avec lien de dépendance",MIN(2258,E1820,$D1820)*overallRate,MIN(2258,E1820)*overallRate),ROUND(MAX(IF($B1820="Non - avec lien de dépendance",0,MIN((0.75*E1820),1694)),MIN(E1820,(0.75*$D1820),1694)),2)),IF($B1820="Non - avec lien de dépendance",MIN(1129,E1820,$D1820)*overallRate,MIN(2258,E1820)*overallRate)))))</f>
        <v>Effectuez l’étape 1</v>
      </c>
      <c r="H1820" s="68" t="str">
        <f>IF(ISTEXT(overallRate),"Effectuez l’étape 1",IF($C1820="Yes","Use Step 2a) Weekly for employees on leave with pay",IF(OR(COUNT($D1820,F1820)&lt;&gt;2,overallRate=0),0,IF(revenueReduction&gt;0.3,MAX(IF($B1820="Non - avec lien de dépendance",MIN(2258,F1820,$D1820)*overallRate,MIN(2258,F1820)*overallRate),ROUND(MAX(IF($B1820="Non - avec lien de dépendance",0,MIN((0.75*F1820),1694)),MIN(F1820,(0.75*$D1820),1694)),2)),IF($B1820="Non - avec lien de dépendance",MIN(1129,F1820,$D1820)*overallRate,MIN(2258,F1820)*overallRate)))))</f>
        <v>Effectuez l’étape 1</v>
      </c>
      <c r="I1820" s="3">
        <f t="shared" si="28"/>
        <v>0</v>
      </c>
    </row>
    <row r="1821" spans="7:9" x14ac:dyDescent="0.5">
      <c r="G1821" s="68" t="str">
        <f>IF(ISTEXT(overallRate),"Effectuez l’étape 1",IF($C1821="Yes","Use Step 2a) Weekly for employees on leave with pay",IF(OR(COUNT($D1821,E1821)&lt;&gt;2,overallRate=0),0,IF(revenueReduction&gt;0.3,MAX(IF($B1821="Non - avec lien de dépendance",MIN(2258,E1821,$D1821)*overallRate,MIN(2258,E1821)*overallRate),ROUND(MAX(IF($B1821="Non - avec lien de dépendance",0,MIN((0.75*E1821),1694)),MIN(E1821,(0.75*$D1821),1694)),2)),IF($B1821="Non - avec lien de dépendance",MIN(1129,E1821,$D1821)*overallRate,MIN(2258,E1821)*overallRate)))))</f>
        <v>Effectuez l’étape 1</v>
      </c>
      <c r="H1821" s="68" t="str">
        <f>IF(ISTEXT(overallRate),"Effectuez l’étape 1",IF($C1821="Yes","Use Step 2a) Weekly for employees on leave with pay",IF(OR(COUNT($D1821,F1821)&lt;&gt;2,overallRate=0),0,IF(revenueReduction&gt;0.3,MAX(IF($B1821="Non - avec lien de dépendance",MIN(2258,F1821,$D1821)*overallRate,MIN(2258,F1821)*overallRate),ROUND(MAX(IF($B1821="Non - avec lien de dépendance",0,MIN((0.75*F1821),1694)),MIN(F1821,(0.75*$D1821),1694)),2)),IF($B1821="Non - avec lien de dépendance",MIN(1129,F1821,$D1821)*overallRate,MIN(2258,F1821)*overallRate)))))</f>
        <v>Effectuez l’étape 1</v>
      </c>
      <c r="I1821" s="3">
        <f t="shared" si="28"/>
        <v>0</v>
      </c>
    </row>
    <row r="1822" spans="7:9" x14ac:dyDescent="0.5">
      <c r="G1822" s="68" t="str">
        <f>IF(ISTEXT(overallRate),"Effectuez l’étape 1",IF($C1822="Yes","Use Step 2a) Weekly for employees on leave with pay",IF(OR(COUNT($D1822,E1822)&lt;&gt;2,overallRate=0),0,IF(revenueReduction&gt;0.3,MAX(IF($B1822="Non - avec lien de dépendance",MIN(2258,E1822,$D1822)*overallRate,MIN(2258,E1822)*overallRate),ROUND(MAX(IF($B1822="Non - avec lien de dépendance",0,MIN((0.75*E1822),1694)),MIN(E1822,(0.75*$D1822),1694)),2)),IF($B1822="Non - avec lien de dépendance",MIN(1129,E1822,$D1822)*overallRate,MIN(2258,E1822)*overallRate)))))</f>
        <v>Effectuez l’étape 1</v>
      </c>
      <c r="H1822" s="68" t="str">
        <f>IF(ISTEXT(overallRate),"Effectuez l’étape 1",IF($C1822="Yes","Use Step 2a) Weekly for employees on leave with pay",IF(OR(COUNT($D1822,F1822)&lt;&gt;2,overallRate=0),0,IF(revenueReduction&gt;0.3,MAX(IF($B1822="Non - avec lien de dépendance",MIN(2258,F1822,$D1822)*overallRate,MIN(2258,F1822)*overallRate),ROUND(MAX(IF($B1822="Non - avec lien de dépendance",0,MIN((0.75*F1822),1694)),MIN(F1822,(0.75*$D1822),1694)),2)),IF($B1822="Non - avec lien de dépendance",MIN(1129,F1822,$D1822)*overallRate,MIN(2258,F1822)*overallRate)))))</f>
        <v>Effectuez l’étape 1</v>
      </c>
      <c r="I1822" s="3">
        <f t="shared" si="28"/>
        <v>0</v>
      </c>
    </row>
    <row r="1823" spans="7:9" x14ac:dyDescent="0.5">
      <c r="G1823" s="68" t="str">
        <f>IF(ISTEXT(overallRate),"Effectuez l’étape 1",IF($C1823="Yes","Use Step 2a) Weekly for employees on leave with pay",IF(OR(COUNT($D1823,E1823)&lt;&gt;2,overallRate=0),0,IF(revenueReduction&gt;0.3,MAX(IF($B1823="Non - avec lien de dépendance",MIN(2258,E1823,$D1823)*overallRate,MIN(2258,E1823)*overallRate),ROUND(MAX(IF($B1823="Non - avec lien de dépendance",0,MIN((0.75*E1823),1694)),MIN(E1823,(0.75*$D1823),1694)),2)),IF($B1823="Non - avec lien de dépendance",MIN(1129,E1823,$D1823)*overallRate,MIN(2258,E1823)*overallRate)))))</f>
        <v>Effectuez l’étape 1</v>
      </c>
      <c r="H1823" s="68" t="str">
        <f>IF(ISTEXT(overallRate),"Effectuez l’étape 1",IF($C1823="Yes","Use Step 2a) Weekly for employees on leave with pay",IF(OR(COUNT($D1823,F1823)&lt;&gt;2,overallRate=0),0,IF(revenueReduction&gt;0.3,MAX(IF($B1823="Non - avec lien de dépendance",MIN(2258,F1823,$D1823)*overallRate,MIN(2258,F1823)*overallRate),ROUND(MAX(IF($B1823="Non - avec lien de dépendance",0,MIN((0.75*F1823),1694)),MIN(F1823,(0.75*$D1823),1694)),2)),IF($B1823="Non - avec lien de dépendance",MIN(1129,F1823,$D1823)*overallRate,MIN(2258,F1823)*overallRate)))))</f>
        <v>Effectuez l’étape 1</v>
      </c>
      <c r="I1823" s="3">
        <f t="shared" si="28"/>
        <v>0</v>
      </c>
    </row>
    <row r="1824" spans="7:9" x14ac:dyDescent="0.5">
      <c r="G1824" s="68" t="str">
        <f>IF(ISTEXT(overallRate),"Effectuez l’étape 1",IF($C1824="Yes","Use Step 2a) Weekly for employees on leave with pay",IF(OR(COUNT($D1824,E1824)&lt;&gt;2,overallRate=0),0,IF(revenueReduction&gt;0.3,MAX(IF($B1824="Non - avec lien de dépendance",MIN(2258,E1824,$D1824)*overallRate,MIN(2258,E1824)*overallRate),ROUND(MAX(IF($B1824="Non - avec lien de dépendance",0,MIN((0.75*E1824),1694)),MIN(E1824,(0.75*$D1824),1694)),2)),IF($B1824="Non - avec lien de dépendance",MIN(1129,E1824,$D1824)*overallRate,MIN(2258,E1824)*overallRate)))))</f>
        <v>Effectuez l’étape 1</v>
      </c>
      <c r="H1824" s="68" t="str">
        <f>IF(ISTEXT(overallRate),"Effectuez l’étape 1",IF($C1824="Yes","Use Step 2a) Weekly for employees on leave with pay",IF(OR(COUNT($D1824,F1824)&lt;&gt;2,overallRate=0),0,IF(revenueReduction&gt;0.3,MAX(IF($B1824="Non - avec lien de dépendance",MIN(2258,F1824,$D1824)*overallRate,MIN(2258,F1824)*overallRate),ROUND(MAX(IF($B1824="Non - avec lien de dépendance",0,MIN((0.75*F1824),1694)),MIN(F1824,(0.75*$D1824),1694)),2)),IF($B1824="Non - avec lien de dépendance",MIN(1129,F1824,$D1824)*overallRate,MIN(2258,F1824)*overallRate)))))</f>
        <v>Effectuez l’étape 1</v>
      </c>
      <c r="I1824" s="3">
        <f t="shared" si="28"/>
        <v>0</v>
      </c>
    </row>
    <row r="1825" spans="7:9" x14ac:dyDescent="0.5">
      <c r="G1825" s="68" t="str">
        <f>IF(ISTEXT(overallRate),"Effectuez l’étape 1",IF($C1825="Yes","Use Step 2a) Weekly for employees on leave with pay",IF(OR(COUNT($D1825,E1825)&lt;&gt;2,overallRate=0),0,IF(revenueReduction&gt;0.3,MAX(IF($B1825="Non - avec lien de dépendance",MIN(2258,E1825,$D1825)*overallRate,MIN(2258,E1825)*overallRate),ROUND(MAX(IF($B1825="Non - avec lien de dépendance",0,MIN((0.75*E1825),1694)),MIN(E1825,(0.75*$D1825),1694)),2)),IF($B1825="Non - avec lien de dépendance",MIN(1129,E1825,$D1825)*overallRate,MIN(2258,E1825)*overallRate)))))</f>
        <v>Effectuez l’étape 1</v>
      </c>
      <c r="H1825" s="68" t="str">
        <f>IF(ISTEXT(overallRate),"Effectuez l’étape 1",IF($C1825="Yes","Use Step 2a) Weekly for employees on leave with pay",IF(OR(COUNT($D1825,F1825)&lt;&gt;2,overallRate=0),0,IF(revenueReduction&gt;0.3,MAX(IF($B1825="Non - avec lien de dépendance",MIN(2258,F1825,$D1825)*overallRate,MIN(2258,F1825)*overallRate),ROUND(MAX(IF($B1825="Non - avec lien de dépendance",0,MIN((0.75*F1825),1694)),MIN(F1825,(0.75*$D1825),1694)),2)),IF($B1825="Non - avec lien de dépendance",MIN(1129,F1825,$D1825)*overallRate,MIN(2258,F1825)*overallRate)))))</f>
        <v>Effectuez l’étape 1</v>
      </c>
      <c r="I1825" s="3">
        <f t="shared" si="28"/>
        <v>0</v>
      </c>
    </row>
    <row r="1826" spans="7:9" x14ac:dyDescent="0.5">
      <c r="G1826" s="68" t="str">
        <f>IF(ISTEXT(overallRate),"Effectuez l’étape 1",IF($C1826="Yes","Use Step 2a) Weekly for employees on leave with pay",IF(OR(COUNT($D1826,E1826)&lt;&gt;2,overallRate=0),0,IF(revenueReduction&gt;0.3,MAX(IF($B1826="Non - avec lien de dépendance",MIN(2258,E1826,$D1826)*overallRate,MIN(2258,E1826)*overallRate),ROUND(MAX(IF($B1826="Non - avec lien de dépendance",0,MIN((0.75*E1826),1694)),MIN(E1826,(0.75*$D1826),1694)),2)),IF($B1826="Non - avec lien de dépendance",MIN(1129,E1826,$D1826)*overallRate,MIN(2258,E1826)*overallRate)))))</f>
        <v>Effectuez l’étape 1</v>
      </c>
      <c r="H1826" s="68" t="str">
        <f>IF(ISTEXT(overallRate),"Effectuez l’étape 1",IF($C1826="Yes","Use Step 2a) Weekly for employees on leave with pay",IF(OR(COUNT($D1826,F1826)&lt;&gt;2,overallRate=0),0,IF(revenueReduction&gt;0.3,MAX(IF($B1826="Non - avec lien de dépendance",MIN(2258,F1826,$D1826)*overallRate,MIN(2258,F1826)*overallRate),ROUND(MAX(IF($B1826="Non - avec lien de dépendance",0,MIN((0.75*F1826),1694)),MIN(F1826,(0.75*$D1826),1694)),2)),IF($B1826="Non - avec lien de dépendance",MIN(1129,F1826,$D1826)*overallRate,MIN(2258,F1826)*overallRate)))))</f>
        <v>Effectuez l’étape 1</v>
      </c>
      <c r="I1826" s="3">
        <f t="shared" si="28"/>
        <v>0</v>
      </c>
    </row>
    <row r="1827" spans="7:9" x14ac:dyDescent="0.5">
      <c r="G1827" s="68" t="str">
        <f>IF(ISTEXT(overallRate),"Effectuez l’étape 1",IF($C1827="Yes","Use Step 2a) Weekly for employees on leave with pay",IF(OR(COUNT($D1827,E1827)&lt;&gt;2,overallRate=0),0,IF(revenueReduction&gt;0.3,MAX(IF($B1827="Non - avec lien de dépendance",MIN(2258,E1827,$D1827)*overallRate,MIN(2258,E1827)*overallRate),ROUND(MAX(IF($B1827="Non - avec lien de dépendance",0,MIN((0.75*E1827),1694)),MIN(E1827,(0.75*$D1827),1694)),2)),IF($B1827="Non - avec lien de dépendance",MIN(1129,E1827,$D1827)*overallRate,MIN(2258,E1827)*overallRate)))))</f>
        <v>Effectuez l’étape 1</v>
      </c>
      <c r="H1827" s="68" t="str">
        <f>IF(ISTEXT(overallRate),"Effectuez l’étape 1",IF($C1827="Yes","Use Step 2a) Weekly for employees on leave with pay",IF(OR(COUNT($D1827,F1827)&lt;&gt;2,overallRate=0),0,IF(revenueReduction&gt;0.3,MAX(IF($B1827="Non - avec lien de dépendance",MIN(2258,F1827,$D1827)*overallRate,MIN(2258,F1827)*overallRate),ROUND(MAX(IF($B1827="Non - avec lien de dépendance",0,MIN((0.75*F1827),1694)),MIN(F1827,(0.75*$D1827),1694)),2)),IF($B1827="Non - avec lien de dépendance",MIN(1129,F1827,$D1827)*overallRate,MIN(2258,F1827)*overallRate)))))</f>
        <v>Effectuez l’étape 1</v>
      </c>
      <c r="I1827" s="3">
        <f t="shared" si="28"/>
        <v>0</v>
      </c>
    </row>
    <row r="1828" spans="7:9" x14ac:dyDescent="0.5">
      <c r="G1828" s="68" t="str">
        <f>IF(ISTEXT(overallRate),"Effectuez l’étape 1",IF($C1828="Yes","Use Step 2a) Weekly for employees on leave with pay",IF(OR(COUNT($D1828,E1828)&lt;&gt;2,overallRate=0),0,IF(revenueReduction&gt;0.3,MAX(IF($B1828="Non - avec lien de dépendance",MIN(2258,E1828,$D1828)*overallRate,MIN(2258,E1828)*overallRate),ROUND(MAX(IF($B1828="Non - avec lien de dépendance",0,MIN((0.75*E1828),1694)),MIN(E1828,(0.75*$D1828),1694)),2)),IF($B1828="Non - avec lien de dépendance",MIN(1129,E1828,$D1828)*overallRate,MIN(2258,E1828)*overallRate)))))</f>
        <v>Effectuez l’étape 1</v>
      </c>
      <c r="H1828" s="68" t="str">
        <f>IF(ISTEXT(overallRate),"Effectuez l’étape 1",IF($C1828="Yes","Use Step 2a) Weekly for employees on leave with pay",IF(OR(COUNT($D1828,F1828)&lt;&gt;2,overallRate=0),0,IF(revenueReduction&gt;0.3,MAX(IF($B1828="Non - avec lien de dépendance",MIN(2258,F1828,$D1828)*overallRate,MIN(2258,F1828)*overallRate),ROUND(MAX(IF($B1828="Non - avec lien de dépendance",0,MIN((0.75*F1828),1694)),MIN(F1828,(0.75*$D1828),1694)),2)),IF($B1828="Non - avec lien de dépendance",MIN(1129,F1828,$D1828)*overallRate,MIN(2258,F1828)*overallRate)))))</f>
        <v>Effectuez l’étape 1</v>
      </c>
      <c r="I1828" s="3">
        <f t="shared" si="28"/>
        <v>0</v>
      </c>
    </row>
    <row r="1829" spans="7:9" x14ac:dyDescent="0.5">
      <c r="G1829" s="68" t="str">
        <f>IF(ISTEXT(overallRate),"Effectuez l’étape 1",IF($C1829="Yes","Use Step 2a) Weekly for employees on leave with pay",IF(OR(COUNT($D1829,E1829)&lt;&gt;2,overallRate=0),0,IF(revenueReduction&gt;0.3,MAX(IF($B1829="Non - avec lien de dépendance",MIN(2258,E1829,$D1829)*overallRate,MIN(2258,E1829)*overallRate),ROUND(MAX(IF($B1829="Non - avec lien de dépendance",0,MIN((0.75*E1829),1694)),MIN(E1829,(0.75*$D1829),1694)),2)),IF($B1829="Non - avec lien de dépendance",MIN(1129,E1829,$D1829)*overallRate,MIN(2258,E1829)*overallRate)))))</f>
        <v>Effectuez l’étape 1</v>
      </c>
      <c r="H1829" s="68" t="str">
        <f>IF(ISTEXT(overallRate),"Effectuez l’étape 1",IF($C1829="Yes","Use Step 2a) Weekly for employees on leave with pay",IF(OR(COUNT($D1829,F1829)&lt;&gt;2,overallRate=0),0,IF(revenueReduction&gt;0.3,MAX(IF($B1829="Non - avec lien de dépendance",MIN(2258,F1829,$D1829)*overallRate,MIN(2258,F1829)*overallRate),ROUND(MAX(IF($B1829="Non - avec lien de dépendance",0,MIN((0.75*F1829),1694)),MIN(F1829,(0.75*$D1829),1694)),2)),IF($B1829="Non - avec lien de dépendance",MIN(1129,F1829,$D1829)*overallRate,MIN(2258,F1829)*overallRate)))))</f>
        <v>Effectuez l’étape 1</v>
      </c>
      <c r="I1829" s="3">
        <f t="shared" si="28"/>
        <v>0</v>
      </c>
    </row>
    <row r="1830" spans="7:9" x14ac:dyDescent="0.5">
      <c r="G1830" s="68" t="str">
        <f>IF(ISTEXT(overallRate),"Effectuez l’étape 1",IF($C1830="Yes","Use Step 2a) Weekly for employees on leave with pay",IF(OR(COUNT($D1830,E1830)&lt;&gt;2,overallRate=0),0,IF(revenueReduction&gt;0.3,MAX(IF($B1830="Non - avec lien de dépendance",MIN(2258,E1830,$D1830)*overallRate,MIN(2258,E1830)*overallRate),ROUND(MAX(IF($B1830="Non - avec lien de dépendance",0,MIN((0.75*E1830),1694)),MIN(E1830,(0.75*$D1830),1694)),2)),IF($B1830="Non - avec lien de dépendance",MIN(1129,E1830,$D1830)*overallRate,MIN(2258,E1830)*overallRate)))))</f>
        <v>Effectuez l’étape 1</v>
      </c>
      <c r="H1830" s="68" t="str">
        <f>IF(ISTEXT(overallRate),"Effectuez l’étape 1",IF($C1830="Yes","Use Step 2a) Weekly for employees on leave with pay",IF(OR(COUNT($D1830,F1830)&lt;&gt;2,overallRate=0),0,IF(revenueReduction&gt;0.3,MAX(IF($B1830="Non - avec lien de dépendance",MIN(2258,F1830,$D1830)*overallRate,MIN(2258,F1830)*overallRate),ROUND(MAX(IF($B1830="Non - avec lien de dépendance",0,MIN((0.75*F1830),1694)),MIN(F1830,(0.75*$D1830),1694)),2)),IF($B1830="Non - avec lien de dépendance",MIN(1129,F1830,$D1830)*overallRate,MIN(2258,F1830)*overallRate)))))</f>
        <v>Effectuez l’étape 1</v>
      </c>
      <c r="I1830" s="3">
        <f t="shared" si="28"/>
        <v>0</v>
      </c>
    </row>
    <row r="1831" spans="7:9" x14ac:dyDescent="0.5">
      <c r="G1831" s="68" t="str">
        <f>IF(ISTEXT(overallRate),"Effectuez l’étape 1",IF($C1831="Yes","Use Step 2a) Weekly for employees on leave with pay",IF(OR(COUNT($D1831,E1831)&lt;&gt;2,overallRate=0),0,IF(revenueReduction&gt;0.3,MAX(IF($B1831="Non - avec lien de dépendance",MIN(2258,E1831,$D1831)*overallRate,MIN(2258,E1831)*overallRate),ROUND(MAX(IF($B1831="Non - avec lien de dépendance",0,MIN((0.75*E1831),1694)),MIN(E1831,(0.75*$D1831),1694)),2)),IF($B1831="Non - avec lien de dépendance",MIN(1129,E1831,$D1831)*overallRate,MIN(2258,E1831)*overallRate)))))</f>
        <v>Effectuez l’étape 1</v>
      </c>
      <c r="H1831" s="68" t="str">
        <f>IF(ISTEXT(overallRate),"Effectuez l’étape 1",IF($C1831="Yes","Use Step 2a) Weekly for employees on leave with pay",IF(OR(COUNT($D1831,F1831)&lt;&gt;2,overallRate=0),0,IF(revenueReduction&gt;0.3,MAX(IF($B1831="Non - avec lien de dépendance",MIN(2258,F1831,$D1831)*overallRate,MIN(2258,F1831)*overallRate),ROUND(MAX(IF($B1831="Non - avec lien de dépendance",0,MIN((0.75*F1831),1694)),MIN(F1831,(0.75*$D1831),1694)),2)),IF($B1831="Non - avec lien de dépendance",MIN(1129,F1831,$D1831)*overallRate,MIN(2258,F1831)*overallRate)))))</f>
        <v>Effectuez l’étape 1</v>
      </c>
      <c r="I1831" s="3">
        <f t="shared" si="28"/>
        <v>0</v>
      </c>
    </row>
    <row r="1832" spans="7:9" x14ac:dyDescent="0.5">
      <c r="G1832" s="68" t="str">
        <f>IF(ISTEXT(overallRate),"Effectuez l’étape 1",IF($C1832="Yes","Use Step 2a) Weekly for employees on leave with pay",IF(OR(COUNT($D1832,E1832)&lt;&gt;2,overallRate=0),0,IF(revenueReduction&gt;0.3,MAX(IF($B1832="Non - avec lien de dépendance",MIN(2258,E1832,$D1832)*overallRate,MIN(2258,E1832)*overallRate),ROUND(MAX(IF($B1832="Non - avec lien de dépendance",0,MIN((0.75*E1832),1694)),MIN(E1832,(0.75*$D1832),1694)),2)),IF($B1832="Non - avec lien de dépendance",MIN(1129,E1832,$D1832)*overallRate,MIN(2258,E1832)*overallRate)))))</f>
        <v>Effectuez l’étape 1</v>
      </c>
      <c r="H1832" s="68" t="str">
        <f>IF(ISTEXT(overallRate),"Effectuez l’étape 1",IF($C1832="Yes","Use Step 2a) Weekly for employees on leave with pay",IF(OR(COUNT($D1832,F1832)&lt;&gt;2,overallRate=0),0,IF(revenueReduction&gt;0.3,MAX(IF($B1832="Non - avec lien de dépendance",MIN(2258,F1832,$D1832)*overallRate,MIN(2258,F1832)*overallRate),ROUND(MAX(IF($B1832="Non - avec lien de dépendance",0,MIN((0.75*F1832),1694)),MIN(F1832,(0.75*$D1832),1694)),2)),IF($B1832="Non - avec lien de dépendance",MIN(1129,F1832,$D1832)*overallRate,MIN(2258,F1832)*overallRate)))))</f>
        <v>Effectuez l’étape 1</v>
      </c>
      <c r="I1832" s="3">
        <f t="shared" si="28"/>
        <v>0</v>
      </c>
    </row>
    <row r="1833" spans="7:9" x14ac:dyDescent="0.5">
      <c r="G1833" s="68" t="str">
        <f>IF(ISTEXT(overallRate),"Effectuez l’étape 1",IF($C1833="Yes","Use Step 2a) Weekly for employees on leave with pay",IF(OR(COUNT($D1833,E1833)&lt;&gt;2,overallRate=0),0,IF(revenueReduction&gt;0.3,MAX(IF($B1833="Non - avec lien de dépendance",MIN(2258,E1833,$D1833)*overallRate,MIN(2258,E1833)*overallRate),ROUND(MAX(IF($B1833="Non - avec lien de dépendance",0,MIN((0.75*E1833),1694)),MIN(E1833,(0.75*$D1833),1694)),2)),IF($B1833="Non - avec lien de dépendance",MIN(1129,E1833,$D1833)*overallRate,MIN(2258,E1833)*overallRate)))))</f>
        <v>Effectuez l’étape 1</v>
      </c>
      <c r="H1833" s="68" t="str">
        <f>IF(ISTEXT(overallRate),"Effectuez l’étape 1",IF($C1833="Yes","Use Step 2a) Weekly for employees on leave with pay",IF(OR(COUNT($D1833,F1833)&lt;&gt;2,overallRate=0),0,IF(revenueReduction&gt;0.3,MAX(IF($B1833="Non - avec lien de dépendance",MIN(2258,F1833,$D1833)*overallRate,MIN(2258,F1833)*overallRate),ROUND(MAX(IF($B1833="Non - avec lien de dépendance",0,MIN((0.75*F1833),1694)),MIN(F1833,(0.75*$D1833),1694)),2)),IF($B1833="Non - avec lien de dépendance",MIN(1129,F1833,$D1833)*overallRate,MIN(2258,F1833)*overallRate)))))</f>
        <v>Effectuez l’étape 1</v>
      </c>
      <c r="I1833" s="3">
        <f t="shared" si="28"/>
        <v>0</v>
      </c>
    </row>
    <row r="1834" spans="7:9" x14ac:dyDescent="0.5">
      <c r="G1834" s="68" t="str">
        <f>IF(ISTEXT(overallRate),"Effectuez l’étape 1",IF($C1834="Yes","Use Step 2a) Weekly for employees on leave with pay",IF(OR(COUNT($D1834,E1834)&lt;&gt;2,overallRate=0),0,IF(revenueReduction&gt;0.3,MAX(IF($B1834="Non - avec lien de dépendance",MIN(2258,E1834,$D1834)*overallRate,MIN(2258,E1834)*overallRate),ROUND(MAX(IF($B1834="Non - avec lien de dépendance",0,MIN((0.75*E1834),1694)),MIN(E1834,(0.75*$D1834),1694)),2)),IF($B1834="Non - avec lien de dépendance",MIN(1129,E1834,$D1834)*overallRate,MIN(2258,E1834)*overallRate)))))</f>
        <v>Effectuez l’étape 1</v>
      </c>
      <c r="H1834" s="68" t="str">
        <f>IF(ISTEXT(overallRate),"Effectuez l’étape 1",IF($C1834="Yes","Use Step 2a) Weekly for employees on leave with pay",IF(OR(COUNT($D1834,F1834)&lt;&gt;2,overallRate=0),0,IF(revenueReduction&gt;0.3,MAX(IF($B1834="Non - avec lien de dépendance",MIN(2258,F1834,$D1834)*overallRate,MIN(2258,F1834)*overallRate),ROUND(MAX(IF($B1834="Non - avec lien de dépendance",0,MIN((0.75*F1834),1694)),MIN(F1834,(0.75*$D1834),1694)),2)),IF($B1834="Non - avec lien de dépendance",MIN(1129,F1834,$D1834)*overallRate,MIN(2258,F1834)*overallRate)))))</f>
        <v>Effectuez l’étape 1</v>
      </c>
      <c r="I1834" s="3">
        <f t="shared" si="28"/>
        <v>0</v>
      </c>
    </row>
    <row r="1835" spans="7:9" x14ac:dyDescent="0.5">
      <c r="G1835" s="68" t="str">
        <f>IF(ISTEXT(overallRate),"Effectuez l’étape 1",IF($C1835="Yes","Use Step 2a) Weekly for employees on leave with pay",IF(OR(COUNT($D1835,E1835)&lt;&gt;2,overallRate=0),0,IF(revenueReduction&gt;0.3,MAX(IF($B1835="Non - avec lien de dépendance",MIN(2258,E1835,$D1835)*overallRate,MIN(2258,E1835)*overallRate),ROUND(MAX(IF($B1835="Non - avec lien de dépendance",0,MIN((0.75*E1835),1694)),MIN(E1835,(0.75*$D1835),1694)),2)),IF($B1835="Non - avec lien de dépendance",MIN(1129,E1835,$D1835)*overallRate,MIN(2258,E1835)*overallRate)))))</f>
        <v>Effectuez l’étape 1</v>
      </c>
      <c r="H1835" s="68" t="str">
        <f>IF(ISTEXT(overallRate),"Effectuez l’étape 1",IF($C1835="Yes","Use Step 2a) Weekly for employees on leave with pay",IF(OR(COUNT($D1835,F1835)&lt;&gt;2,overallRate=0),0,IF(revenueReduction&gt;0.3,MAX(IF($B1835="Non - avec lien de dépendance",MIN(2258,F1835,$D1835)*overallRate,MIN(2258,F1835)*overallRate),ROUND(MAX(IF($B1835="Non - avec lien de dépendance",0,MIN((0.75*F1835),1694)),MIN(F1835,(0.75*$D1835),1694)),2)),IF($B1835="Non - avec lien de dépendance",MIN(1129,F1835,$D1835)*overallRate,MIN(2258,F1835)*overallRate)))))</f>
        <v>Effectuez l’étape 1</v>
      </c>
      <c r="I1835" s="3">
        <f t="shared" si="28"/>
        <v>0</v>
      </c>
    </row>
    <row r="1836" spans="7:9" x14ac:dyDescent="0.5">
      <c r="G1836" s="68" t="str">
        <f>IF(ISTEXT(overallRate),"Effectuez l’étape 1",IF($C1836="Yes","Use Step 2a) Weekly for employees on leave with pay",IF(OR(COUNT($D1836,E1836)&lt;&gt;2,overallRate=0),0,IF(revenueReduction&gt;0.3,MAX(IF($B1836="Non - avec lien de dépendance",MIN(2258,E1836,$D1836)*overallRate,MIN(2258,E1836)*overallRate),ROUND(MAX(IF($B1836="Non - avec lien de dépendance",0,MIN((0.75*E1836),1694)),MIN(E1836,(0.75*$D1836),1694)),2)),IF($B1836="Non - avec lien de dépendance",MIN(1129,E1836,$D1836)*overallRate,MIN(2258,E1836)*overallRate)))))</f>
        <v>Effectuez l’étape 1</v>
      </c>
      <c r="H1836" s="68" t="str">
        <f>IF(ISTEXT(overallRate),"Effectuez l’étape 1",IF($C1836="Yes","Use Step 2a) Weekly for employees on leave with pay",IF(OR(COUNT($D1836,F1836)&lt;&gt;2,overallRate=0),0,IF(revenueReduction&gt;0.3,MAX(IF($B1836="Non - avec lien de dépendance",MIN(2258,F1836,$D1836)*overallRate,MIN(2258,F1836)*overallRate),ROUND(MAX(IF($B1836="Non - avec lien de dépendance",0,MIN((0.75*F1836),1694)),MIN(F1836,(0.75*$D1836),1694)),2)),IF($B1836="Non - avec lien de dépendance",MIN(1129,F1836,$D1836)*overallRate,MIN(2258,F1836)*overallRate)))))</f>
        <v>Effectuez l’étape 1</v>
      </c>
      <c r="I1836" s="3">
        <f t="shared" si="28"/>
        <v>0</v>
      </c>
    </row>
    <row r="1837" spans="7:9" x14ac:dyDescent="0.5">
      <c r="G1837" s="68" t="str">
        <f>IF(ISTEXT(overallRate),"Effectuez l’étape 1",IF($C1837="Yes","Use Step 2a) Weekly for employees on leave with pay",IF(OR(COUNT($D1837,E1837)&lt;&gt;2,overallRate=0),0,IF(revenueReduction&gt;0.3,MAX(IF($B1837="Non - avec lien de dépendance",MIN(2258,E1837,$D1837)*overallRate,MIN(2258,E1837)*overallRate),ROUND(MAX(IF($B1837="Non - avec lien de dépendance",0,MIN((0.75*E1837),1694)),MIN(E1837,(0.75*$D1837),1694)),2)),IF($B1837="Non - avec lien de dépendance",MIN(1129,E1837,$D1837)*overallRate,MIN(2258,E1837)*overallRate)))))</f>
        <v>Effectuez l’étape 1</v>
      </c>
      <c r="H1837" s="68" t="str">
        <f>IF(ISTEXT(overallRate),"Effectuez l’étape 1",IF($C1837="Yes","Use Step 2a) Weekly for employees on leave with pay",IF(OR(COUNT($D1837,F1837)&lt;&gt;2,overallRate=0),0,IF(revenueReduction&gt;0.3,MAX(IF($B1837="Non - avec lien de dépendance",MIN(2258,F1837,$D1837)*overallRate,MIN(2258,F1837)*overallRate),ROUND(MAX(IF($B1837="Non - avec lien de dépendance",0,MIN((0.75*F1837),1694)),MIN(F1837,(0.75*$D1837),1694)),2)),IF($B1837="Non - avec lien de dépendance",MIN(1129,F1837,$D1837)*overallRate,MIN(2258,F1837)*overallRate)))))</f>
        <v>Effectuez l’étape 1</v>
      </c>
      <c r="I1837" s="3">
        <f t="shared" si="28"/>
        <v>0</v>
      </c>
    </row>
    <row r="1838" spans="7:9" x14ac:dyDescent="0.5">
      <c r="G1838" s="68" t="str">
        <f>IF(ISTEXT(overallRate),"Effectuez l’étape 1",IF($C1838="Yes","Use Step 2a) Weekly for employees on leave with pay",IF(OR(COUNT($D1838,E1838)&lt;&gt;2,overallRate=0),0,IF(revenueReduction&gt;0.3,MAX(IF($B1838="Non - avec lien de dépendance",MIN(2258,E1838,$D1838)*overallRate,MIN(2258,E1838)*overallRate),ROUND(MAX(IF($B1838="Non - avec lien de dépendance",0,MIN((0.75*E1838),1694)),MIN(E1838,(0.75*$D1838),1694)),2)),IF($B1838="Non - avec lien de dépendance",MIN(1129,E1838,$D1838)*overallRate,MIN(2258,E1838)*overallRate)))))</f>
        <v>Effectuez l’étape 1</v>
      </c>
      <c r="H1838" s="68" t="str">
        <f>IF(ISTEXT(overallRate),"Effectuez l’étape 1",IF($C1838="Yes","Use Step 2a) Weekly for employees on leave with pay",IF(OR(COUNT($D1838,F1838)&lt;&gt;2,overallRate=0),0,IF(revenueReduction&gt;0.3,MAX(IF($B1838="Non - avec lien de dépendance",MIN(2258,F1838,$D1838)*overallRate,MIN(2258,F1838)*overallRate),ROUND(MAX(IF($B1838="Non - avec lien de dépendance",0,MIN((0.75*F1838),1694)),MIN(F1838,(0.75*$D1838),1694)),2)),IF($B1838="Non - avec lien de dépendance",MIN(1129,F1838,$D1838)*overallRate,MIN(2258,F1838)*overallRate)))))</f>
        <v>Effectuez l’étape 1</v>
      </c>
      <c r="I1838" s="3">
        <f t="shared" si="28"/>
        <v>0</v>
      </c>
    </row>
    <row r="1839" spans="7:9" x14ac:dyDescent="0.5">
      <c r="G1839" s="68" t="str">
        <f>IF(ISTEXT(overallRate),"Effectuez l’étape 1",IF($C1839="Yes","Use Step 2a) Weekly for employees on leave with pay",IF(OR(COUNT($D1839,E1839)&lt;&gt;2,overallRate=0),0,IF(revenueReduction&gt;0.3,MAX(IF($B1839="Non - avec lien de dépendance",MIN(2258,E1839,$D1839)*overallRate,MIN(2258,E1839)*overallRate),ROUND(MAX(IF($B1839="Non - avec lien de dépendance",0,MIN((0.75*E1839),1694)),MIN(E1839,(0.75*$D1839),1694)),2)),IF($B1839="Non - avec lien de dépendance",MIN(1129,E1839,$D1839)*overallRate,MIN(2258,E1839)*overallRate)))))</f>
        <v>Effectuez l’étape 1</v>
      </c>
      <c r="H1839" s="68" t="str">
        <f>IF(ISTEXT(overallRate),"Effectuez l’étape 1",IF($C1839="Yes","Use Step 2a) Weekly for employees on leave with pay",IF(OR(COUNT($D1839,F1839)&lt;&gt;2,overallRate=0),0,IF(revenueReduction&gt;0.3,MAX(IF($B1839="Non - avec lien de dépendance",MIN(2258,F1839,$D1839)*overallRate,MIN(2258,F1839)*overallRate),ROUND(MAX(IF($B1839="Non - avec lien de dépendance",0,MIN((0.75*F1839),1694)),MIN(F1839,(0.75*$D1839),1694)),2)),IF($B1839="Non - avec lien de dépendance",MIN(1129,F1839,$D1839)*overallRate,MIN(2258,F1839)*overallRate)))))</f>
        <v>Effectuez l’étape 1</v>
      </c>
      <c r="I1839" s="3">
        <f t="shared" si="28"/>
        <v>0</v>
      </c>
    </row>
    <row r="1840" spans="7:9" x14ac:dyDescent="0.5">
      <c r="G1840" s="68" t="str">
        <f>IF(ISTEXT(overallRate),"Effectuez l’étape 1",IF($C1840="Yes","Use Step 2a) Weekly for employees on leave with pay",IF(OR(COUNT($D1840,E1840)&lt;&gt;2,overallRate=0),0,IF(revenueReduction&gt;0.3,MAX(IF($B1840="Non - avec lien de dépendance",MIN(2258,E1840,$D1840)*overallRate,MIN(2258,E1840)*overallRate),ROUND(MAX(IF($B1840="Non - avec lien de dépendance",0,MIN((0.75*E1840),1694)),MIN(E1840,(0.75*$D1840),1694)),2)),IF($B1840="Non - avec lien de dépendance",MIN(1129,E1840,$D1840)*overallRate,MIN(2258,E1840)*overallRate)))))</f>
        <v>Effectuez l’étape 1</v>
      </c>
      <c r="H1840" s="68" t="str">
        <f>IF(ISTEXT(overallRate),"Effectuez l’étape 1",IF($C1840="Yes","Use Step 2a) Weekly for employees on leave with pay",IF(OR(COUNT($D1840,F1840)&lt;&gt;2,overallRate=0),0,IF(revenueReduction&gt;0.3,MAX(IF($B1840="Non - avec lien de dépendance",MIN(2258,F1840,$D1840)*overallRate,MIN(2258,F1840)*overallRate),ROUND(MAX(IF($B1840="Non - avec lien de dépendance",0,MIN((0.75*F1840),1694)),MIN(F1840,(0.75*$D1840),1694)),2)),IF($B1840="Non - avec lien de dépendance",MIN(1129,F1840,$D1840)*overallRate,MIN(2258,F1840)*overallRate)))))</f>
        <v>Effectuez l’étape 1</v>
      </c>
      <c r="I1840" s="3">
        <f t="shared" si="28"/>
        <v>0</v>
      </c>
    </row>
    <row r="1841" spans="7:9" x14ac:dyDescent="0.5">
      <c r="G1841" s="68" t="str">
        <f>IF(ISTEXT(overallRate),"Effectuez l’étape 1",IF($C1841="Yes","Use Step 2a) Weekly for employees on leave with pay",IF(OR(COUNT($D1841,E1841)&lt;&gt;2,overallRate=0),0,IF(revenueReduction&gt;0.3,MAX(IF($B1841="Non - avec lien de dépendance",MIN(2258,E1841,$D1841)*overallRate,MIN(2258,E1841)*overallRate),ROUND(MAX(IF($B1841="Non - avec lien de dépendance",0,MIN((0.75*E1841),1694)),MIN(E1841,(0.75*$D1841),1694)),2)),IF($B1841="Non - avec lien de dépendance",MIN(1129,E1841,$D1841)*overallRate,MIN(2258,E1841)*overallRate)))))</f>
        <v>Effectuez l’étape 1</v>
      </c>
      <c r="H1841" s="68" t="str">
        <f>IF(ISTEXT(overallRate),"Effectuez l’étape 1",IF($C1841="Yes","Use Step 2a) Weekly for employees on leave with pay",IF(OR(COUNT($D1841,F1841)&lt;&gt;2,overallRate=0),0,IF(revenueReduction&gt;0.3,MAX(IF($B1841="Non - avec lien de dépendance",MIN(2258,F1841,$D1841)*overallRate,MIN(2258,F1841)*overallRate),ROUND(MAX(IF($B1841="Non - avec lien de dépendance",0,MIN((0.75*F1841),1694)),MIN(F1841,(0.75*$D1841),1694)),2)),IF($B1841="Non - avec lien de dépendance",MIN(1129,F1841,$D1841)*overallRate,MIN(2258,F1841)*overallRate)))))</f>
        <v>Effectuez l’étape 1</v>
      </c>
      <c r="I1841" s="3">
        <f t="shared" si="28"/>
        <v>0</v>
      </c>
    </row>
    <row r="1842" spans="7:9" x14ac:dyDescent="0.5">
      <c r="G1842" s="68" t="str">
        <f>IF(ISTEXT(overallRate),"Effectuez l’étape 1",IF($C1842="Yes","Use Step 2a) Weekly for employees on leave with pay",IF(OR(COUNT($D1842,E1842)&lt;&gt;2,overallRate=0),0,IF(revenueReduction&gt;0.3,MAX(IF($B1842="Non - avec lien de dépendance",MIN(2258,E1842,$D1842)*overallRate,MIN(2258,E1842)*overallRate),ROUND(MAX(IF($B1842="Non - avec lien de dépendance",0,MIN((0.75*E1842),1694)),MIN(E1842,(0.75*$D1842),1694)),2)),IF($B1842="Non - avec lien de dépendance",MIN(1129,E1842,$D1842)*overallRate,MIN(2258,E1842)*overallRate)))))</f>
        <v>Effectuez l’étape 1</v>
      </c>
      <c r="H1842" s="68" t="str">
        <f>IF(ISTEXT(overallRate),"Effectuez l’étape 1",IF($C1842="Yes","Use Step 2a) Weekly for employees on leave with pay",IF(OR(COUNT($D1842,F1842)&lt;&gt;2,overallRate=0),0,IF(revenueReduction&gt;0.3,MAX(IF($B1842="Non - avec lien de dépendance",MIN(2258,F1842,$D1842)*overallRate,MIN(2258,F1842)*overallRate),ROUND(MAX(IF($B1842="Non - avec lien de dépendance",0,MIN((0.75*F1842),1694)),MIN(F1842,(0.75*$D1842),1694)),2)),IF($B1842="Non - avec lien de dépendance",MIN(1129,F1842,$D1842)*overallRate,MIN(2258,F1842)*overallRate)))))</f>
        <v>Effectuez l’étape 1</v>
      </c>
      <c r="I1842" s="3">
        <f t="shared" si="28"/>
        <v>0</v>
      </c>
    </row>
    <row r="1843" spans="7:9" x14ac:dyDescent="0.5">
      <c r="G1843" s="68" t="str">
        <f>IF(ISTEXT(overallRate),"Effectuez l’étape 1",IF($C1843="Yes","Use Step 2a) Weekly for employees on leave with pay",IF(OR(COUNT($D1843,E1843)&lt;&gt;2,overallRate=0),0,IF(revenueReduction&gt;0.3,MAX(IF($B1843="Non - avec lien de dépendance",MIN(2258,E1843,$D1843)*overallRate,MIN(2258,E1843)*overallRate),ROUND(MAX(IF($B1843="Non - avec lien de dépendance",0,MIN((0.75*E1843),1694)),MIN(E1843,(0.75*$D1843),1694)),2)),IF($B1843="Non - avec lien de dépendance",MIN(1129,E1843,$D1843)*overallRate,MIN(2258,E1843)*overallRate)))))</f>
        <v>Effectuez l’étape 1</v>
      </c>
      <c r="H1843" s="68" t="str">
        <f>IF(ISTEXT(overallRate),"Effectuez l’étape 1",IF($C1843="Yes","Use Step 2a) Weekly for employees on leave with pay",IF(OR(COUNT($D1843,F1843)&lt;&gt;2,overallRate=0),0,IF(revenueReduction&gt;0.3,MAX(IF($B1843="Non - avec lien de dépendance",MIN(2258,F1843,$D1843)*overallRate,MIN(2258,F1843)*overallRate),ROUND(MAX(IF($B1843="Non - avec lien de dépendance",0,MIN((0.75*F1843),1694)),MIN(F1843,(0.75*$D1843),1694)),2)),IF($B1843="Non - avec lien de dépendance",MIN(1129,F1843,$D1843)*overallRate,MIN(2258,F1843)*overallRate)))))</f>
        <v>Effectuez l’étape 1</v>
      </c>
      <c r="I1843" s="3">
        <f t="shared" si="28"/>
        <v>0</v>
      </c>
    </row>
    <row r="1844" spans="7:9" x14ac:dyDescent="0.5">
      <c r="G1844" s="68" t="str">
        <f>IF(ISTEXT(overallRate),"Effectuez l’étape 1",IF($C1844="Yes","Use Step 2a) Weekly for employees on leave with pay",IF(OR(COUNT($D1844,E1844)&lt;&gt;2,overallRate=0),0,IF(revenueReduction&gt;0.3,MAX(IF($B1844="Non - avec lien de dépendance",MIN(2258,E1844,$D1844)*overallRate,MIN(2258,E1844)*overallRate),ROUND(MAX(IF($B1844="Non - avec lien de dépendance",0,MIN((0.75*E1844),1694)),MIN(E1844,(0.75*$D1844),1694)),2)),IF($B1844="Non - avec lien de dépendance",MIN(1129,E1844,$D1844)*overallRate,MIN(2258,E1844)*overallRate)))))</f>
        <v>Effectuez l’étape 1</v>
      </c>
      <c r="H1844" s="68" t="str">
        <f>IF(ISTEXT(overallRate),"Effectuez l’étape 1",IF($C1844="Yes","Use Step 2a) Weekly for employees on leave with pay",IF(OR(COUNT($D1844,F1844)&lt;&gt;2,overallRate=0),0,IF(revenueReduction&gt;0.3,MAX(IF($B1844="Non - avec lien de dépendance",MIN(2258,F1844,$D1844)*overallRate,MIN(2258,F1844)*overallRate),ROUND(MAX(IF($B1844="Non - avec lien de dépendance",0,MIN((0.75*F1844),1694)),MIN(F1844,(0.75*$D1844),1694)),2)),IF($B1844="Non - avec lien de dépendance",MIN(1129,F1844,$D1844)*overallRate,MIN(2258,F1844)*overallRate)))))</f>
        <v>Effectuez l’étape 1</v>
      </c>
      <c r="I1844" s="3">
        <f t="shared" si="28"/>
        <v>0</v>
      </c>
    </row>
    <row r="1845" spans="7:9" x14ac:dyDescent="0.5">
      <c r="G1845" s="68" t="str">
        <f>IF(ISTEXT(overallRate),"Effectuez l’étape 1",IF($C1845="Yes","Use Step 2a) Weekly for employees on leave with pay",IF(OR(COUNT($D1845,E1845)&lt;&gt;2,overallRate=0),0,IF(revenueReduction&gt;0.3,MAX(IF($B1845="Non - avec lien de dépendance",MIN(2258,E1845,$D1845)*overallRate,MIN(2258,E1845)*overallRate),ROUND(MAX(IF($B1845="Non - avec lien de dépendance",0,MIN((0.75*E1845),1694)),MIN(E1845,(0.75*$D1845),1694)),2)),IF($B1845="Non - avec lien de dépendance",MIN(1129,E1845,$D1845)*overallRate,MIN(2258,E1845)*overallRate)))))</f>
        <v>Effectuez l’étape 1</v>
      </c>
      <c r="H1845" s="68" t="str">
        <f>IF(ISTEXT(overallRate),"Effectuez l’étape 1",IF($C1845="Yes","Use Step 2a) Weekly for employees on leave with pay",IF(OR(COUNT($D1845,F1845)&lt;&gt;2,overallRate=0),0,IF(revenueReduction&gt;0.3,MAX(IF($B1845="Non - avec lien de dépendance",MIN(2258,F1845,$D1845)*overallRate,MIN(2258,F1845)*overallRate),ROUND(MAX(IF($B1845="Non - avec lien de dépendance",0,MIN((0.75*F1845),1694)),MIN(F1845,(0.75*$D1845),1694)),2)),IF($B1845="Non - avec lien de dépendance",MIN(1129,F1845,$D1845)*overallRate,MIN(2258,F1845)*overallRate)))))</f>
        <v>Effectuez l’étape 1</v>
      </c>
      <c r="I1845" s="3">
        <f t="shared" si="28"/>
        <v>0</v>
      </c>
    </row>
    <row r="1846" spans="7:9" x14ac:dyDescent="0.5">
      <c r="G1846" s="68" t="str">
        <f>IF(ISTEXT(overallRate),"Effectuez l’étape 1",IF($C1846="Yes","Use Step 2a) Weekly for employees on leave with pay",IF(OR(COUNT($D1846,E1846)&lt;&gt;2,overallRate=0),0,IF(revenueReduction&gt;0.3,MAX(IF($B1846="Non - avec lien de dépendance",MIN(2258,E1846,$D1846)*overallRate,MIN(2258,E1846)*overallRate),ROUND(MAX(IF($B1846="Non - avec lien de dépendance",0,MIN((0.75*E1846),1694)),MIN(E1846,(0.75*$D1846),1694)),2)),IF($B1846="Non - avec lien de dépendance",MIN(1129,E1846,$D1846)*overallRate,MIN(2258,E1846)*overallRate)))))</f>
        <v>Effectuez l’étape 1</v>
      </c>
      <c r="H1846" s="68" t="str">
        <f>IF(ISTEXT(overallRate),"Effectuez l’étape 1",IF($C1846="Yes","Use Step 2a) Weekly for employees on leave with pay",IF(OR(COUNT($D1846,F1846)&lt;&gt;2,overallRate=0),0,IF(revenueReduction&gt;0.3,MAX(IF($B1846="Non - avec lien de dépendance",MIN(2258,F1846,$D1846)*overallRate,MIN(2258,F1846)*overallRate),ROUND(MAX(IF($B1846="Non - avec lien de dépendance",0,MIN((0.75*F1846),1694)),MIN(F1846,(0.75*$D1846),1694)),2)),IF($B1846="Non - avec lien de dépendance",MIN(1129,F1846,$D1846)*overallRate,MIN(2258,F1846)*overallRate)))))</f>
        <v>Effectuez l’étape 1</v>
      </c>
      <c r="I1846" s="3">
        <f t="shared" si="28"/>
        <v>0</v>
      </c>
    </row>
    <row r="1847" spans="7:9" x14ac:dyDescent="0.5">
      <c r="G1847" s="68" t="str">
        <f>IF(ISTEXT(overallRate),"Effectuez l’étape 1",IF($C1847="Yes","Use Step 2a) Weekly for employees on leave with pay",IF(OR(COUNT($D1847,E1847)&lt;&gt;2,overallRate=0),0,IF(revenueReduction&gt;0.3,MAX(IF($B1847="Non - avec lien de dépendance",MIN(2258,E1847,$D1847)*overallRate,MIN(2258,E1847)*overallRate),ROUND(MAX(IF($B1847="Non - avec lien de dépendance",0,MIN((0.75*E1847),1694)),MIN(E1847,(0.75*$D1847),1694)),2)),IF($B1847="Non - avec lien de dépendance",MIN(1129,E1847,$D1847)*overallRate,MIN(2258,E1847)*overallRate)))))</f>
        <v>Effectuez l’étape 1</v>
      </c>
      <c r="H1847" s="68" t="str">
        <f>IF(ISTEXT(overallRate),"Effectuez l’étape 1",IF($C1847="Yes","Use Step 2a) Weekly for employees on leave with pay",IF(OR(COUNT($D1847,F1847)&lt;&gt;2,overallRate=0),0,IF(revenueReduction&gt;0.3,MAX(IF($B1847="Non - avec lien de dépendance",MIN(2258,F1847,$D1847)*overallRate,MIN(2258,F1847)*overallRate),ROUND(MAX(IF($B1847="Non - avec lien de dépendance",0,MIN((0.75*F1847),1694)),MIN(F1847,(0.75*$D1847),1694)),2)),IF($B1847="Non - avec lien de dépendance",MIN(1129,F1847,$D1847)*overallRate,MIN(2258,F1847)*overallRate)))))</f>
        <v>Effectuez l’étape 1</v>
      </c>
      <c r="I1847" s="3">
        <f t="shared" si="28"/>
        <v>0</v>
      </c>
    </row>
    <row r="1848" spans="7:9" x14ac:dyDescent="0.5">
      <c r="G1848" s="68" t="str">
        <f>IF(ISTEXT(overallRate),"Effectuez l’étape 1",IF($C1848="Yes","Use Step 2a) Weekly for employees on leave with pay",IF(OR(COUNT($D1848,E1848)&lt;&gt;2,overallRate=0),0,IF(revenueReduction&gt;0.3,MAX(IF($B1848="Non - avec lien de dépendance",MIN(2258,E1848,$D1848)*overallRate,MIN(2258,E1848)*overallRate),ROUND(MAX(IF($B1848="Non - avec lien de dépendance",0,MIN((0.75*E1848),1694)),MIN(E1848,(0.75*$D1848),1694)),2)),IF($B1848="Non - avec lien de dépendance",MIN(1129,E1848,$D1848)*overallRate,MIN(2258,E1848)*overallRate)))))</f>
        <v>Effectuez l’étape 1</v>
      </c>
      <c r="H1848" s="68" t="str">
        <f>IF(ISTEXT(overallRate),"Effectuez l’étape 1",IF($C1848="Yes","Use Step 2a) Weekly for employees on leave with pay",IF(OR(COUNT($D1848,F1848)&lt;&gt;2,overallRate=0),0,IF(revenueReduction&gt;0.3,MAX(IF($B1848="Non - avec lien de dépendance",MIN(2258,F1848,$D1848)*overallRate,MIN(2258,F1848)*overallRate),ROUND(MAX(IF($B1848="Non - avec lien de dépendance",0,MIN((0.75*F1848),1694)),MIN(F1848,(0.75*$D1848),1694)),2)),IF($B1848="Non - avec lien de dépendance",MIN(1129,F1848,$D1848)*overallRate,MIN(2258,F1848)*overallRate)))))</f>
        <v>Effectuez l’étape 1</v>
      </c>
      <c r="I1848" s="3">
        <f t="shared" si="28"/>
        <v>0</v>
      </c>
    </row>
    <row r="1849" spans="7:9" x14ac:dyDescent="0.5">
      <c r="G1849" s="68" t="str">
        <f>IF(ISTEXT(overallRate),"Effectuez l’étape 1",IF($C1849="Yes","Use Step 2a) Weekly for employees on leave with pay",IF(OR(COUNT($D1849,E1849)&lt;&gt;2,overallRate=0),0,IF(revenueReduction&gt;0.3,MAX(IF($B1849="Non - avec lien de dépendance",MIN(2258,E1849,$D1849)*overallRate,MIN(2258,E1849)*overallRate),ROUND(MAX(IF($B1849="Non - avec lien de dépendance",0,MIN((0.75*E1849),1694)),MIN(E1849,(0.75*$D1849),1694)),2)),IF($B1849="Non - avec lien de dépendance",MIN(1129,E1849,$D1849)*overallRate,MIN(2258,E1849)*overallRate)))))</f>
        <v>Effectuez l’étape 1</v>
      </c>
      <c r="H1849" s="68" t="str">
        <f>IF(ISTEXT(overallRate),"Effectuez l’étape 1",IF($C1849="Yes","Use Step 2a) Weekly for employees on leave with pay",IF(OR(COUNT($D1849,F1849)&lt;&gt;2,overallRate=0),0,IF(revenueReduction&gt;0.3,MAX(IF($B1849="Non - avec lien de dépendance",MIN(2258,F1849,$D1849)*overallRate,MIN(2258,F1849)*overallRate),ROUND(MAX(IF($B1849="Non - avec lien de dépendance",0,MIN((0.75*F1849),1694)),MIN(F1849,(0.75*$D1849),1694)),2)),IF($B1849="Non - avec lien de dépendance",MIN(1129,F1849,$D1849)*overallRate,MIN(2258,F1849)*overallRate)))))</f>
        <v>Effectuez l’étape 1</v>
      </c>
      <c r="I1849" s="3">
        <f t="shared" si="28"/>
        <v>0</v>
      </c>
    </row>
    <row r="1850" spans="7:9" x14ac:dyDescent="0.5">
      <c r="G1850" s="68" t="str">
        <f>IF(ISTEXT(overallRate),"Effectuez l’étape 1",IF($C1850="Yes","Use Step 2a) Weekly for employees on leave with pay",IF(OR(COUNT($D1850,E1850)&lt;&gt;2,overallRate=0),0,IF(revenueReduction&gt;0.3,MAX(IF($B1850="Non - avec lien de dépendance",MIN(2258,E1850,$D1850)*overallRate,MIN(2258,E1850)*overallRate),ROUND(MAX(IF($B1850="Non - avec lien de dépendance",0,MIN((0.75*E1850),1694)),MIN(E1850,(0.75*$D1850),1694)),2)),IF($B1850="Non - avec lien de dépendance",MIN(1129,E1850,$D1850)*overallRate,MIN(2258,E1850)*overallRate)))))</f>
        <v>Effectuez l’étape 1</v>
      </c>
      <c r="H1850" s="68" t="str">
        <f>IF(ISTEXT(overallRate),"Effectuez l’étape 1",IF($C1850="Yes","Use Step 2a) Weekly for employees on leave with pay",IF(OR(COUNT($D1850,F1850)&lt;&gt;2,overallRate=0),0,IF(revenueReduction&gt;0.3,MAX(IF($B1850="Non - avec lien de dépendance",MIN(2258,F1850,$D1850)*overallRate,MIN(2258,F1850)*overallRate),ROUND(MAX(IF($B1850="Non - avec lien de dépendance",0,MIN((0.75*F1850),1694)),MIN(F1850,(0.75*$D1850),1694)),2)),IF($B1850="Non - avec lien de dépendance",MIN(1129,F1850,$D1850)*overallRate,MIN(2258,F1850)*overallRate)))))</f>
        <v>Effectuez l’étape 1</v>
      </c>
      <c r="I1850" s="3">
        <f t="shared" si="28"/>
        <v>0</v>
      </c>
    </row>
    <row r="1851" spans="7:9" x14ac:dyDescent="0.5">
      <c r="G1851" s="68" t="str">
        <f>IF(ISTEXT(overallRate),"Effectuez l’étape 1",IF($C1851="Yes","Use Step 2a) Weekly for employees on leave with pay",IF(OR(COUNT($D1851,E1851)&lt;&gt;2,overallRate=0),0,IF(revenueReduction&gt;0.3,MAX(IF($B1851="Non - avec lien de dépendance",MIN(2258,E1851,$D1851)*overallRate,MIN(2258,E1851)*overallRate),ROUND(MAX(IF($B1851="Non - avec lien de dépendance",0,MIN((0.75*E1851),1694)),MIN(E1851,(0.75*$D1851),1694)),2)),IF($B1851="Non - avec lien de dépendance",MIN(1129,E1851,$D1851)*overallRate,MIN(2258,E1851)*overallRate)))))</f>
        <v>Effectuez l’étape 1</v>
      </c>
      <c r="H1851" s="68" t="str">
        <f>IF(ISTEXT(overallRate),"Effectuez l’étape 1",IF($C1851="Yes","Use Step 2a) Weekly for employees on leave with pay",IF(OR(COUNT($D1851,F1851)&lt;&gt;2,overallRate=0),0,IF(revenueReduction&gt;0.3,MAX(IF($B1851="Non - avec lien de dépendance",MIN(2258,F1851,$D1851)*overallRate,MIN(2258,F1851)*overallRate),ROUND(MAX(IF($B1851="Non - avec lien de dépendance",0,MIN((0.75*F1851),1694)),MIN(F1851,(0.75*$D1851),1694)),2)),IF($B1851="Non - avec lien de dépendance",MIN(1129,F1851,$D1851)*overallRate,MIN(2258,F1851)*overallRate)))))</f>
        <v>Effectuez l’étape 1</v>
      </c>
      <c r="I1851" s="3">
        <f t="shared" si="28"/>
        <v>0</v>
      </c>
    </row>
    <row r="1852" spans="7:9" x14ac:dyDescent="0.5">
      <c r="G1852" s="68" t="str">
        <f>IF(ISTEXT(overallRate),"Effectuez l’étape 1",IF($C1852="Yes","Use Step 2a) Weekly for employees on leave with pay",IF(OR(COUNT($D1852,E1852)&lt;&gt;2,overallRate=0),0,IF(revenueReduction&gt;0.3,MAX(IF($B1852="Non - avec lien de dépendance",MIN(2258,E1852,$D1852)*overallRate,MIN(2258,E1852)*overallRate),ROUND(MAX(IF($B1852="Non - avec lien de dépendance",0,MIN((0.75*E1852),1694)),MIN(E1852,(0.75*$D1852),1694)),2)),IF($B1852="Non - avec lien de dépendance",MIN(1129,E1852,$D1852)*overallRate,MIN(2258,E1852)*overallRate)))))</f>
        <v>Effectuez l’étape 1</v>
      </c>
      <c r="H1852" s="68" t="str">
        <f>IF(ISTEXT(overallRate),"Effectuez l’étape 1",IF($C1852="Yes","Use Step 2a) Weekly for employees on leave with pay",IF(OR(COUNT($D1852,F1852)&lt;&gt;2,overallRate=0),0,IF(revenueReduction&gt;0.3,MAX(IF($B1852="Non - avec lien de dépendance",MIN(2258,F1852,$D1852)*overallRate,MIN(2258,F1852)*overallRate),ROUND(MAX(IF($B1852="Non - avec lien de dépendance",0,MIN((0.75*F1852),1694)),MIN(F1852,(0.75*$D1852),1694)),2)),IF($B1852="Non - avec lien de dépendance",MIN(1129,F1852,$D1852)*overallRate,MIN(2258,F1852)*overallRate)))))</f>
        <v>Effectuez l’étape 1</v>
      </c>
      <c r="I1852" s="3">
        <f t="shared" si="28"/>
        <v>0</v>
      </c>
    </row>
    <row r="1853" spans="7:9" x14ac:dyDescent="0.5">
      <c r="G1853" s="68" t="str">
        <f>IF(ISTEXT(overallRate),"Effectuez l’étape 1",IF($C1853="Yes","Use Step 2a) Weekly for employees on leave with pay",IF(OR(COUNT($D1853,E1853)&lt;&gt;2,overallRate=0),0,IF(revenueReduction&gt;0.3,MAX(IF($B1853="Non - avec lien de dépendance",MIN(2258,E1853,$D1853)*overallRate,MIN(2258,E1853)*overallRate),ROUND(MAX(IF($B1853="Non - avec lien de dépendance",0,MIN((0.75*E1853),1694)),MIN(E1853,(0.75*$D1853),1694)),2)),IF($B1853="Non - avec lien de dépendance",MIN(1129,E1853,$D1853)*overallRate,MIN(2258,E1853)*overallRate)))))</f>
        <v>Effectuez l’étape 1</v>
      </c>
      <c r="H1853" s="68" t="str">
        <f>IF(ISTEXT(overallRate),"Effectuez l’étape 1",IF($C1853="Yes","Use Step 2a) Weekly for employees on leave with pay",IF(OR(COUNT($D1853,F1853)&lt;&gt;2,overallRate=0),0,IF(revenueReduction&gt;0.3,MAX(IF($B1853="Non - avec lien de dépendance",MIN(2258,F1853,$D1853)*overallRate,MIN(2258,F1853)*overallRate),ROUND(MAX(IF($B1853="Non - avec lien de dépendance",0,MIN((0.75*F1853),1694)),MIN(F1853,(0.75*$D1853),1694)),2)),IF($B1853="Non - avec lien de dépendance",MIN(1129,F1853,$D1853)*overallRate,MIN(2258,F1853)*overallRate)))))</f>
        <v>Effectuez l’étape 1</v>
      </c>
      <c r="I1853" s="3">
        <f t="shared" si="28"/>
        <v>0</v>
      </c>
    </row>
    <row r="1854" spans="7:9" x14ac:dyDescent="0.5">
      <c r="G1854" s="68" t="str">
        <f>IF(ISTEXT(overallRate),"Effectuez l’étape 1",IF($C1854="Yes","Use Step 2a) Weekly for employees on leave with pay",IF(OR(COUNT($D1854,E1854)&lt;&gt;2,overallRate=0),0,IF(revenueReduction&gt;0.3,MAX(IF($B1854="Non - avec lien de dépendance",MIN(2258,E1854,$D1854)*overallRate,MIN(2258,E1854)*overallRate),ROUND(MAX(IF($B1854="Non - avec lien de dépendance",0,MIN((0.75*E1854),1694)),MIN(E1854,(0.75*$D1854),1694)),2)),IF($B1854="Non - avec lien de dépendance",MIN(1129,E1854,$D1854)*overallRate,MIN(2258,E1854)*overallRate)))))</f>
        <v>Effectuez l’étape 1</v>
      </c>
      <c r="H1854" s="68" t="str">
        <f>IF(ISTEXT(overallRate),"Effectuez l’étape 1",IF($C1854="Yes","Use Step 2a) Weekly for employees on leave with pay",IF(OR(COUNT($D1854,F1854)&lt;&gt;2,overallRate=0),0,IF(revenueReduction&gt;0.3,MAX(IF($B1854="Non - avec lien de dépendance",MIN(2258,F1854,$D1854)*overallRate,MIN(2258,F1854)*overallRate),ROUND(MAX(IF($B1854="Non - avec lien de dépendance",0,MIN((0.75*F1854),1694)),MIN(F1854,(0.75*$D1854),1694)),2)),IF($B1854="Non - avec lien de dépendance",MIN(1129,F1854,$D1854)*overallRate,MIN(2258,F1854)*overallRate)))))</f>
        <v>Effectuez l’étape 1</v>
      </c>
      <c r="I1854" s="3">
        <f t="shared" si="28"/>
        <v>0</v>
      </c>
    </row>
    <row r="1855" spans="7:9" x14ac:dyDescent="0.5">
      <c r="G1855" s="68" t="str">
        <f>IF(ISTEXT(overallRate),"Effectuez l’étape 1",IF($C1855="Yes","Use Step 2a) Weekly for employees on leave with pay",IF(OR(COUNT($D1855,E1855)&lt;&gt;2,overallRate=0),0,IF(revenueReduction&gt;0.3,MAX(IF($B1855="Non - avec lien de dépendance",MIN(2258,E1855,$D1855)*overallRate,MIN(2258,E1855)*overallRate),ROUND(MAX(IF($B1855="Non - avec lien de dépendance",0,MIN((0.75*E1855),1694)),MIN(E1855,(0.75*$D1855),1694)),2)),IF($B1855="Non - avec lien de dépendance",MIN(1129,E1855,$D1855)*overallRate,MIN(2258,E1855)*overallRate)))))</f>
        <v>Effectuez l’étape 1</v>
      </c>
      <c r="H1855" s="68" t="str">
        <f>IF(ISTEXT(overallRate),"Effectuez l’étape 1",IF($C1855="Yes","Use Step 2a) Weekly for employees on leave with pay",IF(OR(COUNT($D1855,F1855)&lt;&gt;2,overallRate=0),0,IF(revenueReduction&gt;0.3,MAX(IF($B1855="Non - avec lien de dépendance",MIN(2258,F1855,$D1855)*overallRate,MIN(2258,F1855)*overallRate),ROUND(MAX(IF($B1855="Non - avec lien de dépendance",0,MIN((0.75*F1855),1694)),MIN(F1855,(0.75*$D1855),1694)),2)),IF($B1855="Non - avec lien de dépendance",MIN(1129,F1855,$D1855)*overallRate,MIN(2258,F1855)*overallRate)))))</f>
        <v>Effectuez l’étape 1</v>
      </c>
      <c r="I1855" s="3">
        <f t="shared" si="28"/>
        <v>0</v>
      </c>
    </row>
    <row r="1856" spans="7:9" x14ac:dyDescent="0.5">
      <c r="G1856" s="68" t="str">
        <f>IF(ISTEXT(overallRate),"Effectuez l’étape 1",IF($C1856="Yes","Use Step 2a) Weekly for employees on leave with pay",IF(OR(COUNT($D1856,E1856)&lt;&gt;2,overallRate=0),0,IF(revenueReduction&gt;0.3,MAX(IF($B1856="Non - avec lien de dépendance",MIN(2258,E1856,$D1856)*overallRate,MIN(2258,E1856)*overallRate),ROUND(MAX(IF($B1856="Non - avec lien de dépendance",0,MIN((0.75*E1856),1694)),MIN(E1856,(0.75*$D1856),1694)),2)),IF($B1856="Non - avec lien de dépendance",MIN(1129,E1856,$D1856)*overallRate,MIN(2258,E1856)*overallRate)))))</f>
        <v>Effectuez l’étape 1</v>
      </c>
      <c r="H1856" s="68" t="str">
        <f>IF(ISTEXT(overallRate),"Effectuez l’étape 1",IF($C1856="Yes","Use Step 2a) Weekly for employees on leave with pay",IF(OR(COUNT($D1856,F1856)&lt;&gt;2,overallRate=0),0,IF(revenueReduction&gt;0.3,MAX(IF($B1856="Non - avec lien de dépendance",MIN(2258,F1856,$D1856)*overallRate,MIN(2258,F1856)*overallRate),ROUND(MAX(IF($B1856="Non - avec lien de dépendance",0,MIN((0.75*F1856),1694)),MIN(F1856,(0.75*$D1856),1694)),2)),IF($B1856="Non - avec lien de dépendance",MIN(1129,F1856,$D1856)*overallRate,MIN(2258,F1856)*overallRate)))))</f>
        <v>Effectuez l’étape 1</v>
      </c>
      <c r="I1856" s="3">
        <f t="shared" si="28"/>
        <v>0</v>
      </c>
    </row>
    <row r="1857" spans="7:9" x14ac:dyDescent="0.5">
      <c r="G1857" s="68" t="str">
        <f>IF(ISTEXT(overallRate),"Effectuez l’étape 1",IF($C1857="Yes","Use Step 2a) Weekly for employees on leave with pay",IF(OR(COUNT($D1857,E1857)&lt;&gt;2,overallRate=0),0,IF(revenueReduction&gt;0.3,MAX(IF($B1857="Non - avec lien de dépendance",MIN(2258,E1857,$D1857)*overallRate,MIN(2258,E1857)*overallRate),ROUND(MAX(IF($B1857="Non - avec lien de dépendance",0,MIN((0.75*E1857),1694)),MIN(E1857,(0.75*$D1857),1694)),2)),IF($B1857="Non - avec lien de dépendance",MIN(1129,E1857,$D1857)*overallRate,MIN(2258,E1857)*overallRate)))))</f>
        <v>Effectuez l’étape 1</v>
      </c>
      <c r="H1857" s="68" t="str">
        <f>IF(ISTEXT(overallRate),"Effectuez l’étape 1",IF($C1857="Yes","Use Step 2a) Weekly for employees on leave with pay",IF(OR(COUNT($D1857,F1857)&lt;&gt;2,overallRate=0),0,IF(revenueReduction&gt;0.3,MAX(IF($B1857="Non - avec lien de dépendance",MIN(2258,F1857,$D1857)*overallRate,MIN(2258,F1857)*overallRate),ROUND(MAX(IF($B1857="Non - avec lien de dépendance",0,MIN((0.75*F1857),1694)),MIN(F1857,(0.75*$D1857),1694)),2)),IF($B1857="Non - avec lien de dépendance",MIN(1129,F1857,$D1857)*overallRate,MIN(2258,F1857)*overallRate)))))</f>
        <v>Effectuez l’étape 1</v>
      </c>
      <c r="I1857" s="3">
        <f t="shared" si="28"/>
        <v>0</v>
      </c>
    </row>
    <row r="1858" spans="7:9" x14ac:dyDescent="0.5">
      <c r="G1858" s="68" t="str">
        <f>IF(ISTEXT(overallRate),"Effectuez l’étape 1",IF($C1858="Yes","Use Step 2a) Weekly for employees on leave with pay",IF(OR(COUNT($D1858,E1858)&lt;&gt;2,overallRate=0),0,IF(revenueReduction&gt;0.3,MAX(IF($B1858="Non - avec lien de dépendance",MIN(2258,E1858,$D1858)*overallRate,MIN(2258,E1858)*overallRate),ROUND(MAX(IF($B1858="Non - avec lien de dépendance",0,MIN((0.75*E1858),1694)),MIN(E1858,(0.75*$D1858),1694)),2)),IF($B1858="Non - avec lien de dépendance",MIN(1129,E1858,$D1858)*overallRate,MIN(2258,E1858)*overallRate)))))</f>
        <v>Effectuez l’étape 1</v>
      </c>
      <c r="H1858" s="68" t="str">
        <f>IF(ISTEXT(overallRate),"Effectuez l’étape 1",IF($C1858="Yes","Use Step 2a) Weekly for employees on leave with pay",IF(OR(COUNT($D1858,F1858)&lt;&gt;2,overallRate=0),0,IF(revenueReduction&gt;0.3,MAX(IF($B1858="Non - avec lien de dépendance",MIN(2258,F1858,$D1858)*overallRate,MIN(2258,F1858)*overallRate),ROUND(MAX(IF($B1858="Non - avec lien de dépendance",0,MIN((0.75*F1858),1694)),MIN(F1858,(0.75*$D1858),1694)),2)),IF($B1858="Non - avec lien de dépendance",MIN(1129,F1858,$D1858)*overallRate,MIN(2258,F1858)*overallRate)))))</f>
        <v>Effectuez l’étape 1</v>
      </c>
      <c r="I1858" s="3">
        <f t="shared" si="28"/>
        <v>0</v>
      </c>
    </row>
    <row r="1859" spans="7:9" x14ac:dyDescent="0.5">
      <c r="G1859" s="68" t="str">
        <f>IF(ISTEXT(overallRate),"Effectuez l’étape 1",IF($C1859="Yes","Use Step 2a) Weekly for employees on leave with pay",IF(OR(COUNT($D1859,E1859)&lt;&gt;2,overallRate=0),0,IF(revenueReduction&gt;0.3,MAX(IF($B1859="Non - avec lien de dépendance",MIN(2258,E1859,$D1859)*overallRate,MIN(2258,E1859)*overallRate),ROUND(MAX(IF($B1859="Non - avec lien de dépendance",0,MIN((0.75*E1859),1694)),MIN(E1859,(0.75*$D1859),1694)),2)),IF($B1859="Non - avec lien de dépendance",MIN(1129,E1859,$D1859)*overallRate,MIN(2258,E1859)*overallRate)))))</f>
        <v>Effectuez l’étape 1</v>
      </c>
      <c r="H1859" s="68" t="str">
        <f>IF(ISTEXT(overallRate),"Effectuez l’étape 1",IF($C1859="Yes","Use Step 2a) Weekly for employees on leave with pay",IF(OR(COUNT($D1859,F1859)&lt;&gt;2,overallRate=0),0,IF(revenueReduction&gt;0.3,MAX(IF($B1859="Non - avec lien de dépendance",MIN(2258,F1859,$D1859)*overallRate,MIN(2258,F1859)*overallRate),ROUND(MAX(IF($B1859="Non - avec lien de dépendance",0,MIN((0.75*F1859),1694)),MIN(F1859,(0.75*$D1859),1694)),2)),IF($B1859="Non - avec lien de dépendance",MIN(1129,F1859,$D1859)*overallRate,MIN(2258,F1859)*overallRate)))))</f>
        <v>Effectuez l’étape 1</v>
      </c>
      <c r="I1859" s="3">
        <f t="shared" si="28"/>
        <v>0</v>
      </c>
    </row>
    <row r="1860" spans="7:9" x14ac:dyDescent="0.5">
      <c r="G1860" s="68" t="str">
        <f>IF(ISTEXT(overallRate),"Effectuez l’étape 1",IF($C1860="Yes","Use Step 2a) Weekly for employees on leave with pay",IF(OR(COUNT($D1860,E1860)&lt;&gt;2,overallRate=0),0,IF(revenueReduction&gt;0.3,MAX(IF($B1860="Non - avec lien de dépendance",MIN(2258,E1860,$D1860)*overallRate,MIN(2258,E1860)*overallRate),ROUND(MAX(IF($B1860="Non - avec lien de dépendance",0,MIN((0.75*E1860),1694)),MIN(E1860,(0.75*$D1860),1694)),2)),IF($B1860="Non - avec lien de dépendance",MIN(1129,E1860,$D1860)*overallRate,MIN(2258,E1860)*overallRate)))))</f>
        <v>Effectuez l’étape 1</v>
      </c>
      <c r="H1860" s="68" t="str">
        <f>IF(ISTEXT(overallRate),"Effectuez l’étape 1",IF($C1860="Yes","Use Step 2a) Weekly for employees on leave with pay",IF(OR(COUNT($D1860,F1860)&lt;&gt;2,overallRate=0),0,IF(revenueReduction&gt;0.3,MAX(IF($B1860="Non - avec lien de dépendance",MIN(2258,F1860,$D1860)*overallRate,MIN(2258,F1860)*overallRate),ROUND(MAX(IF($B1860="Non - avec lien de dépendance",0,MIN((0.75*F1860),1694)),MIN(F1860,(0.75*$D1860),1694)),2)),IF($B1860="Non - avec lien de dépendance",MIN(1129,F1860,$D1860)*overallRate,MIN(2258,F1860)*overallRate)))))</f>
        <v>Effectuez l’étape 1</v>
      </c>
      <c r="I1860" s="3">
        <f t="shared" si="28"/>
        <v>0</v>
      </c>
    </row>
    <row r="1861" spans="7:9" x14ac:dyDescent="0.5">
      <c r="G1861" s="68" t="str">
        <f>IF(ISTEXT(overallRate),"Effectuez l’étape 1",IF($C1861="Yes","Use Step 2a) Weekly for employees on leave with pay",IF(OR(COUNT($D1861,E1861)&lt;&gt;2,overallRate=0),0,IF(revenueReduction&gt;0.3,MAX(IF($B1861="Non - avec lien de dépendance",MIN(2258,E1861,$D1861)*overallRate,MIN(2258,E1861)*overallRate),ROUND(MAX(IF($B1861="Non - avec lien de dépendance",0,MIN((0.75*E1861),1694)),MIN(E1861,(0.75*$D1861),1694)),2)),IF($B1861="Non - avec lien de dépendance",MIN(1129,E1861,$D1861)*overallRate,MIN(2258,E1861)*overallRate)))))</f>
        <v>Effectuez l’étape 1</v>
      </c>
      <c r="H1861" s="68" t="str">
        <f>IF(ISTEXT(overallRate),"Effectuez l’étape 1",IF($C1861="Yes","Use Step 2a) Weekly for employees on leave with pay",IF(OR(COUNT($D1861,F1861)&lt;&gt;2,overallRate=0),0,IF(revenueReduction&gt;0.3,MAX(IF($B1861="Non - avec lien de dépendance",MIN(2258,F1861,$D1861)*overallRate,MIN(2258,F1861)*overallRate),ROUND(MAX(IF($B1861="Non - avec lien de dépendance",0,MIN((0.75*F1861),1694)),MIN(F1861,(0.75*$D1861),1694)),2)),IF($B1861="Non - avec lien de dépendance",MIN(1129,F1861,$D1861)*overallRate,MIN(2258,F1861)*overallRate)))))</f>
        <v>Effectuez l’étape 1</v>
      </c>
      <c r="I1861" s="3">
        <f t="shared" si="28"/>
        <v>0</v>
      </c>
    </row>
    <row r="1862" spans="7:9" x14ac:dyDescent="0.5">
      <c r="G1862" s="68" t="str">
        <f>IF(ISTEXT(overallRate),"Effectuez l’étape 1",IF($C1862="Yes","Use Step 2a) Weekly for employees on leave with pay",IF(OR(COUNT($D1862,E1862)&lt;&gt;2,overallRate=0),0,IF(revenueReduction&gt;0.3,MAX(IF($B1862="Non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IF(ISTEXT(overallRate),"Effectuez l’étape 1",IF($C1862="Yes","Use Step 2a) Weekly for employees on leave with pay",IF(OR(COUNT($D1862,F1862)&lt;&gt;2,overallRate=0),0,IF(revenueReduction&gt;0.3,MAX(IF($B1862="Non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28"/>
        <v>0</v>
      </c>
    </row>
    <row r="1863" spans="7:9" x14ac:dyDescent="0.5">
      <c r="G1863" s="68" t="str">
        <f>IF(ISTEXT(overallRate),"Effectuez l’étape 1",IF($C1863="Yes","Use Step 2a) Weekly for employees on leave with pay",IF(OR(COUNT($D1863,E1863)&lt;&gt;2,overallRate=0),0,IF(revenueReduction&gt;0.3,MAX(IF($B1863="Non - avec lien de dépendance",MIN(2258,E1863,$D1863)*overallRate,MIN(2258,E1863)*overallRate),ROUND(MAX(IF($B1863="Non - avec lien de dépendance",0,MIN((0.75*E1863),1694)),MIN(E1863,(0.75*$D1863),1694)),2)),IF($B1863="Non - avec lien de dépendance",MIN(1129,E1863,$D1863)*overallRate,MIN(2258,E1863)*overallRate)))))</f>
        <v>Effectuez l’étape 1</v>
      </c>
      <c r="H1863" s="68" t="str">
        <f>IF(ISTEXT(overallRate),"Effectuez l’étape 1",IF($C1863="Yes","Use Step 2a) Weekly for employees on leave with pay",IF(OR(COUNT($D1863,F1863)&lt;&gt;2,overallRate=0),0,IF(revenueReduction&gt;0.3,MAX(IF($B1863="Non - avec lien de dépendance",MIN(2258,F1863,$D1863)*overallRate,MIN(2258,F1863)*overallRate),ROUND(MAX(IF($B1863="Non - avec lien de dépendance",0,MIN((0.75*F1863),1694)),MIN(F1863,(0.75*$D1863),1694)),2)),IF($B1863="Non - avec lien de dépendance",MIN(1129,F1863,$D1863)*overallRate,MIN(2258,F1863)*overallRate)))))</f>
        <v>Effectuez l’étape 1</v>
      </c>
      <c r="I1863" s="3">
        <f t="shared" ref="I1863:I1926" si="29">IF(AND(COUNT(B1863:F1863)&gt;0,OR(COUNT(D1863:F1863)&lt;&gt;3,ISBLANK(B1863))),"Fill out all amounts",IF(COUNTIF(E1863:F1863,0)&gt;0,0,SUM(G1863:H1863)))</f>
        <v>0</v>
      </c>
    </row>
    <row r="1864" spans="7:9" x14ac:dyDescent="0.5">
      <c r="G1864" s="68" t="str">
        <f>IF(ISTEXT(overallRate),"Effectuez l’étape 1",IF($C1864="Yes","Use Step 2a) Weekly for employees on leave with pay",IF(OR(COUNT($D1864,E1864)&lt;&gt;2,overallRate=0),0,IF(revenueReduction&gt;0.3,MAX(IF($B1864="Non - avec lien de dépendance",MIN(2258,E1864,$D1864)*overallRate,MIN(2258,E1864)*overallRate),ROUND(MAX(IF($B1864="Non - avec lien de dépendance",0,MIN((0.75*E1864),1694)),MIN(E1864,(0.75*$D1864),1694)),2)),IF($B1864="Non - avec lien de dépendance",MIN(1129,E1864,$D1864)*overallRate,MIN(2258,E1864)*overallRate)))))</f>
        <v>Effectuez l’étape 1</v>
      </c>
      <c r="H1864" s="68" t="str">
        <f>IF(ISTEXT(overallRate),"Effectuez l’étape 1",IF($C1864="Yes","Use Step 2a) Weekly for employees on leave with pay",IF(OR(COUNT($D1864,F1864)&lt;&gt;2,overallRate=0),0,IF(revenueReduction&gt;0.3,MAX(IF($B1864="Non - avec lien de dépendance",MIN(2258,F1864,$D1864)*overallRate,MIN(2258,F1864)*overallRate),ROUND(MAX(IF($B1864="Non - avec lien de dépendance",0,MIN((0.75*F1864),1694)),MIN(F1864,(0.75*$D1864),1694)),2)),IF($B1864="Non - avec lien de dépendance",MIN(1129,F1864,$D1864)*overallRate,MIN(2258,F1864)*overallRate)))))</f>
        <v>Effectuez l’étape 1</v>
      </c>
      <c r="I1864" s="3">
        <f t="shared" si="29"/>
        <v>0</v>
      </c>
    </row>
    <row r="1865" spans="7:9" x14ac:dyDescent="0.5">
      <c r="G1865" s="68" t="str">
        <f>IF(ISTEXT(overallRate),"Effectuez l’étape 1",IF($C1865="Yes","Use Step 2a) Weekly for employees on leave with pay",IF(OR(COUNT($D1865,E1865)&lt;&gt;2,overallRate=0),0,IF(revenueReduction&gt;0.3,MAX(IF($B1865="Non - avec lien de dépendance",MIN(2258,E1865,$D1865)*overallRate,MIN(2258,E1865)*overallRate),ROUND(MAX(IF($B1865="Non - avec lien de dépendance",0,MIN((0.75*E1865),1694)),MIN(E1865,(0.75*$D1865),1694)),2)),IF($B1865="Non - avec lien de dépendance",MIN(1129,E1865,$D1865)*overallRate,MIN(2258,E1865)*overallRate)))))</f>
        <v>Effectuez l’étape 1</v>
      </c>
      <c r="H1865" s="68" t="str">
        <f>IF(ISTEXT(overallRate),"Effectuez l’étape 1",IF($C1865="Yes","Use Step 2a) Weekly for employees on leave with pay",IF(OR(COUNT($D1865,F1865)&lt;&gt;2,overallRate=0),0,IF(revenueReduction&gt;0.3,MAX(IF($B1865="Non - avec lien de dépendance",MIN(2258,F1865,$D1865)*overallRate,MIN(2258,F1865)*overallRate),ROUND(MAX(IF($B1865="Non - avec lien de dépendance",0,MIN((0.75*F1865),1694)),MIN(F1865,(0.75*$D1865),1694)),2)),IF($B1865="Non - avec lien de dépendance",MIN(1129,F1865,$D1865)*overallRate,MIN(2258,F1865)*overallRate)))))</f>
        <v>Effectuez l’étape 1</v>
      </c>
      <c r="I1865" s="3">
        <f t="shared" si="29"/>
        <v>0</v>
      </c>
    </row>
    <row r="1866" spans="7:9" x14ac:dyDescent="0.5">
      <c r="G1866" s="68" t="str">
        <f>IF(ISTEXT(overallRate),"Effectuez l’étape 1",IF($C1866="Yes","Use Step 2a) Weekly for employees on leave with pay",IF(OR(COUNT($D1866,E1866)&lt;&gt;2,overallRate=0),0,IF(revenueReduction&gt;0.3,MAX(IF($B1866="Non - avec lien de dépendance",MIN(2258,E1866,$D1866)*overallRate,MIN(2258,E1866)*overallRate),ROUND(MAX(IF($B1866="Non - avec lien de dépendance",0,MIN((0.75*E1866),1694)),MIN(E1866,(0.75*$D1866),1694)),2)),IF($B1866="Non - avec lien de dépendance",MIN(1129,E1866,$D1866)*overallRate,MIN(2258,E1866)*overallRate)))))</f>
        <v>Effectuez l’étape 1</v>
      </c>
      <c r="H1866" s="68" t="str">
        <f>IF(ISTEXT(overallRate),"Effectuez l’étape 1",IF($C1866="Yes","Use Step 2a) Weekly for employees on leave with pay",IF(OR(COUNT($D1866,F1866)&lt;&gt;2,overallRate=0),0,IF(revenueReduction&gt;0.3,MAX(IF($B1866="Non - avec lien de dépendance",MIN(2258,F1866,$D1866)*overallRate,MIN(2258,F1866)*overallRate),ROUND(MAX(IF($B1866="Non - avec lien de dépendance",0,MIN((0.75*F1866),1694)),MIN(F1866,(0.75*$D1866),1694)),2)),IF($B1866="Non - avec lien de dépendance",MIN(1129,F1866,$D1866)*overallRate,MIN(2258,F1866)*overallRate)))))</f>
        <v>Effectuez l’étape 1</v>
      </c>
      <c r="I1866" s="3">
        <f t="shared" si="29"/>
        <v>0</v>
      </c>
    </row>
    <row r="1867" spans="7:9" x14ac:dyDescent="0.5">
      <c r="G1867" s="68" t="str">
        <f>IF(ISTEXT(overallRate),"Effectuez l’étape 1",IF($C1867="Yes","Use Step 2a) Weekly for employees on leave with pay",IF(OR(COUNT($D1867,E1867)&lt;&gt;2,overallRate=0),0,IF(revenueReduction&gt;0.3,MAX(IF($B1867="Non - avec lien de dépendance",MIN(2258,E1867,$D1867)*overallRate,MIN(2258,E1867)*overallRate),ROUND(MAX(IF($B1867="Non - avec lien de dépendance",0,MIN((0.75*E1867),1694)),MIN(E1867,(0.75*$D1867),1694)),2)),IF($B1867="Non - avec lien de dépendance",MIN(1129,E1867,$D1867)*overallRate,MIN(2258,E1867)*overallRate)))))</f>
        <v>Effectuez l’étape 1</v>
      </c>
      <c r="H1867" s="68" t="str">
        <f>IF(ISTEXT(overallRate),"Effectuez l’étape 1",IF($C1867="Yes","Use Step 2a) Weekly for employees on leave with pay",IF(OR(COUNT($D1867,F1867)&lt;&gt;2,overallRate=0),0,IF(revenueReduction&gt;0.3,MAX(IF($B1867="Non - avec lien de dépendance",MIN(2258,F1867,$D1867)*overallRate,MIN(2258,F1867)*overallRate),ROUND(MAX(IF($B1867="Non - avec lien de dépendance",0,MIN((0.75*F1867),1694)),MIN(F1867,(0.75*$D1867),1694)),2)),IF($B1867="Non - avec lien de dépendance",MIN(1129,F1867,$D1867)*overallRate,MIN(2258,F1867)*overallRate)))))</f>
        <v>Effectuez l’étape 1</v>
      </c>
      <c r="I1867" s="3">
        <f t="shared" si="29"/>
        <v>0</v>
      </c>
    </row>
    <row r="1868" spans="7:9" x14ac:dyDescent="0.5">
      <c r="G1868" s="68" t="str">
        <f>IF(ISTEXT(overallRate),"Effectuez l’étape 1",IF($C1868="Yes","Use Step 2a) Weekly for employees on leave with pay",IF(OR(COUNT($D1868,E1868)&lt;&gt;2,overallRate=0),0,IF(revenueReduction&gt;0.3,MAX(IF($B1868="Non - avec lien de dépendance",MIN(2258,E1868,$D1868)*overallRate,MIN(2258,E1868)*overallRate),ROUND(MAX(IF($B1868="Non - avec lien de dépendance",0,MIN((0.75*E1868),1694)),MIN(E1868,(0.75*$D1868),1694)),2)),IF($B1868="Non - avec lien de dépendance",MIN(1129,E1868,$D1868)*overallRate,MIN(2258,E1868)*overallRate)))))</f>
        <v>Effectuez l’étape 1</v>
      </c>
      <c r="H1868" s="68" t="str">
        <f>IF(ISTEXT(overallRate),"Effectuez l’étape 1",IF($C1868="Yes","Use Step 2a) Weekly for employees on leave with pay",IF(OR(COUNT($D1868,F1868)&lt;&gt;2,overallRate=0),0,IF(revenueReduction&gt;0.3,MAX(IF($B1868="Non - avec lien de dépendance",MIN(2258,F1868,$D1868)*overallRate,MIN(2258,F1868)*overallRate),ROUND(MAX(IF($B1868="Non - avec lien de dépendance",0,MIN((0.75*F1868),1694)),MIN(F1868,(0.75*$D1868),1694)),2)),IF($B1868="Non - avec lien de dépendance",MIN(1129,F1868,$D1868)*overallRate,MIN(2258,F1868)*overallRate)))))</f>
        <v>Effectuez l’étape 1</v>
      </c>
      <c r="I1868" s="3">
        <f t="shared" si="29"/>
        <v>0</v>
      </c>
    </row>
    <row r="1869" spans="7:9" x14ac:dyDescent="0.5">
      <c r="G1869" s="68" t="str">
        <f>IF(ISTEXT(overallRate),"Effectuez l’étape 1",IF($C1869="Yes","Use Step 2a) Weekly for employees on leave with pay",IF(OR(COUNT($D1869,E1869)&lt;&gt;2,overallRate=0),0,IF(revenueReduction&gt;0.3,MAX(IF($B1869="Non - avec lien de dépendance",MIN(2258,E1869,$D1869)*overallRate,MIN(2258,E1869)*overallRate),ROUND(MAX(IF($B1869="Non - avec lien de dépendance",0,MIN((0.75*E1869),1694)),MIN(E1869,(0.75*$D1869),1694)),2)),IF($B1869="Non - avec lien de dépendance",MIN(1129,E1869,$D1869)*overallRate,MIN(2258,E1869)*overallRate)))))</f>
        <v>Effectuez l’étape 1</v>
      </c>
      <c r="H1869" s="68" t="str">
        <f>IF(ISTEXT(overallRate),"Effectuez l’étape 1",IF($C1869="Yes","Use Step 2a) Weekly for employees on leave with pay",IF(OR(COUNT($D1869,F1869)&lt;&gt;2,overallRate=0),0,IF(revenueReduction&gt;0.3,MAX(IF($B1869="Non - avec lien de dépendance",MIN(2258,F1869,$D1869)*overallRate,MIN(2258,F1869)*overallRate),ROUND(MAX(IF($B1869="Non - avec lien de dépendance",0,MIN((0.75*F1869),1694)),MIN(F1869,(0.75*$D1869),1694)),2)),IF($B1869="Non - avec lien de dépendance",MIN(1129,F1869,$D1869)*overallRate,MIN(2258,F1869)*overallRate)))))</f>
        <v>Effectuez l’étape 1</v>
      </c>
      <c r="I1869" s="3">
        <f t="shared" si="29"/>
        <v>0</v>
      </c>
    </row>
    <row r="1870" spans="7:9" x14ac:dyDescent="0.5">
      <c r="G1870" s="68" t="str">
        <f>IF(ISTEXT(overallRate),"Effectuez l’étape 1",IF($C1870="Yes","Use Step 2a) Weekly for employees on leave with pay",IF(OR(COUNT($D1870,E1870)&lt;&gt;2,overallRate=0),0,IF(revenueReduction&gt;0.3,MAX(IF($B1870="Non - avec lien de dépendance",MIN(2258,E1870,$D1870)*overallRate,MIN(2258,E1870)*overallRate),ROUND(MAX(IF($B1870="Non - avec lien de dépendance",0,MIN((0.75*E1870),1694)),MIN(E1870,(0.75*$D1870),1694)),2)),IF($B1870="Non - avec lien de dépendance",MIN(1129,E1870,$D1870)*overallRate,MIN(2258,E1870)*overallRate)))))</f>
        <v>Effectuez l’étape 1</v>
      </c>
      <c r="H1870" s="68" t="str">
        <f>IF(ISTEXT(overallRate),"Effectuez l’étape 1",IF($C1870="Yes","Use Step 2a) Weekly for employees on leave with pay",IF(OR(COUNT($D1870,F1870)&lt;&gt;2,overallRate=0),0,IF(revenueReduction&gt;0.3,MAX(IF($B1870="Non - avec lien de dépendance",MIN(2258,F1870,$D1870)*overallRate,MIN(2258,F1870)*overallRate),ROUND(MAX(IF($B1870="Non - avec lien de dépendance",0,MIN((0.75*F1870),1694)),MIN(F1870,(0.75*$D1870),1694)),2)),IF($B1870="Non - avec lien de dépendance",MIN(1129,F1870,$D1870)*overallRate,MIN(2258,F1870)*overallRate)))))</f>
        <v>Effectuez l’étape 1</v>
      </c>
      <c r="I1870" s="3">
        <f t="shared" si="29"/>
        <v>0</v>
      </c>
    </row>
    <row r="1871" spans="7:9" x14ac:dyDescent="0.5">
      <c r="G1871" s="68" t="str">
        <f>IF(ISTEXT(overallRate),"Effectuez l’étape 1",IF($C1871="Yes","Use Step 2a) Weekly for employees on leave with pay",IF(OR(COUNT($D1871,E1871)&lt;&gt;2,overallRate=0),0,IF(revenueReduction&gt;0.3,MAX(IF($B1871="Non - avec lien de dépendance",MIN(2258,E1871,$D1871)*overallRate,MIN(2258,E1871)*overallRate),ROUND(MAX(IF($B1871="Non - avec lien de dépendance",0,MIN((0.75*E1871),1694)),MIN(E1871,(0.75*$D1871),1694)),2)),IF($B1871="Non - avec lien de dépendance",MIN(1129,E1871,$D1871)*overallRate,MIN(2258,E1871)*overallRate)))))</f>
        <v>Effectuez l’étape 1</v>
      </c>
      <c r="H1871" s="68" t="str">
        <f>IF(ISTEXT(overallRate),"Effectuez l’étape 1",IF($C1871="Yes","Use Step 2a) Weekly for employees on leave with pay",IF(OR(COUNT($D1871,F1871)&lt;&gt;2,overallRate=0),0,IF(revenueReduction&gt;0.3,MAX(IF($B1871="Non - avec lien de dépendance",MIN(2258,F1871,$D1871)*overallRate,MIN(2258,F1871)*overallRate),ROUND(MAX(IF($B1871="Non - avec lien de dépendance",0,MIN((0.75*F1871),1694)),MIN(F1871,(0.75*$D1871),1694)),2)),IF($B1871="Non - avec lien de dépendance",MIN(1129,F1871,$D1871)*overallRate,MIN(2258,F1871)*overallRate)))))</f>
        <v>Effectuez l’étape 1</v>
      </c>
      <c r="I1871" s="3">
        <f t="shared" si="29"/>
        <v>0</v>
      </c>
    </row>
    <row r="1872" spans="7:9" x14ac:dyDescent="0.5">
      <c r="G1872" s="68" t="str">
        <f>IF(ISTEXT(overallRate),"Effectuez l’étape 1",IF($C1872="Yes","Use Step 2a) Weekly for employees on leave with pay",IF(OR(COUNT($D1872,E1872)&lt;&gt;2,overallRate=0),0,IF(revenueReduction&gt;0.3,MAX(IF($B1872="Non - avec lien de dépendance",MIN(2258,E1872,$D1872)*overallRate,MIN(2258,E1872)*overallRate),ROUND(MAX(IF($B1872="Non - avec lien de dépendance",0,MIN((0.75*E1872),1694)),MIN(E1872,(0.75*$D1872),1694)),2)),IF($B1872="Non - avec lien de dépendance",MIN(1129,E1872,$D1872)*overallRate,MIN(2258,E1872)*overallRate)))))</f>
        <v>Effectuez l’étape 1</v>
      </c>
      <c r="H1872" s="68" t="str">
        <f>IF(ISTEXT(overallRate),"Effectuez l’étape 1",IF($C1872="Yes","Use Step 2a) Weekly for employees on leave with pay",IF(OR(COUNT($D1872,F1872)&lt;&gt;2,overallRate=0),0,IF(revenueReduction&gt;0.3,MAX(IF($B1872="Non - avec lien de dépendance",MIN(2258,F1872,$D1872)*overallRate,MIN(2258,F1872)*overallRate),ROUND(MAX(IF($B1872="Non - avec lien de dépendance",0,MIN((0.75*F1872),1694)),MIN(F1872,(0.75*$D1872),1694)),2)),IF($B1872="Non - avec lien de dépendance",MIN(1129,F1872,$D1872)*overallRate,MIN(2258,F1872)*overallRate)))))</f>
        <v>Effectuez l’étape 1</v>
      </c>
      <c r="I1872" s="3">
        <f t="shared" si="29"/>
        <v>0</v>
      </c>
    </row>
    <row r="1873" spans="7:9" x14ac:dyDescent="0.5">
      <c r="G1873" s="68" t="str">
        <f>IF(ISTEXT(overallRate),"Effectuez l’étape 1",IF($C1873="Yes","Use Step 2a) Weekly for employees on leave with pay",IF(OR(COUNT($D1873,E1873)&lt;&gt;2,overallRate=0),0,IF(revenueReduction&gt;0.3,MAX(IF($B1873="Non - avec lien de dépendance",MIN(2258,E1873,$D1873)*overallRate,MIN(2258,E1873)*overallRate),ROUND(MAX(IF($B1873="Non - avec lien de dépendance",0,MIN((0.75*E1873),1694)),MIN(E1873,(0.75*$D1873),1694)),2)),IF($B1873="Non - avec lien de dépendance",MIN(1129,E1873,$D1873)*overallRate,MIN(2258,E1873)*overallRate)))))</f>
        <v>Effectuez l’étape 1</v>
      </c>
      <c r="H1873" s="68" t="str">
        <f>IF(ISTEXT(overallRate),"Effectuez l’étape 1",IF($C1873="Yes","Use Step 2a) Weekly for employees on leave with pay",IF(OR(COUNT($D1873,F1873)&lt;&gt;2,overallRate=0),0,IF(revenueReduction&gt;0.3,MAX(IF($B1873="Non - avec lien de dépendance",MIN(2258,F1873,$D1873)*overallRate,MIN(2258,F1873)*overallRate),ROUND(MAX(IF($B1873="Non - avec lien de dépendance",0,MIN((0.75*F1873),1694)),MIN(F1873,(0.75*$D1873),1694)),2)),IF($B1873="Non - avec lien de dépendance",MIN(1129,F1873,$D1873)*overallRate,MIN(2258,F1873)*overallRate)))))</f>
        <v>Effectuez l’étape 1</v>
      </c>
      <c r="I1873" s="3">
        <f t="shared" si="29"/>
        <v>0</v>
      </c>
    </row>
    <row r="1874" spans="7:9" x14ac:dyDescent="0.5">
      <c r="G1874" s="68" t="str">
        <f>IF(ISTEXT(overallRate),"Effectuez l’étape 1",IF($C1874="Yes","Use Step 2a) Weekly for employees on leave with pay",IF(OR(COUNT($D1874,E1874)&lt;&gt;2,overallRate=0),0,IF(revenueReduction&gt;0.3,MAX(IF($B1874="Non - avec lien de dépendance",MIN(2258,E1874,$D1874)*overallRate,MIN(2258,E1874)*overallRate),ROUND(MAX(IF($B1874="Non - avec lien de dépendance",0,MIN((0.75*E1874),1694)),MIN(E1874,(0.75*$D1874),1694)),2)),IF($B1874="Non - avec lien de dépendance",MIN(1129,E1874,$D1874)*overallRate,MIN(2258,E1874)*overallRate)))))</f>
        <v>Effectuez l’étape 1</v>
      </c>
      <c r="H1874" s="68" t="str">
        <f>IF(ISTEXT(overallRate),"Effectuez l’étape 1",IF($C1874="Yes","Use Step 2a) Weekly for employees on leave with pay",IF(OR(COUNT($D1874,F1874)&lt;&gt;2,overallRate=0),0,IF(revenueReduction&gt;0.3,MAX(IF($B1874="Non - avec lien de dépendance",MIN(2258,F1874,$D1874)*overallRate,MIN(2258,F1874)*overallRate),ROUND(MAX(IF($B1874="Non - avec lien de dépendance",0,MIN((0.75*F1874),1694)),MIN(F1874,(0.75*$D1874),1694)),2)),IF($B1874="Non - avec lien de dépendance",MIN(1129,F1874,$D1874)*overallRate,MIN(2258,F1874)*overallRate)))))</f>
        <v>Effectuez l’étape 1</v>
      </c>
      <c r="I1874" s="3">
        <f t="shared" si="29"/>
        <v>0</v>
      </c>
    </row>
    <row r="1875" spans="7:9" x14ac:dyDescent="0.5">
      <c r="G1875" s="68" t="str">
        <f>IF(ISTEXT(overallRate),"Effectuez l’étape 1",IF($C1875="Yes","Use Step 2a) Weekly for employees on leave with pay",IF(OR(COUNT($D1875,E1875)&lt;&gt;2,overallRate=0),0,IF(revenueReduction&gt;0.3,MAX(IF($B1875="Non - avec lien de dépendance",MIN(2258,E1875,$D1875)*overallRate,MIN(2258,E1875)*overallRate),ROUND(MAX(IF($B1875="Non - avec lien de dépendance",0,MIN((0.75*E1875),1694)),MIN(E1875,(0.75*$D1875),1694)),2)),IF($B1875="Non - avec lien de dépendance",MIN(1129,E1875,$D1875)*overallRate,MIN(2258,E1875)*overallRate)))))</f>
        <v>Effectuez l’étape 1</v>
      </c>
      <c r="H1875" s="68" t="str">
        <f>IF(ISTEXT(overallRate),"Effectuez l’étape 1",IF($C1875="Yes","Use Step 2a) Weekly for employees on leave with pay",IF(OR(COUNT($D1875,F1875)&lt;&gt;2,overallRate=0),0,IF(revenueReduction&gt;0.3,MAX(IF($B1875="Non - avec lien de dépendance",MIN(2258,F1875,$D1875)*overallRate,MIN(2258,F1875)*overallRate),ROUND(MAX(IF($B1875="Non - avec lien de dépendance",0,MIN((0.75*F1875),1694)),MIN(F1875,(0.75*$D1875),1694)),2)),IF($B1875="Non - avec lien de dépendance",MIN(1129,F1875,$D1875)*overallRate,MIN(2258,F1875)*overallRate)))))</f>
        <v>Effectuez l’étape 1</v>
      </c>
      <c r="I1875" s="3">
        <f t="shared" si="29"/>
        <v>0</v>
      </c>
    </row>
    <row r="1876" spans="7:9" x14ac:dyDescent="0.5">
      <c r="G1876" s="68" t="str">
        <f>IF(ISTEXT(overallRate),"Effectuez l’étape 1",IF($C1876="Yes","Use Step 2a) Weekly for employees on leave with pay",IF(OR(COUNT($D1876,E1876)&lt;&gt;2,overallRate=0),0,IF(revenueReduction&gt;0.3,MAX(IF($B1876="Non - avec lien de dépendance",MIN(2258,E1876,$D1876)*overallRate,MIN(2258,E1876)*overallRate),ROUND(MAX(IF($B1876="Non - avec lien de dépendance",0,MIN((0.75*E1876),1694)),MIN(E1876,(0.75*$D1876),1694)),2)),IF($B1876="Non - avec lien de dépendance",MIN(1129,E1876,$D1876)*overallRate,MIN(2258,E1876)*overallRate)))))</f>
        <v>Effectuez l’étape 1</v>
      </c>
      <c r="H1876" s="68" t="str">
        <f>IF(ISTEXT(overallRate),"Effectuez l’étape 1",IF($C1876="Yes","Use Step 2a) Weekly for employees on leave with pay",IF(OR(COUNT($D1876,F1876)&lt;&gt;2,overallRate=0),0,IF(revenueReduction&gt;0.3,MAX(IF($B1876="Non - avec lien de dépendance",MIN(2258,F1876,$D1876)*overallRate,MIN(2258,F1876)*overallRate),ROUND(MAX(IF($B1876="Non - avec lien de dépendance",0,MIN((0.75*F1876),1694)),MIN(F1876,(0.75*$D1876),1694)),2)),IF($B1876="Non - avec lien de dépendance",MIN(1129,F1876,$D1876)*overallRate,MIN(2258,F1876)*overallRate)))))</f>
        <v>Effectuez l’étape 1</v>
      </c>
      <c r="I1876" s="3">
        <f t="shared" si="29"/>
        <v>0</v>
      </c>
    </row>
    <row r="1877" spans="7:9" x14ac:dyDescent="0.5">
      <c r="G1877" s="68" t="str">
        <f>IF(ISTEXT(overallRate),"Effectuez l’étape 1",IF($C1877="Yes","Use Step 2a) Weekly for employees on leave with pay",IF(OR(COUNT($D1877,E1877)&lt;&gt;2,overallRate=0),0,IF(revenueReduction&gt;0.3,MAX(IF($B1877="Non - avec lien de dépendance",MIN(2258,E1877,$D1877)*overallRate,MIN(2258,E1877)*overallRate),ROUND(MAX(IF($B1877="Non - avec lien de dépendance",0,MIN((0.75*E1877),1694)),MIN(E1877,(0.75*$D1877),1694)),2)),IF($B1877="Non - avec lien de dépendance",MIN(1129,E1877,$D1877)*overallRate,MIN(2258,E1877)*overallRate)))))</f>
        <v>Effectuez l’étape 1</v>
      </c>
      <c r="H1877" s="68" t="str">
        <f>IF(ISTEXT(overallRate),"Effectuez l’étape 1",IF($C1877="Yes","Use Step 2a) Weekly for employees on leave with pay",IF(OR(COUNT($D1877,F1877)&lt;&gt;2,overallRate=0),0,IF(revenueReduction&gt;0.3,MAX(IF($B1877="Non - avec lien de dépendance",MIN(2258,F1877,$D1877)*overallRate,MIN(2258,F1877)*overallRate),ROUND(MAX(IF($B1877="Non - avec lien de dépendance",0,MIN((0.75*F1877),1694)),MIN(F1877,(0.75*$D1877),1694)),2)),IF($B1877="Non - avec lien de dépendance",MIN(1129,F1877,$D1877)*overallRate,MIN(2258,F1877)*overallRate)))))</f>
        <v>Effectuez l’étape 1</v>
      </c>
      <c r="I1877" s="3">
        <f t="shared" si="29"/>
        <v>0</v>
      </c>
    </row>
    <row r="1878" spans="7:9" x14ac:dyDescent="0.5">
      <c r="G1878" s="68" t="str">
        <f>IF(ISTEXT(overallRate),"Effectuez l’étape 1",IF($C1878="Yes","Use Step 2a) Weekly for employees on leave with pay",IF(OR(COUNT($D1878,E1878)&lt;&gt;2,overallRate=0),0,IF(revenueReduction&gt;0.3,MAX(IF($B1878="Non - avec lien de dépendance",MIN(2258,E1878,$D1878)*overallRate,MIN(2258,E1878)*overallRate),ROUND(MAX(IF($B1878="Non - avec lien de dépendance",0,MIN((0.75*E1878),1694)),MIN(E1878,(0.75*$D1878),1694)),2)),IF($B1878="Non - avec lien de dépendance",MIN(1129,E1878,$D1878)*overallRate,MIN(2258,E1878)*overallRate)))))</f>
        <v>Effectuez l’étape 1</v>
      </c>
      <c r="H1878" s="68" t="str">
        <f>IF(ISTEXT(overallRate),"Effectuez l’étape 1",IF($C1878="Yes","Use Step 2a) Weekly for employees on leave with pay",IF(OR(COUNT($D1878,F1878)&lt;&gt;2,overallRate=0),0,IF(revenueReduction&gt;0.3,MAX(IF($B1878="Non - avec lien de dépendance",MIN(2258,F1878,$D1878)*overallRate,MIN(2258,F1878)*overallRate),ROUND(MAX(IF($B1878="Non - avec lien de dépendance",0,MIN((0.75*F1878),1694)),MIN(F1878,(0.75*$D1878),1694)),2)),IF($B1878="Non - avec lien de dépendance",MIN(1129,F1878,$D1878)*overallRate,MIN(2258,F1878)*overallRate)))))</f>
        <v>Effectuez l’étape 1</v>
      </c>
      <c r="I1878" s="3">
        <f t="shared" si="29"/>
        <v>0</v>
      </c>
    </row>
    <row r="1879" spans="7:9" x14ac:dyDescent="0.5">
      <c r="G1879" s="68" t="str">
        <f>IF(ISTEXT(overallRate),"Effectuez l’étape 1",IF($C1879="Yes","Use Step 2a) Weekly for employees on leave with pay",IF(OR(COUNT($D1879,E1879)&lt;&gt;2,overallRate=0),0,IF(revenueReduction&gt;0.3,MAX(IF($B1879="Non - avec lien de dépendance",MIN(2258,E1879,$D1879)*overallRate,MIN(2258,E1879)*overallRate),ROUND(MAX(IF($B1879="Non - avec lien de dépendance",0,MIN((0.75*E1879),1694)),MIN(E1879,(0.75*$D1879),1694)),2)),IF($B1879="Non - avec lien de dépendance",MIN(1129,E1879,$D1879)*overallRate,MIN(2258,E1879)*overallRate)))))</f>
        <v>Effectuez l’étape 1</v>
      </c>
      <c r="H1879" s="68" t="str">
        <f>IF(ISTEXT(overallRate),"Effectuez l’étape 1",IF($C1879="Yes","Use Step 2a) Weekly for employees on leave with pay",IF(OR(COUNT($D1879,F1879)&lt;&gt;2,overallRate=0),0,IF(revenueReduction&gt;0.3,MAX(IF($B1879="Non - avec lien de dépendance",MIN(2258,F1879,$D1879)*overallRate,MIN(2258,F1879)*overallRate),ROUND(MAX(IF($B1879="Non - avec lien de dépendance",0,MIN((0.75*F1879),1694)),MIN(F1879,(0.75*$D1879),1694)),2)),IF($B1879="Non - avec lien de dépendance",MIN(1129,F1879,$D1879)*overallRate,MIN(2258,F1879)*overallRate)))))</f>
        <v>Effectuez l’étape 1</v>
      </c>
      <c r="I1879" s="3">
        <f t="shared" si="29"/>
        <v>0</v>
      </c>
    </row>
    <row r="1880" spans="7:9" x14ac:dyDescent="0.5">
      <c r="G1880" s="68" t="str">
        <f>IF(ISTEXT(overallRate),"Effectuez l’étape 1",IF($C1880="Yes","Use Step 2a) Weekly for employees on leave with pay",IF(OR(COUNT($D1880,E1880)&lt;&gt;2,overallRate=0),0,IF(revenueReduction&gt;0.3,MAX(IF($B1880="Non - avec lien de dépendance",MIN(2258,E1880,$D1880)*overallRate,MIN(2258,E1880)*overallRate),ROUND(MAX(IF($B1880="Non - avec lien de dépendance",0,MIN((0.75*E1880),1694)),MIN(E1880,(0.75*$D1880),1694)),2)),IF($B1880="Non - avec lien de dépendance",MIN(1129,E1880,$D1880)*overallRate,MIN(2258,E1880)*overallRate)))))</f>
        <v>Effectuez l’étape 1</v>
      </c>
      <c r="H1880" s="68" t="str">
        <f>IF(ISTEXT(overallRate),"Effectuez l’étape 1",IF($C1880="Yes","Use Step 2a) Weekly for employees on leave with pay",IF(OR(COUNT($D1880,F1880)&lt;&gt;2,overallRate=0),0,IF(revenueReduction&gt;0.3,MAX(IF($B1880="Non - avec lien de dépendance",MIN(2258,F1880,$D1880)*overallRate,MIN(2258,F1880)*overallRate),ROUND(MAX(IF($B1880="Non - avec lien de dépendance",0,MIN((0.75*F1880),1694)),MIN(F1880,(0.75*$D1880),1694)),2)),IF($B1880="Non - avec lien de dépendance",MIN(1129,F1880,$D1880)*overallRate,MIN(2258,F1880)*overallRate)))))</f>
        <v>Effectuez l’étape 1</v>
      </c>
      <c r="I1880" s="3">
        <f t="shared" si="29"/>
        <v>0</v>
      </c>
    </row>
    <row r="1881" spans="7:9" x14ac:dyDescent="0.5">
      <c r="G1881" s="68" t="str">
        <f>IF(ISTEXT(overallRate),"Effectuez l’étape 1",IF($C1881="Yes","Use Step 2a) Weekly for employees on leave with pay",IF(OR(COUNT($D1881,E1881)&lt;&gt;2,overallRate=0),0,IF(revenueReduction&gt;0.3,MAX(IF($B1881="Non - avec lien de dépendance",MIN(2258,E1881,$D1881)*overallRate,MIN(2258,E1881)*overallRate),ROUND(MAX(IF($B1881="Non - avec lien de dépendance",0,MIN((0.75*E1881),1694)),MIN(E1881,(0.75*$D1881),1694)),2)),IF($B1881="Non - avec lien de dépendance",MIN(1129,E1881,$D1881)*overallRate,MIN(2258,E1881)*overallRate)))))</f>
        <v>Effectuez l’étape 1</v>
      </c>
      <c r="H1881" s="68" t="str">
        <f>IF(ISTEXT(overallRate),"Effectuez l’étape 1",IF($C1881="Yes","Use Step 2a) Weekly for employees on leave with pay",IF(OR(COUNT($D1881,F1881)&lt;&gt;2,overallRate=0),0,IF(revenueReduction&gt;0.3,MAX(IF($B1881="Non - avec lien de dépendance",MIN(2258,F1881,$D1881)*overallRate,MIN(2258,F1881)*overallRate),ROUND(MAX(IF($B1881="Non - avec lien de dépendance",0,MIN((0.75*F1881),1694)),MIN(F1881,(0.75*$D1881),1694)),2)),IF($B1881="Non - avec lien de dépendance",MIN(1129,F1881,$D1881)*overallRate,MIN(2258,F1881)*overallRate)))))</f>
        <v>Effectuez l’étape 1</v>
      </c>
      <c r="I1881" s="3">
        <f t="shared" si="29"/>
        <v>0</v>
      </c>
    </row>
    <row r="1882" spans="7:9" x14ac:dyDescent="0.5">
      <c r="G1882" s="68" t="str">
        <f>IF(ISTEXT(overallRate),"Effectuez l’étape 1",IF($C1882="Yes","Use Step 2a) Weekly for employees on leave with pay",IF(OR(COUNT($D1882,E1882)&lt;&gt;2,overallRate=0),0,IF(revenueReduction&gt;0.3,MAX(IF($B1882="Non - avec lien de dépendance",MIN(2258,E1882,$D1882)*overallRate,MIN(2258,E1882)*overallRate),ROUND(MAX(IF($B1882="Non - avec lien de dépendance",0,MIN((0.75*E1882),1694)),MIN(E1882,(0.75*$D1882),1694)),2)),IF($B1882="Non - avec lien de dépendance",MIN(1129,E1882,$D1882)*overallRate,MIN(2258,E1882)*overallRate)))))</f>
        <v>Effectuez l’étape 1</v>
      </c>
      <c r="H1882" s="68" t="str">
        <f>IF(ISTEXT(overallRate),"Effectuez l’étape 1",IF($C1882="Yes","Use Step 2a) Weekly for employees on leave with pay",IF(OR(COUNT($D1882,F1882)&lt;&gt;2,overallRate=0),0,IF(revenueReduction&gt;0.3,MAX(IF($B1882="Non - avec lien de dépendance",MIN(2258,F1882,$D1882)*overallRate,MIN(2258,F1882)*overallRate),ROUND(MAX(IF($B1882="Non - avec lien de dépendance",0,MIN((0.75*F1882),1694)),MIN(F1882,(0.75*$D1882),1694)),2)),IF($B1882="Non - avec lien de dépendance",MIN(1129,F1882,$D1882)*overallRate,MIN(2258,F1882)*overallRate)))))</f>
        <v>Effectuez l’étape 1</v>
      </c>
      <c r="I1882" s="3">
        <f t="shared" si="29"/>
        <v>0</v>
      </c>
    </row>
    <row r="1883" spans="7:9" x14ac:dyDescent="0.5">
      <c r="G1883" s="68" t="str">
        <f>IF(ISTEXT(overallRate),"Effectuez l’étape 1",IF($C1883="Yes","Use Step 2a) Weekly for employees on leave with pay",IF(OR(COUNT($D1883,E1883)&lt;&gt;2,overallRate=0),0,IF(revenueReduction&gt;0.3,MAX(IF($B1883="Non - avec lien de dépendance",MIN(2258,E1883,$D1883)*overallRate,MIN(2258,E1883)*overallRate),ROUND(MAX(IF($B1883="Non - avec lien de dépendance",0,MIN((0.75*E1883),1694)),MIN(E1883,(0.75*$D1883),1694)),2)),IF($B1883="Non - avec lien de dépendance",MIN(1129,E1883,$D1883)*overallRate,MIN(2258,E1883)*overallRate)))))</f>
        <v>Effectuez l’étape 1</v>
      </c>
      <c r="H1883" s="68" t="str">
        <f>IF(ISTEXT(overallRate),"Effectuez l’étape 1",IF($C1883="Yes","Use Step 2a) Weekly for employees on leave with pay",IF(OR(COUNT($D1883,F1883)&lt;&gt;2,overallRate=0),0,IF(revenueReduction&gt;0.3,MAX(IF($B1883="Non - avec lien de dépendance",MIN(2258,F1883,$D1883)*overallRate,MIN(2258,F1883)*overallRate),ROUND(MAX(IF($B1883="Non - avec lien de dépendance",0,MIN((0.75*F1883),1694)),MIN(F1883,(0.75*$D1883),1694)),2)),IF($B1883="Non - avec lien de dépendance",MIN(1129,F1883,$D1883)*overallRate,MIN(2258,F1883)*overallRate)))))</f>
        <v>Effectuez l’étape 1</v>
      </c>
      <c r="I1883" s="3">
        <f t="shared" si="29"/>
        <v>0</v>
      </c>
    </row>
    <row r="1884" spans="7:9" x14ac:dyDescent="0.5">
      <c r="G1884" s="68" t="str">
        <f>IF(ISTEXT(overallRate),"Effectuez l’étape 1",IF($C1884="Yes","Use Step 2a) Weekly for employees on leave with pay",IF(OR(COUNT($D1884,E1884)&lt;&gt;2,overallRate=0),0,IF(revenueReduction&gt;0.3,MAX(IF($B1884="Non - avec lien de dépendance",MIN(2258,E1884,$D1884)*overallRate,MIN(2258,E1884)*overallRate),ROUND(MAX(IF($B1884="Non - avec lien de dépendance",0,MIN((0.75*E1884),1694)),MIN(E1884,(0.75*$D1884),1694)),2)),IF($B1884="Non - avec lien de dépendance",MIN(1129,E1884,$D1884)*overallRate,MIN(2258,E1884)*overallRate)))))</f>
        <v>Effectuez l’étape 1</v>
      </c>
      <c r="H1884" s="68" t="str">
        <f>IF(ISTEXT(overallRate),"Effectuez l’étape 1",IF($C1884="Yes","Use Step 2a) Weekly for employees on leave with pay",IF(OR(COUNT($D1884,F1884)&lt;&gt;2,overallRate=0),0,IF(revenueReduction&gt;0.3,MAX(IF($B1884="Non - avec lien de dépendance",MIN(2258,F1884,$D1884)*overallRate,MIN(2258,F1884)*overallRate),ROUND(MAX(IF($B1884="Non - avec lien de dépendance",0,MIN((0.75*F1884),1694)),MIN(F1884,(0.75*$D1884),1694)),2)),IF($B1884="Non - avec lien de dépendance",MIN(1129,F1884,$D1884)*overallRate,MIN(2258,F1884)*overallRate)))))</f>
        <v>Effectuez l’étape 1</v>
      </c>
      <c r="I1884" s="3">
        <f t="shared" si="29"/>
        <v>0</v>
      </c>
    </row>
    <row r="1885" spans="7:9" x14ac:dyDescent="0.5">
      <c r="G1885" s="68" t="str">
        <f>IF(ISTEXT(overallRate),"Effectuez l’étape 1",IF($C1885="Yes","Use Step 2a) Weekly for employees on leave with pay",IF(OR(COUNT($D1885,E1885)&lt;&gt;2,overallRate=0),0,IF(revenueReduction&gt;0.3,MAX(IF($B1885="Non - avec lien de dépendance",MIN(2258,E1885,$D1885)*overallRate,MIN(2258,E1885)*overallRate),ROUND(MAX(IF($B1885="Non - avec lien de dépendance",0,MIN((0.75*E1885),1694)),MIN(E1885,(0.75*$D1885),1694)),2)),IF($B1885="Non - avec lien de dépendance",MIN(1129,E1885,$D1885)*overallRate,MIN(2258,E1885)*overallRate)))))</f>
        <v>Effectuez l’étape 1</v>
      </c>
      <c r="H1885" s="68" t="str">
        <f>IF(ISTEXT(overallRate),"Effectuez l’étape 1",IF($C1885="Yes","Use Step 2a) Weekly for employees on leave with pay",IF(OR(COUNT($D1885,F1885)&lt;&gt;2,overallRate=0),0,IF(revenueReduction&gt;0.3,MAX(IF($B1885="Non - avec lien de dépendance",MIN(2258,F1885,$D1885)*overallRate,MIN(2258,F1885)*overallRate),ROUND(MAX(IF($B1885="Non - avec lien de dépendance",0,MIN((0.75*F1885),1694)),MIN(F1885,(0.75*$D1885),1694)),2)),IF($B1885="Non - avec lien de dépendance",MIN(1129,F1885,$D1885)*overallRate,MIN(2258,F1885)*overallRate)))))</f>
        <v>Effectuez l’étape 1</v>
      </c>
      <c r="I1885" s="3">
        <f t="shared" si="29"/>
        <v>0</v>
      </c>
    </row>
    <row r="1886" spans="7:9" x14ac:dyDescent="0.5">
      <c r="G1886" s="68" t="str">
        <f>IF(ISTEXT(overallRate),"Effectuez l’étape 1",IF($C1886="Yes","Use Step 2a) Weekly for employees on leave with pay",IF(OR(COUNT($D1886,E1886)&lt;&gt;2,overallRate=0),0,IF(revenueReduction&gt;0.3,MAX(IF($B1886="Non - avec lien de dépendance",MIN(2258,E1886,$D1886)*overallRate,MIN(2258,E1886)*overallRate),ROUND(MAX(IF($B1886="Non - avec lien de dépendance",0,MIN((0.75*E1886),1694)),MIN(E1886,(0.75*$D1886),1694)),2)),IF($B1886="Non - avec lien de dépendance",MIN(1129,E1886,$D1886)*overallRate,MIN(2258,E1886)*overallRate)))))</f>
        <v>Effectuez l’étape 1</v>
      </c>
      <c r="H1886" s="68" t="str">
        <f>IF(ISTEXT(overallRate),"Effectuez l’étape 1",IF($C1886="Yes","Use Step 2a) Weekly for employees on leave with pay",IF(OR(COUNT($D1886,F1886)&lt;&gt;2,overallRate=0),0,IF(revenueReduction&gt;0.3,MAX(IF($B1886="Non - avec lien de dépendance",MIN(2258,F1886,$D1886)*overallRate,MIN(2258,F1886)*overallRate),ROUND(MAX(IF($B1886="Non - avec lien de dépendance",0,MIN((0.75*F1886),1694)),MIN(F1886,(0.75*$D1886),1694)),2)),IF($B1886="Non - avec lien de dépendance",MIN(1129,F1886,$D1886)*overallRate,MIN(2258,F1886)*overallRate)))))</f>
        <v>Effectuez l’étape 1</v>
      </c>
      <c r="I1886" s="3">
        <f t="shared" si="29"/>
        <v>0</v>
      </c>
    </row>
    <row r="1887" spans="7:9" x14ac:dyDescent="0.5">
      <c r="G1887" s="68" t="str">
        <f>IF(ISTEXT(overallRate),"Effectuez l’étape 1",IF($C1887="Yes","Use Step 2a) Weekly for employees on leave with pay",IF(OR(COUNT($D1887,E1887)&lt;&gt;2,overallRate=0),0,IF(revenueReduction&gt;0.3,MAX(IF($B1887="Non - avec lien de dépendance",MIN(2258,E1887,$D1887)*overallRate,MIN(2258,E1887)*overallRate),ROUND(MAX(IF($B1887="Non - avec lien de dépendance",0,MIN((0.75*E1887),1694)),MIN(E1887,(0.75*$D1887),1694)),2)),IF($B1887="Non - avec lien de dépendance",MIN(1129,E1887,$D1887)*overallRate,MIN(2258,E1887)*overallRate)))))</f>
        <v>Effectuez l’étape 1</v>
      </c>
      <c r="H1887" s="68" t="str">
        <f>IF(ISTEXT(overallRate),"Effectuez l’étape 1",IF($C1887="Yes","Use Step 2a) Weekly for employees on leave with pay",IF(OR(COUNT($D1887,F1887)&lt;&gt;2,overallRate=0),0,IF(revenueReduction&gt;0.3,MAX(IF($B1887="Non - avec lien de dépendance",MIN(2258,F1887,$D1887)*overallRate,MIN(2258,F1887)*overallRate),ROUND(MAX(IF($B1887="Non - avec lien de dépendance",0,MIN((0.75*F1887),1694)),MIN(F1887,(0.75*$D1887),1694)),2)),IF($B1887="Non - avec lien de dépendance",MIN(1129,F1887,$D1887)*overallRate,MIN(2258,F1887)*overallRate)))))</f>
        <v>Effectuez l’étape 1</v>
      </c>
      <c r="I1887" s="3">
        <f t="shared" si="29"/>
        <v>0</v>
      </c>
    </row>
    <row r="1888" spans="7:9" x14ac:dyDescent="0.5">
      <c r="G1888" s="68" t="str">
        <f>IF(ISTEXT(overallRate),"Effectuez l’étape 1",IF($C1888="Yes","Use Step 2a) Weekly for employees on leave with pay",IF(OR(COUNT($D1888,E1888)&lt;&gt;2,overallRate=0),0,IF(revenueReduction&gt;0.3,MAX(IF($B1888="Non - avec lien de dépendance",MIN(2258,E1888,$D1888)*overallRate,MIN(2258,E1888)*overallRate),ROUND(MAX(IF($B1888="Non - avec lien de dépendance",0,MIN((0.75*E1888),1694)),MIN(E1888,(0.75*$D1888),1694)),2)),IF($B1888="Non - avec lien de dépendance",MIN(1129,E1888,$D1888)*overallRate,MIN(2258,E1888)*overallRate)))))</f>
        <v>Effectuez l’étape 1</v>
      </c>
      <c r="H1888" s="68" t="str">
        <f>IF(ISTEXT(overallRate),"Effectuez l’étape 1",IF($C1888="Yes","Use Step 2a) Weekly for employees on leave with pay",IF(OR(COUNT($D1888,F1888)&lt;&gt;2,overallRate=0),0,IF(revenueReduction&gt;0.3,MAX(IF($B1888="Non - avec lien de dépendance",MIN(2258,F1888,$D1888)*overallRate,MIN(2258,F1888)*overallRate),ROUND(MAX(IF($B1888="Non - avec lien de dépendance",0,MIN((0.75*F1888),1694)),MIN(F1888,(0.75*$D1888),1694)),2)),IF($B1888="Non - avec lien de dépendance",MIN(1129,F1888,$D1888)*overallRate,MIN(2258,F1888)*overallRate)))))</f>
        <v>Effectuez l’étape 1</v>
      </c>
      <c r="I1888" s="3">
        <f t="shared" si="29"/>
        <v>0</v>
      </c>
    </row>
    <row r="1889" spans="7:9" x14ac:dyDescent="0.5">
      <c r="G1889" s="68" t="str">
        <f>IF(ISTEXT(overallRate),"Effectuez l’étape 1",IF($C1889="Yes","Use Step 2a) Weekly for employees on leave with pay",IF(OR(COUNT($D1889,E1889)&lt;&gt;2,overallRate=0),0,IF(revenueReduction&gt;0.3,MAX(IF($B1889="Non - avec lien de dépendance",MIN(2258,E1889,$D1889)*overallRate,MIN(2258,E1889)*overallRate),ROUND(MAX(IF($B1889="Non - avec lien de dépendance",0,MIN((0.75*E1889),1694)),MIN(E1889,(0.75*$D1889),1694)),2)),IF($B1889="Non - avec lien de dépendance",MIN(1129,E1889,$D1889)*overallRate,MIN(2258,E1889)*overallRate)))))</f>
        <v>Effectuez l’étape 1</v>
      </c>
      <c r="H1889" s="68" t="str">
        <f>IF(ISTEXT(overallRate),"Effectuez l’étape 1",IF($C1889="Yes","Use Step 2a) Weekly for employees on leave with pay",IF(OR(COUNT($D1889,F1889)&lt;&gt;2,overallRate=0),0,IF(revenueReduction&gt;0.3,MAX(IF($B1889="Non - avec lien de dépendance",MIN(2258,F1889,$D1889)*overallRate,MIN(2258,F1889)*overallRate),ROUND(MAX(IF($B1889="Non - avec lien de dépendance",0,MIN((0.75*F1889),1694)),MIN(F1889,(0.75*$D1889),1694)),2)),IF($B1889="Non - avec lien de dépendance",MIN(1129,F1889,$D1889)*overallRate,MIN(2258,F1889)*overallRate)))))</f>
        <v>Effectuez l’étape 1</v>
      </c>
      <c r="I1889" s="3">
        <f t="shared" si="29"/>
        <v>0</v>
      </c>
    </row>
    <row r="1890" spans="7:9" x14ac:dyDescent="0.5">
      <c r="G1890" s="68" t="str">
        <f>IF(ISTEXT(overallRate),"Effectuez l’étape 1",IF($C1890="Yes","Use Step 2a) Weekly for employees on leave with pay",IF(OR(COUNT($D1890,E1890)&lt;&gt;2,overallRate=0),0,IF(revenueReduction&gt;0.3,MAX(IF($B1890="Non - avec lien de dépendance",MIN(2258,E1890,$D1890)*overallRate,MIN(2258,E1890)*overallRate),ROUND(MAX(IF($B1890="Non - avec lien de dépendance",0,MIN((0.75*E1890),1694)),MIN(E1890,(0.75*$D1890),1694)),2)),IF($B1890="Non - avec lien de dépendance",MIN(1129,E1890,$D1890)*overallRate,MIN(2258,E1890)*overallRate)))))</f>
        <v>Effectuez l’étape 1</v>
      </c>
      <c r="H1890" s="68" t="str">
        <f>IF(ISTEXT(overallRate),"Effectuez l’étape 1",IF($C1890="Yes","Use Step 2a) Weekly for employees on leave with pay",IF(OR(COUNT($D1890,F1890)&lt;&gt;2,overallRate=0),0,IF(revenueReduction&gt;0.3,MAX(IF($B1890="Non - avec lien de dépendance",MIN(2258,F1890,$D1890)*overallRate,MIN(2258,F1890)*overallRate),ROUND(MAX(IF($B1890="Non - avec lien de dépendance",0,MIN((0.75*F1890),1694)),MIN(F1890,(0.75*$D1890),1694)),2)),IF($B1890="Non - avec lien de dépendance",MIN(1129,F1890,$D1890)*overallRate,MIN(2258,F1890)*overallRate)))))</f>
        <v>Effectuez l’étape 1</v>
      </c>
      <c r="I1890" s="3">
        <f t="shared" si="29"/>
        <v>0</v>
      </c>
    </row>
    <row r="1891" spans="7:9" x14ac:dyDescent="0.5">
      <c r="G1891" s="68" t="str">
        <f>IF(ISTEXT(overallRate),"Effectuez l’étape 1",IF($C1891="Yes","Use Step 2a) Weekly for employees on leave with pay",IF(OR(COUNT($D1891,E1891)&lt;&gt;2,overallRate=0),0,IF(revenueReduction&gt;0.3,MAX(IF($B1891="Non - avec lien de dépendance",MIN(2258,E1891,$D1891)*overallRate,MIN(2258,E1891)*overallRate),ROUND(MAX(IF($B1891="Non - avec lien de dépendance",0,MIN((0.75*E1891),1694)),MIN(E1891,(0.75*$D1891),1694)),2)),IF($B1891="Non - avec lien de dépendance",MIN(1129,E1891,$D1891)*overallRate,MIN(2258,E1891)*overallRate)))))</f>
        <v>Effectuez l’étape 1</v>
      </c>
      <c r="H1891" s="68" t="str">
        <f>IF(ISTEXT(overallRate),"Effectuez l’étape 1",IF($C1891="Yes","Use Step 2a) Weekly for employees on leave with pay",IF(OR(COUNT($D1891,F1891)&lt;&gt;2,overallRate=0),0,IF(revenueReduction&gt;0.3,MAX(IF($B1891="Non - avec lien de dépendance",MIN(2258,F1891,$D1891)*overallRate,MIN(2258,F1891)*overallRate),ROUND(MAX(IF($B1891="Non - avec lien de dépendance",0,MIN((0.75*F1891),1694)),MIN(F1891,(0.75*$D1891),1694)),2)),IF($B1891="Non - avec lien de dépendance",MIN(1129,F1891,$D1891)*overallRate,MIN(2258,F1891)*overallRate)))))</f>
        <v>Effectuez l’étape 1</v>
      </c>
      <c r="I1891" s="3">
        <f t="shared" si="29"/>
        <v>0</v>
      </c>
    </row>
    <row r="1892" spans="7:9" x14ac:dyDescent="0.5">
      <c r="G1892" s="68" t="str">
        <f>IF(ISTEXT(overallRate),"Effectuez l’étape 1",IF($C1892="Yes","Use Step 2a) Weekly for employees on leave with pay",IF(OR(COUNT($D1892,E1892)&lt;&gt;2,overallRate=0),0,IF(revenueReduction&gt;0.3,MAX(IF($B1892="Non - avec lien de dépendance",MIN(2258,E1892,$D1892)*overallRate,MIN(2258,E1892)*overallRate),ROUND(MAX(IF($B1892="Non - avec lien de dépendance",0,MIN((0.75*E1892),1694)),MIN(E1892,(0.75*$D1892),1694)),2)),IF($B1892="Non - avec lien de dépendance",MIN(1129,E1892,$D1892)*overallRate,MIN(2258,E1892)*overallRate)))))</f>
        <v>Effectuez l’étape 1</v>
      </c>
      <c r="H1892" s="68" t="str">
        <f>IF(ISTEXT(overallRate),"Effectuez l’étape 1",IF($C1892="Yes","Use Step 2a) Weekly for employees on leave with pay",IF(OR(COUNT($D1892,F1892)&lt;&gt;2,overallRate=0),0,IF(revenueReduction&gt;0.3,MAX(IF($B1892="Non - avec lien de dépendance",MIN(2258,F1892,$D1892)*overallRate,MIN(2258,F1892)*overallRate),ROUND(MAX(IF($B1892="Non - avec lien de dépendance",0,MIN((0.75*F1892),1694)),MIN(F1892,(0.75*$D1892),1694)),2)),IF($B1892="Non - avec lien de dépendance",MIN(1129,F1892,$D1892)*overallRate,MIN(2258,F1892)*overallRate)))))</f>
        <v>Effectuez l’étape 1</v>
      </c>
      <c r="I1892" s="3">
        <f t="shared" si="29"/>
        <v>0</v>
      </c>
    </row>
    <row r="1893" spans="7:9" x14ac:dyDescent="0.5">
      <c r="G1893" s="68" t="str">
        <f>IF(ISTEXT(overallRate),"Effectuez l’étape 1",IF($C1893="Yes","Use Step 2a) Weekly for employees on leave with pay",IF(OR(COUNT($D1893,E1893)&lt;&gt;2,overallRate=0),0,IF(revenueReduction&gt;0.3,MAX(IF($B1893="Non - avec lien de dépendance",MIN(2258,E1893,$D1893)*overallRate,MIN(2258,E1893)*overallRate),ROUND(MAX(IF($B1893="Non - avec lien de dépendance",0,MIN((0.75*E1893),1694)),MIN(E1893,(0.75*$D1893),1694)),2)),IF($B1893="Non - avec lien de dépendance",MIN(1129,E1893,$D1893)*overallRate,MIN(2258,E1893)*overallRate)))))</f>
        <v>Effectuez l’étape 1</v>
      </c>
      <c r="H1893" s="68" t="str">
        <f>IF(ISTEXT(overallRate),"Effectuez l’étape 1",IF($C1893="Yes","Use Step 2a) Weekly for employees on leave with pay",IF(OR(COUNT($D1893,F1893)&lt;&gt;2,overallRate=0),0,IF(revenueReduction&gt;0.3,MAX(IF($B1893="Non - avec lien de dépendance",MIN(2258,F1893,$D1893)*overallRate,MIN(2258,F1893)*overallRate),ROUND(MAX(IF($B1893="Non - avec lien de dépendance",0,MIN((0.75*F1893),1694)),MIN(F1893,(0.75*$D1893),1694)),2)),IF($B1893="Non - avec lien de dépendance",MIN(1129,F1893,$D1893)*overallRate,MIN(2258,F1893)*overallRate)))))</f>
        <v>Effectuez l’étape 1</v>
      </c>
      <c r="I1893" s="3">
        <f t="shared" si="29"/>
        <v>0</v>
      </c>
    </row>
    <row r="1894" spans="7:9" x14ac:dyDescent="0.5">
      <c r="G1894" s="68" t="str">
        <f>IF(ISTEXT(overallRate),"Effectuez l’étape 1",IF($C1894="Yes","Use Step 2a) Weekly for employees on leave with pay",IF(OR(COUNT($D1894,E1894)&lt;&gt;2,overallRate=0),0,IF(revenueReduction&gt;0.3,MAX(IF($B1894="Non - avec lien de dépendance",MIN(2258,E1894,$D1894)*overallRate,MIN(2258,E1894)*overallRate),ROUND(MAX(IF($B1894="Non - avec lien de dépendance",0,MIN((0.75*E1894),1694)),MIN(E1894,(0.75*$D1894),1694)),2)),IF($B1894="Non - avec lien de dépendance",MIN(1129,E1894,$D1894)*overallRate,MIN(2258,E1894)*overallRate)))))</f>
        <v>Effectuez l’étape 1</v>
      </c>
      <c r="H1894" s="68" t="str">
        <f>IF(ISTEXT(overallRate),"Effectuez l’étape 1",IF($C1894="Yes","Use Step 2a) Weekly for employees on leave with pay",IF(OR(COUNT($D1894,F1894)&lt;&gt;2,overallRate=0),0,IF(revenueReduction&gt;0.3,MAX(IF($B1894="Non - avec lien de dépendance",MIN(2258,F1894,$D1894)*overallRate,MIN(2258,F1894)*overallRate),ROUND(MAX(IF($B1894="Non - avec lien de dépendance",0,MIN((0.75*F1894),1694)),MIN(F1894,(0.75*$D1894),1694)),2)),IF($B1894="Non - avec lien de dépendance",MIN(1129,F1894,$D1894)*overallRate,MIN(2258,F1894)*overallRate)))))</f>
        <v>Effectuez l’étape 1</v>
      </c>
      <c r="I1894" s="3">
        <f t="shared" si="29"/>
        <v>0</v>
      </c>
    </row>
    <row r="1895" spans="7:9" x14ac:dyDescent="0.5">
      <c r="G1895" s="68" t="str">
        <f>IF(ISTEXT(overallRate),"Effectuez l’étape 1",IF($C1895="Yes","Use Step 2a) Weekly for employees on leave with pay",IF(OR(COUNT($D1895,E1895)&lt;&gt;2,overallRate=0),0,IF(revenueReduction&gt;0.3,MAX(IF($B1895="Non - avec lien de dépendance",MIN(2258,E1895,$D1895)*overallRate,MIN(2258,E1895)*overallRate),ROUND(MAX(IF($B1895="Non - avec lien de dépendance",0,MIN((0.75*E1895),1694)),MIN(E1895,(0.75*$D1895),1694)),2)),IF($B1895="Non - avec lien de dépendance",MIN(1129,E1895,$D1895)*overallRate,MIN(2258,E1895)*overallRate)))))</f>
        <v>Effectuez l’étape 1</v>
      </c>
      <c r="H1895" s="68" t="str">
        <f>IF(ISTEXT(overallRate),"Effectuez l’étape 1",IF($C1895="Yes","Use Step 2a) Weekly for employees on leave with pay",IF(OR(COUNT($D1895,F1895)&lt;&gt;2,overallRate=0),0,IF(revenueReduction&gt;0.3,MAX(IF($B1895="Non - avec lien de dépendance",MIN(2258,F1895,$D1895)*overallRate,MIN(2258,F1895)*overallRate),ROUND(MAX(IF($B1895="Non - avec lien de dépendance",0,MIN((0.75*F1895),1694)),MIN(F1895,(0.75*$D1895),1694)),2)),IF($B1895="Non - avec lien de dépendance",MIN(1129,F1895,$D1895)*overallRate,MIN(2258,F1895)*overallRate)))))</f>
        <v>Effectuez l’étape 1</v>
      </c>
      <c r="I1895" s="3">
        <f t="shared" si="29"/>
        <v>0</v>
      </c>
    </row>
    <row r="1896" spans="7:9" x14ac:dyDescent="0.5">
      <c r="G1896" s="68" t="str">
        <f>IF(ISTEXT(overallRate),"Effectuez l’étape 1",IF($C1896="Yes","Use Step 2a) Weekly for employees on leave with pay",IF(OR(COUNT($D1896,E1896)&lt;&gt;2,overallRate=0),0,IF(revenueReduction&gt;0.3,MAX(IF($B1896="Non - avec lien de dépendance",MIN(2258,E1896,$D1896)*overallRate,MIN(2258,E1896)*overallRate),ROUND(MAX(IF($B1896="Non - avec lien de dépendance",0,MIN((0.75*E1896),1694)),MIN(E1896,(0.75*$D1896),1694)),2)),IF($B1896="Non - avec lien de dépendance",MIN(1129,E1896,$D1896)*overallRate,MIN(2258,E1896)*overallRate)))))</f>
        <v>Effectuez l’étape 1</v>
      </c>
      <c r="H1896" s="68" t="str">
        <f>IF(ISTEXT(overallRate),"Effectuez l’étape 1",IF($C1896="Yes","Use Step 2a) Weekly for employees on leave with pay",IF(OR(COUNT($D1896,F1896)&lt;&gt;2,overallRate=0),0,IF(revenueReduction&gt;0.3,MAX(IF($B1896="Non - avec lien de dépendance",MIN(2258,F1896,$D1896)*overallRate,MIN(2258,F1896)*overallRate),ROUND(MAX(IF($B1896="Non - avec lien de dépendance",0,MIN((0.75*F1896),1694)),MIN(F1896,(0.75*$D1896),1694)),2)),IF($B1896="Non - avec lien de dépendance",MIN(1129,F1896,$D1896)*overallRate,MIN(2258,F1896)*overallRate)))))</f>
        <v>Effectuez l’étape 1</v>
      </c>
      <c r="I1896" s="3">
        <f t="shared" si="29"/>
        <v>0</v>
      </c>
    </row>
    <row r="1897" spans="7:9" x14ac:dyDescent="0.5">
      <c r="G1897" s="68" t="str">
        <f>IF(ISTEXT(overallRate),"Effectuez l’étape 1",IF($C1897="Yes","Use Step 2a) Weekly for employees on leave with pay",IF(OR(COUNT($D1897,E1897)&lt;&gt;2,overallRate=0),0,IF(revenueReduction&gt;0.3,MAX(IF($B1897="Non - avec lien de dépendance",MIN(2258,E1897,$D1897)*overallRate,MIN(2258,E1897)*overallRate),ROUND(MAX(IF($B1897="Non - avec lien de dépendance",0,MIN((0.75*E1897),1694)),MIN(E1897,(0.75*$D1897),1694)),2)),IF($B1897="Non - avec lien de dépendance",MIN(1129,E1897,$D1897)*overallRate,MIN(2258,E1897)*overallRate)))))</f>
        <v>Effectuez l’étape 1</v>
      </c>
      <c r="H1897" s="68" t="str">
        <f>IF(ISTEXT(overallRate),"Effectuez l’étape 1",IF($C1897="Yes","Use Step 2a) Weekly for employees on leave with pay",IF(OR(COUNT($D1897,F1897)&lt;&gt;2,overallRate=0),0,IF(revenueReduction&gt;0.3,MAX(IF($B1897="Non - avec lien de dépendance",MIN(2258,F1897,$D1897)*overallRate,MIN(2258,F1897)*overallRate),ROUND(MAX(IF($B1897="Non - avec lien de dépendance",0,MIN((0.75*F1897),1694)),MIN(F1897,(0.75*$D1897),1694)),2)),IF($B1897="Non - avec lien de dépendance",MIN(1129,F1897,$D1897)*overallRate,MIN(2258,F1897)*overallRate)))))</f>
        <v>Effectuez l’étape 1</v>
      </c>
      <c r="I1897" s="3">
        <f t="shared" si="29"/>
        <v>0</v>
      </c>
    </row>
    <row r="1898" spans="7:9" x14ac:dyDescent="0.5">
      <c r="G1898" s="68" t="str">
        <f>IF(ISTEXT(overallRate),"Effectuez l’étape 1",IF($C1898="Yes","Use Step 2a) Weekly for employees on leave with pay",IF(OR(COUNT($D1898,E1898)&lt;&gt;2,overallRate=0),0,IF(revenueReduction&gt;0.3,MAX(IF($B1898="Non - avec lien de dépendance",MIN(2258,E1898,$D1898)*overallRate,MIN(2258,E1898)*overallRate),ROUND(MAX(IF($B1898="Non - avec lien de dépendance",0,MIN((0.75*E1898),1694)),MIN(E1898,(0.75*$D1898),1694)),2)),IF($B1898="Non - avec lien de dépendance",MIN(1129,E1898,$D1898)*overallRate,MIN(2258,E1898)*overallRate)))))</f>
        <v>Effectuez l’étape 1</v>
      </c>
      <c r="H1898" s="68" t="str">
        <f>IF(ISTEXT(overallRate),"Effectuez l’étape 1",IF($C1898="Yes","Use Step 2a) Weekly for employees on leave with pay",IF(OR(COUNT($D1898,F1898)&lt;&gt;2,overallRate=0),0,IF(revenueReduction&gt;0.3,MAX(IF($B1898="Non - avec lien de dépendance",MIN(2258,F1898,$D1898)*overallRate,MIN(2258,F1898)*overallRate),ROUND(MAX(IF($B1898="Non - avec lien de dépendance",0,MIN((0.75*F1898),1694)),MIN(F1898,(0.75*$D1898),1694)),2)),IF($B1898="Non - avec lien de dépendance",MIN(1129,F1898,$D1898)*overallRate,MIN(2258,F1898)*overallRate)))))</f>
        <v>Effectuez l’étape 1</v>
      </c>
      <c r="I1898" s="3">
        <f t="shared" si="29"/>
        <v>0</v>
      </c>
    </row>
    <row r="1899" spans="7:9" x14ac:dyDescent="0.5">
      <c r="G1899" s="68" t="str">
        <f>IF(ISTEXT(overallRate),"Effectuez l’étape 1",IF($C1899="Yes","Use Step 2a) Weekly for employees on leave with pay",IF(OR(COUNT($D1899,E1899)&lt;&gt;2,overallRate=0),0,IF(revenueReduction&gt;0.3,MAX(IF($B1899="Non - avec lien de dépendance",MIN(2258,E1899,$D1899)*overallRate,MIN(2258,E1899)*overallRate),ROUND(MAX(IF($B1899="Non - avec lien de dépendance",0,MIN((0.75*E1899),1694)),MIN(E1899,(0.75*$D1899),1694)),2)),IF($B1899="Non - avec lien de dépendance",MIN(1129,E1899,$D1899)*overallRate,MIN(2258,E1899)*overallRate)))))</f>
        <v>Effectuez l’étape 1</v>
      </c>
      <c r="H1899" s="68" t="str">
        <f>IF(ISTEXT(overallRate),"Effectuez l’étape 1",IF($C1899="Yes","Use Step 2a) Weekly for employees on leave with pay",IF(OR(COUNT($D1899,F1899)&lt;&gt;2,overallRate=0),0,IF(revenueReduction&gt;0.3,MAX(IF($B1899="Non - avec lien de dépendance",MIN(2258,F1899,$D1899)*overallRate,MIN(2258,F1899)*overallRate),ROUND(MAX(IF($B1899="Non - avec lien de dépendance",0,MIN((0.75*F1899),1694)),MIN(F1899,(0.75*$D1899),1694)),2)),IF($B1899="Non - avec lien de dépendance",MIN(1129,F1899,$D1899)*overallRate,MIN(2258,F1899)*overallRate)))))</f>
        <v>Effectuez l’étape 1</v>
      </c>
      <c r="I1899" s="3">
        <f t="shared" si="29"/>
        <v>0</v>
      </c>
    </row>
    <row r="1900" spans="7:9" x14ac:dyDescent="0.5">
      <c r="G1900" s="68" t="str">
        <f>IF(ISTEXT(overallRate),"Effectuez l’étape 1",IF($C1900="Yes","Use Step 2a) Weekly for employees on leave with pay",IF(OR(COUNT($D1900,E1900)&lt;&gt;2,overallRate=0),0,IF(revenueReduction&gt;0.3,MAX(IF($B1900="Non - avec lien de dépendance",MIN(2258,E1900,$D1900)*overallRate,MIN(2258,E1900)*overallRate),ROUND(MAX(IF($B1900="Non - avec lien de dépendance",0,MIN((0.75*E1900),1694)),MIN(E1900,(0.75*$D1900),1694)),2)),IF($B1900="Non - avec lien de dépendance",MIN(1129,E1900,$D1900)*overallRate,MIN(2258,E1900)*overallRate)))))</f>
        <v>Effectuez l’étape 1</v>
      </c>
      <c r="H1900" s="68" t="str">
        <f>IF(ISTEXT(overallRate),"Effectuez l’étape 1",IF($C1900="Yes","Use Step 2a) Weekly for employees on leave with pay",IF(OR(COUNT($D1900,F1900)&lt;&gt;2,overallRate=0),0,IF(revenueReduction&gt;0.3,MAX(IF($B1900="Non - avec lien de dépendance",MIN(2258,F1900,$D1900)*overallRate,MIN(2258,F1900)*overallRate),ROUND(MAX(IF($B1900="Non - avec lien de dépendance",0,MIN((0.75*F1900),1694)),MIN(F1900,(0.75*$D1900),1694)),2)),IF($B1900="Non - avec lien de dépendance",MIN(1129,F1900,$D1900)*overallRate,MIN(2258,F1900)*overallRate)))))</f>
        <v>Effectuez l’étape 1</v>
      </c>
      <c r="I1900" s="3">
        <f t="shared" si="29"/>
        <v>0</v>
      </c>
    </row>
    <row r="1901" spans="7:9" x14ac:dyDescent="0.5">
      <c r="G1901" s="68" t="str">
        <f>IF(ISTEXT(overallRate),"Effectuez l’étape 1",IF($C1901="Yes","Use Step 2a) Weekly for employees on leave with pay",IF(OR(COUNT($D1901,E1901)&lt;&gt;2,overallRate=0),0,IF(revenueReduction&gt;0.3,MAX(IF($B1901="Non - avec lien de dépendance",MIN(2258,E1901,$D1901)*overallRate,MIN(2258,E1901)*overallRate),ROUND(MAX(IF($B1901="Non - avec lien de dépendance",0,MIN((0.75*E1901),1694)),MIN(E1901,(0.75*$D1901),1694)),2)),IF($B1901="Non - avec lien de dépendance",MIN(1129,E1901,$D1901)*overallRate,MIN(2258,E1901)*overallRate)))))</f>
        <v>Effectuez l’étape 1</v>
      </c>
      <c r="H1901" s="68" t="str">
        <f>IF(ISTEXT(overallRate),"Effectuez l’étape 1",IF($C1901="Yes","Use Step 2a) Weekly for employees on leave with pay",IF(OR(COUNT($D1901,F1901)&lt;&gt;2,overallRate=0),0,IF(revenueReduction&gt;0.3,MAX(IF($B1901="Non - avec lien de dépendance",MIN(2258,F1901,$D1901)*overallRate,MIN(2258,F1901)*overallRate),ROUND(MAX(IF($B1901="Non - avec lien de dépendance",0,MIN((0.75*F1901),1694)),MIN(F1901,(0.75*$D1901),1694)),2)),IF($B1901="Non - avec lien de dépendance",MIN(1129,F1901,$D1901)*overallRate,MIN(2258,F1901)*overallRate)))))</f>
        <v>Effectuez l’étape 1</v>
      </c>
      <c r="I1901" s="3">
        <f t="shared" si="29"/>
        <v>0</v>
      </c>
    </row>
    <row r="1902" spans="7:9" x14ac:dyDescent="0.5">
      <c r="G1902" s="68" t="str">
        <f>IF(ISTEXT(overallRate),"Effectuez l’étape 1",IF($C1902="Yes","Use Step 2a) Weekly for employees on leave with pay",IF(OR(COUNT($D1902,E1902)&lt;&gt;2,overallRate=0),0,IF(revenueReduction&gt;0.3,MAX(IF($B1902="Non - avec lien de dépendance",MIN(2258,E1902,$D1902)*overallRate,MIN(2258,E1902)*overallRate),ROUND(MAX(IF($B1902="Non - avec lien de dépendance",0,MIN((0.75*E1902),1694)),MIN(E1902,(0.75*$D1902),1694)),2)),IF($B1902="Non - avec lien de dépendance",MIN(1129,E1902,$D1902)*overallRate,MIN(2258,E1902)*overallRate)))))</f>
        <v>Effectuez l’étape 1</v>
      </c>
      <c r="H1902" s="68" t="str">
        <f>IF(ISTEXT(overallRate),"Effectuez l’étape 1",IF($C1902="Yes","Use Step 2a) Weekly for employees on leave with pay",IF(OR(COUNT($D1902,F1902)&lt;&gt;2,overallRate=0),0,IF(revenueReduction&gt;0.3,MAX(IF($B1902="Non - avec lien de dépendance",MIN(2258,F1902,$D1902)*overallRate,MIN(2258,F1902)*overallRate),ROUND(MAX(IF($B1902="Non - avec lien de dépendance",0,MIN((0.75*F1902),1694)),MIN(F1902,(0.75*$D1902),1694)),2)),IF($B1902="Non - avec lien de dépendance",MIN(1129,F1902,$D1902)*overallRate,MIN(2258,F1902)*overallRate)))))</f>
        <v>Effectuez l’étape 1</v>
      </c>
      <c r="I1902" s="3">
        <f t="shared" si="29"/>
        <v>0</v>
      </c>
    </row>
    <row r="1903" spans="7:9" x14ac:dyDescent="0.5">
      <c r="G1903" s="68" t="str">
        <f>IF(ISTEXT(overallRate),"Effectuez l’étape 1",IF($C1903="Yes","Use Step 2a) Weekly for employees on leave with pay",IF(OR(COUNT($D1903,E1903)&lt;&gt;2,overallRate=0),0,IF(revenueReduction&gt;0.3,MAX(IF($B1903="Non - avec lien de dépendance",MIN(2258,E1903,$D1903)*overallRate,MIN(2258,E1903)*overallRate),ROUND(MAX(IF($B1903="Non - avec lien de dépendance",0,MIN((0.75*E1903),1694)),MIN(E1903,(0.75*$D1903),1694)),2)),IF($B1903="Non - avec lien de dépendance",MIN(1129,E1903,$D1903)*overallRate,MIN(2258,E1903)*overallRate)))))</f>
        <v>Effectuez l’étape 1</v>
      </c>
      <c r="H1903" s="68" t="str">
        <f>IF(ISTEXT(overallRate),"Effectuez l’étape 1",IF($C1903="Yes","Use Step 2a) Weekly for employees on leave with pay",IF(OR(COUNT($D1903,F1903)&lt;&gt;2,overallRate=0),0,IF(revenueReduction&gt;0.3,MAX(IF($B1903="Non - avec lien de dépendance",MIN(2258,F1903,$D1903)*overallRate,MIN(2258,F1903)*overallRate),ROUND(MAX(IF($B1903="Non - avec lien de dépendance",0,MIN((0.75*F1903),1694)),MIN(F1903,(0.75*$D1903),1694)),2)),IF($B1903="Non - avec lien de dépendance",MIN(1129,F1903,$D1903)*overallRate,MIN(2258,F1903)*overallRate)))))</f>
        <v>Effectuez l’étape 1</v>
      </c>
      <c r="I1903" s="3">
        <f t="shared" si="29"/>
        <v>0</v>
      </c>
    </row>
    <row r="1904" spans="7:9" x14ac:dyDescent="0.5">
      <c r="G1904" s="68" t="str">
        <f>IF(ISTEXT(overallRate),"Effectuez l’étape 1",IF($C1904="Yes","Use Step 2a) Weekly for employees on leave with pay",IF(OR(COUNT($D1904,E1904)&lt;&gt;2,overallRate=0),0,IF(revenueReduction&gt;0.3,MAX(IF($B1904="Non - avec lien de dépendance",MIN(2258,E1904,$D1904)*overallRate,MIN(2258,E1904)*overallRate),ROUND(MAX(IF($B1904="Non - avec lien de dépendance",0,MIN((0.75*E1904),1694)),MIN(E1904,(0.75*$D1904),1694)),2)),IF($B1904="Non - avec lien de dépendance",MIN(1129,E1904,$D1904)*overallRate,MIN(2258,E1904)*overallRate)))))</f>
        <v>Effectuez l’étape 1</v>
      </c>
      <c r="H1904" s="68" t="str">
        <f>IF(ISTEXT(overallRate),"Effectuez l’étape 1",IF($C1904="Yes","Use Step 2a) Weekly for employees on leave with pay",IF(OR(COUNT($D1904,F1904)&lt;&gt;2,overallRate=0),0,IF(revenueReduction&gt;0.3,MAX(IF($B1904="Non - avec lien de dépendance",MIN(2258,F1904,$D1904)*overallRate,MIN(2258,F1904)*overallRate),ROUND(MAX(IF($B1904="Non - avec lien de dépendance",0,MIN((0.75*F1904),1694)),MIN(F1904,(0.75*$D1904),1694)),2)),IF($B1904="Non - avec lien de dépendance",MIN(1129,F1904,$D1904)*overallRate,MIN(2258,F1904)*overallRate)))))</f>
        <v>Effectuez l’étape 1</v>
      </c>
      <c r="I1904" s="3">
        <f t="shared" si="29"/>
        <v>0</v>
      </c>
    </row>
    <row r="1905" spans="7:9" x14ac:dyDescent="0.5">
      <c r="G1905" s="68" t="str">
        <f>IF(ISTEXT(overallRate),"Effectuez l’étape 1",IF($C1905="Yes","Use Step 2a) Weekly for employees on leave with pay",IF(OR(COUNT($D1905,E1905)&lt;&gt;2,overallRate=0),0,IF(revenueReduction&gt;0.3,MAX(IF($B1905="Non - avec lien de dépendance",MIN(2258,E1905,$D1905)*overallRate,MIN(2258,E1905)*overallRate),ROUND(MAX(IF($B1905="Non - avec lien de dépendance",0,MIN((0.75*E1905),1694)),MIN(E1905,(0.75*$D1905),1694)),2)),IF($B1905="Non - avec lien de dépendance",MIN(1129,E1905,$D1905)*overallRate,MIN(2258,E1905)*overallRate)))))</f>
        <v>Effectuez l’étape 1</v>
      </c>
      <c r="H1905" s="68" t="str">
        <f>IF(ISTEXT(overallRate),"Effectuez l’étape 1",IF($C1905="Yes","Use Step 2a) Weekly for employees on leave with pay",IF(OR(COUNT($D1905,F1905)&lt;&gt;2,overallRate=0),0,IF(revenueReduction&gt;0.3,MAX(IF($B1905="Non - avec lien de dépendance",MIN(2258,F1905,$D1905)*overallRate,MIN(2258,F1905)*overallRate),ROUND(MAX(IF($B1905="Non - avec lien de dépendance",0,MIN((0.75*F1905),1694)),MIN(F1905,(0.75*$D1905),1694)),2)),IF($B1905="Non - avec lien de dépendance",MIN(1129,F1905,$D1905)*overallRate,MIN(2258,F1905)*overallRate)))))</f>
        <v>Effectuez l’étape 1</v>
      </c>
      <c r="I1905" s="3">
        <f t="shared" si="29"/>
        <v>0</v>
      </c>
    </row>
    <row r="1906" spans="7:9" x14ac:dyDescent="0.5">
      <c r="G1906" s="68" t="str">
        <f>IF(ISTEXT(overallRate),"Effectuez l’étape 1",IF($C1906="Yes","Use Step 2a) Weekly for employees on leave with pay",IF(OR(COUNT($D1906,E1906)&lt;&gt;2,overallRate=0),0,IF(revenueReduction&gt;0.3,MAX(IF($B1906="Non - avec lien de dépendance",MIN(2258,E1906,$D1906)*overallRate,MIN(2258,E1906)*overallRate),ROUND(MAX(IF($B1906="Non - avec lien de dépendance",0,MIN((0.75*E1906),1694)),MIN(E1906,(0.75*$D1906),1694)),2)),IF($B1906="Non - avec lien de dépendance",MIN(1129,E1906,$D1906)*overallRate,MIN(2258,E1906)*overallRate)))))</f>
        <v>Effectuez l’étape 1</v>
      </c>
      <c r="H1906" s="68" t="str">
        <f>IF(ISTEXT(overallRate),"Effectuez l’étape 1",IF($C1906="Yes","Use Step 2a) Weekly for employees on leave with pay",IF(OR(COUNT($D1906,F1906)&lt;&gt;2,overallRate=0),0,IF(revenueReduction&gt;0.3,MAX(IF($B1906="Non - avec lien de dépendance",MIN(2258,F1906,$D1906)*overallRate,MIN(2258,F1906)*overallRate),ROUND(MAX(IF($B1906="Non - avec lien de dépendance",0,MIN((0.75*F1906),1694)),MIN(F1906,(0.75*$D1906),1694)),2)),IF($B1906="Non - avec lien de dépendance",MIN(1129,F1906,$D1906)*overallRate,MIN(2258,F1906)*overallRate)))))</f>
        <v>Effectuez l’étape 1</v>
      </c>
      <c r="I1906" s="3">
        <f t="shared" si="29"/>
        <v>0</v>
      </c>
    </row>
    <row r="1907" spans="7:9" x14ac:dyDescent="0.5">
      <c r="G1907" s="68" t="str">
        <f>IF(ISTEXT(overallRate),"Effectuez l’étape 1",IF($C1907="Yes","Use Step 2a) Weekly for employees on leave with pay",IF(OR(COUNT($D1907,E1907)&lt;&gt;2,overallRate=0),0,IF(revenueReduction&gt;0.3,MAX(IF($B1907="Non - avec lien de dépendance",MIN(2258,E1907,$D1907)*overallRate,MIN(2258,E1907)*overallRate),ROUND(MAX(IF($B1907="Non - avec lien de dépendance",0,MIN((0.75*E1907),1694)),MIN(E1907,(0.75*$D1907),1694)),2)),IF($B1907="Non - avec lien de dépendance",MIN(1129,E1907,$D1907)*overallRate,MIN(2258,E1907)*overallRate)))))</f>
        <v>Effectuez l’étape 1</v>
      </c>
      <c r="H1907" s="68" t="str">
        <f>IF(ISTEXT(overallRate),"Effectuez l’étape 1",IF($C1907="Yes","Use Step 2a) Weekly for employees on leave with pay",IF(OR(COUNT($D1907,F1907)&lt;&gt;2,overallRate=0),0,IF(revenueReduction&gt;0.3,MAX(IF($B1907="Non - avec lien de dépendance",MIN(2258,F1907,$D1907)*overallRate,MIN(2258,F1907)*overallRate),ROUND(MAX(IF($B1907="Non - avec lien de dépendance",0,MIN((0.75*F1907),1694)),MIN(F1907,(0.75*$D1907),1694)),2)),IF($B1907="Non - avec lien de dépendance",MIN(1129,F1907,$D1907)*overallRate,MIN(2258,F1907)*overallRate)))))</f>
        <v>Effectuez l’étape 1</v>
      </c>
      <c r="I1907" s="3">
        <f t="shared" si="29"/>
        <v>0</v>
      </c>
    </row>
    <row r="1908" spans="7:9" x14ac:dyDescent="0.5">
      <c r="G1908" s="68" t="str">
        <f>IF(ISTEXT(overallRate),"Effectuez l’étape 1",IF($C1908="Yes","Use Step 2a) Weekly for employees on leave with pay",IF(OR(COUNT($D1908,E1908)&lt;&gt;2,overallRate=0),0,IF(revenueReduction&gt;0.3,MAX(IF($B1908="Non - avec lien de dépendance",MIN(2258,E1908,$D1908)*overallRate,MIN(2258,E1908)*overallRate),ROUND(MAX(IF($B1908="Non - avec lien de dépendance",0,MIN((0.75*E1908),1694)),MIN(E1908,(0.75*$D1908),1694)),2)),IF($B1908="Non - avec lien de dépendance",MIN(1129,E1908,$D1908)*overallRate,MIN(2258,E1908)*overallRate)))))</f>
        <v>Effectuez l’étape 1</v>
      </c>
      <c r="H1908" s="68" t="str">
        <f>IF(ISTEXT(overallRate),"Effectuez l’étape 1",IF($C1908="Yes","Use Step 2a) Weekly for employees on leave with pay",IF(OR(COUNT($D1908,F1908)&lt;&gt;2,overallRate=0),0,IF(revenueReduction&gt;0.3,MAX(IF($B1908="Non - avec lien de dépendance",MIN(2258,F1908,$D1908)*overallRate,MIN(2258,F1908)*overallRate),ROUND(MAX(IF($B1908="Non - avec lien de dépendance",0,MIN((0.75*F1908),1694)),MIN(F1908,(0.75*$D1908),1694)),2)),IF($B1908="Non - avec lien de dépendance",MIN(1129,F1908,$D1908)*overallRate,MIN(2258,F1908)*overallRate)))))</f>
        <v>Effectuez l’étape 1</v>
      </c>
      <c r="I1908" s="3">
        <f t="shared" si="29"/>
        <v>0</v>
      </c>
    </row>
    <row r="1909" spans="7:9" x14ac:dyDescent="0.5">
      <c r="G1909" s="68" t="str">
        <f>IF(ISTEXT(overallRate),"Effectuez l’étape 1",IF($C1909="Yes","Use Step 2a) Weekly for employees on leave with pay",IF(OR(COUNT($D1909,E1909)&lt;&gt;2,overallRate=0),0,IF(revenueReduction&gt;0.3,MAX(IF($B1909="Non - avec lien de dépendance",MIN(2258,E1909,$D1909)*overallRate,MIN(2258,E1909)*overallRate),ROUND(MAX(IF($B1909="Non - avec lien de dépendance",0,MIN((0.75*E1909),1694)),MIN(E1909,(0.75*$D1909),1694)),2)),IF($B1909="Non - avec lien de dépendance",MIN(1129,E1909,$D1909)*overallRate,MIN(2258,E1909)*overallRate)))))</f>
        <v>Effectuez l’étape 1</v>
      </c>
      <c r="H1909" s="68" t="str">
        <f>IF(ISTEXT(overallRate),"Effectuez l’étape 1",IF($C1909="Yes","Use Step 2a) Weekly for employees on leave with pay",IF(OR(COUNT($D1909,F1909)&lt;&gt;2,overallRate=0),0,IF(revenueReduction&gt;0.3,MAX(IF($B1909="Non - avec lien de dépendance",MIN(2258,F1909,$D1909)*overallRate,MIN(2258,F1909)*overallRate),ROUND(MAX(IF($B1909="Non - avec lien de dépendance",0,MIN((0.75*F1909),1694)),MIN(F1909,(0.75*$D1909),1694)),2)),IF($B1909="Non - avec lien de dépendance",MIN(1129,F1909,$D1909)*overallRate,MIN(2258,F1909)*overallRate)))))</f>
        <v>Effectuez l’étape 1</v>
      </c>
      <c r="I1909" s="3">
        <f t="shared" si="29"/>
        <v>0</v>
      </c>
    </row>
    <row r="1910" spans="7:9" x14ac:dyDescent="0.5">
      <c r="G1910" s="68" t="str">
        <f>IF(ISTEXT(overallRate),"Effectuez l’étape 1",IF($C1910="Yes","Use Step 2a) Weekly for employees on leave with pay",IF(OR(COUNT($D1910,E1910)&lt;&gt;2,overallRate=0),0,IF(revenueReduction&gt;0.3,MAX(IF($B1910="Non - avec lien de dépendance",MIN(2258,E1910,$D1910)*overallRate,MIN(2258,E1910)*overallRate),ROUND(MAX(IF($B1910="Non - avec lien de dépendance",0,MIN((0.75*E1910),1694)),MIN(E1910,(0.75*$D1910),1694)),2)),IF($B1910="Non - avec lien de dépendance",MIN(1129,E1910,$D1910)*overallRate,MIN(2258,E1910)*overallRate)))))</f>
        <v>Effectuez l’étape 1</v>
      </c>
      <c r="H1910" s="68" t="str">
        <f>IF(ISTEXT(overallRate),"Effectuez l’étape 1",IF($C1910="Yes","Use Step 2a) Weekly for employees on leave with pay",IF(OR(COUNT($D1910,F1910)&lt;&gt;2,overallRate=0),0,IF(revenueReduction&gt;0.3,MAX(IF($B1910="Non - avec lien de dépendance",MIN(2258,F1910,$D1910)*overallRate,MIN(2258,F1910)*overallRate),ROUND(MAX(IF($B1910="Non - avec lien de dépendance",0,MIN((0.75*F1910),1694)),MIN(F1910,(0.75*$D1910),1694)),2)),IF($B1910="Non - avec lien de dépendance",MIN(1129,F1910,$D1910)*overallRate,MIN(2258,F1910)*overallRate)))))</f>
        <v>Effectuez l’étape 1</v>
      </c>
      <c r="I1910" s="3">
        <f t="shared" si="29"/>
        <v>0</v>
      </c>
    </row>
    <row r="1911" spans="7:9" x14ac:dyDescent="0.5">
      <c r="G1911" s="68" t="str">
        <f>IF(ISTEXT(overallRate),"Effectuez l’étape 1",IF($C1911="Yes","Use Step 2a) Weekly for employees on leave with pay",IF(OR(COUNT($D1911,E1911)&lt;&gt;2,overallRate=0),0,IF(revenueReduction&gt;0.3,MAX(IF($B1911="Non - avec lien de dépendance",MIN(2258,E1911,$D1911)*overallRate,MIN(2258,E1911)*overallRate),ROUND(MAX(IF($B1911="Non - avec lien de dépendance",0,MIN((0.75*E1911),1694)),MIN(E1911,(0.75*$D1911),1694)),2)),IF($B1911="Non - avec lien de dépendance",MIN(1129,E1911,$D1911)*overallRate,MIN(2258,E1911)*overallRate)))))</f>
        <v>Effectuez l’étape 1</v>
      </c>
      <c r="H1911" s="68" t="str">
        <f>IF(ISTEXT(overallRate),"Effectuez l’étape 1",IF($C1911="Yes","Use Step 2a) Weekly for employees on leave with pay",IF(OR(COUNT($D1911,F1911)&lt;&gt;2,overallRate=0),0,IF(revenueReduction&gt;0.3,MAX(IF($B1911="Non - avec lien de dépendance",MIN(2258,F1911,$D1911)*overallRate,MIN(2258,F1911)*overallRate),ROUND(MAX(IF($B1911="Non - avec lien de dépendance",0,MIN((0.75*F1911),1694)),MIN(F1911,(0.75*$D1911),1694)),2)),IF($B1911="Non - avec lien de dépendance",MIN(1129,F1911,$D1911)*overallRate,MIN(2258,F1911)*overallRate)))))</f>
        <v>Effectuez l’étape 1</v>
      </c>
      <c r="I1911" s="3">
        <f t="shared" si="29"/>
        <v>0</v>
      </c>
    </row>
    <row r="1912" spans="7:9" x14ac:dyDescent="0.5">
      <c r="G1912" s="68" t="str">
        <f>IF(ISTEXT(overallRate),"Effectuez l’étape 1",IF($C1912="Yes","Use Step 2a) Weekly for employees on leave with pay",IF(OR(COUNT($D1912,E1912)&lt;&gt;2,overallRate=0),0,IF(revenueReduction&gt;0.3,MAX(IF($B1912="Non - avec lien de dépendance",MIN(2258,E1912,$D1912)*overallRate,MIN(2258,E1912)*overallRate),ROUND(MAX(IF($B1912="Non - avec lien de dépendance",0,MIN((0.75*E1912),1694)),MIN(E1912,(0.75*$D1912),1694)),2)),IF($B1912="Non - avec lien de dépendance",MIN(1129,E1912,$D1912)*overallRate,MIN(2258,E1912)*overallRate)))))</f>
        <v>Effectuez l’étape 1</v>
      </c>
      <c r="H1912" s="68" t="str">
        <f>IF(ISTEXT(overallRate),"Effectuez l’étape 1",IF($C1912="Yes","Use Step 2a) Weekly for employees on leave with pay",IF(OR(COUNT($D1912,F1912)&lt;&gt;2,overallRate=0),0,IF(revenueReduction&gt;0.3,MAX(IF($B1912="Non - avec lien de dépendance",MIN(2258,F1912,$D1912)*overallRate,MIN(2258,F1912)*overallRate),ROUND(MAX(IF($B1912="Non - avec lien de dépendance",0,MIN((0.75*F1912),1694)),MIN(F1912,(0.75*$D1912),1694)),2)),IF($B1912="Non - avec lien de dépendance",MIN(1129,F1912,$D1912)*overallRate,MIN(2258,F1912)*overallRate)))))</f>
        <v>Effectuez l’étape 1</v>
      </c>
      <c r="I1912" s="3">
        <f t="shared" si="29"/>
        <v>0</v>
      </c>
    </row>
    <row r="1913" spans="7:9" x14ac:dyDescent="0.5">
      <c r="G1913" s="68" t="str">
        <f>IF(ISTEXT(overallRate),"Effectuez l’étape 1",IF($C1913="Yes","Use Step 2a) Weekly for employees on leave with pay",IF(OR(COUNT($D1913,E1913)&lt;&gt;2,overallRate=0),0,IF(revenueReduction&gt;0.3,MAX(IF($B1913="Non - avec lien de dépendance",MIN(2258,E1913,$D1913)*overallRate,MIN(2258,E1913)*overallRate),ROUND(MAX(IF($B1913="Non - avec lien de dépendance",0,MIN((0.75*E1913),1694)),MIN(E1913,(0.75*$D1913),1694)),2)),IF($B1913="Non - avec lien de dépendance",MIN(1129,E1913,$D1913)*overallRate,MIN(2258,E1913)*overallRate)))))</f>
        <v>Effectuez l’étape 1</v>
      </c>
      <c r="H1913" s="68" t="str">
        <f>IF(ISTEXT(overallRate),"Effectuez l’étape 1",IF($C1913="Yes","Use Step 2a) Weekly for employees on leave with pay",IF(OR(COUNT($D1913,F1913)&lt;&gt;2,overallRate=0),0,IF(revenueReduction&gt;0.3,MAX(IF($B1913="Non - avec lien de dépendance",MIN(2258,F1913,$D1913)*overallRate,MIN(2258,F1913)*overallRate),ROUND(MAX(IF($B1913="Non - avec lien de dépendance",0,MIN((0.75*F1913),1694)),MIN(F1913,(0.75*$D1913),1694)),2)),IF($B1913="Non - avec lien de dépendance",MIN(1129,F1913,$D1913)*overallRate,MIN(2258,F1913)*overallRate)))))</f>
        <v>Effectuez l’étape 1</v>
      </c>
      <c r="I1913" s="3">
        <f t="shared" si="29"/>
        <v>0</v>
      </c>
    </row>
    <row r="1914" spans="7:9" x14ac:dyDescent="0.5">
      <c r="G1914" s="68" t="str">
        <f>IF(ISTEXT(overallRate),"Effectuez l’étape 1",IF($C1914="Yes","Use Step 2a) Weekly for employees on leave with pay",IF(OR(COUNT($D1914,E1914)&lt;&gt;2,overallRate=0),0,IF(revenueReduction&gt;0.3,MAX(IF($B1914="Non - avec lien de dépendance",MIN(2258,E1914,$D1914)*overallRate,MIN(2258,E1914)*overallRate),ROUND(MAX(IF($B1914="Non - avec lien de dépendance",0,MIN((0.75*E1914),1694)),MIN(E1914,(0.75*$D1914),1694)),2)),IF($B1914="Non - avec lien de dépendance",MIN(1129,E1914,$D1914)*overallRate,MIN(2258,E1914)*overallRate)))))</f>
        <v>Effectuez l’étape 1</v>
      </c>
      <c r="H1914" s="68" t="str">
        <f>IF(ISTEXT(overallRate),"Effectuez l’étape 1",IF($C1914="Yes","Use Step 2a) Weekly for employees on leave with pay",IF(OR(COUNT($D1914,F1914)&lt;&gt;2,overallRate=0),0,IF(revenueReduction&gt;0.3,MAX(IF($B1914="Non - avec lien de dépendance",MIN(2258,F1914,$D1914)*overallRate,MIN(2258,F1914)*overallRate),ROUND(MAX(IF($B1914="Non - avec lien de dépendance",0,MIN((0.75*F1914),1694)),MIN(F1914,(0.75*$D1914),1694)),2)),IF($B1914="Non - avec lien de dépendance",MIN(1129,F1914,$D1914)*overallRate,MIN(2258,F1914)*overallRate)))))</f>
        <v>Effectuez l’étape 1</v>
      </c>
      <c r="I1914" s="3">
        <f t="shared" si="29"/>
        <v>0</v>
      </c>
    </row>
    <row r="1915" spans="7:9" x14ac:dyDescent="0.5">
      <c r="G1915" s="68" t="str">
        <f>IF(ISTEXT(overallRate),"Effectuez l’étape 1",IF($C1915="Yes","Use Step 2a) Weekly for employees on leave with pay",IF(OR(COUNT($D1915,E1915)&lt;&gt;2,overallRate=0),0,IF(revenueReduction&gt;0.3,MAX(IF($B1915="Non - avec lien de dépendance",MIN(2258,E1915,$D1915)*overallRate,MIN(2258,E1915)*overallRate),ROUND(MAX(IF($B1915="Non - avec lien de dépendance",0,MIN((0.75*E1915),1694)),MIN(E1915,(0.75*$D1915),1694)),2)),IF($B1915="Non - avec lien de dépendance",MIN(1129,E1915,$D1915)*overallRate,MIN(2258,E1915)*overallRate)))))</f>
        <v>Effectuez l’étape 1</v>
      </c>
      <c r="H1915" s="68" t="str">
        <f>IF(ISTEXT(overallRate),"Effectuez l’étape 1",IF($C1915="Yes","Use Step 2a) Weekly for employees on leave with pay",IF(OR(COUNT($D1915,F1915)&lt;&gt;2,overallRate=0),0,IF(revenueReduction&gt;0.3,MAX(IF($B1915="Non - avec lien de dépendance",MIN(2258,F1915,$D1915)*overallRate,MIN(2258,F1915)*overallRate),ROUND(MAX(IF($B1915="Non - avec lien de dépendance",0,MIN((0.75*F1915),1694)),MIN(F1915,(0.75*$D1915),1694)),2)),IF($B1915="Non - avec lien de dépendance",MIN(1129,F1915,$D1915)*overallRate,MIN(2258,F1915)*overallRate)))))</f>
        <v>Effectuez l’étape 1</v>
      </c>
      <c r="I1915" s="3">
        <f t="shared" si="29"/>
        <v>0</v>
      </c>
    </row>
    <row r="1916" spans="7:9" x14ac:dyDescent="0.5">
      <c r="G1916" s="68" t="str">
        <f>IF(ISTEXT(overallRate),"Effectuez l’étape 1",IF($C1916="Yes","Use Step 2a) Weekly for employees on leave with pay",IF(OR(COUNT($D1916,E1916)&lt;&gt;2,overallRate=0),0,IF(revenueReduction&gt;0.3,MAX(IF($B1916="Non - avec lien de dépendance",MIN(2258,E1916,$D1916)*overallRate,MIN(2258,E1916)*overallRate),ROUND(MAX(IF($B1916="Non - avec lien de dépendance",0,MIN((0.75*E1916),1694)),MIN(E1916,(0.75*$D1916),1694)),2)),IF($B1916="Non - avec lien de dépendance",MIN(1129,E1916,$D1916)*overallRate,MIN(2258,E1916)*overallRate)))))</f>
        <v>Effectuez l’étape 1</v>
      </c>
      <c r="H1916" s="68" t="str">
        <f>IF(ISTEXT(overallRate),"Effectuez l’étape 1",IF($C1916="Yes","Use Step 2a) Weekly for employees on leave with pay",IF(OR(COUNT($D1916,F1916)&lt;&gt;2,overallRate=0),0,IF(revenueReduction&gt;0.3,MAX(IF($B1916="Non - avec lien de dépendance",MIN(2258,F1916,$D1916)*overallRate,MIN(2258,F1916)*overallRate),ROUND(MAX(IF($B1916="Non - avec lien de dépendance",0,MIN((0.75*F1916),1694)),MIN(F1916,(0.75*$D1916),1694)),2)),IF($B1916="Non - avec lien de dépendance",MIN(1129,F1916,$D1916)*overallRate,MIN(2258,F1916)*overallRate)))))</f>
        <v>Effectuez l’étape 1</v>
      </c>
      <c r="I1916" s="3">
        <f t="shared" si="29"/>
        <v>0</v>
      </c>
    </row>
    <row r="1917" spans="7:9" x14ac:dyDescent="0.5">
      <c r="G1917" s="68" t="str">
        <f>IF(ISTEXT(overallRate),"Effectuez l’étape 1",IF($C1917="Yes","Use Step 2a) Weekly for employees on leave with pay",IF(OR(COUNT($D1917,E1917)&lt;&gt;2,overallRate=0),0,IF(revenueReduction&gt;0.3,MAX(IF($B1917="Non - avec lien de dépendance",MIN(2258,E1917,$D1917)*overallRate,MIN(2258,E1917)*overallRate),ROUND(MAX(IF($B1917="Non - avec lien de dépendance",0,MIN((0.75*E1917),1694)),MIN(E1917,(0.75*$D1917),1694)),2)),IF($B1917="Non - avec lien de dépendance",MIN(1129,E1917,$D1917)*overallRate,MIN(2258,E1917)*overallRate)))))</f>
        <v>Effectuez l’étape 1</v>
      </c>
      <c r="H1917" s="68" t="str">
        <f>IF(ISTEXT(overallRate),"Effectuez l’étape 1",IF($C1917="Yes","Use Step 2a) Weekly for employees on leave with pay",IF(OR(COUNT($D1917,F1917)&lt;&gt;2,overallRate=0),0,IF(revenueReduction&gt;0.3,MAX(IF($B1917="Non - avec lien de dépendance",MIN(2258,F1917,$D1917)*overallRate,MIN(2258,F1917)*overallRate),ROUND(MAX(IF($B1917="Non - avec lien de dépendance",0,MIN((0.75*F1917),1694)),MIN(F1917,(0.75*$D1917),1694)),2)),IF($B1917="Non - avec lien de dépendance",MIN(1129,F1917,$D1917)*overallRate,MIN(2258,F1917)*overallRate)))))</f>
        <v>Effectuez l’étape 1</v>
      </c>
      <c r="I1917" s="3">
        <f t="shared" si="29"/>
        <v>0</v>
      </c>
    </row>
    <row r="1918" spans="7:9" x14ac:dyDescent="0.5">
      <c r="G1918" s="68" t="str">
        <f>IF(ISTEXT(overallRate),"Effectuez l’étape 1",IF($C1918="Yes","Use Step 2a) Weekly for employees on leave with pay",IF(OR(COUNT($D1918,E1918)&lt;&gt;2,overallRate=0),0,IF(revenueReduction&gt;0.3,MAX(IF($B1918="Non - avec lien de dépendance",MIN(2258,E1918,$D1918)*overallRate,MIN(2258,E1918)*overallRate),ROUND(MAX(IF($B1918="Non - avec lien de dépendance",0,MIN((0.75*E1918),1694)),MIN(E1918,(0.75*$D1918),1694)),2)),IF($B1918="Non - avec lien de dépendance",MIN(1129,E1918,$D1918)*overallRate,MIN(2258,E1918)*overallRate)))))</f>
        <v>Effectuez l’étape 1</v>
      </c>
      <c r="H1918" s="68" t="str">
        <f>IF(ISTEXT(overallRate),"Effectuez l’étape 1",IF($C1918="Yes","Use Step 2a) Weekly for employees on leave with pay",IF(OR(COUNT($D1918,F1918)&lt;&gt;2,overallRate=0),0,IF(revenueReduction&gt;0.3,MAX(IF($B1918="Non - avec lien de dépendance",MIN(2258,F1918,$D1918)*overallRate,MIN(2258,F1918)*overallRate),ROUND(MAX(IF($B1918="Non - avec lien de dépendance",0,MIN((0.75*F1918),1694)),MIN(F1918,(0.75*$D1918),1694)),2)),IF($B1918="Non - avec lien de dépendance",MIN(1129,F1918,$D1918)*overallRate,MIN(2258,F1918)*overallRate)))))</f>
        <v>Effectuez l’étape 1</v>
      </c>
      <c r="I1918" s="3">
        <f t="shared" si="29"/>
        <v>0</v>
      </c>
    </row>
    <row r="1919" spans="7:9" x14ac:dyDescent="0.5">
      <c r="G1919" s="68" t="str">
        <f>IF(ISTEXT(overallRate),"Effectuez l’étape 1",IF($C1919="Yes","Use Step 2a) Weekly for employees on leave with pay",IF(OR(COUNT($D1919,E1919)&lt;&gt;2,overallRate=0),0,IF(revenueReduction&gt;0.3,MAX(IF($B1919="Non - avec lien de dépendance",MIN(2258,E1919,$D1919)*overallRate,MIN(2258,E1919)*overallRate),ROUND(MAX(IF($B1919="Non - avec lien de dépendance",0,MIN((0.75*E1919),1694)),MIN(E1919,(0.75*$D1919),1694)),2)),IF($B1919="Non - avec lien de dépendance",MIN(1129,E1919,$D1919)*overallRate,MIN(2258,E1919)*overallRate)))))</f>
        <v>Effectuez l’étape 1</v>
      </c>
      <c r="H1919" s="68" t="str">
        <f>IF(ISTEXT(overallRate),"Effectuez l’étape 1",IF($C1919="Yes","Use Step 2a) Weekly for employees on leave with pay",IF(OR(COUNT($D1919,F1919)&lt;&gt;2,overallRate=0),0,IF(revenueReduction&gt;0.3,MAX(IF($B1919="Non - avec lien de dépendance",MIN(2258,F1919,$D1919)*overallRate,MIN(2258,F1919)*overallRate),ROUND(MAX(IF($B1919="Non - avec lien de dépendance",0,MIN((0.75*F1919),1694)),MIN(F1919,(0.75*$D1919),1694)),2)),IF($B1919="Non - avec lien de dépendance",MIN(1129,F1919,$D1919)*overallRate,MIN(2258,F1919)*overallRate)))))</f>
        <v>Effectuez l’étape 1</v>
      </c>
      <c r="I1919" s="3">
        <f t="shared" si="29"/>
        <v>0</v>
      </c>
    </row>
    <row r="1920" spans="7:9" x14ac:dyDescent="0.5">
      <c r="G1920" s="68" t="str">
        <f>IF(ISTEXT(overallRate),"Effectuez l’étape 1",IF($C1920="Yes","Use Step 2a) Weekly for employees on leave with pay",IF(OR(COUNT($D1920,E1920)&lt;&gt;2,overallRate=0),0,IF(revenueReduction&gt;0.3,MAX(IF($B1920="Non - avec lien de dépendance",MIN(2258,E1920,$D1920)*overallRate,MIN(2258,E1920)*overallRate),ROUND(MAX(IF($B1920="Non - avec lien de dépendance",0,MIN((0.75*E1920),1694)),MIN(E1920,(0.75*$D1920),1694)),2)),IF($B1920="Non - avec lien de dépendance",MIN(1129,E1920,$D1920)*overallRate,MIN(2258,E1920)*overallRate)))))</f>
        <v>Effectuez l’étape 1</v>
      </c>
      <c r="H1920" s="68" t="str">
        <f>IF(ISTEXT(overallRate),"Effectuez l’étape 1",IF($C1920="Yes","Use Step 2a) Weekly for employees on leave with pay",IF(OR(COUNT($D1920,F1920)&lt;&gt;2,overallRate=0),0,IF(revenueReduction&gt;0.3,MAX(IF($B1920="Non - avec lien de dépendance",MIN(2258,F1920,$D1920)*overallRate,MIN(2258,F1920)*overallRate),ROUND(MAX(IF($B1920="Non - avec lien de dépendance",0,MIN((0.75*F1920),1694)),MIN(F1920,(0.75*$D1920),1694)),2)),IF($B1920="Non - avec lien de dépendance",MIN(1129,F1920,$D1920)*overallRate,MIN(2258,F1920)*overallRate)))))</f>
        <v>Effectuez l’étape 1</v>
      </c>
      <c r="I1920" s="3">
        <f t="shared" si="29"/>
        <v>0</v>
      </c>
    </row>
    <row r="1921" spans="7:9" x14ac:dyDescent="0.5">
      <c r="G1921" s="68" t="str">
        <f>IF(ISTEXT(overallRate),"Effectuez l’étape 1",IF($C1921="Yes","Use Step 2a) Weekly for employees on leave with pay",IF(OR(COUNT($D1921,E1921)&lt;&gt;2,overallRate=0),0,IF(revenueReduction&gt;0.3,MAX(IF($B1921="Non - avec lien de dépendance",MIN(2258,E1921,$D1921)*overallRate,MIN(2258,E1921)*overallRate),ROUND(MAX(IF($B1921="Non - avec lien de dépendance",0,MIN((0.75*E1921),1694)),MIN(E1921,(0.75*$D1921),1694)),2)),IF($B1921="Non - avec lien de dépendance",MIN(1129,E1921,$D1921)*overallRate,MIN(2258,E1921)*overallRate)))))</f>
        <v>Effectuez l’étape 1</v>
      </c>
      <c r="H1921" s="68" t="str">
        <f>IF(ISTEXT(overallRate),"Effectuez l’étape 1",IF($C1921="Yes","Use Step 2a) Weekly for employees on leave with pay",IF(OR(COUNT($D1921,F1921)&lt;&gt;2,overallRate=0),0,IF(revenueReduction&gt;0.3,MAX(IF($B1921="Non - avec lien de dépendance",MIN(2258,F1921,$D1921)*overallRate,MIN(2258,F1921)*overallRate),ROUND(MAX(IF($B1921="Non - avec lien de dépendance",0,MIN((0.75*F1921),1694)),MIN(F1921,(0.75*$D1921),1694)),2)),IF($B1921="Non - avec lien de dépendance",MIN(1129,F1921,$D1921)*overallRate,MIN(2258,F1921)*overallRate)))))</f>
        <v>Effectuez l’étape 1</v>
      </c>
      <c r="I1921" s="3">
        <f t="shared" si="29"/>
        <v>0</v>
      </c>
    </row>
    <row r="1922" spans="7:9" x14ac:dyDescent="0.5">
      <c r="G1922" s="68" t="str">
        <f>IF(ISTEXT(overallRate),"Effectuez l’étape 1",IF($C1922="Yes","Use Step 2a) Weekly for employees on leave with pay",IF(OR(COUNT($D1922,E1922)&lt;&gt;2,overallRate=0),0,IF(revenueReduction&gt;0.3,MAX(IF($B1922="Non - avec lien de dépendance",MIN(2258,E1922,$D1922)*overallRate,MIN(2258,E1922)*overallRate),ROUND(MAX(IF($B1922="Non - avec lien de dépendance",0,MIN((0.75*E1922),1694)),MIN(E1922,(0.75*$D1922),1694)),2)),IF($B1922="Non - avec lien de dépendance",MIN(1129,E1922,$D1922)*overallRate,MIN(2258,E1922)*overallRate)))))</f>
        <v>Effectuez l’étape 1</v>
      </c>
      <c r="H1922" s="68" t="str">
        <f>IF(ISTEXT(overallRate),"Effectuez l’étape 1",IF($C1922="Yes","Use Step 2a) Weekly for employees on leave with pay",IF(OR(COUNT($D1922,F1922)&lt;&gt;2,overallRate=0),0,IF(revenueReduction&gt;0.3,MAX(IF($B1922="Non - avec lien de dépendance",MIN(2258,F1922,$D1922)*overallRate,MIN(2258,F1922)*overallRate),ROUND(MAX(IF($B1922="Non - avec lien de dépendance",0,MIN((0.75*F1922),1694)),MIN(F1922,(0.75*$D1922),1694)),2)),IF($B1922="Non - avec lien de dépendance",MIN(1129,F1922,$D1922)*overallRate,MIN(2258,F1922)*overallRate)))))</f>
        <v>Effectuez l’étape 1</v>
      </c>
      <c r="I1922" s="3">
        <f t="shared" si="29"/>
        <v>0</v>
      </c>
    </row>
    <row r="1923" spans="7:9" x14ac:dyDescent="0.5">
      <c r="G1923" s="68" t="str">
        <f>IF(ISTEXT(overallRate),"Effectuez l’étape 1",IF($C1923="Yes","Use Step 2a) Weekly for employees on leave with pay",IF(OR(COUNT($D1923,E1923)&lt;&gt;2,overallRate=0),0,IF(revenueReduction&gt;0.3,MAX(IF($B1923="Non - avec lien de dépendance",MIN(2258,E1923,$D1923)*overallRate,MIN(2258,E1923)*overallRate),ROUND(MAX(IF($B1923="Non - avec lien de dépendance",0,MIN((0.75*E1923),1694)),MIN(E1923,(0.75*$D1923),1694)),2)),IF($B1923="Non - avec lien de dépendance",MIN(1129,E1923,$D1923)*overallRate,MIN(2258,E1923)*overallRate)))))</f>
        <v>Effectuez l’étape 1</v>
      </c>
      <c r="H1923" s="68" t="str">
        <f>IF(ISTEXT(overallRate),"Effectuez l’étape 1",IF($C1923="Yes","Use Step 2a) Weekly for employees on leave with pay",IF(OR(COUNT($D1923,F1923)&lt;&gt;2,overallRate=0),0,IF(revenueReduction&gt;0.3,MAX(IF($B1923="Non - avec lien de dépendance",MIN(2258,F1923,$D1923)*overallRate,MIN(2258,F1923)*overallRate),ROUND(MAX(IF($B1923="Non - avec lien de dépendance",0,MIN((0.75*F1923),1694)),MIN(F1923,(0.75*$D1923),1694)),2)),IF($B1923="Non - avec lien de dépendance",MIN(1129,F1923,$D1923)*overallRate,MIN(2258,F1923)*overallRate)))))</f>
        <v>Effectuez l’étape 1</v>
      </c>
      <c r="I1923" s="3">
        <f t="shared" si="29"/>
        <v>0</v>
      </c>
    </row>
    <row r="1924" spans="7:9" x14ac:dyDescent="0.5">
      <c r="G1924" s="68" t="str">
        <f>IF(ISTEXT(overallRate),"Effectuez l’étape 1",IF($C1924="Yes","Use Step 2a) Weekly for employees on leave with pay",IF(OR(COUNT($D1924,E1924)&lt;&gt;2,overallRate=0),0,IF(revenueReduction&gt;0.3,MAX(IF($B1924="Non - avec lien de dépendance",MIN(2258,E1924,$D1924)*overallRate,MIN(2258,E1924)*overallRate),ROUND(MAX(IF($B1924="Non - avec lien de dépendance",0,MIN((0.75*E1924),1694)),MIN(E1924,(0.75*$D1924),1694)),2)),IF($B1924="Non - avec lien de dépendance",MIN(1129,E1924,$D1924)*overallRate,MIN(2258,E1924)*overallRate)))))</f>
        <v>Effectuez l’étape 1</v>
      </c>
      <c r="H1924" s="68" t="str">
        <f>IF(ISTEXT(overallRate),"Effectuez l’étape 1",IF($C1924="Yes","Use Step 2a) Weekly for employees on leave with pay",IF(OR(COUNT($D1924,F1924)&lt;&gt;2,overallRate=0),0,IF(revenueReduction&gt;0.3,MAX(IF($B1924="Non - avec lien de dépendance",MIN(2258,F1924,$D1924)*overallRate,MIN(2258,F1924)*overallRate),ROUND(MAX(IF($B1924="Non - avec lien de dépendance",0,MIN((0.75*F1924),1694)),MIN(F1924,(0.75*$D1924),1694)),2)),IF($B1924="Non - avec lien de dépendance",MIN(1129,F1924,$D1924)*overallRate,MIN(2258,F1924)*overallRate)))))</f>
        <v>Effectuez l’étape 1</v>
      </c>
      <c r="I1924" s="3">
        <f t="shared" si="29"/>
        <v>0</v>
      </c>
    </row>
    <row r="1925" spans="7:9" x14ac:dyDescent="0.5">
      <c r="G1925" s="68" t="str">
        <f>IF(ISTEXT(overallRate),"Effectuez l’étape 1",IF($C1925="Yes","Use Step 2a) Weekly for employees on leave with pay",IF(OR(COUNT($D1925,E1925)&lt;&gt;2,overallRate=0),0,IF(revenueReduction&gt;0.3,MAX(IF($B1925="Non - avec lien de dépendance",MIN(2258,E1925,$D1925)*overallRate,MIN(2258,E1925)*overallRate),ROUND(MAX(IF($B1925="Non - avec lien de dépendance",0,MIN((0.75*E1925),1694)),MIN(E1925,(0.75*$D1925),1694)),2)),IF($B1925="Non - avec lien de dépendance",MIN(1129,E1925,$D1925)*overallRate,MIN(2258,E1925)*overallRate)))))</f>
        <v>Effectuez l’étape 1</v>
      </c>
      <c r="H1925" s="68" t="str">
        <f>IF(ISTEXT(overallRate),"Effectuez l’étape 1",IF($C1925="Yes","Use Step 2a) Weekly for employees on leave with pay",IF(OR(COUNT($D1925,F1925)&lt;&gt;2,overallRate=0),0,IF(revenueReduction&gt;0.3,MAX(IF($B1925="Non - avec lien de dépendance",MIN(2258,F1925,$D1925)*overallRate,MIN(2258,F1925)*overallRate),ROUND(MAX(IF($B1925="Non - avec lien de dépendance",0,MIN((0.75*F1925),1694)),MIN(F1925,(0.75*$D1925),1694)),2)),IF($B1925="Non - avec lien de dépendance",MIN(1129,F1925,$D1925)*overallRate,MIN(2258,F1925)*overallRate)))))</f>
        <v>Effectuez l’étape 1</v>
      </c>
      <c r="I1925" s="3">
        <f t="shared" si="29"/>
        <v>0</v>
      </c>
    </row>
    <row r="1926" spans="7:9" x14ac:dyDescent="0.5">
      <c r="G1926" s="68" t="str">
        <f>IF(ISTEXT(overallRate),"Effectuez l’étape 1",IF($C1926="Yes","Use Step 2a) Weekly for employees on leave with pay",IF(OR(COUNT($D1926,E1926)&lt;&gt;2,overallRate=0),0,IF(revenueReduction&gt;0.3,MAX(IF($B1926="Non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IF(ISTEXT(overallRate),"Effectuez l’étape 1",IF($C1926="Yes","Use Step 2a) Weekly for employees on leave with pay",IF(OR(COUNT($D1926,F1926)&lt;&gt;2,overallRate=0),0,IF(revenueReduction&gt;0.3,MAX(IF($B1926="Non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29"/>
        <v>0</v>
      </c>
    </row>
    <row r="1927" spans="7:9" x14ac:dyDescent="0.5">
      <c r="G1927" s="68" t="str">
        <f>IF(ISTEXT(overallRate),"Effectuez l’étape 1",IF($C1927="Yes","Use Step 2a) Weekly for employees on leave with pay",IF(OR(COUNT($D1927,E1927)&lt;&gt;2,overallRate=0),0,IF(revenueReduction&gt;0.3,MAX(IF($B1927="Non - avec lien de dépendance",MIN(2258,E1927,$D1927)*overallRate,MIN(2258,E1927)*overallRate),ROUND(MAX(IF($B1927="Non - avec lien de dépendance",0,MIN((0.75*E1927),1694)),MIN(E1927,(0.75*$D1927),1694)),2)),IF($B1927="Non - avec lien de dépendance",MIN(1129,E1927,$D1927)*overallRate,MIN(2258,E1927)*overallRate)))))</f>
        <v>Effectuez l’étape 1</v>
      </c>
      <c r="H1927" s="68" t="str">
        <f>IF(ISTEXT(overallRate),"Effectuez l’étape 1",IF($C1927="Yes","Use Step 2a) Weekly for employees on leave with pay",IF(OR(COUNT($D1927,F1927)&lt;&gt;2,overallRate=0),0,IF(revenueReduction&gt;0.3,MAX(IF($B1927="Non - avec lien de dépendance",MIN(2258,F1927,$D1927)*overallRate,MIN(2258,F1927)*overallRate),ROUND(MAX(IF($B1927="Non - avec lien de dépendance",0,MIN((0.75*F1927),1694)),MIN(F1927,(0.75*$D1927),1694)),2)),IF($B1927="Non - avec lien de dépendance",MIN(1129,F1927,$D1927)*overallRate,MIN(2258,F1927)*overallRate)))))</f>
        <v>Effectuez l’étape 1</v>
      </c>
      <c r="I1927" s="3">
        <f t="shared" ref="I1927:I1990" si="30">IF(AND(COUNT(B1927:F1927)&gt;0,OR(COUNT(D1927:F1927)&lt;&gt;3,ISBLANK(B1927))),"Fill out all amounts",IF(COUNTIF(E1927:F1927,0)&gt;0,0,SUM(G1927:H1927)))</f>
        <v>0</v>
      </c>
    </row>
    <row r="1928" spans="7:9" x14ac:dyDescent="0.5">
      <c r="G1928" s="68" t="str">
        <f>IF(ISTEXT(overallRate),"Effectuez l’étape 1",IF($C1928="Yes","Use Step 2a) Weekly for employees on leave with pay",IF(OR(COUNT($D1928,E1928)&lt;&gt;2,overallRate=0),0,IF(revenueReduction&gt;0.3,MAX(IF($B1928="Non - avec lien de dépendance",MIN(2258,E1928,$D1928)*overallRate,MIN(2258,E1928)*overallRate),ROUND(MAX(IF($B1928="Non - avec lien de dépendance",0,MIN((0.75*E1928),1694)),MIN(E1928,(0.75*$D1928),1694)),2)),IF($B1928="Non - avec lien de dépendance",MIN(1129,E1928,$D1928)*overallRate,MIN(2258,E1928)*overallRate)))))</f>
        <v>Effectuez l’étape 1</v>
      </c>
      <c r="H1928" s="68" t="str">
        <f>IF(ISTEXT(overallRate),"Effectuez l’étape 1",IF($C1928="Yes","Use Step 2a) Weekly for employees on leave with pay",IF(OR(COUNT($D1928,F1928)&lt;&gt;2,overallRate=0),0,IF(revenueReduction&gt;0.3,MAX(IF($B1928="Non - avec lien de dépendance",MIN(2258,F1928,$D1928)*overallRate,MIN(2258,F1928)*overallRate),ROUND(MAX(IF($B1928="Non - avec lien de dépendance",0,MIN((0.75*F1928),1694)),MIN(F1928,(0.75*$D1928),1694)),2)),IF($B1928="Non - avec lien de dépendance",MIN(1129,F1928,$D1928)*overallRate,MIN(2258,F1928)*overallRate)))))</f>
        <v>Effectuez l’étape 1</v>
      </c>
      <c r="I1928" s="3">
        <f t="shared" si="30"/>
        <v>0</v>
      </c>
    </row>
    <row r="1929" spans="7:9" x14ac:dyDescent="0.5">
      <c r="G1929" s="68" t="str">
        <f>IF(ISTEXT(overallRate),"Effectuez l’étape 1",IF($C1929="Yes","Use Step 2a) Weekly for employees on leave with pay",IF(OR(COUNT($D1929,E1929)&lt;&gt;2,overallRate=0),0,IF(revenueReduction&gt;0.3,MAX(IF($B1929="Non - avec lien de dépendance",MIN(2258,E1929,$D1929)*overallRate,MIN(2258,E1929)*overallRate),ROUND(MAX(IF($B1929="Non - avec lien de dépendance",0,MIN((0.75*E1929),1694)),MIN(E1929,(0.75*$D1929),1694)),2)),IF($B1929="Non - avec lien de dépendance",MIN(1129,E1929,$D1929)*overallRate,MIN(2258,E1929)*overallRate)))))</f>
        <v>Effectuez l’étape 1</v>
      </c>
      <c r="H1929" s="68" t="str">
        <f>IF(ISTEXT(overallRate),"Effectuez l’étape 1",IF($C1929="Yes","Use Step 2a) Weekly for employees on leave with pay",IF(OR(COUNT($D1929,F1929)&lt;&gt;2,overallRate=0),0,IF(revenueReduction&gt;0.3,MAX(IF($B1929="Non - avec lien de dépendance",MIN(2258,F1929,$D1929)*overallRate,MIN(2258,F1929)*overallRate),ROUND(MAX(IF($B1929="Non - avec lien de dépendance",0,MIN((0.75*F1929),1694)),MIN(F1929,(0.75*$D1929),1694)),2)),IF($B1929="Non - avec lien de dépendance",MIN(1129,F1929,$D1929)*overallRate,MIN(2258,F1929)*overallRate)))))</f>
        <v>Effectuez l’étape 1</v>
      </c>
      <c r="I1929" s="3">
        <f t="shared" si="30"/>
        <v>0</v>
      </c>
    </row>
    <row r="1930" spans="7:9" x14ac:dyDescent="0.5">
      <c r="G1930" s="68" t="str">
        <f>IF(ISTEXT(overallRate),"Effectuez l’étape 1",IF($C1930="Yes","Use Step 2a) Weekly for employees on leave with pay",IF(OR(COUNT($D1930,E1930)&lt;&gt;2,overallRate=0),0,IF(revenueReduction&gt;0.3,MAX(IF($B1930="Non - avec lien de dépendance",MIN(2258,E1930,$D1930)*overallRate,MIN(2258,E1930)*overallRate),ROUND(MAX(IF($B1930="Non - avec lien de dépendance",0,MIN((0.75*E1930),1694)),MIN(E1930,(0.75*$D1930),1694)),2)),IF($B1930="Non - avec lien de dépendance",MIN(1129,E1930,$D1930)*overallRate,MIN(2258,E1930)*overallRate)))))</f>
        <v>Effectuez l’étape 1</v>
      </c>
      <c r="H1930" s="68" t="str">
        <f>IF(ISTEXT(overallRate),"Effectuez l’étape 1",IF($C1930="Yes","Use Step 2a) Weekly for employees on leave with pay",IF(OR(COUNT($D1930,F1930)&lt;&gt;2,overallRate=0),0,IF(revenueReduction&gt;0.3,MAX(IF($B1930="Non - avec lien de dépendance",MIN(2258,F1930,$D1930)*overallRate,MIN(2258,F1930)*overallRate),ROUND(MAX(IF($B1930="Non - avec lien de dépendance",0,MIN((0.75*F1930),1694)),MIN(F1930,(0.75*$D1930),1694)),2)),IF($B1930="Non - avec lien de dépendance",MIN(1129,F1930,$D1930)*overallRate,MIN(2258,F1930)*overallRate)))))</f>
        <v>Effectuez l’étape 1</v>
      </c>
      <c r="I1930" s="3">
        <f t="shared" si="30"/>
        <v>0</v>
      </c>
    </row>
    <row r="1931" spans="7:9" x14ac:dyDescent="0.5">
      <c r="G1931" s="68" t="str">
        <f>IF(ISTEXT(overallRate),"Effectuez l’étape 1",IF($C1931="Yes","Use Step 2a) Weekly for employees on leave with pay",IF(OR(COUNT($D1931,E1931)&lt;&gt;2,overallRate=0),0,IF(revenueReduction&gt;0.3,MAX(IF($B1931="Non - avec lien de dépendance",MIN(2258,E1931,$D1931)*overallRate,MIN(2258,E1931)*overallRate),ROUND(MAX(IF($B1931="Non - avec lien de dépendance",0,MIN((0.75*E1931),1694)),MIN(E1931,(0.75*$D1931),1694)),2)),IF($B1931="Non - avec lien de dépendance",MIN(1129,E1931,$D1931)*overallRate,MIN(2258,E1931)*overallRate)))))</f>
        <v>Effectuez l’étape 1</v>
      </c>
      <c r="H1931" s="68" t="str">
        <f>IF(ISTEXT(overallRate),"Effectuez l’étape 1",IF($C1931="Yes","Use Step 2a) Weekly for employees on leave with pay",IF(OR(COUNT($D1931,F1931)&lt;&gt;2,overallRate=0),0,IF(revenueReduction&gt;0.3,MAX(IF($B1931="Non - avec lien de dépendance",MIN(2258,F1931,$D1931)*overallRate,MIN(2258,F1931)*overallRate),ROUND(MAX(IF($B1931="Non - avec lien de dépendance",0,MIN((0.75*F1931),1694)),MIN(F1931,(0.75*$D1931),1694)),2)),IF($B1931="Non - avec lien de dépendance",MIN(1129,F1931,$D1931)*overallRate,MIN(2258,F1931)*overallRate)))))</f>
        <v>Effectuez l’étape 1</v>
      </c>
      <c r="I1931" s="3">
        <f t="shared" si="30"/>
        <v>0</v>
      </c>
    </row>
    <row r="1932" spans="7:9" x14ac:dyDescent="0.5">
      <c r="G1932" s="68" t="str">
        <f>IF(ISTEXT(overallRate),"Effectuez l’étape 1",IF($C1932="Yes","Use Step 2a) Weekly for employees on leave with pay",IF(OR(COUNT($D1932,E1932)&lt;&gt;2,overallRate=0),0,IF(revenueReduction&gt;0.3,MAX(IF($B1932="Non - avec lien de dépendance",MIN(2258,E1932,$D1932)*overallRate,MIN(2258,E1932)*overallRate),ROUND(MAX(IF($B1932="Non - avec lien de dépendance",0,MIN((0.75*E1932),1694)),MIN(E1932,(0.75*$D1932),1694)),2)),IF($B1932="Non - avec lien de dépendance",MIN(1129,E1932,$D1932)*overallRate,MIN(2258,E1932)*overallRate)))))</f>
        <v>Effectuez l’étape 1</v>
      </c>
      <c r="H1932" s="68" t="str">
        <f>IF(ISTEXT(overallRate),"Effectuez l’étape 1",IF($C1932="Yes","Use Step 2a) Weekly for employees on leave with pay",IF(OR(COUNT($D1932,F1932)&lt;&gt;2,overallRate=0),0,IF(revenueReduction&gt;0.3,MAX(IF($B1932="Non - avec lien de dépendance",MIN(2258,F1932,$D1932)*overallRate,MIN(2258,F1932)*overallRate),ROUND(MAX(IF($B1932="Non - avec lien de dépendance",0,MIN((0.75*F1932),1694)),MIN(F1932,(0.75*$D1932),1694)),2)),IF($B1932="Non - avec lien de dépendance",MIN(1129,F1932,$D1932)*overallRate,MIN(2258,F1932)*overallRate)))))</f>
        <v>Effectuez l’étape 1</v>
      </c>
      <c r="I1932" s="3">
        <f t="shared" si="30"/>
        <v>0</v>
      </c>
    </row>
    <row r="1933" spans="7:9" x14ac:dyDescent="0.5">
      <c r="G1933" s="68" t="str">
        <f>IF(ISTEXT(overallRate),"Effectuez l’étape 1",IF($C1933="Yes","Use Step 2a) Weekly for employees on leave with pay",IF(OR(COUNT($D1933,E1933)&lt;&gt;2,overallRate=0),0,IF(revenueReduction&gt;0.3,MAX(IF($B1933="Non - avec lien de dépendance",MIN(2258,E1933,$D1933)*overallRate,MIN(2258,E1933)*overallRate),ROUND(MAX(IF($B1933="Non - avec lien de dépendance",0,MIN((0.75*E1933),1694)),MIN(E1933,(0.75*$D1933),1694)),2)),IF($B1933="Non - avec lien de dépendance",MIN(1129,E1933,$D1933)*overallRate,MIN(2258,E1933)*overallRate)))))</f>
        <v>Effectuez l’étape 1</v>
      </c>
      <c r="H1933" s="68" t="str">
        <f>IF(ISTEXT(overallRate),"Effectuez l’étape 1",IF($C1933="Yes","Use Step 2a) Weekly for employees on leave with pay",IF(OR(COUNT($D1933,F1933)&lt;&gt;2,overallRate=0),0,IF(revenueReduction&gt;0.3,MAX(IF($B1933="Non - avec lien de dépendance",MIN(2258,F1933,$D1933)*overallRate,MIN(2258,F1933)*overallRate),ROUND(MAX(IF($B1933="Non - avec lien de dépendance",0,MIN((0.75*F1933),1694)),MIN(F1933,(0.75*$D1933),1694)),2)),IF($B1933="Non - avec lien de dépendance",MIN(1129,F1933,$D1933)*overallRate,MIN(2258,F1933)*overallRate)))))</f>
        <v>Effectuez l’étape 1</v>
      </c>
      <c r="I1933" s="3">
        <f t="shared" si="30"/>
        <v>0</v>
      </c>
    </row>
    <row r="1934" spans="7:9" x14ac:dyDescent="0.5">
      <c r="G1934" s="68" t="str">
        <f>IF(ISTEXT(overallRate),"Effectuez l’étape 1",IF($C1934="Yes","Use Step 2a) Weekly for employees on leave with pay",IF(OR(COUNT($D1934,E1934)&lt;&gt;2,overallRate=0),0,IF(revenueReduction&gt;0.3,MAX(IF($B1934="Non - avec lien de dépendance",MIN(2258,E1934,$D1934)*overallRate,MIN(2258,E1934)*overallRate),ROUND(MAX(IF($B1934="Non - avec lien de dépendance",0,MIN((0.75*E1934),1694)),MIN(E1934,(0.75*$D1934),1694)),2)),IF($B1934="Non - avec lien de dépendance",MIN(1129,E1934,$D1934)*overallRate,MIN(2258,E1934)*overallRate)))))</f>
        <v>Effectuez l’étape 1</v>
      </c>
      <c r="H1934" s="68" t="str">
        <f>IF(ISTEXT(overallRate),"Effectuez l’étape 1",IF($C1934="Yes","Use Step 2a) Weekly for employees on leave with pay",IF(OR(COUNT($D1934,F1934)&lt;&gt;2,overallRate=0),0,IF(revenueReduction&gt;0.3,MAX(IF($B1934="Non - avec lien de dépendance",MIN(2258,F1934,$D1934)*overallRate,MIN(2258,F1934)*overallRate),ROUND(MAX(IF($B1934="Non - avec lien de dépendance",0,MIN((0.75*F1934),1694)),MIN(F1934,(0.75*$D1934),1694)),2)),IF($B1934="Non - avec lien de dépendance",MIN(1129,F1934,$D1934)*overallRate,MIN(2258,F1934)*overallRate)))))</f>
        <v>Effectuez l’étape 1</v>
      </c>
      <c r="I1934" s="3">
        <f t="shared" si="30"/>
        <v>0</v>
      </c>
    </row>
    <row r="1935" spans="7:9" x14ac:dyDescent="0.5">
      <c r="G1935" s="68" t="str">
        <f>IF(ISTEXT(overallRate),"Effectuez l’étape 1",IF($C1935="Yes","Use Step 2a) Weekly for employees on leave with pay",IF(OR(COUNT($D1935,E1935)&lt;&gt;2,overallRate=0),0,IF(revenueReduction&gt;0.3,MAX(IF($B1935="Non - avec lien de dépendance",MIN(2258,E1935,$D1935)*overallRate,MIN(2258,E1935)*overallRate),ROUND(MAX(IF($B1935="Non - avec lien de dépendance",0,MIN((0.75*E1935),1694)),MIN(E1935,(0.75*$D1935),1694)),2)),IF($B1935="Non - avec lien de dépendance",MIN(1129,E1935,$D1935)*overallRate,MIN(2258,E1935)*overallRate)))))</f>
        <v>Effectuez l’étape 1</v>
      </c>
      <c r="H1935" s="68" t="str">
        <f>IF(ISTEXT(overallRate),"Effectuez l’étape 1",IF($C1935="Yes","Use Step 2a) Weekly for employees on leave with pay",IF(OR(COUNT($D1935,F1935)&lt;&gt;2,overallRate=0),0,IF(revenueReduction&gt;0.3,MAX(IF($B1935="Non - avec lien de dépendance",MIN(2258,F1935,$D1935)*overallRate,MIN(2258,F1935)*overallRate),ROUND(MAX(IF($B1935="Non - avec lien de dépendance",0,MIN((0.75*F1935),1694)),MIN(F1935,(0.75*$D1935),1694)),2)),IF($B1935="Non - avec lien de dépendance",MIN(1129,F1935,$D1935)*overallRate,MIN(2258,F1935)*overallRate)))))</f>
        <v>Effectuez l’étape 1</v>
      </c>
      <c r="I1935" s="3">
        <f t="shared" si="30"/>
        <v>0</v>
      </c>
    </row>
    <row r="1936" spans="7:9" x14ac:dyDescent="0.5">
      <c r="G1936" s="68" t="str">
        <f>IF(ISTEXT(overallRate),"Effectuez l’étape 1",IF($C1936="Yes","Use Step 2a) Weekly for employees on leave with pay",IF(OR(COUNT($D1936,E1936)&lt;&gt;2,overallRate=0),0,IF(revenueReduction&gt;0.3,MAX(IF($B1936="Non - avec lien de dépendance",MIN(2258,E1936,$D1936)*overallRate,MIN(2258,E1936)*overallRate),ROUND(MAX(IF($B1936="Non - avec lien de dépendance",0,MIN((0.75*E1936),1694)),MIN(E1936,(0.75*$D1936),1694)),2)),IF($B1936="Non - avec lien de dépendance",MIN(1129,E1936,$D1936)*overallRate,MIN(2258,E1936)*overallRate)))))</f>
        <v>Effectuez l’étape 1</v>
      </c>
      <c r="H1936" s="68" t="str">
        <f>IF(ISTEXT(overallRate),"Effectuez l’étape 1",IF($C1936="Yes","Use Step 2a) Weekly for employees on leave with pay",IF(OR(COUNT($D1936,F1936)&lt;&gt;2,overallRate=0),0,IF(revenueReduction&gt;0.3,MAX(IF($B1936="Non - avec lien de dépendance",MIN(2258,F1936,$D1936)*overallRate,MIN(2258,F1936)*overallRate),ROUND(MAX(IF($B1936="Non - avec lien de dépendance",0,MIN((0.75*F1936),1694)),MIN(F1936,(0.75*$D1936),1694)),2)),IF($B1936="Non - avec lien de dépendance",MIN(1129,F1936,$D1936)*overallRate,MIN(2258,F1936)*overallRate)))))</f>
        <v>Effectuez l’étape 1</v>
      </c>
      <c r="I1936" s="3">
        <f t="shared" si="30"/>
        <v>0</v>
      </c>
    </row>
    <row r="1937" spans="7:9" x14ac:dyDescent="0.5">
      <c r="G1937" s="68" t="str">
        <f>IF(ISTEXT(overallRate),"Effectuez l’étape 1",IF($C1937="Yes","Use Step 2a) Weekly for employees on leave with pay",IF(OR(COUNT($D1937,E1937)&lt;&gt;2,overallRate=0),0,IF(revenueReduction&gt;0.3,MAX(IF($B1937="Non - avec lien de dépendance",MIN(2258,E1937,$D1937)*overallRate,MIN(2258,E1937)*overallRate),ROUND(MAX(IF($B1937="Non - avec lien de dépendance",0,MIN((0.75*E1937),1694)),MIN(E1937,(0.75*$D1937),1694)),2)),IF($B1937="Non - avec lien de dépendance",MIN(1129,E1937,$D1937)*overallRate,MIN(2258,E1937)*overallRate)))))</f>
        <v>Effectuez l’étape 1</v>
      </c>
      <c r="H1937" s="68" t="str">
        <f>IF(ISTEXT(overallRate),"Effectuez l’étape 1",IF($C1937="Yes","Use Step 2a) Weekly for employees on leave with pay",IF(OR(COUNT($D1937,F1937)&lt;&gt;2,overallRate=0),0,IF(revenueReduction&gt;0.3,MAX(IF($B1937="Non - avec lien de dépendance",MIN(2258,F1937,$D1937)*overallRate,MIN(2258,F1937)*overallRate),ROUND(MAX(IF($B1937="Non - avec lien de dépendance",0,MIN((0.75*F1937),1694)),MIN(F1937,(0.75*$D1937),1694)),2)),IF($B1937="Non - avec lien de dépendance",MIN(1129,F1937,$D1937)*overallRate,MIN(2258,F1937)*overallRate)))))</f>
        <v>Effectuez l’étape 1</v>
      </c>
      <c r="I1937" s="3">
        <f t="shared" si="30"/>
        <v>0</v>
      </c>
    </row>
    <row r="1938" spans="7:9" x14ac:dyDescent="0.5">
      <c r="G1938" s="68" t="str">
        <f>IF(ISTEXT(overallRate),"Effectuez l’étape 1",IF($C1938="Yes","Use Step 2a) Weekly for employees on leave with pay",IF(OR(COUNT($D1938,E1938)&lt;&gt;2,overallRate=0),0,IF(revenueReduction&gt;0.3,MAX(IF($B1938="Non - avec lien de dépendance",MIN(2258,E1938,$D1938)*overallRate,MIN(2258,E1938)*overallRate),ROUND(MAX(IF($B1938="Non - avec lien de dépendance",0,MIN((0.75*E1938),1694)),MIN(E1938,(0.75*$D1938),1694)),2)),IF($B1938="Non - avec lien de dépendance",MIN(1129,E1938,$D1938)*overallRate,MIN(2258,E1938)*overallRate)))))</f>
        <v>Effectuez l’étape 1</v>
      </c>
      <c r="H1938" s="68" t="str">
        <f>IF(ISTEXT(overallRate),"Effectuez l’étape 1",IF($C1938="Yes","Use Step 2a) Weekly for employees on leave with pay",IF(OR(COUNT($D1938,F1938)&lt;&gt;2,overallRate=0),0,IF(revenueReduction&gt;0.3,MAX(IF($B1938="Non - avec lien de dépendance",MIN(2258,F1938,$D1938)*overallRate,MIN(2258,F1938)*overallRate),ROUND(MAX(IF($B1938="Non - avec lien de dépendance",0,MIN((0.75*F1938),1694)),MIN(F1938,(0.75*$D1938),1694)),2)),IF($B1938="Non - avec lien de dépendance",MIN(1129,F1938,$D1938)*overallRate,MIN(2258,F1938)*overallRate)))))</f>
        <v>Effectuez l’étape 1</v>
      </c>
      <c r="I1938" s="3">
        <f t="shared" si="30"/>
        <v>0</v>
      </c>
    </row>
    <row r="1939" spans="7:9" x14ac:dyDescent="0.5">
      <c r="G1939" s="68" t="str">
        <f>IF(ISTEXT(overallRate),"Effectuez l’étape 1",IF($C1939="Yes","Use Step 2a) Weekly for employees on leave with pay",IF(OR(COUNT($D1939,E1939)&lt;&gt;2,overallRate=0),0,IF(revenueReduction&gt;0.3,MAX(IF($B1939="Non - avec lien de dépendance",MIN(2258,E1939,$D1939)*overallRate,MIN(2258,E1939)*overallRate),ROUND(MAX(IF($B1939="Non - avec lien de dépendance",0,MIN((0.75*E1939),1694)),MIN(E1939,(0.75*$D1939),1694)),2)),IF($B1939="Non - avec lien de dépendance",MIN(1129,E1939,$D1939)*overallRate,MIN(2258,E1939)*overallRate)))))</f>
        <v>Effectuez l’étape 1</v>
      </c>
      <c r="H1939" s="68" t="str">
        <f>IF(ISTEXT(overallRate),"Effectuez l’étape 1",IF($C1939="Yes","Use Step 2a) Weekly for employees on leave with pay",IF(OR(COUNT($D1939,F1939)&lt;&gt;2,overallRate=0),0,IF(revenueReduction&gt;0.3,MAX(IF($B1939="Non - avec lien de dépendance",MIN(2258,F1939,$D1939)*overallRate,MIN(2258,F1939)*overallRate),ROUND(MAX(IF($B1939="Non - avec lien de dépendance",0,MIN((0.75*F1939),1694)),MIN(F1939,(0.75*$D1939),1694)),2)),IF($B1939="Non - avec lien de dépendance",MIN(1129,F1939,$D1939)*overallRate,MIN(2258,F1939)*overallRate)))))</f>
        <v>Effectuez l’étape 1</v>
      </c>
      <c r="I1939" s="3">
        <f t="shared" si="30"/>
        <v>0</v>
      </c>
    </row>
    <row r="1940" spans="7:9" x14ac:dyDescent="0.5">
      <c r="G1940" s="68" t="str">
        <f>IF(ISTEXT(overallRate),"Effectuez l’étape 1",IF($C1940="Yes","Use Step 2a) Weekly for employees on leave with pay",IF(OR(COUNT($D1940,E1940)&lt;&gt;2,overallRate=0),0,IF(revenueReduction&gt;0.3,MAX(IF($B1940="Non - avec lien de dépendance",MIN(2258,E1940,$D1940)*overallRate,MIN(2258,E1940)*overallRate),ROUND(MAX(IF($B1940="Non - avec lien de dépendance",0,MIN((0.75*E1940),1694)),MIN(E1940,(0.75*$D1940),1694)),2)),IF($B1940="Non - avec lien de dépendance",MIN(1129,E1940,$D1940)*overallRate,MIN(2258,E1940)*overallRate)))))</f>
        <v>Effectuez l’étape 1</v>
      </c>
      <c r="H1940" s="68" t="str">
        <f>IF(ISTEXT(overallRate),"Effectuez l’étape 1",IF($C1940="Yes","Use Step 2a) Weekly for employees on leave with pay",IF(OR(COUNT($D1940,F1940)&lt;&gt;2,overallRate=0),0,IF(revenueReduction&gt;0.3,MAX(IF($B1940="Non - avec lien de dépendance",MIN(2258,F1940,$D1940)*overallRate,MIN(2258,F1940)*overallRate),ROUND(MAX(IF($B1940="Non - avec lien de dépendance",0,MIN((0.75*F1940),1694)),MIN(F1940,(0.75*$D1940),1694)),2)),IF($B1940="Non - avec lien de dépendance",MIN(1129,F1940,$D1940)*overallRate,MIN(2258,F1940)*overallRate)))))</f>
        <v>Effectuez l’étape 1</v>
      </c>
      <c r="I1940" s="3">
        <f t="shared" si="30"/>
        <v>0</v>
      </c>
    </row>
    <row r="1941" spans="7:9" x14ac:dyDescent="0.5">
      <c r="G1941" s="68" t="str">
        <f>IF(ISTEXT(overallRate),"Effectuez l’étape 1",IF($C1941="Yes","Use Step 2a) Weekly for employees on leave with pay",IF(OR(COUNT($D1941,E1941)&lt;&gt;2,overallRate=0),0,IF(revenueReduction&gt;0.3,MAX(IF($B1941="Non - avec lien de dépendance",MIN(2258,E1941,$D1941)*overallRate,MIN(2258,E1941)*overallRate),ROUND(MAX(IF($B1941="Non - avec lien de dépendance",0,MIN((0.75*E1941),1694)),MIN(E1941,(0.75*$D1941),1694)),2)),IF($B1941="Non - avec lien de dépendance",MIN(1129,E1941,$D1941)*overallRate,MIN(2258,E1941)*overallRate)))))</f>
        <v>Effectuez l’étape 1</v>
      </c>
      <c r="H1941" s="68" t="str">
        <f>IF(ISTEXT(overallRate),"Effectuez l’étape 1",IF($C1941="Yes","Use Step 2a) Weekly for employees on leave with pay",IF(OR(COUNT($D1941,F1941)&lt;&gt;2,overallRate=0),0,IF(revenueReduction&gt;0.3,MAX(IF($B1941="Non - avec lien de dépendance",MIN(2258,F1941,$D1941)*overallRate,MIN(2258,F1941)*overallRate),ROUND(MAX(IF($B1941="Non - avec lien de dépendance",0,MIN((0.75*F1941),1694)),MIN(F1941,(0.75*$D1941),1694)),2)),IF($B1941="Non - avec lien de dépendance",MIN(1129,F1941,$D1941)*overallRate,MIN(2258,F1941)*overallRate)))))</f>
        <v>Effectuez l’étape 1</v>
      </c>
      <c r="I1941" s="3">
        <f t="shared" si="30"/>
        <v>0</v>
      </c>
    </row>
    <row r="1942" spans="7:9" x14ac:dyDescent="0.5">
      <c r="G1942" s="68" t="str">
        <f>IF(ISTEXT(overallRate),"Effectuez l’étape 1",IF($C1942="Yes","Use Step 2a) Weekly for employees on leave with pay",IF(OR(COUNT($D1942,E1942)&lt;&gt;2,overallRate=0),0,IF(revenueReduction&gt;0.3,MAX(IF($B1942="Non - avec lien de dépendance",MIN(2258,E1942,$D1942)*overallRate,MIN(2258,E1942)*overallRate),ROUND(MAX(IF($B1942="Non - avec lien de dépendance",0,MIN((0.75*E1942),1694)),MIN(E1942,(0.75*$D1942),1694)),2)),IF($B1942="Non - avec lien de dépendance",MIN(1129,E1942,$D1942)*overallRate,MIN(2258,E1942)*overallRate)))))</f>
        <v>Effectuez l’étape 1</v>
      </c>
      <c r="H1942" s="68" t="str">
        <f>IF(ISTEXT(overallRate),"Effectuez l’étape 1",IF($C1942="Yes","Use Step 2a) Weekly for employees on leave with pay",IF(OR(COUNT($D1942,F1942)&lt;&gt;2,overallRate=0),0,IF(revenueReduction&gt;0.3,MAX(IF($B1942="Non - avec lien de dépendance",MIN(2258,F1942,$D1942)*overallRate,MIN(2258,F1942)*overallRate),ROUND(MAX(IF($B1942="Non - avec lien de dépendance",0,MIN((0.75*F1942),1694)),MIN(F1942,(0.75*$D1942),1694)),2)),IF($B1942="Non - avec lien de dépendance",MIN(1129,F1942,$D1942)*overallRate,MIN(2258,F1942)*overallRate)))))</f>
        <v>Effectuez l’étape 1</v>
      </c>
      <c r="I1942" s="3">
        <f t="shared" si="30"/>
        <v>0</v>
      </c>
    </row>
    <row r="1943" spans="7:9" x14ac:dyDescent="0.5">
      <c r="G1943" s="68" t="str">
        <f>IF(ISTEXT(overallRate),"Effectuez l’étape 1",IF($C1943="Yes","Use Step 2a) Weekly for employees on leave with pay",IF(OR(COUNT($D1943,E1943)&lt;&gt;2,overallRate=0),0,IF(revenueReduction&gt;0.3,MAX(IF($B1943="Non - avec lien de dépendance",MIN(2258,E1943,$D1943)*overallRate,MIN(2258,E1943)*overallRate),ROUND(MAX(IF($B1943="Non - avec lien de dépendance",0,MIN((0.75*E1943),1694)),MIN(E1943,(0.75*$D1943),1694)),2)),IF($B1943="Non - avec lien de dépendance",MIN(1129,E1943,$D1943)*overallRate,MIN(2258,E1943)*overallRate)))))</f>
        <v>Effectuez l’étape 1</v>
      </c>
      <c r="H1943" s="68" t="str">
        <f>IF(ISTEXT(overallRate),"Effectuez l’étape 1",IF($C1943="Yes","Use Step 2a) Weekly for employees on leave with pay",IF(OR(COUNT($D1943,F1943)&lt;&gt;2,overallRate=0),0,IF(revenueReduction&gt;0.3,MAX(IF($B1943="Non - avec lien de dépendance",MIN(2258,F1943,$D1943)*overallRate,MIN(2258,F1943)*overallRate),ROUND(MAX(IF($B1943="Non - avec lien de dépendance",0,MIN((0.75*F1943),1694)),MIN(F1943,(0.75*$D1943),1694)),2)),IF($B1943="Non - avec lien de dépendance",MIN(1129,F1943,$D1943)*overallRate,MIN(2258,F1943)*overallRate)))))</f>
        <v>Effectuez l’étape 1</v>
      </c>
      <c r="I1943" s="3">
        <f t="shared" si="30"/>
        <v>0</v>
      </c>
    </row>
    <row r="1944" spans="7:9" x14ac:dyDescent="0.5">
      <c r="G1944" s="68" t="str">
        <f>IF(ISTEXT(overallRate),"Effectuez l’étape 1",IF($C1944="Yes","Use Step 2a) Weekly for employees on leave with pay",IF(OR(COUNT($D1944,E1944)&lt;&gt;2,overallRate=0),0,IF(revenueReduction&gt;0.3,MAX(IF($B1944="Non - avec lien de dépendance",MIN(2258,E1944,$D1944)*overallRate,MIN(2258,E1944)*overallRate),ROUND(MAX(IF($B1944="Non - avec lien de dépendance",0,MIN((0.75*E1944),1694)),MIN(E1944,(0.75*$D1944),1694)),2)),IF($B1944="Non - avec lien de dépendance",MIN(1129,E1944,$D1944)*overallRate,MIN(2258,E1944)*overallRate)))))</f>
        <v>Effectuez l’étape 1</v>
      </c>
      <c r="H1944" s="68" t="str">
        <f>IF(ISTEXT(overallRate),"Effectuez l’étape 1",IF($C1944="Yes","Use Step 2a) Weekly for employees on leave with pay",IF(OR(COUNT($D1944,F1944)&lt;&gt;2,overallRate=0),0,IF(revenueReduction&gt;0.3,MAX(IF($B1944="Non - avec lien de dépendance",MIN(2258,F1944,$D1944)*overallRate,MIN(2258,F1944)*overallRate),ROUND(MAX(IF($B1944="Non - avec lien de dépendance",0,MIN((0.75*F1944),1694)),MIN(F1944,(0.75*$D1944),1694)),2)),IF($B1944="Non - avec lien de dépendance",MIN(1129,F1944,$D1944)*overallRate,MIN(2258,F1944)*overallRate)))))</f>
        <v>Effectuez l’étape 1</v>
      </c>
      <c r="I1944" s="3">
        <f t="shared" si="30"/>
        <v>0</v>
      </c>
    </row>
    <row r="1945" spans="7:9" x14ac:dyDescent="0.5">
      <c r="G1945" s="68" t="str">
        <f>IF(ISTEXT(overallRate),"Effectuez l’étape 1",IF($C1945="Yes","Use Step 2a) Weekly for employees on leave with pay",IF(OR(COUNT($D1945,E1945)&lt;&gt;2,overallRate=0),0,IF(revenueReduction&gt;0.3,MAX(IF($B1945="Non - avec lien de dépendance",MIN(2258,E1945,$D1945)*overallRate,MIN(2258,E1945)*overallRate),ROUND(MAX(IF($B1945="Non - avec lien de dépendance",0,MIN((0.75*E1945),1694)),MIN(E1945,(0.75*$D1945),1694)),2)),IF($B1945="Non - avec lien de dépendance",MIN(1129,E1945,$D1945)*overallRate,MIN(2258,E1945)*overallRate)))))</f>
        <v>Effectuez l’étape 1</v>
      </c>
      <c r="H1945" s="68" t="str">
        <f>IF(ISTEXT(overallRate),"Effectuez l’étape 1",IF($C1945="Yes","Use Step 2a) Weekly for employees on leave with pay",IF(OR(COUNT($D1945,F1945)&lt;&gt;2,overallRate=0),0,IF(revenueReduction&gt;0.3,MAX(IF($B1945="Non - avec lien de dépendance",MIN(2258,F1945,$D1945)*overallRate,MIN(2258,F1945)*overallRate),ROUND(MAX(IF($B1945="Non - avec lien de dépendance",0,MIN((0.75*F1945),1694)),MIN(F1945,(0.75*$D1945),1694)),2)),IF($B1945="Non - avec lien de dépendance",MIN(1129,F1945,$D1945)*overallRate,MIN(2258,F1945)*overallRate)))))</f>
        <v>Effectuez l’étape 1</v>
      </c>
      <c r="I1945" s="3">
        <f t="shared" si="30"/>
        <v>0</v>
      </c>
    </row>
    <row r="1946" spans="7:9" x14ac:dyDescent="0.5">
      <c r="G1946" s="68" t="str">
        <f>IF(ISTEXT(overallRate),"Effectuez l’étape 1",IF($C1946="Yes","Use Step 2a) Weekly for employees on leave with pay",IF(OR(COUNT($D1946,E1946)&lt;&gt;2,overallRate=0),0,IF(revenueReduction&gt;0.3,MAX(IF($B1946="Non - avec lien de dépendance",MIN(2258,E1946,$D1946)*overallRate,MIN(2258,E1946)*overallRate),ROUND(MAX(IF($B1946="Non - avec lien de dépendance",0,MIN((0.75*E1946),1694)),MIN(E1946,(0.75*$D1946),1694)),2)),IF($B1946="Non - avec lien de dépendance",MIN(1129,E1946,$D1946)*overallRate,MIN(2258,E1946)*overallRate)))))</f>
        <v>Effectuez l’étape 1</v>
      </c>
      <c r="H1946" s="68" t="str">
        <f>IF(ISTEXT(overallRate),"Effectuez l’étape 1",IF($C1946="Yes","Use Step 2a) Weekly for employees on leave with pay",IF(OR(COUNT($D1946,F1946)&lt;&gt;2,overallRate=0),0,IF(revenueReduction&gt;0.3,MAX(IF($B1946="Non - avec lien de dépendance",MIN(2258,F1946,$D1946)*overallRate,MIN(2258,F1946)*overallRate),ROUND(MAX(IF($B1946="Non - avec lien de dépendance",0,MIN((0.75*F1946),1694)),MIN(F1946,(0.75*$D1946),1694)),2)),IF($B1946="Non - avec lien de dépendance",MIN(1129,F1946,$D1946)*overallRate,MIN(2258,F1946)*overallRate)))))</f>
        <v>Effectuez l’étape 1</v>
      </c>
      <c r="I1946" s="3">
        <f t="shared" si="30"/>
        <v>0</v>
      </c>
    </row>
    <row r="1947" spans="7:9" x14ac:dyDescent="0.5">
      <c r="G1947" s="68" t="str">
        <f>IF(ISTEXT(overallRate),"Effectuez l’étape 1",IF($C1947="Yes","Use Step 2a) Weekly for employees on leave with pay",IF(OR(COUNT($D1947,E1947)&lt;&gt;2,overallRate=0),0,IF(revenueReduction&gt;0.3,MAX(IF($B1947="Non - avec lien de dépendance",MIN(2258,E1947,$D1947)*overallRate,MIN(2258,E1947)*overallRate),ROUND(MAX(IF($B1947="Non - avec lien de dépendance",0,MIN((0.75*E1947),1694)),MIN(E1947,(0.75*$D1947),1694)),2)),IF($B1947="Non - avec lien de dépendance",MIN(1129,E1947,$D1947)*overallRate,MIN(2258,E1947)*overallRate)))))</f>
        <v>Effectuez l’étape 1</v>
      </c>
      <c r="H1947" s="68" t="str">
        <f>IF(ISTEXT(overallRate),"Effectuez l’étape 1",IF($C1947="Yes","Use Step 2a) Weekly for employees on leave with pay",IF(OR(COUNT($D1947,F1947)&lt;&gt;2,overallRate=0),0,IF(revenueReduction&gt;0.3,MAX(IF($B1947="Non - avec lien de dépendance",MIN(2258,F1947,$D1947)*overallRate,MIN(2258,F1947)*overallRate),ROUND(MAX(IF($B1947="Non - avec lien de dépendance",0,MIN((0.75*F1947),1694)),MIN(F1947,(0.75*$D1947),1694)),2)),IF($B1947="Non - avec lien de dépendance",MIN(1129,F1947,$D1947)*overallRate,MIN(2258,F1947)*overallRate)))))</f>
        <v>Effectuez l’étape 1</v>
      </c>
      <c r="I1947" s="3">
        <f t="shared" si="30"/>
        <v>0</v>
      </c>
    </row>
    <row r="1948" spans="7:9" x14ac:dyDescent="0.5">
      <c r="G1948" s="68" t="str">
        <f>IF(ISTEXT(overallRate),"Effectuez l’étape 1",IF($C1948="Yes","Use Step 2a) Weekly for employees on leave with pay",IF(OR(COUNT($D1948,E1948)&lt;&gt;2,overallRate=0),0,IF(revenueReduction&gt;0.3,MAX(IF($B1948="Non - avec lien de dépendance",MIN(2258,E1948,$D1948)*overallRate,MIN(2258,E1948)*overallRate),ROUND(MAX(IF($B1948="Non - avec lien de dépendance",0,MIN((0.75*E1948),1694)),MIN(E1948,(0.75*$D1948),1694)),2)),IF($B1948="Non - avec lien de dépendance",MIN(1129,E1948,$D1948)*overallRate,MIN(2258,E1948)*overallRate)))))</f>
        <v>Effectuez l’étape 1</v>
      </c>
      <c r="H1948" s="68" t="str">
        <f>IF(ISTEXT(overallRate),"Effectuez l’étape 1",IF($C1948="Yes","Use Step 2a) Weekly for employees on leave with pay",IF(OR(COUNT($D1948,F1948)&lt;&gt;2,overallRate=0),0,IF(revenueReduction&gt;0.3,MAX(IF($B1948="Non - avec lien de dépendance",MIN(2258,F1948,$D1948)*overallRate,MIN(2258,F1948)*overallRate),ROUND(MAX(IF($B1948="Non - avec lien de dépendance",0,MIN((0.75*F1948),1694)),MIN(F1948,(0.75*$D1948),1694)),2)),IF($B1948="Non - avec lien de dépendance",MIN(1129,F1948,$D1948)*overallRate,MIN(2258,F1948)*overallRate)))))</f>
        <v>Effectuez l’étape 1</v>
      </c>
      <c r="I1948" s="3">
        <f t="shared" si="30"/>
        <v>0</v>
      </c>
    </row>
    <row r="1949" spans="7:9" x14ac:dyDescent="0.5">
      <c r="G1949" s="68" t="str">
        <f>IF(ISTEXT(overallRate),"Effectuez l’étape 1",IF($C1949="Yes","Use Step 2a) Weekly for employees on leave with pay",IF(OR(COUNT($D1949,E1949)&lt;&gt;2,overallRate=0),0,IF(revenueReduction&gt;0.3,MAX(IF($B1949="Non - avec lien de dépendance",MIN(2258,E1949,$D1949)*overallRate,MIN(2258,E1949)*overallRate),ROUND(MAX(IF($B1949="Non - avec lien de dépendance",0,MIN((0.75*E1949),1694)),MIN(E1949,(0.75*$D1949),1694)),2)),IF($B1949="Non - avec lien de dépendance",MIN(1129,E1949,$D1949)*overallRate,MIN(2258,E1949)*overallRate)))))</f>
        <v>Effectuez l’étape 1</v>
      </c>
      <c r="H1949" s="68" t="str">
        <f>IF(ISTEXT(overallRate),"Effectuez l’étape 1",IF($C1949="Yes","Use Step 2a) Weekly for employees on leave with pay",IF(OR(COUNT($D1949,F1949)&lt;&gt;2,overallRate=0),0,IF(revenueReduction&gt;0.3,MAX(IF($B1949="Non - avec lien de dépendance",MIN(2258,F1949,$D1949)*overallRate,MIN(2258,F1949)*overallRate),ROUND(MAX(IF($B1949="Non - avec lien de dépendance",0,MIN((0.75*F1949),1694)),MIN(F1949,(0.75*$D1949),1694)),2)),IF($B1949="Non - avec lien de dépendance",MIN(1129,F1949,$D1949)*overallRate,MIN(2258,F1949)*overallRate)))))</f>
        <v>Effectuez l’étape 1</v>
      </c>
      <c r="I1949" s="3">
        <f t="shared" si="30"/>
        <v>0</v>
      </c>
    </row>
    <row r="1950" spans="7:9" x14ac:dyDescent="0.5">
      <c r="G1950" s="68" t="str">
        <f>IF(ISTEXT(overallRate),"Effectuez l’étape 1",IF($C1950="Yes","Use Step 2a) Weekly for employees on leave with pay",IF(OR(COUNT($D1950,E1950)&lt;&gt;2,overallRate=0),0,IF(revenueReduction&gt;0.3,MAX(IF($B1950="Non - avec lien de dépendance",MIN(2258,E1950,$D1950)*overallRate,MIN(2258,E1950)*overallRate),ROUND(MAX(IF($B1950="Non - avec lien de dépendance",0,MIN((0.75*E1950),1694)),MIN(E1950,(0.75*$D1950),1694)),2)),IF($B1950="Non - avec lien de dépendance",MIN(1129,E1950,$D1950)*overallRate,MIN(2258,E1950)*overallRate)))))</f>
        <v>Effectuez l’étape 1</v>
      </c>
      <c r="H1950" s="68" t="str">
        <f>IF(ISTEXT(overallRate),"Effectuez l’étape 1",IF($C1950="Yes","Use Step 2a) Weekly for employees on leave with pay",IF(OR(COUNT($D1950,F1950)&lt;&gt;2,overallRate=0),0,IF(revenueReduction&gt;0.3,MAX(IF($B1950="Non - avec lien de dépendance",MIN(2258,F1950,$D1950)*overallRate,MIN(2258,F1950)*overallRate),ROUND(MAX(IF($B1950="Non - avec lien de dépendance",0,MIN((0.75*F1950),1694)),MIN(F1950,(0.75*$D1950),1694)),2)),IF($B1950="Non - avec lien de dépendance",MIN(1129,F1950,$D1950)*overallRate,MIN(2258,F1950)*overallRate)))))</f>
        <v>Effectuez l’étape 1</v>
      </c>
      <c r="I1950" s="3">
        <f t="shared" si="30"/>
        <v>0</v>
      </c>
    </row>
    <row r="1951" spans="7:9" x14ac:dyDescent="0.5">
      <c r="G1951" s="68" t="str">
        <f>IF(ISTEXT(overallRate),"Effectuez l’étape 1",IF($C1951="Yes","Use Step 2a) Weekly for employees on leave with pay",IF(OR(COUNT($D1951,E1951)&lt;&gt;2,overallRate=0),0,IF(revenueReduction&gt;0.3,MAX(IF($B1951="Non - avec lien de dépendance",MIN(2258,E1951,$D1951)*overallRate,MIN(2258,E1951)*overallRate),ROUND(MAX(IF($B1951="Non - avec lien de dépendance",0,MIN((0.75*E1951),1694)),MIN(E1951,(0.75*$D1951),1694)),2)),IF($B1951="Non - avec lien de dépendance",MIN(1129,E1951,$D1951)*overallRate,MIN(2258,E1951)*overallRate)))))</f>
        <v>Effectuez l’étape 1</v>
      </c>
      <c r="H1951" s="68" t="str">
        <f>IF(ISTEXT(overallRate),"Effectuez l’étape 1",IF($C1951="Yes","Use Step 2a) Weekly for employees on leave with pay",IF(OR(COUNT($D1951,F1951)&lt;&gt;2,overallRate=0),0,IF(revenueReduction&gt;0.3,MAX(IF($B1951="Non - avec lien de dépendance",MIN(2258,F1951,$D1951)*overallRate,MIN(2258,F1951)*overallRate),ROUND(MAX(IF($B1951="Non - avec lien de dépendance",0,MIN((0.75*F1951),1694)),MIN(F1951,(0.75*$D1951),1694)),2)),IF($B1951="Non - avec lien de dépendance",MIN(1129,F1951,$D1951)*overallRate,MIN(2258,F1951)*overallRate)))))</f>
        <v>Effectuez l’étape 1</v>
      </c>
      <c r="I1951" s="3">
        <f t="shared" si="30"/>
        <v>0</v>
      </c>
    </row>
    <row r="1952" spans="7:9" x14ac:dyDescent="0.5">
      <c r="G1952" s="68" t="str">
        <f>IF(ISTEXT(overallRate),"Effectuez l’étape 1",IF($C1952="Yes","Use Step 2a) Weekly for employees on leave with pay",IF(OR(COUNT($D1952,E1952)&lt;&gt;2,overallRate=0),0,IF(revenueReduction&gt;0.3,MAX(IF($B1952="Non - avec lien de dépendance",MIN(2258,E1952,$D1952)*overallRate,MIN(2258,E1952)*overallRate),ROUND(MAX(IF($B1952="Non - avec lien de dépendance",0,MIN((0.75*E1952),1694)),MIN(E1952,(0.75*$D1952),1694)),2)),IF($B1952="Non - avec lien de dépendance",MIN(1129,E1952,$D1952)*overallRate,MIN(2258,E1952)*overallRate)))))</f>
        <v>Effectuez l’étape 1</v>
      </c>
      <c r="H1952" s="68" t="str">
        <f>IF(ISTEXT(overallRate),"Effectuez l’étape 1",IF($C1952="Yes","Use Step 2a) Weekly for employees on leave with pay",IF(OR(COUNT($D1952,F1952)&lt;&gt;2,overallRate=0),0,IF(revenueReduction&gt;0.3,MAX(IF($B1952="Non - avec lien de dépendance",MIN(2258,F1952,$D1952)*overallRate,MIN(2258,F1952)*overallRate),ROUND(MAX(IF($B1952="Non - avec lien de dépendance",0,MIN((0.75*F1952),1694)),MIN(F1952,(0.75*$D1952),1694)),2)),IF($B1952="Non - avec lien de dépendance",MIN(1129,F1952,$D1952)*overallRate,MIN(2258,F1952)*overallRate)))))</f>
        <v>Effectuez l’étape 1</v>
      </c>
      <c r="I1952" s="3">
        <f t="shared" si="30"/>
        <v>0</v>
      </c>
    </row>
    <row r="1953" spans="7:9" x14ac:dyDescent="0.5">
      <c r="G1953" s="68" t="str">
        <f>IF(ISTEXT(overallRate),"Effectuez l’étape 1",IF($C1953="Yes","Use Step 2a) Weekly for employees on leave with pay",IF(OR(COUNT($D1953,E1953)&lt;&gt;2,overallRate=0),0,IF(revenueReduction&gt;0.3,MAX(IF($B1953="Non - avec lien de dépendance",MIN(2258,E1953,$D1953)*overallRate,MIN(2258,E1953)*overallRate),ROUND(MAX(IF($B1953="Non - avec lien de dépendance",0,MIN((0.75*E1953),1694)),MIN(E1953,(0.75*$D1953),1694)),2)),IF($B1953="Non - avec lien de dépendance",MIN(1129,E1953,$D1953)*overallRate,MIN(2258,E1953)*overallRate)))))</f>
        <v>Effectuez l’étape 1</v>
      </c>
      <c r="H1953" s="68" t="str">
        <f>IF(ISTEXT(overallRate),"Effectuez l’étape 1",IF($C1953="Yes","Use Step 2a) Weekly for employees on leave with pay",IF(OR(COUNT($D1953,F1953)&lt;&gt;2,overallRate=0),0,IF(revenueReduction&gt;0.3,MAX(IF($B1953="Non - avec lien de dépendance",MIN(2258,F1953,$D1953)*overallRate,MIN(2258,F1953)*overallRate),ROUND(MAX(IF($B1953="Non - avec lien de dépendance",0,MIN((0.75*F1953),1694)),MIN(F1953,(0.75*$D1953),1694)),2)),IF($B1953="Non - avec lien de dépendance",MIN(1129,F1953,$D1953)*overallRate,MIN(2258,F1953)*overallRate)))))</f>
        <v>Effectuez l’étape 1</v>
      </c>
      <c r="I1953" s="3">
        <f t="shared" si="30"/>
        <v>0</v>
      </c>
    </row>
    <row r="1954" spans="7:9" x14ac:dyDescent="0.5">
      <c r="G1954" s="68" t="str">
        <f>IF(ISTEXT(overallRate),"Effectuez l’étape 1",IF($C1954="Yes","Use Step 2a) Weekly for employees on leave with pay",IF(OR(COUNT($D1954,E1954)&lt;&gt;2,overallRate=0),0,IF(revenueReduction&gt;0.3,MAX(IF($B1954="Non - avec lien de dépendance",MIN(2258,E1954,$D1954)*overallRate,MIN(2258,E1954)*overallRate),ROUND(MAX(IF($B1954="Non - avec lien de dépendance",0,MIN((0.75*E1954),1694)),MIN(E1954,(0.75*$D1954),1694)),2)),IF($B1954="Non - avec lien de dépendance",MIN(1129,E1954,$D1954)*overallRate,MIN(2258,E1954)*overallRate)))))</f>
        <v>Effectuez l’étape 1</v>
      </c>
      <c r="H1954" s="68" t="str">
        <f>IF(ISTEXT(overallRate),"Effectuez l’étape 1",IF($C1954="Yes","Use Step 2a) Weekly for employees on leave with pay",IF(OR(COUNT($D1954,F1954)&lt;&gt;2,overallRate=0),0,IF(revenueReduction&gt;0.3,MAX(IF($B1954="Non - avec lien de dépendance",MIN(2258,F1954,$D1954)*overallRate,MIN(2258,F1954)*overallRate),ROUND(MAX(IF($B1954="Non - avec lien de dépendance",0,MIN((0.75*F1954),1694)),MIN(F1954,(0.75*$D1954),1694)),2)),IF($B1954="Non - avec lien de dépendance",MIN(1129,F1954,$D1954)*overallRate,MIN(2258,F1954)*overallRate)))))</f>
        <v>Effectuez l’étape 1</v>
      </c>
      <c r="I1954" s="3">
        <f t="shared" si="30"/>
        <v>0</v>
      </c>
    </row>
    <row r="1955" spans="7:9" x14ac:dyDescent="0.5">
      <c r="G1955" s="68" t="str">
        <f>IF(ISTEXT(overallRate),"Effectuez l’étape 1",IF($C1955="Yes","Use Step 2a) Weekly for employees on leave with pay",IF(OR(COUNT($D1955,E1955)&lt;&gt;2,overallRate=0),0,IF(revenueReduction&gt;0.3,MAX(IF($B1955="Non - avec lien de dépendance",MIN(2258,E1955,$D1955)*overallRate,MIN(2258,E1955)*overallRate),ROUND(MAX(IF($B1955="Non - avec lien de dépendance",0,MIN((0.75*E1955),1694)),MIN(E1955,(0.75*$D1955),1694)),2)),IF($B1955="Non - avec lien de dépendance",MIN(1129,E1955,$D1955)*overallRate,MIN(2258,E1955)*overallRate)))))</f>
        <v>Effectuez l’étape 1</v>
      </c>
      <c r="H1955" s="68" t="str">
        <f>IF(ISTEXT(overallRate),"Effectuez l’étape 1",IF($C1955="Yes","Use Step 2a) Weekly for employees on leave with pay",IF(OR(COUNT($D1955,F1955)&lt;&gt;2,overallRate=0),0,IF(revenueReduction&gt;0.3,MAX(IF($B1955="Non - avec lien de dépendance",MIN(2258,F1955,$D1955)*overallRate,MIN(2258,F1955)*overallRate),ROUND(MAX(IF($B1955="Non - avec lien de dépendance",0,MIN((0.75*F1955),1694)),MIN(F1955,(0.75*$D1955),1694)),2)),IF($B1955="Non - avec lien de dépendance",MIN(1129,F1955,$D1955)*overallRate,MIN(2258,F1955)*overallRate)))))</f>
        <v>Effectuez l’étape 1</v>
      </c>
      <c r="I1955" s="3">
        <f t="shared" si="30"/>
        <v>0</v>
      </c>
    </row>
    <row r="1956" spans="7:9" x14ac:dyDescent="0.5">
      <c r="G1956" s="68" t="str">
        <f>IF(ISTEXT(overallRate),"Effectuez l’étape 1",IF($C1956="Yes","Use Step 2a) Weekly for employees on leave with pay",IF(OR(COUNT($D1956,E1956)&lt;&gt;2,overallRate=0),0,IF(revenueReduction&gt;0.3,MAX(IF($B1956="Non - avec lien de dépendance",MIN(2258,E1956,$D1956)*overallRate,MIN(2258,E1956)*overallRate),ROUND(MAX(IF($B1956="Non - avec lien de dépendance",0,MIN((0.75*E1956),1694)),MIN(E1956,(0.75*$D1956),1694)),2)),IF($B1956="Non - avec lien de dépendance",MIN(1129,E1956,$D1956)*overallRate,MIN(2258,E1956)*overallRate)))))</f>
        <v>Effectuez l’étape 1</v>
      </c>
      <c r="H1956" s="68" t="str">
        <f>IF(ISTEXT(overallRate),"Effectuez l’étape 1",IF($C1956="Yes","Use Step 2a) Weekly for employees on leave with pay",IF(OR(COUNT($D1956,F1956)&lt;&gt;2,overallRate=0),0,IF(revenueReduction&gt;0.3,MAX(IF($B1956="Non - avec lien de dépendance",MIN(2258,F1956,$D1956)*overallRate,MIN(2258,F1956)*overallRate),ROUND(MAX(IF($B1956="Non - avec lien de dépendance",0,MIN((0.75*F1956),1694)),MIN(F1956,(0.75*$D1956),1694)),2)),IF($B1956="Non - avec lien de dépendance",MIN(1129,F1956,$D1956)*overallRate,MIN(2258,F1956)*overallRate)))))</f>
        <v>Effectuez l’étape 1</v>
      </c>
      <c r="I1956" s="3">
        <f t="shared" si="30"/>
        <v>0</v>
      </c>
    </row>
    <row r="1957" spans="7:9" x14ac:dyDescent="0.5">
      <c r="G1957" s="68" t="str">
        <f>IF(ISTEXT(overallRate),"Effectuez l’étape 1",IF($C1957="Yes","Use Step 2a) Weekly for employees on leave with pay",IF(OR(COUNT($D1957,E1957)&lt;&gt;2,overallRate=0),0,IF(revenueReduction&gt;0.3,MAX(IF($B1957="Non - avec lien de dépendance",MIN(2258,E1957,$D1957)*overallRate,MIN(2258,E1957)*overallRate),ROUND(MAX(IF($B1957="Non - avec lien de dépendance",0,MIN((0.75*E1957),1694)),MIN(E1957,(0.75*$D1957),1694)),2)),IF($B1957="Non - avec lien de dépendance",MIN(1129,E1957,$D1957)*overallRate,MIN(2258,E1957)*overallRate)))))</f>
        <v>Effectuez l’étape 1</v>
      </c>
      <c r="H1957" s="68" t="str">
        <f>IF(ISTEXT(overallRate),"Effectuez l’étape 1",IF($C1957="Yes","Use Step 2a) Weekly for employees on leave with pay",IF(OR(COUNT($D1957,F1957)&lt;&gt;2,overallRate=0),0,IF(revenueReduction&gt;0.3,MAX(IF($B1957="Non - avec lien de dépendance",MIN(2258,F1957,$D1957)*overallRate,MIN(2258,F1957)*overallRate),ROUND(MAX(IF($B1957="Non - avec lien de dépendance",0,MIN((0.75*F1957),1694)),MIN(F1957,(0.75*$D1957),1694)),2)),IF($B1957="Non - avec lien de dépendance",MIN(1129,F1957,$D1957)*overallRate,MIN(2258,F1957)*overallRate)))))</f>
        <v>Effectuez l’étape 1</v>
      </c>
      <c r="I1957" s="3">
        <f t="shared" si="30"/>
        <v>0</v>
      </c>
    </row>
    <row r="1958" spans="7:9" x14ac:dyDescent="0.5">
      <c r="G1958" s="68" t="str">
        <f>IF(ISTEXT(overallRate),"Effectuez l’étape 1",IF($C1958="Yes","Use Step 2a) Weekly for employees on leave with pay",IF(OR(COUNT($D1958,E1958)&lt;&gt;2,overallRate=0),0,IF(revenueReduction&gt;0.3,MAX(IF($B1958="Non - avec lien de dépendance",MIN(2258,E1958,$D1958)*overallRate,MIN(2258,E1958)*overallRate),ROUND(MAX(IF($B1958="Non - avec lien de dépendance",0,MIN((0.75*E1958),1694)),MIN(E1958,(0.75*$D1958),1694)),2)),IF($B1958="Non - avec lien de dépendance",MIN(1129,E1958,$D1958)*overallRate,MIN(2258,E1958)*overallRate)))))</f>
        <v>Effectuez l’étape 1</v>
      </c>
      <c r="H1958" s="68" t="str">
        <f>IF(ISTEXT(overallRate),"Effectuez l’étape 1",IF($C1958="Yes","Use Step 2a) Weekly for employees on leave with pay",IF(OR(COUNT($D1958,F1958)&lt;&gt;2,overallRate=0),0,IF(revenueReduction&gt;0.3,MAX(IF($B1958="Non - avec lien de dépendance",MIN(2258,F1958,$D1958)*overallRate,MIN(2258,F1958)*overallRate),ROUND(MAX(IF($B1958="Non - avec lien de dépendance",0,MIN((0.75*F1958),1694)),MIN(F1958,(0.75*$D1958),1694)),2)),IF($B1958="Non - avec lien de dépendance",MIN(1129,F1958,$D1958)*overallRate,MIN(2258,F1958)*overallRate)))))</f>
        <v>Effectuez l’étape 1</v>
      </c>
      <c r="I1958" s="3">
        <f t="shared" si="30"/>
        <v>0</v>
      </c>
    </row>
    <row r="1959" spans="7:9" x14ac:dyDescent="0.5">
      <c r="G1959" s="68" t="str">
        <f>IF(ISTEXT(overallRate),"Effectuez l’étape 1",IF($C1959="Yes","Use Step 2a) Weekly for employees on leave with pay",IF(OR(COUNT($D1959,E1959)&lt;&gt;2,overallRate=0),0,IF(revenueReduction&gt;0.3,MAX(IF($B1959="Non - avec lien de dépendance",MIN(2258,E1959,$D1959)*overallRate,MIN(2258,E1959)*overallRate),ROUND(MAX(IF($B1959="Non - avec lien de dépendance",0,MIN((0.75*E1959),1694)),MIN(E1959,(0.75*$D1959),1694)),2)),IF($B1959="Non - avec lien de dépendance",MIN(1129,E1959,$D1959)*overallRate,MIN(2258,E1959)*overallRate)))))</f>
        <v>Effectuez l’étape 1</v>
      </c>
      <c r="H1959" s="68" t="str">
        <f>IF(ISTEXT(overallRate),"Effectuez l’étape 1",IF($C1959="Yes","Use Step 2a) Weekly for employees on leave with pay",IF(OR(COUNT($D1959,F1959)&lt;&gt;2,overallRate=0),0,IF(revenueReduction&gt;0.3,MAX(IF($B1959="Non - avec lien de dépendance",MIN(2258,F1959,$D1959)*overallRate,MIN(2258,F1959)*overallRate),ROUND(MAX(IF($B1959="Non - avec lien de dépendance",0,MIN((0.75*F1959),1694)),MIN(F1959,(0.75*$D1959),1694)),2)),IF($B1959="Non - avec lien de dépendance",MIN(1129,F1959,$D1959)*overallRate,MIN(2258,F1959)*overallRate)))))</f>
        <v>Effectuez l’étape 1</v>
      </c>
      <c r="I1959" s="3">
        <f t="shared" si="30"/>
        <v>0</v>
      </c>
    </row>
    <row r="1960" spans="7:9" x14ac:dyDescent="0.5">
      <c r="G1960" s="68" t="str">
        <f>IF(ISTEXT(overallRate),"Effectuez l’étape 1",IF($C1960="Yes","Use Step 2a) Weekly for employees on leave with pay",IF(OR(COUNT($D1960,E1960)&lt;&gt;2,overallRate=0),0,IF(revenueReduction&gt;0.3,MAX(IF($B1960="Non - avec lien de dépendance",MIN(2258,E1960,$D1960)*overallRate,MIN(2258,E1960)*overallRate),ROUND(MAX(IF($B1960="Non - avec lien de dépendance",0,MIN((0.75*E1960),1694)),MIN(E1960,(0.75*$D1960),1694)),2)),IF($B1960="Non - avec lien de dépendance",MIN(1129,E1960,$D1960)*overallRate,MIN(2258,E1960)*overallRate)))))</f>
        <v>Effectuez l’étape 1</v>
      </c>
      <c r="H1960" s="68" t="str">
        <f>IF(ISTEXT(overallRate),"Effectuez l’étape 1",IF($C1960="Yes","Use Step 2a) Weekly for employees on leave with pay",IF(OR(COUNT($D1960,F1960)&lt;&gt;2,overallRate=0),0,IF(revenueReduction&gt;0.3,MAX(IF($B1960="Non - avec lien de dépendance",MIN(2258,F1960,$D1960)*overallRate,MIN(2258,F1960)*overallRate),ROUND(MAX(IF($B1960="Non - avec lien de dépendance",0,MIN((0.75*F1960),1694)),MIN(F1960,(0.75*$D1960),1694)),2)),IF($B1960="Non - avec lien de dépendance",MIN(1129,F1960,$D1960)*overallRate,MIN(2258,F1960)*overallRate)))))</f>
        <v>Effectuez l’étape 1</v>
      </c>
      <c r="I1960" s="3">
        <f t="shared" si="30"/>
        <v>0</v>
      </c>
    </row>
    <row r="1961" spans="7:9" x14ac:dyDescent="0.5">
      <c r="G1961" s="68" t="str">
        <f>IF(ISTEXT(overallRate),"Effectuez l’étape 1",IF($C1961="Yes","Use Step 2a) Weekly for employees on leave with pay",IF(OR(COUNT($D1961,E1961)&lt;&gt;2,overallRate=0),0,IF(revenueReduction&gt;0.3,MAX(IF($B1961="Non - avec lien de dépendance",MIN(2258,E1961,$D1961)*overallRate,MIN(2258,E1961)*overallRate),ROUND(MAX(IF($B1961="Non - avec lien de dépendance",0,MIN((0.75*E1961),1694)),MIN(E1961,(0.75*$D1961),1694)),2)),IF($B1961="Non - avec lien de dépendance",MIN(1129,E1961,$D1961)*overallRate,MIN(2258,E1961)*overallRate)))))</f>
        <v>Effectuez l’étape 1</v>
      </c>
      <c r="H1961" s="68" t="str">
        <f>IF(ISTEXT(overallRate),"Effectuez l’étape 1",IF($C1961="Yes","Use Step 2a) Weekly for employees on leave with pay",IF(OR(COUNT($D1961,F1961)&lt;&gt;2,overallRate=0),0,IF(revenueReduction&gt;0.3,MAX(IF($B1961="Non - avec lien de dépendance",MIN(2258,F1961,$D1961)*overallRate,MIN(2258,F1961)*overallRate),ROUND(MAX(IF($B1961="Non - avec lien de dépendance",0,MIN((0.75*F1961),1694)),MIN(F1961,(0.75*$D1961),1694)),2)),IF($B1961="Non - avec lien de dépendance",MIN(1129,F1961,$D1961)*overallRate,MIN(2258,F1961)*overallRate)))))</f>
        <v>Effectuez l’étape 1</v>
      </c>
      <c r="I1961" s="3">
        <f t="shared" si="30"/>
        <v>0</v>
      </c>
    </row>
    <row r="1962" spans="7:9" x14ac:dyDescent="0.5">
      <c r="G1962" s="68" t="str">
        <f>IF(ISTEXT(overallRate),"Effectuez l’étape 1",IF($C1962="Yes","Use Step 2a) Weekly for employees on leave with pay",IF(OR(COUNT($D1962,E1962)&lt;&gt;2,overallRate=0),0,IF(revenueReduction&gt;0.3,MAX(IF($B1962="Non - avec lien de dépendance",MIN(2258,E1962,$D1962)*overallRate,MIN(2258,E1962)*overallRate),ROUND(MAX(IF($B1962="Non - avec lien de dépendance",0,MIN((0.75*E1962),1694)),MIN(E1962,(0.75*$D1962),1694)),2)),IF($B1962="Non - avec lien de dépendance",MIN(1129,E1962,$D1962)*overallRate,MIN(2258,E1962)*overallRate)))))</f>
        <v>Effectuez l’étape 1</v>
      </c>
      <c r="H1962" s="68" t="str">
        <f>IF(ISTEXT(overallRate),"Effectuez l’étape 1",IF($C1962="Yes","Use Step 2a) Weekly for employees on leave with pay",IF(OR(COUNT($D1962,F1962)&lt;&gt;2,overallRate=0),0,IF(revenueReduction&gt;0.3,MAX(IF($B1962="Non - avec lien de dépendance",MIN(2258,F1962,$D1962)*overallRate,MIN(2258,F1962)*overallRate),ROUND(MAX(IF($B1962="Non - avec lien de dépendance",0,MIN((0.75*F1962),1694)),MIN(F1962,(0.75*$D1962),1694)),2)),IF($B1962="Non - avec lien de dépendance",MIN(1129,F1962,$D1962)*overallRate,MIN(2258,F1962)*overallRate)))))</f>
        <v>Effectuez l’étape 1</v>
      </c>
      <c r="I1962" s="3">
        <f t="shared" si="30"/>
        <v>0</v>
      </c>
    </row>
    <row r="1963" spans="7:9" x14ac:dyDescent="0.5">
      <c r="G1963" s="68" t="str">
        <f>IF(ISTEXT(overallRate),"Effectuez l’étape 1",IF($C1963="Yes","Use Step 2a) Weekly for employees on leave with pay",IF(OR(COUNT($D1963,E1963)&lt;&gt;2,overallRate=0),0,IF(revenueReduction&gt;0.3,MAX(IF($B1963="Non - avec lien de dépendance",MIN(2258,E1963,$D1963)*overallRate,MIN(2258,E1963)*overallRate),ROUND(MAX(IF($B1963="Non - avec lien de dépendance",0,MIN((0.75*E1963),1694)),MIN(E1963,(0.75*$D1963),1694)),2)),IF($B1963="Non - avec lien de dépendance",MIN(1129,E1963,$D1963)*overallRate,MIN(2258,E1963)*overallRate)))))</f>
        <v>Effectuez l’étape 1</v>
      </c>
      <c r="H1963" s="68" t="str">
        <f>IF(ISTEXT(overallRate),"Effectuez l’étape 1",IF($C1963="Yes","Use Step 2a) Weekly for employees on leave with pay",IF(OR(COUNT($D1963,F1963)&lt;&gt;2,overallRate=0),0,IF(revenueReduction&gt;0.3,MAX(IF($B1963="Non - avec lien de dépendance",MIN(2258,F1963,$D1963)*overallRate,MIN(2258,F1963)*overallRate),ROUND(MAX(IF($B1963="Non - avec lien de dépendance",0,MIN((0.75*F1963),1694)),MIN(F1963,(0.75*$D1963),1694)),2)),IF($B1963="Non - avec lien de dépendance",MIN(1129,F1963,$D1963)*overallRate,MIN(2258,F1963)*overallRate)))))</f>
        <v>Effectuez l’étape 1</v>
      </c>
      <c r="I1963" s="3">
        <f t="shared" si="30"/>
        <v>0</v>
      </c>
    </row>
    <row r="1964" spans="7:9" x14ac:dyDescent="0.5">
      <c r="G1964" s="68" t="str">
        <f>IF(ISTEXT(overallRate),"Effectuez l’étape 1",IF($C1964="Yes","Use Step 2a) Weekly for employees on leave with pay",IF(OR(COUNT($D1964,E1964)&lt;&gt;2,overallRate=0),0,IF(revenueReduction&gt;0.3,MAX(IF($B1964="Non - avec lien de dépendance",MIN(2258,E1964,$D1964)*overallRate,MIN(2258,E1964)*overallRate),ROUND(MAX(IF($B1964="Non - avec lien de dépendance",0,MIN((0.75*E1964),1694)),MIN(E1964,(0.75*$D1964),1694)),2)),IF($B1964="Non - avec lien de dépendance",MIN(1129,E1964,$D1964)*overallRate,MIN(2258,E1964)*overallRate)))))</f>
        <v>Effectuez l’étape 1</v>
      </c>
      <c r="H1964" s="68" t="str">
        <f>IF(ISTEXT(overallRate),"Effectuez l’étape 1",IF($C1964="Yes","Use Step 2a) Weekly for employees on leave with pay",IF(OR(COUNT($D1964,F1964)&lt;&gt;2,overallRate=0),0,IF(revenueReduction&gt;0.3,MAX(IF($B1964="Non - avec lien de dépendance",MIN(2258,F1964,$D1964)*overallRate,MIN(2258,F1964)*overallRate),ROUND(MAX(IF($B1964="Non - avec lien de dépendance",0,MIN((0.75*F1964),1694)),MIN(F1964,(0.75*$D1964),1694)),2)),IF($B1964="Non - avec lien de dépendance",MIN(1129,F1964,$D1964)*overallRate,MIN(2258,F1964)*overallRate)))))</f>
        <v>Effectuez l’étape 1</v>
      </c>
      <c r="I1964" s="3">
        <f t="shared" si="30"/>
        <v>0</v>
      </c>
    </row>
    <row r="1965" spans="7:9" x14ac:dyDescent="0.5">
      <c r="G1965" s="68" t="str">
        <f>IF(ISTEXT(overallRate),"Effectuez l’étape 1",IF($C1965="Yes","Use Step 2a) Weekly for employees on leave with pay",IF(OR(COUNT($D1965,E1965)&lt;&gt;2,overallRate=0),0,IF(revenueReduction&gt;0.3,MAX(IF($B1965="Non - avec lien de dépendance",MIN(2258,E1965,$D1965)*overallRate,MIN(2258,E1965)*overallRate),ROUND(MAX(IF($B1965="Non - avec lien de dépendance",0,MIN((0.75*E1965),1694)),MIN(E1965,(0.75*$D1965),1694)),2)),IF($B1965="Non - avec lien de dépendance",MIN(1129,E1965,$D1965)*overallRate,MIN(2258,E1965)*overallRate)))))</f>
        <v>Effectuez l’étape 1</v>
      </c>
      <c r="H1965" s="68" t="str">
        <f>IF(ISTEXT(overallRate),"Effectuez l’étape 1",IF($C1965="Yes","Use Step 2a) Weekly for employees on leave with pay",IF(OR(COUNT($D1965,F1965)&lt;&gt;2,overallRate=0),0,IF(revenueReduction&gt;0.3,MAX(IF($B1965="Non - avec lien de dépendance",MIN(2258,F1965,$D1965)*overallRate,MIN(2258,F1965)*overallRate),ROUND(MAX(IF($B1965="Non - avec lien de dépendance",0,MIN((0.75*F1965),1694)),MIN(F1965,(0.75*$D1965),1694)),2)),IF($B1965="Non - avec lien de dépendance",MIN(1129,F1965,$D1965)*overallRate,MIN(2258,F1965)*overallRate)))))</f>
        <v>Effectuez l’étape 1</v>
      </c>
      <c r="I1965" s="3">
        <f t="shared" si="30"/>
        <v>0</v>
      </c>
    </row>
    <row r="1966" spans="7:9" x14ac:dyDescent="0.5">
      <c r="G1966" s="68" t="str">
        <f>IF(ISTEXT(overallRate),"Effectuez l’étape 1",IF($C1966="Yes","Use Step 2a) Weekly for employees on leave with pay",IF(OR(COUNT($D1966,E1966)&lt;&gt;2,overallRate=0),0,IF(revenueReduction&gt;0.3,MAX(IF($B1966="Non - avec lien de dépendance",MIN(2258,E1966,$D1966)*overallRate,MIN(2258,E1966)*overallRate),ROUND(MAX(IF($B1966="Non - avec lien de dépendance",0,MIN((0.75*E1966),1694)),MIN(E1966,(0.75*$D1966),1694)),2)),IF($B1966="Non - avec lien de dépendance",MIN(1129,E1966,$D1966)*overallRate,MIN(2258,E1966)*overallRate)))))</f>
        <v>Effectuez l’étape 1</v>
      </c>
      <c r="H1966" s="68" t="str">
        <f>IF(ISTEXT(overallRate),"Effectuez l’étape 1",IF($C1966="Yes","Use Step 2a) Weekly for employees on leave with pay",IF(OR(COUNT($D1966,F1966)&lt;&gt;2,overallRate=0),0,IF(revenueReduction&gt;0.3,MAX(IF($B1966="Non - avec lien de dépendance",MIN(2258,F1966,$D1966)*overallRate,MIN(2258,F1966)*overallRate),ROUND(MAX(IF($B1966="Non - avec lien de dépendance",0,MIN((0.75*F1966),1694)),MIN(F1966,(0.75*$D1966),1694)),2)),IF($B1966="Non - avec lien de dépendance",MIN(1129,F1966,$D1966)*overallRate,MIN(2258,F1966)*overallRate)))))</f>
        <v>Effectuez l’étape 1</v>
      </c>
      <c r="I1966" s="3">
        <f t="shared" si="30"/>
        <v>0</v>
      </c>
    </row>
    <row r="1967" spans="7:9" x14ac:dyDescent="0.5">
      <c r="G1967" s="68" t="str">
        <f>IF(ISTEXT(overallRate),"Effectuez l’étape 1",IF($C1967="Yes","Use Step 2a) Weekly for employees on leave with pay",IF(OR(COUNT($D1967,E1967)&lt;&gt;2,overallRate=0),0,IF(revenueReduction&gt;0.3,MAX(IF($B1967="Non - avec lien de dépendance",MIN(2258,E1967,$D1967)*overallRate,MIN(2258,E1967)*overallRate),ROUND(MAX(IF($B1967="Non - avec lien de dépendance",0,MIN((0.75*E1967),1694)),MIN(E1967,(0.75*$D1967),1694)),2)),IF($B1967="Non - avec lien de dépendance",MIN(1129,E1967,$D1967)*overallRate,MIN(2258,E1967)*overallRate)))))</f>
        <v>Effectuez l’étape 1</v>
      </c>
      <c r="H1967" s="68" t="str">
        <f>IF(ISTEXT(overallRate),"Effectuez l’étape 1",IF($C1967="Yes","Use Step 2a) Weekly for employees on leave with pay",IF(OR(COUNT($D1967,F1967)&lt;&gt;2,overallRate=0),0,IF(revenueReduction&gt;0.3,MAX(IF($B1967="Non - avec lien de dépendance",MIN(2258,F1967,$D1967)*overallRate,MIN(2258,F1967)*overallRate),ROUND(MAX(IF($B1967="Non - avec lien de dépendance",0,MIN((0.75*F1967),1694)),MIN(F1967,(0.75*$D1967),1694)),2)),IF($B1967="Non - avec lien de dépendance",MIN(1129,F1967,$D1967)*overallRate,MIN(2258,F1967)*overallRate)))))</f>
        <v>Effectuez l’étape 1</v>
      </c>
      <c r="I1967" s="3">
        <f t="shared" si="30"/>
        <v>0</v>
      </c>
    </row>
    <row r="1968" spans="7:9" x14ac:dyDescent="0.5">
      <c r="G1968" s="68" t="str">
        <f>IF(ISTEXT(overallRate),"Effectuez l’étape 1",IF($C1968="Yes","Use Step 2a) Weekly for employees on leave with pay",IF(OR(COUNT($D1968,E1968)&lt;&gt;2,overallRate=0),0,IF(revenueReduction&gt;0.3,MAX(IF($B1968="Non - avec lien de dépendance",MIN(2258,E1968,$D1968)*overallRate,MIN(2258,E1968)*overallRate),ROUND(MAX(IF($B1968="Non - avec lien de dépendance",0,MIN((0.75*E1968),1694)),MIN(E1968,(0.75*$D1968),1694)),2)),IF($B1968="Non - avec lien de dépendance",MIN(1129,E1968,$D1968)*overallRate,MIN(2258,E1968)*overallRate)))))</f>
        <v>Effectuez l’étape 1</v>
      </c>
      <c r="H1968" s="68" t="str">
        <f>IF(ISTEXT(overallRate),"Effectuez l’étape 1",IF($C1968="Yes","Use Step 2a) Weekly for employees on leave with pay",IF(OR(COUNT($D1968,F1968)&lt;&gt;2,overallRate=0),0,IF(revenueReduction&gt;0.3,MAX(IF($B1968="Non - avec lien de dépendance",MIN(2258,F1968,$D1968)*overallRate,MIN(2258,F1968)*overallRate),ROUND(MAX(IF($B1968="Non - avec lien de dépendance",0,MIN((0.75*F1968),1694)),MIN(F1968,(0.75*$D1968),1694)),2)),IF($B1968="Non - avec lien de dépendance",MIN(1129,F1968,$D1968)*overallRate,MIN(2258,F1968)*overallRate)))))</f>
        <v>Effectuez l’étape 1</v>
      </c>
      <c r="I1968" s="3">
        <f t="shared" si="30"/>
        <v>0</v>
      </c>
    </row>
    <row r="1969" spans="7:9" x14ac:dyDescent="0.5">
      <c r="G1969" s="68" t="str">
        <f>IF(ISTEXT(overallRate),"Effectuez l’étape 1",IF($C1969="Yes","Use Step 2a) Weekly for employees on leave with pay",IF(OR(COUNT($D1969,E1969)&lt;&gt;2,overallRate=0),0,IF(revenueReduction&gt;0.3,MAX(IF($B1969="Non - avec lien de dépendance",MIN(2258,E1969,$D1969)*overallRate,MIN(2258,E1969)*overallRate),ROUND(MAX(IF($B1969="Non - avec lien de dépendance",0,MIN((0.75*E1969),1694)),MIN(E1969,(0.75*$D1969),1694)),2)),IF($B1969="Non - avec lien de dépendance",MIN(1129,E1969,$D1969)*overallRate,MIN(2258,E1969)*overallRate)))))</f>
        <v>Effectuez l’étape 1</v>
      </c>
      <c r="H1969" s="68" t="str">
        <f>IF(ISTEXT(overallRate),"Effectuez l’étape 1",IF($C1969="Yes","Use Step 2a) Weekly for employees on leave with pay",IF(OR(COUNT($D1969,F1969)&lt;&gt;2,overallRate=0),0,IF(revenueReduction&gt;0.3,MAX(IF($B1969="Non - avec lien de dépendance",MIN(2258,F1969,$D1969)*overallRate,MIN(2258,F1969)*overallRate),ROUND(MAX(IF($B1969="Non - avec lien de dépendance",0,MIN((0.75*F1969),1694)),MIN(F1969,(0.75*$D1969),1694)),2)),IF($B1969="Non - avec lien de dépendance",MIN(1129,F1969,$D1969)*overallRate,MIN(2258,F1969)*overallRate)))))</f>
        <v>Effectuez l’étape 1</v>
      </c>
      <c r="I1969" s="3">
        <f t="shared" si="30"/>
        <v>0</v>
      </c>
    </row>
    <row r="1970" spans="7:9" x14ac:dyDescent="0.5">
      <c r="G1970" s="68" t="str">
        <f>IF(ISTEXT(overallRate),"Effectuez l’étape 1",IF($C1970="Yes","Use Step 2a) Weekly for employees on leave with pay",IF(OR(COUNT($D1970,E1970)&lt;&gt;2,overallRate=0),0,IF(revenueReduction&gt;0.3,MAX(IF($B1970="Non - avec lien de dépendance",MIN(2258,E1970,$D1970)*overallRate,MIN(2258,E1970)*overallRate),ROUND(MAX(IF($B1970="Non - avec lien de dépendance",0,MIN((0.75*E1970),1694)),MIN(E1970,(0.75*$D1970),1694)),2)),IF($B1970="Non - avec lien de dépendance",MIN(1129,E1970,$D1970)*overallRate,MIN(2258,E1970)*overallRate)))))</f>
        <v>Effectuez l’étape 1</v>
      </c>
      <c r="H1970" s="68" t="str">
        <f>IF(ISTEXT(overallRate),"Effectuez l’étape 1",IF($C1970="Yes","Use Step 2a) Weekly for employees on leave with pay",IF(OR(COUNT($D1970,F1970)&lt;&gt;2,overallRate=0),0,IF(revenueReduction&gt;0.3,MAX(IF($B1970="Non - avec lien de dépendance",MIN(2258,F1970,$D1970)*overallRate,MIN(2258,F1970)*overallRate),ROUND(MAX(IF($B1970="Non - avec lien de dépendance",0,MIN((0.75*F1970),1694)),MIN(F1970,(0.75*$D1970),1694)),2)),IF($B1970="Non - avec lien de dépendance",MIN(1129,F1970,$D1970)*overallRate,MIN(2258,F1970)*overallRate)))))</f>
        <v>Effectuez l’étape 1</v>
      </c>
      <c r="I1970" s="3">
        <f t="shared" si="30"/>
        <v>0</v>
      </c>
    </row>
    <row r="1971" spans="7:9" x14ac:dyDescent="0.5">
      <c r="G1971" s="68" t="str">
        <f>IF(ISTEXT(overallRate),"Effectuez l’étape 1",IF($C1971="Yes","Use Step 2a) Weekly for employees on leave with pay",IF(OR(COUNT($D1971,E1971)&lt;&gt;2,overallRate=0),0,IF(revenueReduction&gt;0.3,MAX(IF($B1971="Non - avec lien de dépendance",MIN(2258,E1971,$D1971)*overallRate,MIN(2258,E1971)*overallRate),ROUND(MAX(IF($B1971="Non - avec lien de dépendance",0,MIN((0.75*E1971),1694)),MIN(E1971,(0.75*$D1971),1694)),2)),IF($B1971="Non - avec lien de dépendance",MIN(1129,E1971,$D1971)*overallRate,MIN(2258,E1971)*overallRate)))))</f>
        <v>Effectuez l’étape 1</v>
      </c>
      <c r="H1971" s="68" t="str">
        <f>IF(ISTEXT(overallRate),"Effectuez l’étape 1",IF($C1971="Yes","Use Step 2a) Weekly for employees on leave with pay",IF(OR(COUNT($D1971,F1971)&lt;&gt;2,overallRate=0),0,IF(revenueReduction&gt;0.3,MAX(IF($B1971="Non - avec lien de dépendance",MIN(2258,F1971,$D1971)*overallRate,MIN(2258,F1971)*overallRate),ROUND(MAX(IF($B1971="Non - avec lien de dépendance",0,MIN((0.75*F1971),1694)),MIN(F1971,(0.75*$D1971),1694)),2)),IF($B1971="Non - avec lien de dépendance",MIN(1129,F1971,$D1971)*overallRate,MIN(2258,F1971)*overallRate)))))</f>
        <v>Effectuez l’étape 1</v>
      </c>
      <c r="I1971" s="3">
        <f t="shared" si="30"/>
        <v>0</v>
      </c>
    </row>
    <row r="1972" spans="7:9" x14ac:dyDescent="0.5">
      <c r="G1972" s="68" t="str">
        <f>IF(ISTEXT(overallRate),"Effectuez l’étape 1",IF($C1972="Yes","Use Step 2a) Weekly for employees on leave with pay",IF(OR(COUNT($D1972,E1972)&lt;&gt;2,overallRate=0),0,IF(revenueReduction&gt;0.3,MAX(IF($B1972="Non - avec lien de dépendance",MIN(2258,E1972,$D1972)*overallRate,MIN(2258,E1972)*overallRate),ROUND(MAX(IF($B1972="Non - avec lien de dépendance",0,MIN((0.75*E1972),1694)),MIN(E1972,(0.75*$D1972),1694)),2)),IF($B1972="Non - avec lien de dépendance",MIN(1129,E1972,$D1972)*overallRate,MIN(2258,E1972)*overallRate)))))</f>
        <v>Effectuez l’étape 1</v>
      </c>
      <c r="H1972" s="68" t="str">
        <f>IF(ISTEXT(overallRate),"Effectuez l’étape 1",IF($C1972="Yes","Use Step 2a) Weekly for employees on leave with pay",IF(OR(COUNT($D1972,F1972)&lt;&gt;2,overallRate=0),0,IF(revenueReduction&gt;0.3,MAX(IF($B1972="Non - avec lien de dépendance",MIN(2258,F1972,$D1972)*overallRate,MIN(2258,F1972)*overallRate),ROUND(MAX(IF($B1972="Non - avec lien de dépendance",0,MIN((0.75*F1972),1694)),MIN(F1972,(0.75*$D1972),1694)),2)),IF($B1972="Non - avec lien de dépendance",MIN(1129,F1972,$D1972)*overallRate,MIN(2258,F1972)*overallRate)))))</f>
        <v>Effectuez l’étape 1</v>
      </c>
      <c r="I1972" s="3">
        <f t="shared" si="30"/>
        <v>0</v>
      </c>
    </row>
    <row r="1973" spans="7:9" x14ac:dyDescent="0.5">
      <c r="G1973" s="68" t="str">
        <f>IF(ISTEXT(overallRate),"Effectuez l’étape 1",IF($C1973="Yes","Use Step 2a) Weekly for employees on leave with pay",IF(OR(COUNT($D1973,E1973)&lt;&gt;2,overallRate=0),0,IF(revenueReduction&gt;0.3,MAX(IF($B1973="Non - avec lien de dépendance",MIN(2258,E1973,$D1973)*overallRate,MIN(2258,E1973)*overallRate),ROUND(MAX(IF($B1973="Non - avec lien de dépendance",0,MIN((0.75*E1973),1694)),MIN(E1973,(0.75*$D1973),1694)),2)),IF($B1973="Non - avec lien de dépendance",MIN(1129,E1973,$D1973)*overallRate,MIN(2258,E1973)*overallRate)))))</f>
        <v>Effectuez l’étape 1</v>
      </c>
      <c r="H1973" s="68" t="str">
        <f>IF(ISTEXT(overallRate),"Effectuez l’étape 1",IF($C1973="Yes","Use Step 2a) Weekly for employees on leave with pay",IF(OR(COUNT($D1973,F1973)&lt;&gt;2,overallRate=0),0,IF(revenueReduction&gt;0.3,MAX(IF($B1973="Non - avec lien de dépendance",MIN(2258,F1973,$D1973)*overallRate,MIN(2258,F1973)*overallRate),ROUND(MAX(IF($B1973="Non - avec lien de dépendance",0,MIN((0.75*F1973),1694)),MIN(F1973,(0.75*$D1973),1694)),2)),IF($B1973="Non - avec lien de dépendance",MIN(1129,F1973,$D1973)*overallRate,MIN(2258,F1973)*overallRate)))))</f>
        <v>Effectuez l’étape 1</v>
      </c>
      <c r="I1973" s="3">
        <f t="shared" si="30"/>
        <v>0</v>
      </c>
    </row>
    <row r="1974" spans="7:9" x14ac:dyDescent="0.5">
      <c r="G1974" s="68" t="str">
        <f>IF(ISTEXT(overallRate),"Effectuez l’étape 1",IF($C1974="Yes","Use Step 2a) Weekly for employees on leave with pay",IF(OR(COUNT($D1974,E1974)&lt;&gt;2,overallRate=0),0,IF(revenueReduction&gt;0.3,MAX(IF($B1974="Non - avec lien de dépendance",MIN(2258,E1974,$D1974)*overallRate,MIN(2258,E1974)*overallRate),ROUND(MAX(IF($B1974="Non - avec lien de dépendance",0,MIN((0.75*E1974),1694)),MIN(E1974,(0.75*$D1974),1694)),2)),IF($B1974="Non - avec lien de dépendance",MIN(1129,E1974,$D1974)*overallRate,MIN(2258,E1974)*overallRate)))))</f>
        <v>Effectuez l’étape 1</v>
      </c>
      <c r="H1974" s="68" t="str">
        <f>IF(ISTEXT(overallRate),"Effectuez l’étape 1",IF($C1974="Yes","Use Step 2a) Weekly for employees on leave with pay",IF(OR(COUNT($D1974,F1974)&lt;&gt;2,overallRate=0),0,IF(revenueReduction&gt;0.3,MAX(IF($B1974="Non - avec lien de dépendance",MIN(2258,F1974,$D1974)*overallRate,MIN(2258,F1974)*overallRate),ROUND(MAX(IF($B1974="Non - avec lien de dépendance",0,MIN((0.75*F1974),1694)),MIN(F1974,(0.75*$D1974),1694)),2)),IF($B1974="Non - avec lien de dépendance",MIN(1129,F1974,$D1974)*overallRate,MIN(2258,F1974)*overallRate)))))</f>
        <v>Effectuez l’étape 1</v>
      </c>
      <c r="I1974" s="3">
        <f t="shared" si="30"/>
        <v>0</v>
      </c>
    </row>
    <row r="1975" spans="7:9" x14ac:dyDescent="0.5">
      <c r="G1975" s="68" t="str">
        <f>IF(ISTEXT(overallRate),"Effectuez l’étape 1",IF($C1975="Yes","Use Step 2a) Weekly for employees on leave with pay",IF(OR(COUNT($D1975,E1975)&lt;&gt;2,overallRate=0),0,IF(revenueReduction&gt;0.3,MAX(IF($B1975="Non - avec lien de dépendance",MIN(2258,E1975,$D1975)*overallRate,MIN(2258,E1975)*overallRate),ROUND(MAX(IF($B1975="Non - avec lien de dépendance",0,MIN((0.75*E1975),1694)),MIN(E1975,(0.75*$D1975),1694)),2)),IF($B1975="Non - avec lien de dépendance",MIN(1129,E1975,$D1975)*overallRate,MIN(2258,E1975)*overallRate)))))</f>
        <v>Effectuez l’étape 1</v>
      </c>
      <c r="H1975" s="68" t="str">
        <f>IF(ISTEXT(overallRate),"Effectuez l’étape 1",IF($C1975="Yes","Use Step 2a) Weekly for employees on leave with pay",IF(OR(COUNT($D1975,F1975)&lt;&gt;2,overallRate=0),0,IF(revenueReduction&gt;0.3,MAX(IF($B1975="Non - avec lien de dépendance",MIN(2258,F1975,$D1975)*overallRate,MIN(2258,F1975)*overallRate),ROUND(MAX(IF($B1975="Non - avec lien de dépendance",0,MIN((0.75*F1975),1694)),MIN(F1975,(0.75*$D1975),1694)),2)),IF($B1975="Non - avec lien de dépendance",MIN(1129,F1975,$D1975)*overallRate,MIN(2258,F1975)*overallRate)))))</f>
        <v>Effectuez l’étape 1</v>
      </c>
      <c r="I1975" s="3">
        <f t="shared" si="30"/>
        <v>0</v>
      </c>
    </row>
    <row r="1976" spans="7:9" x14ac:dyDescent="0.5">
      <c r="G1976" s="68" t="str">
        <f>IF(ISTEXT(overallRate),"Effectuez l’étape 1",IF($C1976="Yes","Use Step 2a) Weekly for employees on leave with pay",IF(OR(COUNT($D1976,E1976)&lt;&gt;2,overallRate=0),0,IF(revenueReduction&gt;0.3,MAX(IF($B1976="Non - avec lien de dépendance",MIN(2258,E1976,$D1976)*overallRate,MIN(2258,E1976)*overallRate),ROUND(MAX(IF($B1976="Non - avec lien de dépendance",0,MIN((0.75*E1976),1694)),MIN(E1976,(0.75*$D1976),1694)),2)),IF($B1976="Non - avec lien de dépendance",MIN(1129,E1976,$D1976)*overallRate,MIN(2258,E1976)*overallRate)))))</f>
        <v>Effectuez l’étape 1</v>
      </c>
      <c r="H1976" s="68" t="str">
        <f>IF(ISTEXT(overallRate),"Effectuez l’étape 1",IF($C1976="Yes","Use Step 2a) Weekly for employees on leave with pay",IF(OR(COUNT($D1976,F1976)&lt;&gt;2,overallRate=0),0,IF(revenueReduction&gt;0.3,MAX(IF($B1976="Non - avec lien de dépendance",MIN(2258,F1976,$D1976)*overallRate,MIN(2258,F1976)*overallRate),ROUND(MAX(IF($B1976="Non - avec lien de dépendance",0,MIN((0.75*F1976),1694)),MIN(F1976,(0.75*$D1976),1694)),2)),IF($B1976="Non - avec lien de dépendance",MIN(1129,F1976,$D1976)*overallRate,MIN(2258,F1976)*overallRate)))))</f>
        <v>Effectuez l’étape 1</v>
      </c>
      <c r="I1976" s="3">
        <f t="shared" si="30"/>
        <v>0</v>
      </c>
    </row>
    <row r="1977" spans="7:9" x14ac:dyDescent="0.5">
      <c r="G1977" s="68" t="str">
        <f>IF(ISTEXT(overallRate),"Effectuez l’étape 1",IF($C1977="Yes","Use Step 2a) Weekly for employees on leave with pay",IF(OR(COUNT($D1977,E1977)&lt;&gt;2,overallRate=0),0,IF(revenueReduction&gt;0.3,MAX(IF($B1977="Non - avec lien de dépendance",MIN(2258,E1977,$D1977)*overallRate,MIN(2258,E1977)*overallRate),ROUND(MAX(IF($B1977="Non - avec lien de dépendance",0,MIN((0.75*E1977),1694)),MIN(E1977,(0.75*$D1977),1694)),2)),IF($B1977="Non - avec lien de dépendance",MIN(1129,E1977,$D1977)*overallRate,MIN(2258,E1977)*overallRate)))))</f>
        <v>Effectuez l’étape 1</v>
      </c>
      <c r="H1977" s="68" t="str">
        <f>IF(ISTEXT(overallRate),"Effectuez l’étape 1",IF($C1977="Yes","Use Step 2a) Weekly for employees on leave with pay",IF(OR(COUNT($D1977,F1977)&lt;&gt;2,overallRate=0),0,IF(revenueReduction&gt;0.3,MAX(IF($B1977="Non - avec lien de dépendance",MIN(2258,F1977,$D1977)*overallRate,MIN(2258,F1977)*overallRate),ROUND(MAX(IF($B1977="Non - avec lien de dépendance",0,MIN((0.75*F1977),1694)),MIN(F1977,(0.75*$D1977),1694)),2)),IF($B1977="Non - avec lien de dépendance",MIN(1129,F1977,$D1977)*overallRate,MIN(2258,F1977)*overallRate)))))</f>
        <v>Effectuez l’étape 1</v>
      </c>
      <c r="I1977" s="3">
        <f t="shared" si="30"/>
        <v>0</v>
      </c>
    </row>
    <row r="1978" spans="7:9" x14ac:dyDescent="0.5">
      <c r="G1978" s="68" t="str">
        <f>IF(ISTEXT(overallRate),"Effectuez l’étape 1",IF($C1978="Yes","Use Step 2a) Weekly for employees on leave with pay",IF(OR(COUNT($D1978,E1978)&lt;&gt;2,overallRate=0),0,IF(revenueReduction&gt;0.3,MAX(IF($B1978="Non - avec lien de dépendance",MIN(2258,E1978,$D1978)*overallRate,MIN(2258,E1978)*overallRate),ROUND(MAX(IF($B1978="Non - avec lien de dépendance",0,MIN((0.75*E1978),1694)),MIN(E1978,(0.75*$D1978),1694)),2)),IF($B1978="Non - avec lien de dépendance",MIN(1129,E1978,$D1978)*overallRate,MIN(2258,E1978)*overallRate)))))</f>
        <v>Effectuez l’étape 1</v>
      </c>
      <c r="H1978" s="68" t="str">
        <f>IF(ISTEXT(overallRate),"Effectuez l’étape 1",IF($C1978="Yes","Use Step 2a) Weekly for employees on leave with pay",IF(OR(COUNT($D1978,F1978)&lt;&gt;2,overallRate=0),0,IF(revenueReduction&gt;0.3,MAX(IF($B1978="Non - avec lien de dépendance",MIN(2258,F1978,$D1978)*overallRate,MIN(2258,F1978)*overallRate),ROUND(MAX(IF($B1978="Non - avec lien de dépendance",0,MIN((0.75*F1978),1694)),MIN(F1978,(0.75*$D1978),1694)),2)),IF($B1978="Non - avec lien de dépendance",MIN(1129,F1978,$D1978)*overallRate,MIN(2258,F1978)*overallRate)))))</f>
        <v>Effectuez l’étape 1</v>
      </c>
      <c r="I1978" s="3">
        <f t="shared" si="30"/>
        <v>0</v>
      </c>
    </row>
    <row r="1979" spans="7:9" x14ac:dyDescent="0.5">
      <c r="G1979" s="68" t="str">
        <f>IF(ISTEXT(overallRate),"Effectuez l’étape 1",IF($C1979="Yes","Use Step 2a) Weekly for employees on leave with pay",IF(OR(COUNT($D1979,E1979)&lt;&gt;2,overallRate=0),0,IF(revenueReduction&gt;0.3,MAX(IF($B1979="Non - avec lien de dépendance",MIN(2258,E1979,$D1979)*overallRate,MIN(2258,E1979)*overallRate),ROUND(MAX(IF($B1979="Non - avec lien de dépendance",0,MIN((0.75*E1979),1694)),MIN(E1979,(0.75*$D1979),1694)),2)),IF($B1979="Non - avec lien de dépendance",MIN(1129,E1979,$D1979)*overallRate,MIN(2258,E1979)*overallRate)))))</f>
        <v>Effectuez l’étape 1</v>
      </c>
      <c r="H1979" s="68" t="str">
        <f>IF(ISTEXT(overallRate),"Effectuez l’étape 1",IF($C1979="Yes","Use Step 2a) Weekly for employees on leave with pay",IF(OR(COUNT($D1979,F1979)&lt;&gt;2,overallRate=0),0,IF(revenueReduction&gt;0.3,MAX(IF($B1979="Non - avec lien de dépendance",MIN(2258,F1979,$D1979)*overallRate,MIN(2258,F1979)*overallRate),ROUND(MAX(IF($B1979="Non - avec lien de dépendance",0,MIN((0.75*F1979),1694)),MIN(F1979,(0.75*$D1979),1694)),2)),IF($B1979="Non - avec lien de dépendance",MIN(1129,F1979,$D1979)*overallRate,MIN(2258,F1979)*overallRate)))))</f>
        <v>Effectuez l’étape 1</v>
      </c>
      <c r="I1979" s="3">
        <f t="shared" si="30"/>
        <v>0</v>
      </c>
    </row>
    <row r="1980" spans="7:9" x14ac:dyDescent="0.5">
      <c r="G1980" s="68" t="str">
        <f>IF(ISTEXT(overallRate),"Effectuez l’étape 1",IF($C1980="Yes","Use Step 2a) Weekly for employees on leave with pay",IF(OR(COUNT($D1980,E1980)&lt;&gt;2,overallRate=0),0,IF(revenueReduction&gt;0.3,MAX(IF($B1980="Non - avec lien de dépendance",MIN(2258,E1980,$D1980)*overallRate,MIN(2258,E1980)*overallRate),ROUND(MAX(IF($B1980="Non - avec lien de dépendance",0,MIN((0.75*E1980),1694)),MIN(E1980,(0.75*$D1980),1694)),2)),IF($B1980="Non - avec lien de dépendance",MIN(1129,E1980,$D1980)*overallRate,MIN(2258,E1980)*overallRate)))))</f>
        <v>Effectuez l’étape 1</v>
      </c>
      <c r="H1980" s="68" t="str">
        <f>IF(ISTEXT(overallRate),"Effectuez l’étape 1",IF($C1980="Yes","Use Step 2a) Weekly for employees on leave with pay",IF(OR(COUNT($D1980,F1980)&lt;&gt;2,overallRate=0),0,IF(revenueReduction&gt;0.3,MAX(IF($B1980="Non - avec lien de dépendance",MIN(2258,F1980,$D1980)*overallRate,MIN(2258,F1980)*overallRate),ROUND(MAX(IF($B1980="Non - avec lien de dépendance",0,MIN((0.75*F1980),1694)),MIN(F1980,(0.75*$D1980),1694)),2)),IF($B1980="Non - avec lien de dépendance",MIN(1129,F1980,$D1980)*overallRate,MIN(2258,F1980)*overallRate)))))</f>
        <v>Effectuez l’étape 1</v>
      </c>
      <c r="I1980" s="3">
        <f t="shared" si="30"/>
        <v>0</v>
      </c>
    </row>
    <row r="1981" spans="7:9" x14ac:dyDescent="0.5">
      <c r="G1981" s="68" t="str">
        <f>IF(ISTEXT(overallRate),"Effectuez l’étape 1",IF($C1981="Yes","Use Step 2a) Weekly for employees on leave with pay",IF(OR(COUNT($D1981,E1981)&lt;&gt;2,overallRate=0),0,IF(revenueReduction&gt;0.3,MAX(IF($B1981="Non - avec lien de dépendance",MIN(2258,E1981,$D1981)*overallRate,MIN(2258,E1981)*overallRate),ROUND(MAX(IF($B1981="Non - avec lien de dépendance",0,MIN((0.75*E1981),1694)),MIN(E1981,(0.75*$D1981),1694)),2)),IF($B1981="Non - avec lien de dépendance",MIN(1129,E1981,$D1981)*overallRate,MIN(2258,E1981)*overallRate)))))</f>
        <v>Effectuez l’étape 1</v>
      </c>
      <c r="H1981" s="68" t="str">
        <f>IF(ISTEXT(overallRate),"Effectuez l’étape 1",IF($C1981="Yes","Use Step 2a) Weekly for employees on leave with pay",IF(OR(COUNT($D1981,F1981)&lt;&gt;2,overallRate=0),0,IF(revenueReduction&gt;0.3,MAX(IF($B1981="Non - avec lien de dépendance",MIN(2258,F1981,$D1981)*overallRate,MIN(2258,F1981)*overallRate),ROUND(MAX(IF($B1981="Non - avec lien de dépendance",0,MIN((0.75*F1981),1694)),MIN(F1981,(0.75*$D1981),1694)),2)),IF($B1981="Non - avec lien de dépendance",MIN(1129,F1981,$D1981)*overallRate,MIN(2258,F1981)*overallRate)))))</f>
        <v>Effectuez l’étape 1</v>
      </c>
      <c r="I1981" s="3">
        <f t="shared" si="30"/>
        <v>0</v>
      </c>
    </row>
    <row r="1982" spans="7:9" x14ac:dyDescent="0.5">
      <c r="G1982" s="68" t="str">
        <f>IF(ISTEXT(overallRate),"Effectuez l’étape 1",IF($C1982="Yes","Use Step 2a) Weekly for employees on leave with pay",IF(OR(COUNT($D1982,E1982)&lt;&gt;2,overallRate=0),0,IF(revenueReduction&gt;0.3,MAX(IF($B1982="Non - avec lien de dépendance",MIN(2258,E1982,$D1982)*overallRate,MIN(2258,E1982)*overallRate),ROUND(MAX(IF($B1982="Non - avec lien de dépendance",0,MIN((0.75*E1982),1694)),MIN(E1982,(0.75*$D1982),1694)),2)),IF($B1982="Non - avec lien de dépendance",MIN(1129,E1982,$D1982)*overallRate,MIN(2258,E1982)*overallRate)))))</f>
        <v>Effectuez l’étape 1</v>
      </c>
      <c r="H1982" s="68" t="str">
        <f>IF(ISTEXT(overallRate),"Effectuez l’étape 1",IF($C1982="Yes","Use Step 2a) Weekly for employees on leave with pay",IF(OR(COUNT($D1982,F1982)&lt;&gt;2,overallRate=0),0,IF(revenueReduction&gt;0.3,MAX(IF($B1982="Non - avec lien de dépendance",MIN(2258,F1982,$D1982)*overallRate,MIN(2258,F1982)*overallRate),ROUND(MAX(IF($B1982="Non - avec lien de dépendance",0,MIN((0.75*F1982),1694)),MIN(F1982,(0.75*$D1982),1694)),2)),IF($B1982="Non - avec lien de dépendance",MIN(1129,F1982,$D1982)*overallRate,MIN(2258,F1982)*overallRate)))))</f>
        <v>Effectuez l’étape 1</v>
      </c>
      <c r="I1982" s="3">
        <f t="shared" si="30"/>
        <v>0</v>
      </c>
    </row>
    <row r="1983" spans="7:9" x14ac:dyDescent="0.5">
      <c r="G1983" s="68" t="str">
        <f>IF(ISTEXT(overallRate),"Effectuez l’étape 1",IF($C1983="Yes","Use Step 2a) Weekly for employees on leave with pay",IF(OR(COUNT($D1983,E1983)&lt;&gt;2,overallRate=0),0,IF(revenueReduction&gt;0.3,MAX(IF($B1983="Non - avec lien de dépendance",MIN(2258,E1983,$D1983)*overallRate,MIN(2258,E1983)*overallRate),ROUND(MAX(IF($B1983="Non - avec lien de dépendance",0,MIN((0.75*E1983),1694)),MIN(E1983,(0.75*$D1983),1694)),2)),IF($B1983="Non - avec lien de dépendance",MIN(1129,E1983,$D1983)*overallRate,MIN(2258,E1983)*overallRate)))))</f>
        <v>Effectuez l’étape 1</v>
      </c>
      <c r="H1983" s="68" t="str">
        <f>IF(ISTEXT(overallRate),"Effectuez l’étape 1",IF($C1983="Yes","Use Step 2a) Weekly for employees on leave with pay",IF(OR(COUNT($D1983,F1983)&lt;&gt;2,overallRate=0),0,IF(revenueReduction&gt;0.3,MAX(IF($B1983="Non - avec lien de dépendance",MIN(2258,F1983,$D1983)*overallRate,MIN(2258,F1983)*overallRate),ROUND(MAX(IF($B1983="Non - avec lien de dépendance",0,MIN((0.75*F1983),1694)),MIN(F1983,(0.75*$D1983),1694)),2)),IF($B1983="Non - avec lien de dépendance",MIN(1129,F1983,$D1983)*overallRate,MIN(2258,F1983)*overallRate)))))</f>
        <v>Effectuez l’étape 1</v>
      </c>
      <c r="I1983" s="3">
        <f t="shared" si="30"/>
        <v>0</v>
      </c>
    </row>
    <row r="1984" spans="7:9" x14ac:dyDescent="0.5">
      <c r="G1984" s="68" t="str">
        <f>IF(ISTEXT(overallRate),"Effectuez l’étape 1",IF($C1984="Yes","Use Step 2a) Weekly for employees on leave with pay",IF(OR(COUNT($D1984,E1984)&lt;&gt;2,overallRate=0),0,IF(revenueReduction&gt;0.3,MAX(IF($B1984="Non - avec lien de dépendance",MIN(2258,E1984,$D1984)*overallRate,MIN(2258,E1984)*overallRate),ROUND(MAX(IF($B1984="Non - avec lien de dépendance",0,MIN((0.75*E1984),1694)),MIN(E1984,(0.75*$D1984),1694)),2)),IF($B1984="Non - avec lien de dépendance",MIN(1129,E1984,$D1984)*overallRate,MIN(2258,E1984)*overallRate)))))</f>
        <v>Effectuez l’étape 1</v>
      </c>
      <c r="H1984" s="68" t="str">
        <f>IF(ISTEXT(overallRate),"Effectuez l’étape 1",IF($C1984="Yes","Use Step 2a) Weekly for employees on leave with pay",IF(OR(COUNT($D1984,F1984)&lt;&gt;2,overallRate=0),0,IF(revenueReduction&gt;0.3,MAX(IF($B1984="Non - avec lien de dépendance",MIN(2258,F1984,$D1984)*overallRate,MIN(2258,F1984)*overallRate),ROUND(MAX(IF($B1984="Non - avec lien de dépendance",0,MIN((0.75*F1984),1694)),MIN(F1984,(0.75*$D1984),1694)),2)),IF($B1984="Non - avec lien de dépendance",MIN(1129,F1984,$D1984)*overallRate,MIN(2258,F1984)*overallRate)))))</f>
        <v>Effectuez l’étape 1</v>
      </c>
      <c r="I1984" s="3">
        <f t="shared" si="30"/>
        <v>0</v>
      </c>
    </row>
    <row r="1985" spans="7:9" x14ac:dyDescent="0.5">
      <c r="G1985" s="68" t="str">
        <f>IF(ISTEXT(overallRate),"Effectuez l’étape 1",IF($C1985="Yes","Use Step 2a) Weekly for employees on leave with pay",IF(OR(COUNT($D1985,E1985)&lt;&gt;2,overallRate=0),0,IF(revenueReduction&gt;0.3,MAX(IF($B1985="Non - avec lien de dépendance",MIN(2258,E1985,$D1985)*overallRate,MIN(2258,E1985)*overallRate),ROUND(MAX(IF($B1985="Non - avec lien de dépendance",0,MIN((0.75*E1985),1694)),MIN(E1985,(0.75*$D1985),1694)),2)),IF($B1985="Non - avec lien de dépendance",MIN(1129,E1985,$D1985)*overallRate,MIN(2258,E1985)*overallRate)))))</f>
        <v>Effectuez l’étape 1</v>
      </c>
      <c r="H1985" s="68" t="str">
        <f>IF(ISTEXT(overallRate),"Effectuez l’étape 1",IF($C1985="Yes","Use Step 2a) Weekly for employees on leave with pay",IF(OR(COUNT($D1985,F1985)&lt;&gt;2,overallRate=0),0,IF(revenueReduction&gt;0.3,MAX(IF($B1985="Non - avec lien de dépendance",MIN(2258,F1985,$D1985)*overallRate,MIN(2258,F1985)*overallRate),ROUND(MAX(IF($B1985="Non - avec lien de dépendance",0,MIN((0.75*F1985),1694)),MIN(F1985,(0.75*$D1985),1694)),2)),IF($B1985="Non - avec lien de dépendance",MIN(1129,F1985,$D1985)*overallRate,MIN(2258,F1985)*overallRate)))))</f>
        <v>Effectuez l’étape 1</v>
      </c>
      <c r="I1985" s="3">
        <f t="shared" si="30"/>
        <v>0</v>
      </c>
    </row>
    <row r="1986" spans="7:9" x14ac:dyDescent="0.5">
      <c r="G1986" s="68" t="str">
        <f>IF(ISTEXT(overallRate),"Effectuez l’étape 1",IF($C1986="Yes","Use Step 2a) Weekly for employees on leave with pay",IF(OR(COUNT($D1986,E1986)&lt;&gt;2,overallRate=0),0,IF(revenueReduction&gt;0.3,MAX(IF($B1986="Non - avec lien de dépendance",MIN(2258,E1986,$D1986)*overallRate,MIN(2258,E1986)*overallRate),ROUND(MAX(IF($B1986="Non - avec lien de dépendance",0,MIN((0.75*E1986),1694)),MIN(E1986,(0.75*$D1986),1694)),2)),IF($B1986="Non - avec lien de dépendance",MIN(1129,E1986,$D1986)*overallRate,MIN(2258,E1986)*overallRate)))))</f>
        <v>Effectuez l’étape 1</v>
      </c>
      <c r="H1986" s="68" t="str">
        <f>IF(ISTEXT(overallRate),"Effectuez l’étape 1",IF($C1986="Yes","Use Step 2a) Weekly for employees on leave with pay",IF(OR(COUNT($D1986,F1986)&lt;&gt;2,overallRate=0),0,IF(revenueReduction&gt;0.3,MAX(IF($B1986="Non - avec lien de dépendance",MIN(2258,F1986,$D1986)*overallRate,MIN(2258,F1986)*overallRate),ROUND(MAX(IF($B1986="Non - avec lien de dépendance",0,MIN((0.75*F1986),1694)),MIN(F1986,(0.75*$D1986),1694)),2)),IF($B1986="Non - avec lien de dépendance",MIN(1129,F1986,$D1986)*overallRate,MIN(2258,F1986)*overallRate)))))</f>
        <v>Effectuez l’étape 1</v>
      </c>
      <c r="I1986" s="3">
        <f t="shared" si="30"/>
        <v>0</v>
      </c>
    </row>
    <row r="1987" spans="7:9" x14ac:dyDescent="0.5">
      <c r="G1987" s="68" t="str">
        <f>IF(ISTEXT(overallRate),"Effectuez l’étape 1",IF($C1987="Yes","Use Step 2a) Weekly for employees on leave with pay",IF(OR(COUNT($D1987,E1987)&lt;&gt;2,overallRate=0),0,IF(revenueReduction&gt;0.3,MAX(IF($B1987="Non - avec lien de dépendance",MIN(2258,E1987,$D1987)*overallRate,MIN(2258,E1987)*overallRate),ROUND(MAX(IF($B1987="Non - avec lien de dépendance",0,MIN((0.75*E1987),1694)),MIN(E1987,(0.75*$D1987),1694)),2)),IF($B1987="Non - avec lien de dépendance",MIN(1129,E1987,$D1987)*overallRate,MIN(2258,E1987)*overallRate)))))</f>
        <v>Effectuez l’étape 1</v>
      </c>
      <c r="H1987" s="68" t="str">
        <f>IF(ISTEXT(overallRate),"Effectuez l’étape 1",IF($C1987="Yes","Use Step 2a) Weekly for employees on leave with pay",IF(OR(COUNT($D1987,F1987)&lt;&gt;2,overallRate=0),0,IF(revenueReduction&gt;0.3,MAX(IF($B1987="Non - avec lien de dépendance",MIN(2258,F1987,$D1987)*overallRate,MIN(2258,F1987)*overallRate),ROUND(MAX(IF($B1987="Non - avec lien de dépendance",0,MIN((0.75*F1987),1694)),MIN(F1987,(0.75*$D1987),1694)),2)),IF($B1987="Non - avec lien de dépendance",MIN(1129,F1987,$D1987)*overallRate,MIN(2258,F1987)*overallRate)))))</f>
        <v>Effectuez l’étape 1</v>
      </c>
      <c r="I1987" s="3">
        <f t="shared" si="30"/>
        <v>0</v>
      </c>
    </row>
    <row r="1988" spans="7:9" x14ac:dyDescent="0.5">
      <c r="G1988" s="68" t="str">
        <f>IF(ISTEXT(overallRate),"Effectuez l’étape 1",IF($C1988="Yes","Use Step 2a) Weekly for employees on leave with pay",IF(OR(COUNT($D1988,E1988)&lt;&gt;2,overallRate=0),0,IF(revenueReduction&gt;0.3,MAX(IF($B1988="Non - avec lien de dépendance",MIN(2258,E1988,$D1988)*overallRate,MIN(2258,E1988)*overallRate),ROUND(MAX(IF($B1988="Non - avec lien de dépendance",0,MIN((0.75*E1988),1694)),MIN(E1988,(0.75*$D1988),1694)),2)),IF($B1988="Non - avec lien de dépendance",MIN(1129,E1988,$D1988)*overallRate,MIN(2258,E1988)*overallRate)))))</f>
        <v>Effectuez l’étape 1</v>
      </c>
      <c r="H1988" s="68" t="str">
        <f>IF(ISTEXT(overallRate),"Effectuez l’étape 1",IF($C1988="Yes","Use Step 2a) Weekly for employees on leave with pay",IF(OR(COUNT($D1988,F1988)&lt;&gt;2,overallRate=0),0,IF(revenueReduction&gt;0.3,MAX(IF($B1988="Non - avec lien de dépendance",MIN(2258,F1988,$D1988)*overallRate,MIN(2258,F1988)*overallRate),ROUND(MAX(IF($B1988="Non - avec lien de dépendance",0,MIN((0.75*F1988),1694)),MIN(F1988,(0.75*$D1988),1694)),2)),IF($B1988="Non - avec lien de dépendance",MIN(1129,F1988,$D1988)*overallRate,MIN(2258,F1988)*overallRate)))))</f>
        <v>Effectuez l’étape 1</v>
      </c>
      <c r="I1988" s="3">
        <f t="shared" si="30"/>
        <v>0</v>
      </c>
    </row>
    <row r="1989" spans="7:9" x14ac:dyDescent="0.5">
      <c r="G1989" s="68" t="str">
        <f>IF(ISTEXT(overallRate),"Effectuez l’étape 1",IF($C1989="Yes","Use Step 2a) Weekly for employees on leave with pay",IF(OR(COUNT($D1989,E1989)&lt;&gt;2,overallRate=0),0,IF(revenueReduction&gt;0.3,MAX(IF($B1989="Non - avec lien de dépendance",MIN(2258,E1989,$D1989)*overallRate,MIN(2258,E1989)*overallRate),ROUND(MAX(IF($B1989="Non - avec lien de dépendance",0,MIN((0.75*E1989),1694)),MIN(E1989,(0.75*$D1989),1694)),2)),IF($B1989="Non - avec lien de dépendance",MIN(1129,E1989,$D1989)*overallRate,MIN(2258,E1989)*overallRate)))))</f>
        <v>Effectuez l’étape 1</v>
      </c>
      <c r="H1989" s="68" t="str">
        <f>IF(ISTEXT(overallRate),"Effectuez l’étape 1",IF($C1989="Yes","Use Step 2a) Weekly for employees on leave with pay",IF(OR(COUNT($D1989,F1989)&lt;&gt;2,overallRate=0),0,IF(revenueReduction&gt;0.3,MAX(IF($B1989="Non - avec lien de dépendance",MIN(2258,F1989,$D1989)*overallRate,MIN(2258,F1989)*overallRate),ROUND(MAX(IF($B1989="Non - avec lien de dépendance",0,MIN((0.75*F1989),1694)),MIN(F1989,(0.75*$D1989),1694)),2)),IF($B1989="Non - avec lien de dépendance",MIN(1129,F1989,$D1989)*overallRate,MIN(2258,F1989)*overallRate)))))</f>
        <v>Effectuez l’étape 1</v>
      </c>
      <c r="I1989" s="3">
        <f t="shared" si="30"/>
        <v>0</v>
      </c>
    </row>
    <row r="1990" spans="7:9" x14ac:dyDescent="0.5">
      <c r="G1990" s="68" t="str">
        <f>IF(ISTEXT(overallRate),"Effectuez l’étape 1",IF($C1990="Yes","Use Step 2a) Weekly for employees on leave with pay",IF(OR(COUNT($D1990,E1990)&lt;&gt;2,overallRate=0),0,IF(revenueReduction&gt;0.3,MAX(IF($B1990="Non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IF(ISTEXT(overallRate),"Effectuez l’étape 1",IF($C1990="Yes","Use Step 2a) Weekly for employees on leave with pay",IF(OR(COUNT($D1990,F1990)&lt;&gt;2,overallRate=0),0,IF(revenueReduction&gt;0.3,MAX(IF($B1990="Non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30"/>
        <v>0</v>
      </c>
    </row>
    <row r="1991" spans="7:9" x14ac:dyDescent="0.5">
      <c r="G1991" s="68" t="str">
        <f>IF(ISTEXT(overallRate),"Effectuez l’étape 1",IF($C1991="Yes","Use Step 2a) Weekly for employees on leave with pay",IF(OR(COUNT($D1991,E1991)&lt;&gt;2,overallRate=0),0,IF(revenueReduction&gt;0.3,MAX(IF($B1991="Non - avec lien de dépendance",MIN(2258,E1991,$D1991)*overallRate,MIN(2258,E1991)*overallRate),ROUND(MAX(IF($B1991="Non - avec lien de dépendance",0,MIN((0.75*E1991),1694)),MIN(E1991,(0.75*$D1991),1694)),2)),IF($B1991="Non - avec lien de dépendance",MIN(1129,E1991,$D1991)*overallRate,MIN(2258,E1991)*overallRate)))))</f>
        <v>Effectuez l’étape 1</v>
      </c>
      <c r="H1991" s="68" t="str">
        <f>IF(ISTEXT(overallRate),"Effectuez l’étape 1",IF($C1991="Yes","Use Step 2a) Weekly for employees on leave with pay",IF(OR(COUNT($D1991,F1991)&lt;&gt;2,overallRate=0),0,IF(revenueReduction&gt;0.3,MAX(IF($B1991="Non - avec lien de dépendance",MIN(2258,F1991,$D1991)*overallRate,MIN(2258,F1991)*overallRate),ROUND(MAX(IF($B1991="Non - avec lien de dépendance",0,MIN((0.75*F1991),1694)),MIN(F1991,(0.75*$D1991),1694)),2)),IF($B1991="Non - avec lien de dépendance",MIN(1129,F1991,$D1991)*overallRate,MIN(2258,F1991)*overallRate)))))</f>
        <v>Effectuez l’étape 1</v>
      </c>
      <c r="I1991" s="3">
        <f t="shared" ref="I1991:I2054" si="31">IF(AND(COUNT(B1991:F1991)&gt;0,OR(COUNT(D1991:F1991)&lt;&gt;3,ISBLANK(B1991))),"Fill out all amounts",IF(COUNTIF(E1991:F1991,0)&gt;0,0,SUM(G1991:H1991)))</f>
        <v>0</v>
      </c>
    </row>
    <row r="1992" spans="7:9" x14ac:dyDescent="0.5">
      <c r="G1992" s="68" t="str">
        <f>IF(ISTEXT(overallRate),"Effectuez l’étape 1",IF($C1992="Yes","Use Step 2a) Weekly for employees on leave with pay",IF(OR(COUNT($D1992,E1992)&lt;&gt;2,overallRate=0),0,IF(revenueReduction&gt;0.3,MAX(IF($B1992="Non - avec lien de dépendance",MIN(2258,E1992,$D1992)*overallRate,MIN(2258,E1992)*overallRate),ROUND(MAX(IF($B1992="Non - avec lien de dépendance",0,MIN((0.75*E1992),1694)),MIN(E1992,(0.75*$D1992),1694)),2)),IF($B1992="Non - avec lien de dépendance",MIN(1129,E1992,$D1992)*overallRate,MIN(2258,E1992)*overallRate)))))</f>
        <v>Effectuez l’étape 1</v>
      </c>
      <c r="H1992" s="68" t="str">
        <f>IF(ISTEXT(overallRate),"Effectuez l’étape 1",IF($C1992="Yes","Use Step 2a) Weekly for employees on leave with pay",IF(OR(COUNT($D1992,F1992)&lt;&gt;2,overallRate=0),0,IF(revenueReduction&gt;0.3,MAX(IF($B1992="Non - avec lien de dépendance",MIN(2258,F1992,$D1992)*overallRate,MIN(2258,F1992)*overallRate),ROUND(MAX(IF($B1992="Non - avec lien de dépendance",0,MIN((0.75*F1992),1694)),MIN(F1992,(0.75*$D1992),1694)),2)),IF($B1992="Non - avec lien de dépendance",MIN(1129,F1992,$D1992)*overallRate,MIN(2258,F1992)*overallRate)))))</f>
        <v>Effectuez l’étape 1</v>
      </c>
      <c r="I1992" s="3">
        <f t="shared" si="31"/>
        <v>0</v>
      </c>
    </row>
    <row r="1993" spans="7:9" x14ac:dyDescent="0.5">
      <c r="G1993" s="68" t="str">
        <f>IF(ISTEXT(overallRate),"Effectuez l’étape 1",IF($C1993="Yes","Use Step 2a) Weekly for employees on leave with pay",IF(OR(COUNT($D1993,E1993)&lt;&gt;2,overallRate=0),0,IF(revenueReduction&gt;0.3,MAX(IF($B1993="Non - avec lien de dépendance",MIN(2258,E1993,$D1993)*overallRate,MIN(2258,E1993)*overallRate),ROUND(MAX(IF($B1993="Non - avec lien de dépendance",0,MIN((0.75*E1993),1694)),MIN(E1993,(0.75*$D1993),1694)),2)),IF($B1993="Non - avec lien de dépendance",MIN(1129,E1993,$D1993)*overallRate,MIN(2258,E1993)*overallRate)))))</f>
        <v>Effectuez l’étape 1</v>
      </c>
      <c r="H1993" s="68" t="str">
        <f>IF(ISTEXT(overallRate),"Effectuez l’étape 1",IF($C1993="Yes","Use Step 2a) Weekly for employees on leave with pay",IF(OR(COUNT($D1993,F1993)&lt;&gt;2,overallRate=0),0,IF(revenueReduction&gt;0.3,MAX(IF($B1993="Non - avec lien de dépendance",MIN(2258,F1993,$D1993)*overallRate,MIN(2258,F1993)*overallRate),ROUND(MAX(IF($B1993="Non - avec lien de dépendance",0,MIN((0.75*F1993),1694)),MIN(F1993,(0.75*$D1993),1694)),2)),IF($B1993="Non - avec lien de dépendance",MIN(1129,F1993,$D1993)*overallRate,MIN(2258,F1993)*overallRate)))))</f>
        <v>Effectuez l’étape 1</v>
      </c>
      <c r="I1993" s="3">
        <f t="shared" si="31"/>
        <v>0</v>
      </c>
    </row>
    <row r="1994" spans="7:9" x14ac:dyDescent="0.5">
      <c r="G1994" s="68" t="str">
        <f>IF(ISTEXT(overallRate),"Effectuez l’étape 1",IF($C1994="Yes","Use Step 2a) Weekly for employees on leave with pay",IF(OR(COUNT($D1994,E1994)&lt;&gt;2,overallRate=0),0,IF(revenueReduction&gt;0.3,MAX(IF($B1994="Non - avec lien de dépendance",MIN(2258,E1994,$D1994)*overallRate,MIN(2258,E1994)*overallRate),ROUND(MAX(IF($B1994="Non - avec lien de dépendance",0,MIN((0.75*E1994),1694)),MIN(E1994,(0.75*$D1994),1694)),2)),IF($B1994="Non - avec lien de dépendance",MIN(1129,E1994,$D1994)*overallRate,MIN(2258,E1994)*overallRate)))))</f>
        <v>Effectuez l’étape 1</v>
      </c>
      <c r="H1994" s="68" t="str">
        <f>IF(ISTEXT(overallRate),"Effectuez l’étape 1",IF($C1994="Yes","Use Step 2a) Weekly for employees on leave with pay",IF(OR(COUNT($D1994,F1994)&lt;&gt;2,overallRate=0),0,IF(revenueReduction&gt;0.3,MAX(IF($B1994="Non - avec lien de dépendance",MIN(2258,F1994,$D1994)*overallRate,MIN(2258,F1994)*overallRate),ROUND(MAX(IF($B1994="Non - avec lien de dépendance",0,MIN((0.75*F1994),1694)),MIN(F1994,(0.75*$D1994),1694)),2)),IF($B1994="Non - avec lien de dépendance",MIN(1129,F1994,$D1994)*overallRate,MIN(2258,F1994)*overallRate)))))</f>
        <v>Effectuez l’étape 1</v>
      </c>
      <c r="I1994" s="3">
        <f t="shared" si="31"/>
        <v>0</v>
      </c>
    </row>
    <row r="1995" spans="7:9" x14ac:dyDescent="0.5">
      <c r="G1995" s="68" t="str">
        <f>IF(ISTEXT(overallRate),"Effectuez l’étape 1",IF($C1995="Yes","Use Step 2a) Weekly for employees on leave with pay",IF(OR(COUNT($D1995,E1995)&lt;&gt;2,overallRate=0),0,IF(revenueReduction&gt;0.3,MAX(IF($B1995="Non - avec lien de dépendance",MIN(2258,E1995,$D1995)*overallRate,MIN(2258,E1995)*overallRate),ROUND(MAX(IF($B1995="Non - avec lien de dépendance",0,MIN((0.75*E1995),1694)),MIN(E1995,(0.75*$D1995),1694)),2)),IF($B1995="Non - avec lien de dépendance",MIN(1129,E1995,$D1995)*overallRate,MIN(2258,E1995)*overallRate)))))</f>
        <v>Effectuez l’étape 1</v>
      </c>
      <c r="H1995" s="68" t="str">
        <f>IF(ISTEXT(overallRate),"Effectuez l’étape 1",IF($C1995="Yes","Use Step 2a) Weekly for employees on leave with pay",IF(OR(COUNT($D1995,F1995)&lt;&gt;2,overallRate=0),0,IF(revenueReduction&gt;0.3,MAX(IF($B1995="Non - avec lien de dépendance",MIN(2258,F1995,$D1995)*overallRate,MIN(2258,F1995)*overallRate),ROUND(MAX(IF($B1995="Non - avec lien de dépendance",0,MIN((0.75*F1995),1694)),MIN(F1995,(0.75*$D1995),1694)),2)),IF($B1995="Non - avec lien de dépendance",MIN(1129,F1995,$D1995)*overallRate,MIN(2258,F1995)*overallRate)))))</f>
        <v>Effectuez l’étape 1</v>
      </c>
      <c r="I1995" s="3">
        <f t="shared" si="31"/>
        <v>0</v>
      </c>
    </row>
    <row r="1996" spans="7:9" x14ac:dyDescent="0.5">
      <c r="G1996" s="68" t="str">
        <f>IF(ISTEXT(overallRate),"Effectuez l’étape 1",IF($C1996="Yes","Use Step 2a) Weekly for employees on leave with pay",IF(OR(COUNT($D1996,E1996)&lt;&gt;2,overallRate=0),0,IF(revenueReduction&gt;0.3,MAX(IF($B1996="Non - avec lien de dépendance",MIN(2258,E1996,$D1996)*overallRate,MIN(2258,E1996)*overallRate),ROUND(MAX(IF($B1996="Non - avec lien de dépendance",0,MIN((0.75*E1996),1694)),MIN(E1996,(0.75*$D1996),1694)),2)),IF($B1996="Non - avec lien de dépendance",MIN(1129,E1996,$D1996)*overallRate,MIN(2258,E1996)*overallRate)))))</f>
        <v>Effectuez l’étape 1</v>
      </c>
      <c r="H1996" s="68" t="str">
        <f>IF(ISTEXT(overallRate),"Effectuez l’étape 1",IF($C1996="Yes","Use Step 2a) Weekly for employees on leave with pay",IF(OR(COUNT($D1996,F1996)&lt;&gt;2,overallRate=0),0,IF(revenueReduction&gt;0.3,MAX(IF($B1996="Non - avec lien de dépendance",MIN(2258,F1996,$D1996)*overallRate,MIN(2258,F1996)*overallRate),ROUND(MAX(IF($B1996="Non - avec lien de dépendance",0,MIN((0.75*F1996),1694)),MIN(F1996,(0.75*$D1996),1694)),2)),IF($B1996="Non - avec lien de dépendance",MIN(1129,F1996,$D1996)*overallRate,MIN(2258,F1996)*overallRate)))))</f>
        <v>Effectuez l’étape 1</v>
      </c>
      <c r="I1996" s="3">
        <f t="shared" si="31"/>
        <v>0</v>
      </c>
    </row>
    <row r="1997" spans="7:9" x14ac:dyDescent="0.5">
      <c r="G1997" s="68" t="str">
        <f>IF(ISTEXT(overallRate),"Effectuez l’étape 1",IF($C1997="Yes","Use Step 2a) Weekly for employees on leave with pay",IF(OR(COUNT($D1997,E1997)&lt;&gt;2,overallRate=0),0,IF(revenueReduction&gt;0.3,MAX(IF($B1997="Non - avec lien de dépendance",MIN(2258,E1997,$D1997)*overallRate,MIN(2258,E1997)*overallRate),ROUND(MAX(IF($B1997="Non - avec lien de dépendance",0,MIN((0.75*E1997),1694)),MIN(E1997,(0.75*$D1997),1694)),2)),IF($B1997="Non - avec lien de dépendance",MIN(1129,E1997,$D1997)*overallRate,MIN(2258,E1997)*overallRate)))))</f>
        <v>Effectuez l’étape 1</v>
      </c>
      <c r="H1997" s="68" t="str">
        <f>IF(ISTEXT(overallRate),"Effectuez l’étape 1",IF($C1997="Yes","Use Step 2a) Weekly for employees on leave with pay",IF(OR(COUNT($D1997,F1997)&lt;&gt;2,overallRate=0),0,IF(revenueReduction&gt;0.3,MAX(IF($B1997="Non - avec lien de dépendance",MIN(2258,F1997,$D1997)*overallRate,MIN(2258,F1997)*overallRate),ROUND(MAX(IF($B1997="Non - avec lien de dépendance",0,MIN((0.75*F1997),1694)),MIN(F1997,(0.75*$D1997),1694)),2)),IF($B1997="Non - avec lien de dépendance",MIN(1129,F1997,$D1997)*overallRate,MIN(2258,F1997)*overallRate)))))</f>
        <v>Effectuez l’étape 1</v>
      </c>
      <c r="I1997" s="3">
        <f t="shared" si="31"/>
        <v>0</v>
      </c>
    </row>
    <row r="1998" spans="7:9" x14ac:dyDescent="0.5">
      <c r="G1998" s="68" t="str">
        <f>IF(ISTEXT(overallRate),"Effectuez l’étape 1",IF($C1998="Yes","Use Step 2a) Weekly for employees on leave with pay",IF(OR(COUNT($D1998,E1998)&lt;&gt;2,overallRate=0),0,IF(revenueReduction&gt;0.3,MAX(IF($B1998="Non - avec lien de dépendance",MIN(2258,E1998,$D1998)*overallRate,MIN(2258,E1998)*overallRate),ROUND(MAX(IF($B1998="Non - avec lien de dépendance",0,MIN((0.75*E1998),1694)),MIN(E1998,(0.75*$D1998),1694)),2)),IF($B1998="Non - avec lien de dépendance",MIN(1129,E1998,$D1998)*overallRate,MIN(2258,E1998)*overallRate)))))</f>
        <v>Effectuez l’étape 1</v>
      </c>
      <c r="H1998" s="68" t="str">
        <f>IF(ISTEXT(overallRate),"Effectuez l’étape 1",IF($C1998="Yes","Use Step 2a) Weekly for employees on leave with pay",IF(OR(COUNT($D1998,F1998)&lt;&gt;2,overallRate=0),0,IF(revenueReduction&gt;0.3,MAX(IF($B1998="Non - avec lien de dépendance",MIN(2258,F1998,$D1998)*overallRate,MIN(2258,F1998)*overallRate),ROUND(MAX(IF($B1998="Non - avec lien de dépendance",0,MIN((0.75*F1998),1694)),MIN(F1998,(0.75*$D1998),1694)),2)),IF($B1998="Non - avec lien de dépendance",MIN(1129,F1998,$D1998)*overallRate,MIN(2258,F1998)*overallRate)))))</f>
        <v>Effectuez l’étape 1</v>
      </c>
      <c r="I1998" s="3">
        <f t="shared" si="31"/>
        <v>0</v>
      </c>
    </row>
    <row r="1999" spans="7:9" x14ac:dyDescent="0.5">
      <c r="G1999" s="68" t="str">
        <f>IF(ISTEXT(overallRate),"Effectuez l’étape 1",IF($C1999="Yes","Use Step 2a) Weekly for employees on leave with pay",IF(OR(COUNT($D1999,E1999)&lt;&gt;2,overallRate=0),0,IF(revenueReduction&gt;0.3,MAX(IF($B1999="Non - avec lien de dépendance",MIN(2258,E1999,$D1999)*overallRate,MIN(2258,E1999)*overallRate),ROUND(MAX(IF($B1999="Non - avec lien de dépendance",0,MIN((0.75*E1999),1694)),MIN(E1999,(0.75*$D1999),1694)),2)),IF($B1999="Non - avec lien de dépendance",MIN(1129,E1999,$D1999)*overallRate,MIN(2258,E1999)*overallRate)))))</f>
        <v>Effectuez l’étape 1</v>
      </c>
      <c r="H1999" s="68" t="str">
        <f>IF(ISTEXT(overallRate),"Effectuez l’étape 1",IF($C1999="Yes","Use Step 2a) Weekly for employees on leave with pay",IF(OR(COUNT($D1999,F1999)&lt;&gt;2,overallRate=0),0,IF(revenueReduction&gt;0.3,MAX(IF($B1999="Non - avec lien de dépendance",MIN(2258,F1999,$D1999)*overallRate,MIN(2258,F1999)*overallRate),ROUND(MAX(IF($B1999="Non - avec lien de dépendance",0,MIN((0.75*F1999),1694)),MIN(F1999,(0.75*$D1999),1694)),2)),IF($B1999="Non - avec lien de dépendance",MIN(1129,F1999,$D1999)*overallRate,MIN(2258,F1999)*overallRate)))))</f>
        <v>Effectuez l’étape 1</v>
      </c>
      <c r="I1999" s="3">
        <f t="shared" si="31"/>
        <v>0</v>
      </c>
    </row>
    <row r="2000" spans="7:9" x14ac:dyDescent="0.5">
      <c r="G2000" s="68" t="str">
        <f>IF(ISTEXT(overallRate),"Effectuez l’étape 1",IF($C2000="Yes","Use Step 2a) Weekly for employees on leave with pay",IF(OR(COUNT($D2000,E2000)&lt;&gt;2,overallRate=0),0,IF(revenueReduction&gt;0.3,MAX(IF($B2000="Non - avec lien de dépendance",MIN(2258,E2000,$D2000)*overallRate,MIN(2258,E2000)*overallRate),ROUND(MAX(IF($B2000="Non - avec lien de dépendance",0,MIN((0.75*E2000),1694)),MIN(E2000,(0.75*$D2000),1694)),2)),IF($B2000="Non - avec lien de dépendance",MIN(1129,E2000,$D2000)*overallRate,MIN(2258,E2000)*overallRate)))))</f>
        <v>Effectuez l’étape 1</v>
      </c>
      <c r="H2000" s="68" t="str">
        <f>IF(ISTEXT(overallRate),"Effectuez l’étape 1",IF($C2000="Yes","Use Step 2a) Weekly for employees on leave with pay",IF(OR(COUNT($D2000,F2000)&lt;&gt;2,overallRate=0),0,IF(revenueReduction&gt;0.3,MAX(IF($B2000="Non - avec lien de dépendance",MIN(2258,F2000,$D2000)*overallRate,MIN(2258,F2000)*overallRate),ROUND(MAX(IF($B2000="Non - avec lien de dépendance",0,MIN((0.75*F2000),1694)),MIN(F2000,(0.75*$D2000),1694)),2)),IF($B2000="Non - avec lien de dépendance",MIN(1129,F2000,$D2000)*overallRate,MIN(2258,F2000)*overallRate)))))</f>
        <v>Effectuez l’étape 1</v>
      </c>
      <c r="I2000" s="3">
        <f t="shared" si="31"/>
        <v>0</v>
      </c>
    </row>
    <row r="2001" spans="7:9" x14ac:dyDescent="0.5">
      <c r="G2001" s="68" t="str">
        <f>IF(ISTEXT(overallRate),"Effectuez l’étape 1",IF($C2001="Yes","Use Step 2a) Weekly for employees on leave with pay",IF(OR(COUNT($D2001,E2001)&lt;&gt;2,overallRate=0),0,IF(revenueReduction&gt;0.3,MAX(IF($B2001="Non - avec lien de dépendance",MIN(2258,E2001,$D2001)*overallRate,MIN(2258,E2001)*overallRate),ROUND(MAX(IF($B2001="Non - avec lien de dépendance",0,MIN((0.75*E2001),1694)),MIN(E2001,(0.75*$D2001),1694)),2)),IF($B2001="Non - avec lien de dépendance",MIN(1129,E2001,$D2001)*overallRate,MIN(2258,E2001)*overallRate)))))</f>
        <v>Effectuez l’étape 1</v>
      </c>
      <c r="H2001" s="68" t="str">
        <f>IF(ISTEXT(overallRate),"Effectuez l’étape 1",IF($C2001="Yes","Use Step 2a) Weekly for employees on leave with pay",IF(OR(COUNT($D2001,F2001)&lt;&gt;2,overallRate=0),0,IF(revenueReduction&gt;0.3,MAX(IF($B2001="Non - avec lien de dépendance",MIN(2258,F2001,$D2001)*overallRate,MIN(2258,F2001)*overallRate),ROUND(MAX(IF($B2001="Non - avec lien de dépendance",0,MIN((0.75*F2001),1694)),MIN(F2001,(0.75*$D2001),1694)),2)),IF($B2001="Non - avec lien de dépendance",MIN(1129,F2001,$D2001)*overallRate,MIN(2258,F2001)*overallRate)))))</f>
        <v>Effectuez l’étape 1</v>
      </c>
      <c r="I2001" s="3">
        <f t="shared" si="31"/>
        <v>0</v>
      </c>
    </row>
    <row r="2002" spans="7:9" x14ac:dyDescent="0.5">
      <c r="G2002" s="68" t="str">
        <f>IF(ISTEXT(overallRate),"Effectuez l’étape 1",IF($C2002="Yes","Use Step 2a) Weekly for employees on leave with pay",IF(OR(COUNT($D2002,E2002)&lt;&gt;2,overallRate=0),0,IF(revenueReduction&gt;0.3,MAX(IF($B2002="Non - avec lien de dépendance",MIN(2258,E2002,$D2002)*overallRate,MIN(2258,E2002)*overallRate),ROUND(MAX(IF($B2002="Non - avec lien de dépendance",0,MIN((0.75*E2002),1694)),MIN(E2002,(0.75*$D2002),1694)),2)),IF($B2002="Non - avec lien de dépendance",MIN(1129,E2002,$D2002)*overallRate,MIN(2258,E2002)*overallRate)))))</f>
        <v>Effectuez l’étape 1</v>
      </c>
      <c r="H2002" s="68" t="str">
        <f>IF(ISTEXT(overallRate),"Effectuez l’étape 1",IF($C2002="Yes","Use Step 2a) Weekly for employees on leave with pay",IF(OR(COUNT($D2002,F2002)&lt;&gt;2,overallRate=0),0,IF(revenueReduction&gt;0.3,MAX(IF($B2002="Non - avec lien de dépendance",MIN(2258,F2002,$D2002)*overallRate,MIN(2258,F2002)*overallRate),ROUND(MAX(IF($B2002="Non - avec lien de dépendance",0,MIN((0.75*F2002),1694)),MIN(F2002,(0.75*$D2002),1694)),2)),IF($B2002="Non - avec lien de dépendance",MIN(1129,F2002,$D2002)*overallRate,MIN(2258,F2002)*overallRate)))))</f>
        <v>Effectuez l’étape 1</v>
      </c>
      <c r="I2002" s="3">
        <f t="shared" si="31"/>
        <v>0</v>
      </c>
    </row>
    <row r="2003" spans="7:9" x14ac:dyDescent="0.5">
      <c r="G2003" s="68" t="str">
        <f>IF(ISTEXT(overallRate),"Effectuez l’étape 1",IF($C2003="Yes","Use Step 2a) Weekly for employees on leave with pay",IF(OR(COUNT($D2003,E2003)&lt;&gt;2,overallRate=0),0,IF(revenueReduction&gt;0.3,MAX(IF($B2003="Non - avec lien de dépendance",MIN(2258,E2003,$D2003)*overallRate,MIN(2258,E2003)*overallRate),ROUND(MAX(IF($B2003="Non - avec lien de dépendance",0,MIN((0.75*E2003),1694)),MIN(E2003,(0.75*$D2003),1694)),2)),IF($B2003="Non - avec lien de dépendance",MIN(1129,E2003,$D2003)*overallRate,MIN(2258,E2003)*overallRate)))))</f>
        <v>Effectuez l’étape 1</v>
      </c>
      <c r="H2003" s="68" t="str">
        <f>IF(ISTEXT(overallRate),"Effectuez l’étape 1",IF($C2003="Yes","Use Step 2a) Weekly for employees on leave with pay",IF(OR(COUNT($D2003,F2003)&lt;&gt;2,overallRate=0),0,IF(revenueReduction&gt;0.3,MAX(IF($B2003="Non - avec lien de dépendance",MIN(2258,F2003,$D2003)*overallRate,MIN(2258,F2003)*overallRate),ROUND(MAX(IF($B2003="Non - avec lien de dépendance",0,MIN((0.75*F2003),1694)),MIN(F2003,(0.75*$D2003),1694)),2)),IF($B2003="Non - avec lien de dépendance",MIN(1129,F2003,$D2003)*overallRate,MIN(2258,F2003)*overallRate)))))</f>
        <v>Effectuez l’étape 1</v>
      </c>
      <c r="I2003" s="3">
        <f t="shared" si="31"/>
        <v>0</v>
      </c>
    </row>
    <row r="2004" spans="7:9" x14ac:dyDescent="0.5">
      <c r="G2004" s="68" t="str">
        <f>IF(ISTEXT(overallRate),"Effectuez l’étape 1",IF($C2004="Yes","Use Step 2a) Weekly for employees on leave with pay",IF(OR(COUNT($D2004,E2004)&lt;&gt;2,overallRate=0),0,IF(revenueReduction&gt;0.3,MAX(IF($B2004="Non - avec lien de dépendance",MIN(2258,E2004,$D2004)*overallRate,MIN(2258,E2004)*overallRate),ROUND(MAX(IF($B2004="Non - avec lien de dépendance",0,MIN((0.75*E2004),1694)),MIN(E2004,(0.75*$D2004),1694)),2)),IF($B2004="Non - avec lien de dépendance",MIN(1129,E2004,$D2004)*overallRate,MIN(2258,E2004)*overallRate)))))</f>
        <v>Effectuez l’étape 1</v>
      </c>
      <c r="H2004" s="68" t="str">
        <f>IF(ISTEXT(overallRate),"Effectuez l’étape 1",IF($C2004="Yes","Use Step 2a) Weekly for employees on leave with pay",IF(OR(COUNT($D2004,F2004)&lt;&gt;2,overallRate=0),0,IF(revenueReduction&gt;0.3,MAX(IF($B2004="Non - avec lien de dépendance",MIN(2258,F2004,$D2004)*overallRate,MIN(2258,F2004)*overallRate),ROUND(MAX(IF($B2004="Non - avec lien de dépendance",0,MIN((0.75*F2004),1694)),MIN(F2004,(0.75*$D2004),1694)),2)),IF($B2004="Non - avec lien de dépendance",MIN(1129,F2004,$D2004)*overallRate,MIN(2258,F2004)*overallRate)))))</f>
        <v>Effectuez l’étape 1</v>
      </c>
      <c r="I2004" s="3">
        <f t="shared" si="31"/>
        <v>0</v>
      </c>
    </row>
    <row r="2005" spans="7:9" x14ac:dyDescent="0.5">
      <c r="G2005" s="68" t="str">
        <f>IF(ISTEXT(overallRate),"Effectuez l’étape 1",IF($C2005="Yes","Use Step 2a) Weekly for employees on leave with pay",IF(OR(COUNT($D2005,E2005)&lt;&gt;2,overallRate=0),0,IF(revenueReduction&gt;0.3,MAX(IF($B2005="Non - avec lien de dépendance",MIN(2258,E2005,$D2005)*overallRate,MIN(2258,E2005)*overallRate),ROUND(MAX(IF($B2005="Non - avec lien de dépendance",0,MIN((0.75*E2005),1694)),MIN(E2005,(0.75*$D2005),1694)),2)),IF($B2005="Non - avec lien de dépendance",MIN(1129,E2005,$D2005)*overallRate,MIN(2258,E2005)*overallRate)))))</f>
        <v>Effectuez l’étape 1</v>
      </c>
      <c r="H2005" s="68" t="str">
        <f>IF(ISTEXT(overallRate),"Effectuez l’étape 1",IF($C2005="Yes","Use Step 2a) Weekly for employees on leave with pay",IF(OR(COUNT($D2005,F2005)&lt;&gt;2,overallRate=0),0,IF(revenueReduction&gt;0.3,MAX(IF($B2005="Non - avec lien de dépendance",MIN(2258,F2005,$D2005)*overallRate,MIN(2258,F2005)*overallRate),ROUND(MAX(IF($B2005="Non - avec lien de dépendance",0,MIN((0.75*F2005),1694)),MIN(F2005,(0.75*$D2005),1694)),2)),IF($B2005="Non - avec lien de dépendance",MIN(1129,F2005,$D2005)*overallRate,MIN(2258,F2005)*overallRate)))))</f>
        <v>Effectuez l’étape 1</v>
      </c>
      <c r="I2005" s="3">
        <f t="shared" si="31"/>
        <v>0</v>
      </c>
    </row>
    <row r="2006" spans="7:9" x14ac:dyDescent="0.5">
      <c r="G2006" s="68" t="str">
        <f>IF(ISTEXT(overallRate),"Effectuez l’étape 1",IF($C2006="Yes","Use Step 2a) Weekly for employees on leave with pay",IF(OR(COUNT($D2006,E2006)&lt;&gt;2,overallRate=0),0,IF(revenueReduction&gt;0.3,MAX(IF($B2006="Non - avec lien de dépendance",MIN(2258,E2006,$D2006)*overallRate,MIN(2258,E2006)*overallRate),ROUND(MAX(IF($B2006="Non - avec lien de dépendance",0,MIN((0.75*E2006),1694)),MIN(E2006,(0.75*$D2006),1694)),2)),IF($B2006="Non - avec lien de dépendance",MIN(1129,E2006,$D2006)*overallRate,MIN(2258,E2006)*overallRate)))))</f>
        <v>Effectuez l’étape 1</v>
      </c>
      <c r="H2006" s="68" t="str">
        <f>IF(ISTEXT(overallRate),"Effectuez l’étape 1",IF($C2006="Yes","Use Step 2a) Weekly for employees on leave with pay",IF(OR(COUNT($D2006,F2006)&lt;&gt;2,overallRate=0),0,IF(revenueReduction&gt;0.3,MAX(IF($B2006="Non - avec lien de dépendance",MIN(2258,F2006,$D2006)*overallRate,MIN(2258,F2006)*overallRate),ROUND(MAX(IF($B2006="Non - avec lien de dépendance",0,MIN((0.75*F2006),1694)),MIN(F2006,(0.75*$D2006),1694)),2)),IF($B2006="Non - avec lien de dépendance",MIN(1129,F2006,$D2006)*overallRate,MIN(2258,F2006)*overallRate)))))</f>
        <v>Effectuez l’étape 1</v>
      </c>
      <c r="I2006" s="3">
        <f t="shared" si="31"/>
        <v>0</v>
      </c>
    </row>
    <row r="2007" spans="7:9" x14ac:dyDescent="0.5">
      <c r="G2007" s="68" t="str">
        <f>IF(ISTEXT(overallRate),"Effectuez l’étape 1",IF($C2007="Yes","Use Step 2a) Weekly for employees on leave with pay",IF(OR(COUNT($D2007,E2007)&lt;&gt;2,overallRate=0),0,IF(revenueReduction&gt;0.3,MAX(IF($B2007="Non - avec lien de dépendance",MIN(2258,E2007,$D2007)*overallRate,MIN(2258,E2007)*overallRate),ROUND(MAX(IF($B2007="Non - avec lien de dépendance",0,MIN((0.75*E2007),1694)),MIN(E2007,(0.75*$D2007),1694)),2)),IF($B2007="Non - avec lien de dépendance",MIN(1129,E2007,$D2007)*overallRate,MIN(2258,E2007)*overallRate)))))</f>
        <v>Effectuez l’étape 1</v>
      </c>
      <c r="H2007" s="68" t="str">
        <f>IF(ISTEXT(overallRate),"Effectuez l’étape 1",IF($C2007="Yes","Use Step 2a) Weekly for employees on leave with pay",IF(OR(COUNT($D2007,F2007)&lt;&gt;2,overallRate=0),0,IF(revenueReduction&gt;0.3,MAX(IF($B2007="Non - avec lien de dépendance",MIN(2258,F2007,$D2007)*overallRate,MIN(2258,F2007)*overallRate),ROUND(MAX(IF($B2007="Non - avec lien de dépendance",0,MIN((0.75*F2007),1694)),MIN(F2007,(0.75*$D2007),1694)),2)),IF($B2007="Non - avec lien de dépendance",MIN(1129,F2007,$D2007)*overallRate,MIN(2258,F2007)*overallRate)))))</f>
        <v>Effectuez l’étape 1</v>
      </c>
      <c r="I2007" s="3">
        <f t="shared" si="31"/>
        <v>0</v>
      </c>
    </row>
    <row r="2008" spans="7:9" x14ac:dyDescent="0.5">
      <c r="G2008" s="68" t="str">
        <f>IF(ISTEXT(overallRate),"Effectuez l’étape 1",IF($C2008="Yes","Use Step 2a) Weekly for employees on leave with pay",IF(OR(COUNT($D2008,E2008)&lt;&gt;2,overallRate=0),0,IF(revenueReduction&gt;0.3,MAX(IF($B2008="Non - avec lien de dépendance",MIN(2258,E2008,$D2008)*overallRate,MIN(2258,E2008)*overallRate),ROUND(MAX(IF($B2008="Non - avec lien de dépendance",0,MIN((0.75*E2008),1694)),MIN(E2008,(0.75*$D2008),1694)),2)),IF($B2008="Non - avec lien de dépendance",MIN(1129,E2008,$D2008)*overallRate,MIN(2258,E2008)*overallRate)))))</f>
        <v>Effectuez l’étape 1</v>
      </c>
      <c r="H2008" s="68" t="str">
        <f>IF(ISTEXT(overallRate),"Effectuez l’étape 1",IF($C2008="Yes","Use Step 2a) Weekly for employees on leave with pay",IF(OR(COUNT($D2008,F2008)&lt;&gt;2,overallRate=0),0,IF(revenueReduction&gt;0.3,MAX(IF($B2008="Non - avec lien de dépendance",MIN(2258,F2008,$D2008)*overallRate,MIN(2258,F2008)*overallRate),ROUND(MAX(IF($B2008="Non - avec lien de dépendance",0,MIN((0.75*F2008),1694)),MIN(F2008,(0.75*$D2008),1694)),2)),IF($B2008="Non - avec lien de dépendance",MIN(1129,F2008,$D2008)*overallRate,MIN(2258,F2008)*overallRate)))))</f>
        <v>Effectuez l’étape 1</v>
      </c>
      <c r="I2008" s="3">
        <f t="shared" si="31"/>
        <v>0</v>
      </c>
    </row>
    <row r="2009" spans="7:9" x14ac:dyDescent="0.5">
      <c r="G2009" s="68" t="str">
        <f>IF(ISTEXT(overallRate),"Effectuez l’étape 1",IF($C2009="Yes","Use Step 2a) Weekly for employees on leave with pay",IF(OR(COUNT($D2009,E2009)&lt;&gt;2,overallRate=0),0,IF(revenueReduction&gt;0.3,MAX(IF($B2009="Non - avec lien de dépendance",MIN(2258,E2009,$D2009)*overallRate,MIN(2258,E2009)*overallRate),ROUND(MAX(IF($B2009="Non - avec lien de dépendance",0,MIN((0.75*E2009),1694)),MIN(E2009,(0.75*$D2009),1694)),2)),IF($B2009="Non - avec lien de dépendance",MIN(1129,E2009,$D2009)*overallRate,MIN(2258,E2009)*overallRate)))))</f>
        <v>Effectuez l’étape 1</v>
      </c>
      <c r="H2009" s="68" t="str">
        <f>IF(ISTEXT(overallRate),"Effectuez l’étape 1",IF($C2009="Yes","Use Step 2a) Weekly for employees on leave with pay",IF(OR(COUNT($D2009,F2009)&lt;&gt;2,overallRate=0),0,IF(revenueReduction&gt;0.3,MAX(IF($B2009="Non - avec lien de dépendance",MIN(2258,F2009,$D2009)*overallRate,MIN(2258,F2009)*overallRate),ROUND(MAX(IF($B2009="Non - avec lien de dépendance",0,MIN((0.75*F2009),1694)),MIN(F2009,(0.75*$D2009),1694)),2)),IF($B2009="Non - avec lien de dépendance",MIN(1129,F2009,$D2009)*overallRate,MIN(2258,F2009)*overallRate)))))</f>
        <v>Effectuez l’étape 1</v>
      </c>
      <c r="I2009" s="3">
        <f t="shared" si="31"/>
        <v>0</v>
      </c>
    </row>
    <row r="2010" spans="7:9" x14ac:dyDescent="0.5">
      <c r="G2010" s="68" t="str">
        <f>IF(ISTEXT(overallRate),"Effectuez l’étape 1",IF($C2010="Yes","Use Step 2a) Weekly for employees on leave with pay",IF(OR(COUNT($D2010,E2010)&lt;&gt;2,overallRate=0),0,IF(revenueReduction&gt;0.3,MAX(IF($B2010="Non - avec lien de dépendance",MIN(2258,E2010,$D2010)*overallRate,MIN(2258,E2010)*overallRate),ROUND(MAX(IF($B2010="Non - avec lien de dépendance",0,MIN((0.75*E2010),1694)),MIN(E2010,(0.75*$D2010),1694)),2)),IF($B2010="Non - avec lien de dépendance",MIN(1129,E2010,$D2010)*overallRate,MIN(2258,E2010)*overallRate)))))</f>
        <v>Effectuez l’étape 1</v>
      </c>
      <c r="H2010" s="68" t="str">
        <f>IF(ISTEXT(overallRate),"Effectuez l’étape 1",IF($C2010="Yes","Use Step 2a) Weekly for employees on leave with pay",IF(OR(COUNT($D2010,F2010)&lt;&gt;2,overallRate=0),0,IF(revenueReduction&gt;0.3,MAX(IF($B2010="Non - avec lien de dépendance",MIN(2258,F2010,$D2010)*overallRate,MIN(2258,F2010)*overallRate),ROUND(MAX(IF($B2010="Non - avec lien de dépendance",0,MIN((0.75*F2010),1694)),MIN(F2010,(0.75*$D2010),1694)),2)),IF($B2010="Non - avec lien de dépendance",MIN(1129,F2010,$D2010)*overallRate,MIN(2258,F2010)*overallRate)))))</f>
        <v>Effectuez l’étape 1</v>
      </c>
      <c r="I2010" s="3">
        <f t="shared" si="31"/>
        <v>0</v>
      </c>
    </row>
    <row r="2011" spans="7:9" x14ac:dyDescent="0.5">
      <c r="G2011" s="68" t="str">
        <f>IF(ISTEXT(overallRate),"Effectuez l’étape 1",IF($C2011="Yes","Use Step 2a) Weekly for employees on leave with pay",IF(OR(COUNT($D2011,E2011)&lt;&gt;2,overallRate=0),0,IF(revenueReduction&gt;0.3,MAX(IF($B2011="Non - avec lien de dépendance",MIN(2258,E2011,$D2011)*overallRate,MIN(2258,E2011)*overallRate),ROUND(MAX(IF($B2011="Non - avec lien de dépendance",0,MIN((0.75*E2011),1694)),MIN(E2011,(0.75*$D2011),1694)),2)),IF($B2011="Non - avec lien de dépendance",MIN(1129,E2011,$D2011)*overallRate,MIN(2258,E2011)*overallRate)))))</f>
        <v>Effectuez l’étape 1</v>
      </c>
      <c r="H2011" s="68" t="str">
        <f>IF(ISTEXT(overallRate),"Effectuez l’étape 1",IF($C2011="Yes","Use Step 2a) Weekly for employees on leave with pay",IF(OR(COUNT($D2011,F2011)&lt;&gt;2,overallRate=0),0,IF(revenueReduction&gt;0.3,MAX(IF($B2011="Non - avec lien de dépendance",MIN(2258,F2011,$D2011)*overallRate,MIN(2258,F2011)*overallRate),ROUND(MAX(IF($B2011="Non - avec lien de dépendance",0,MIN((0.75*F2011),1694)),MIN(F2011,(0.75*$D2011),1694)),2)),IF($B2011="Non - avec lien de dépendance",MIN(1129,F2011,$D2011)*overallRate,MIN(2258,F2011)*overallRate)))))</f>
        <v>Effectuez l’étape 1</v>
      </c>
      <c r="I2011" s="3">
        <f t="shared" si="31"/>
        <v>0</v>
      </c>
    </row>
    <row r="2012" spans="7:9" x14ac:dyDescent="0.5">
      <c r="G2012" s="68" t="str">
        <f>IF(ISTEXT(overallRate),"Effectuez l’étape 1",IF($C2012="Yes","Use Step 2a) Weekly for employees on leave with pay",IF(OR(COUNT($D2012,E2012)&lt;&gt;2,overallRate=0),0,IF(revenueReduction&gt;0.3,MAX(IF($B2012="Non - avec lien de dépendance",MIN(2258,E2012,$D2012)*overallRate,MIN(2258,E2012)*overallRate),ROUND(MAX(IF($B2012="Non - avec lien de dépendance",0,MIN((0.75*E2012),1694)),MIN(E2012,(0.75*$D2012),1694)),2)),IF($B2012="Non - avec lien de dépendance",MIN(1129,E2012,$D2012)*overallRate,MIN(2258,E2012)*overallRate)))))</f>
        <v>Effectuez l’étape 1</v>
      </c>
      <c r="H2012" s="68" t="str">
        <f>IF(ISTEXT(overallRate),"Effectuez l’étape 1",IF($C2012="Yes","Use Step 2a) Weekly for employees on leave with pay",IF(OR(COUNT($D2012,F2012)&lt;&gt;2,overallRate=0),0,IF(revenueReduction&gt;0.3,MAX(IF($B2012="Non - avec lien de dépendance",MIN(2258,F2012,$D2012)*overallRate,MIN(2258,F2012)*overallRate),ROUND(MAX(IF($B2012="Non - avec lien de dépendance",0,MIN((0.75*F2012),1694)),MIN(F2012,(0.75*$D2012),1694)),2)),IF($B2012="Non - avec lien de dépendance",MIN(1129,F2012,$D2012)*overallRate,MIN(2258,F2012)*overallRate)))))</f>
        <v>Effectuez l’étape 1</v>
      </c>
      <c r="I2012" s="3">
        <f t="shared" si="31"/>
        <v>0</v>
      </c>
    </row>
    <row r="2013" spans="7:9" x14ac:dyDescent="0.5">
      <c r="G2013" s="68" t="str">
        <f>IF(ISTEXT(overallRate),"Effectuez l’étape 1",IF($C2013="Yes","Use Step 2a) Weekly for employees on leave with pay",IF(OR(COUNT($D2013,E2013)&lt;&gt;2,overallRate=0),0,IF(revenueReduction&gt;0.3,MAX(IF($B2013="Non - avec lien de dépendance",MIN(2258,E2013,$D2013)*overallRate,MIN(2258,E2013)*overallRate),ROUND(MAX(IF($B2013="Non - avec lien de dépendance",0,MIN((0.75*E2013),1694)),MIN(E2013,(0.75*$D2013),1694)),2)),IF($B2013="Non - avec lien de dépendance",MIN(1129,E2013,$D2013)*overallRate,MIN(2258,E2013)*overallRate)))))</f>
        <v>Effectuez l’étape 1</v>
      </c>
      <c r="H2013" s="68" t="str">
        <f>IF(ISTEXT(overallRate),"Effectuez l’étape 1",IF($C2013="Yes","Use Step 2a) Weekly for employees on leave with pay",IF(OR(COUNT($D2013,F2013)&lt;&gt;2,overallRate=0),0,IF(revenueReduction&gt;0.3,MAX(IF($B2013="Non - avec lien de dépendance",MIN(2258,F2013,$D2013)*overallRate,MIN(2258,F2013)*overallRate),ROUND(MAX(IF($B2013="Non - avec lien de dépendance",0,MIN((0.75*F2013),1694)),MIN(F2013,(0.75*$D2013),1694)),2)),IF($B2013="Non - avec lien de dépendance",MIN(1129,F2013,$D2013)*overallRate,MIN(2258,F2013)*overallRate)))))</f>
        <v>Effectuez l’étape 1</v>
      </c>
      <c r="I2013" s="3">
        <f t="shared" si="31"/>
        <v>0</v>
      </c>
    </row>
    <row r="2014" spans="7:9" x14ac:dyDescent="0.5">
      <c r="G2014" s="68" t="str">
        <f>IF(ISTEXT(overallRate),"Effectuez l’étape 1",IF($C2014="Yes","Use Step 2a) Weekly for employees on leave with pay",IF(OR(COUNT($D2014,E2014)&lt;&gt;2,overallRate=0),0,IF(revenueReduction&gt;0.3,MAX(IF($B2014="Non - avec lien de dépendance",MIN(2258,E2014,$D2014)*overallRate,MIN(2258,E2014)*overallRate),ROUND(MAX(IF($B2014="Non - avec lien de dépendance",0,MIN((0.75*E2014),1694)),MIN(E2014,(0.75*$D2014),1694)),2)),IF($B2014="Non - avec lien de dépendance",MIN(1129,E2014,$D2014)*overallRate,MIN(2258,E2014)*overallRate)))))</f>
        <v>Effectuez l’étape 1</v>
      </c>
      <c r="H2014" s="68" t="str">
        <f>IF(ISTEXT(overallRate),"Effectuez l’étape 1",IF($C2014="Yes","Use Step 2a) Weekly for employees on leave with pay",IF(OR(COUNT($D2014,F2014)&lt;&gt;2,overallRate=0),0,IF(revenueReduction&gt;0.3,MAX(IF($B2014="Non - avec lien de dépendance",MIN(2258,F2014,$D2014)*overallRate,MIN(2258,F2014)*overallRate),ROUND(MAX(IF($B2014="Non - avec lien de dépendance",0,MIN((0.75*F2014),1694)),MIN(F2014,(0.75*$D2014),1694)),2)),IF($B2014="Non - avec lien de dépendance",MIN(1129,F2014,$D2014)*overallRate,MIN(2258,F2014)*overallRate)))))</f>
        <v>Effectuez l’étape 1</v>
      </c>
      <c r="I2014" s="3">
        <f t="shared" si="31"/>
        <v>0</v>
      </c>
    </row>
    <row r="2015" spans="7:9" x14ac:dyDescent="0.5">
      <c r="G2015" s="68" t="str">
        <f>IF(ISTEXT(overallRate),"Effectuez l’étape 1",IF($C2015="Yes","Use Step 2a) Weekly for employees on leave with pay",IF(OR(COUNT($D2015,E2015)&lt;&gt;2,overallRate=0),0,IF(revenueReduction&gt;0.3,MAX(IF($B2015="Non - avec lien de dépendance",MIN(2258,E2015,$D2015)*overallRate,MIN(2258,E2015)*overallRate),ROUND(MAX(IF($B2015="Non - avec lien de dépendance",0,MIN((0.75*E2015),1694)),MIN(E2015,(0.75*$D2015),1694)),2)),IF($B2015="Non - avec lien de dépendance",MIN(1129,E2015,$D2015)*overallRate,MIN(2258,E2015)*overallRate)))))</f>
        <v>Effectuez l’étape 1</v>
      </c>
      <c r="H2015" s="68" t="str">
        <f>IF(ISTEXT(overallRate),"Effectuez l’étape 1",IF($C2015="Yes","Use Step 2a) Weekly for employees on leave with pay",IF(OR(COUNT($D2015,F2015)&lt;&gt;2,overallRate=0),0,IF(revenueReduction&gt;0.3,MAX(IF($B2015="Non - avec lien de dépendance",MIN(2258,F2015,$D2015)*overallRate,MIN(2258,F2015)*overallRate),ROUND(MAX(IF($B2015="Non - avec lien de dépendance",0,MIN((0.75*F2015),1694)),MIN(F2015,(0.75*$D2015),1694)),2)),IF($B2015="Non - avec lien de dépendance",MIN(1129,F2015,$D2015)*overallRate,MIN(2258,F2015)*overallRate)))))</f>
        <v>Effectuez l’étape 1</v>
      </c>
      <c r="I2015" s="3">
        <f t="shared" si="31"/>
        <v>0</v>
      </c>
    </row>
    <row r="2016" spans="7:9" x14ac:dyDescent="0.5">
      <c r="G2016" s="68" t="str">
        <f>IF(ISTEXT(overallRate),"Effectuez l’étape 1",IF($C2016="Yes","Use Step 2a) Weekly for employees on leave with pay",IF(OR(COUNT($D2016,E2016)&lt;&gt;2,overallRate=0),0,IF(revenueReduction&gt;0.3,MAX(IF($B2016="Non - avec lien de dépendance",MIN(2258,E2016,$D2016)*overallRate,MIN(2258,E2016)*overallRate),ROUND(MAX(IF($B2016="Non - avec lien de dépendance",0,MIN((0.75*E2016),1694)),MIN(E2016,(0.75*$D2016),1694)),2)),IF($B2016="Non - avec lien de dépendance",MIN(1129,E2016,$D2016)*overallRate,MIN(2258,E2016)*overallRate)))))</f>
        <v>Effectuez l’étape 1</v>
      </c>
      <c r="H2016" s="68" t="str">
        <f>IF(ISTEXT(overallRate),"Effectuez l’étape 1",IF($C2016="Yes","Use Step 2a) Weekly for employees on leave with pay",IF(OR(COUNT($D2016,F2016)&lt;&gt;2,overallRate=0),0,IF(revenueReduction&gt;0.3,MAX(IF($B2016="Non - avec lien de dépendance",MIN(2258,F2016,$D2016)*overallRate,MIN(2258,F2016)*overallRate),ROUND(MAX(IF($B2016="Non - avec lien de dépendance",0,MIN((0.75*F2016),1694)),MIN(F2016,(0.75*$D2016),1694)),2)),IF($B2016="Non - avec lien de dépendance",MIN(1129,F2016,$D2016)*overallRate,MIN(2258,F2016)*overallRate)))))</f>
        <v>Effectuez l’étape 1</v>
      </c>
      <c r="I2016" s="3">
        <f t="shared" si="31"/>
        <v>0</v>
      </c>
    </row>
    <row r="2017" spans="7:9" x14ac:dyDescent="0.5">
      <c r="G2017" s="68" t="str">
        <f>IF(ISTEXT(overallRate),"Effectuez l’étape 1",IF($C2017="Yes","Use Step 2a) Weekly for employees on leave with pay",IF(OR(COUNT($D2017,E2017)&lt;&gt;2,overallRate=0),0,IF(revenueReduction&gt;0.3,MAX(IF($B2017="Non - avec lien de dépendance",MIN(2258,E2017,$D2017)*overallRate,MIN(2258,E2017)*overallRate),ROUND(MAX(IF($B2017="Non - avec lien de dépendance",0,MIN((0.75*E2017),1694)),MIN(E2017,(0.75*$D2017),1694)),2)),IF($B2017="Non - avec lien de dépendance",MIN(1129,E2017,$D2017)*overallRate,MIN(2258,E2017)*overallRate)))))</f>
        <v>Effectuez l’étape 1</v>
      </c>
      <c r="H2017" s="68" t="str">
        <f>IF(ISTEXT(overallRate),"Effectuez l’étape 1",IF($C2017="Yes","Use Step 2a) Weekly for employees on leave with pay",IF(OR(COUNT($D2017,F2017)&lt;&gt;2,overallRate=0),0,IF(revenueReduction&gt;0.3,MAX(IF($B2017="Non - avec lien de dépendance",MIN(2258,F2017,$D2017)*overallRate,MIN(2258,F2017)*overallRate),ROUND(MAX(IF($B2017="Non - avec lien de dépendance",0,MIN((0.75*F2017),1694)),MIN(F2017,(0.75*$D2017),1694)),2)),IF($B2017="Non - avec lien de dépendance",MIN(1129,F2017,$D2017)*overallRate,MIN(2258,F2017)*overallRate)))))</f>
        <v>Effectuez l’étape 1</v>
      </c>
      <c r="I2017" s="3">
        <f t="shared" si="31"/>
        <v>0</v>
      </c>
    </row>
    <row r="2018" spans="7:9" x14ac:dyDescent="0.5">
      <c r="G2018" s="68" t="str">
        <f>IF(ISTEXT(overallRate),"Effectuez l’étape 1",IF($C2018="Yes","Use Step 2a) Weekly for employees on leave with pay",IF(OR(COUNT($D2018,E2018)&lt;&gt;2,overallRate=0),0,IF(revenueReduction&gt;0.3,MAX(IF($B2018="Non - avec lien de dépendance",MIN(2258,E2018,$D2018)*overallRate,MIN(2258,E2018)*overallRate),ROUND(MAX(IF($B2018="Non - avec lien de dépendance",0,MIN((0.75*E2018),1694)),MIN(E2018,(0.75*$D2018),1694)),2)),IF($B2018="Non - avec lien de dépendance",MIN(1129,E2018,$D2018)*overallRate,MIN(2258,E2018)*overallRate)))))</f>
        <v>Effectuez l’étape 1</v>
      </c>
      <c r="H2018" s="68" t="str">
        <f>IF(ISTEXT(overallRate),"Effectuez l’étape 1",IF($C2018="Yes","Use Step 2a) Weekly for employees on leave with pay",IF(OR(COUNT($D2018,F2018)&lt;&gt;2,overallRate=0),0,IF(revenueReduction&gt;0.3,MAX(IF($B2018="Non - avec lien de dépendance",MIN(2258,F2018,$D2018)*overallRate,MIN(2258,F2018)*overallRate),ROUND(MAX(IF($B2018="Non - avec lien de dépendance",0,MIN((0.75*F2018),1694)),MIN(F2018,(0.75*$D2018),1694)),2)),IF($B2018="Non - avec lien de dépendance",MIN(1129,F2018,$D2018)*overallRate,MIN(2258,F2018)*overallRate)))))</f>
        <v>Effectuez l’étape 1</v>
      </c>
      <c r="I2018" s="3">
        <f t="shared" si="31"/>
        <v>0</v>
      </c>
    </row>
    <row r="2019" spans="7:9" x14ac:dyDescent="0.5">
      <c r="G2019" s="68" t="str">
        <f>IF(ISTEXT(overallRate),"Effectuez l’étape 1",IF($C2019="Yes","Use Step 2a) Weekly for employees on leave with pay",IF(OR(COUNT($D2019,E2019)&lt;&gt;2,overallRate=0),0,IF(revenueReduction&gt;0.3,MAX(IF($B2019="Non - avec lien de dépendance",MIN(2258,E2019,$D2019)*overallRate,MIN(2258,E2019)*overallRate),ROUND(MAX(IF($B2019="Non - avec lien de dépendance",0,MIN((0.75*E2019),1694)),MIN(E2019,(0.75*$D2019),1694)),2)),IF($B2019="Non - avec lien de dépendance",MIN(1129,E2019,$D2019)*overallRate,MIN(2258,E2019)*overallRate)))))</f>
        <v>Effectuez l’étape 1</v>
      </c>
      <c r="H2019" s="68" t="str">
        <f>IF(ISTEXT(overallRate),"Effectuez l’étape 1",IF($C2019="Yes","Use Step 2a) Weekly for employees on leave with pay",IF(OR(COUNT($D2019,F2019)&lt;&gt;2,overallRate=0),0,IF(revenueReduction&gt;0.3,MAX(IF($B2019="Non - avec lien de dépendance",MIN(2258,F2019,$D2019)*overallRate,MIN(2258,F2019)*overallRate),ROUND(MAX(IF($B2019="Non - avec lien de dépendance",0,MIN((0.75*F2019),1694)),MIN(F2019,(0.75*$D2019),1694)),2)),IF($B2019="Non - avec lien de dépendance",MIN(1129,F2019,$D2019)*overallRate,MIN(2258,F2019)*overallRate)))))</f>
        <v>Effectuez l’étape 1</v>
      </c>
      <c r="I2019" s="3">
        <f t="shared" si="31"/>
        <v>0</v>
      </c>
    </row>
    <row r="2020" spans="7:9" x14ac:dyDescent="0.5">
      <c r="G2020" s="68" t="str">
        <f>IF(ISTEXT(overallRate),"Effectuez l’étape 1",IF($C2020="Yes","Use Step 2a) Weekly for employees on leave with pay",IF(OR(COUNT($D2020,E2020)&lt;&gt;2,overallRate=0),0,IF(revenueReduction&gt;0.3,MAX(IF($B2020="Non - avec lien de dépendance",MIN(2258,E2020,$D2020)*overallRate,MIN(2258,E2020)*overallRate),ROUND(MAX(IF($B2020="Non - avec lien de dépendance",0,MIN((0.75*E2020),1694)),MIN(E2020,(0.75*$D2020),1694)),2)),IF($B2020="Non - avec lien de dépendance",MIN(1129,E2020,$D2020)*overallRate,MIN(2258,E2020)*overallRate)))))</f>
        <v>Effectuez l’étape 1</v>
      </c>
      <c r="H2020" s="68" t="str">
        <f>IF(ISTEXT(overallRate),"Effectuez l’étape 1",IF($C2020="Yes","Use Step 2a) Weekly for employees on leave with pay",IF(OR(COUNT($D2020,F2020)&lt;&gt;2,overallRate=0),0,IF(revenueReduction&gt;0.3,MAX(IF($B2020="Non - avec lien de dépendance",MIN(2258,F2020,$D2020)*overallRate,MIN(2258,F2020)*overallRate),ROUND(MAX(IF($B2020="Non - avec lien de dépendance",0,MIN((0.75*F2020),1694)),MIN(F2020,(0.75*$D2020),1694)),2)),IF($B2020="Non - avec lien de dépendance",MIN(1129,F2020,$D2020)*overallRate,MIN(2258,F2020)*overallRate)))))</f>
        <v>Effectuez l’étape 1</v>
      </c>
      <c r="I2020" s="3">
        <f t="shared" si="31"/>
        <v>0</v>
      </c>
    </row>
    <row r="2021" spans="7:9" x14ac:dyDescent="0.5">
      <c r="G2021" s="68" t="str">
        <f>IF(ISTEXT(overallRate),"Effectuez l’étape 1",IF($C2021="Yes","Use Step 2a) Weekly for employees on leave with pay",IF(OR(COUNT($D2021,E2021)&lt;&gt;2,overallRate=0),0,IF(revenueReduction&gt;0.3,MAX(IF($B2021="Non - avec lien de dépendance",MIN(2258,E2021,$D2021)*overallRate,MIN(2258,E2021)*overallRate),ROUND(MAX(IF($B2021="Non - avec lien de dépendance",0,MIN((0.75*E2021),1694)),MIN(E2021,(0.75*$D2021),1694)),2)),IF($B2021="Non - avec lien de dépendance",MIN(1129,E2021,$D2021)*overallRate,MIN(2258,E2021)*overallRate)))))</f>
        <v>Effectuez l’étape 1</v>
      </c>
      <c r="H2021" s="68" t="str">
        <f>IF(ISTEXT(overallRate),"Effectuez l’étape 1",IF($C2021="Yes","Use Step 2a) Weekly for employees on leave with pay",IF(OR(COUNT($D2021,F2021)&lt;&gt;2,overallRate=0),0,IF(revenueReduction&gt;0.3,MAX(IF($B2021="Non - avec lien de dépendance",MIN(2258,F2021,$D2021)*overallRate,MIN(2258,F2021)*overallRate),ROUND(MAX(IF($B2021="Non - avec lien de dépendance",0,MIN((0.75*F2021),1694)),MIN(F2021,(0.75*$D2021),1694)),2)),IF($B2021="Non - avec lien de dépendance",MIN(1129,F2021,$D2021)*overallRate,MIN(2258,F2021)*overallRate)))))</f>
        <v>Effectuez l’étape 1</v>
      </c>
      <c r="I2021" s="3">
        <f t="shared" si="31"/>
        <v>0</v>
      </c>
    </row>
    <row r="2022" spans="7:9" x14ac:dyDescent="0.5">
      <c r="G2022" s="68" t="str">
        <f>IF(ISTEXT(overallRate),"Effectuez l’étape 1",IF($C2022="Yes","Use Step 2a) Weekly for employees on leave with pay",IF(OR(COUNT($D2022,E2022)&lt;&gt;2,overallRate=0),0,IF(revenueReduction&gt;0.3,MAX(IF($B2022="Non - avec lien de dépendance",MIN(2258,E2022,$D2022)*overallRate,MIN(2258,E2022)*overallRate),ROUND(MAX(IF($B2022="Non - avec lien de dépendance",0,MIN((0.75*E2022),1694)),MIN(E2022,(0.75*$D2022),1694)),2)),IF($B2022="Non - avec lien de dépendance",MIN(1129,E2022,$D2022)*overallRate,MIN(2258,E2022)*overallRate)))))</f>
        <v>Effectuez l’étape 1</v>
      </c>
      <c r="H2022" s="68" t="str">
        <f>IF(ISTEXT(overallRate),"Effectuez l’étape 1",IF($C2022="Yes","Use Step 2a) Weekly for employees on leave with pay",IF(OR(COUNT($D2022,F2022)&lt;&gt;2,overallRate=0),0,IF(revenueReduction&gt;0.3,MAX(IF($B2022="Non - avec lien de dépendance",MIN(2258,F2022,$D2022)*overallRate,MIN(2258,F2022)*overallRate),ROUND(MAX(IF($B2022="Non - avec lien de dépendance",0,MIN((0.75*F2022),1694)),MIN(F2022,(0.75*$D2022),1694)),2)),IF($B2022="Non - avec lien de dépendance",MIN(1129,F2022,$D2022)*overallRate,MIN(2258,F2022)*overallRate)))))</f>
        <v>Effectuez l’étape 1</v>
      </c>
      <c r="I2022" s="3">
        <f t="shared" si="31"/>
        <v>0</v>
      </c>
    </row>
    <row r="2023" spans="7:9" x14ac:dyDescent="0.5">
      <c r="G2023" s="68" t="str">
        <f>IF(ISTEXT(overallRate),"Effectuez l’étape 1",IF($C2023="Yes","Use Step 2a) Weekly for employees on leave with pay",IF(OR(COUNT($D2023,E2023)&lt;&gt;2,overallRate=0),0,IF(revenueReduction&gt;0.3,MAX(IF($B2023="Non - avec lien de dépendance",MIN(2258,E2023,$D2023)*overallRate,MIN(2258,E2023)*overallRate),ROUND(MAX(IF($B2023="Non - avec lien de dépendance",0,MIN((0.75*E2023),1694)),MIN(E2023,(0.75*$D2023),1694)),2)),IF($B2023="Non - avec lien de dépendance",MIN(1129,E2023,$D2023)*overallRate,MIN(2258,E2023)*overallRate)))))</f>
        <v>Effectuez l’étape 1</v>
      </c>
      <c r="H2023" s="68" t="str">
        <f>IF(ISTEXT(overallRate),"Effectuez l’étape 1",IF($C2023="Yes","Use Step 2a) Weekly for employees on leave with pay",IF(OR(COUNT($D2023,F2023)&lt;&gt;2,overallRate=0),0,IF(revenueReduction&gt;0.3,MAX(IF($B2023="Non - avec lien de dépendance",MIN(2258,F2023,$D2023)*overallRate,MIN(2258,F2023)*overallRate),ROUND(MAX(IF($B2023="Non - avec lien de dépendance",0,MIN((0.75*F2023),1694)),MIN(F2023,(0.75*$D2023),1694)),2)),IF($B2023="Non - avec lien de dépendance",MIN(1129,F2023,$D2023)*overallRate,MIN(2258,F2023)*overallRate)))))</f>
        <v>Effectuez l’étape 1</v>
      </c>
      <c r="I2023" s="3">
        <f t="shared" si="31"/>
        <v>0</v>
      </c>
    </row>
    <row r="2024" spans="7:9" x14ac:dyDescent="0.5">
      <c r="G2024" s="68" t="str">
        <f>IF(ISTEXT(overallRate),"Effectuez l’étape 1",IF($C2024="Yes","Use Step 2a) Weekly for employees on leave with pay",IF(OR(COUNT($D2024,E2024)&lt;&gt;2,overallRate=0),0,IF(revenueReduction&gt;0.3,MAX(IF($B2024="Non - avec lien de dépendance",MIN(2258,E2024,$D2024)*overallRate,MIN(2258,E2024)*overallRate),ROUND(MAX(IF($B2024="Non - avec lien de dépendance",0,MIN((0.75*E2024),1694)),MIN(E2024,(0.75*$D2024),1694)),2)),IF($B2024="Non - avec lien de dépendance",MIN(1129,E2024,$D2024)*overallRate,MIN(2258,E2024)*overallRate)))))</f>
        <v>Effectuez l’étape 1</v>
      </c>
      <c r="H2024" s="68" t="str">
        <f>IF(ISTEXT(overallRate),"Effectuez l’étape 1",IF($C2024="Yes","Use Step 2a) Weekly for employees on leave with pay",IF(OR(COUNT($D2024,F2024)&lt;&gt;2,overallRate=0),0,IF(revenueReduction&gt;0.3,MAX(IF($B2024="Non - avec lien de dépendance",MIN(2258,F2024,$D2024)*overallRate,MIN(2258,F2024)*overallRate),ROUND(MAX(IF($B2024="Non - avec lien de dépendance",0,MIN((0.75*F2024),1694)),MIN(F2024,(0.75*$D2024),1694)),2)),IF($B2024="Non - avec lien de dépendance",MIN(1129,F2024,$D2024)*overallRate,MIN(2258,F2024)*overallRate)))))</f>
        <v>Effectuez l’étape 1</v>
      </c>
      <c r="I2024" s="3">
        <f t="shared" si="31"/>
        <v>0</v>
      </c>
    </row>
    <row r="2025" spans="7:9" x14ac:dyDescent="0.5">
      <c r="G2025" s="68" t="str">
        <f>IF(ISTEXT(overallRate),"Effectuez l’étape 1",IF($C2025="Yes","Use Step 2a) Weekly for employees on leave with pay",IF(OR(COUNT($D2025,E2025)&lt;&gt;2,overallRate=0),0,IF(revenueReduction&gt;0.3,MAX(IF($B2025="Non - avec lien de dépendance",MIN(2258,E2025,$D2025)*overallRate,MIN(2258,E2025)*overallRate),ROUND(MAX(IF($B2025="Non - avec lien de dépendance",0,MIN((0.75*E2025),1694)),MIN(E2025,(0.75*$D2025),1694)),2)),IF($B2025="Non - avec lien de dépendance",MIN(1129,E2025,$D2025)*overallRate,MIN(2258,E2025)*overallRate)))))</f>
        <v>Effectuez l’étape 1</v>
      </c>
      <c r="H2025" s="68" t="str">
        <f>IF(ISTEXT(overallRate),"Effectuez l’étape 1",IF($C2025="Yes","Use Step 2a) Weekly for employees on leave with pay",IF(OR(COUNT($D2025,F2025)&lt;&gt;2,overallRate=0),0,IF(revenueReduction&gt;0.3,MAX(IF($B2025="Non - avec lien de dépendance",MIN(2258,F2025,$D2025)*overallRate,MIN(2258,F2025)*overallRate),ROUND(MAX(IF($B2025="Non - avec lien de dépendance",0,MIN((0.75*F2025),1694)),MIN(F2025,(0.75*$D2025),1694)),2)),IF($B2025="Non - avec lien de dépendance",MIN(1129,F2025,$D2025)*overallRate,MIN(2258,F2025)*overallRate)))))</f>
        <v>Effectuez l’étape 1</v>
      </c>
      <c r="I2025" s="3">
        <f t="shared" si="31"/>
        <v>0</v>
      </c>
    </row>
    <row r="2026" spans="7:9" x14ac:dyDescent="0.5">
      <c r="G2026" s="68" t="str">
        <f>IF(ISTEXT(overallRate),"Effectuez l’étape 1",IF($C2026="Yes","Use Step 2a) Weekly for employees on leave with pay",IF(OR(COUNT($D2026,E2026)&lt;&gt;2,overallRate=0),0,IF(revenueReduction&gt;0.3,MAX(IF($B2026="Non - avec lien de dépendance",MIN(2258,E2026,$D2026)*overallRate,MIN(2258,E2026)*overallRate),ROUND(MAX(IF($B2026="Non - avec lien de dépendance",0,MIN((0.75*E2026),1694)),MIN(E2026,(0.75*$D2026),1694)),2)),IF($B2026="Non - avec lien de dépendance",MIN(1129,E2026,$D2026)*overallRate,MIN(2258,E2026)*overallRate)))))</f>
        <v>Effectuez l’étape 1</v>
      </c>
      <c r="H2026" s="68" t="str">
        <f>IF(ISTEXT(overallRate),"Effectuez l’étape 1",IF($C2026="Yes","Use Step 2a) Weekly for employees on leave with pay",IF(OR(COUNT($D2026,F2026)&lt;&gt;2,overallRate=0),0,IF(revenueReduction&gt;0.3,MAX(IF($B2026="Non - avec lien de dépendance",MIN(2258,F2026,$D2026)*overallRate,MIN(2258,F2026)*overallRate),ROUND(MAX(IF($B2026="Non - avec lien de dépendance",0,MIN((0.75*F2026),1694)),MIN(F2026,(0.75*$D2026),1694)),2)),IF($B2026="Non - avec lien de dépendance",MIN(1129,F2026,$D2026)*overallRate,MIN(2258,F2026)*overallRate)))))</f>
        <v>Effectuez l’étape 1</v>
      </c>
      <c r="I2026" s="3">
        <f t="shared" si="31"/>
        <v>0</v>
      </c>
    </row>
    <row r="2027" spans="7:9" x14ac:dyDescent="0.5">
      <c r="G2027" s="68" t="str">
        <f>IF(ISTEXT(overallRate),"Effectuez l’étape 1",IF($C2027="Yes","Use Step 2a) Weekly for employees on leave with pay",IF(OR(COUNT($D2027,E2027)&lt;&gt;2,overallRate=0),0,IF(revenueReduction&gt;0.3,MAX(IF($B2027="Non - avec lien de dépendance",MIN(2258,E2027,$D2027)*overallRate,MIN(2258,E2027)*overallRate),ROUND(MAX(IF($B2027="Non - avec lien de dépendance",0,MIN((0.75*E2027),1694)),MIN(E2027,(0.75*$D2027),1694)),2)),IF($B2027="Non - avec lien de dépendance",MIN(1129,E2027,$D2027)*overallRate,MIN(2258,E2027)*overallRate)))))</f>
        <v>Effectuez l’étape 1</v>
      </c>
      <c r="H2027" s="68" t="str">
        <f>IF(ISTEXT(overallRate),"Effectuez l’étape 1",IF($C2027="Yes","Use Step 2a) Weekly for employees on leave with pay",IF(OR(COUNT($D2027,F2027)&lt;&gt;2,overallRate=0),0,IF(revenueReduction&gt;0.3,MAX(IF($B2027="Non - avec lien de dépendance",MIN(2258,F2027,$D2027)*overallRate,MIN(2258,F2027)*overallRate),ROUND(MAX(IF($B2027="Non - avec lien de dépendance",0,MIN((0.75*F2027),1694)),MIN(F2027,(0.75*$D2027),1694)),2)),IF($B2027="Non - avec lien de dépendance",MIN(1129,F2027,$D2027)*overallRate,MIN(2258,F2027)*overallRate)))))</f>
        <v>Effectuez l’étape 1</v>
      </c>
      <c r="I2027" s="3">
        <f t="shared" si="31"/>
        <v>0</v>
      </c>
    </row>
    <row r="2028" spans="7:9" x14ac:dyDescent="0.5">
      <c r="G2028" s="68" t="str">
        <f>IF(ISTEXT(overallRate),"Effectuez l’étape 1",IF($C2028="Yes","Use Step 2a) Weekly for employees on leave with pay",IF(OR(COUNT($D2028,E2028)&lt;&gt;2,overallRate=0),0,IF(revenueReduction&gt;0.3,MAX(IF($B2028="Non - avec lien de dépendance",MIN(2258,E2028,$D2028)*overallRate,MIN(2258,E2028)*overallRate),ROUND(MAX(IF($B2028="Non - avec lien de dépendance",0,MIN((0.75*E2028),1694)),MIN(E2028,(0.75*$D2028),1694)),2)),IF($B2028="Non - avec lien de dépendance",MIN(1129,E2028,$D2028)*overallRate,MIN(2258,E2028)*overallRate)))))</f>
        <v>Effectuez l’étape 1</v>
      </c>
      <c r="H2028" s="68" t="str">
        <f>IF(ISTEXT(overallRate),"Effectuez l’étape 1",IF($C2028="Yes","Use Step 2a) Weekly for employees on leave with pay",IF(OR(COUNT($D2028,F2028)&lt;&gt;2,overallRate=0),0,IF(revenueReduction&gt;0.3,MAX(IF($B2028="Non - avec lien de dépendance",MIN(2258,F2028,$D2028)*overallRate,MIN(2258,F2028)*overallRate),ROUND(MAX(IF($B2028="Non - avec lien de dépendance",0,MIN((0.75*F2028),1694)),MIN(F2028,(0.75*$D2028),1694)),2)),IF($B2028="Non - avec lien de dépendance",MIN(1129,F2028,$D2028)*overallRate,MIN(2258,F2028)*overallRate)))))</f>
        <v>Effectuez l’étape 1</v>
      </c>
      <c r="I2028" s="3">
        <f t="shared" si="31"/>
        <v>0</v>
      </c>
    </row>
    <row r="2029" spans="7:9" x14ac:dyDescent="0.5">
      <c r="G2029" s="68" t="str">
        <f>IF(ISTEXT(overallRate),"Effectuez l’étape 1",IF($C2029="Yes","Use Step 2a) Weekly for employees on leave with pay",IF(OR(COUNT($D2029,E2029)&lt;&gt;2,overallRate=0),0,IF(revenueReduction&gt;0.3,MAX(IF($B2029="Non - avec lien de dépendance",MIN(2258,E2029,$D2029)*overallRate,MIN(2258,E2029)*overallRate),ROUND(MAX(IF($B2029="Non - avec lien de dépendance",0,MIN((0.75*E2029),1694)),MIN(E2029,(0.75*$D2029),1694)),2)),IF($B2029="Non - avec lien de dépendance",MIN(1129,E2029,$D2029)*overallRate,MIN(2258,E2029)*overallRate)))))</f>
        <v>Effectuez l’étape 1</v>
      </c>
      <c r="H2029" s="68" t="str">
        <f>IF(ISTEXT(overallRate),"Effectuez l’étape 1",IF($C2029="Yes","Use Step 2a) Weekly for employees on leave with pay",IF(OR(COUNT($D2029,F2029)&lt;&gt;2,overallRate=0),0,IF(revenueReduction&gt;0.3,MAX(IF($B2029="Non - avec lien de dépendance",MIN(2258,F2029,$D2029)*overallRate,MIN(2258,F2029)*overallRate),ROUND(MAX(IF($B2029="Non - avec lien de dépendance",0,MIN((0.75*F2029),1694)),MIN(F2029,(0.75*$D2029),1694)),2)),IF($B2029="Non - avec lien de dépendance",MIN(1129,F2029,$D2029)*overallRate,MIN(2258,F2029)*overallRate)))))</f>
        <v>Effectuez l’étape 1</v>
      </c>
      <c r="I2029" s="3">
        <f t="shared" si="31"/>
        <v>0</v>
      </c>
    </row>
    <row r="2030" spans="7:9" x14ac:dyDescent="0.5">
      <c r="G2030" s="68" t="str">
        <f>IF(ISTEXT(overallRate),"Effectuez l’étape 1",IF($C2030="Yes","Use Step 2a) Weekly for employees on leave with pay",IF(OR(COUNT($D2030,E2030)&lt;&gt;2,overallRate=0),0,IF(revenueReduction&gt;0.3,MAX(IF($B2030="Non - avec lien de dépendance",MIN(2258,E2030,$D2030)*overallRate,MIN(2258,E2030)*overallRate),ROUND(MAX(IF($B2030="Non - avec lien de dépendance",0,MIN((0.75*E2030),1694)),MIN(E2030,(0.75*$D2030),1694)),2)),IF($B2030="Non - avec lien de dépendance",MIN(1129,E2030,$D2030)*overallRate,MIN(2258,E2030)*overallRate)))))</f>
        <v>Effectuez l’étape 1</v>
      </c>
      <c r="H2030" s="68" t="str">
        <f>IF(ISTEXT(overallRate),"Effectuez l’étape 1",IF($C2030="Yes","Use Step 2a) Weekly for employees on leave with pay",IF(OR(COUNT($D2030,F2030)&lt;&gt;2,overallRate=0),0,IF(revenueReduction&gt;0.3,MAX(IF($B2030="Non - avec lien de dépendance",MIN(2258,F2030,$D2030)*overallRate,MIN(2258,F2030)*overallRate),ROUND(MAX(IF($B2030="Non - avec lien de dépendance",0,MIN((0.75*F2030),1694)),MIN(F2030,(0.75*$D2030),1694)),2)),IF($B2030="Non - avec lien de dépendance",MIN(1129,F2030,$D2030)*overallRate,MIN(2258,F2030)*overallRate)))))</f>
        <v>Effectuez l’étape 1</v>
      </c>
      <c r="I2030" s="3">
        <f t="shared" si="31"/>
        <v>0</v>
      </c>
    </row>
    <row r="2031" spans="7:9" x14ac:dyDescent="0.5">
      <c r="G2031" s="68" t="str">
        <f>IF(ISTEXT(overallRate),"Effectuez l’étape 1",IF($C2031="Yes","Use Step 2a) Weekly for employees on leave with pay",IF(OR(COUNT($D2031,E2031)&lt;&gt;2,overallRate=0),0,IF(revenueReduction&gt;0.3,MAX(IF($B2031="Non - avec lien de dépendance",MIN(2258,E2031,$D2031)*overallRate,MIN(2258,E2031)*overallRate),ROUND(MAX(IF($B2031="Non - avec lien de dépendance",0,MIN((0.75*E2031),1694)),MIN(E2031,(0.75*$D2031),1694)),2)),IF($B2031="Non - avec lien de dépendance",MIN(1129,E2031,$D2031)*overallRate,MIN(2258,E2031)*overallRate)))))</f>
        <v>Effectuez l’étape 1</v>
      </c>
      <c r="H2031" s="68" t="str">
        <f>IF(ISTEXT(overallRate),"Effectuez l’étape 1",IF($C2031="Yes","Use Step 2a) Weekly for employees on leave with pay",IF(OR(COUNT($D2031,F2031)&lt;&gt;2,overallRate=0),0,IF(revenueReduction&gt;0.3,MAX(IF($B2031="Non - avec lien de dépendance",MIN(2258,F2031,$D2031)*overallRate,MIN(2258,F2031)*overallRate),ROUND(MAX(IF($B2031="Non - avec lien de dépendance",0,MIN((0.75*F2031),1694)),MIN(F2031,(0.75*$D2031),1694)),2)),IF($B2031="Non - avec lien de dépendance",MIN(1129,F2031,$D2031)*overallRate,MIN(2258,F2031)*overallRate)))))</f>
        <v>Effectuez l’étape 1</v>
      </c>
      <c r="I2031" s="3">
        <f t="shared" si="31"/>
        <v>0</v>
      </c>
    </row>
    <row r="2032" spans="7:9" x14ac:dyDescent="0.5">
      <c r="G2032" s="68" t="str">
        <f>IF(ISTEXT(overallRate),"Effectuez l’étape 1",IF($C2032="Yes","Use Step 2a) Weekly for employees on leave with pay",IF(OR(COUNT($D2032,E2032)&lt;&gt;2,overallRate=0),0,IF(revenueReduction&gt;0.3,MAX(IF($B2032="Non - avec lien de dépendance",MIN(2258,E2032,$D2032)*overallRate,MIN(2258,E2032)*overallRate),ROUND(MAX(IF($B2032="Non - avec lien de dépendance",0,MIN((0.75*E2032),1694)),MIN(E2032,(0.75*$D2032),1694)),2)),IF($B2032="Non - avec lien de dépendance",MIN(1129,E2032,$D2032)*overallRate,MIN(2258,E2032)*overallRate)))))</f>
        <v>Effectuez l’étape 1</v>
      </c>
      <c r="H2032" s="68" t="str">
        <f>IF(ISTEXT(overallRate),"Effectuez l’étape 1",IF($C2032="Yes","Use Step 2a) Weekly for employees on leave with pay",IF(OR(COUNT($D2032,F2032)&lt;&gt;2,overallRate=0),0,IF(revenueReduction&gt;0.3,MAX(IF($B2032="Non - avec lien de dépendance",MIN(2258,F2032,$D2032)*overallRate,MIN(2258,F2032)*overallRate),ROUND(MAX(IF($B2032="Non - avec lien de dépendance",0,MIN((0.75*F2032),1694)),MIN(F2032,(0.75*$D2032),1694)),2)),IF($B2032="Non - avec lien de dépendance",MIN(1129,F2032,$D2032)*overallRate,MIN(2258,F2032)*overallRate)))))</f>
        <v>Effectuez l’étape 1</v>
      </c>
      <c r="I2032" s="3">
        <f t="shared" si="31"/>
        <v>0</v>
      </c>
    </row>
    <row r="2033" spans="7:9" x14ac:dyDescent="0.5">
      <c r="G2033" s="68" t="str">
        <f>IF(ISTEXT(overallRate),"Effectuez l’étape 1",IF($C2033="Yes","Use Step 2a) Weekly for employees on leave with pay",IF(OR(COUNT($D2033,E2033)&lt;&gt;2,overallRate=0),0,IF(revenueReduction&gt;0.3,MAX(IF($B2033="Non - avec lien de dépendance",MIN(2258,E2033,$D2033)*overallRate,MIN(2258,E2033)*overallRate),ROUND(MAX(IF($B2033="Non - avec lien de dépendance",0,MIN((0.75*E2033),1694)),MIN(E2033,(0.75*$D2033),1694)),2)),IF($B2033="Non - avec lien de dépendance",MIN(1129,E2033,$D2033)*overallRate,MIN(2258,E2033)*overallRate)))))</f>
        <v>Effectuez l’étape 1</v>
      </c>
      <c r="H2033" s="68" t="str">
        <f>IF(ISTEXT(overallRate),"Effectuez l’étape 1",IF($C2033="Yes","Use Step 2a) Weekly for employees on leave with pay",IF(OR(COUNT($D2033,F2033)&lt;&gt;2,overallRate=0),0,IF(revenueReduction&gt;0.3,MAX(IF($B2033="Non - avec lien de dépendance",MIN(2258,F2033,$D2033)*overallRate,MIN(2258,F2033)*overallRate),ROUND(MAX(IF($B2033="Non - avec lien de dépendance",0,MIN((0.75*F2033),1694)),MIN(F2033,(0.75*$D2033),1694)),2)),IF($B2033="Non - avec lien de dépendance",MIN(1129,F2033,$D2033)*overallRate,MIN(2258,F2033)*overallRate)))))</f>
        <v>Effectuez l’étape 1</v>
      </c>
      <c r="I2033" s="3">
        <f t="shared" si="31"/>
        <v>0</v>
      </c>
    </row>
    <row r="2034" spans="7:9" x14ac:dyDescent="0.5">
      <c r="G2034" s="68" t="str">
        <f>IF(ISTEXT(overallRate),"Effectuez l’étape 1",IF($C2034="Yes","Use Step 2a) Weekly for employees on leave with pay",IF(OR(COUNT($D2034,E2034)&lt;&gt;2,overallRate=0),0,IF(revenueReduction&gt;0.3,MAX(IF($B2034="Non - avec lien de dépendance",MIN(2258,E2034,$D2034)*overallRate,MIN(2258,E2034)*overallRate),ROUND(MAX(IF($B2034="Non - avec lien de dépendance",0,MIN((0.75*E2034),1694)),MIN(E2034,(0.75*$D2034),1694)),2)),IF($B2034="Non - avec lien de dépendance",MIN(1129,E2034,$D2034)*overallRate,MIN(2258,E2034)*overallRate)))))</f>
        <v>Effectuez l’étape 1</v>
      </c>
      <c r="H2034" s="68" t="str">
        <f>IF(ISTEXT(overallRate),"Effectuez l’étape 1",IF($C2034="Yes","Use Step 2a) Weekly for employees on leave with pay",IF(OR(COUNT($D2034,F2034)&lt;&gt;2,overallRate=0),0,IF(revenueReduction&gt;0.3,MAX(IF($B2034="Non - avec lien de dépendance",MIN(2258,F2034,$D2034)*overallRate,MIN(2258,F2034)*overallRate),ROUND(MAX(IF($B2034="Non - avec lien de dépendance",0,MIN((0.75*F2034),1694)),MIN(F2034,(0.75*$D2034),1694)),2)),IF($B2034="Non - avec lien de dépendance",MIN(1129,F2034,$D2034)*overallRate,MIN(2258,F2034)*overallRate)))))</f>
        <v>Effectuez l’étape 1</v>
      </c>
      <c r="I2034" s="3">
        <f t="shared" si="31"/>
        <v>0</v>
      </c>
    </row>
    <row r="2035" spans="7:9" x14ac:dyDescent="0.5">
      <c r="G2035" s="68" t="str">
        <f>IF(ISTEXT(overallRate),"Effectuez l’étape 1",IF($C2035="Yes","Use Step 2a) Weekly for employees on leave with pay",IF(OR(COUNT($D2035,E2035)&lt;&gt;2,overallRate=0),0,IF(revenueReduction&gt;0.3,MAX(IF($B2035="Non - avec lien de dépendance",MIN(2258,E2035,$D2035)*overallRate,MIN(2258,E2035)*overallRate),ROUND(MAX(IF($B2035="Non - avec lien de dépendance",0,MIN((0.75*E2035),1694)),MIN(E2035,(0.75*$D2035),1694)),2)),IF($B2035="Non - avec lien de dépendance",MIN(1129,E2035,$D2035)*overallRate,MIN(2258,E2035)*overallRate)))))</f>
        <v>Effectuez l’étape 1</v>
      </c>
      <c r="H2035" s="68" t="str">
        <f>IF(ISTEXT(overallRate),"Effectuez l’étape 1",IF($C2035="Yes","Use Step 2a) Weekly for employees on leave with pay",IF(OR(COUNT($D2035,F2035)&lt;&gt;2,overallRate=0),0,IF(revenueReduction&gt;0.3,MAX(IF($B2035="Non - avec lien de dépendance",MIN(2258,F2035,$D2035)*overallRate,MIN(2258,F2035)*overallRate),ROUND(MAX(IF($B2035="Non - avec lien de dépendance",0,MIN((0.75*F2035),1694)),MIN(F2035,(0.75*$D2035),1694)),2)),IF($B2035="Non - avec lien de dépendance",MIN(1129,F2035,$D2035)*overallRate,MIN(2258,F2035)*overallRate)))))</f>
        <v>Effectuez l’étape 1</v>
      </c>
      <c r="I2035" s="3">
        <f t="shared" si="31"/>
        <v>0</v>
      </c>
    </row>
    <row r="2036" spans="7:9" x14ac:dyDescent="0.5">
      <c r="G2036" s="68" t="str">
        <f>IF(ISTEXT(overallRate),"Effectuez l’étape 1",IF($C2036="Yes","Use Step 2a) Weekly for employees on leave with pay",IF(OR(COUNT($D2036,E2036)&lt;&gt;2,overallRate=0),0,IF(revenueReduction&gt;0.3,MAX(IF($B2036="Non - avec lien de dépendance",MIN(2258,E2036,$D2036)*overallRate,MIN(2258,E2036)*overallRate),ROUND(MAX(IF($B2036="Non - avec lien de dépendance",0,MIN((0.75*E2036),1694)),MIN(E2036,(0.75*$D2036),1694)),2)),IF($B2036="Non - avec lien de dépendance",MIN(1129,E2036,$D2036)*overallRate,MIN(2258,E2036)*overallRate)))))</f>
        <v>Effectuez l’étape 1</v>
      </c>
      <c r="H2036" s="68" t="str">
        <f>IF(ISTEXT(overallRate),"Effectuez l’étape 1",IF($C2036="Yes","Use Step 2a) Weekly for employees on leave with pay",IF(OR(COUNT($D2036,F2036)&lt;&gt;2,overallRate=0),0,IF(revenueReduction&gt;0.3,MAX(IF($B2036="Non - avec lien de dépendance",MIN(2258,F2036,$D2036)*overallRate,MIN(2258,F2036)*overallRate),ROUND(MAX(IF($B2036="Non - avec lien de dépendance",0,MIN((0.75*F2036),1694)),MIN(F2036,(0.75*$D2036),1694)),2)),IF($B2036="Non - avec lien de dépendance",MIN(1129,F2036,$D2036)*overallRate,MIN(2258,F2036)*overallRate)))))</f>
        <v>Effectuez l’étape 1</v>
      </c>
      <c r="I2036" s="3">
        <f t="shared" si="31"/>
        <v>0</v>
      </c>
    </row>
    <row r="2037" spans="7:9" x14ac:dyDescent="0.5">
      <c r="G2037" s="68" t="str">
        <f>IF(ISTEXT(overallRate),"Effectuez l’étape 1",IF($C2037="Yes","Use Step 2a) Weekly for employees on leave with pay",IF(OR(COUNT($D2037,E2037)&lt;&gt;2,overallRate=0),0,IF(revenueReduction&gt;0.3,MAX(IF($B2037="Non - avec lien de dépendance",MIN(2258,E2037,$D2037)*overallRate,MIN(2258,E2037)*overallRate),ROUND(MAX(IF($B2037="Non - avec lien de dépendance",0,MIN((0.75*E2037),1694)),MIN(E2037,(0.75*$D2037),1694)),2)),IF($B2037="Non - avec lien de dépendance",MIN(1129,E2037,$D2037)*overallRate,MIN(2258,E2037)*overallRate)))))</f>
        <v>Effectuez l’étape 1</v>
      </c>
      <c r="H2037" s="68" t="str">
        <f>IF(ISTEXT(overallRate),"Effectuez l’étape 1",IF($C2037="Yes","Use Step 2a) Weekly for employees on leave with pay",IF(OR(COUNT($D2037,F2037)&lt;&gt;2,overallRate=0),0,IF(revenueReduction&gt;0.3,MAX(IF($B2037="Non - avec lien de dépendance",MIN(2258,F2037,$D2037)*overallRate,MIN(2258,F2037)*overallRate),ROUND(MAX(IF($B2037="Non - avec lien de dépendance",0,MIN((0.75*F2037),1694)),MIN(F2037,(0.75*$D2037),1694)),2)),IF($B2037="Non - avec lien de dépendance",MIN(1129,F2037,$D2037)*overallRate,MIN(2258,F2037)*overallRate)))))</f>
        <v>Effectuez l’étape 1</v>
      </c>
      <c r="I2037" s="3">
        <f t="shared" si="31"/>
        <v>0</v>
      </c>
    </row>
    <row r="2038" spans="7:9" x14ac:dyDescent="0.5">
      <c r="G2038" s="68" t="str">
        <f>IF(ISTEXT(overallRate),"Effectuez l’étape 1",IF($C2038="Yes","Use Step 2a) Weekly for employees on leave with pay",IF(OR(COUNT($D2038,E2038)&lt;&gt;2,overallRate=0),0,IF(revenueReduction&gt;0.3,MAX(IF($B2038="Non - avec lien de dépendance",MIN(2258,E2038,$D2038)*overallRate,MIN(2258,E2038)*overallRate),ROUND(MAX(IF($B2038="Non - avec lien de dépendance",0,MIN((0.75*E2038),1694)),MIN(E2038,(0.75*$D2038),1694)),2)),IF($B2038="Non - avec lien de dépendance",MIN(1129,E2038,$D2038)*overallRate,MIN(2258,E2038)*overallRate)))))</f>
        <v>Effectuez l’étape 1</v>
      </c>
      <c r="H2038" s="68" t="str">
        <f>IF(ISTEXT(overallRate),"Effectuez l’étape 1",IF($C2038="Yes","Use Step 2a) Weekly for employees on leave with pay",IF(OR(COUNT($D2038,F2038)&lt;&gt;2,overallRate=0),0,IF(revenueReduction&gt;0.3,MAX(IF($B2038="Non - avec lien de dépendance",MIN(2258,F2038,$D2038)*overallRate,MIN(2258,F2038)*overallRate),ROUND(MAX(IF($B2038="Non - avec lien de dépendance",0,MIN((0.75*F2038),1694)),MIN(F2038,(0.75*$D2038),1694)),2)),IF($B2038="Non - avec lien de dépendance",MIN(1129,F2038,$D2038)*overallRate,MIN(2258,F2038)*overallRate)))))</f>
        <v>Effectuez l’étape 1</v>
      </c>
      <c r="I2038" s="3">
        <f t="shared" si="31"/>
        <v>0</v>
      </c>
    </row>
    <row r="2039" spans="7:9" x14ac:dyDescent="0.5">
      <c r="G2039" s="68" t="str">
        <f>IF(ISTEXT(overallRate),"Effectuez l’étape 1",IF($C2039="Yes","Use Step 2a) Weekly for employees on leave with pay",IF(OR(COUNT($D2039,E2039)&lt;&gt;2,overallRate=0),0,IF(revenueReduction&gt;0.3,MAX(IF($B2039="Non - avec lien de dépendance",MIN(2258,E2039,$D2039)*overallRate,MIN(2258,E2039)*overallRate),ROUND(MAX(IF($B2039="Non - avec lien de dépendance",0,MIN((0.75*E2039),1694)),MIN(E2039,(0.75*$D2039),1694)),2)),IF($B2039="Non - avec lien de dépendance",MIN(1129,E2039,$D2039)*overallRate,MIN(2258,E2039)*overallRate)))))</f>
        <v>Effectuez l’étape 1</v>
      </c>
      <c r="H2039" s="68" t="str">
        <f>IF(ISTEXT(overallRate),"Effectuez l’étape 1",IF($C2039="Yes","Use Step 2a) Weekly for employees on leave with pay",IF(OR(COUNT($D2039,F2039)&lt;&gt;2,overallRate=0),0,IF(revenueReduction&gt;0.3,MAX(IF($B2039="Non - avec lien de dépendance",MIN(2258,F2039,$D2039)*overallRate,MIN(2258,F2039)*overallRate),ROUND(MAX(IF($B2039="Non - avec lien de dépendance",0,MIN((0.75*F2039),1694)),MIN(F2039,(0.75*$D2039),1694)),2)),IF($B2039="Non - avec lien de dépendance",MIN(1129,F2039,$D2039)*overallRate,MIN(2258,F2039)*overallRate)))))</f>
        <v>Effectuez l’étape 1</v>
      </c>
      <c r="I2039" s="3">
        <f t="shared" si="31"/>
        <v>0</v>
      </c>
    </row>
    <row r="2040" spans="7:9" x14ac:dyDescent="0.5">
      <c r="G2040" s="68" t="str">
        <f>IF(ISTEXT(overallRate),"Effectuez l’étape 1",IF($C2040="Yes","Use Step 2a) Weekly for employees on leave with pay",IF(OR(COUNT($D2040,E2040)&lt;&gt;2,overallRate=0),0,IF(revenueReduction&gt;0.3,MAX(IF($B2040="Non - avec lien de dépendance",MIN(2258,E2040,$D2040)*overallRate,MIN(2258,E2040)*overallRate),ROUND(MAX(IF($B2040="Non - avec lien de dépendance",0,MIN((0.75*E2040),1694)),MIN(E2040,(0.75*$D2040),1694)),2)),IF($B2040="Non - avec lien de dépendance",MIN(1129,E2040,$D2040)*overallRate,MIN(2258,E2040)*overallRate)))))</f>
        <v>Effectuez l’étape 1</v>
      </c>
      <c r="H2040" s="68" t="str">
        <f>IF(ISTEXT(overallRate),"Effectuez l’étape 1",IF($C2040="Yes","Use Step 2a) Weekly for employees on leave with pay",IF(OR(COUNT($D2040,F2040)&lt;&gt;2,overallRate=0),0,IF(revenueReduction&gt;0.3,MAX(IF($B2040="Non - avec lien de dépendance",MIN(2258,F2040,$D2040)*overallRate,MIN(2258,F2040)*overallRate),ROUND(MAX(IF($B2040="Non - avec lien de dépendance",0,MIN((0.75*F2040),1694)),MIN(F2040,(0.75*$D2040),1694)),2)),IF($B2040="Non - avec lien de dépendance",MIN(1129,F2040,$D2040)*overallRate,MIN(2258,F2040)*overallRate)))))</f>
        <v>Effectuez l’étape 1</v>
      </c>
      <c r="I2040" s="3">
        <f t="shared" si="31"/>
        <v>0</v>
      </c>
    </row>
    <row r="2041" spans="7:9" x14ac:dyDescent="0.5">
      <c r="G2041" s="68" t="str">
        <f>IF(ISTEXT(overallRate),"Effectuez l’étape 1",IF($C2041="Yes","Use Step 2a) Weekly for employees on leave with pay",IF(OR(COUNT($D2041,E2041)&lt;&gt;2,overallRate=0),0,IF(revenueReduction&gt;0.3,MAX(IF($B2041="Non - avec lien de dépendance",MIN(2258,E2041,$D2041)*overallRate,MIN(2258,E2041)*overallRate),ROUND(MAX(IF($B2041="Non - avec lien de dépendance",0,MIN((0.75*E2041),1694)),MIN(E2041,(0.75*$D2041),1694)),2)),IF($B2041="Non - avec lien de dépendance",MIN(1129,E2041,$D2041)*overallRate,MIN(2258,E2041)*overallRate)))))</f>
        <v>Effectuez l’étape 1</v>
      </c>
      <c r="H2041" s="68" t="str">
        <f>IF(ISTEXT(overallRate),"Effectuez l’étape 1",IF($C2041="Yes","Use Step 2a) Weekly for employees on leave with pay",IF(OR(COUNT($D2041,F2041)&lt;&gt;2,overallRate=0),0,IF(revenueReduction&gt;0.3,MAX(IF($B2041="Non - avec lien de dépendance",MIN(2258,F2041,$D2041)*overallRate,MIN(2258,F2041)*overallRate),ROUND(MAX(IF($B2041="Non - avec lien de dépendance",0,MIN((0.75*F2041),1694)),MIN(F2041,(0.75*$D2041),1694)),2)),IF($B2041="Non - avec lien de dépendance",MIN(1129,F2041,$D2041)*overallRate,MIN(2258,F2041)*overallRate)))))</f>
        <v>Effectuez l’étape 1</v>
      </c>
      <c r="I2041" s="3">
        <f t="shared" si="31"/>
        <v>0</v>
      </c>
    </row>
    <row r="2042" spans="7:9" x14ac:dyDescent="0.5">
      <c r="G2042" s="68" t="str">
        <f>IF(ISTEXT(overallRate),"Effectuez l’étape 1",IF($C2042="Yes","Use Step 2a) Weekly for employees on leave with pay",IF(OR(COUNT($D2042,E2042)&lt;&gt;2,overallRate=0),0,IF(revenueReduction&gt;0.3,MAX(IF($B2042="Non - avec lien de dépendance",MIN(2258,E2042,$D2042)*overallRate,MIN(2258,E2042)*overallRate),ROUND(MAX(IF($B2042="Non - avec lien de dépendance",0,MIN((0.75*E2042),1694)),MIN(E2042,(0.75*$D2042),1694)),2)),IF($B2042="Non - avec lien de dépendance",MIN(1129,E2042,$D2042)*overallRate,MIN(2258,E2042)*overallRate)))))</f>
        <v>Effectuez l’étape 1</v>
      </c>
      <c r="H2042" s="68" t="str">
        <f>IF(ISTEXT(overallRate),"Effectuez l’étape 1",IF($C2042="Yes","Use Step 2a) Weekly for employees on leave with pay",IF(OR(COUNT($D2042,F2042)&lt;&gt;2,overallRate=0),0,IF(revenueReduction&gt;0.3,MAX(IF($B2042="Non - avec lien de dépendance",MIN(2258,F2042,$D2042)*overallRate,MIN(2258,F2042)*overallRate),ROUND(MAX(IF($B2042="Non - avec lien de dépendance",0,MIN((0.75*F2042),1694)),MIN(F2042,(0.75*$D2042),1694)),2)),IF($B2042="Non - avec lien de dépendance",MIN(1129,F2042,$D2042)*overallRate,MIN(2258,F2042)*overallRate)))))</f>
        <v>Effectuez l’étape 1</v>
      </c>
      <c r="I2042" s="3">
        <f t="shared" si="31"/>
        <v>0</v>
      </c>
    </row>
    <row r="2043" spans="7:9" x14ac:dyDescent="0.5">
      <c r="G2043" s="68" t="str">
        <f>IF(ISTEXT(overallRate),"Effectuez l’étape 1",IF($C2043="Yes","Use Step 2a) Weekly for employees on leave with pay",IF(OR(COUNT($D2043,E2043)&lt;&gt;2,overallRate=0),0,IF(revenueReduction&gt;0.3,MAX(IF($B2043="Non - avec lien de dépendance",MIN(2258,E2043,$D2043)*overallRate,MIN(2258,E2043)*overallRate),ROUND(MAX(IF($B2043="Non - avec lien de dépendance",0,MIN((0.75*E2043),1694)),MIN(E2043,(0.75*$D2043),1694)),2)),IF($B2043="Non - avec lien de dépendance",MIN(1129,E2043,$D2043)*overallRate,MIN(2258,E2043)*overallRate)))))</f>
        <v>Effectuez l’étape 1</v>
      </c>
      <c r="H2043" s="68" t="str">
        <f>IF(ISTEXT(overallRate),"Effectuez l’étape 1",IF($C2043="Yes","Use Step 2a) Weekly for employees on leave with pay",IF(OR(COUNT($D2043,F2043)&lt;&gt;2,overallRate=0),0,IF(revenueReduction&gt;0.3,MAX(IF($B2043="Non - avec lien de dépendance",MIN(2258,F2043,$D2043)*overallRate,MIN(2258,F2043)*overallRate),ROUND(MAX(IF($B2043="Non - avec lien de dépendance",0,MIN((0.75*F2043),1694)),MIN(F2043,(0.75*$D2043),1694)),2)),IF($B2043="Non - avec lien de dépendance",MIN(1129,F2043,$D2043)*overallRate,MIN(2258,F2043)*overallRate)))))</f>
        <v>Effectuez l’étape 1</v>
      </c>
      <c r="I2043" s="3">
        <f t="shared" si="31"/>
        <v>0</v>
      </c>
    </row>
    <row r="2044" spans="7:9" x14ac:dyDescent="0.5">
      <c r="G2044" s="68" t="str">
        <f>IF(ISTEXT(overallRate),"Effectuez l’étape 1",IF($C2044="Yes","Use Step 2a) Weekly for employees on leave with pay",IF(OR(COUNT($D2044,E2044)&lt;&gt;2,overallRate=0),0,IF(revenueReduction&gt;0.3,MAX(IF($B2044="Non - avec lien de dépendance",MIN(2258,E2044,$D2044)*overallRate,MIN(2258,E2044)*overallRate),ROUND(MAX(IF($B2044="Non - avec lien de dépendance",0,MIN((0.75*E2044),1694)),MIN(E2044,(0.75*$D2044),1694)),2)),IF($B2044="Non - avec lien de dépendance",MIN(1129,E2044,$D2044)*overallRate,MIN(2258,E2044)*overallRate)))))</f>
        <v>Effectuez l’étape 1</v>
      </c>
      <c r="H2044" s="68" t="str">
        <f>IF(ISTEXT(overallRate),"Effectuez l’étape 1",IF($C2044="Yes","Use Step 2a) Weekly for employees on leave with pay",IF(OR(COUNT($D2044,F2044)&lt;&gt;2,overallRate=0),0,IF(revenueReduction&gt;0.3,MAX(IF($B2044="Non - avec lien de dépendance",MIN(2258,F2044,$D2044)*overallRate,MIN(2258,F2044)*overallRate),ROUND(MAX(IF($B2044="Non - avec lien de dépendance",0,MIN((0.75*F2044),1694)),MIN(F2044,(0.75*$D2044),1694)),2)),IF($B2044="Non - avec lien de dépendance",MIN(1129,F2044,$D2044)*overallRate,MIN(2258,F2044)*overallRate)))))</f>
        <v>Effectuez l’étape 1</v>
      </c>
      <c r="I2044" s="3">
        <f t="shared" si="31"/>
        <v>0</v>
      </c>
    </row>
    <row r="2045" spans="7:9" x14ac:dyDescent="0.5">
      <c r="G2045" s="68" t="str">
        <f>IF(ISTEXT(overallRate),"Effectuez l’étape 1",IF($C2045="Yes","Use Step 2a) Weekly for employees on leave with pay",IF(OR(COUNT($D2045,E2045)&lt;&gt;2,overallRate=0),0,IF(revenueReduction&gt;0.3,MAX(IF($B2045="Non - avec lien de dépendance",MIN(2258,E2045,$D2045)*overallRate,MIN(2258,E2045)*overallRate),ROUND(MAX(IF($B2045="Non - avec lien de dépendance",0,MIN((0.75*E2045),1694)),MIN(E2045,(0.75*$D2045),1694)),2)),IF($B2045="Non - avec lien de dépendance",MIN(1129,E2045,$D2045)*overallRate,MIN(2258,E2045)*overallRate)))))</f>
        <v>Effectuez l’étape 1</v>
      </c>
      <c r="H2045" s="68" t="str">
        <f>IF(ISTEXT(overallRate),"Effectuez l’étape 1",IF($C2045="Yes","Use Step 2a) Weekly for employees on leave with pay",IF(OR(COUNT($D2045,F2045)&lt;&gt;2,overallRate=0),0,IF(revenueReduction&gt;0.3,MAX(IF($B2045="Non - avec lien de dépendance",MIN(2258,F2045,$D2045)*overallRate,MIN(2258,F2045)*overallRate),ROUND(MAX(IF($B2045="Non - avec lien de dépendance",0,MIN((0.75*F2045),1694)),MIN(F2045,(0.75*$D2045),1694)),2)),IF($B2045="Non - avec lien de dépendance",MIN(1129,F2045,$D2045)*overallRate,MIN(2258,F2045)*overallRate)))))</f>
        <v>Effectuez l’étape 1</v>
      </c>
      <c r="I2045" s="3">
        <f t="shared" si="31"/>
        <v>0</v>
      </c>
    </row>
    <row r="2046" spans="7:9" x14ac:dyDescent="0.5">
      <c r="G2046" s="68" t="str">
        <f>IF(ISTEXT(overallRate),"Effectuez l’étape 1",IF($C2046="Yes","Use Step 2a) Weekly for employees on leave with pay",IF(OR(COUNT($D2046,E2046)&lt;&gt;2,overallRate=0),0,IF(revenueReduction&gt;0.3,MAX(IF($B2046="Non - avec lien de dépendance",MIN(2258,E2046,$D2046)*overallRate,MIN(2258,E2046)*overallRate),ROUND(MAX(IF($B2046="Non - avec lien de dépendance",0,MIN((0.75*E2046),1694)),MIN(E2046,(0.75*$D2046),1694)),2)),IF($B2046="Non - avec lien de dépendance",MIN(1129,E2046,$D2046)*overallRate,MIN(2258,E2046)*overallRate)))))</f>
        <v>Effectuez l’étape 1</v>
      </c>
      <c r="H2046" s="68" t="str">
        <f>IF(ISTEXT(overallRate),"Effectuez l’étape 1",IF($C2046="Yes","Use Step 2a) Weekly for employees on leave with pay",IF(OR(COUNT($D2046,F2046)&lt;&gt;2,overallRate=0),0,IF(revenueReduction&gt;0.3,MAX(IF($B2046="Non - avec lien de dépendance",MIN(2258,F2046,$D2046)*overallRate,MIN(2258,F2046)*overallRate),ROUND(MAX(IF($B2046="Non - avec lien de dépendance",0,MIN((0.75*F2046),1694)),MIN(F2046,(0.75*$D2046),1694)),2)),IF($B2046="Non - avec lien de dépendance",MIN(1129,F2046,$D2046)*overallRate,MIN(2258,F2046)*overallRate)))))</f>
        <v>Effectuez l’étape 1</v>
      </c>
      <c r="I2046" s="3">
        <f t="shared" si="31"/>
        <v>0</v>
      </c>
    </row>
    <row r="2047" spans="7:9" x14ac:dyDescent="0.5">
      <c r="G2047" s="68" t="str">
        <f>IF(ISTEXT(overallRate),"Effectuez l’étape 1",IF($C2047="Yes","Use Step 2a) Weekly for employees on leave with pay",IF(OR(COUNT($D2047,E2047)&lt;&gt;2,overallRate=0),0,IF(revenueReduction&gt;0.3,MAX(IF($B2047="Non - avec lien de dépendance",MIN(2258,E2047,$D2047)*overallRate,MIN(2258,E2047)*overallRate),ROUND(MAX(IF($B2047="Non - avec lien de dépendance",0,MIN((0.75*E2047),1694)),MIN(E2047,(0.75*$D2047),1694)),2)),IF($B2047="Non - avec lien de dépendance",MIN(1129,E2047,$D2047)*overallRate,MIN(2258,E2047)*overallRate)))))</f>
        <v>Effectuez l’étape 1</v>
      </c>
      <c r="H2047" s="68" t="str">
        <f>IF(ISTEXT(overallRate),"Effectuez l’étape 1",IF($C2047="Yes","Use Step 2a) Weekly for employees on leave with pay",IF(OR(COUNT($D2047,F2047)&lt;&gt;2,overallRate=0),0,IF(revenueReduction&gt;0.3,MAX(IF($B2047="Non - avec lien de dépendance",MIN(2258,F2047,$D2047)*overallRate,MIN(2258,F2047)*overallRate),ROUND(MAX(IF($B2047="Non - avec lien de dépendance",0,MIN((0.75*F2047),1694)),MIN(F2047,(0.75*$D2047),1694)),2)),IF($B2047="Non - avec lien de dépendance",MIN(1129,F2047,$D2047)*overallRate,MIN(2258,F2047)*overallRate)))))</f>
        <v>Effectuez l’étape 1</v>
      </c>
      <c r="I2047" s="3">
        <f t="shared" si="31"/>
        <v>0</v>
      </c>
    </row>
    <row r="2048" spans="7:9" x14ac:dyDescent="0.5">
      <c r="G2048" s="68" t="str">
        <f>IF(ISTEXT(overallRate),"Effectuez l’étape 1",IF($C2048="Yes","Use Step 2a) Weekly for employees on leave with pay",IF(OR(COUNT($D2048,E2048)&lt;&gt;2,overallRate=0),0,IF(revenueReduction&gt;0.3,MAX(IF($B2048="Non - avec lien de dépendance",MIN(2258,E2048,$D2048)*overallRate,MIN(2258,E2048)*overallRate),ROUND(MAX(IF($B2048="Non - avec lien de dépendance",0,MIN((0.75*E2048),1694)),MIN(E2048,(0.75*$D2048),1694)),2)),IF($B2048="Non - avec lien de dépendance",MIN(1129,E2048,$D2048)*overallRate,MIN(2258,E2048)*overallRate)))))</f>
        <v>Effectuez l’étape 1</v>
      </c>
      <c r="H2048" s="68" t="str">
        <f>IF(ISTEXT(overallRate),"Effectuez l’étape 1",IF($C2048="Yes","Use Step 2a) Weekly for employees on leave with pay",IF(OR(COUNT($D2048,F2048)&lt;&gt;2,overallRate=0),0,IF(revenueReduction&gt;0.3,MAX(IF($B2048="Non - avec lien de dépendance",MIN(2258,F2048,$D2048)*overallRate,MIN(2258,F2048)*overallRate),ROUND(MAX(IF($B2048="Non - avec lien de dépendance",0,MIN((0.75*F2048),1694)),MIN(F2048,(0.75*$D2048),1694)),2)),IF($B2048="Non - avec lien de dépendance",MIN(1129,F2048,$D2048)*overallRate,MIN(2258,F2048)*overallRate)))))</f>
        <v>Effectuez l’étape 1</v>
      </c>
      <c r="I2048" s="3">
        <f t="shared" si="31"/>
        <v>0</v>
      </c>
    </row>
    <row r="2049" spans="7:9" x14ac:dyDescent="0.5">
      <c r="G2049" s="68" t="str">
        <f>IF(ISTEXT(overallRate),"Effectuez l’étape 1",IF($C2049="Yes","Use Step 2a) Weekly for employees on leave with pay",IF(OR(COUNT($D2049,E2049)&lt;&gt;2,overallRate=0),0,IF(revenueReduction&gt;0.3,MAX(IF($B2049="Non - avec lien de dépendance",MIN(2258,E2049,$D2049)*overallRate,MIN(2258,E2049)*overallRate),ROUND(MAX(IF($B2049="Non - avec lien de dépendance",0,MIN((0.75*E2049),1694)),MIN(E2049,(0.75*$D2049),1694)),2)),IF($B2049="Non - avec lien de dépendance",MIN(1129,E2049,$D2049)*overallRate,MIN(2258,E2049)*overallRate)))))</f>
        <v>Effectuez l’étape 1</v>
      </c>
      <c r="H2049" s="68" t="str">
        <f>IF(ISTEXT(overallRate),"Effectuez l’étape 1",IF($C2049="Yes","Use Step 2a) Weekly for employees on leave with pay",IF(OR(COUNT($D2049,F2049)&lt;&gt;2,overallRate=0),0,IF(revenueReduction&gt;0.3,MAX(IF($B2049="Non - avec lien de dépendance",MIN(2258,F2049,$D2049)*overallRate,MIN(2258,F2049)*overallRate),ROUND(MAX(IF($B2049="Non - avec lien de dépendance",0,MIN((0.75*F2049),1694)),MIN(F2049,(0.75*$D2049),1694)),2)),IF($B2049="Non - avec lien de dépendance",MIN(1129,F2049,$D2049)*overallRate,MIN(2258,F2049)*overallRate)))))</f>
        <v>Effectuez l’étape 1</v>
      </c>
      <c r="I2049" s="3">
        <f t="shared" si="31"/>
        <v>0</v>
      </c>
    </row>
    <row r="2050" spans="7:9" x14ac:dyDescent="0.5">
      <c r="G2050" s="68" t="str">
        <f>IF(ISTEXT(overallRate),"Effectuez l’étape 1",IF($C2050="Yes","Use Step 2a) Weekly for employees on leave with pay",IF(OR(COUNT($D2050,E2050)&lt;&gt;2,overallRate=0),0,IF(revenueReduction&gt;0.3,MAX(IF($B2050="Non - avec lien de dépendance",MIN(2258,E2050,$D2050)*overallRate,MIN(2258,E2050)*overallRate),ROUND(MAX(IF($B2050="Non - avec lien de dépendance",0,MIN((0.75*E2050),1694)),MIN(E2050,(0.75*$D2050),1694)),2)),IF($B2050="Non - avec lien de dépendance",MIN(1129,E2050,$D2050)*overallRate,MIN(2258,E2050)*overallRate)))))</f>
        <v>Effectuez l’étape 1</v>
      </c>
      <c r="H2050" s="68" t="str">
        <f>IF(ISTEXT(overallRate),"Effectuez l’étape 1",IF($C2050="Yes","Use Step 2a) Weekly for employees on leave with pay",IF(OR(COUNT($D2050,F2050)&lt;&gt;2,overallRate=0),0,IF(revenueReduction&gt;0.3,MAX(IF($B2050="Non - avec lien de dépendance",MIN(2258,F2050,$D2050)*overallRate,MIN(2258,F2050)*overallRate),ROUND(MAX(IF($B2050="Non - avec lien de dépendance",0,MIN((0.75*F2050),1694)),MIN(F2050,(0.75*$D2050),1694)),2)),IF($B2050="Non - avec lien de dépendance",MIN(1129,F2050,$D2050)*overallRate,MIN(2258,F2050)*overallRate)))))</f>
        <v>Effectuez l’étape 1</v>
      </c>
      <c r="I2050" s="3">
        <f t="shared" si="31"/>
        <v>0</v>
      </c>
    </row>
    <row r="2051" spans="7:9" x14ac:dyDescent="0.5">
      <c r="G2051" s="68" t="str">
        <f>IF(ISTEXT(overallRate),"Effectuez l’étape 1",IF($C2051="Yes","Use Step 2a) Weekly for employees on leave with pay",IF(OR(COUNT($D2051,E2051)&lt;&gt;2,overallRate=0),0,IF(revenueReduction&gt;0.3,MAX(IF($B2051="Non - avec lien de dépendance",MIN(2258,E2051,$D2051)*overallRate,MIN(2258,E2051)*overallRate),ROUND(MAX(IF($B2051="Non - avec lien de dépendance",0,MIN((0.75*E2051),1694)),MIN(E2051,(0.75*$D2051),1694)),2)),IF($B2051="Non - avec lien de dépendance",MIN(1129,E2051,$D2051)*overallRate,MIN(2258,E2051)*overallRate)))))</f>
        <v>Effectuez l’étape 1</v>
      </c>
      <c r="H2051" s="68" t="str">
        <f>IF(ISTEXT(overallRate),"Effectuez l’étape 1",IF($C2051="Yes","Use Step 2a) Weekly for employees on leave with pay",IF(OR(COUNT($D2051,F2051)&lt;&gt;2,overallRate=0),0,IF(revenueReduction&gt;0.3,MAX(IF($B2051="Non - avec lien de dépendance",MIN(2258,F2051,$D2051)*overallRate,MIN(2258,F2051)*overallRate),ROUND(MAX(IF($B2051="Non - avec lien de dépendance",0,MIN((0.75*F2051),1694)),MIN(F2051,(0.75*$D2051),1694)),2)),IF($B2051="Non - avec lien de dépendance",MIN(1129,F2051,$D2051)*overallRate,MIN(2258,F2051)*overallRate)))))</f>
        <v>Effectuez l’étape 1</v>
      </c>
      <c r="I2051" s="3">
        <f t="shared" si="31"/>
        <v>0</v>
      </c>
    </row>
    <row r="2052" spans="7:9" x14ac:dyDescent="0.5">
      <c r="G2052" s="68" t="str">
        <f>IF(ISTEXT(overallRate),"Effectuez l’étape 1",IF($C2052="Yes","Use Step 2a) Weekly for employees on leave with pay",IF(OR(COUNT($D2052,E2052)&lt;&gt;2,overallRate=0),0,IF(revenueReduction&gt;0.3,MAX(IF($B2052="Non - avec lien de dépendance",MIN(2258,E2052,$D2052)*overallRate,MIN(2258,E2052)*overallRate),ROUND(MAX(IF($B2052="Non - avec lien de dépendance",0,MIN((0.75*E2052),1694)),MIN(E2052,(0.75*$D2052),1694)),2)),IF($B2052="Non - avec lien de dépendance",MIN(1129,E2052,$D2052)*overallRate,MIN(2258,E2052)*overallRate)))))</f>
        <v>Effectuez l’étape 1</v>
      </c>
      <c r="H2052" s="68" t="str">
        <f>IF(ISTEXT(overallRate),"Effectuez l’étape 1",IF($C2052="Yes","Use Step 2a) Weekly for employees on leave with pay",IF(OR(COUNT($D2052,F2052)&lt;&gt;2,overallRate=0),0,IF(revenueReduction&gt;0.3,MAX(IF($B2052="Non - avec lien de dépendance",MIN(2258,F2052,$D2052)*overallRate,MIN(2258,F2052)*overallRate),ROUND(MAX(IF($B2052="Non - avec lien de dépendance",0,MIN((0.75*F2052),1694)),MIN(F2052,(0.75*$D2052),1694)),2)),IF($B2052="Non - avec lien de dépendance",MIN(1129,F2052,$D2052)*overallRate,MIN(2258,F2052)*overallRate)))))</f>
        <v>Effectuez l’étape 1</v>
      </c>
      <c r="I2052" s="3">
        <f t="shared" si="31"/>
        <v>0</v>
      </c>
    </row>
    <row r="2053" spans="7:9" x14ac:dyDescent="0.5">
      <c r="G2053" s="68" t="str">
        <f>IF(ISTEXT(overallRate),"Effectuez l’étape 1",IF($C2053="Yes","Use Step 2a) Weekly for employees on leave with pay",IF(OR(COUNT($D2053,E2053)&lt;&gt;2,overallRate=0),0,IF(revenueReduction&gt;0.3,MAX(IF($B2053="Non - avec lien de dépendance",MIN(2258,E2053,$D2053)*overallRate,MIN(2258,E2053)*overallRate),ROUND(MAX(IF($B2053="Non - avec lien de dépendance",0,MIN((0.75*E2053),1694)),MIN(E2053,(0.75*$D2053),1694)),2)),IF($B2053="Non - avec lien de dépendance",MIN(1129,E2053,$D2053)*overallRate,MIN(2258,E2053)*overallRate)))))</f>
        <v>Effectuez l’étape 1</v>
      </c>
      <c r="H2053" s="68" t="str">
        <f>IF(ISTEXT(overallRate),"Effectuez l’étape 1",IF($C2053="Yes","Use Step 2a) Weekly for employees on leave with pay",IF(OR(COUNT($D2053,F2053)&lt;&gt;2,overallRate=0),0,IF(revenueReduction&gt;0.3,MAX(IF($B2053="Non - avec lien de dépendance",MIN(2258,F2053,$D2053)*overallRate,MIN(2258,F2053)*overallRate),ROUND(MAX(IF($B2053="Non - avec lien de dépendance",0,MIN((0.75*F2053),1694)),MIN(F2053,(0.75*$D2053),1694)),2)),IF($B2053="Non - avec lien de dépendance",MIN(1129,F2053,$D2053)*overallRate,MIN(2258,F2053)*overallRate)))))</f>
        <v>Effectuez l’étape 1</v>
      </c>
      <c r="I2053" s="3">
        <f t="shared" si="31"/>
        <v>0</v>
      </c>
    </row>
    <row r="2054" spans="7:9" x14ac:dyDescent="0.5">
      <c r="G2054" s="68" t="str">
        <f>IF(ISTEXT(overallRate),"Effectuez l’étape 1",IF($C2054="Yes","Use Step 2a) Weekly for employees on leave with pay",IF(OR(COUNT($D2054,E2054)&lt;&gt;2,overallRate=0),0,IF(revenueReduction&gt;0.3,MAX(IF($B2054="Non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IF(ISTEXT(overallRate),"Effectuez l’étape 1",IF($C2054="Yes","Use Step 2a) Weekly for employees on leave with pay",IF(OR(COUNT($D2054,F2054)&lt;&gt;2,overallRate=0),0,IF(revenueReduction&gt;0.3,MAX(IF($B2054="Non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31"/>
        <v>0</v>
      </c>
    </row>
    <row r="2055" spans="7:9" x14ac:dyDescent="0.5">
      <c r="G2055" s="68" t="str">
        <f>IF(ISTEXT(overallRate),"Effectuez l’étape 1",IF($C2055="Yes","Use Step 2a) Weekly for employees on leave with pay",IF(OR(COUNT($D2055,E2055)&lt;&gt;2,overallRate=0),0,IF(revenueReduction&gt;0.3,MAX(IF($B2055="Non - avec lien de dépendance",MIN(2258,E2055,$D2055)*overallRate,MIN(2258,E2055)*overallRate),ROUND(MAX(IF($B2055="Non - avec lien de dépendance",0,MIN((0.75*E2055),1694)),MIN(E2055,(0.75*$D2055),1694)),2)),IF($B2055="Non - avec lien de dépendance",MIN(1129,E2055,$D2055)*overallRate,MIN(2258,E2055)*overallRate)))))</f>
        <v>Effectuez l’étape 1</v>
      </c>
      <c r="H2055" s="68" t="str">
        <f>IF(ISTEXT(overallRate),"Effectuez l’étape 1",IF($C2055="Yes","Use Step 2a) Weekly for employees on leave with pay",IF(OR(COUNT($D2055,F2055)&lt;&gt;2,overallRate=0),0,IF(revenueReduction&gt;0.3,MAX(IF($B2055="Non - avec lien de dépendance",MIN(2258,F2055,$D2055)*overallRate,MIN(2258,F2055)*overallRate),ROUND(MAX(IF($B2055="Non - avec lien de dépendance",0,MIN((0.75*F2055),1694)),MIN(F2055,(0.75*$D2055),1694)),2)),IF($B2055="Non - avec lien de dépendance",MIN(1129,F2055,$D2055)*overallRate,MIN(2258,F2055)*overallRate)))))</f>
        <v>Effectuez l’étape 1</v>
      </c>
      <c r="I2055" s="3">
        <f t="shared" ref="I2055:I2118" si="32">IF(AND(COUNT(B2055:F2055)&gt;0,OR(COUNT(D2055:F2055)&lt;&gt;3,ISBLANK(B2055))),"Fill out all amounts",IF(COUNTIF(E2055:F2055,0)&gt;0,0,SUM(G2055:H2055)))</f>
        <v>0</v>
      </c>
    </row>
    <row r="2056" spans="7:9" x14ac:dyDescent="0.5">
      <c r="G2056" s="68" t="str">
        <f>IF(ISTEXT(overallRate),"Effectuez l’étape 1",IF($C2056="Yes","Use Step 2a) Weekly for employees on leave with pay",IF(OR(COUNT($D2056,E2056)&lt;&gt;2,overallRate=0),0,IF(revenueReduction&gt;0.3,MAX(IF($B2056="Non - avec lien de dépendance",MIN(2258,E2056,$D2056)*overallRate,MIN(2258,E2056)*overallRate),ROUND(MAX(IF($B2056="Non - avec lien de dépendance",0,MIN((0.75*E2056),1694)),MIN(E2056,(0.75*$D2056),1694)),2)),IF($B2056="Non - avec lien de dépendance",MIN(1129,E2056,$D2056)*overallRate,MIN(2258,E2056)*overallRate)))))</f>
        <v>Effectuez l’étape 1</v>
      </c>
      <c r="H2056" s="68" t="str">
        <f>IF(ISTEXT(overallRate),"Effectuez l’étape 1",IF($C2056="Yes","Use Step 2a) Weekly for employees on leave with pay",IF(OR(COUNT($D2056,F2056)&lt;&gt;2,overallRate=0),0,IF(revenueReduction&gt;0.3,MAX(IF($B2056="Non - avec lien de dépendance",MIN(2258,F2056,$D2056)*overallRate,MIN(2258,F2056)*overallRate),ROUND(MAX(IF($B2056="Non - avec lien de dépendance",0,MIN((0.75*F2056),1694)),MIN(F2056,(0.75*$D2056),1694)),2)),IF($B2056="Non - avec lien de dépendance",MIN(1129,F2056,$D2056)*overallRate,MIN(2258,F2056)*overallRate)))))</f>
        <v>Effectuez l’étape 1</v>
      </c>
      <c r="I2056" s="3">
        <f t="shared" si="32"/>
        <v>0</v>
      </c>
    </row>
    <row r="2057" spans="7:9" x14ac:dyDescent="0.5">
      <c r="G2057" s="68" t="str">
        <f>IF(ISTEXT(overallRate),"Effectuez l’étape 1",IF($C2057="Yes","Use Step 2a) Weekly for employees on leave with pay",IF(OR(COUNT($D2057,E2057)&lt;&gt;2,overallRate=0),0,IF(revenueReduction&gt;0.3,MAX(IF($B2057="Non - avec lien de dépendance",MIN(2258,E2057,$D2057)*overallRate,MIN(2258,E2057)*overallRate),ROUND(MAX(IF($B2057="Non - avec lien de dépendance",0,MIN((0.75*E2057),1694)),MIN(E2057,(0.75*$D2057),1694)),2)),IF($B2057="Non - avec lien de dépendance",MIN(1129,E2057,$D2057)*overallRate,MIN(2258,E2057)*overallRate)))))</f>
        <v>Effectuez l’étape 1</v>
      </c>
      <c r="H2057" s="68" t="str">
        <f>IF(ISTEXT(overallRate),"Effectuez l’étape 1",IF($C2057="Yes","Use Step 2a) Weekly for employees on leave with pay",IF(OR(COUNT($D2057,F2057)&lt;&gt;2,overallRate=0),0,IF(revenueReduction&gt;0.3,MAX(IF($B2057="Non - avec lien de dépendance",MIN(2258,F2057,$D2057)*overallRate,MIN(2258,F2057)*overallRate),ROUND(MAX(IF($B2057="Non - avec lien de dépendance",0,MIN((0.75*F2057),1694)),MIN(F2057,(0.75*$D2057),1694)),2)),IF($B2057="Non - avec lien de dépendance",MIN(1129,F2057,$D2057)*overallRate,MIN(2258,F2057)*overallRate)))))</f>
        <v>Effectuez l’étape 1</v>
      </c>
      <c r="I2057" s="3">
        <f t="shared" si="32"/>
        <v>0</v>
      </c>
    </row>
    <row r="2058" spans="7:9" x14ac:dyDescent="0.5">
      <c r="G2058" s="68" t="str">
        <f>IF(ISTEXT(overallRate),"Effectuez l’étape 1",IF($C2058="Yes","Use Step 2a) Weekly for employees on leave with pay",IF(OR(COUNT($D2058,E2058)&lt;&gt;2,overallRate=0),0,IF(revenueReduction&gt;0.3,MAX(IF($B2058="Non - avec lien de dépendance",MIN(2258,E2058,$D2058)*overallRate,MIN(2258,E2058)*overallRate),ROUND(MAX(IF($B2058="Non - avec lien de dépendance",0,MIN((0.75*E2058),1694)),MIN(E2058,(0.75*$D2058),1694)),2)),IF($B2058="Non - avec lien de dépendance",MIN(1129,E2058,$D2058)*overallRate,MIN(2258,E2058)*overallRate)))))</f>
        <v>Effectuez l’étape 1</v>
      </c>
      <c r="H2058" s="68" t="str">
        <f>IF(ISTEXT(overallRate),"Effectuez l’étape 1",IF($C2058="Yes","Use Step 2a) Weekly for employees on leave with pay",IF(OR(COUNT($D2058,F2058)&lt;&gt;2,overallRate=0),0,IF(revenueReduction&gt;0.3,MAX(IF($B2058="Non - avec lien de dépendance",MIN(2258,F2058,$D2058)*overallRate,MIN(2258,F2058)*overallRate),ROUND(MAX(IF($B2058="Non - avec lien de dépendance",0,MIN((0.75*F2058),1694)),MIN(F2058,(0.75*$D2058),1694)),2)),IF($B2058="Non - avec lien de dépendance",MIN(1129,F2058,$D2058)*overallRate,MIN(2258,F2058)*overallRate)))))</f>
        <v>Effectuez l’étape 1</v>
      </c>
      <c r="I2058" s="3">
        <f t="shared" si="32"/>
        <v>0</v>
      </c>
    </row>
    <row r="2059" spans="7:9" x14ac:dyDescent="0.5">
      <c r="G2059" s="68" t="str">
        <f>IF(ISTEXT(overallRate),"Effectuez l’étape 1",IF($C2059="Yes","Use Step 2a) Weekly for employees on leave with pay",IF(OR(COUNT($D2059,E2059)&lt;&gt;2,overallRate=0),0,IF(revenueReduction&gt;0.3,MAX(IF($B2059="Non - avec lien de dépendance",MIN(2258,E2059,$D2059)*overallRate,MIN(2258,E2059)*overallRate),ROUND(MAX(IF($B2059="Non - avec lien de dépendance",0,MIN((0.75*E2059),1694)),MIN(E2059,(0.75*$D2059),1694)),2)),IF($B2059="Non - avec lien de dépendance",MIN(1129,E2059,$D2059)*overallRate,MIN(2258,E2059)*overallRate)))))</f>
        <v>Effectuez l’étape 1</v>
      </c>
      <c r="H2059" s="68" t="str">
        <f>IF(ISTEXT(overallRate),"Effectuez l’étape 1",IF($C2059="Yes","Use Step 2a) Weekly for employees on leave with pay",IF(OR(COUNT($D2059,F2059)&lt;&gt;2,overallRate=0),0,IF(revenueReduction&gt;0.3,MAX(IF($B2059="Non - avec lien de dépendance",MIN(2258,F2059,$D2059)*overallRate,MIN(2258,F2059)*overallRate),ROUND(MAX(IF($B2059="Non - avec lien de dépendance",0,MIN((0.75*F2059),1694)),MIN(F2059,(0.75*$D2059),1694)),2)),IF($B2059="Non - avec lien de dépendance",MIN(1129,F2059,$D2059)*overallRate,MIN(2258,F2059)*overallRate)))))</f>
        <v>Effectuez l’étape 1</v>
      </c>
      <c r="I2059" s="3">
        <f t="shared" si="32"/>
        <v>0</v>
      </c>
    </row>
    <row r="2060" spans="7:9" x14ac:dyDescent="0.5">
      <c r="G2060" s="68" t="str">
        <f>IF(ISTEXT(overallRate),"Effectuez l’étape 1",IF($C2060="Yes","Use Step 2a) Weekly for employees on leave with pay",IF(OR(COUNT($D2060,E2060)&lt;&gt;2,overallRate=0),0,IF(revenueReduction&gt;0.3,MAX(IF($B2060="Non - avec lien de dépendance",MIN(2258,E2060,$D2060)*overallRate,MIN(2258,E2060)*overallRate),ROUND(MAX(IF($B2060="Non - avec lien de dépendance",0,MIN((0.75*E2060),1694)),MIN(E2060,(0.75*$D2060),1694)),2)),IF($B2060="Non - avec lien de dépendance",MIN(1129,E2060,$D2060)*overallRate,MIN(2258,E2060)*overallRate)))))</f>
        <v>Effectuez l’étape 1</v>
      </c>
      <c r="H2060" s="68" t="str">
        <f>IF(ISTEXT(overallRate),"Effectuez l’étape 1",IF($C2060="Yes","Use Step 2a) Weekly for employees on leave with pay",IF(OR(COUNT($D2060,F2060)&lt;&gt;2,overallRate=0),0,IF(revenueReduction&gt;0.3,MAX(IF($B2060="Non - avec lien de dépendance",MIN(2258,F2060,$D2060)*overallRate,MIN(2258,F2060)*overallRate),ROUND(MAX(IF($B2060="Non - avec lien de dépendance",0,MIN((0.75*F2060),1694)),MIN(F2060,(0.75*$D2060),1694)),2)),IF($B2060="Non - avec lien de dépendance",MIN(1129,F2060,$D2060)*overallRate,MIN(2258,F2060)*overallRate)))))</f>
        <v>Effectuez l’étape 1</v>
      </c>
      <c r="I2060" s="3">
        <f t="shared" si="32"/>
        <v>0</v>
      </c>
    </row>
    <row r="2061" spans="7:9" x14ac:dyDescent="0.5">
      <c r="G2061" s="68" t="str">
        <f>IF(ISTEXT(overallRate),"Effectuez l’étape 1",IF($C2061="Yes","Use Step 2a) Weekly for employees on leave with pay",IF(OR(COUNT($D2061,E2061)&lt;&gt;2,overallRate=0),0,IF(revenueReduction&gt;0.3,MAX(IF($B2061="Non - avec lien de dépendance",MIN(2258,E2061,$D2061)*overallRate,MIN(2258,E2061)*overallRate),ROUND(MAX(IF($B2061="Non - avec lien de dépendance",0,MIN((0.75*E2061),1694)),MIN(E2061,(0.75*$D2061),1694)),2)),IF($B2061="Non - avec lien de dépendance",MIN(1129,E2061,$D2061)*overallRate,MIN(2258,E2061)*overallRate)))))</f>
        <v>Effectuez l’étape 1</v>
      </c>
      <c r="H2061" s="68" t="str">
        <f>IF(ISTEXT(overallRate),"Effectuez l’étape 1",IF($C2061="Yes","Use Step 2a) Weekly for employees on leave with pay",IF(OR(COUNT($D2061,F2061)&lt;&gt;2,overallRate=0),0,IF(revenueReduction&gt;0.3,MAX(IF($B2061="Non - avec lien de dépendance",MIN(2258,F2061,$D2061)*overallRate,MIN(2258,F2061)*overallRate),ROUND(MAX(IF($B2061="Non - avec lien de dépendance",0,MIN((0.75*F2061),1694)),MIN(F2061,(0.75*$D2061),1694)),2)),IF($B2061="Non - avec lien de dépendance",MIN(1129,F2061,$D2061)*overallRate,MIN(2258,F2061)*overallRate)))))</f>
        <v>Effectuez l’étape 1</v>
      </c>
      <c r="I2061" s="3">
        <f t="shared" si="32"/>
        <v>0</v>
      </c>
    </row>
    <row r="2062" spans="7:9" x14ac:dyDescent="0.5">
      <c r="G2062" s="68" t="str">
        <f>IF(ISTEXT(overallRate),"Effectuez l’étape 1",IF($C2062="Yes","Use Step 2a) Weekly for employees on leave with pay",IF(OR(COUNT($D2062,E2062)&lt;&gt;2,overallRate=0),0,IF(revenueReduction&gt;0.3,MAX(IF($B2062="Non - avec lien de dépendance",MIN(2258,E2062,$D2062)*overallRate,MIN(2258,E2062)*overallRate),ROUND(MAX(IF($B2062="Non - avec lien de dépendance",0,MIN((0.75*E2062),1694)),MIN(E2062,(0.75*$D2062),1694)),2)),IF($B2062="Non - avec lien de dépendance",MIN(1129,E2062,$D2062)*overallRate,MIN(2258,E2062)*overallRate)))))</f>
        <v>Effectuez l’étape 1</v>
      </c>
      <c r="H2062" s="68" t="str">
        <f>IF(ISTEXT(overallRate),"Effectuez l’étape 1",IF($C2062="Yes","Use Step 2a) Weekly for employees on leave with pay",IF(OR(COUNT($D2062,F2062)&lt;&gt;2,overallRate=0),0,IF(revenueReduction&gt;0.3,MAX(IF($B2062="Non - avec lien de dépendance",MIN(2258,F2062,$D2062)*overallRate,MIN(2258,F2062)*overallRate),ROUND(MAX(IF($B2062="Non - avec lien de dépendance",0,MIN((0.75*F2062),1694)),MIN(F2062,(0.75*$D2062),1694)),2)),IF($B2062="Non - avec lien de dépendance",MIN(1129,F2062,$D2062)*overallRate,MIN(2258,F2062)*overallRate)))))</f>
        <v>Effectuez l’étape 1</v>
      </c>
      <c r="I2062" s="3">
        <f t="shared" si="32"/>
        <v>0</v>
      </c>
    </row>
    <row r="2063" spans="7:9" x14ac:dyDescent="0.5">
      <c r="G2063" s="68" t="str">
        <f>IF(ISTEXT(overallRate),"Effectuez l’étape 1",IF($C2063="Yes","Use Step 2a) Weekly for employees on leave with pay",IF(OR(COUNT($D2063,E2063)&lt;&gt;2,overallRate=0),0,IF(revenueReduction&gt;0.3,MAX(IF($B2063="Non - avec lien de dépendance",MIN(2258,E2063,$D2063)*overallRate,MIN(2258,E2063)*overallRate),ROUND(MAX(IF($B2063="Non - avec lien de dépendance",0,MIN((0.75*E2063),1694)),MIN(E2063,(0.75*$D2063),1694)),2)),IF($B2063="Non - avec lien de dépendance",MIN(1129,E2063,$D2063)*overallRate,MIN(2258,E2063)*overallRate)))))</f>
        <v>Effectuez l’étape 1</v>
      </c>
      <c r="H2063" s="68" t="str">
        <f>IF(ISTEXT(overallRate),"Effectuez l’étape 1",IF($C2063="Yes","Use Step 2a) Weekly for employees on leave with pay",IF(OR(COUNT($D2063,F2063)&lt;&gt;2,overallRate=0),0,IF(revenueReduction&gt;0.3,MAX(IF($B2063="Non - avec lien de dépendance",MIN(2258,F2063,$D2063)*overallRate,MIN(2258,F2063)*overallRate),ROUND(MAX(IF($B2063="Non - avec lien de dépendance",0,MIN((0.75*F2063),1694)),MIN(F2063,(0.75*$D2063),1694)),2)),IF($B2063="Non - avec lien de dépendance",MIN(1129,F2063,$D2063)*overallRate,MIN(2258,F2063)*overallRate)))))</f>
        <v>Effectuez l’étape 1</v>
      </c>
      <c r="I2063" s="3">
        <f t="shared" si="32"/>
        <v>0</v>
      </c>
    </row>
    <row r="2064" spans="7:9" x14ac:dyDescent="0.5">
      <c r="G2064" s="68" t="str">
        <f>IF(ISTEXT(overallRate),"Effectuez l’étape 1",IF($C2064="Yes","Use Step 2a) Weekly for employees on leave with pay",IF(OR(COUNT($D2064,E2064)&lt;&gt;2,overallRate=0),0,IF(revenueReduction&gt;0.3,MAX(IF($B2064="Non - avec lien de dépendance",MIN(2258,E2064,$D2064)*overallRate,MIN(2258,E2064)*overallRate),ROUND(MAX(IF($B2064="Non - avec lien de dépendance",0,MIN((0.75*E2064),1694)),MIN(E2064,(0.75*$D2064),1694)),2)),IF($B2064="Non - avec lien de dépendance",MIN(1129,E2064,$D2064)*overallRate,MIN(2258,E2064)*overallRate)))))</f>
        <v>Effectuez l’étape 1</v>
      </c>
      <c r="H2064" s="68" t="str">
        <f>IF(ISTEXT(overallRate),"Effectuez l’étape 1",IF($C2064="Yes","Use Step 2a) Weekly for employees on leave with pay",IF(OR(COUNT($D2064,F2064)&lt;&gt;2,overallRate=0),0,IF(revenueReduction&gt;0.3,MAX(IF($B2064="Non - avec lien de dépendance",MIN(2258,F2064,$D2064)*overallRate,MIN(2258,F2064)*overallRate),ROUND(MAX(IF($B2064="Non - avec lien de dépendance",0,MIN((0.75*F2064),1694)),MIN(F2064,(0.75*$D2064),1694)),2)),IF($B2064="Non - avec lien de dépendance",MIN(1129,F2064,$D2064)*overallRate,MIN(2258,F2064)*overallRate)))))</f>
        <v>Effectuez l’étape 1</v>
      </c>
      <c r="I2064" s="3">
        <f t="shared" si="32"/>
        <v>0</v>
      </c>
    </row>
    <row r="2065" spans="7:9" x14ac:dyDescent="0.5">
      <c r="G2065" s="68" t="str">
        <f>IF(ISTEXT(overallRate),"Effectuez l’étape 1",IF($C2065="Yes","Use Step 2a) Weekly for employees on leave with pay",IF(OR(COUNT($D2065,E2065)&lt;&gt;2,overallRate=0),0,IF(revenueReduction&gt;0.3,MAX(IF($B2065="Non - avec lien de dépendance",MIN(2258,E2065,$D2065)*overallRate,MIN(2258,E2065)*overallRate),ROUND(MAX(IF($B2065="Non - avec lien de dépendance",0,MIN((0.75*E2065),1694)),MIN(E2065,(0.75*$D2065),1694)),2)),IF($B2065="Non - avec lien de dépendance",MIN(1129,E2065,$D2065)*overallRate,MIN(2258,E2065)*overallRate)))))</f>
        <v>Effectuez l’étape 1</v>
      </c>
      <c r="H2065" s="68" t="str">
        <f>IF(ISTEXT(overallRate),"Effectuez l’étape 1",IF($C2065="Yes","Use Step 2a) Weekly for employees on leave with pay",IF(OR(COUNT($D2065,F2065)&lt;&gt;2,overallRate=0),0,IF(revenueReduction&gt;0.3,MAX(IF($B2065="Non - avec lien de dépendance",MIN(2258,F2065,$D2065)*overallRate,MIN(2258,F2065)*overallRate),ROUND(MAX(IF($B2065="Non - avec lien de dépendance",0,MIN((0.75*F2065),1694)),MIN(F2065,(0.75*$D2065),1694)),2)),IF($B2065="Non - avec lien de dépendance",MIN(1129,F2065,$D2065)*overallRate,MIN(2258,F2065)*overallRate)))))</f>
        <v>Effectuez l’étape 1</v>
      </c>
      <c r="I2065" s="3">
        <f t="shared" si="32"/>
        <v>0</v>
      </c>
    </row>
    <row r="2066" spans="7:9" x14ac:dyDescent="0.5">
      <c r="G2066" s="68" t="str">
        <f>IF(ISTEXT(overallRate),"Effectuez l’étape 1",IF($C2066="Yes","Use Step 2a) Weekly for employees on leave with pay",IF(OR(COUNT($D2066,E2066)&lt;&gt;2,overallRate=0),0,IF(revenueReduction&gt;0.3,MAX(IF($B2066="Non - avec lien de dépendance",MIN(2258,E2066,$D2066)*overallRate,MIN(2258,E2066)*overallRate),ROUND(MAX(IF($B2066="Non - avec lien de dépendance",0,MIN((0.75*E2066),1694)),MIN(E2066,(0.75*$D2066),1694)),2)),IF($B2066="Non - avec lien de dépendance",MIN(1129,E2066,$D2066)*overallRate,MIN(2258,E2066)*overallRate)))))</f>
        <v>Effectuez l’étape 1</v>
      </c>
      <c r="H2066" s="68" t="str">
        <f>IF(ISTEXT(overallRate),"Effectuez l’étape 1",IF($C2066="Yes","Use Step 2a) Weekly for employees on leave with pay",IF(OR(COUNT($D2066,F2066)&lt;&gt;2,overallRate=0),0,IF(revenueReduction&gt;0.3,MAX(IF($B2066="Non - avec lien de dépendance",MIN(2258,F2066,$D2066)*overallRate,MIN(2258,F2066)*overallRate),ROUND(MAX(IF($B2066="Non - avec lien de dépendance",0,MIN((0.75*F2066),1694)),MIN(F2066,(0.75*$D2066),1694)),2)),IF($B2066="Non - avec lien de dépendance",MIN(1129,F2066,$D2066)*overallRate,MIN(2258,F2066)*overallRate)))))</f>
        <v>Effectuez l’étape 1</v>
      </c>
      <c r="I2066" s="3">
        <f t="shared" si="32"/>
        <v>0</v>
      </c>
    </row>
    <row r="2067" spans="7:9" x14ac:dyDescent="0.5">
      <c r="G2067" s="68" t="str">
        <f>IF(ISTEXT(overallRate),"Effectuez l’étape 1",IF($C2067="Yes","Use Step 2a) Weekly for employees on leave with pay",IF(OR(COUNT($D2067,E2067)&lt;&gt;2,overallRate=0),0,IF(revenueReduction&gt;0.3,MAX(IF($B2067="Non - avec lien de dépendance",MIN(2258,E2067,$D2067)*overallRate,MIN(2258,E2067)*overallRate),ROUND(MAX(IF($B2067="Non - avec lien de dépendance",0,MIN((0.75*E2067),1694)),MIN(E2067,(0.75*$D2067),1694)),2)),IF($B2067="Non - avec lien de dépendance",MIN(1129,E2067,$D2067)*overallRate,MIN(2258,E2067)*overallRate)))))</f>
        <v>Effectuez l’étape 1</v>
      </c>
      <c r="H2067" s="68" t="str">
        <f>IF(ISTEXT(overallRate),"Effectuez l’étape 1",IF($C2067="Yes","Use Step 2a) Weekly for employees on leave with pay",IF(OR(COUNT($D2067,F2067)&lt;&gt;2,overallRate=0),0,IF(revenueReduction&gt;0.3,MAX(IF($B2067="Non - avec lien de dépendance",MIN(2258,F2067,$D2067)*overallRate,MIN(2258,F2067)*overallRate),ROUND(MAX(IF($B2067="Non - avec lien de dépendance",0,MIN((0.75*F2067),1694)),MIN(F2067,(0.75*$D2067),1694)),2)),IF($B2067="Non - avec lien de dépendance",MIN(1129,F2067,$D2067)*overallRate,MIN(2258,F2067)*overallRate)))))</f>
        <v>Effectuez l’étape 1</v>
      </c>
      <c r="I2067" s="3">
        <f t="shared" si="32"/>
        <v>0</v>
      </c>
    </row>
    <row r="2068" spans="7:9" x14ac:dyDescent="0.5">
      <c r="G2068" s="68" t="str">
        <f>IF(ISTEXT(overallRate),"Effectuez l’étape 1",IF($C2068="Yes","Use Step 2a) Weekly for employees on leave with pay",IF(OR(COUNT($D2068,E2068)&lt;&gt;2,overallRate=0),0,IF(revenueReduction&gt;0.3,MAX(IF($B2068="Non - avec lien de dépendance",MIN(2258,E2068,$D2068)*overallRate,MIN(2258,E2068)*overallRate),ROUND(MAX(IF($B2068="Non - avec lien de dépendance",0,MIN((0.75*E2068),1694)),MIN(E2068,(0.75*$D2068),1694)),2)),IF($B2068="Non - avec lien de dépendance",MIN(1129,E2068,$D2068)*overallRate,MIN(2258,E2068)*overallRate)))))</f>
        <v>Effectuez l’étape 1</v>
      </c>
      <c r="H2068" s="68" t="str">
        <f>IF(ISTEXT(overallRate),"Effectuez l’étape 1",IF($C2068="Yes","Use Step 2a) Weekly for employees on leave with pay",IF(OR(COUNT($D2068,F2068)&lt;&gt;2,overallRate=0),0,IF(revenueReduction&gt;0.3,MAX(IF($B2068="Non - avec lien de dépendance",MIN(2258,F2068,$D2068)*overallRate,MIN(2258,F2068)*overallRate),ROUND(MAX(IF($B2068="Non - avec lien de dépendance",0,MIN((0.75*F2068),1694)),MIN(F2068,(0.75*$D2068),1694)),2)),IF($B2068="Non - avec lien de dépendance",MIN(1129,F2068,$D2068)*overallRate,MIN(2258,F2068)*overallRate)))))</f>
        <v>Effectuez l’étape 1</v>
      </c>
      <c r="I2068" s="3">
        <f t="shared" si="32"/>
        <v>0</v>
      </c>
    </row>
    <row r="2069" spans="7:9" x14ac:dyDescent="0.5">
      <c r="G2069" s="68" t="str">
        <f>IF(ISTEXT(overallRate),"Effectuez l’étape 1",IF($C2069="Yes","Use Step 2a) Weekly for employees on leave with pay",IF(OR(COUNT($D2069,E2069)&lt;&gt;2,overallRate=0),0,IF(revenueReduction&gt;0.3,MAX(IF($B2069="Non - avec lien de dépendance",MIN(2258,E2069,$D2069)*overallRate,MIN(2258,E2069)*overallRate),ROUND(MAX(IF($B2069="Non - avec lien de dépendance",0,MIN((0.75*E2069),1694)),MIN(E2069,(0.75*$D2069),1694)),2)),IF($B2069="Non - avec lien de dépendance",MIN(1129,E2069,$D2069)*overallRate,MIN(2258,E2069)*overallRate)))))</f>
        <v>Effectuez l’étape 1</v>
      </c>
      <c r="H2069" s="68" t="str">
        <f>IF(ISTEXT(overallRate),"Effectuez l’étape 1",IF($C2069="Yes","Use Step 2a) Weekly for employees on leave with pay",IF(OR(COUNT($D2069,F2069)&lt;&gt;2,overallRate=0),0,IF(revenueReduction&gt;0.3,MAX(IF($B2069="Non - avec lien de dépendance",MIN(2258,F2069,$D2069)*overallRate,MIN(2258,F2069)*overallRate),ROUND(MAX(IF($B2069="Non - avec lien de dépendance",0,MIN((0.75*F2069),1694)),MIN(F2069,(0.75*$D2069),1694)),2)),IF($B2069="Non - avec lien de dépendance",MIN(1129,F2069,$D2069)*overallRate,MIN(2258,F2069)*overallRate)))))</f>
        <v>Effectuez l’étape 1</v>
      </c>
      <c r="I2069" s="3">
        <f t="shared" si="32"/>
        <v>0</v>
      </c>
    </row>
    <row r="2070" spans="7:9" x14ac:dyDescent="0.5">
      <c r="G2070" s="68" t="str">
        <f>IF(ISTEXT(overallRate),"Effectuez l’étape 1",IF($C2070="Yes","Use Step 2a) Weekly for employees on leave with pay",IF(OR(COUNT($D2070,E2070)&lt;&gt;2,overallRate=0),0,IF(revenueReduction&gt;0.3,MAX(IF($B2070="Non - avec lien de dépendance",MIN(2258,E2070,$D2070)*overallRate,MIN(2258,E2070)*overallRate),ROUND(MAX(IF($B2070="Non - avec lien de dépendance",0,MIN((0.75*E2070),1694)),MIN(E2070,(0.75*$D2070),1694)),2)),IF($B2070="Non - avec lien de dépendance",MIN(1129,E2070,$D2070)*overallRate,MIN(2258,E2070)*overallRate)))))</f>
        <v>Effectuez l’étape 1</v>
      </c>
      <c r="H2070" s="68" t="str">
        <f>IF(ISTEXT(overallRate),"Effectuez l’étape 1",IF($C2070="Yes","Use Step 2a) Weekly for employees on leave with pay",IF(OR(COUNT($D2070,F2070)&lt;&gt;2,overallRate=0),0,IF(revenueReduction&gt;0.3,MAX(IF($B2070="Non - avec lien de dépendance",MIN(2258,F2070,$D2070)*overallRate,MIN(2258,F2070)*overallRate),ROUND(MAX(IF($B2070="Non - avec lien de dépendance",0,MIN((0.75*F2070),1694)),MIN(F2070,(0.75*$D2070),1694)),2)),IF($B2070="Non - avec lien de dépendance",MIN(1129,F2070,$D2070)*overallRate,MIN(2258,F2070)*overallRate)))))</f>
        <v>Effectuez l’étape 1</v>
      </c>
      <c r="I2070" s="3">
        <f t="shared" si="32"/>
        <v>0</v>
      </c>
    </row>
    <row r="2071" spans="7:9" x14ac:dyDescent="0.5">
      <c r="G2071" s="68" t="str">
        <f>IF(ISTEXT(overallRate),"Effectuez l’étape 1",IF($C2071="Yes","Use Step 2a) Weekly for employees on leave with pay",IF(OR(COUNT($D2071,E2071)&lt;&gt;2,overallRate=0),0,IF(revenueReduction&gt;0.3,MAX(IF($B2071="Non - avec lien de dépendance",MIN(2258,E2071,$D2071)*overallRate,MIN(2258,E2071)*overallRate),ROUND(MAX(IF($B2071="Non - avec lien de dépendance",0,MIN((0.75*E2071),1694)),MIN(E2071,(0.75*$D2071),1694)),2)),IF($B2071="Non - avec lien de dépendance",MIN(1129,E2071,$D2071)*overallRate,MIN(2258,E2071)*overallRate)))))</f>
        <v>Effectuez l’étape 1</v>
      </c>
      <c r="H2071" s="68" t="str">
        <f>IF(ISTEXT(overallRate),"Effectuez l’étape 1",IF($C2071="Yes","Use Step 2a) Weekly for employees on leave with pay",IF(OR(COUNT($D2071,F2071)&lt;&gt;2,overallRate=0),0,IF(revenueReduction&gt;0.3,MAX(IF($B2071="Non - avec lien de dépendance",MIN(2258,F2071,$D2071)*overallRate,MIN(2258,F2071)*overallRate),ROUND(MAX(IF($B2071="Non - avec lien de dépendance",0,MIN((0.75*F2071),1694)),MIN(F2071,(0.75*$D2071),1694)),2)),IF($B2071="Non - avec lien de dépendance",MIN(1129,F2071,$D2071)*overallRate,MIN(2258,F2071)*overallRate)))))</f>
        <v>Effectuez l’étape 1</v>
      </c>
      <c r="I2071" s="3">
        <f t="shared" si="32"/>
        <v>0</v>
      </c>
    </row>
    <row r="2072" spans="7:9" x14ac:dyDescent="0.5">
      <c r="G2072" s="68" t="str">
        <f>IF(ISTEXT(overallRate),"Effectuez l’étape 1",IF($C2072="Yes","Use Step 2a) Weekly for employees on leave with pay",IF(OR(COUNT($D2072,E2072)&lt;&gt;2,overallRate=0),0,IF(revenueReduction&gt;0.3,MAX(IF($B2072="Non - avec lien de dépendance",MIN(2258,E2072,$D2072)*overallRate,MIN(2258,E2072)*overallRate),ROUND(MAX(IF($B2072="Non - avec lien de dépendance",0,MIN((0.75*E2072),1694)),MIN(E2072,(0.75*$D2072),1694)),2)),IF($B2072="Non - avec lien de dépendance",MIN(1129,E2072,$D2072)*overallRate,MIN(2258,E2072)*overallRate)))))</f>
        <v>Effectuez l’étape 1</v>
      </c>
      <c r="H2072" s="68" t="str">
        <f>IF(ISTEXT(overallRate),"Effectuez l’étape 1",IF($C2072="Yes","Use Step 2a) Weekly for employees on leave with pay",IF(OR(COUNT($D2072,F2072)&lt;&gt;2,overallRate=0),0,IF(revenueReduction&gt;0.3,MAX(IF($B2072="Non - avec lien de dépendance",MIN(2258,F2072,$D2072)*overallRate,MIN(2258,F2072)*overallRate),ROUND(MAX(IF($B2072="Non - avec lien de dépendance",0,MIN((0.75*F2072),1694)),MIN(F2072,(0.75*$D2072),1694)),2)),IF($B2072="Non - avec lien de dépendance",MIN(1129,F2072,$D2072)*overallRate,MIN(2258,F2072)*overallRate)))))</f>
        <v>Effectuez l’étape 1</v>
      </c>
      <c r="I2072" s="3">
        <f t="shared" si="32"/>
        <v>0</v>
      </c>
    </row>
    <row r="2073" spans="7:9" x14ac:dyDescent="0.5">
      <c r="G2073" s="68" t="str">
        <f>IF(ISTEXT(overallRate),"Effectuez l’étape 1",IF($C2073="Yes","Use Step 2a) Weekly for employees on leave with pay",IF(OR(COUNT($D2073,E2073)&lt;&gt;2,overallRate=0),0,IF(revenueReduction&gt;0.3,MAX(IF($B2073="Non - avec lien de dépendance",MIN(2258,E2073,$D2073)*overallRate,MIN(2258,E2073)*overallRate),ROUND(MAX(IF($B2073="Non - avec lien de dépendance",0,MIN((0.75*E2073),1694)),MIN(E2073,(0.75*$D2073),1694)),2)),IF($B2073="Non - avec lien de dépendance",MIN(1129,E2073,$D2073)*overallRate,MIN(2258,E2073)*overallRate)))))</f>
        <v>Effectuez l’étape 1</v>
      </c>
      <c r="H2073" s="68" t="str">
        <f>IF(ISTEXT(overallRate),"Effectuez l’étape 1",IF($C2073="Yes","Use Step 2a) Weekly for employees on leave with pay",IF(OR(COUNT($D2073,F2073)&lt;&gt;2,overallRate=0),0,IF(revenueReduction&gt;0.3,MAX(IF($B2073="Non - avec lien de dépendance",MIN(2258,F2073,$D2073)*overallRate,MIN(2258,F2073)*overallRate),ROUND(MAX(IF($B2073="Non - avec lien de dépendance",0,MIN((0.75*F2073),1694)),MIN(F2073,(0.75*$D2073),1694)),2)),IF($B2073="Non - avec lien de dépendance",MIN(1129,F2073,$D2073)*overallRate,MIN(2258,F2073)*overallRate)))))</f>
        <v>Effectuez l’étape 1</v>
      </c>
      <c r="I2073" s="3">
        <f t="shared" si="32"/>
        <v>0</v>
      </c>
    </row>
    <row r="2074" spans="7:9" x14ac:dyDescent="0.5">
      <c r="G2074" s="68" t="str">
        <f>IF(ISTEXT(overallRate),"Effectuez l’étape 1",IF($C2074="Yes","Use Step 2a) Weekly for employees on leave with pay",IF(OR(COUNT($D2074,E2074)&lt;&gt;2,overallRate=0),0,IF(revenueReduction&gt;0.3,MAX(IF($B2074="Non - avec lien de dépendance",MIN(2258,E2074,$D2074)*overallRate,MIN(2258,E2074)*overallRate),ROUND(MAX(IF($B2074="Non - avec lien de dépendance",0,MIN((0.75*E2074),1694)),MIN(E2074,(0.75*$D2074),1694)),2)),IF($B2074="Non - avec lien de dépendance",MIN(1129,E2074,$D2074)*overallRate,MIN(2258,E2074)*overallRate)))))</f>
        <v>Effectuez l’étape 1</v>
      </c>
      <c r="H2074" s="68" t="str">
        <f>IF(ISTEXT(overallRate),"Effectuez l’étape 1",IF($C2074="Yes","Use Step 2a) Weekly for employees on leave with pay",IF(OR(COUNT($D2074,F2074)&lt;&gt;2,overallRate=0),0,IF(revenueReduction&gt;0.3,MAX(IF($B2074="Non - avec lien de dépendance",MIN(2258,F2074,$D2074)*overallRate,MIN(2258,F2074)*overallRate),ROUND(MAX(IF($B2074="Non - avec lien de dépendance",0,MIN((0.75*F2074),1694)),MIN(F2074,(0.75*$D2074),1694)),2)),IF($B2074="Non - avec lien de dépendance",MIN(1129,F2074,$D2074)*overallRate,MIN(2258,F2074)*overallRate)))))</f>
        <v>Effectuez l’étape 1</v>
      </c>
      <c r="I2074" s="3">
        <f t="shared" si="32"/>
        <v>0</v>
      </c>
    </row>
    <row r="2075" spans="7:9" x14ac:dyDescent="0.5">
      <c r="G2075" s="68" t="str">
        <f>IF(ISTEXT(overallRate),"Effectuez l’étape 1",IF($C2075="Yes","Use Step 2a) Weekly for employees on leave with pay",IF(OR(COUNT($D2075,E2075)&lt;&gt;2,overallRate=0),0,IF(revenueReduction&gt;0.3,MAX(IF($B2075="Non - avec lien de dépendance",MIN(2258,E2075,$D2075)*overallRate,MIN(2258,E2075)*overallRate),ROUND(MAX(IF($B2075="Non - avec lien de dépendance",0,MIN((0.75*E2075),1694)),MIN(E2075,(0.75*$D2075),1694)),2)),IF($B2075="Non - avec lien de dépendance",MIN(1129,E2075,$D2075)*overallRate,MIN(2258,E2075)*overallRate)))))</f>
        <v>Effectuez l’étape 1</v>
      </c>
      <c r="H2075" s="68" t="str">
        <f>IF(ISTEXT(overallRate),"Effectuez l’étape 1",IF($C2075="Yes","Use Step 2a) Weekly for employees on leave with pay",IF(OR(COUNT($D2075,F2075)&lt;&gt;2,overallRate=0),0,IF(revenueReduction&gt;0.3,MAX(IF($B2075="Non - avec lien de dépendance",MIN(2258,F2075,$D2075)*overallRate,MIN(2258,F2075)*overallRate),ROUND(MAX(IF($B2075="Non - avec lien de dépendance",0,MIN((0.75*F2075),1694)),MIN(F2075,(0.75*$D2075),1694)),2)),IF($B2075="Non - avec lien de dépendance",MIN(1129,F2075,$D2075)*overallRate,MIN(2258,F2075)*overallRate)))))</f>
        <v>Effectuez l’étape 1</v>
      </c>
      <c r="I2075" s="3">
        <f t="shared" si="32"/>
        <v>0</v>
      </c>
    </row>
    <row r="2076" spans="7:9" x14ac:dyDescent="0.5">
      <c r="G2076" s="68" t="str">
        <f>IF(ISTEXT(overallRate),"Effectuez l’étape 1",IF($C2076="Yes","Use Step 2a) Weekly for employees on leave with pay",IF(OR(COUNT($D2076,E2076)&lt;&gt;2,overallRate=0),0,IF(revenueReduction&gt;0.3,MAX(IF($B2076="Non - avec lien de dépendance",MIN(2258,E2076,$D2076)*overallRate,MIN(2258,E2076)*overallRate),ROUND(MAX(IF($B2076="Non - avec lien de dépendance",0,MIN((0.75*E2076),1694)),MIN(E2076,(0.75*$D2076),1694)),2)),IF($B2076="Non - avec lien de dépendance",MIN(1129,E2076,$D2076)*overallRate,MIN(2258,E2076)*overallRate)))))</f>
        <v>Effectuez l’étape 1</v>
      </c>
      <c r="H2076" s="68" t="str">
        <f>IF(ISTEXT(overallRate),"Effectuez l’étape 1",IF($C2076="Yes","Use Step 2a) Weekly for employees on leave with pay",IF(OR(COUNT($D2076,F2076)&lt;&gt;2,overallRate=0),0,IF(revenueReduction&gt;0.3,MAX(IF($B2076="Non - avec lien de dépendance",MIN(2258,F2076,$D2076)*overallRate,MIN(2258,F2076)*overallRate),ROUND(MAX(IF($B2076="Non - avec lien de dépendance",0,MIN((0.75*F2076),1694)),MIN(F2076,(0.75*$D2076),1694)),2)),IF($B2076="Non - avec lien de dépendance",MIN(1129,F2076,$D2076)*overallRate,MIN(2258,F2076)*overallRate)))))</f>
        <v>Effectuez l’étape 1</v>
      </c>
      <c r="I2076" s="3">
        <f t="shared" si="32"/>
        <v>0</v>
      </c>
    </row>
    <row r="2077" spans="7:9" x14ac:dyDescent="0.5">
      <c r="G2077" s="68" t="str">
        <f>IF(ISTEXT(overallRate),"Effectuez l’étape 1",IF($C2077="Yes","Use Step 2a) Weekly for employees on leave with pay",IF(OR(COUNT($D2077,E2077)&lt;&gt;2,overallRate=0),0,IF(revenueReduction&gt;0.3,MAX(IF($B2077="Non - avec lien de dépendance",MIN(2258,E2077,$D2077)*overallRate,MIN(2258,E2077)*overallRate),ROUND(MAX(IF($B2077="Non - avec lien de dépendance",0,MIN((0.75*E2077),1694)),MIN(E2077,(0.75*$D2077),1694)),2)),IF($B2077="Non - avec lien de dépendance",MIN(1129,E2077,$D2077)*overallRate,MIN(2258,E2077)*overallRate)))))</f>
        <v>Effectuez l’étape 1</v>
      </c>
      <c r="H2077" s="68" t="str">
        <f>IF(ISTEXT(overallRate),"Effectuez l’étape 1",IF($C2077="Yes","Use Step 2a) Weekly for employees on leave with pay",IF(OR(COUNT($D2077,F2077)&lt;&gt;2,overallRate=0),0,IF(revenueReduction&gt;0.3,MAX(IF($B2077="Non - avec lien de dépendance",MIN(2258,F2077,$D2077)*overallRate,MIN(2258,F2077)*overallRate),ROUND(MAX(IF($B2077="Non - avec lien de dépendance",0,MIN((0.75*F2077),1694)),MIN(F2077,(0.75*$D2077),1694)),2)),IF($B2077="Non - avec lien de dépendance",MIN(1129,F2077,$D2077)*overallRate,MIN(2258,F2077)*overallRate)))))</f>
        <v>Effectuez l’étape 1</v>
      </c>
      <c r="I2077" s="3">
        <f t="shared" si="32"/>
        <v>0</v>
      </c>
    </row>
    <row r="2078" spans="7:9" x14ac:dyDescent="0.5">
      <c r="G2078" s="68" t="str">
        <f>IF(ISTEXT(overallRate),"Effectuez l’étape 1",IF($C2078="Yes","Use Step 2a) Weekly for employees on leave with pay",IF(OR(COUNT($D2078,E2078)&lt;&gt;2,overallRate=0),0,IF(revenueReduction&gt;0.3,MAX(IF($B2078="Non - avec lien de dépendance",MIN(2258,E2078,$D2078)*overallRate,MIN(2258,E2078)*overallRate),ROUND(MAX(IF($B2078="Non - avec lien de dépendance",0,MIN((0.75*E2078),1694)),MIN(E2078,(0.75*$D2078),1694)),2)),IF($B2078="Non - avec lien de dépendance",MIN(1129,E2078,$D2078)*overallRate,MIN(2258,E2078)*overallRate)))))</f>
        <v>Effectuez l’étape 1</v>
      </c>
      <c r="H2078" s="68" t="str">
        <f>IF(ISTEXT(overallRate),"Effectuez l’étape 1",IF($C2078="Yes","Use Step 2a) Weekly for employees on leave with pay",IF(OR(COUNT($D2078,F2078)&lt;&gt;2,overallRate=0),0,IF(revenueReduction&gt;0.3,MAX(IF($B2078="Non - avec lien de dépendance",MIN(2258,F2078,$D2078)*overallRate,MIN(2258,F2078)*overallRate),ROUND(MAX(IF($B2078="Non - avec lien de dépendance",0,MIN((0.75*F2078),1694)),MIN(F2078,(0.75*$D2078),1694)),2)),IF($B2078="Non - avec lien de dépendance",MIN(1129,F2078,$D2078)*overallRate,MIN(2258,F2078)*overallRate)))))</f>
        <v>Effectuez l’étape 1</v>
      </c>
      <c r="I2078" s="3">
        <f t="shared" si="32"/>
        <v>0</v>
      </c>
    </row>
    <row r="2079" spans="7:9" x14ac:dyDescent="0.5">
      <c r="G2079" s="68" t="str">
        <f>IF(ISTEXT(overallRate),"Effectuez l’étape 1",IF($C2079="Yes","Use Step 2a) Weekly for employees on leave with pay",IF(OR(COUNT($D2079,E2079)&lt;&gt;2,overallRate=0),0,IF(revenueReduction&gt;0.3,MAX(IF($B2079="Non - avec lien de dépendance",MIN(2258,E2079,$D2079)*overallRate,MIN(2258,E2079)*overallRate),ROUND(MAX(IF($B2079="Non - avec lien de dépendance",0,MIN((0.75*E2079),1694)),MIN(E2079,(0.75*$D2079),1694)),2)),IF($B2079="Non - avec lien de dépendance",MIN(1129,E2079,$D2079)*overallRate,MIN(2258,E2079)*overallRate)))))</f>
        <v>Effectuez l’étape 1</v>
      </c>
      <c r="H2079" s="68" t="str">
        <f>IF(ISTEXT(overallRate),"Effectuez l’étape 1",IF($C2079="Yes","Use Step 2a) Weekly for employees on leave with pay",IF(OR(COUNT($D2079,F2079)&lt;&gt;2,overallRate=0),0,IF(revenueReduction&gt;0.3,MAX(IF($B2079="Non - avec lien de dépendance",MIN(2258,F2079,$D2079)*overallRate,MIN(2258,F2079)*overallRate),ROUND(MAX(IF($B2079="Non - avec lien de dépendance",0,MIN((0.75*F2079),1694)),MIN(F2079,(0.75*$D2079),1694)),2)),IF($B2079="Non - avec lien de dépendance",MIN(1129,F2079,$D2079)*overallRate,MIN(2258,F2079)*overallRate)))))</f>
        <v>Effectuez l’étape 1</v>
      </c>
      <c r="I2079" s="3">
        <f t="shared" si="32"/>
        <v>0</v>
      </c>
    </row>
    <row r="2080" spans="7:9" x14ac:dyDescent="0.5">
      <c r="G2080" s="68" t="str">
        <f>IF(ISTEXT(overallRate),"Effectuez l’étape 1",IF($C2080="Yes","Use Step 2a) Weekly for employees on leave with pay",IF(OR(COUNT($D2080,E2080)&lt;&gt;2,overallRate=0),0,IF(revenueReduction&gt;0.3,MAX(IF($B2080="Non - avec lien de dépendance",MIN(2258,E2080,$D2080)*overallRate,MIN(2258,E2080)*overallRate),ROUND(MAX(IF($B2080="Non - avec lien de dépendance",0,MIN((0.75*E2080),1694)),MIN(E2080,(0.75*$D2080),1694)),2)),IF($B2080="Non - avec lien de dépendance",MIN(1129,E2080,$D2080)*overallRate,MIN(2258,E2080)*overallRate)))))</f>
        <v>Effectuez l’étape 1</v>
      </c>
      <c r="H2080" s="68" t="str">
        <f>IF(ISTEXT(overallRate),"Effectuez l’étape 1",IF($C2080="Yes","Use Step 2a) Weekly for employees on leave with pay",IF(OR(COUNT($D2080,F2080)&lt;&gt;2,overallRate=0),0,IF(revenueReduction&gt;0.3,MAX(IF($B2080="Non - avec lien de dépendance",MIN(2258,F2080,$D2080)*overallRate,MIN(2258,F2080)*overallRate),ROUND(MAX(IF($B2080="Non - avec lien de dépendance",0,MIN((0.75*F2080),1694)),MIN(F2080,(0.75*$D2080),1694)),2)),IF($B2080="Non - avec lien de dépendance",MIN(1129,F2080,$D2080)*overallRate,MIN(2258,F2080)*overallRate)))))</f>
        <v>Effectuez l’étape 1</v>
      </c>
      <c r="I2080" s="3">
        <f t="shared" si="32"/>
        <v>0</v>
      </c>
    </row>
    <row r="2081" spans="7:9" x14ac:dyDescent="0.5">
      <c r="G2081" s="68" t="str">
        <f>IF(ISTEXT(overallRate),"Effectuez l’étape 1",IF($C2081="Yes","Use Step 2a) Weekly for employees on leave with pay",IF(OR(COUNT($D2081,E2081)&lt;&gt;2,overallRate=0),0,IF(revenueReduction&gt;0.3,MAX(IF($B2081="Non - avec lien de dépendance",MIN(2258,E2081,$D2081)*overallRate,MIN(2258,E2081)*overallRate),ROUND(MAX(IF($B2081="Non - avec lien de dépendance",0,MIN((0.75*E2081),1694)),MIN(E2081,(0.75*$D2081),1694)),2)),IF($B2081="Non - avec lien de dépendance",MIN(1129,E2081,$D2081)*overallRate,MIN(2258,E2081)*overallRate)))))</f>
        <v>Effectuez l’étape 1</v>
      </c>
      <c r="H2081" s="68" t="str">
        <f>IF(ISTEXT(overallRate),"Effectuez l’étape 1",IF($C2081="Yes","Use Step 2a) Weekly for employees on leave with pay",IF(OR(COUNT($D2081,F2081)&lt;&gt;2,overallRate=0),0,IF(revenueReduction&gt;0.3,MAX(IF($B2081="Non - avec lien de dépendance",MIN(2258,F2081,$D2081)*overallRate,MIN(2258,F2081)*overallRate),ROUND(MAX(IF($B2081="Non - avec lien de dépendance",0,MIN((0.75*F2081),1694)),MIN(F2081,(0.75*$D2081),1694)),2)),IF($B2081="Non - avec lien de dépendance",MIN(1129,F2081,$D2081)*overallRate,MIN(2258,F2081)*overallRate)))))</f>
        <v>Effectuez l’étape 1</v>
      </c>
      <c r="I2081" s="3">
        <f t="shared" si="32"/>
        <v>0</v>
      </c>
    </row>
    <row r="2082" spans="7:9" x14ac:dyDescent="0.5">
      <c r="G2082" s="68" t="str">
        <f>IF(ISTEXT(overallRate),"Effectuez l’étape 1",IF($C2082="Yes","Use Step 2a) Weekly for employees on leave with pay",IF(OR(COUNT($D2082,E2082)&lt;&gt;2,overallRate=0),0,IF(revenueReduction&gt;0.3,MAX(IF($B2082="Non - avec lien de dépendance",MIN(2258,E2082,$D2082)*overallRate,MIN(2258,E2082)*overallRate),ROUND(MAX(IF($B2082="Non - avec lien de dépendance",0,MIN((0.75*E2082),1694)),MIN(E2082,(0.75*$D2082),1694)),2)),IF($B2082="Non - avec lien de dépendance",MIN(1129,E2082,$D2082)*overallRate,MIN(2258,E2082)*overallRate)))))</f>
        <v>Effectuez l’étape 1</v>
      </c>
      <c r="H2082" s="68" t="str">
        <f>IF(ISTEXT(overallRate),"Effectuez l’étape 1",IF($C2082="Yes","Use Step 2a) Weekly for employees on leave with pay",IF(OR(COUNT($D2082,F2082)&lt;&gt;2,overallRate=0),0,IF(revenueReduction&gt;0.3,MAX(IF($B2082="Non - avec lien de dépendance",MIN(2258,F2082,$D2082)*overallRate,MIN(2258,F2082)*overallRate),ROUND(MAX(IF($B2082="Non - avec lien de dépendance",0,MIN((0.75*F2082),1694)),MIN(F2082,(0.75*$D2082),1694)),2)),IF($B2082="Non - avec lien de dépendance",MIN(1129,F2082,$D2082)*overallRate,MIN(2258,F2082)*overallRate)))))</f>
        <v>Effectuez l’étape 1</v>
      </c>
      <c r="I2082" s="3">
        <f t="shared" si="32"/>
        <v>0</v>
      </c>
    </row>
    <row r="2083" spans="7:9" x14ac:dyDescent="0.5">
      <c r="G2083" s="68" t="str">
        <f>IF(ISTEXT(overallRate),"Effectuez l’étape 1",IF($C2083="Yes","Use Step 2a) Weekly for employees on leave with pay",IF(OR(COUNT($D2083,E2083)&lt;&gt;2,overallRate=0),0,IF(revenueReduction&gt;0.3,MAX(IF($B2083="Non - avec lien de dépendance",MIN(2258,E2083,$D2083)*overallRate,MIN(2258,E2083)*overallRate),ROUND(MAX(IF($B2083="Non - avec lien de dépendance",0,MIN((0.75*E2083),1694)),MIN(E2083,(0.75*$D2083),1694)),2)),IF($B2083="Non - avec lien de dépendance",MIN(1129,E2083,$D2083)*overallRate,MIN(2258,E2083)*overallRate)))))</f>
        <v>Effectuez l’étape 1</v>
      </c>
      <c r="H2083" s="68" t="str">
        <f>IF(ISTEXT(overallRate),"Effectuez l’étape 1",IF($C2083="Yes","Use Step 2a) Weekly for employees on leave with pay",IF(OR(COUNT($D2083,F2083)&lt;&gt;2,overallRate=0),0,IF(revenueReduction&gt;0.3,MAX(IF($B2083="Non - avec lien de dépendance",MIN(2258,F2083,$D2083)*overallRate,MIN(2258,F2083)*overallRate),ROUND(MAX(IF($B2083="Non - avec lien de dépendance",0,MIN((0.75*F2083),1694)),MIN(F2083,(0.75*$D2083),1694)),2)),IF($B2083="Non - avec lien de dépendance",MIN(1129,F2083,$D2083)*overallRate,MIN(2258,F2083)*overallRate)))))</f>
        <v>Effectuez l’étape 1</v>
      </c>
      <c r="I2083" s="3">
        <f t="shared" si="32"/>
        <v>0</v>
      </c>
    </row>
    <row r="2084" spans="7:9" x14ac:dyDescent="0.5">
      <c r="G2084" s="68" t="str">
        <f>IF(ISTEXT(overallRate),"Effectuez l’étape 1",IF($C2084="Yes","Use Step 2a) Weekly for employees on leave with pay",IF(OR(COUNT($D2084,E2084)&lt;&gt;2,overallRate=0),0,IF(revenueReduction&gt;0.3,MAX(IF($B2084="Non - avec lien de dépendance",MIN(2258,E2084,$D2084)*overallRate,MIN(2258,E2084)*overallRate),ROUND(MAX(IF($B2084="Non - avec lien de dépendance",0,MIN((0.75*E2084),1694)),MIN(E2084,(0.75*$D2084),1694)),2)),IF($B2084="Non - avec lien de dépendance",MIN(1129,E2084,$D2084)*overallRate,MIN(2258,E2084)*overallRate)))))</f>
        <v>Effectuez l’étape 1</v>
      </c>
      <c r="H2084" s="68" t="str">
        <f>IF(ISTEXT(overallRate),"Effectuez l’étape 1",IF($C2084="Yes","Use Step 2a) Weekly for employees on leave with pay",IF(OR(COUNT($D2084,F2084)&lt;&gt;2,overallRate=0),0,IF(revenueReduction&gt;0.3,MAX(IF($B2084="Non - avec lien de dépendance",MIN(2258,F2084,$D2084)*overallRate,MIN(2258,F2084)*overallRate),ROUND(MAX(IF($B2084="Non - avec lien de dépendance",0,MIN((0.75*F2084),1694)),MIN(F2084,(0.75*$D2084),1694)),2)),IF($B2084="Non - avec lien de dépendance",MIN(1129,F2084,$D2084)*overallRate,MIN(2258,F2084)*overallRate)))))</f>
        <v>Effectuez l’étape 1</v>
      </c>
      <c r="I2084" s="3">
        <f t="shared" si="32"/>
        <v>0</v>
      </c>
    </row>
    <row r="2085" spans="7:9" x14ac:dyDescent="0.5">
      <c r="G2085" s="68" t="str">
        <f>IF(ISTEXT(overallRate),"Effectuez l’étape 1",IF($C2085="Yes","Use Step 2a) Weekly for employees on leave with pay",IF(OR(COUNT($D2085,E2085)&lt;&gt;2,overallRate=0),0,IF(revenueReduction&gt;0.3,MAX(IF($B2085="Non - avec lien de dépendance",MIN(2258,E2085,$D2085)*overallRate,MIN(2258,E2085)*overallRate),ROUND(MAX(IF($B2085="Non - avec lien de dépendance",0,MIN((0.75*E2085),1694)),MIN(E2085,(0.75*$D2085),1694)),2)),IF($B2085="Non - avec lien de dépendance",MIN(1129,E2085,$D2085)*overallRate,MIN(2258,E2085)*overallRate)))))</f>
        <v>Effectuez l’étape 1</v>
      </c>
      <c r="H2085" s="68" t="str">
        <f>IF(ISTEXT(overallRate),"Effectuez l’étape 1",IF($C2085="Yes","Use Step 2a) Weekly for employees on leave with pay",IF(OR(COUNT($D2085,F2085)&lt;&gt;2,overallRate=0),0,IF(revenueReduction&gt;0.3,MAX(IF($B2085="Non - avec lien de dépendance",MIN(2258,F2085,$D2085)*overallRate,MIN(2258,F2085)*overallRate),ROUND(MAX(IF($B2085="Non - avec lien de dépendance",0,MIN((0.75*F2085),1694)),MIN(F2085,(0.75*$D2085),1694)),2)),IF($B2085="Non - avec lien de dépendance",MIN(1129,F2085,$D2085)*overallRate,MIN(2258,F2085)*overallRate)))))</f>
        <v>Effectuez l’étape 1</v>
      </c>
      <c r="I2085" s="3">
        <f t="shared" si="32"/>
        <v>0</v>
      </c>
    </row>
    <row r="2086" spans="7:9" x14ac:dyDescent="0.5">
      <c r="G2086" s="68" t="str">
        <f>IF(ISTEXT(overallRate),"Effectuez l’étape 1",IF($C2086="Yes","Use Step 2a) Weekly for employees on leave with pay",IF(OR(COUNT($D2086,E2086)&lt;&gt;2,overallRate=0),0,IF(revenueReduction&gt;0.3,MAX(IF($B2086="Non - avec lien de dépendance",MIN(2258,E2086,$D2086)*overallRate,MIN(2258,E2086)*overallRate),ROUND(MAX(IF($B2086="Non - avec lien de dépendance",0,MIN((0.75*E2086),1694)),MIN(E2086,(0.75*$D2086),1694)),2)),IF($B2086="Non - avec lien de dépendance",MIN(1129,E2086,$D2086)*overallRate,MIN(2258,E2086)*overallRate)))))</f>
        <v>Effectuez l’étape 1</v>
      </c>
      <c r="H2086" s="68" t="str">
        <f>IF(ISTEXT(overallRate),"Effectuez l’étape 1",IF($C2086="Yes","Use Step 2a) Weekly for employees on leave with pay",IF(OR(COUNT($D2086,F2086)&lt;&gt;2,overallRate=0),0,IF(revenueReduction&gt;0.3,MAX(IF($B2086="Non - avec lien de dépendance",MIN(2258,F2086,$D2086)*overallRate,MIN(2258,F2086)*overallRate),ROUND(MAX(IF($B2086="Non - avec lien de dépendance",0,MIN((0.75*F2086),1694)),MIN(F2086,(0.75*$D2086),1694)),2)),IF($B2086="Non - avec lien de dépendance",MIN(1129,F2086,$D2086)*overallRate,MIN(2258,F2086)*overallRate)))))</f>
        <v>Effectuez l’étape 1</v>
      </c>
      <c r="I2086" s="3">
        <f t="shared" si="32"/>
        <v>0</v>
      </c>
    </row>
    <row r="2087" spans="7:9" x14ac:dyDescent="0.5">
      <c r="G2087" s="68" t="str">
        <f>IF(ISTEXT(overallRate),"Effectuez l’étape 1",IF($C2087="Yes","Use Step 2a) Weekly for employees on leave with pay",IF(OR(COUNT($D2087,E2087)&lt;&gt;2,overallRate=0),0,IF(revenueReduction&gt;0.3,MAX(IF($B2087="Non - avec lien de dépendance",MIN(2258,E2087,$D2087)*overallRate,MIN(2258,E2087)*overallRate),ROUND(MAX(IF($B2087="Non - avec lien de dépendance",0,MIN((0.75*E2087),1694)),MIN(E2087,(0.75*$D2087),1694)),2)),IF($B2087="Non - avec lien de dépendance",MIN(1129,E2087,$D2087)*overallRate,MIN(2258,E2087)*overallRate)))))</f>
        <v>Effectuez l’étape 1</v>
      </c>
      <c r="H2087" s="68" t="str">
        <f>IF(ISTEXT(overallRate),"Effectuez l’étape 1",IF($C2087="Yes","Use Step 2a) Weekly for employees on leave with pay",IF(OR(COUNT($D2087,F2087)&lt;&gt;2,overallRate=0),0,IF(revenueReduction&gt;0.3,MAX(IF($B2087="Non - avec lien de dépendance",MIN(2258,F2087,$D2087)*overallRate,MIN(2258,F2087)*overallRate),ROUND(MAX(IF($B2087="Non - avec lien de dépendance",0,MIN((0.75*F2087),1694)),MIN(F2087,(0.75*$D2087),1694)),2)),IF($B2087="Non - avec lien de dépendance",MIN(1129,F2087,$D2087)*overallRate,MIN(2258,F2087)*overallRate)))))</f>
        <v>Effectuez l’étape 1</v>
      </c>
      <c r="I2087" s="3">
        <f t="shared" si="32"/>
        <v>0</v>
      </c>
    </row>
    <row r="2088" spans="7:9" x14ac:dyDescent="0.5">
      <c r="G2088" s="68" t="str">
        <f>IF(ISTEXT(overallRate),"Effectuez l’étape 1",IF($C2088="Yes","Use Step 2a) Weekly for employees on leave with pay",IF(OR(COUNT($D2088,E2088)&lt;&gt;2,overallRate=0),0,IF(revenueReduction&gt;0.3,MAX(IF($B2088="Non - avec lien de dépendance",MIN(2258,E2088,$D2088)*overallRate,MIN(2258,E2088)*overallRate),ROUND(MAX(IF($B2088="Non - avec lien de dépendance",0,MIN((0.75*E2088),1694)),MIN(E2088,(0.75*$D2088),1694)),2)),IF($B2088="Non - avec lien de dépendance",MIN(1129,E2088,$D2088)*overallRate,MIN(2258,E2088)*overallRate)))))</f>
        <v>Effectuez l’étape 1</v>
      </c>
      <c r="H2088" s="68" t="str">
        <f>IF(ISTEXT(overallRate),"Effectuez l’étape 1",IF($C2088="Yes","Use Step 2a) Weekly for employees on leave with pay",IF(OR(COUNT($D2088,F2088)&lt;&gt;2,overallRate=0),0,IF(revenueReduction&gt;0.3,MAX(IF($B2088="Non - avec lien de dépendance",MIN(2258,F2088,$D2088)*overallRate,MIN(2258,F2088)*overallRate),ROUND(MAX(IF($B2088="Non - avec lien de dépendance",0,MIN((0.75*F2088),1694)),MIN(F2088,(0.75*$D2088),1694)),2)),IF($B2088="Non - avec lien de dépendance",MIN(1129,F2088,$D2088)*overallRate,MIN(2258,F2088)*overallRate)))))</f>
        <v>Effectuez l’étape 1</v>
      </c>
      <c r="I2088" s="3">
        <f t="shared" si="32"/>
        <v>0</v>
      </c>
    </row>
    <row r="2089" spans="7:9" x14ac:dyDescent="0.5">
      <c r="G2089" s="68" t="str">
        <f>IF(ISTEXT(overallRate),"Effectuez l’étape 1",IF($C2089="Yes","Use Step 2a) Weekly for employees on leave with pay",IF(OR(COUNT($D2089,E2089)&lt;&gt;2,overallRate=0),0,IF(revenueReduction&gt;0.3,MAX(IF($B2089="Non - avec lien de dépendance",MIN(2258,E2089,$D2089)*overallRate,MIN(2258,E2089)*overallRate),ROUND(MAX(IF($B2089="Non - avec lien de dépendance",0,MIN((0.75*E2089),1694)),MIN(E2089,(0.75*$D2089),1694)),2)),IF($B2089="Non - avec lien de dépendance",MIN(1129,E2089,$D2089)*overallRate,MIN(2258,E2089)*overallRate)))))</f>
        <v>Effectuez l’étape 1</v>
      </c>
      <c r="H2089" s="68" t="str">
        <f>IF(ISTEXT(overallRate),"Effectuez l’étape 1",IF($C2089="Yes","Use Step 2a) Weekly for employees on leave with pay",IF(OR(COUNT($D2089,F2089)&lt;&gt;2,overallRate=0),0,IF(revenueReduction&gt;0.3,MAX(IF($B2089="Non - avec lien de dépendance",MIN(2258,F2089,$D2089)*overallRate,MIN(2258,F2089)*overallRate),ROUND(MAX(IF($B2089="Non - avec lien de dépendance",0,MIN((0.75*F2089),1694)),MIN(F2089,(0.75*$D2089),1694)),2)),IF($B2089="Non - avec lien de dépendance",MIN(1129,F2089,$D2089)*overallRate,MIN(2258,F2089)*overallRate)))))</f>
        <v>Effectuez l’étape 1</v>
      </c>
      <c r="I2089" s="3">
        <f t="shared" si="32"/>
        <v>0</v>
      </c>
    </row>
    <row r="2090" spans="7:9" x14ac:dyDescent="0.5">
      <c r="G2090" s="68" t="str">
        <f>IF(ISTEXT(overallRate),"Effectuez l’étape 1",IF($C2090="Yes","Use Step 2a) Weekly for employees on leave with pay",IF(OR(COUNT($D2090,E2090)&lt;&gt;2,overallRate=0),0,IF(revenueReduction&gt;0.3,MAX(IF($B2090="Non - avec lien de dépendance",MIN(2258,E2090,$D2090)*overallRate,MIN(2258,E2090)*overallRate),ROUND(MAX(IF($B2090="Non - avec lien de dépendance",0,MIN((0.75*E2090),1694)),MIN(E2090,(0.75*$D2090),1694)),2)),IF($B2090="Non - avec lien de dépendance",MIN(1129,E2090,$D2090)*overallRate,MIN(2258,E2090)*overallRate)))))</f>
        <v>Effectuez l’étape 1</v>
      </c>
      <c r="H2090" s="68" t="str">
        <f>IF(ISTEXT(overallRate),"Effectuez l’étape 1",IF($C2090="Yes","Use Step 2a) Weekly for employees on leave with pay",IF(OR(COUNT($D2090,F2090)&lt;&gt;2,overallRate=0),0,IF(revenueReduction&gt;0.3,MAX(IF($B2090="Non - avec lien de dépendance",MIN(2258,F2090,$D2090)*overallRate,MIN(2258,F2090)*overallRate),ROUND(MAX(IF($B2090="Non - avec lien de dépendance",0,MIN((0.75*F2090),1694)),MIN(F2090,(0.75*$D2090),1694)),2)),IF($B2090="Non - avec lien de dépendance",MIN(1129,F2090,$D2090)*overallRate,MIN(2258,F2090)*overallRate)))))</f>
        <v>Effectuez l’étape 1</v>
      </c>
      <c r="I2090" s="3">
        <f t="shared" si="32"/>
        <v>0</v>
      </c>
    </row>
    <row r="2091" spans="7:9" x14ac:dyDescent="0.5">
      <c r="G2091" s="68" t="str">
        <f>IF(ISTEXT(overallRate),"Effectuez l’étape 1",IF($C2091="Yes","Use Step 2a) Weekly for employees on leave with pay",IF(OR(COUNT($D2091,E2091)&lt;&gt;2,overallRate=0),0,IF(revenueReduction&gt;0.3,MAX(IF($B2091="Non - avec lien de dépendance",MIN(2258,E2091,$D2091)*overallRate,MIN(2258,E2091)*overallRate),ROUND(MAX(IF($B2091="Non - avec lien de dépendance",0,MIN((0.75*E2091),1694)),MIN(E2091,(0.75*$D2091),1694)),2)),IF($B2091="Non - avec lien de dépendance",MIN(1129,E2091,$D2091)*overallRate,MIN(2258,E2091)*overallRate)))))</f>
        <v>Effectuez l’étape 1</v>
      </c>
      <c r="H2091" s="68" t="str">
        <f>IF(ISTEXT(overallRate),"Effectuez l’étape 1",IF($C2091="Yes","Use Step 2a) Weekly for employees on leave with pay",IF(OR(COUNT($D2091,F2091)&lt;&gt;2,overallRate=0),0,IF(revenueReduction&gt;0.3,MAX(IF($B2091="Non - avec lien de dépendance",MIN(2258,F2091,$D2091)*overallRate,MIN(2258,F2091)*overallRate),ROUND(MAX(IF($B2091="Non - avec lien de dépendance",0,MIN((0.75*F2091),1694)),MIN(F2091,(0.75*$D2091),1694)),2)),IF($B2091="Non - avec lien de dépendance",MIN(1129,F2091,$D2091)*overallRate,MIN(2258,F2091)*overallRate)))))</f>
        <v>Effectuez l’étape 1</v>
      </c>
      <c r="I2091" s="3">
        <f t="shared" si="32"/>
        <v>0</v>
      </c>
    </row>
    <row r="2092" spans="7:9" x14ac:dyDescent="0.5">
      <c r="G2092" s="68" t="str">
        <f>IF(ISTEXT(overallRate),"Effectuez l’étape 1",IF($C2092="Yes","Use Step 2a) Weekly for employees on leave with pay",IF(OR(COUNT($D2092,E2092)&lt;&gt;2,overallRate=0),0,IF(revenueReduction&gt;0.3,MAX(IF($B2092="Non - avec lien de dépendance",MIN(2258,E2092,$D2092)*overallRate,MIN(2258,E2092)*overallRate),ROUND(MAX(IF($B2092="Non - avec lien de dépendance",0,MIN((0.75*E2092),1694)),MIN(E2092,(0.75*$D2092),1694)),2)),IF($B2092="Non - avec lien de dépendance",MIN(1129,E2092,$D2092)*overallRate,MIN(2258,E2092)*overallRate)))))</f>
        <v>Effectuez l’étape 1</v>
      </c>
      <c r="H2092" s="68" t="str">
        <f>IF(ISTEXT(overallRate),"Effectuez l’étape 1",IF($C2092="Yes","Use Step 2a) Weekly for employees on leave with pay",IF(OR(COUNT($D2092,F2092)&lt;&gt;2,overallRate=0),0,IF(revenueReduction&gt;0.3,MAX(IF($B2092="Non - avec lien de dépendance",MIN(2258,F2092,$D2092)*overallRate,MIN(2258,F2092)*overallRate),ROUND(MAX(IF($B2092="Non - avec lien de dépendance",0,MIN((0.75*F2092),1694)),MIN(F2092,(0.75*$D2092),1694)),2)),IF($B2092="Non - avec lien de dépendance",MIN(1129,F2092,$D2092)*overallRate,MIN(2258,F2092)*overallRate)))))</f>
        <v>Effectuez l’étape 1</v>
      </c>
      <c r="I2092" s="3">
        <f t="shared" si="32"/>
        <v>0</v>
      </c>
    </row>
    <row r="2093" spans="7:9" x14ac:dyDescent="0.5">
      <c r="G2093" s="68" t="str">
        <f>IF(ISTEXT(overallRate),"Effectuez l’étape 1",IF($C2093="Yes","Use Step 2a) Weekly for employees on leave with pay",IF(OR(COUNT($D2093,E2093)&lt;&gt;2,overallRate=0),0,IF(revenueReduction&gt;0.3,MAX(IF($B2093="Non - avec lien de dépendance",MIN(2258,E2093,$D2093)*overallRate,MIN(2258,E2093)*overallRate),ROUND(MAX(IF($B2093="Non - avec lien de dépendance",0,MIN((0.75*E2093),1694)),MIN(E2093,(0.75*$D2093),1694)),2)),IF($B2093="Non - avec lien de dépendance",MIN(1129,E2093,$D2093)*overallRate,MIN(2258,E2093)*overallRate)))))</f>
        <v>Effectuez l’étape 1</v>
      </c>
      <c r="H2093" s="68" t="str">
        <f>IF(ISTEXT(overallRate),"Effectuez l’étape 1",IF($C2093="Yes","Use Step 2a) Weekly for employees on leave with pay",IF(OR(COUNT($D2093,F2093)&lt;&gt;2,overallRate=0),0,IF(revenueReduction&gt;0.3,MAX(IF($B2093="Non - avec lien de dépendance",MIN(2258,F2093,$D2093)*overallRate,MIN(2258,F2093)*overallRate),ROUND(MAX(IF($B2093="Non - avec lien de dépendance",0,MIN((0.75*F2093),1694)),MIN(F2093,(0.75*$D2093),1694)),2)),IF($B2093="Non - avec lien de dépendance",MIN(1129,F2093,$D2093)*overallRate,MIN(2258,F2093)*overallRate)))))</f>
        <v>Effectuez l’étape 1</v>
      </c>
      <c r="I2093" s="3">
        <f t="shared" si="32"/>
        <v>0</v>
      </c>
    </row>
    <row r="2094" spans="7:9" x14ac:dyDescent="0.5">
      <c r="G2094" s="68" t="str">
        <f>IF(ISTEXT(overallRate),"Effectuez l’étape 1",IF($C2094="Yes","Use Step 2a) Weekly for employees on leave with pay",IF(OR(COUNT($D2094,E2094)&lt;&gt;2,overallRate=0),0,IF(revenueReduction&gt;0.3,MAX(IF($B2094="Non - avec lien de dépendance",MIN(2258,E2094,$D2094)*overallRate,MIN(2258,E2094)*overallRate),ROUND(MAX(IF($B2094="Non - avec lien de dépendance",0,MIN((0.75*E2094),1694)),MIN(E2094,(0.75*$D2094),1694)),2)),IF($B2094="Non - avec lien de dépendance",MIN(1129,E2094,$D2094)*overallRate,MIN(2258,E2094)*overallRate)))))</f>
        <v>Effectuez l’étape 1</v>
      </c>
      <c r="H2094" s="68" t="str">
        <f>IF(ISTEXT(overallRate),"Effectuez l’étape 1",IF($C2094="Yes","Use Step 2a) Weekly for employees on leave with pay",IF(OR(COUNT($D2094,F2094)&lt;&gt;2,overallRate=0),0,IF(revenueReduction&gt;0.3,MAX(IF($B2094="Non - avec lien de dépendance",MIN(2258,F2094,$D2094)*overallRate,MIN(2258,F2094)*overallRate),ROUND(MAX(IF($B2094="Non - avec lien de dépendance",0,MIN((0.75*F2094),1694)),MIN(F2094,(0.75*$D2094),1694)),2)),IF($B2094="Non - avec lien de dépendance",MIN(1129,F2094,$D2094)*overallRate,MIN(2258,F2094)*overallRate)))))</f>
        <v>Effectuez l’étape 1</v>
      </c>
      <c r="I2094" s="3">
        <f t="shared" si="32"/>
        <v>0</v>
      </c>
    </row>
    <row r="2095" spans="7:9" x14ac:dyDescent="0.5">
      <c r="G2095" s="68" t="str">
        <f>IF(ISTEXT(overallRate),"Effectuez l’étape 1",IF($C2095="Yes","Use Step 2a) Weekly for employees on leave with pay",IF(OR(COUNT($D2095,E2095)&lt;&gt;2,overallRate=0),0,IF(revenueReduction&gt;0.3,MAX(IF($B2095="Non - avec lien de dépendance",MIN(2258,E2095,$D2095)*overallRate,MIN(2258,E2095)*overallRate),ROUND(MAX(IF($B2095="Non - avec lien de dépendance",0,MIN((0.75*E2095),1694)),MIN(E2095,(0.75*$D2095),1694)),2)),IF($B2095="Non - avec lien de dépendance",MIN(1129,E2095,$D2095)*overallRate,MIN(2258,E2095)*overallRate)))))</f>
        <v>Effectuez l’étape 1</v>
      </c>
      <c r="H2095" s="68" t="str">
        <f>IF(ISTEXT(overallRate),"Effectuez l’étape 1",IF($C2095="Yes","Use Step 2a) Weekly for employees on leave with pay",IF(OR(COUNT($D2095,F2095)&lt;&gt;2,overallRate=0),0,IF(revenueReduction&gt;0.3,MAX(IF($B2095="Non - avec lien de dépendance",MIN(2258,F2095,$D2095)*overallRate,MIN(2258,F2095)*overallRate),ROUND(MAX(IF($B2095="Non - avec lien de dépendance",0,MIN((0.75*F2095),1694)),MIN(F2095,(0.75*$D2095),1694)),2)),IF($B2095="Non - avec lien de dépendance",MIN(1129,F2095,$D2095)*overallRate,MIN(2258,F2095)*overallRate)))))</f>
        <v>Effectuez l’étape 1</v>
      </c>
      <c r="I2095" s="3">
        <f t="shared" si="32"/>
        <v>0</v>
      </c>
    </row>
    <row r="2096" spans="7:9" x14ac:dyDescent="0.5">
      <c r="G2096" s="68" t="str">
        <f>IF(ISTEXT(overallRate),"Effectuez l’étape 1",IF($C2096="Yes","Use Step 2a) Weekly for employees on leave with pay",IF(OR(COUNT($D2096,E2096)&lt;&gt;2,overallRate=0),0,IF(revenueReduction&gt;0.3,MAX(IF($B2096="Non - avec lien de dépendance",MIN(2258,E2096,$D2096)*overallRate,MIN(2258,E2096)*overallRate),ROUND(MAX(IF($B2096="Non - avec lien de dépendance",0,MIN((0.75*E2096),1694)),MIN(E2096,(0.75*$D2096),1694)),2)),IF($B2096="Non - avec lien de dépendance",MIN(1129,E2096,$D2096)*overallRate,MIN(2258,E2096)*overallRate)))))</f>
        <v>Effectuez l’étape 1</v>
      </c>
      <c r="H2096" s="68" t="str">
        <f>IF(ISTEXT(overallRate),"Effectuez l’étape 1",IF($C2096="Yes","Use Step 2a) Weekly for employees on leave with pay",IF(OR(COUNT($D2096,F2096)&lt;&gt;2,overallRate=0),0,IF(revenueReduction&gt;0.3,MAX(IF($B2096="Non - avec lien de dépendance",MIN(2258,F2096,$D2096)*overallRate,MIN(2258,F2096)*overallRate),ROUND(MAX(IF($B2096="Non - avec lien de dépendance",0,MIN((0.75*F2096),1694)),MIN(F2096,(0.75*$D2096),1694)),2)),IF($B2096="Non - avec lien de dépendance",MIN(1129,F2096,$D2096)*overallRate,MIN(2258,F2096)*overallRate)))))</f>
        <v>Effectuez l’étape 1</v>
      </c>
      <c r="I2096" s="3">
        <f t="shared" si="32"/>
        <v>0</v>
      </c>
    </row>
    <row r="2097" spans="7:9" x14ac:dyDescent="0.5">
      <c r="G2097" s="68" t="str">
        <f>IF(ISTEXT(overallRate),"Effectuez l’étape 1",IF($C2097="Yes","Use Step 2a) Weekly for employees on leave with pay",IF(OR(COUNT($D2097,E2097)&lt;&gt;2,overallRate=0),0,IF(revenueReduction&gt;0.3,MAX(IF($B2097="Non - avec lien de dépendance",MIN(2258,E2097,$D2097)*overallRate,MIN(2258,E2097)*overallRate),ROUND(MAX(IF($B2097="Non - avec lien de dépendance",0,MIN((0.75*E2097),1694)),MIN(E2097,(0.75*$D2097),1694)),2)),IF($B2097="Non - avec lien de dépendance",MIN(1129,E2097,$D2097)*overallRate,MIN(2258,E2097)*overallRate)))))</f>
        <v>Effectuez l’étape 1</v>
      </c>
      <c r="H2097" s="68" t="str">
        <f>IF(ISTEXT(overallRate),"Effectuez l’étape 1",IF($C2097="Yes","Use Step 2a) Weekly for employees on leave with pay",IF(OR(COUNT($D2097,F2097)&lt;&gt;2,overallRate=0),0,IF(revenueReduction&gt;0.3,MAX(IF($B2097="Non - avec lien de dépendance",MIN(2258,F2097,$D2097)*overallRate,MIN(2258,F2097)*overallRate),ROUND(MAX(IF($B2097="Non - avec lien de dépendance",0,MIN((0.75*F2097),1694)),MIN(F2097,(0.75*$D2097),1694)),2)),IF($B2097="Non - avec lien de dépendance",MIN(1129,F2097,$D2097)*overallRate,MIN(2258,F2097)*overallRate)))))</f>
        <v>Effectuez l’étape 1</v>
      </c>
      <c r="I2097" s="3">
        <f t="shared" si="32"/>
        <v>0</v>
      </c>
    </row>
    <row r="2098" spans="7:9" x14ac:dyDescent="0.5">
      <c r="G2098" s="68" t="str">
        <f>IF(ISTEXT(overallRate),"Effectuez l’étape 1",IF($C2098="Yes","Use Step 2a) Weekly for employees on leave with pay",IF(OR(COUNT($D2098,E2098)&lt;&gt;2,overallRate=0),0,IF(revenueReduction&gt;0.3,MAX(IF($B2098="Non - avec lien de dépendance",MIN(2258,E2098,$D2098)*overallRate,MIN(2258,E2098)*overallRate),ROUND(MAX(IF($B2098="Non - avec lien de dépendance",0,MIN((0.75*E2098),1694)),MIN(E2098,(0.75*$D2098),1694)),2)),IF($B2098="Non - avec lien de dépendance",MIN(1129,E2098,$D2098)*overallRate,MIN(2258,E2098)*overallRate)))))</f>
        <v>Effectuez l’étape 1</v>
      </c>
      <c r="H2098" s="68" t="str">
        <f>IF(ISTEXT(overallRate),"Effectuez l’étape 1",IF($C2098="Yes","Use Step 2a) Weekly for employees on leave with pay",IF(OR(COUNT($D2098,F2098)&lt;&gt;2,overallRate=0),0,IF(revenueReduction&gt;0.3,MAX(IF($B2098="Non - avec lien de dépendance",MIN(2258,F2098,$D2098)*overallRate,MIN(2258,F2098)*overallRate),ROUND(MAX(IF($B2098="Non - avec lien de dépendance",0,MIN((0.75*F2098),1694)),MIN(F2098,(0.75*$D2098),1694)),2)),IF($B2098="Non - avec lien de dépendance",MIN(1129,F2098,$D2098)*overallRate,MIN(2258,F2098)*overallRate)))))</f>
        <v>Effectuez l’étape 1</v>
      </c>
      <c r="I2098" s="3">
        <f t="shared" si="32"/>
        <v>0</v>
      </c>
    </row>
    <row r="2099" spans="7:9" x14ac:dyDescent="0.5">
      <c r="G2099" s="68" t="str">
        <f>IF(ISTEXT(overallRate),"Effectuez l’étape 1",IF($C2099="Yes","Use Step 2a) Weekly for employees on leave with pay",IF(OR(COUNT($D2099,E2099)&lt;&gt;2,overallRate=0),0,IF(revenueReduction&gt;0.3,MAX(IF($B2099="Non - avec lien de dépendance",MIN(2258,E2099,$D2099)*overallRate,MIN(2258,E2099)*overallRate),ROUND(MAX(IF($B2099="Non - avec lien de dépendance",0,MIN((0.75*E2099),1694)),MIN(E2099,(0.75*$D2099),1694)),2)),IF($B2099="Non - avec lien de dépendance",MIN(1129,E2099,$D2099)*overallRate,MIN(2258,E2099)*overallRate)))))</f>
        <v>Effectuez l’étape 1</v>
      </c>
      <c r="H2099" s="68" t="str">
        <f>IF(ISTEXT(overallRate),"Effectuez l’étape 1",IF($C2099="Yes","Use Step 2a) Weekly for employees on leave with pay",IF(OR(COUNT($D2099,F2099)&lt;&gt;2,overallRate=0),0,IF(revenueReduction&gt;0.3,MAX(IF($B2099="Non - avec lien de dépendance",MIN(2258,F2099,$D2099)*overallRate,MIN(2258,F2099)*overallRate),ROUND(MAX(IF($B2099="Non - avec lien de dépendance",0,MIN((0.75*F2099),1694)),MIN(F2099,(0.75*$D2099),1694)),2)),IF($B2099="Non - avec lien de dépendance",MIN(1129,F2099,$D2099)*overallRate,MIN(2258,F2099)*overallRate)))))</f>
        <v>Effectuez l’étape 1</v>
      </c>
      <c r="I2099" s="3">
        <f t="shared" si="32"/>
        <v>0</v>
      </c>
    </row>
    <row r="2100" spans="7:9" x14ac:dyDescent="0.5">
      <c r="G2100" s="68" t="str">
        <f>IF(ISTEXT(overallRate),"Effectuez l’étape 1",IF($C2100="Yes","Use Step 2a) Weekly for employees on leave with pay",IF(OR(COUNT($D2100,E2100)&lt;&gt;2,overallRate=0),0,IF(revenueReduction&gt;0.3,MAX(IF($B2100="Non - avec lien de dépendance",MIN(2258,E2100,$D2100)*overallRate,MIN(2258,E2100)*overallRate),ROUND(MAX(IF($B2100="Non - avec lien de dépendance",0,MIN((0.75*E2100),1694)),MIN(E2100,(0.75*$D2100),1694)),2)),IF($B2100="Non - avec lien de dépendance",MIN(1129,E2100,$D2100)*overallRate,MIN(2258,E2100)*overallRate)))))</f>
        <v>Effectuez l’étape 1</v>
      </c>
      <c r="H2100" s="68" t="str">
        <f>IF(ISTEXT(overallRate),"Effectuez l’étape 1",IF($C2100="Yes","Use Step 2a) Weekly for employees on leave with pay",IF(OR(COUNT($D2100,F2100)&lt;&gt;2,overallRate=0),0,IF(revenueReduction&gt;0.3,MAX(IF($B2100="Non - avec lien de dépendance",MIN(2258,F2100,$D2100)*overallRate,MIN(2258,F2100)*overallRate),ROUND(MAX(IF($B2100="Non - avec lien de dépendance",0,MIN((0.75*F2100),1694)),MIN(F2100,(0.75*$D2100),1694)),2)),IF($B2100="Non - avec lien de dépendance",MIN(1129,F2100,$D2100)*overallRate,MIN(2258,F2100)*overallRate)))))</f>
        <v>Effectuez l’étape 1</v>
      </c>
      <c r="I2100" s="3">
        <f t="shared" si="32"/>
        <v>0</v>
      </c>
    </row>
    <row r="2101" spans="7:9" x14ac:dyDescent="0.5">
      <c r="G2101" s="68" t="str">
        <f>IF(ISTEXT(overallRate),"Effectuez l’étape 1",IF($C2101="Yes","Use Step 2a) Weekly for employees on leave with pay",IF(OR(COUNT($D2101,E2101)&lt;&gt;2,overallRate=0),0,IF(revenueReduction&gt;0.3,MAX(IF($B2101="Non - avec lien de dépendance",MIN(2258,E2101,$D2101)*overallRate,MIN(2258,E2101)*overallRate),ROUND(MAX(IF($B2101="Non - avec lien de dépendance",0,MIN((0.75*E2101),1694)),MIN(E2101,(0.75*$D2101),1694)),2)),IF($B2101="Non - avec lien de dépendance",MIN(1129,E2101,$D2101)*overallRate,MIN(2258,E2101)*overallRate)))))</f>
        <v>Effectuez l’étape 1</v>
      </c>
      <c r="H2101" s="68" t="str">
        <f>IF(ISTEXT(overallRate),"Effectuez l’étape 1",IF($C2101="Yes","Use Step 2a) Weekly for employees on leave with pay",IF(OR(COUNT($D2101,F2101)&lt;&gt;2,overallRate=0),0,IF(revenueReduction&gt;0.3,MAX(IF($B2101="Non - avec lien de dépendance",MIN(2258,F2101,$D2101)*overallRate,MIN(2258,F2101)*overallRate),ROUND(MAX(IF($B2101="Non - avec lien de dépendance",0,MIN((0.75*F2101),1694)),MIN(F2101,(0.75*$D2101),1694)),2)),IF($B2101="Non - avec lien de dépendance",MIN(1129,F2101,$D2101)*overallRate,MIN(2258,F2101)*overallRate)))))</f>
        <v>Effectuez l’étape 1</v>
      </c>
      <c r="I2101" s="3">
        <f t="shared" si="32"/>
        <v>0</v>
      </c>
    </row>
    <row r="2102" spans="7:9" x14ac:dyDescent="0.5">
      <c r="G2102" s="68" t="str">
        <f>IF(ISTEXT(overallRate),"Effectuez l’étape 1",IF($C2102="Yes","Use Step 2a) Weekly for employees on leave with pay",IF(OR(COUNT($D2102,E2102)&lt;&gt;2,overallRate=0),0,IF(revenueReduction&gt;0.3,MAX(IF($B2102="Non - avec lien de dépendance",MIN(2258,E2102,$D2102)*overallRate,MIN(2258,E2102)*overallRate),ROUND(MAX(IF($B2102="Non - avec lien de dépendance",0,MIN((0.75*E2102),1694)),MIN(E2102,(0.75*$D2102),1694)),2)),IF($B2102="Non - avec lien de dépendance",MIN(1129,E2102,$D2102)*overallRate,MIN(2258,E2102)*overallRate)))))</f>
        <v>Effectuez l’étape 1</v>
      </c>
      <c r="H2102" s="68" t="str">
        <f>IF(ISTEXT(overallRate),"Effectuez l’étape 1",IF($C2102="Yes","Use Step 2a) Weekly for employees on leave with pay",IF(OR(COUNT($D2102,F2102)&lt;&gt;2,overallRate=0),0,IF(revenueReduction&gt;0.3,MAX(IF($B2102="Non - avec lien de dépendance",MIN(2258,F2102,$D2102)*overallRate,MIN(2258,F2102)*overallRate),ROUND(MAX(IF($B2102="Non - avec lien de dépendance",0,MIN((0.75*F2102),1694)),MIN(F2102,(0.75*$D2102),1694)),2)),IF($B2102="Non - avec lien de dépendance",MIN(1129,F2102,$D2102)*overallRate,MIN(2258,F2102)*overallRate)))))</f>
        <v>Effectuez l’étape 1</v>
      </c>
      <c r="I2102" s="3">
        <f t="shared" si="32"/>
        <v>0</v>
      </c>
    </row>
    <row r="2103" spans="7:9" x14ac:dyDescent="0.5">
      <c r="G2103" s="68" t="str">
        <f>IF(ISTEXT(overallRate),"Effectuez l’étape 1",IF($C2103="Yes","Use Step 2a) Weekly for employees on leave with pay",IF(OR(COUNT($D2103,E2103)&lt;&gt;2,overallRate=0),0,IF(revenueReduction&gt;0.3,MAX(IF($B2103="Non - avec lien de dépendance",MIN(2258,E2103,$D2103)*overallRate,MIN(2258,E2103)*overallRate),ROUND(MAX(IF($B2103="Non - avec lien de dépendance",0,MIN((0.75*E2103),1694)),MIN(E2103,(0.75*$D2103),1694)),2)),IF($B2103="Non - avec lien de dépendance",MIN(1129,E2103,$D2103)*overallRate,MIN(2258,E2103)*overallRate)))))</f>
        <v>Effectuez l’étape 1</v>
      </c>
      <c r="H2103" s="68" t="str">
        <f>IF(ISTEXT(overallRate),"Effectuez l’étape 1",IF($C2103="Yes","Use Step 2a) Weekly for employees on leave with pay",IF(OR(COUNT($D2103,F2103)&lt;&gt;2,overallRate=0),0,IF(revenueReduction&gt;0.3,MAX(IF($B2103="Non - avec lien de dépendance",MIN(2258,F2103,$D2103)*overallRate,MIN(2258,F2103)*overallRate),ROUND(MAX(IF($B2103="Non - avec lien de dépendance",0,MIN((0.75*F2103),1694)),MIN(F2103,(0.75*$D2103),1694)),2)),IF($B2103="Non - avec lien de dépendance",MIN(1129,F2103,$D2103)*overallRate,MIN(2258,F2103)*overallRate)))))</f>
        <v>Effectuez l’étape 1</v>
      </c>
      <c r="I2103" s="3">
        <f t="shared" si="32"/>
        <v>0</v>
      </c>
    </row>
    <row r="2104" spans="7:9" x14ac:dyDescent="0.5">
      <c r="G2104" s="68" t="str">
        <f>IF(ISTEXT(overallRate),"Effectuez l’étape 1",IF($C2104="Yes","Use Step 2a) Weekly for employees on leave with pay",IF(OR(COUNT($D2104,E2104)&lt;&gt;2,overallRate=0),0,IF(revenueReduction&gt;0.3,MAX(IF($B2104="Non - avec lien de dépendance",MIN(2258,E2104,$D2104)*overallRate,MIN(2258,E2104)*overallRate),ROUND(MAX(IF($B2104="Non - avec lien de dépendance",0,MIN((0.75*E2104),1694)),MIN(E2104,(0.75*$D2104),1694)),2)),IF($B2104="Non - avec lien de dépendance",MIN(1129,E2104,$D2104)*overallRate,MIN(2258,E2104)*overallRate)))))</f>
        <v>Effectuez l’étape 1</v>
      </c>
      <c r="H2104" s="68" t="str">
        <f>IF(ISTEXT(overallRate),"Effectuez l’étape 1",IF($C2104="Yes","Use Step 2a) Weekly for employees on leave with pay",IF(OR(COUNT($D2104,F2104)&lt;&gt;2,overallRate=0),0,IF(revenueReduction&gt;0.3,MAX(IF($B2104="Non - avec lien de dépendance",MIN(2258,F2104,$D2104)*overallRate,MIN(2258,F2104)*overallRate),ROUND(MAX(IF($B2104="Non - avec lien de dépendance",0,MIN((0.75*F2104),1694)),MIN(F2104,(0.75*$D2104),1694)),2)),IF($B2104="Non - avec lien de dépendance",MIN(1129,F2104,$D2104)*overallRate,MIN(2258,F2104)*overallRate)))))</f>
        <v>Effectuez l’étape 1</v>
      </c>
      <c r="I2104" s="3">
        <f t="shared" si="32"/>
        <v>0</v>
      </c>
    </row>
    <row r="2105" spans="7:9" x14ac:dyDescent="0.5">
      <c r="G2105" s="68" t="str">
        <f>IF(ISTEXT(overallRate),"Effectuez l’étape 1",IF($C2105="Yes","Use Step 2a) Weekly for employees on leave with pay",IF(OR(COUNT($D2105,E2105)&lt;&gt;2,overallRate=0),0,IF(revenueReduction&gt;0.3,MAX(IF($B2105="Non - avec lien de dépendance",MIN(2258,E2105,$D2105)*overallRate,MIN(2258,E2105)*overallRate),ROUND(MAX(IF($B2105="Non - avec lien de dépendance",0,MIN((0.75*E2105),1694)),MIN(E2105,(0.75*$D2105),1694)),2)),IF($B2105="Non - avec lien de dépendance",MIN(1129,E2105,$D2105)*overallRate,MIN(2258,E2105)*overallRate)))))</f>
        <v>Effectuez l’étape 1</v>
      </c>
      <c r="H2105" s="68" t="str">
        <f>IF(ISTEXT(overallRate),"Effectuez l’étape 1",IF($C2105="Yes","Use Step 2a) Weekly for employees on leave with pay",IF(OR(COUNT($D2105,F2105)&lt;&gt;2,overallRate=0),0,IF(revenueReduction&gt;0.3,MAX(IF($B2105="Non - avec lien de dépendance",MIN(2258,F2105,$D2105)*overallRate,MIN(2258,F2105)*overallRate),ROUND(MAX(IF($B2105="Non - avec lien de dépendance",0,MIN((0.75*F2105),1694)),MIN(F2105,(0.75*$D2105),1694)),2)),IF($B2105="Non - avec lien de dépendance",MIN(1129,F2105,$D2105)*overallRate,MIN(2258,F2105)*overallRate)))))</f>
        <v>Effectuez l’étape 1</v>
      </c>
      <c r="I2105" s="3">
        <f t="shared" si="32"/>
        <v>0</v>
      </c>
    </row>
    <row r="2106" spans="7:9" x14ac:dyDescent="0.5">
      <c r="G2106" s="68" t="str">
        <f>IF(ISTEXT(overallRate),"Effectuez l’étape 1",IF($C2106="Yes","Use Step 2a) Weekly for employees on leave with pay",IF(OR(COUNT($D2106,E2106)&lt;&gt;2,overallRate=0),0,IF(revenueReduction&gt;0.3,MAX(IF($B2106="Non - avec lien de dépendance",MIN(2258,E2106,$D2106)*overallRate,MIN(2258,E2106)*overallRate),ROUND(MAX(IF($B2106="Non - avec lien de dépendance",0,MIN((0.75*E2106),1694)),MIN(E2106,(0.75*$D2106),1694)),2)),IF($B2106="Non - avec lien de dépendance",MIN(1129,E2106,$D2106)*overallRate,MIN(2258,E2106)*overallRate)))))</f>
        <v>Effectuez l’étape 1</v>
      </c>
      <c r="H2106" s="68" t="str">
        <f>IF(ISTEXT(overallRate),"Effectuez l’étape 1",IF($C2106="Yes","Use Step 2a) Weekly for employees on leave with pay",IF(OR(COUNT($D2106,F2106)&lt;&gt;2,overallRate=0),0,IF(revenueReduction&gt;0.3,MAX(IF($B2106="Non - avec lien de dépendance",MIN(2258,F2106,$D2106)*overallRate,MIN(2258,F2106)*overallRate),ROUND(MAX(IF($B2106="Non - avec lien de dépendance",0,MIN((0.75*F2106),1694)),MIN(F2106,(0.75*$D2106),1694)),2)),IF($B2106="Non - avec lien de dépendance",MIN(1129,F2106,$D2106)*overallRate,MIN(2258,F2106)*overallRate)))))</f>
        <v>Effectuez l’étape 1</v>
      </c>
      <c r="I2106" s="3">
        <f t="shared" si="32"/>
        <v>0</v>
      </c>
    </row>
    <row r="2107" spans="7:9" x14ac:dyDescent="0.5">
      <c r="G2107" s="68" t="str">
        <f>IF(ISTEXT(overallRate),"Effectuez l’étape 1",IF($C2107="Yes","Use Step 2a) Weekly for employees on leave with pay",IF(OR(COUNT($D2107,E2107)&lt;&gt;2,overallRate=0),0,IF(revenueReduction&gt;0.3,MAX(IF($B2107="Non - avec lien de dépendance",MIN(2258,E2107,$D2107)*overallRate,MIN(2258,E2107)*overallRate),ROUND(MAX(IF($B2107="Non - avec lien de dépendance",0,MIN((0.75*E2107),1694)),MIN(E2107,(0.75*$D2107),1694)),2)),IF($B2107="Non - avec lien de dépendance",MIN(1129,E2107,$D2107)*overallRate,MIN(2258,E2107)*overallRate)))))</f>
        <v>Effectuez l’étape 1</v>
      </c>
      <c r="H2107" s="68" t="str">
        <f>IF(ISTEXT(overallRate),"Effectuez l’étape 1",IF($C2107="Yes","Use Step 2a) Weekly for employees on leave with pay",IF(OR(COUNT($D2107,F2107)&lt;&gt;2,overallRate=0),0,IF(revenueReduction&gt;0.3,MAX(IF($B2107="Non - avec lien de dépendance",MIN(2258,F2107,$D2107)*overallRate,MIN(2258,F2107)*overallRate),ROUND(MAX(IF($B2107="Non - avec lien de dépendance",0,MIN((0.75*F2107),1694)),MIN(F2107,(0.75*$D2107),1694)),2)),IF($B2107="Non - avec lien de dépendance",MIN(1129,F2107,$D2107)*overallRate,MIN(2258,F2107)*overallRate)))))</f>
        <v>Effectuez l’étape 1</v>
      </c>
      <c r="I2107" s="3">
        <f t="shared" si="32"/>
        <v>0</v>
      </c>
    </row>
    <row r="2108" spans="7:9" x14ac:dyDescent="0.5">
      <c r="G2108" s="68" t="str">
        <f>IF(ISTEXT(overallRate),"Effectuez l’étape 1",IF($C2108="Yes","Use Step 2a) Weekly for employees on leave with pay",IF(OR(COUNT($D2108,E2108)&lt;&gt;2,overallRate=0),0,IF(revenueReduction&gt;0.3,MAX(IF($B2108="Non - avec lien de dépendance",MIN(2258,E2108,$D2108)*overallRate,MIN(2258,E2108)*overallRate),ROUND(MAX(IF($B2108="Non - avec lien de dépendance",0,MIN((0.75*E2108),1694)),MIN(E2108,(0.75*$D2108),1694)),2)),IF($B2108="Non - avec lien de dépendance",MIN(1129,E2108,$D2108)*overallRate,MIN(2258,E2108)*overallRate)))))</f>
        <v>Effectuez l’étape 1</v>
      </c>
      <c r="H2108" s="68" t="str">
        <f>IF(ISTEXT(overallRate),"Effectuez l’étape 1",IF($C2108="Yes","Use Step 2a) Weekly for employees on leave with pay",IF(OR(COUNT($D2108,F2108)&lt;&gt;2,overallRate=0),0,IF(revenueReduction&gt;0.3,MAX(IF($B2108="Non - avec lien de dépendance",MIN(2258,F2108,$D2108)*overallRate,MIN(2258,F2108)*overallRate),ROUND(MAX(IF($B2108="Non - avec lien de dépendance",0,MIN((0.75*F2108),1694)),MIN(F2108,(0.75*$D2108),1694)),2)),IF($B2108="Non - avec lien de dépendance",MIN(1129,F2108,$D2108)*overallRate,MIN(2258,F2108)*overallRate)))))</f>
        <v>Effectuez l’étape 1</v>
      </c>
      <c r="I2108" s="3">
        <f t="shared" si="32"/>
        <v>0</v>
      </c>
    </row>
    <row r="2109" spans="7:9" x14ac:dyDescent="0.5">
      <c r="G2109" s="68" t="str">
        <f>IF(ISTEXT(overallRate),"Effectuez l’étape 1",IF($C2109="Yes","Use Step 2a) Weekly for employees on leave with pay",IF(OR(COUNT($D2109,E2109)&lt;&gt;2,overallRate=0),0,IF(revenueReduction&gt;0.3,MAX(IF($B2109="Non - avec lien de dépendance",MIN(2258,E2109,$D2109)*overallRate,MIN(2258,E2109)*overallRate),ROUND(MAX(IF($B2109="Non - avec lien de dépendance",0,MIN((0.75*E2109),1694)),MIN(E2109,(0.75*$D2109),1694)),2)),IF($B2109="Non - avec lien de dépendance",MIN(1129,E2109,$D2109)*overallRate,MIN(2258,E2109)*overallRate)))))</f>
        <v>Effectuez l’étape 1</v>
      </c>
      <c r="H2109" s="68" t="str">
        <f>IF(ISTEXT(overallRate),"Effectuez l’étape 1",IF($C2109="Yes","Use Step 2a) Weekly for employees on leave with pay",IF(OR(COUNT($D2109,F2109)&lt;&gt;2,overallRate=0),0,IF(revenueReduction&gt;0.3,MAX(IF($B2109="Non - avec lien de dépendance",MIN(2258,F2109,$D2109)*overallRate,MIN(2258,F2109)*overallRate),ROUND(MAX(IF($B2109="Non - avec lien de dépendance",0,MIN((0.75*F2109),1694)),MIN(F2109,(0.75*$D2109),1694)),2)),IF($B2109="Non - avec lien de dépendance",MIN(1129,F2109,$D2109)*overallRate,MIN(2258,F2109)*overallRate)))))</f>
        <v>Effectuez l’étape 1</v>
      </c>
      <c r="I2109" s="3">
        <f t="shared" si="32"/>
        <v>0</v>
      </c>
    </row>
    <row r="2110" spans="7:9" x14ac:dyDescent="0.5">
      <c r="G2110" s="68" t="str">
        <f>IF(ISTEXT(overallRate),"Effectuez l’étape 1",IF($C2110="Yes","Use Step 2a) Weekly for employees on leave with pay",IF(OR(COUNT($D2110,E2110)&lt;&gt;2,overallRate=0),0,IF(revenueReduction&gt;0.3,MAX(IF($B2110="Non - avec lien de dépendance",MIN(2258,E2110,$D2110)*overallRate,MIN(2258,E2110)*overallRate),ROUND(MAX(IF($B2110="Non - avec lien de dépendance",0,MIN((0.75*E2110),1694)),MIN(E2110,(0.75*$D2110),1694)),2)),IF($B2110="Non - avec lien de dépendance",MIN(1129,E2110,$D2110)*overallRate,MIN(2258,E2110)*overallRate)))))</f>
        <v>Effectuez l’étape 1</v>
      </c>
      <c r="H2110" s="68" t="str">
        <f>IF(ISTEXT(overallRate),"Effectuez l’étape 1",IF($C2110="Yes","Use Step 2a) Weekly for employees on leave with pay",IF(OR(COUNT($D2110,F2110)&lt;&gt;2,overallRate=0),0,IF(revenueReduction&gt;0.3,MAX(IF($B2110="Non - avec lien de dépendance",MIN(2258,F2110,$D2110)*overallRate,MIN(2258,F2110)*overallRate),ROUND(MAX(IF($B2110="Non - avec lien de dépendance",0,MIN((0.75*F2110),1694)),MIN(F2110,(0.75*$D2110),1694)),2)),IF($B2110="Non - avec lien de dépendance",MIN(1129,F2110,$D2110)*overallRate,MIN(2258,F2110)*overallRate)))))</f>
        <v>Effectuez l’étape 1</v>
      </c>
      <c r="I2110" s="3">
        <f t="shared" si="32"/>
        <v>0</v>
      </c>
    </row>
    <row r="2111" spans="7:9" x14ac:dyDescent="0.5">
      <c r="G2111" s="68" t="str">
        <f>IF(ISTEXT(overallRate),"Effectuez l’étape 1",IF($C2111="Yes","Use Step 2a) Weekly for employees on leave with pay",IF(OR(COUNT($D2111,E2111)&lt;&gt;2,overallRate=0),0,IF(revenueReduction&gt;0.3,MAX(IF($B2111="Non - avec lien de dépendance",MIN(2258,E2111,$D2111)*overallRate,MIN(2258,E2111)*overallRate),ROUND(MAX(IF($B2111="Non - avec lien de dépendance",0,MIN((0.75*E2111),1694)),MIN(E2111,(0.75*$D2111),1694)),2)),IF($B2111="Non - avec lien de dépendance",MIN(1129,E2111,$D2111)*overallRate,MIN(2258,E2111)*overallRate)))))</f>
        <v>Effectuez l’étape 1</v>
      </c>
      <c r="H2111" s="68" t="str">
        <f>IF(ISTEXT(overallRate),"Effectuez l’étape 1",IF($C2111="Yes","Use Step 2a) Weekly for employees on leave with pay",IF(OR(COUNT($D2111,F2111)&lt;&gt;2,overallRate=0),0,IF(revenueReduction&gt;0.3,MAX(IF($B2111="Non - avec lien de dépendance",MIN(2258,F2111,$D2111)*overallRate,MIN(2258,F2111)*overallRate),ROUND(MAX(IF($B2111="Non - avec lien de dépendance",0,MIN((0.75*F2111),1694)),MIN(F2111,(0.75*$D2111),1694)),2)),IF($B2111="Non - avec lien de dépendance",MIN(1129,F2111,$D2111)*overallRate,MIN(2258,F2111)*overallRate)))))</f>
        <v>Effectuez l’étape 1</v>
      </c>
      <c r="I2111" s="3">
        <f t="shared" si="32"/>
        <v>0</v>
      </c>
    </row>
    <row r="2112" spans="7:9" x14ac:dyDescent="0.5">
      <c r="G2112" s="68" t="str">
        <f>IF(ISTEXT(overallRate),"Effectuez l’étape 1",IF($C2112="Yes","Use Step 2a) Weekly for employees on leave with pay",IF(OR(COUNT($D2112,E2112)&lt;&gt;2,overallRate=0),0,IF(revenueReduction&gt;0.3,MAX(IF($B2112="Non - avec lien de dépendance",MIN(2258,E2112,$D2112)*overallRate,MIN(2258,E2112)*overallRate),ROUND(MAX(IF($B2112="Non - avec lien de dépendance",0,MIN((0.75*E2112),1694)),MIN(E2112,(0.75*$D2112),1694)),2)),IF($B2112="Non - avec lien de dépendance",MIN(1129,E2112,$D2112)*overallRate,MIN(2258,E2112)*overallRate)))))</f>
        <v>Effectuez l’étape 1</v>
      </c>
      <c r="H2112" s="68" t="str">
        <f>IF(ISTEXT(overallRate),"Effectuez l’étape 1",IF($C2112="Yes","Use Step 2a) Weekly for employees on leave with pay",IF(OR(COUNT($D2112,F2112)&lt;&gt;2,overallRate=0),0,IF(revenueReduction&gt;0.3,MAX(IF($B2112="Non - avec lien de dépendance",MIN(2258,F2112,$D2112)*overallRate,MIN(2258,F2112)*overallRate),ROUND(MAX(IF($B2112="Non - avec lien de dépendance",0,MIN((0.75*F2112),1694)),MIN(F2112,(0.75*$D2112),1694)),2)),IF($B2112="Non - avec lien de dépendance",MIN(1129,F2112,$D2112)*overallRate,MIN(2258,F2112)*overallRate)))))</f>
        <v>Effectuez l’étape 1</v>
      </c>
      <c r="I2112" s="3">
        <f t="shared" si="32"/>
        <v>0</v>
      </c>
    </row>
    <row r="2113" spans="7:9" x14ac:dyDescent="0.5">
      <c r="G2113" s="68" t="str">
        <f>IF(ISTEXT(overallRate),"Effectuez l’étape 1",IF($C2113="Yes","Use Step 2a) Weekly for employees on leave with pay",IF(OR(COUNT($D2113,E2113)&lt;&gt;2,overallRate=0),0,IF(revenueReduction&gt;0.3,MAX(IF($B2113="Non - avec lien de dépendance",MIN(2258,E2113,$D2113)*overallRate,MIN(2258,E2113)*overallRate),ROUND(MAX(IF($B2113="Non - avec lien de dépendance",0,MIN((0.75*E2113),1694)),MIN(E2113,(0.75*$D2113),1694)),2)),IF($B2113="Non - avec lien de dépendance",MIN(1129,E2113,$D2113)*overallRate,MIN(2258,E2113)*overallRate)))))</f>
        <v>Effectuez l’étape 1</v>
      </c>
      <c r="H2113" s="68" t="str">
        <f>IF(ISTEXT(overallRate),"Effectuez l’étape 1",IF($C2113="Yes","Use Step 2a) Weekly for employees on leave with pay",IF(OR(COUNT($D2113,F2113)&lt;&gt;2,overallRate=0),0,IF(revenueReduction&gt;0.3,MAX(IF($B2113="Non - avec lien de dépendance",MIN(2258,F2113,$D2113)*overallRate,MIN(2258,F2113)*overallRate),ROUND(MAX(IF($B2113="Non - avec lien de dépendance",0,MIN((0.75*F2113),1694)),MIN(F2113,(0.75*$D2113),1694)),2)),IF($B2113="Non - avec lien de dépendance",MIN(1129,F2113,$D2113)*overallRate,MIN(2258,F2113)*overallRate)))))</f>
        <v>Effectuez l’étape 1</v>
      </c>
      <c r="I2113" s="3">
        <f t="shared" si="32"/>
        <v>0</v>
      </c>
    </row>
    <row r="2114" spans="7:9" x14ac:dyDescent="0.5">
      <c r="G2114" s="68" t="str">
        <f>IF(ISTEXT(overallRate),"Effectuez l’étape 1",IF($C2114="Yes","Use Step 2a) Weekly for employees on leave with pay",IF(OR(COUNT($D2114,E2114)&lt;&gt;2,overallRate=0),0,IF(revenueReduction&gt;0.3,MAX(IF($B2114="Non - avec lien de dépendance",MIN(2258,E2114,$D2114)*overallRate,MIN(2258,E2114)*overallRate),ROUND(MAX(IF($B2114="Non - avec lien de dépendance",0,MIN((0.75*E2114),1694)),MIN(E2114,(0.75*$D2114),1694)),2)),IF($B2114="Non - avec lien de dépendance",MIN(1129,E2114,$D2114)*overallRate,MIN(2258,E2114)*overallRate)))))</f>
        <v>Effectuez l’étape 1</v>
      </c>
      <c r="H2114" s="68" t="str">
        <f>IF(ISTEXT(overallRate),"Effectuez l’étape 1",IF($C2114="Yes","Use Step 2a) Weekly for employees on leave with pay",IF(OR(COUNT($D2114,F2114)&lt;&gt;2,overallRate=0),0,IF(revenueReduction&gt;0.3,MAX(IF($B2114="Non - avec lien de dépendance",MIN(2258,F2114,$D2114)*overallRate,MIN(2258,F2114)*overallRate),ROUND(MAX(IF($B2114="Non - avec lien de dépendance",0,MIN((0.75*F2114),1694)),MIN(F2114,(0.75*$D2114),1694)),2)),IF($B2114="Non - avec lien de dépendance",MIN(1129,F2114,$D2114)*overallRate,MIN(2258,F2114)*overallRate)))))</f>
        <v>Effectuez l’étape 1</v>
      </c>
      <c r="I2114" s="3">
        <f t="shared" si="32"/>
        <v>0</v>
      </c>
    </row>
    <row r="2115" spans="7:9" x14ac:dyDescent="0.5">
      <c r="G2115" s="68" t="str">
        <f>IF(ISTEXT(overallRate),"Effectuez l’étape 1",IF($C2115="Yes","Use Step 2a) Weekly for employees on leave with pay",IF(OR(COUNT($D2115,E2115)&lt;&gt;2,overallRate=0),0,IF(revenueReduction&gt;0.3,MAX(IF($B2115="Non - avec lien de dépendance",MIN(2258,E2115,$D2115)*overallRate,MIN(2258,E2115)*overallRate),ROUND(MAX(IF($B2115="Non - avec lien de dépendance",0,MIN((0.75*E2115),1694)),MIN(E2115,(0.75*$D2115),1694)),2)),IF($B2115="Non - avec lien de dépendance",MIN(1129,E2115,$D2115)*overallRate,MIN(2258,E2115)*overallRate)))))</f>
        <v>Effectuez l’étape 1</v>
      </c>
      <c r="H2115" s="68" t="str">
        <f>IF(ISTEXT(overallRate),"Effectuez l’étape 1",IF($C2115="Yes","Use Step 2a) Weekly for employees on leave with pay",IF(OR(COUNT($D2115,F2115)&lt;&gt;2,overallRate=0),0,IF(revenueReduction&gt;0.3,MAX(IF($B2115="Non - avec lien de dépendance",MIN(2258,F2115,$D2115)*overallRate,MIN(2258,F2115)*overallRate),ROUND(MAX(IF($B2115="Non - avec lien de dépendance",0,MIN((0.75*F2115),1694)),MIN(F2115,(0.75*$D2115),1694)),2)),IF($B2115="Non - avec lien de dépendance",MIN(1129,F2115,$D2115)*overallRate,MIN(2258,F2115)*overallRate)))))</f>
        <v>Effectuez l’étape 1</v>
      </c>
      <c r="I2115" s="3">
        <f t="shared" si="32"/>
        <v>0</v>
      </c>
    </row>
    <row r="2116" spans="7:9" x14ac:dyDescent="0.5">
      <c r="G2116" s="68" t="str">
        <f>IF(ISTEXT(overallRate),"Effectuez l’étape 1",IF($C2116="Yes","Use Step 2a) Weekly for employees on leave with pay",IF(OR(COUNT($D2116,E2116)&lt;&gt;2,overallRate=0),0,IF(revenueReduction&gt;0.3,MAX(IF($B2116="Non - avec lien de dépendance",MIN(2258,E2116,$D2116)*overallRate,MIN(2258,E2116)*overallRate),ROUND(MAX(IF($B2116="Non - avec lien de dépendance",0,MIN((0.75*E2116),1694)),MIN(E2116,(0.75*$D2116),1694)),2)),IF($B2116="Non - avec lien de dépendance",MIN(1129,E2116,$D2116)*overallRate,MIN(2258,E2116)*overallRate)))))</f>
        <v>Effectuez l’étape 1</v>
      </c>
      <c r="H2116" s="68" t="str">
        <f>IF(ISTEXT(overallRate),"Effectuez l’étape 1",IF($C2116="Yes","Use Step 2a) Weekly for employees on leave with pay",IF(OR(COUNT($D2116,F2116)&lt;&gt;2,overallRate=0),0,IF(revenueReduction&gt;0.3,MAX(IF($B2116="Non - avec lien de dépendance",MIN(2258,F2116,$D2116)*overallRate,MIN(2258,F2116)*overallRate),ROUND(MAX(IF($B2116="Non - avec lien de dépendance",0,MIN((0.75*F2116),1694)),MIN(F2116,(0.75*$D2116),1694)),2)),IF($B2116="Non - avec lien de dépendance",MIN(1129,F2116,$D2116)*overallRate,MIN(2258,F2116)*overallRate)))))</f>
        <v>Effectuez l’étape 1</v>
      </c>
      <c r="I2116" s="3">
        <f t="shared" si="32"/>
        <v>0</v>
      </c>
    </row>
    <row r="2117" spans="7:9" x14ac:dyDescent="0.5">
      <c r="G2117" s="68" t="str">
        <f>IF(ISTEXT(overallRate),"Effectuez l’étape 1",IF($C2117="Yes","Use Step 2a) Weekly for employees on leave with pay",IF(OR(COUNT($D2117,E2117)&lt;&gt;2,overallRate=0),0,IF(revenueReduction&gt;0.3,MAX(IF($B2117="Non - avec lien de dépendance",MIN(2258,E2117,$D2117)*overallRate,MIN(2258,E2117)*overallRate),ROUND(MAX(IF($B2117="Non - avec lien de dépendance",0,MIN((0.75*E2117),1694)),MIN(E2117,(0.75*$D2117),1694)),2)),IF($B2117="Non - avec lien de dépendance",MIN(1129,E2117,$D2117)*overallRate,MIN(2258,E2117)*overallRate)))))</f>
        <v>Effectuez l’étape 1</v>
      </c>
      <c r="H2117" s="68" t="str">
        <f>IF(ISTEXT(overallRate),"Effectuez l’étape 1",IF($C2117="Yes","Use Step 2a) Weekly for employees on leave with pay",IF(OR(COUNT($D2117,F2117)&lt;&gt;2,overallRate=0),0,IF(revenueReduction&gt;0.3,MAX(IF($B2117="Non - avec lien de dépendance",MIN(2258,F2117,$D2117)*overallRate,MIN(2258,F2117)*overallRate),ROUND(MAX(IF($B2117="Non - avec lien de dépendance",0,MIN((0.75*F2117),1694)),MIN(F2117,(0.75*$D2117),1694)),2)),IF($B2117="Non - avec lien de dépendance",MIN(1129,F2117,$D2117)*overallRate,MIN(2258,F2117)*overallRate)))))</f>
        <v>Effectuez l’étape 1</v>
      </c>
      <c r="I2117" s="3">
        <f t="shared" si="32"/>
        <v>0</v>
      </c>
    </row>
    <row r="2118" spans="7:9" x14ac:dyDescent="0.5">
      <c r="G2118" s="68" t="str">
        <f>IF(ISTEXT(overallRate),"Effectuez l’étape 1",IF($C2118="Yes","Use Step 2a) Weekly for employees on leave with pay",IF(OR(COUNT($D2118,E2118)&lt;&gt;2,overallRate=0),0,IF(revenueReduction&gt;0.3,MAX(IF($B2118="Non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IF(ISTEXT(overallRate),"Effectuez l’étape 1",IF($C2118="Yes","Use Step 2a) Weekly for employees on leave with pay",IF(OR(COUNT($D2118,F2118)&lt;&gt;2,overallRate=0),0,IF(revenueReduction&gt;0.3,MAX(IF($B2118="Non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32"/>
        <v>0</v>
      </c>
    </row>
    <row r="2119" spans="7:9" x14ac:dyDescent="0.5">
      <c r="G2119" s="68" t="str">
        <f>IF(ISTEXT(overallRate),"Effectuez l’étape 1",IF($C2119="Yes","Use Step 2a) Weekly for employees on leave with pay",IF(OR(COUNT($D2119,E2119)&lt;&gt;2,overallRate=0),0,IF(revenueReduction&gt;0.3,MAX(IF($B2119="Non - avec lien de dépendance",MIN(2258,E2119,$D2119)*overallRate,MIN(2258,E2119)*overallRate),ROUND(MAX(IF($B2119="Non - avec lien de dépendance",0,MIN((0.75*E2119),1694)),MIN(E2119,(0.75*$D2119),1694)),2)),IF($B2119="Non - avec lien de dépendance",MIN(1129,E2119,$D2119)*overallRate,MIN(2258,E2119)*overallRate)))))</f>
        <v>Effectuez l’étape 1</v>
      </c>
      <c r="H2119" s="68" t="str">
        <f>IF(ISTEXT(overallRate),"Effectuez l’étape 1",IF($C2119="Yes","Use Step 2a) Weekly for employees on leave with pay",IF(OR(COUNT($D2119,F2119)&lt;&gt;2,overallRate=0),0,IF(revenueReduction&gt;0.3,MAX(IF($B2119="Non - avec lien de dépendance",MIN(2258,F2119,$D2119)*overallRate,MIN(2258,F2119)*overallRate),ROUND(MAX(IF($B2119="Non - avec lien de dépendance",0,MIN((0.75*F2119),1694)),MIN(F2119,(0.75*$D2119),1694)),2)),IF($B2119="Non - avec lien de dépendance",MIN(1129,F2119,$D2119)*overallRate,MIN(2258,F2119)*overallRate)))))</f>
        <v>Effectuez l’étape 1</v>
      </c>
      <c r="I2119" s="3">
        <f t="shared" ref="I2119:I2182" si="33">IF(AND(COUNT(B2119:F2119)&gt;0,OR(COUNT(D2119:F2119)&lt;&gt;3,ISBLANK(B2119))),"Fill out all amounts",IF(COUNTIF(E2119:F2119,0)&gt;0,0,SUM(G2119:H2119)))</f>
        <v>0</v>
      </c>
    </row>
    <row r="2120" spans="7:9" x14ac:dyDescent="0.5">
      <c r="G2120" s="68" t="str">
        <f>IF(ISTEXT(overallRate),"Effectuez l’étape 1",IF($C2120="Yes","Use Step 2a) Weekly for employees on leave with pay",IF(OR(COUNT($D2120,E2120)&lt;&gt;2,overallRate=0),0,IF(revenueReduction&gt;0.3,MAX(IF($B2120="Non - avec lien de dépendance",MIN(2258,E2120,$D2120)*overallRate,MIN(2258,E2120)*overallRate),ROUND(MAX(IF($B2120="Non - avec lien de dépendance",0,MIN((0.75*E2120),1694)),MIN(E2120,(0.75*$D2120),1694)),2)),IF($B2120="Non - avec lien de dépendance",MIN(1129,E2120,$D2120)*overallRate,MIN(2258,E2120)*overallRate)))))</f>
        <v>Effectuez l’étape 1</v>
      </c>
      <c r="H2120" s="68" t="str">
        <f>IF(ISTEXT(overallRate),"Effectuez l’étape 1",IF($C2120="Yes","Use Step 2a) Weekly for employees on leave with pay",IF(OR(COUNT($D2120,F2120)&lt;&gt;2,overallRate=0),0,IF(revenueReduction&gt;0.3,MAX(IF($B2120="Non - avec lien de dépendance",MIN(2258,F2120,$D2120)*overallRate,MIN(2258,F2120)*overallRate),ROUND(MAX(IF($B2120="Non - avec lien de dépendance",0,MIN((0.75*F2120),1694)),MIN(F2120,(0.75*$D2120),1694)),2)),IF($B2120="Non - avec lien de dépendance",MIN(1129,F2120,$D2120)*overallRate,MIN(2258,F2120)*overallRate)))))</f>
        <v>Effectuez l’étape 1</v>
      </c>
      <c r="I2120" s="3">
        <f t="shared" si="33"/>
        <v>0</v>
      </c>
    </row>
    <row r="2121" spans="7:9" x14ac:dyDescent="0.5">
      <c r="G2121" s="68" t="str">
        <f>IF(ISTEXT(overallRate),"Effectuez l’étape 1",IF($C2121="Yes","Use Step 2a) Weekly for employees on leave with pay",IF(OR(COUNT($D2121,E2121)&lt;&gt;2,overallRate=0),0,IF(revenueReduction&gt;0.3,MAX(IF($B2121="Non - avec lien de dépendance",MIN(2258,E2121,$D2121)*overallRate,MIN(2258,E2121)*overallRate),ROUND(MAX(IF($B2121="Non - avec lien de dépendance",0,MIN((0.75*E2121),1694)),MIN(E2121,(0.75*$D2121),1694)),2)),IF($B2121="Non - avec lien de dépendance",MIN(1129,E2121,$D2121)*overallRate,MIN(2258,E2121)*overallRate)))))</f>
        <v>Effectuez l’étape 1</v>
      </c>
      <c r="H2121" s="68" t="str">
        <f>IF(ISTEXT(overallRate),"Effectuez l’étape 1",IF($C2121="Yes","Use Step 2a) Weekly for employees on leave with pay",IF(OR(COUNT($D2121,F2121)&lt;&gt;2,overallRate=0),0,IF(revenueReduction&gt;0.3,MAX(IF($B2121="Non - avec lien de dépendance",MIN(2258,F2121,$D2121)*overallRate,MIN(2258,F2121)*overallRate),ROUND(MAX(IF($B2121="Non - avec lien de dépendance",0,MIN((0.75*F2121),1694)),MIN(F2121,(0.75*$D2121),1694)),2)),IF($B2121="Non - avec lien de dépendance",MIN(1129,F2121,$D2121)*overallRate,MIN(2258,F2121)*overallRate)))))</f>
        <v>Effectuez l’étape 1</v>
      </c>
      <c r="I2121" s="3">
        <f t="shared" si="33"/>
        <v>0</v>
      </c>
    </row>
    <row r="2122" spans="7:9" x14ac:dyDescent="0.5">
      <c r="G2122" s="68" t="str">
        <f>IF(ISTEXT(overallRate),"Effectuez l’étape 1",IF($C2122="Yes","Use Step 2a) Weekly for employees on leave with pay",IF(OR(COUNT($D2122,E2122)&lt;&gt;2,overallRate=0),0,IF(revenueReduction&gt;0.3,MAX(IF($B2122="Non - avec lien de dépendance",MIN(2258,E2122,$D2122)*overallRate,MIN(2258,E2122)*overallRate),ROUND(MAX(IF($B2122="Non - avec lien de dépendance",0,MIN((0.75*E2122),1694)),MIN(E2122,(0.75*$D2122),1694)),2)),IF($B2122="Non - avec lien de dépendance",MIN(1129,E2122,$D2122)*overallRate,MIN(2258,E2122)*overallRate)))))</f>
        <v>Effectuez l’étape 1</v>
      </c>
      <c r="H2122" s="68" t="str">
        <f>IF(ISTEXT(overallRate),"Effectuez l’étape 1",IF($C2122="Yes","Use Step 2a) Weekly for employees on leave with pay",IF(OR(COUNT($D2122,F2122)&lt;&gt;2,overallRate=0),0,IF(revenueReduction&gt;0.3,MAX(IF($B2122="Non - avec lien de dépendance",MIN(2258,F2122,$D2122)*overallRate,MIN(2258,F2122)*overallRate),ROUND(MAX(IF($B2122="Non - avec lien de dépendance",0,MIN((0.75*F2122),1694)),MIN(F2122,(0.75*$D2122),1694)),2)),IF($B2122="Non - avec lien de dépendance",MIN(1129,F2122,$D2122)*overallRate,MIN(2258,F2122)*overallRate)))))</f>
        <v>Effectuez l’étape 1</v>
      </c>
      <c r="I2122" s="3">
        <f t="shared" si="33"/>
        <v>0</v>
      </c>
    </row>
    <row r="2123" spans="7:9" x14ac:dyDescent="0.5">
      <c r="G2123" s="68" t="str">
        <f>IF(ISTEXT(overallRate),"Effectuez l’étape 1",IF($C2123="Yes","Use Step 2a) Weekly for employees on leave with pay",IF(OR(COUNT($D2123,E2123)&lt;&gt;2,overallRate=0),0,IF(revenueReduction&gt;0.3,MAX(IF($B2123="Non - avec lien de dépendance",MIN(2258,E2123,$D2123)*overallRate,MIN(2258,E2123)*overallRate),ROUND(MAX(IF($B2123="Non - avec lien de dépendance",0,MIN((0.75*E2123),1694)),MIN(E2123,(0.75*$D2123),1694)),2)),IF($B2123="Non - avec lien de dépendance",MIN(1129,E2123,$D2123)*overallRate,MIN(2258,E2123)*overallRate)))))</f>
        <v>Effectuez l’étape 1</v>
      </c>
      <c r="H2123" s="68" t="str">
        <f>IF(ISTEXT(overallRate),"Effectuez l’étape 1",IF($C2123="Yes","Use Step 2a) Weekly for employees on leave with pay",IF(OR(COUNT($D2123,F2123)&lt;&gt;2,overallRate=0),0,IF(revenueReduction&gt;0.3,MAX(IF($B2123="Non - avec lien de dépendance",MIN(2258,F2123,$D2123)*overallRate,MIN(2258,F2123)*overallRate),ROUND(MAX(IF($B2123="Non - avec lien de dépendance",0,MIN((0.75*F2123),1694)),MIN(F2123,(0.75*$D2123),1694)),2)),IF($B2123="Non - avec lien de dépendance",MIN(1129,F2123,$D2123)*overallRate,MIN(2258,F2123)*overallRate)))))</f>
        <v>Effectuez l’étape 1</v>
      </c>
      <c r="I2123" s="3">
        <f t="shared" si="33"/>
        <v>0</v>
      </c>
    </row>
    <row r="2124" spans="7:9" x14ac:dyDescent="0.5">
      <c r="G2124" s="68" t="str">
        <f>IF(ISTEXT(overallRate),"Effectuez l’étape 1",IF($C2124="Yes","Use Step 2a) Weekly for employees on leave with pay",IF(OR(COUNT($D2124,E2124)&lt;&gt;2,overallRate=0),0,IF(revenueReduction&gt;0.3,MAX(IF($B2124="Non - avec lien de dépendance",MIN(2258,E2124,$D2124)*overallRate,MIN(2258,E2124)*overallRate),ROUND(MAX(IF($B2124="Non - avec lien de dépendance",0,MIN((0.75*E2124),1694)),MIN(E2124,(0.75*$D2124),1694)),2)),IF($B2124="Non - avec lien de dépendance",MIN(1129,E2124,$D2124)*overallRate,MIN(2258,E2124)*overallRate)))))</f>
        <v>Effectuez l’étape 1</v>
      </c>
      <c r="H2124" s="68" t="str">
        <f>IF(ISTEXT(overallRate),"Effectuez l’étape 1",IF($C2124="Yes","Use Step 2a) Weekly for employees on leave with pay",IF(OR(COUNT($D2124,F2124)&lt;&gt;2,overallRate=0),0,IF(revenueReduction&gt;0.3,MAX(IF($B2124="Non - avec lien de dépendance",MIN(2258,F2124,$D2124)*overallRate,MIN(2258,F2124)*overallRate),ROUND(MAX(IF($B2124="Non - avec lien de dépendance",0,MIN((0.75*F2124),1694)),MIN(F2124,(0.75*$D2124),1694)),2)),IF($B2124="Non - avec lien de dépendance",MIN(1129,F2124,$D2124)*overallRate,MIN(2258,F2124)*overallRate)))))</f>
        <v>Effectuez l’étape 1</v>
      </c>
      <c r="I2124" s="3">
        <f t="shared" si="33"/>
        <v>0</v>
      </c>
    </row>
    <row r="2125" spans="7:9" x14ac:dyDescent="0.5">
      <c r="G2125" s="68" t="str">
        <f>IF(ISTEXT(overallRate),"Effectuez l’étape 1",IF($C2125="Yes","Use Step 2a) Weekly for employees on leave with pay",IF(OR(COUNT($D2125,E2125)&lt;&gt;2,overallRate=0),0,IF(revenueReduction&gt;0.3,MAX(IF($B2125="Non - avec lien de dépendance",MIN(2258,E2125,$D2125)*overallRate,MIN(2258,E2125)*overallRate),ROUND(MAX(IF($B2125="Non - avec lien de dépendance",0,MIN((0.75*E2125),1694)),MIN(E2125,(0.75*$D2125),1694)),2)),IF($B2125="Non - avec lien de dépendance",MIN(1129,E2125,$D2125)*overallRate,MIN(2258,E2125)*overallRate)))))</f>
        <v>Effectuez l’étape 1</v>
      </c>
      <c r="H2125" s="68" t="str">
        <f>IF(ISTEXT(overallRate),"Effectuez l’étape 1",IF($C2125="Yes","Use Step 2a) Weekly for employees on leave with pay",IF(OR(COUNT($D2125,F2125)&lt;&gt;2,overallRate=0),0,IF(revenueReduction&gt;0.3,MAX(IF($B2125="Non - avec lien de dépendance",MIN(2258,F2125,$D2125)*overallRate,MIN(2258,F2125)*overallRate),ROUND(MAX(IF($B2125="Non - avec lien de dépendance",0,MIN((0.75*F2125),1694)),MIN(F2125,(0.75*$D2125),1694)),2)),IF($B2125="Non - avec lien de dépendance",MIN(1129,F2125,$D2125)*overallRate,MIN(2258,F2125)*overallRate)))))</f>
        <v>Effectuez l’étape 1</v>
      </c>
      <c r="I2125" s="3">
        <f t="shared" si="33"/>
        <v>0</v>
      </c>
    </row>
    <row r="2126" spans="7:9" x14ac:dyDescent="0.5">
      <c r="G2126" s="68" t="str">
        <f>IF(ISTEXT(overallRate),"Effectuez l’étape 1",IF($C2126="Yes","Use Step 2a) Weekly for employees on leave with pay",IF(OR(COUNT($D2126,E2126)&lt;&gt;2,overallRate=0),0,IF(revenueReduction&gt;0.3,MAX(IF($B2126="Non - avec lien de dépendance",MIN(2258,E2126,$D2126)*overallRate,MIN(2258,E2126)*overallRate),ROUND(MAX(IF($B2126="Non - avec lien de dépendance",0,MIN((0.75*E2126),1694)),MIN(E2126,(0.75*$D2126),1694)),2)),IF($B2126="Non - avec lien de dépendance",MIN(1129,E2126,$D2126)*overallRate,MIN(2258,E2126)*overallRate)))))</f>
        <v>Effectuez l’étape 1</v>
      </c>
      <c r="H2126" s="68" t="str">
        <f>IF(ISTEXT(overallRate),"Effectuez l’étape 1",IF($C2126="Yes","Use Step 2a) Weekly for employees on leave with pay",IF(OR(COUNT($D2126,F2126)&lt;&gt;2,overallRate=0),0,IF(revenueReduction&gt;0.3,MAX(IF($B2126="Non - avec lien de dépendance",MIN(2258,F2126,$D2126)*overallRate,MIN(2258,F2126)*overallRate),ROUND(MAX(IF($B2126="Non - avec lien de dépendance",0,MIN((0.75*F2126),1694)),MIN(F2126,(0.75*$D2126),1694)),2)),IF($B2126="Non - avec lien de dépendance",MIN(1129,F2126,$D2126)*overallRate,MIN(2258,F2126)*overallRate)))))</f>
        <v>Effectuez l’étape 1</v>
      </c>
      <c r="I2126" s="3">
        <f t="shared" si="33"/>
        <v>0</v>
      </c>
    </row>
    <row r="2127" spans="7:9" x14ac:dyDescent="0.5">
      <c r="G2127" s="68" t="str">
        <f>IF(ISTEXT(overallRate),"Effectuez l’étape 1",IF($C2127="Yes","Use Step 2a) Weekly for employees on leave with pay",IF(OR(COUNT($D2127,E2127)&lt;&gt;2,overallRate=0),0,IF(revenueReduction&gt;0.3,MAX(IF($B2127="Non - avec lien de dépendance",MIN(2258,E2127,$D2127)*overallRate,MIN(2258,E2127)*overallRate),ROUND(MAX(IF($B2127="Non - avec lien de dépendance",0,MIN((0.75*E2127),1694)),MIN(E2127,(0.75*$D2127),1694)),2)),IF($B2127="Non - avec lien de dépendance",MIN(1129,E2127,$D2127)*overallRate,MIN(2258,E2127)*overallRate)))))</f>
        <v>Effectuez l’étape 1</v>
      </c>
      <c r="H2127" s="68" t="str">
        <f>IF(ISTEXT(overallRate),"Effectuez l’étape 1",IF($C2127="Yes","Use Step 2a) Weekly for employees on leave with pay",IF(OR(COUNT($D2127,F2127)&lt;&gt;2,overallRate=0),0,IF(revenueReduction&gt;0.3,MAX(IF($B2127="Non - avec lien de dépendance",MIN(2258,F2127,$D2127)*overallRate,MIN(2258,F2127)*overallRate),ROUND(MAX(IF($B2127="Non - avec lien de dépendance",0,MIN((0.75*F2127),1694)),MIN(F2127,(0.75*$D2127),1694)),2)),IF($B2127="Non - avec lien de dépendance",MIN(1129,F2127,$D2127)*overallRate,MIN(2258,F2127)*overallRate)))))</f>
        <v>Effectuez l’étape 1</v>
      </c>
      <c r="I2127" s="3">
        <f t="shared" si="33"/>
        <v>0</v>
      </c>
    </row>
    <row r="2128" spans="7:9" x14ac:dyDescent="0.5">
      <c r="G2128" s="68" t="str">
        <f>IF(ISTEXT(overallRate),"Effectuez l’étape 1",IF($C2128="Yes","Use Step 2a) Weekly for employees on leave with pay",IF(OR(COUNT($D2128,E2128)&lt;&gt;2,overallRate=0),0,IF(revenueReduction&gt;0.3,MAX(IF($B2128="Non - avec lien de dépendance",MIN(2258,E2128,$D2128)*overallRate,MIN(2258,E2128)*overallRate),ROUND(MAX(IF($B2128="Non - avec lien de dépendance",0,MIN((0.75*E2128),1694)),MIN(E2128,(0.75*$D2128),1694)),2)),IF($B2128="Non - avec lien de dépendance",MIN(1129,E2128,$D2128)*overallRate,MIN(2258,E2128)*overallRate)))))</f>
        <v>Effectuez l’étape 1</v>
      </c>
      <c r="H2128" s="68" t="str">
        <f>IF(ISTEXT(overallRate),"Effectuez l’étape 1",IF($C2128="Yes","Use Step 2a) Weekly for employees on leave with pay",IF(OR(COUNT($D2128,F2128)&lt;&gt;2,overallRate=0),0,IF(revenueReduction&gt;0.3,MAX(IF($B2128="Non - avec lien de dépendance",MIN(2258,F2128,$D2128)*overallRate,MIN(2258,F2128)*overallRate),ROUND(MAX(IF($B2128="Non - avec lien de dépendance",0,MIN((0.75*F2128),1694)),MIN(F2128,(0.75*$D2128),1694)),2)),IF($B2128="Non - avec lien de dépendance",MIN(1129,F2128,$D2128)*overallRate,MIN(2258,F2128)*overallRate)))))</f>
        <v>Effectuez l’étape 1</v>
      </c>
      <c r="I2128" s="3">
        <f t="shared" si="33"/>
        <v>0</v>
      </c>
    </row>
    <row r="2129" spans="7:9" x14ac:dyDescent="0.5">
      <c r="G2129" s="68" t="str">
        <f>IF(ISTEXT(overallRate),"Effectuez l’étape 1",IF($C2129="Yes","Use Step 2a) Weekly for employees on leave with pay",IF(OR(COUNT($D2129,E2129)&lt;&gt;2,overallRate=0),0,IF(revenueReduction&gt;0.3,MAX(IF($B2129="Non - avec lien de dépendance",MIN(2258,E2129,$D2129)*overallRate,MIN(2258,E2129)*overallRate),ROUND(MAX(IF($B2129="Non - avec lien de dépendance",0,MIN((0.75*E2129),1694)),MIN(E2129,(0.75*$D2129),1694)),2)),IF($B2129="Non - avec lien de dépendance",MIN(1129,E2129,$D2129)*overallRate,MIN(2258,E2129)*overallRate)))))</f>
        <v>Effectuez l’étape 1</v>
      </c>
      <c r="H2129" s="68" t="str">
        <f>IF(ISTEXT(overallRate),"Effectuez l’étape 1",IF($C2129="Yes","Use Step 2a) Weekly for employees on leave with pay",IF(OR(COUNT($D2129,F2129)&lt;&gt;2,overallRate=0),0,IF(revenueReduction&gt;0.3,MAX(IF($B2129="Non - avec lien de dépendance",MIN(2258,F2129,$D2129)*overallRate,MIN(2258,F2129)*overallRate),ROUND(MAX(IF($B2129="Non - avec lien de dépendance",0,MIN((0.75*F2129),1694)),MIN(F2129,(0.75*$D2129),1694)),2)),IF($B2129="Non - avec lien de dépendance",MIN(1129,F2129,$D2129)*overallRate,MIN(2258,F2129)*overallRate)))))</f>
        <v>Effectuez l’étape 1</v>
      </c>
      <c r="I2129" s="3">
        <f t="shared" si="33"/>
        <v>0</v>
      </c>
    </row>
    <row r="2130" spans="7:9" x14ac:dyDescent="0.5">
      <c r="G2130" s="68" t="str">
        <f>IF(ISTEXT(overallRate),"Effectuez l’étape 1",IF($C2130="Yes","Use Step 2a) Weekly for employees on leave with pay",IF(OR(COUNT($D2130,E2130)&lt;&gt;2,overallRate=0),0,IF(revenueReduction&gt;0.3,MAX(IF($B2130="Non - avec lien de dépendance",MIN(2258,E2130,$D2130)*overallRate,MIN(2258,E2130)*overallRate),ROUND(MAX(IF($B2130="Non - avec lien de dépendance",0,MIN((0.75*E2130),1694)),MIN(E2130,(0.75*$D2130),1694)),2)),IF($B2130="Non - avec lien de dépendance",MIN(1129,E2130,$D2130)*overallRate,MIN(2258,E2130)*overallRate)))))</f>
        <v>Effectuez l’étape 1</v>
      </c>
      <c r="H2130" s="68" t="str">
        <f>IF(ISTEXT(overallRate),"Effectuez l’étape 1",IF($C2130="Yes","Use Step 2a) Weekly for employees on leave with pay",IF(OR(COUNT($D2130,F2130)&lt;&gt;2,overallRate=0),0,IF(revenueReduction&gt;0.3,MAX(IF($B2130="Non - avec lien de dépendance",MIN(2258,F2130,$D2130)*overallRate,MIN(2258,F2130)*overallRate),ROUND(MAX(IF($B2130="Non - avec lien de dépendance",0,MIN((0.75*F2130),1694)),MIN(F2130,(0.75*$D2130),1694)),2)),IF($B2130="Non - avec lien de dépendance",MIN(1129,F2130,$D2130)*overallRate,MIN(2258,F2130)*overallRate)))))</f>
        <v>Effectuez l’étape 1</v>
      </c>
      <c r="I2130" s="3">
        <f t="shared" si="33"/>
        <v>0</v>
      </c>
    </row>
    <row r="2131" spans="7:9" x14ac:dyDescent="0.5">
      <c r="G2131" s="68" t="str">
        <f>IF(ISTEXT(overallRate),"Effectuez l’étape 1",IF($C2131="Yes","Use Step 2a) Weekly for employees on leave with pay",IF(OR(COUNT($D2131,E2131)&lt;&gt;2,overallRate=0),0,IF(revenueReduction&gt;0.3,MAX(IF($B2131="Non - avec lien de dépendance",MIN(2258,E2131,$D2131)*overallRate,MIN(2258,E2131)*overallRate),ROUND(MAX(IF($B2131="Non - avec lien de dépendance",0,MIN((0.75*E2131),1694)),MIN(E2131,(0.75*$D2131),1694)),2)),IF($B2131="Non - avec lien de dépendance",MIN(1129,E2131,$D2131)*overallRate,MIN(2258,E2131)*overallRate)))))</f>
        <v>Effectuez l’étape 1</v>
      </c>
      <c r="H2131" s="68" t="str">
        <f>IF(ISTEXT(overallRate),"Effectuez l’étape 1",IF($C2131="Yes","Use Step 2a) Weekly for employees on leave with pay",IF(OR(COUNT($D2131,F2131)&lt;&gt;2,overallRate=0),0,IF(revenueReduction&gt;0.3,MAX(IF($B2131="Non - avec lien de dépendance",MIN(2258,F2131,$D2131)*overallRate,MIN(2258,F2131)*overallRate),ROUND(MAX(IF($B2131="Non - avec lien de dépendance",0,MIN((0.75*F2131),1694)),MIN(F2131,(0.75*$D2131),1694)),2)),IF($B2131="Non - avec lien de dépendance",MIN(1129,F2131,$D2131)*overallRate,MIN(2258,F2131)*overallRate)))))</f>
        <v>Effectuez l’étape 1</v>
      </c>
      <c r="I2131" s="3">
        <f t="shared" si="33"/>
        <v>0</v>
      </c>
    </row>
    <row r="2132" spans="7:9" x14ac:dyDescent="0.5">
      <c r="G2132" s="68" t="str">
        <f>IF(ISTEXT(overallRate),"Effectuez l’étape 1",IF($C2132="Yes","Use Step 2a) Weekly for employees on leave with pay",IF(OR(COUNT($D2132,E2132)&lt;&gt;2,overallRate=0),0,IF(revenueReduction&gt;0.3,MAX(IF($B2132="Non - avec lien de dépendance",MIN(2258,E2132,$D2132)*overallRate,MIN(2258,E2132)*overallRate),ROUND(MAX(IF($B2132="Non - avec lien de dépendance",0,MIN((0.75*E2132),1694)),MIN(E2132,(0.75*$D2132),1694)),2)),IF($B2132="Non - avec lien de dépendance",MIN(1129,E2132,$D2132)*overallRate,MIN(2258,E2132)*overallRate)))))</f>
        <v>Effectuez l’étape 1</v>
      </c>
      <c r="H2132" s="68" t="str">
        <f>IF(ISTEXT(overallRate),"Effectuez l’étape 1",IF($C2132="Yes","Use Step 2a) Weekly for employees on leave with pay",IF(OR(COUNT($D2132,F2132)&lt;&gt;2,overallRate=0),0,IF(revenueReduction&gt;0.3,MAX(IF($B2132="Non - avec lien de dépendance",MIN(2258,F2132,$D2132)*overallRate,MIN(2258,F2132)*overallRate),ROUND(MAX(IF($B2132="Non - avec lien de dépendance",0,MIN((0.75*F2132),1694)),MIN(F2132,(0.75*$D2132),1694)),2)),IF($B2132="Non - avec lien de dépendance",MIN(1129,F2132,$D2132)*overallRate,MIN(2258,F2132)*overallRate)))))</f>
        <v>Effectuez l’étape 1</v>
      </c>
      <c r="I2132" s="3">
        <f t="shared" si="33"/>
        <v>0</v>
      </c>
    </row>
    <row r="2133" spans="7:9" x14ac:dyDescent="0.5">
      <c r="G2133" s="68" t="str">
        <f>IF(ISTEXT(overallRate),"Effectuez l’étape 1",IF($C2133="Yes","Use Step 2a) Weekly for employees on leave with pay",IF(OR(COUNT($D2133,E2133)&lt;&gt;2,overallRate=0),0,IF(revenueReduction&gt;0.3,MAX(IF($B2133="Non - avec lien de dépendance",MIN(2258,E2133,$D2133)*overallRate,MIN(2258,E2133)*overallRate),ROUND(MAX(IF($B2133="Non - avec lien de dépendance",0,MIN((0.75*E2133),1694)),MIN(E2133,(0.75*$D2133),1694)),2)),IF($B2133="Non - avec lien de dépendance",MIN(1129,E2133,$D2133)*overallRate,MIN(2258,E2133)*overallRate)))))</f>
        <v>Effectuez l’étape 1</v>
      </c>
      <c r="H2133" s="68" t="str">
        <f>IF(ISTEXT(overallRate),"Effectuez l’étape 1",IF($C2133="Yes","Use Step 2a) Weekly for employees on leave with pay",IF(OR(COUNT($D2133,F2133)&lt;&gt;2,overallRate=0),0,IF(revenueReduction&gt;0.3,MAX(IF($B2133="Non - avec lien de dépendance",MIN(2258,F2133,$D2133)*overallRate,MIN(2258,F2133)*overallRate),ROUND(MAX(IF($B2133="Non - avec lien de dépendance",0,MIN((0.75*F2133),1694)),MIN(F2133,(0.75*$D2133),1694)),2)),IF($B2133="Non - avec lien de dépendance",MIN(1129,F2133,$D2133)*overallRate,MIN(2258,F2133)*overallRate)))))</f>
        <v>Effectuez l’étape 1</v>
      </c>
      <c r="I2133" s="3">
        <f t="shared" si="33"/>
        <v>0</v>
      </c>
    </row>
    <row r="2134" spans="7:9" x14ac:dyDescent="0.5">
      <c r="G2134" s="68" t="str">
        <f>IF(ISTEXT(overallRate),"Effectuez l’étape 1",IF($C2134="Yes","Use Step 2a) Weekly for employees on leave with pay",IF(OR(COUNT($D2134,E2134)&lt;&gt;2,overallRate=0),0,IF(revenueReduction&gt;0.3,MAX(IF($B2134="Non - avec lien de dépendance",MIN(2258,E2134,$D2134)*overallRate,MIN(2258,E2134)*overallRate),ROUND(MAX(IF($B2134="Non - avec lien de dépendance",0,MIN((0.75*E2134),1694)),MIN(E2134,(0.75*$D2134),1694)),2)),IF($B2134="Non - avec lien de dépendance",MIN(1129,E2134,$D2134)*overallRate,MIN(2258,E2134)*overallRate)))))</f>
        <v>Effectuez l’étape 1</v>
      </c>
      <c r="H2134" s="68" t="str">
        <f>IF(ISTEXT(overallRate),"Effectuez l’étape 1",IF($C2134="Yes","Use Step 2a) Weekly for employees on leave with pay",IF(OR(COUNT($D2134,F2134)&lt;&gt;2,overallRate=0),0,IF(revenueReduction&gt;0.3,MAX(IF($B2134="Non - avec lien de dépendance",MIN(2258,F2134,$D2134)*overallRate,MIN(2258,F2134)*overallRate),ROUND(MAX(IF($B2134="Non - avec lien de dépendance",0,MIN((0.75*F2134),1694)),MIN(F2134,(0.75*$D2134),1694)),2)),IF($B2134="Non - avec lien de dépendance",MIN(1129,F2134,$D2134)*overallRate,MIN(2258,F2134)*overallRate)))))</f>
        <v>Effectuez l’étape 1</v>
      </c>
      <c r="I2134" s="3">
        <f t="shared" si="33"/>
        <v>0</v>
      </c>
    </row>
    <row r="2135" spans="7:9" x14ac:dyDescent="0.5">
      <c r="G2135" s="68" t="str">
        <f>IF(ISTEXT(overallRate),"Effectuez l’étape 1",IF($C2135="Yes","Use Step 2a) Weekly for employees on leave with pay",IF(OR(COUNT($D2135,E2135)&lt;&gt;2,overallRate=0),0,IF(revenueReduction&gt;0.3,MAX(IF($B2135="Non - avec lien de dépendance",MIN(2258,E2135,$D2135)*overallRate,MIN(2258,E2135)*overallRate),ROUND(MAX(IF($B2135="Non - avec lien de dépendance",0,MIN((0.75*E2135),1694)),MIN(E2135,(0.75*$D2135),1694)),2)),IF($B2135="Non - avec lien de dépendance",MIN(1129,E2135,$D2135)*overallRate,MIN(2258,E2135)*overallRate)))))</f>
        <v>Effectuez l’étape 1</v>
      </c>
      <c r="H2135" s="68" t="str">
        <f>IF(ISTEXT(overallRate),"Effectuez l’étape 1",IF($C2135="Yes","Use Step 2a) Weekly for employees on leave with pay",IF(OR(COUNT($D2135,F2135)&lt;&gt;2,overallRate=0),0,IF(revenueReduction&gt;0.3,MAX(IF($B2135="Non - avec lien de dépendance",MIN(2258,F2135,$D2135)*overallRate,MIN(2258,F2135)*overallRate),ROUND(MAX(IF($B2135="Non - avec lien de dépendance",0,MIN((0.75*F2135),1694)),MIN(F2135,(0.75*$D2135),1694)),2)),IF($B2135="Non - avec lien de dépendance",MIN(1129,F2135,$D2135)*overallRate,MIN(2258,F2135)*overallRate)))))</f>
        <v>Effectuez l’étape 1</v>
      </c>
      <c r="I2135" s="3">
        <f t="shared" si="33"/>
        <v>0</v>
      </c>
    </row>
    <row r="2136" spans="7:9" x14ac:dyDescent="0.5">
      <c r="G2136" s="68" t="str">
        <f>IF(ISTEXT(overallRate),"Effectuez l’étape 1",IF($C2136="Yes","Use Step 2a) Weekly for employees on leave with pay",IF(OR(COUNT($D2136,E2136)&lt;&gt;2,overallRate=0),0,IF(revenueReduction&gt;0.3,MAX(IF($B2136="Non - avec lien de dépendance",MIN(2258,E2136,$D2136)*overallRate,MIN(2258,E2136)*overallRate),ROUND(MAX(IF($B2136="Non - avec lien de dépendance",0,MIN((0.75*E2136),1694)),MIN(E2136,(0.75*$D2136),1694)),2)),IF($B2136="Non - avec lien de dépendance",MIN(1129,E2136,$D2136)*overallRate,MIN(2258,E2136)*overallRate)))))</f>
        <v>Effectuez l’étape 1</v>
      </c>
      <c r="H2136" s="68" t="str">
        <f>IF(ISTEXT(overallRate),"Effectuez l’étape 1",IF($C2136="Yes","Use Step 2a) Weekly for employees on leave with pay",IF(OR(COUNT($D2136,F2136)&lt;&gt;2,overallRate=0),0,IF(revenueReduction&gt;0.3,MAX(IF($B2136="Non - avec lien de dépendance",MIN(2258,F2136,$D2136)*overallRate,MIN(2258,F2136)*overallRate),ROUND(MAX(IF($B2136="Non - avec lien de dépendance",0,MIN((0.75*F2136),1694)),MIN(F2136,(0.75*$D2136),1694)),2)),IF($B2136="Non - avec lien de dépendance",MIN(1129,F2136,$D2136)*overallRate,MIN(2258,F2136)*overallRate)))))</f>
        <v>Effectuez l’étape 1</v>
      </c>
      <c r="I2136" s="3">
        <f t="shared" si="33"/>
        <v>0</v>
      </c>
    </row>
    <row r="2137" spans="7:9" x14ac:dyDescent="0.5">
      <c r="G2137" s="68" t="str">
        <f>IF(ISTEXT(overallRate),"Effectuez l’étape 1",IF($C2137="Yes","Use Step 2a) Weekly for employees on leave with pay",IF(OR(COUNT($D2137,E2137)&lt;&gt;2,overallRate=0),0,IF(revenueReduction&gt;0.3,MAX(IF($B2137="Non - avec lien de dépendance",MIN(2258,E2137,$D2137)*overallRate,MIN(2258,E2137)*overallRate),ROUND(MAX(IF($B2137="Non - avec lien de dépendance",0,MIN((0.75*E2137),1694)),MIN(E2137,(0.75*$D2137),1694)),2)),IF($B2137="Non - avec lien de dépendance",MIN(1129,E2137,$D2137)*overallRate,MIN(2258,E2137)*overallRate)))))</f>
        <v>Effectuez l’étape 1</v>
      </c>
      <c r="H2137" s="68" t="str">
        <f>IF(ISTEXT(overallRate),"Effectuez l’étape 1",IF($C2137="Yes","Use Step 2a) Weekly for employees on leave with pay",IF(OR(COUNT($D2137,F2137)&lt;&gt;2,overallRate=0),0,IF(revenueReduction&gt;0.3,MAX(IF($B2137="Non - avec lien de dépendance",MIN(2258,F2137,$D2137)*overallRate,MIN(2258,F2137)*overallRate),ROUND(MAX(IF($B2137="Non - avec lien de dépendance",0,MIN((0.75*F2137),1694)),MIN(F2137,(0.75*$D2137),1694)),2)),IF($B2137="Non - avec lien de dépendance",MIN(1129,F2137,$D2137)*overallRate,MIN(2258,F2137)*overallRate)))))</f>
        <v>Effectuez l’étape 1</v>
      </c>
      <c r="I2137" s="3">
        <f t="shared" si="33"/>
        <v>0</v>
      </c>
    </row>
    <row r="2138" spans="7:9" x14ac:dyDescent="0.5">
      <c r="G2138" s="68" t="str">
        <f>IF(ISTEXT(overallRate),"Effectuez l’étape 1",IF($C2138="Yes","Use Step 2a) Weekly for employees on leave with pay",IF(OR(COUNT($D2138,E2138)&lt;&gt;2,overallRate=0),0,IF(revenueReduction&gt;0.3,MAX(IF($B2138="Non - avec lien de dépendance",MIN(2258,E2138,$D2138)*overallRate,MIN(2258,E2138)*overallRate),ROUND(MAX(IF($B2138="Non - avec lien de dépendance",0,MIN((0.75*E2138),1694)),MIN(E2138,(0.75*$D2138),1694)),2)),IF($B2138="Non - avec lien de dépendance",MIN(1129,E2138,$D2138)*overallRate,MIN(2258,E2138)*overallRate)))))</f>
        <v>Effectuez l’étape 1</v>
      </c>
      <c r="H2138" s="68" t="str">
        <f>IF(ISTEXT(overallRate),"Effectuez l’étape 1",IF($C2138="Yes","Use Step 2a) Weekly for employees on leave with pay",IF(OR(COUNT($D2138,F2138)&lt;&gt;2,overallRate=0),0,IF(revenueReduction&gt;0.3,MAX(IF($B2138="Non - avec lien de dépendance",MIN(2258,F2138,$D2138)*overallRate,MIN(2258,F2138)*overallRate),ROUND(MAX(IF($B2138="Non - avec lien de dépendance",0,MIN((0.75*F2138),1694)),MIN(F2138,(0.75*$D2138),1694)),2)),IF($B2138="Non - avec lien de dépendance",MIN(1129,F2138,$D2138)*overallRate,MIN(2258,F2138)*overallRate)))))</f>
        <v>Effectuez l’étape 1</v>
      </c>
      <c r="I2138" s="3">
        <f t="shared" si="33"/>
        <v>0</v>
      </c>
    </row>
    <row r="2139" spans="7:9" x14ac:dyDescent="0.5">
      <c r="G2139" s="68" t="str">
        <f>IF(ISTEXT(overallRate),"Effectuez l’étape 1",IF($C2139="Yes","Use Step 2a) Weekly for employees on leave with pay",IF(OR(COUNT($D2139,E2139)&lt;&gt;2,overallRate=0),0,IF(revenueReduction&gt;0.3,MAX(IF($B2139="Non - avec lien de dépendance",MIN(2258,E2139,$D2139)*overallRate,MIN(2258,E2139)*overallRate),ROUND(MAX(IF($B2139="Non - avec lien de dépendance",0,MIN((0.75*E2139),1694)),MIN(E2139,(0.75*$D2139),1694)),2)),IF($B2139="Non - avec lien de dépendance",MIN(1129,E2139,$D2139)*overallRate,MIN(2258,E2139)*overallRate)))))</f>
        <v>Effectuez l’étape 1</v>
      </c>
      <c r="H2139" s="68" t="str">
        <f>IF(ISTEXT(overallRate),"Effectuez l’étape 1",IF($C2139="Yes","Use Step 2a) Weekly for employees on leave with pay",IF(OR(COUNT($D2139,F2139)&lt;&gt;2,overallRate=0),0,IF(revenueReduction&gt;0.3,MAX(IF($B2139="Non - avec lien de dépendance",MIN(2258,F2139,$D2139)*overallRate,MIN(2258,F2139)*overallRate),ROUND(MAX(IF($B2139="Non - avec lien de dépendance",0,MIN((0.75*F2139),1694)),MIN(F2139,(0.75*$D2139),1694)),2)),IF($B2139="Non - avec lien de dépendance",MIN(1129,F2139,$D2139)*overallRate,MIN(2258,F2139)*overallRate)))))</f>
        <v>Effectuez l’étape 1</v>
      </c>
      <c r="I2139" s="3">
        <f t="shared" si="33"/>
        <v>0</v>
      </c>
    </row>
    <row r="2140" spans="7:9" x14ac:dyDescent="0.5">
      <c r="G2140" s="68" t="str">
        <f>IF(ISTEXT(overallRate),"Effectuez l’étape 1",IF($C2140="Yes","Use Step 2a) Weekly for employees on leave with pay",IF(OR(COUNT($D2140,E2140)&lt;&gt;2,overallRate=0),0,IF(revenueReduction&gt;0.3,MAX(IF($B2140="Non - avec lien de dépendance",MIN(2258,E2140,$D2140)*overallRate,MIN(2258,E2140)*overallRate),ROUND(MAX(IF($B2140="Non - avec lien de dépendance",0,MIN((0.75*E2140),1694)),MIN(E2140,(0.75*$D2140),1694)),2)),IF($B2140="Non - avec lien de dépendance",MIN(1129,E2140,$D2140)*overallRate,MIN(2258,E2140)*overallRate)))))</f>
        <v>Effectuez l’étape 1</v>
      </c>
      <c r="H2140" s="68" t="str">
        <f>IF(ISTEXT(overallRate),"Effectuez l’étape 1",IF($C2140="Yes","Use Step 2a) Weekly for employees on leave with pay",IF(OR(COUNT($D2140,F2140)&lt;&gt;2,overallRate=0),0,IF(revenueReduction&gt;0.3,MAX(IF($B2140="Non - avec lien de dépendance",MIN(2258,F2140,$D2140)*overallRate,MIN(2258,F2140)*overallRate),ROUND(MAX(IF($B2140="Non - avec lien de dépendance",0,MIN((0.75*F2140),1694)),MIN(F2140,(0.75*$D2140),1694)),2)),IF($B2140="Non - avec lien de dépendance",MIN(1129,F2140,$D2140)*overallRate,MIN(2258,F2140)*overallRate)))))</f>
        <v>Effectuez l’étape 1</v>
      </c>
      <c r="I2140" s="3">
        <f t="shared" si="33"/>
        <v>0</v>
      </c>
    </row>
    <row r="2141" spans="7:9" x14ac:dyDescent="0.5">
      <c r="G2141" s="68" t="str">
        <f>IF(ISTEXT(overallRate),"Effectuez l’étape 1",IF($C2141="Yes","Use Step 2a) Weekly for employees on leave with pay",IF(OR(COUNT($D2141,E2141)&lt;&gt;2,overallRate=0),0,IF(revenueReduction&gt;0.3,MAX(IF($B2141="Non - avec lien de dépendance",MIN(2258,E2141,$D2141)*overallRate,MIN(2258,E2141)*overallRate),ROUND(MAX(IF($B2141="Non - avec lien de dépendance",0,MIN((0.75*E2141),1694)),MIN(E2141,(0.75*$D2141),1694)),2)),IF($B2141="Non - avec lien de dépendance",MIN(1129,E2141,$D2141)*overallRate,MIN(2258,E2141)*overallRate)))))</f>
        <v>Effectuez l’étape 1</v>
      </c>
      <c r="H2141" s="68" t="str">
        <f>IF(ISTEXT(overallRate),"Effectuez l’étape 1",IF($C2141="Yes","Use Step 2a) Weekly for employees on leave with pay",IF(OR(COUNT($D2141,F2141)&lt;&gt;2,overallRate=0),0,IF(revenueReduction&gt;0.3,MAX(IF($B2141="Non - avec lien de dépendance",MIN(2258,F2141,$D2141)*overallRate,MIN(2258,F2141)*overallRate),ROUND(MAX(IF($B2141="Non - avec lien de dépendance",0,MIN((0.75*F2141),1694)),MIN(F2141,(0.75*$D2141),1694)),2)),IF($B2141="Non - avec lien de dépendance",MIN(1129,F2141,$D2141)*overallRate,MIN(2258,F2141)*overallRate)))))</f>
        <v>Effectuez l’étape 1</v>
      </c>
      <c r="I2141" s="3">
        <f t="shared" si="33"/>
        <v>0</v>
      </c>
    </row>
    <row r="2142" spans="7:9" x14ac:dyDescent="0.5">
      <c r="G2142" s="68" t="str">
        <f>IF(ISTEXT(overallRate),"Effectuez l’étape 1",IF($C2142="Yes","Use Step 2a) Weekly for employees on leave with pay",IF(OR(COUNT($D2142,E2142)&lt;&gt;2,overallRate=0),0,IF(revenueReduction&gt;0.3,MAX(IF($B2142="Non - avec lien de dépendance",MIN(2258,E2142,$D2142)*overallRate,MIN(2258,E2142)*overallRate),ROUND(MAX(IF($B2142="Non - avec lien de dépendance",0,MIN((0.75*E2142),1694)),MIN(E2142,(0.75*$D2142),1694)),2)),IF($B2142="Non - avec lien de dépendance",MIN(1129,E2142,$D2142)*overallRate,MIN(2258,E2142)*overallRate)))))</f>
        <v>Effectuez l’étape 1</v>
      </c>
      <c r="H2142" s="68" t="str">
        <f>IF(ISTEXT(overallRate),"Effectuez l’étape 1",IF($C2142="Yes","Use Step 2a) Weekly for employees on leave with pay",IF(OR(COUNT($D2142,F2142)&lt;&gt;2,overallRate=0),0,IF(revenueReduction&gt;0.3,MAX(IF($B2142="Non - avec lien de dépendance",MIN(2258,F2142,$D2142)*overallRate,MIN(2258,F2142)*overallRate),ROUND(MAX(IF($B2142="Non - avec lien de dépendance",0,MIN((0.75*F2142),1694)),MIN(F2142,(0.75*$D2142),1694)),2)),IF($B2142="Non - avec lien de dépendance",MIN(1129,F2142,$D2142)*overallRate,MIN(2258,F2142)*overallRate)))))</f>
        <v>Effectuez l’étape 1</v>
      </c>
      <c r="I2142" s="3">
        <f t="shared" si="33"/>
        <v>0</v>
      </c>
    </row>
    <row r="2143" spans="7:9" x14ac:dyDescent="0.5">
      <c r="G2143" s="68" t="str">
        <f>IF(ISTEXT(overallRate),"Effectuez l’étape 1",IF($C2143="Yes","Use Step 2a) Weekly for employees on leave with pay",IF(OR(COUNT($D2143,E2143)&lt;&gt;2,overallRate=0),0,IF(revenueReduction&gt;0.3,MAX(IF($B2143="Non - avec lien de dépendance",MIN(2258,E2143,$D2143)*overallRate,MIN(2258,E2143)*overallRate),ROUND(MAX(IF($B2143="Non - avec lien de dépendance",0,MIN((0.75*E2143),1694)),MIN(E2143,(0.75*$D2143),1694)),2)),IF($B2143="Non - avec lien de dépendance",MIN(1129,E2143,$D2143)*overallRate,MIN(2258,E2143)*overallRate)))))</f>
        <v>Effectuez l’étape 1</v>
      </c>
      <c r="H2143" s="68" t="str">
        <f>IF(ISTEXT(overallRate),"Effectuez l’étape 1",IF($C2143="Yes","Use Step 2a) Weekly for employees on leave with pay",IF(OR(COUNT($D2143,F2143)&lt;&gt;2,overallRate=0),0,IF(revenueReduction&gt;0.3,MAX(IF($B2143="Non - avec lien de dépendance",MIN(2258,F2143,$D2143)*overallRate,MIN(2258,F2143)*overallRate),ROUND(MAX(IF($B2143="Non - avec lien de dépendance",0,MIN((0.75*F2143),1694)),MIN(F2143,(0.75*$D2143),1694)),2)),IF($B2143="Non - avec lien de dépendance",MIN(1129,F2143,$D2143)*overallRate,MIN(2258,F2143)*overallRate)))))</f>
        <v>Effectuez l’étape 1</v>
      </c>
      <c r="I2143" s="3">
        <f t="shared" si="33"/>
        <v>0</v>
      </c>
    </row>
    <row r="2144" spans="7:9" x14ac:dyDescent="0.5">
      <c r="G2144" s="68" t="str">
        <f>IF(ISTEXT(overallRate),"Effectuez l’étape 1",IF($C2144="Yes","Use Step 2a) Weekly for employees on leave with pay",IF(OR(COUNT($D2144,E2144)&lt;&gt;2,overallRate=0),0,IF(revenueReduction&gt;0.3,MAX(IF($B2144="Non - avec lien de dépendance",MIN(2258,E2144,$D2144)*overallRate,MIN(2258,E2144)*overallRate),ROUND(MAX(IF($B2144="Non - avec lien de dépendance",0,MIN((0.75*E2144),1694)),MIN(E2144,(0.75*$D2144),1694)),2)),IF($B2144="Non - avec lien de dépendance",MIN(1129,E2144,$D2144)*overallRate,MIN(2258,E2144)*overallRate)))))</f>
        <v>Effectuez l’étape 1</v>
      </c>
      <c r="H2144" s="68" t="str">
        <f>IF(ISTEXT(overallRate),"Effectuez l’étape 1",IF($C2144="Yes","Use Step 2a) Weekly for employees on leave with pay",IF(OR(COUNT($D2144,F2144)&lt;&gt;2,overallRate=0),0,IF(revenueReduction&gt;0.3,MAX(IF($B2144="Non - avec lien de dépendance",MIN(2258,F2144,$D2144)*overallRate,MIN(2258,F2144)*overallRate),ROUND(MAX(IF($B2144="Non - avec lien de dépendance",0,MIN((0.75*F2144),1694)),MIN(F2144,(0.75*$D2144),1694)),2)),IF($B2144="Non - avec lien de dépendance",MIN(1129,F2144,$D2144)*overallRate,MIN(2258,F2144)*overallRate)))))</f>
        <v>Effectuez l’étape 1</v>
      </c>
      <c r="I2144" s="3">
        <f t="shared" si="33"/>
        <v>0</v>
      </c>
    </row>
    <row r="2145" spans="7:9" x14ac:dyDescent="0.5">
      <c r="G2145" s="68" t="str">
        <f>IF(ISTEXT(overallRate),"Effectuez l’étape 1",IF($C2145="Yes","Use Step 2a) Weekly for employees on leave with pay",IF(OR(COUNT($D2145,E2145)&lt;&gt;2,overallRate=0),0,IF(revenueReduction&gt;0.3,MAX(IF($B2145="Non - avec lien de dépendance",MIN(2258,E2145,$D2145)*overallRate,MIN(2258,E2145)*overallRate),ROUND(MAX(IF($B2145="Non - avec lien de dépendance",0,MIN((0.75*E2145),1694)),MIN(E2145,(0.75*$D2145),1694)),2)),IF($B2145="Non - avec lien de dépendance",MIN(1129,E2145,$D2145)*overallRate,MIN(2258,E2145)*overallRate)))))</f>
        <v>Effectuez l’étape 1</v>
      </c>
      <c r="H2145" s="68" t="str">
        <f>IF(ISTEXT(overallRate),"Effectuez l’étape 1",IF($C2145="Yes","Use Step 2a) Weekly for employees on leave with pay",IF(OR(COUNT($D2145,F2145)&lt;&gt;2,overallRate=0),0,IF(revenueReduction&gt;0.3,MAX(IF($B2145="Non - avec lien de dépendance",MIN(2258,F2145,$D2145)*overallRate,MIN(2258,F2145)*overallRate),ROUND(MAX(IF($B2145="Non - avec lien de dépendance",0,MIN((0.75*F2145),1694)),MIN(F2145,(0.75*$D2145),1694)),2)),IF($B2145="Non - avec lien de dépendance",MIN(1129,F2145,$D2145)*overallRate,MIN(2258,F2145)*overallRate)))))</f>
        <v>Effectuez l’étape 1</v>
      </c>
      <c r="I2145" s="3">
        <f t="shared" si="33"/>
        <v>0</v>
      </c>
    </row>
    <row r="2146" spans="7:9" x14ac:dyDescent="0.5">
      <c r="G2146" s="68" t="str">
        <f>IF(ISTEXT(overallRate),"Effectuez l’étape 1",IF($C2146="Yes","Use Step 2a) Weekly for employees on leave with pay",IF(OR(COUNT($D2146,E2146)&lt;&gt;2,overallRate=0),0,IF(revenueReduction&gt;0.3,MAX(IF($B2146="Non - avec lien de dépendance",MIN(2258,E2146,$D2146)*overallRate,MIN(2258,E2146)*overallRate),ROUND(MAX(IF($B2146="Non - avec lien de dépendance",0,MIN((0.75*E2146),1694)),MIN(E2146,(0.75*$D2146),1694)),2)),IF($B2146="Non - avec lien de dépendance",MIN(1129,E2146,$D2146)*overallRate,MIN(2258,E2146)*overallRate)))))</f>
        <v>Effectuez l’étape 1</v>
      </c>
      <c r="H2146" s="68" t="str">
        <f>IF(ISTEXT(overallRate),"Effectuez l’étape 1",IF($C2146="Yes","Use Step 2a) Weekly for employees on leave with pay",IF(OR(COUNT($D2146,F2146)&lt;&gt;2,overallRate=0),0,IF(revenueReduction&gt;0.3,MAX(IF($B2146="Non - avec lien de dépendance",MIN(2258,F2146,$D2146)*overallRate,MIN(2258,F2146)*overallRate),ROUND(MAX(IF($B2146="Non - avec lien de dépendance",0,MIN((0.75*F2146),1694)),MIN(F2146,(0.75*$D2146),1694)),2)),IF($B2146="Non - avec lien de dépendance",MIN(1129,F2146,$D2146)*overallRate,MIN(2258,F2146)*overallRate)))))</f>
        <v>Effectuez l’étape 1</v>
      </c>
      <c r="I2146" s="3">
        <f t="shared" si="33"/>
        <v>0</v>
      </c>
    </row>
    <row r="2147" spans="7:9" x14ac:dyDescent="0.5">
      <c r="G2147" s="68" t="str">
        <f>IF(ISTEXT(overallRate),"Effectuez l’étape 1",IF($C2147="Yes","Use Step 2a) Weekly for employees on leave with pay",IF(OR(COUNT($D2147,E2147)&lt;&gt;2,overallRate=0),0,IF(revenueReduction&gt;0.3,MAX(IF($B2147="Non - avec lien de dépendance",MIN(2258,E2147,$D2147)*overallRate,MIN(2258,E2147)*overallRate),ROUND(MAX(IF($B2147="Non - avec lien de dépendance",0,MIN((0.75*E2147),1694)),MIN(E2147,(0.75*$D2147),1694)),2)),IF($B2147="Non - avec lien de dépendance",MIN(1129,E2147,$D2147)*overallRate,MIN(2258,E2147)*overallRate)))))</f>
        <v>Effectuez l’étape 1</v>
      </c>
      <c r="H2147" s="68" t="str">
        <f>IF(ISTEXT(overallRate),"Effectuez l’étape 1",IF($C2147="Yes","Use Step 2a) Weekly for employees on leave with pay",IF(OR(COUNT($D2147,F2147)&lt;&gt;2,overallRate=0),0,IF(revenueReduction&gt;0.3,MAX(IF($B2147="Non - avec lien de dépendance",MIN(2258,F2147,$D2147)*overallRate,MIN(2258,F2147)*overallRate),ROUND(MAX(IF($B2147="Non - avec lien de dépendance",0,MIN((0.75*F2147),1694)),MIN(F2147,(0.75*$D2147),1694)),2)),IF($B2147="Non - avec lien de dépendance",MIN(1129,F2147,$D2147)*overallRate,MIN(2258,F2147)*overallRate)))))</f>
        <v>Effectuez l’étape 1</v>
      </c>
      <c r="I2147" s="3">
        <f t="shared" si="33"/>
        <v>0</v>
      </c>
    </row>
    <row r="2148" spans="7:9" x14ac:dyDescent="0.5">
      <c r="G2148" s="68" t="str">
        <f>IF(ISTEXT(overallRate),"Effectuez l’étape 1",IF($C2148="Yes","Use Step 2a) Weekly for employees on leave with pay",IF(OR(COUNT($D2148,E2148)&lt;&gt;2,overallRate=0),0,IF(revenueReduction&gt;0.3,MAX(IF($B2148="Non - avec lien de dépendance",MIN(2258,E2148,$D2148)*overallRate,MIN(2258,E2148)*overallRate),ROUND(MAX(IF($B2148="Non - avec lien de dépendance",0,MIN((0.75*E2148),1694)),MIN(E2148,(0.75*$D2148),1694)),2)),IF($B2148="Non - avec lien de dépendance",MIN(1129,E2148,$D2148)*overallRate,MIN(2258,E2148)*overallRate)))))</f>
        <v>Effectuez l’étape 1</v>
      </c>
      <c r="H2148" s="68" t="str">
        <f>IF(ISTEXT(overallRate),"Effectuez l’étape 1",IF($C2148="Yes","Use Step 2a) Weekly for employees on leave with pay",IF(OR(COUNT($D2148,F2148)&lt;&gt;2,overallRate=0),0,IF(revenueReduction&gt;0.3,MAX(IF($B2148="Non - avec lien de dépendance",MIN(2258,F2148,$D2148)*overallRate,MIN(2258,F2148)*overallRate),ROUND(MAX(IF($B2148="Non - avec lien de dépendance",0,MIN((0.75*F2148),1694)),MIN(F2148,(0.75*$D2148),1694)),2)),IF($B2148="Non - avec lien de dépendance",MIN(1129,F2148,$D2148)*overallRate,MIN(2258,F2148)*overallRate)))))</f>
        <v>Effectuez l’étape 1</v>
      </c>
      <c r="I2148" s="3">
        <f t="shared" si="33"/>
        <v>0</v>
      </c>
    </row>
    <row r="2149" spans="7:9" x14ac:dyDescent="0.5">
      <c r="G2149" s="68" t="str">
        <f>IF(ISTEXT(overallRate),"Effectuez l’étape 1",IF($C2149="Yes","Use Step 2a) Weekly for employees on leave with pay",IF(OR(COUNT($D2149,E2149)&lt;&gt;2,overallRate=0),0,IF(revenueReduction&gt;0.3,MAX(IF($B2149="Non - avec lien de dépendance",MIN(2258,E2149,$D2149)*overallRate,MIN(2258,E2149)*overallRate),ROUND(MAX(IF($B2149="Non - avec lien de dépendance",0,MIN((0.75*E2149),1694)),MIN(E2149,(0.75*$D2149),1694)),2)),IF($B2149="Non - avec lien de dépendance",MIN(1129,E2149,$D2149)*overallRate,MIN(2258,E2149)*overallRate)))))</f>
        <v>Effectuez l’étape 1</v>
      </c>
      <c r="H2149" s="68" t="str">
        <f>IF(ISTEXT(overallRate),"Effectuez l’étape 1",IF($C2149="Yes","Use Step 2a) Weekly for employees on leave with pay",IF(OR(COUNT($D2149,F2149)&lt;&gt;2,overallRate=0),0,IF(revenueReduction&gt;0.3,MAX(IF($B2149="Non - avec lien de dépendance",MIN(2258,F2149,$D2149)*overallRate,MIN(2258,F2149)*overallRate),ROUND(MAX(IF($B2149="Non - avec lien de dépendance",0,MIN((0.75*F2149),1694)),MIN(F2149,(0.75*$D2149),1694)),2)),IF($B2149="Non - avec lien de dépendance",MIN(1129,F2149,$D2149)*overallRate,MIN(2258,F2149)*overallRate)))))</f>
        <v>Effectuez l’étape 1</v>
      </c>
      <c r="I2149" s="3">
        <f t="shared" si="33"/>
        <v>0</v>
      </c>
    </row>
    <row r="2150" spans="7:9" x14ac:dyDescent="0.5">
      <c r="G2150" s="68" t="str">
        <f>IF(ISTEXT(overallRate),"Effectuez l’étape 1",IF($C2150="Yes","Use Step 2a) Weekly for employees on leave with pay",IF(OR(COUNT($D2150,E2150)&lt;&gt;2,overallRate=0),0,IF(revenueReduction&gt;0.3,MAX(IF($B2150="Non - avec lien de dépendance",MIN(2258,E2150,$D2150)*overallRate,MIN(2258,E2150)*overallRate),ROUND(MAX(IF($B2150="Non - avec lien de dépendance",0,MIN((0.75*E2150),1694)),MIN(E2150,(0.75*$D2150),1694)),2)),IF($B2150="Non - avec lien de dépendance",MIN(1129,E2150,$D2150)*overallRate,MIN(2258,E2150)*overallRate)))))</f>
        <v>Effectuez l’étape 1</v>
      </c>
      <c r="H2150" s="68" t="str">
        <f>IF(ISTEXT(overallRate),"Effectuez l’étape 1",IF($C2150="Yes","Use Step 2a) Weekly for employees on leave with pay",IF(OR(COUNT($D2150,F2150)&lt;&gt;2,overallRate=0),0,IF(revenueReduction&gt;0.3,MAX(IF($B2150="Non - avec lien de dépendance",MIN(2258,F2150,$D2150)*overallRate,MIN(2258,F2150)*overallRate),ROUND(MAX(IF($B2150="Non - avec lien de dépendance",0,MIN((0.75*F2150),1694)),MIN(F2150,(0.75*$D2150),1694)),2)),IF($B2150="Non - avec lien de dépendance",MIN(1129,F2150,$D2150)*overallRate,MIN(2258,F2150)*overallRate)))))</f>
        <v>Effectuez l’étape 1</v>
      </c>
      <c r="I2150" s="3">
        <f t="shared" si="33"/>
        <v>0</v>
      </c>
    </row>
    <row r="2151" spans="7:9" x14ac:dyDescent="0.5">
      <c r="G2151" s="68" t="str">
        <f>IF(ISTEXT(overallRate),"Effectuez l’étape 1",IF($C2151="Yes","Use Step 2a) Weekly for employees on leave with pay",IF(OR(COUNT($D2151,E2151)&lt;&gt;2,overallRate=0),0,IF(revenueReduction&gt;0.3,MAX(IF($B2151="Non - avec lien de dépendance",MIN(2258,E2151,$D2151)*overallRate,MIN(2258,E2151)*overallRate),ROUND(MAX(IF($B2151="Non - avec lien de dépendance",0,MIN((0.75*E2151),1694)),MIN(E2151,(0.75*$D2151),1694)),2)),IF($B2151="Non - avec lien de dépendance",MIN(1129,E2151,$D2151)*overallRate,MIN(2258,E2151)*overallRate)))))</f>
        <v>Effectuez l’étape 1</v>
      </c>
      <c r="H2151" s="68" t="str">
        <f>IF(ISTEXT(overallRate),"Effectuez l’étape 1",IF($C2151="Yes","Use Step 2a) Weekly for employees on leave with pay",IF(OR(COUNT($D2151,F2151)&lt;&gt;2,overallRate=0),0,IF(revenueReduction&gt;0.3,MAX(IF($B2151="Non - avec lien de dépendance",MIN(2258,F2151,$D2151)*overallRate,MIN(2258,F2151)*overallRate),ROUND(MAX(IF($B2151="Non - avec lien de dépendance",0,MIN((0.75*F2151),1694)),MIN(F2151,(0.75*$D2151),1694)),2)),IF($B2151="Non - avec lien de dépendance",MIN(1129,F2151,$D2151)*overallRate,MIN(2258,F2151)*overallRate)))))</f>
        <v>Effectuez l’étape 1</v>
      </c>
      <c r="I2151" s="3">
        <f t="shared" si="33"/>
        <v>0</v>
      </c>
    </row>
    <row r="2152" spans="7:9" x14ac:dyDescent="0.5">
      <c r="G2152" s="68" t="str">
        <f>IF(ISTEXT(overallRate),"Effectuez l’étape 1",IF($C2152="Yes","Use Step 2a) Weekly for employees on leave with pay",IF(OR(COUNT($D2152,E2152)&lt;&gt;2,overallRate=0),0,IF(revenueReduction&gt;0.3,MAX(IF($B2152="Non - avec lien de dépendance",MIN(2258,E2152,$D2152)*overallRate,MIN(2258,E2152)*overallRate),ROUND(MAX(IF($B2152="Non - avec lien de dépendance",0,MIN((0.75*E2152),1694)),MIN(E2152,(0.75*$D2152),1694)),2)),IF($B2152="Non - avec lien de dépendance",MIN(1129,E2152,$D2152)*overallRate,MIN(2258,E2152)*overallRate)))))</f>
        <v>Effectuez l’étape 1</v>
      </c>
      <c r="H2152" s="68" t="str">
        <f>IF(ISTEXT(overallRate),"Effectuez l’étape 1",IF($C2152="Yes","Use Step 2a) Weekly for employees on leave with pay",IF(OR(COUNT($D2152,F2152)&lt;&gt;2,overallRate=0),0,IF(revenueReduction&gt;0.3,MAX(IF($B2152="Non - avec lien de dépendance",MIN(2258,F2152,$D2152)*overallRate,MIN(2258,F2152)*overallRate),ROUND(MAX(IF($B2152="Non - avec lien de dépendance",0,MIN((0.75*F2152),1694)),MIN(F2152,(0.75*$D2152),1694)),2)),IF($B2152="Non - avec lien de dépendance",MIN(1129,F2152,$D2152)*overallRate,MIN(2258,F2152)*overallRate)))))</f>
        <v>Effectuez l’étape 1</v>
      </c>
      <c r="I2152" s="3">
        <f t="shared" si="33"/>
        <v>0</v>
      </c>
    </row>
    <row r="2153" spans="7:9" x14ac:dyDescent="0.5">
      <c r="G2153" s="68" t="str">
        <f>IF(ISTEXT(overallRate),"Effectuez l’étape 1",IF($C2153="Yes","Use Step 2a) Weekly for employees on leave with pay",IF(OR(COUNT($D2153,E2153)&lt;&gt;2,overallRate=0),0,IF(revenueReduction&gt;0.3,MAX(IF($B2153="Non - avec lien de dépendance",MIN(2258,E2153,$D2153)*overallRate,MIN(2258,E2153)*overallRate),ROUND(MAX(IF($B2153="Non - avec lien de dépendance",0,MIN((0.75*E2153),1694)),MIN(E2153,(0.75*$D2153),1694)),2)),IF($B2153="Non - avec lien de dépendance",MIN(1129,E2153,$D2153)*overallRate,MIN(2258,E2153)*overallRate)))))</f>
        <v>Effectuez l’étape 1</v>
      </c>
      <c r="H2153" s="68" t="str">
        <f>IF(ISTEXT(overallRate),"Effectuez l’étape 1",IF($C2153="Yes","Use Step 2a) Weekly for employees on leave with pay",IF(OR(COUNT($D2153,F2153)&lt;&gt;2,overallRate=0),0,IF(revenueReduction&gt;0.3,MAX(IF($B2153="Non - avec lien de dépendance",MIN(2258,F2153,$D2153)*overallRate,MIN(2258,F2153)*overallRate),ROUND(MAX(IF($B2153="Non - avec lien de dépendance",0,MIN((0.75*F2153),1694)),MIN(F2153,(0.75*$D2153),1694)),2)),IF($B2153="Non - avec lien de dépendance",MIN(1129,F2153,$D2153)*overallRate,MIN(2258,F2153)*overallRate)))))</f>
        <v>Effectuez l’étape 1</v>
      </c>
      <c r="I2153" s="3">
        <f t="shared" si="33"/>
        <v>0</v>
      </c>
    </row>
    <row r="2154" spans="7:9" x14ac:dyDescent="0.5">
      <c r="G2154" s="68" t="str">
        <f>IF(ISTEXT(overallRate),"Effectuez l’étape 1",IF($C2154="Yes","Use Step 2a) Weekly for employees on leave with pay",IF(OR(COUNT($D2154,E2154)&lt;&gt;2,overallRate=0),0,IF(revenueReduction&gt;0.3,MAX(IF($B2154="Non - avec lien de dépendance",MIN(2258,E2154,$D2154)*overallRate,MIN(2258,E2154)*overallRate),ROUND(MAX(IF($B2154="Non - avec lien de dépendance",0,MIN((0.75*E2154),1694)),MIN(E2154,(0.75*$D2154),1694)),2)),IF($B2154="Non - avec lien de dépendance",MIN(1129,E2154,$D2154)*overallRate,MIN(2258,E2154)*overallRate)))))</f>
        <v>Effectuez l’étape 1</v>
      </c>
      <c r="H2154" s="68" t="str">
        <f>IF(ISTEXT(overallRate),"Effectuez l’étape 1",IF($C2154="Yes","Use Step 2a) Weekly for employees on leave with pay",IF(OR(COUNT($D2154,F2154)&lt;&gt;2,overallRate=0),0,IF(revenueReduction&gt;0.3,MAX(IF($B2154="Non - avec lien de dépendance",MIN(2258,F2154,$D2154)*overallRate,MIN(2258,F2154)*overallRate),ROUND(MAX(IF($B2154="Non - avec lien de dépendance",0,MIN((0.75*F2154),1694)),MIN(F2154,(0.75*$D2154),1694)),2)),IF($B2154="Non - avec lien de dépendance",MIN(1129,F2154,$D2154)*overallRate,MIN(2258,F2154)*overallRate)))))</f>
        <v>Effectuez l’étape 1</v>
      </c>
      <c r="I2154" s="3">
        <f t="shared" si="33"/>
        <v>0</v>
      </c>
    </row>
    <row r="2155" spans="7:9" x14ac:dyDescent="0.5">
      <c r="G2155" s="68" t="str">
        <f>IF(ISTEXT(overallRate),"Effectuez l’étape 1",IF($C2155="Yes","Use Step 2a) Weekly for employees on leave with pay",IF(OR(COUNT($D2155,E2155)&lt;&gt;2,overallRate=0),0,IF(revenueReduction&gt;0.3,MAX(IF($B2155="Non - avec lien de dépendance",MIN(2258,E2155,$D2155)*overallRate,MIN(2258,E2155)*overallRate),ROUND(MAX(IF($B2155="Non - avec lien de dépendance",0,MIN((0.75*E2155),1694)),MIN(E2155,(0.75*$D2155),1694)),2)),IF($B2155="Non - avec lien de dépendance",MIN(1129,E2155,$D2155)*overallRate,MIN(2258,E2155)*overallRate)))))</f>
        <v>Effectuez l’étape 1</v>
      </c>
      <c r="H2155" s="68" t="str">
        <f>IF(ISTEXT(overallRate),"Effectuez l’étape 1",IF($C2155="Yes","Use Step 2a) Weekly for employees on leave with pay",IF(OR(COUNT($D2155,F2155)&lt;&gt;2,overallRate=0),0,IF(revenueReduction&gt;0.3,MAX(IF($B2155="Non - avec lien de dépendance",MIN(2258,F2155,$D2155)*overallRate,MIN(2258,F2155)*overallRate),ROUND(MAX(IF($B2155="Non - avec lien de dépendance",0,MIN((0.75*F2155),1694)),MIN(F2155,(0.75*$D2155),1694)),2)),IF($B2155="Non - avec lien de dépendance",MIN(1129,F2155,$D2155)*overallRate,MIN(2258,F2155)*overallRate)))))</f>
        <v>Effectuez l’étape 1</v>
      </c>
      <c r="I2155" s="3">
        <f t="shared" si="33"/>
        <v>0</v>
      </c>
    </row>
    <row r="2156" spans="7:9" x14ac:dyDescent="0.5">
      <c r="G2156" s="68" t="str">
        <f>IF(ISTEXT(overallRate),"Effectuez l’étape 1",IF($C2156="Yes","Use Step 2a) Weekly for employees on leave with pay",IF(OR(COUNT($D2156,E2156)&lt;&gt;2,overallRate=0),0,IF(revenueReduction&gt;0.3,MAX(IF($B2156="Non - avec lien de dépendance",MIN(2258,E2156,$D2156)*overallRate,MIN(2258,E2156)*overallRate),ROUND(MAX(IF($B2156="Non - avec lien de dépendance",0,MIN((0.75*E2156),1694)),MIN(E2156,(0.75*$D2156),1694)),2)),IF($B2156="Non - avec lien de dépendance",MIN(1129,E2156,$D2156)*overallRate,MIN(2258,E2156)*overallRate)))))</f>
        <v>Effectuez l’étape 1</v>
      </c>
      <c r="H2156" s="68" t="str">
        <f>IF(ISTEXT(overallRate),"Effectuez l’étape 1",IF($C2156="Yes","Use Step 2a) Weekly for employees on leave with pay",IF(OR(COUNT($D2156,F2156)&lt;&gt;2,overallRate=0),0,IF(revenueReduction&gt;0.3,MAX(IF($B2156="Non - avec lien de dépendance",MIN(2258,F2156,$D2156)*overallRate,MIN(2258,F2156)*overallRate),ROUND(MAX(IF($B2156="Non - avec lien de dépendance",0,MIN((0.75*F2156),1694)),MIN(F2156,(0.75*$D2156),1694)),2)),IF($B2156="Non - avec lien de dépendance",MIN(1129,F2156,$D2156)*overallRate,MIN(2258,F2156)*overallRate)))))</f>
        <v>Effectuez l’étape 1</v>
      </c>
      <c r="I2156" s="3">
        <f t="shared" si="33"/>
        <v>0</v>
      </c>
    </row>
    <row r="2157" spans="7:9" x14ac:dyDescent="0.5">
      <c r="G2157" s="68" t="str">
        <f>IF(ISTEXT(overallRate),"Effectuez l’étape 1",IF($C2157="Yes","Use Step 2a) Weekly for employees on leave with pay",IF(OR(COUNT($D2157,E2157)&lt;&gt;2,overallRate=0),0,IF(revenueReduction&gt;0.3,MAX(IF($B2157="Non - avec lien de dépendance",MIN(2258,E2157,$D2157)*overallRate,MIN(2258,E2157)*overallRate),ROUND(MAX(IF($B2157="Non - avec lien de dépendance",0,MIN((0.75*E2157),1694)),MIN(E2157,(0.75*$D2157),1694)),2)),IF($B2157="Non - avec lien de dépendance",MIN(1129,E2157,$D2157)*overallRate,MIN(2258,E2157)*overallRate)))))</f>
        <v>Effectuez l’étape 1</v>
      </c>
      <c r="H2157" s="68" t="str">
        <f>IF(ISTEXT(overallRate),"Effectuez l’étape 1",IF($C2157="Yes","Use Step 2a) Weekly for employees on leave with pay",IF(OR(COUNT($D2157,F2157)&lt;&gt;2,overallRate=0),0,IF(revenueReduction&gt;0.3,MAX(IF($B2157="Non - avec lien de dépendance",MIN(2258,F2157,$D2157)*overallRate,MIN(2258,F2157)*overallRate),ROUND(MAX(IF($B2157="Non - avec lien de dépendance",0,MIN((0.75*F2157),1694)),MIN(F2157,(0.75*$D2157),1694)),2)),IF($B2157="Non - avec lien de dépendance",MIN(1129,F2157,$D2157)*overallRate,MIN(2258,F2157)*overallRate)))))</f>
        <v>Effectuez l’étape 1</v>
      </c>
      <c r="I2157" s="3">
        <f t="shared" si="33"/>
        <v>0</v>
      </c>
    </row>
    <row r="2158" spans="7:9" x14ac:dyDescent="0.5">
      <c r="G2158" s="68" t="str">
        <f>IF(ISTEXT(overallRate),"Effectuez l’étape 1",IF($C2158="Yes","Use Step 2a) Weekly for employees on leave with pay",IF(OR(COUNT($D2158,E2158)&lt;&gt;2,overallRate=0),0,IF(revenueReduction&gt;0.3,MAX(IF($B2158="Non - avec lien de dépendance",MIN(2258,E2158,$D2158)*overallRate,MIN(2258,E2158)*overallRate),ROUND(MAX(IF($B2158="Non - avec lien de dépendance",0,MIN((0.75*E2158),1694)),MIN(E2158,(0.75*$D2158),1694)),2)),IF($B2158="Non - avec lien de dépendance",MIN(1129,E2158,$D2158)*overallRate,MIN(2258,E2158)*overallRate)))))</f>
        <v>Effectuez l’étape 1</v>
      </c>
      <c r="H2158" s="68" t="str">
        <f>IF(ISTEXT(overallRate),"Effectuez l’étape 1",IF($C2158="Yes","Use Step 2a) Weekly for employees on leave with pay",IF(OR(COUNT($D2158,F2158)&lt;&gt;2,overallRate=0),0,IF(revenueReduction&gt;0.3,MAX(IF($B2158="Non - avec lien de dépendance",MIN(2258,F2158,$D2158)*overallRate,MIN(2258,F2158)*overallRate),ROUND(MAX(IF($B2158="Non - avec lien de dépendance",0,MIN((0.75*F2158),1694)),MIN(F2158,(0.75*$D2158),1694)),2)),IF($B2158="Non - avec lien de dépendance",MIN(1129,F2158,$D2158)*overallRate,MIN(2258,F2158)*overallRate)))))</f>
        <v>Effectuez l’étape 1</v>
      </c>
      <c r="I2158" s="3">
        <f t="shared" si="33"/>
        <v>0</v>
      </c>
    </row>
    <row r="2159" spans="7:9" x14ac:dyDescent="0.5">
      <c r="G2159" s="68" t="str">
        <f>IF(ISTEXT(overallRate),"Effectuez l’étape 1",IF($C2159="Yes","Use Step 2a) Weekly for employees on leave with pay",IF(OR(COUNT($D2159,E2159)&lt;&gt;2,overallRate=0),0,IF(revenueReduction&gt;0.3,MAX(IF($B2159="Non - avec lien de dépendance",MIN(2258,E2159,$D2159)*overallRate,MIN(2258,E2159)*overallRate),ROUND(MAX(IF($B2159="Non - avec lien de dépendance",0,MIN((0.75*E2159),1694)),MIN(E2159,(0.75*$D2159),1694)),2)),IF($B2159="Non - avec lien de dépendance",MIN(1129,E2159,$D2159)*overallRate,MIN(2258,E2159)*overallRate)))))</f>
        <v>Effectuez l’étape 1</v>
      </c>
      <c r="H2159" s="68" t="str">
        <f>IF(ISTEXT(overallRate),"Effectuez l’étape 1",IF($C2159="Yes","Use Step 2a) Weekly for employees on leave with pay",IF(OR(COUNT($D2159,F2159)&lt;&gt;2,overallRate=0),0,IF(revenueReduction&gt;0.3,MAX(IF($B2159="Non - avec lien de dépendance",MIN(2258,F2159,$D2159)*overallRate,MIN(2258,F2159)*overallRate),ROUND(MAX(IF($B2159="Non - avec lien de dépendance",0,MIN((0.75*F2159),1694)),MIN(F2159,(0.75*$D2159),1694)),2)),IF($B2159="Non - avec lien de dépendance",MIN(1129,F2159,$D2159)*overallRate,MIN(2258,F2159)*overallRate)))))</f>
        <v>Effectuez l’étape 1</v>
      </c>
      <c r="I2159" s="3">
        <f t="shared" si="33"/>
        <v>0</v>
      </c>
    </row>
    <row r="2160" spans="7:9" x14ac:dyDescent="0.5">
      <c r="G2160" s="68" t="str">
        <f>IF(ISTEXT(overallRate),"Effectuez l’étape 1",IF($C2160="Yes","Use Step 2a) Weekly for employees on leave with pay",IF(OR(COUNT($D2160,E2160)&lt;&gt;2,overallRate=0),0,IF(revenueReduction&gt;0.3,MAX(IF($B2160="Non - avec lien de dépendance",MIN(2258,E2160,$D2160)*overallRate,MIN(2258,E2160)*overallRate),ROUND(MAX(IF($B2160="Non - avec lien de dépendance",0,MIN((0.75*E2160),1694)),MIN(E2160,(0.75*$D2160),1694)),2)),IF($B2160="Non - avec lien de dépendance",MIN(1129,E2160,$D2160)*overallRate,MIN(2258,E2160)*overallRate)))))</f>
        <v>Effectuez l’étape 1</v>
      </c>
      <c r="H2160" s="68" t="str">
        <f>IF(ISTEXT(overallRate),"Effectuez l’étape 1",IF($C2160="Yes","Use Step 2a) Weekly for employees on leave with pay",IF(OR(COUNT($D2160,F2160)&lt;&gt;2,overallRate=0),0,IF(revenueReduction&gt;0.3,MAX(IF($B2160="Non - avec lien de dépendance",MIN(2258,F2160,$D2160)*overallRate,MIN(2258,F2160)*overallRate),ROUND(MAX(IF($B2160="Non - avec lien de dépendance",0,MIN((0.75*F2160),1694)),MIN(F2160,(0.75*$D2160),1694)),2)),IF($B2160="Non - avec lien de dépendance",MIN(1129,F2160,$D2160)*overallRate,MIN(2258,F2160)*overallRate)))))</f>
        <v>Effectuez l’étape 1</v>
      </c>
      <c r="I2160" s="3">
        <f t="shared" si="33"/>
        <v>0</v>
      </c>
    </row>
    <row r="2161" spans="7:9" x14ac:dyDescent="0.5">
      <c r="G2161" s="68" t="str">
        <f>IF(ISTEXT(overallRate),"Effectuez l’étape 1",IF($C2161="Yes","Use Step 2a) Weekly for employees on leave with pay",IF(OR(COUNT($D2161,E2161)&lt;&gt;2,overallRate=0),0,IF(revenueReduction&gt;0.3,MAX(IF($B2161="Non - avec lien de dépendance",MIN(2258,E2161,$D2161)*overallRate,MIN(2258,E2161)*overallRate),ROUND(MAX(IF($B2161="Non - avec lien de dépendance",0,MIN((0.75*E2161),1694)),MIN(E2161,(0.75*$D2161),1694)),2)),IF($B2161="Non - avec lien de dépendance",MIN(1129,E2161,$D2161)*overallRate,MIN(2258,E2161)*overallRate)))))</f>
        <v>Effectuez l’étape 1</v>
      </c>
      <c r="H2161" s="68" t="str">
        <f>IF(ISTEXT(overallRate),"Effectuez l’étape 1",IF($C2161="Yes","Use Step 2a) Weekly for employees on leave with pay",IF(OR(COUNT($D2161,F2161)&lt;&gt;2,overallRate=0),0,IF(revenueReduction&gt;0.3,MAX(IF($B2161="Non - avec lien de dépendance",MIN(2258,F2161,$D2161)*overallRate,MIN(2258,F2161)*overallRate),ROUND(MAX(IF($B2161="Non - avec lien de dépendance",0,MIN((0.75*F2161),1694)),MIN(F2161,(0.75*$D2161),1694)),2)),IF($B2161="Non - avec lien de dépendance",MIN(1129,F2161,$D2161)*overallRate,MIN(2258,F2161)*overallRate)))))</f>
        <v>Effectuez l’étape 1</v>
      </c>
      <c r="I2161" s="3">
        <f t="shared" si="33"/>
        <v>0</v>
      </c>
    </row>
    <row r="2162" spans="7:9" x14ac:dyDescent="0.5">
      <c r="G2162" s="68" t="str">
        <f>IF(ISTEXT(overallRate),"Effectuez l’étape 1",IF($C2162="Yes","Use Step 2a) Weekly for employees on leave with pay",IF(OR(COUNT($D2162,E2162)&lt;&gt;2,overallRate=0),0,IF(revenueReduction&gt;0.3,MAX(IF($B2162="Non - avec lien de dépendance",MIN(2258,E2162,$D2162)*overallRate,MIN(2258,E2162)*overallRate),ROUND(MAX(IF($B2162="Non - avec lien de dépendance",0,MIN((0.75*E2162),1694)),MIN(E2162,(0.75*$D2162),1694)),2)),IF($B2162="Non - avec lien de dépendance",MIN(1129,E2162,$D2162)*overallRate,MIN(2258,E2162)*overallRate)))))</f>
        <v>Effectuez l’étape 1</v>
      </c>
      <c r="H2162" s="68" t="str">
        <f>IF(ISTEXT(overallRate),"Effectuez l’étape 1",IF($C2162="Yes","Use Step 2a) Weekly for employees on leave with pay",IF(OR(COUNT($D2162,F2162)&lt;&gt;2,overallRate=0),0,IF(revenueReduction&gt;0.3,MAX(IF($B2162="Non - avec lien de dépendance",MIN(2258,F2162,$D2162)*overallRate,MIN(2258,F2162)*overallRate),ROUND(MAX(IF($B2162="Non - avec lien de dépendance",0,MIN((0.75*F2162),1694)),MIN(F2162,(0.75*$D2162),1694)),2)),IF($B2162="Non - avec lien de dépendance",MIN(1129,F2162,$D2162)*overallRate,MIN(2258,F2162)*overallRate)))))</f>
        <v>Effectuez l’étape 1</v>
      </c>
      <c r="I2162" s="3">
        <f t="shared" si="33"/>
        <v>0</v>
      </c>
    </row>
    <row r="2163" spans="7:9" x14ac:dyDescent="0.5">
      <c r="G2163" s="68" t="str">
        <f>IF(ISTEXT(overallRate),"Effectuez l’étape 1",IF($C2163="Yes","Use Step 2a) Weekly for employees on leave with pay",IF(OR(COUNT($D2163,E2163)&lt;&gt;2,overallRate=0),0,IF(revenueReduction&gt;0.3,MAX(IF($B2163="Non - avec lien de dépendance",MIN(2258,E2163,$D2163)*overallRate,MIN(2258,E2163)*overallRate),ROUND(MAX(IF($B2163="Non - avec lien de dépendance",0,MIN((0.75*E2163),1694)),MIN(E2163,(0.75*$D2163),1694)),2)),IF($B2163="Non - avec lien de dépendance",MIN(1129,E2163,$D2163)*overallRate,MIN(2258,E2163)*overallRate)))))</f>
        <v>Effectuez l’étape 1</v>
      </c>
      <c r="H2163" s="68" t="str">
        <f>IF(ISTEXT(overallRate),"Effectuez l’étape 1",IF($C2163="Yes","Use Step 2a) Weekly for employees on leave with pay",IF(OR(COUNT($D2163,F2163)&lt;&gt;2,overallRate=0),0,IF(revenueReduction&gt;0.3,MAX(IF($B2163="Non - avec lien de dépendance",MIN(2258,F2163,$D2163)*overallRate,MIN(2258,F2163)*overallRate),ROUND(MAX(IF($B2163="Non - avec lien de dépendance",0,MIN((0.75*F2163),1694)),MIN(F2163,(0.75*$D2163),1694)),2)),IF($B2163="Non - avec lien de dépendance",MIN(1129,F2163,$D2163)*overallRate,MIN(2258,F2163)*overallRate)))))</f>
        <v>Effectuez l’étape 1</v>
      </c>
      <c r="I2163" s="3">
        <f t="shared" si="33"/>
        <v>0</v>
      </c>
    </row>
    <row r="2164" spans="7:9" x14ac:dyDescent="0.5">
      <c r="G2164" s="68" t="str">
        <f>IF(ISTEXT(overallRate),"Effectuez l’étape 1",IF($C2164="Yes","Use Step 2a) Weekly for employees on leave with pay",IF(OR(COUNT($D2164,E2164)&lt;&gt;2,overallRate=0),0,IF(revenueReduction&gt;0.3,MAX(IF($B2164="Non - avec lien de dépendance",MIN(2258,E2164,$D2164)*overallRate,MIN(2258,E2164)*overallRate),ROUND(MAX(IF($B2164="Non - avec lien de dépendance",0,MIN((0.75*E2164),1694)),MIN(E2164,(0.75*$D2164),1694)),2)),IF($B2164="Non - avec lien de dépendance",MIN(1129,E2164,$D2164)*overallRate,MIN(2258,E2164)*overallRate)))))</f>
        <v>Effectuez l’étape 1</v>
      </c>
      <c r="H2164" s="68" t="str">
        <f>IF(ISTEXT(overallRate),"Effectuez l’étape 1",IF($C2164="Yes","Use Step 2a) Weekly for employees on leave with pay",IF(OR(COUNT($D2164,F2164)&lt;&gt;2,overallRate=0),0,IF(revenueReduction&gt;0.3,MAX(IF($B2164="Non - avec lien de dépendance",MIN(2258,F2164,$D2164)*overallRate,MIN(2258,F2164)*overallRate),ROUND(MAX(IF($B2164="Non - avec lien de dépendance",0,MIN((0.75*F2164),1694)),MIN(F2164,(0.75*$D2164),1694)),2)),IF($B2164="Non - avec lien de dépendance",MIN(1129,F2164,$D2164)*overallRate,MIN(2258,F2164)*overallRate)))))</f>
        <v>Effectuez l’étape 1</v>
      </c>
      <c r="I2164" s="3">
        <f t="shared" si="33"/>
        <v>0</v>
      </c>
    </row>
    <row r="2165" spans="7:9" x14ac:dyDescent="0.5">
      <c r="G2165" s="68" t="str">
        <f>IF(ISTEXT(overallRate),"Effectuez l’étape 1",IF($C2165="Yes","Use Step 2a) Weekly for employees on leave with pay",IF(OR(COUNT($D2165,E2165)&lt;&gt;2,overallRate=0),0,IF(revenueReduction&gt;0.3,MAX(IF($B2165="Non - avec lien de dépendance",MIN(2258,E2165,$D2165)*overallRate,MIN(2258,E2165)*overallRate),ROUND(MAX(IF($B2165="Non - avec lien de dépendance",0,MIN((0.75*E2165),1694)),MIN(E2165,(0.75*$D2165),1694)),2)),IF($B2165="Non - avec lien de dépendance",MIN(1129,E2165,$D2165)*overallRate,MIN(2258,E2165)*overallRate)))))</f>
        <v>Effectuez l’étape 1</v>
      </c>
      <c r="H2165" s="68" t="str">
        <f>IF(ISTEXT(overallRate),"Effectuez l’étape 1",IF($C2165="Yes","Use Step 2a) Weekly for employees on leave with pay",IF(OR(COUNT($D2165,F2165)&lt;&gt;2,overallRate=0),0,IF(revenueReduction&gt;0.3,MAX(IF($B2165="Non - avec lien de dépendance",MIN(2258,F2165,$D2165)*overallRate,MIN(2258,F2165)*overallRate),ROUND(MAX(IF($B2165="Non - avec lien de dépendance",0,MIN((0.75*F2165),1694)),MIN(F2165,(0.75*$D2165),1694)),2)),IF($B2165="Non - avec lien de dépendance",MIN(1129,F2165,$D2165)*overallRate,MIN(2258,F2165)*overallRate)))))</f>
        <v>Effectuez l’étape 1</v>
      </c>
      <c r="I2165" s="3">
        <f t="shared" si="33"/>
        <v>0</v>
      </c>
    </row>
    <row r="2166" spans="7:9" x14ac:dyDescent="0.5">
      <c r="G2166" s="68" t="str">
        <f>IF(ISTEXT(overallRate),"Effectuez l’étape 1",IF($C2166="Yes","Use Step 2a) Weekly for employees on leave with pay",IF(OR(COUNT($D2166,E2166)&lt;&gt;2,overallRate=0),0,IF(revenueReduction&gt;0.3,MAX(IF($B2166="Non - avec lien de dépendance",MIN(2258,E2166,$D2166)*overallRate,MIN(2258,E2166)*overallRate),ROUND(MAX(IF($B2166="Non - avec lien de dépendance",0,MIN((0.75*E2166),1694)),MIN(E2166,(0.75*$D2166),1694)),2)),IF($B2166="Non - avec lien de dépendance",MIN(1129,E2166,$D2166)*overallRate,MIN(2258,E2166)*overallRate)))))</f>
        <v>Effectuez l’étape 1</v>
      </c>
      <c r="H2166" s="68" t="str">
        <f>IF(ISTEXT(overallRate),"Effectuez l’étape 1",IF($C2166="Yes","Use Step 2a) Weekly for employees on leave with pay",IF(OR(COUNT($D2166,F2166)&lt;&gt;2,overallRate=0),0,IF(revenueReduction&gt;0.3,MAX(IF($B2166="Non - avec lien de dépendance",MIN(2258,F2166,$D2166)*overallRate,MIN(2258,F2166)*overallRate),ROUND(MAX(IF($B2166="Non - avec lien de dépendance",0,MIN((0.75*F2166),1694)),MIN(F2166,(0.75*$D2166),1694)),2)),IF($B2166="Non - avec lien de dépendance",MIN(1129,F2166,$D2166)*overallRate,MIN(2258,F2166)*overallRate)))))</f>
        <v>Effectuez l’étape 1</v>
      </c>
      <c r="I2166" s="3">
        <f t="shared" si="33"/>
        <v>0</v>
      </c>
    </row>
    <row r="2167" spans="7:9" x14ac:dyDescent="0.5">
      <c r="G2167" s="68" t="str">
        <f>IF(ISTEXT(overallRate),"Effectuez l’étape 1",IF($C2167="Yes","Use Step 2a) Weekly for employees on leave with pay",IF(OR(COUNT($D2167,E2167)&lt;&gt;2,overallRate=0),0,IF(revenueReduction&gt;0.3,MAX(IF($B2167="Non - avec lien de dépendance",MIN(2258,E2167,$D2167)*overallRate,MIN(2258,E2167)*overallRate),ROUND(MAX(IF($B2167="Non - avec lien de dépendance",0,MIN((0.75*E2167),1694)),MIN(E2167,(0.75*$D2167),1694)),2)),IF($B2167="Non - avec lien de dépendance",MIN(1129,E2167,$D2167)*overallRate,MIN(2258,E2167)*overallRate)))))</f>
        <v>Effectuez l’étape 1</v>
      </c>
      <c r="H2167" s="68" t="str">
        <f>IF(ISTEXT(overallRate),"Effectuez l’étape 1",IF($C2167="Yes","Use Step 2a) Weekly for employees on leave with pay",IF(OR(COUNT($D2167,F2167)&lt;&gt;2,overallRate=0),0,IF(revenueReduction&gt;0.3,MAX(IF($B2167="Non - avec lien de dépendance",MIN(2258,F2167,$D2167)*overallRate,MIN(2258,F2167)*overallRate),ROUND(MAX(IF($B2167="Non - avec lien de dépendance",0,MIN((0.75*F2167),1694)),MIN(F2167,(0.75*$D2167),1694)),2)),IF($B2167="Non - avec lien de dépendance",MIN(1129,F2167,$D2167)*overallRate,MIN(2258,F2167)*overallRate)))))</f>
        <v>Effectuez l’étape 1</v>
      </c>
      <c r="I2167" s="3">
        <f t="shared" si="33"/>
        <v>0</v>
      </c>
    </row>
    <row r="2168" spans="7:9" x14ac:dyDescent="0.5">
      <c r="G2168" s="68" t="str">
        <f>IF(ISTEXT(overallRate),"Effectuez l’étape 1",IF($C2168="Yes","Use Step 2a) Weekly for employees on leave with pay",IF(OR(COUNT($D2168,E2168)&lt;&gt;2,overallRate=0),0,IF(revenueReduction&gt;0.3,MAX(IF($B2168="Non - avec lien de dépendance",MIN(2258,E2168,$D2168)*overallRate,MIN(2258,E2168)*overallRate),ROUND(MAX(IF($B2168="Non - avec lien de dépendance",0,MIN((0.75*E2168),1694)),MIN(E2168,(0.75*$D2168),1694)),2)),IF($B2168="Non - avec lien de dépendance",MIN(1129,E2168,$D2168)*overallRate,MIN(2258,E2168)*overallRate)))))</f>
        <v>Effectuez l’étape 1</v>
      </c>
      <c r="H2168" s="68" t="str">
        <f>IF(ISTEXT(overallRate),"Effectuez l’étape 1",IF($C2168="Yes","Use Step 2a) Weekly for employees on leave with pay",IF(OR(COUNT($D2168,F2168)&lt;&gt;2,overallRate=0),0,IF(revenueReduction&gt;0.3,MAX(IF($B2168="Non - avec lien de dépendance",MIN(2258,F2168,$D2168)*overallRate,MIN(2258,F2168)*overallRate),ROUND(MAX(IF($B2168="Non - avec lien de dépendance",0,MIN((0.75*F2168),1694)),MIN(F2168,(0.75*$D2168),1694)),2)),IF($B2168="Non - avec lien de dépendance",MIN(1129,F2168,$D2168)*overallRate,MIN(2258,F2168)*overallRate)))))</f>
        <v>Effectuez l’étape 1</v>
      </c>
      <c r="I2168" s="3">
        <f t="shared" si="33"/>
        <v>0</v>
      </c>
    </row>
    <row r="2169" spans="7:9" x14ac:dyDescent="0.5">
      <c r="G2169" s="68" t="str">
        <f>IF(ISTEXT(overallRate),"Effectuez l’étape 1",IF($C2169="Yes","Use Step 2a) Weekly for employees on leave with pay",IF(OR(COUNT($D2169,E2169)&lt;&gt;2,overallRate=0),0,IF(revenueReduction&gt;0.3,MAX(IF($B2169="Non - avec lien de dépendance",MIN(2258,E2169,$D2169)*overallRate,MIN(2258,E2169)*overallRate),ROUND(MAX(IF($B2169="Non - avec lien de dépendance",0,MIN((0.75*E2169),1694)),MIN(E2169,(0.75*$D2169),1694)),2)),IF($B2169="Non - avec lien de dépendance",MIN(1129,E2169,$D2169)*overallRate,MIN(2258,E2169)*overallRate)))))</f>
        <v>Effectuez l’étape 1</v>
      </c>
      <c r="H2169" s="68" t="str">
        <f>IF(ISTEXT(overallRate),"Effectuez l’étape 1",IF($C2169="Yes","Use Step 2a) Weekly for employees on leave with pay",IF(OR(COUNT($D2169,F2169)&lt;&gt;2,overallRate=0),0,IF(revenueReduction&gt;0.3,MAX(IF($B2169="Non - avec lien de dépendance",MIN(2258,F2169,$D2169)*overallRate,MIN(2258,F2169)*overallRate),ROUND(MAX(IF($B2169="Non - avec lien de dépendance",0,MIN((0.75*F2169),1694)),MIN(F2169,(0.75*$D2169),1694)),2)),IF($B2169="Non - avec lien de dépendance",MIN(1129,F2169,$D2169)*overallRate,MIN(2258,F2169)*overallRate)))))</f>
        <v>Effectuez l’étape 1</v>
      </c>
      <c r="I2169" s="3">
        <f t="shared" si="33"/>
        <v>0</v>
      </c>
    </row>
    <row r="2170" spans="7:9" x14ac:dyDescent="0.5">
      <c r="G2170" s="68" t="str">
        <f>IF(ISTEXT(overallRate),"Effectuez l’étape 1",IF($C2170="Yes","Use Step 2a) Weekly for employees on leave with pay",IF(OR(COUNT($D2170,E2170)&lt;&gt;2,overallRate=0),0,IF(revenueReduction&gt;0.3,MAX(IF($B2170="Non - avec lien de dépendance",MIN(2258,E2170,$D2170)*overallRate,MIN(2258,E2170)*overallRate),ROUND(MAX(IF($B2170="Non - avec lien de dépendance",0,MIN((0.75*E2170),1694)),MIN(E2170,(0.75*$D2170),1694)),2)),IF($B2170="Non - avec lien de dépendance",MIN(1129,E2170,$D2170)*overallRate,MIN(2258,E2170)*overallRate)))))</f>
        <v>Effectuez l’étape 1</v>
      </c>
      <c r="H2170" s="68" t="str">
        <f>IF(ISTEXT(overallRate),"Effectuez l’étape 1",IF($C2170="Yes","Use Step 2a) Weekly for employees on leave with pay",IF(OR(COUNT($D2170,F2170)&lt;&gt;2,overallRate=0),0,IF(revenueReduction&gt;0.3,MAX(IF($B2170="Non - avec lien de dépendance",MIN(2258,F2170,$D2170)*overallRate,MIN(2258,F2170)*overallRate),ROUND(MAX(IF($B2170="Non - avec lien de dépendance",0,MIN((0.75*F2170),1694)),MIN(F2170,(0.75*$D2170),1694)),2)),IF($B2170="Non - avec lien de dépendance",MIN(1129,F2170,$D2170)*overallRate,MIN(2258,F2170)*overallRate)))))</f>
        <v>Effectuez l’étape 1</v>
      </c>
      <c r="I2170" s="3">
        <f t="shared" si="33"/>
        <v>0</v>
      </c>
    </row>
    <row r="2171" spans="7:9" x14ac:dyDescent="0.5">
      <c r="G2171" s="68" t="str">
        <f>IF(ISTEXT(overallRate),"Effectuez l’étape 1",IF($C2171="Yes","Use Step 2a) Weekly for employees on leave with pay",IF(OR(COUNT($D2171,E2171)&lt;&gt;2,overallRate=0),0,IF(revenueReduction&gt;0.3,MAX(IF($B2171="Non - avec lien de dépendance",MIN(2258,E2171,$D2171)*overallRate,MIN(2258,E2171)*overallRate),ROUND(MAX(IF($B2171="Non - avec lien de dépendance",0,MIN((0.75*E2171),1694)),MIN(E2171,(0.75*$D2171),1694)),2)),IF($B2171="Non - avec lien de dépendance",MIN(1129,E2171,$D2171)*overallRate,MIN(2258,E2171)*overallRate)))))</f>
        <v>Effectuez l’étape 1</v>
      </c>
      <c r="H2171" s="68" t="str">
        <f>IF(ISTEXT(overallRate),"Effectuez l’étape 1",IF($C2171="Yes","Use Step 2a) Weekly for employees on leave with pay",IF(OR(COUNT($D2171,F2171)&lt;&gt;2,overallRate=0),0,IF(revenueReduction&gt;0.3,MAX(IF($B2171="Non - avec lien de dépendance",MIN(2258,F2171,$D2171)*overallRate,MIN(2258,F2171)*overallRate),ROUND(MAX(IF($B2171="Non - avec lien de dépendance",0,MIN((0.75*F2171),1694)),MIN(F2171,(0.75*$D2171),1694)),2)),IF($B2171="Non - avec lien de dépendance",MIN(1129,F2171,$D2171)*overallRate,MIN(2258,F2171)*overallRate)))))</f>
        <v>Effectuez l’étape 1</v>
      </c>
      <c r="I2171" s="3">
        <f t="shared" si="33"/>
        <v>0</v>
      </c>
    </row>
    <row r="2172" spans="7:9" x14ac:dyDescent="0.5">
      <c r="G2172" s="68" t="str">
        <f>IF(ISTEXT(overallRate),"Effectuez l’étape 1",IF($C2172="Yes","Use Step 2a) Weekly for employees on leave with pay",IF(OR(COUNT($D2172,E2172)&lt;&gt;2,overallRate=0),0,IF(revenueReduction&gt;0.3,MAX(IF($B2172="Non - avec lien de dépendance",MIN(2258,E2172,$D2172)*overallRate,MIN(2258,E2172)*overallRate),ROUND(MAX(IF($B2172="Non - avec lien de dépendance",0,MIN((0.75*E2172),1694)),MIN(E2172,(0.75*$D2172),1694)),2)),IF($B2172="Non - avec lien de dépendance",MIN(1129,E2172,$D2172)*overallRate,MIN(2258,E2172)*overallRate)))))</f>
        <v>Effectuez l’étape 1</v>
      </c>
      <c r="H2172" s="68" t="str">
        <f>IF(ISTEXT(overallRate),"Effectuez l’étape 1",IF($C2172="Yes","Use Step 2a) Weekly for employees on leave with pay",IF(OR(COUNT($D2172,F2172)&lt;&gt;2,overallRate=0),0,IF(revenueReduction&gt;0.3,MAX(IF($B2172="Non - avec lien de dépendance",MIN(2258,F2172,$D2172)*overallRate,MIN(2258,F2172)*overallRate),ROUND(MAX(IF($B2172="Non - avec lien de dépendance",0,MIN((0.75*F2172),1694)),MIN(F2172,(0.75*$D2172),1694)),2)),IF($B2172="Non - avec lien de dépendance",MIN(1129,F2172,$D2172)*overallRate,MIN(2258,F2172)*overallRate)))))</f>
        <v>Effectuez l’étape 1</v>
      </c>
      <c r="I2172" s="3">
        <f t="shared" si="33"/>
        <v>0</v>
      </c>
    </row>
    <row r="2173" spans="7:9" x14ac:dyDescent="0.5">
      <c r="G2173" s="68" t="str">
        <f>IF(ISTEXT(overallRate),"Effectuez l’étape 1",IF($C2173="Yes","Use Step 2a) Weekly for employees on leave with pay",IF(OR(COUNT($D2173,E2173)&lt;&gt;2,overallRate=0),0,IF(revenueReduction&gt;0.3,MAX(IF($B2173="Non - avec lien de dépendance",MIN(2258,E2173,$D2173)*overallRate,MIN(2258,E2173)*overallRate),ROUND(MAX(IF($B2173="Non - avec lien de dépendance",0,MIN((0.75*E2173),1694)),MIN(E2173,(0.75*$D2173),1694)),2)),IF($B2173="Non - avec lien de dépendance",MIN(1129,E2173,$D2173)*overallRate,MIN(2258,E2173)*overallRate)))))</f>
        <v>Effectuez l’étape 1</v>
      </c>
      <c r="H2173" s="68" t="str">
        <f>IF(ISTEXT(overallRate),"Effectuez l’étape 1",IF($C2173="Yes","Use Step 2a) Weekly for employees on leave with pay",IF(OR(COUNT($D2173,F2173)&lt;&gt;2,overallRate=0),0,IF(revenueReduction&gt;0.3,MAX(IF($B2173="Non - avec lien de dépendance",MIN(2258,F2173,$D2173)*overallRate,MIN(2258,F2173)*overallRate),ROUND(MAX(IF($B2173="Non - avec lien de dépendance",0,MIN((0.75*F2173),1694)),MIN(F2173,(0.75*$D2173),1694)),2)),IF($B2173="Non - avec lien de dépendance",MIN(1129,F2173,$D2173)*overallRate,MIN(2258,F2173)*overallRate)))))</f>
        <v>Effectuez l’étape 1</v>
      </c>
      <c r="I2173" s="3">
        <f t="shared" si="33"/>
        <v>0</v>
      </c>
    </row>
    <row r="2174" spans="7:9" x14ac:dyDescent="0.5">
      <c r="G2174" s="68" t="str">
        <f>IF(ISTEXT(overallRate),"Effectuez l’étape 1",IF($C2174="Yes","Use Step 2a) Weekly for employees on leave with pay",IF(OR(COUNT($D2174,E2174)&lt;&gt;2,overallRate=0),0,IF(revenueReduction&gt;0.3,MAX(IF($B2174="Non - avec lien de dépendance",MIN(2258,E2174,$D2174)*overallRate,MIN(2258,E2174)*overallRate),ROUND(MAX(IF($B2174="Non - avec lien de dépendance",0,MIN((0.75*E2174),1694)),MIN(E2174,(0.75*$D2174),1694)),2)),IF($B2174="Non - avec lien de dépendance",MIN(1129,E2174,$D2174)*overallRate,MIN(2258,E2174)*overallRate)))))</f>
        <v>Effectuez l’étape 1</v>
      </c>
      <c r="H2174" s="68" t="str">
        <f>IF(ISTEXT(overallRate),"Effectuez l’étape 1",IF($C2174="Yes","Use Step 2a) Weekly for employees on leave with pay",IF(OR(COUNT($D2174,F2174)&lt;&gt;2,overallRate=0),0,IF(revenueReduction&gt;0.3,MAX(IF($B2174="Non - avec lien de dépendance",MIN(2258,F2174,$D2174)*overallRate,MIN(2258,F2174)*overallRate),ROUND(MAX(IF($B2174="Non - avec lien de dépendance",0,MIN((0.75*F2174),1694)),MIN(F2174,(0.75*$D2174),1694)),2)),IF($B2174="Non - avec lien de dépendance",MIN(1129,F2174,$D2174)*overallRate,MIN(2258,F2174)*overallRate)))))</f>
        <v>Effectuez l’étape 1</v>
      </c>
      <c r="I2174" s="3">
        <f t="shared" si="33"/>
        <v>0</v>
      </c>
    </row>
    <row r="2175" spans="7:9" x14ac:dyDescent="0.5">
      <c r="G2175" s="68" t="str">
        <f>IF(ISTEXT(overallRate),"Effectuez l’étape 1",IF($C2175="Yes","Use Step 2a) Weekly for employees on leave with pay",IF(OR(COUNT($D2175,E2175)&lt;&gt;2,overallRate=0),0,IF(revenueReduction&gt;0.3,MAX(IF($B2175="Non - avec lien de dépendance",MIN(2258,E2175,$D2175)*overallRate,MIN(2258,E2175)*overallRate),ROUND(MAX(IF($B2175="Non - avec lien de dépendance",0,MIN((0.75*E2175),1694)),MIN(E2175,(0.75*$D2175),1694)),2)),IF($B2175="Non - avec lien de dépendance",MIN(1129,E2175,$D2175)*overallRate,MIN(2258,E2175)*overallRate)))))</f>
        <v>Effectuez l’étape 1</v>
      </c>
      <c r="H2175" s="68" t="str">
        <f>IF(ISTEXT(overallRate),"Effectuez l’étape 1",IF($C2175="Yes","Use Step 2a) Weekly for employees on leave with pay",IF(OR(COUNT($D2175,F2175)&lt;&gt;2,overallRate=0),0,IF(revenueReduction&gt;0.3,MAX(IF($B2175="Non - avec lien de dépendance",MIN(2258,F2175,$D2175)*overallRate,MIN(2258,F2175)*overallRate),ROUND(MAX(IF($B2175="Non - avec lien de dépendance",0,MIN((0.75*F2175),1694)),MIN(F2175,(0.75*$D2175),1694)),2)),IF($B2175="Non - avec lien de dépendance",MIN(1129,F2175,$D2175)*overallRate,MIN(2258,F2175)*overallRate)))))</f>
        <v>Effectuez l’étape 1</v>
      </c>
      <c r="I2175" s="3">
        <f t="shared" si="33"/>
        <v>0</v>
      </c>
    </row>
    <row r="2176" spans="7:9" x14ac:dyDescent="0.5">
      <c r="G2176" s="68" t="str">
        <f>IF(ISTEXT(overallRate),"Effectuez l’étape 1",IF($C2176="Yes","Use Step 2a) Weekly for employees on leave with pay",IF(OR(COUNT($D2176,E2176)&lt;&gt;2,overallRate=0),0,IF(revenueReduction&gt;0.3,MAX(IF($B2176="Non - avec lien de dépendance",MIN(2258,E2176,$D2176)*overallRate,MIN(2258,E2176)*overallRate),ROUND(MAX(IF($B2176="Non - avec lien de dépendance",0,MIN((0.75*E2176),1694)),MIN(E2176,(0.75*$D2176),1694)),2)),IF($B2176="Non - avec lien de dépendance",MIN(1129,E2176,$D2176)*overallRate,MIN(2258,E2176)*overallRate)))))</f>
        <v>Effectuez l’étape 1</v>
      </c>
      <c r="H2176" s="68" t="str">
        <f>IF(ISTEXT(overallRate),"Effectuez l’étape 1",IF($C2176="Yes","Use Step 2a) Weekly for employees on leave with pay",IF(OR(COUNT($D2176,F2176)&lt;&gt;2,overallRate=0),0,IF(revenueReduction&gt;0.3,MAX(IF($B2176="Non - avec lien de dépendance",MIN(2258,F2176,$D2176)*overallRate,MIN(2258,F2176)*overallRate),ROUND(MAX(IF($B2176="Non - avec lien de dépendance",0,MIN((0.75*F2176),1694)),MIN(F2176,(0.75*$D2176),1694)),2)),IF($B2176="Non - avec lien de dépendance",MIN(1129,F2176,$D2176)*overallRate,MIN(2258,F2176)*overallRate)))))</f>
        <v>Effectuez l’étape 1</v>
      </c>
      <c r="I2176" s="3">
        <f t="shared" si="33"/>
        <v>0</v>
      </c>
    </row>
    <row r="2177" spans="7:9" x14ac:dyDescent="0.5">
      <c r="G2177" s="68" t="str">
        <f>IF(ISTEXT(overallRate),"Effectuez l’étape 1",IF($C2177="Yes","Use Step 2a) Weekly for employees on leave with pay",IF(OR(COUNT($D2177,E2177)&lt;&gt;2,overallRate=0),0,IF(revenueReduction&gt;0.3,MAX(IF($B2177="Non - avec lien de dépendance",MIN(2258,E2177,$D2177)*overallRate,MIN(2258,E2177)*overallRate),ROUND(MAX(IF($B2177="Non - avec lien de dépendance",0,MIN((0.75*E2177),1694)),MIN(E2177,(0.75*$D2177),1694)),2)),IF($B2177="Non - avec lien de dépendance",MIN(1129,E2177,$D2177)*overallRate,MIN(2258,E2177)*overallRate)))))</f>
        <v>Effectuez l’étape 1</v>
      </c>
      <c r="H2177" s="68" t="str">
        <f>IF(ISTEXT(overallRate),"Effectuez l’étape 1",IF($C2177="Yes","Use Step 2a) Weekly for employees on leave with pay",IF(OR(COUNT($D2177,F2177)&lt;&gt;2,overallRate=0),0,IF(revenueReduction&gt;0.3,MAX(IF($B2177="Non - avec lien de dépendance",MIN(2258,F2177,$D2177)*overallRate,MIN(2258,F2177)*overallRate),ROUND(MAX(IF($B2177="Non - avec lien de dépendance",0,MIN((0.75*F2177),1694)),MIN(F2177,(0.75*$D2177),1694)),2)),IF($B2177="Non - avec lien de dépendance",MIN(1129,F2177,$D2177)*overallRate,MIN(2258,F2177)*overallRate)))))</f>
        <v>Effectuez l’étape 1</v>
      </c>
      <c r="I2177" s="3">
        <f t="shared" si="33"/>
        <v>0</v>
      </c>
    </row>
    <row r="2178" spans="7:9" x14ac:dyDescent="0.5">
      <c r="G2178" s="68" t="str">
        <f>IF(ISTEXT(overallRate),"Effectuez l’étape 1",IF($C2178="Yes","Use Step 2a) Weekly for employees on leave with pay",IF(OR(COUNT($D2178,E2178)&lt;&gt;2,overallRate=0),0,IF(revenueReduction&gt;0.3,MAX(IF($B2178="Non - avec lien de dépendance",MIN(2258,E2178,$D2178)*overallRate,MIN(2258,E2178)*overallRate),ROUND(MAX(IF($B2178="Non - avec lien de dépendance",0,MIN((0.75*E2178),1694)),MIN(E2178,(0.75*$D2178),1694)),2)),IF($B2178="Non - avec lien de dépendance",MIN(1129,E2178,$D2178)*overallRate,MIN(2258,E2178)*overallRate)))))</f>
        <v>Effectuez l’étape 1</v>
      </c>
      <c r="H2178" s="68" t="str">
        <f>IF(ISTEXT(overallRate),"Effectuez l’étape 1",IF($C2178="Yes","Use Step 2a) Weekly for employees on leave with pay",IF(OR(COUNT($D2178,F2178)&lt;&gt;2,overallRate=0),0,IF(revenueReduction&gt;0.3,MAX(IF($B2178="Non - avec lien de dépendance",MIN(2258,F2178,$D2178)*overallRate,MIN(2258,F2178)*overallRate),ROUND(MAX(IF($B2178="Non - avec lien de dépendance",0,MIN((0.75*F2178),1694)),MIN(F2178,(0.75*$D2178),1694)),2)),IF($B2178="Non - avec lien de dépendance",MIN(1129,F2178,$D2178)*overallRate,MIN(2258,F2178)*overallRate)))))</f>
        <v>Effectuez l’étape 1</v>
      </c>
      <c r="I2178" s="3">
        <f t="shared" si="33"/>
        <v>0</v>
      </c>
    </row>
    <row r="2179" spans="7:9" x14ac:dyDescent="0.5">
      <c r="G2179" s="68" t="str">
        <f>IF(ISTEXT(overallRate),"Effectuez l’étape 1",IF($C2179="Yes","Use Step 2a) Weekly for employees on leave with pay",IF(OR(COUNT($D2179,E2179)&lt;&gt;2,overallRate=0),0,IF(revenueReduction&gt;0.3,MAX(IF($B2179="Non - avec lien de dépendance",MIN(2258,E2179,$D2179)*overallRate,MIN(2258,E2179)*overallRate),ROUND(MAX(IF($B2179="Non - avec lien de dépendance",0,MIN((0.75*E2179),1694)),MIN(E2179,(0.75*$D2179),1694)),2)),IF($B2179="Non - avec lien de dépendance",MIN(1129,E2179,$D2179)*overallRate,MIN(2258,E2179)*overallRate)))))</f>
        <v>Effectuez l’étape 1</v>
      </c>
      <c r="H2179" s="68" t="str">
        <f>IF(ISTEXT(overallRate),"Effectuez l’étape 1",IF($C2179="Yes","Use Step 2a) Weekly for employees on leave with pay",IF(OR(COUNT($D2179,F2179)&lt;&gt;2,overallRate=0),0,IF(revenueReduction&gt;0.3,MAX(IF($B2179="Non - avec lien de dépendance",MIN(2258,F2179,$D2179)*overallRate,MIN(2258,F2179)*overallRate),ROUND(MAX(IF($B2179="Non - avec lien de dépendance",0,MIN((0.75*F2179),1694)),MIN(F2179,(0.75*$D2179),1694)),2)),IF($B2179="Non - avec lien de dépendance",MIN(1129,F2179,$D2179)*overallRate,MIN(2258,F2179)*overallRate)))))</f>
        <v>Effectuez l’étape 1</v>
      </c>
      <c r="I2179" s="3">
        <f t="shared" si="33"/>
        <v>0</v>
      </c>
    </row>
    <row r="2180" spans="7:9" x14ac:dyDescent="0.5">
      <c r="G2180" s="68" t="str">
        <f>IF(ISTEXT(overallRate),"Effectuez l’étape 1",IF($C2180="Yes","Use Step 2a) Weekly for employees on leave with pay",IF(OR(COUNT($D2180,E2180)&lt;&gt;2,overallRate=0),0,IF(revenueReduction&gt;0.3,MAX(IF($B2180="Non - avec lien de dépendance",MIN(2258,E2180,$D2180)*overallRate,MIN(2258,E2180)*overallRate),ROUND(MAX(IF($B2180="Non - avec lien de dépendance",0,MIN((0.75*E2180),1694)),MIN(E2180,(0.75*$D2180),1694)),2)),IF($B2180="Non - avec lien de dépendance",MIN(1129,E2180,$D2180)*overallRate,MIN(2258,E2180)*overallRate)))))</f>
        <v>Effectuez l’étape 1</v>
      </c>
      <c r="H2180" s="68" t="str">
        <f>IF(ISTEXT(overallRate),"Effectuez l’étape 1",IF($C2180="Yes","Use Step 2a) Weekly for employees on leave with pay",IF(OR(COUNT($D2180,F2180)&lt;&gt;2,overallRate=0),0,IF(revenueReduction&gt;0.3,MAX(IF($B2180="Non - avec lien de dépendance",MIN(2258,F2180,$D2180)*overallRate,MIN(2258,F2180)*overallRate),ROUND(MAX(IF($B2180="Non - avec lien de dépendance",0,MIN((0.75*F2180),1694)),MIN(F2180,(0.75*$D2180),1694)),2)),IF($B2180="Non - avec lien de dépendance",MIN(1129,F2180,$D2180)*overallRate,MIN(2258,F2180)*overallRate)))))</f>
        <v>Effectuez l’étape 1</v>
      </c>
      <c r="I2180" s="3">
        <f t="shared" si="33"/>
        <v>0</v>
      </c>
    </row>
    <row r="2181" spans="7:9" x14ac:dyDescent="0.5">
      <c r="G2181" s="68" t="str">
        <f>IF(ISTEXT(overallRate),"Effectuez l’étape 1",IF($C2181="Yes","Use Step 2a) Weekly for employees on leave with pay",IF(OR(COUNT($D2181,E2181)&lt;&gt;2,overallRate=0),0,IF(revenueReduction&gt;0.3,MAX(IF($B2181="Non - avec lien de dépendance",MIN(2258,E2181,$D2181)*overallRate,MIN(2258,E2181)*overallRate),ROUND(MAX(IF($B2181="Non - avec lien de dépendance",0,MIN((0.75*E2181),1694)),MIN(E2181,(0.75*$D2181),1694)),2)),IF($B2181="Non - avec lien de dépendance",MIN(1129,E2181,$D2181)*overallRate,MIN(2258,E2181)*overallRate)))))</f>
        <v>Effectuez l’étape 1</v>
      </c>
      <c r="H2181" s="68" t="str">
        <f>IF(ISTEXT(overallRate),"Effectuez l’étape 1",IF($C2181="Yes","Use Step 2a) Weekly for employees on leave with pay",IF(OR(COUNT($D2181,F2181)&lt;&gt;2,overallRate=0),0,IF(revenueReduction&gt;0.3,MAX(IF($B2181="Non - avec lien de dépendance",MIN(2258,F2181,$D2181)*overallRate,MIN(2258,F2181)*overallRate),ROUND(MAX(IF($B2181="Non - avec lien de dépendance",0,MIN((0.75*F2181),1694)),MIN(F2181,(0.75*$D2181),1694)),2)),IF($B2181="Non - avec lien de dépendance",MIN(1129,F2181,$D2181)*overallRate,MIN(2258,F2181)*overallRate)))))</f>
        <v>Effectuez l’étape 1</v>
      </c>
      <c r="I2181" s="3">
        <f t="shared" si="33"/>
        <v>0</v>
      </c>
    </row>
    <row r="2182" spans="7:9" x14ac:dyDescent="0.5">
      <c r="G2182" s="68" t="str">
        <f>IF(ISTEXT(overallRate),"Effectuez l’étape 1",IF($C2182="Yes","Use Step 2a) Weekly for employees on leave with pay",IF(OR(COUNT($D2182,E2182)&lt;&gt;2,overallRate=0),0,IF(revenueReduction&gt;0.3,MAX(IF($B2182="Non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IF(ISTEXT(overallRate),"Effectuez l’étape 1",IF($C2182="Yes","Use Step 2a) Weekly for employees on leave with pay",IF(OR(COUNT($D2182,F2182)&lt;&gt;2,overallRate=0),0,IF(revenueReduction&gt;0.3,MAX(IF($B2182="Non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33"/>
        <v>0</v>
      </c>
    </row>
    <row r="2183" spans="7:9" x14ac:dyDescent="0.5">
      <c r="G2183" s="68" t="str">
        <f>IF(ISTEXT(overallRate),"Effectuez l’étape 1",IF($C2183="Yes","Use Step 2a) Weekly for employees on leave with pay",IF(OR(COUNT($D2183,E2183)&lt;&gt;2,overallRate=0),0,IF(revenueReduction&gt;0.3,MAX(IF($B2183="Non - avec lien de dépendance",MIN(2258,E2183,$D2183)*overallRate,MIN(2258,E2183)*overallRate),ROUND(MAX(IF($B2183="Non - avec lien de dépendance",0,MIN((0.75*E2183),1694)),MIN(E2183,(0.75*$D2183),1694)),2)),IF($B2183="Non - avec lien de dépendance",MIN(1129,E2183,$D2183)*overallRate,MIN(2258,E2183)*overallRate)))))</f>
        <v>Effectuez l’étape 1</v>
      </c>
      <c r="H2183" s="68" t="str">
        <f>IF(ISTEXT(overallRate),"Effectuez l’étape 1",IF($C2183="Yes","Use Step 2a) Weekly for employees on leave with pay",IF(OR(COUNT($D2183,F2183)&lt;&gt;2,overallRate=0),0,IF(revenueReduction&gt;0.3,MAX(IF($B2183="Non - avec lien de dépendance",MIN(2258,F2183,$D2183)*overallRate,MIN(2258,F2183)*overallRate),ROUND(MAX(IF($B2183="Non - avec lien de dépendance",0,MIN((0.75*F2183),1694)),MIN(F2183,(0.75*$D2183),1694)),2)),IF($B2183="Non - avec lien de dépendance",MIN(1129,F2183,$D2183)*overallRate,MIN(2258,F2183)*overallRate)))))</f>
        <v>Effectuez l’étape 1</v>
      </c>
      <c r="I2183" s="3">
        <f t="shared" ref="I2183:I2246" si="34">IF(AND(COUNT(B2183:F2183)&gt;0,OR(COUNT(D2183:F2183)&lt;&gt;3,ISBLANK(B2183))),"Fill out all amounts",IF(COUNTIF(E2183:F2183,0)&gt;0,0,SUM(G2183:H2183)))</f>
        <v>0</v>
      </c>
    </row>
    <row r="2184" spans="7:9" x14ac:dyDescent="0.5">
      <c r="G2184" s="68" t="str">
        <f>IF(ISTEXT(overallRate),"Effectuez l’étape 1",IF($C2184="Yes","Use Step 2a) Weekly for employees on leave with pay",IF(OR(COUNT($D2184,E2184)&lt;&gt;2,overallRate=0),0,IF(revenueReduction&gt;0.3,MAX(IF($B2184="Non - avec lien de dépendance",MIN(2258,E2184,$D2184)*overallRate,MIN(2258,E2184)*overallRate),ROUND(MAX(IF($B2184="Non - avec lien de dépendance",0,MIN((0.75*E2184),1694)),MIN(E2184,(0.75*$D2184),1694)),2)),IF($B2184="Non - avec lien de dépendance",MIN(1129,E2184,$D2184)*overallRate,MIN(2258,E2184)*overallRate)))))</f>
        <v>Effectuez l’étape 1</v>
      </c>
      <c r="H2184" s="68" t="str">
        <f>IF(ISTEXT(overallRate),"Effectuez l’étape 1",IF($C2184="Yes","Use Step 2a) Weekly for employees on leave with pay",IF(OR(COUNT($D2184,F2184)&lt;&gt;2,overallRate=0),0,IF(revenueReduction&gt;0.3,MAX(IF($B2184="Non - avec lien de dépendance",MIN(2258,F2184,$D2184)*overallRate,MIN(2258,F2184)*overallRate),ROUND(MAX(IF($B2184="Non - avec lien de dépendance",0,MIN((0.75*F2184),1694)),MIN(F2184,(0.75*$D2184),1694)),2)),IF($B2184="Non - avec lien de dépendance",MIN(1129,F2184,$D2184)*overallRate,MIN(2258,F2184)*overallRate)))))</f>
        <v>Effectuez l’étape 1</v>
      </c>
      <c r="I2184" s="3">
        <f t="shared" si="34"/>
        <v>0</v>
      </c>
    </row>
    <row r="2185" spans="7:9" x14ac:dyDescent="0.5">
      <c r="G2185" s="68" t="str">
        <f>IF(ISTEXT(overallRate),"Effectuez l’étape 1",IF($C2185="Yes","Use Step 2a) Weekly for employees on leave with pay",IF(OR(COUNT($D2185,E2185)&lt;&gt;2,overallRate=0),0,IF(revenueReduction&gt;0.3,MAX(IF($B2185="Non - avec lien de dépendance",MIN(2258,E2185,$D2185)*overallRate,MIN(2258,E2185)*overallRate),ROUND(MAX(IF($B2185="Non - avec lien de dépendance",0,MIN((0.75*E2185),1694)),MIN(E2185,(0.75*$D2185),1694)),2)),IF($B2185="Non - avec lien de dépendance",MIN(1129,E2185,$D2185)*overallRate,MIN(2258,E2185)*overallRate)))))</f>
        <v>Effectuez l’étape 1</v>
      </c>
      <c r="H2185" s="68" t="str">
        <f>IF(ISTEXT(overallRate),"Effectuez l’étape 1",IF($C2185="Yes","Use Step 2a) Weekly for employees on leave with pay",IF(OR(COUNT($D2185,F2185)&lt;&gt;2,overallRate=0),0,IF(revenueReduction&gt;0.3,MAX(IF($B2185="Non - avec lien de dépendance",MIN(2258,F2185,$D2185)*overallRate,MIN(2258,F2185)*overallRate),ROUND(MAX(IF($B2185="Non - avec lien de dépendance",0,MIN((0.75*F2185),1694)),MIN(F2185,(0.75*$D2185),1694)),2)),IF($B2185="Non - avec lien de dépendance",MIN(1129,F2185,$D2185)*overallRate,MIN(2258,F2185)*overallRate)))))</f>
        <v>Effectuez l’étape 1</v>
      </c>
      <c r="I2185" s="3">
        <f t="shared" si="34"/>
        <v>0</v>
      </c>
    </row>
    <row r="2186" spans="7:9" x14ac:dyDescent="0.5">
      <c r="G2186" s="68" t="str">
        <f>IF(ISTEXT(overallRate),"Effectuez l’étape 1",IF($C2186="Yes","Use Step 2a) Weekly for employees on leave with pay",IF(OR(COUNT($D2186,E2186)&lt;&gt;2,overallRate=0),0,IF(revenueReduction&gt;0.3,MAX(IF($B2186="Non - avec lien de dépendance",MIN(2258,E2186,$D2186)*overallRate,MIN(2258,E2186)*overallRate),ROUND(MAX(IF($B2186="Non - avec lien de dépendance",0,MIN((0.75*E2186),1694)),MIN(E2186,(0.75*$D2186),1694)),2)),IF($B2186="Non - avec lien de dépendance",MIN(1129,E2186,$D2186)*overallRate,MIN(2258,E2186)*overallRate)))))</f>
        <v>Effectuez l’étape 1</v>
      </c>
      <c r="H2186" s="68" t="str">
        <f>IF(ISTEXT(overallRate),"Effectuez l’étape 1",IF($C2186="Yes","Use Step 2a) Weekly for employees on leave with pay",IF(OR(COUNT($D2186,F2186)&lt;&gt;2,overallRate=0),0,IF(revenueReduction&gt;0.3,MAX(IF($B2186="Non - avec lien de dépendance",MIN(2258,F2186,$D2186)*overallRate,MIN(2258,F2186)*overallRate),ROUND(MAX(IF($B2186="Non - avec lien de dépendance",0,MIN((0.75*F2186),1694)),MIN(F2186,(0.75*$D2186),1694)),2)),IF($B2186="Non - avec lien de dépendance",MIN(1129,F2186,$D2186)*overallRate,MIN(2258,F2186)*overallRate)))))</f>
        <v>Effectuez l’étape 1</v>
      </c>
      <c r="I2186" s="3">
        <f t="shared" si="34"/>
        <v>0</v>
      </c>
    </row>
    <row r="2187" spans="7:9" x14ac:dyDescent="0.5">
      <c r="G2187" s="68" t="str">
        <f>IF(ISTEXT(overallRate),"Effectuez l’étape 1",IF($C2187="Yes","Use Step 2a) Weekly for employees on leave with pay",IF(OR(COUNT($D2187,E2187)&lt;&gt;2,overallRate=0),0,IF(revenueReduction&gt;0.3,MAX(IF($B2187="Non - avec lien de dépendance",MIN(2258,E2187,$D2187)*overallRate,MIN(2258,E2187)*overallRate),ROUND(MAX(IF($B2187="Non - avec lien de dépendance",0,MIN((0.75*E2187),1694)),MIN(E2187,(0.75*$D2187),1694)),2)),IF($B2187="Non - avec lien de dépendance",MIN(1129,E2187,$D2187)*overallRate,MIN(2258,E2187)*overallRate)))))</f>
        <v>Effectuez l’étape 1</v>
      </c>
      <c r="H2187" s="68" t="str">
        <f>IF(ISTEXT(overallRate),"Effectuez l’étape 1",IF($C2187="Yes","Use Step 2a) Weekly for employees on leave with pay",IF(OR(COUNT($D2187,F2187)&lt;&gt;2,overallRate=0),0,IF(revenueReduction&gt;0.3,MAX(IF($B2187="Non - avec lien de dépendance",MIN(2258,F2187,$D2187)*overallRate,MIN(2258,F2187)*overallRate),ROUND(MAX(IF($B2187="Non - avec lien de dépendance",0,MIN((0.75*F2187),1694)),MIN(F2187,(0.75*$D2187),1694)),2)),IF($B2187="Non - avec lien de dépendance",MIN(1129,F2187,$D2187)*overallRate,MIN(2258,F2187)*overallRate)))))</f>
        <v>Effectuez l’étape 1</v>
      </c>
      <c r="I2187" s="3">
        <f t="shared" si="34"/>
        <v>0</v>
      </c>
    </row>
    <row r="2188" spans="7:9" x14ac:dyDescent="0.5">
      <c r="G2188" s="68" t="str">
        <f>IF(ISTEXT(overallRate),"Effectuez l’étape 1",IF($C2188="Yes","Use Step 2a) Weekly for employees on leave with pay",IF(OR(COUNT($D2188,E2188)&lt;&gt;2,overallRate=0),0,IF(revenueReduction&gt;0.3,MAX(IF($B2188="Non - avec lien de dépendance",MIN(2258,E2188,$D2188)*overallRate,MIN(2258,E2188)*overallRate),ROUND(MAX(IF($B2188="Non - avec lien de dépendance",0,MIN((0.75*E2188),1694)),MIN(E2188,(0.75*$D2188),1694)),2)),IF($B2188="Non - avec lien de dépendance",MIN(1129,E2188,$D2188)*overallRate,MIN(2258,E2188)*overallRate)))))</f>
        <v>Effectuez l’étape 1</v>
      </c>
      <c r="H2188" s="68" t="str">
        <f>IF(ISTEXT(overallRate),"Effectuez l’étape 1",IF($C2188="Yes","Use Step 2a) Weekly for employees on leave with pay",IF(OR(COUNT($D2188,F2188)&lt;&gt;2,overallRate=0),0,IF(revenueReduction&gt;0.3,MAX(IF($B2188="Non - avec lien de dépendance",MIN(2258,F2188,$D2188)*overallRate,MIN(2258,F2188)*overallRate),ROUND(MAX(IF($B2188="Non - avec lien de dépendance",0,MIN((0.75*F2188),1694)),MIN(F2188,(0.75*$D2188),1694)),2)),IF($B2188="Non - avec lien de dépendance",MIN(1129,F2188,$D2188)*overallRate,MIN(2258,F2188)*overallRate)))))</f>
        <v>Effectuez l’étape 1</v>
      </c>
      <c r="I2188" s="3">
        <f t="shared" si="34"/>
        <v>0</v>
      </c>
    </row>
    <row r="2189" spans="7:9" x14ac:dyDescent="0.5">
      <c r="G2189" s="68" t="str">
        <f>IF(ISTEXT(overallRate),"Effectuez l’étape 1",IF($C2189="Yes","Use Step 2a) Weekly for employees on leave with pay",IF(OR(COUNT($D2189,E2189)&lt;&gt;2,overallRate=0),0,IF(revenueReduction&gt;0.3,MAX(IF($B2189="Non - avec lien de dépendance",MIN(2258,E2189,$D2189)*overallRate,MIN(2258,E2189)*overallRate),ROUND(MAX(IF($B2189="Non - avec lien de dépendance",0,MIN((0.75*E2189),1694)),MIN(E2189,(0.75*$D2189),1694)),2)),IF($B2189="Non - avec lien de dépendance",MIN(1129,E2189,$D2189)*overallRate,MIN(2258,E2189)*overallRate)))))</f>
        <v>Effectuez l’étape 1</v>
      </c>
      <c r="H2189" s="68" t="str">
        <f>IF(ISTEXT(overallRate),"Effectuez l’étape 1",IF($C2189="Yes","Use Step 2a) Weekly for employees on leave with pay",IF(OR(COUNT($D2189,F2189)&lt;&gt;2,overallRate=0),0,IF(revenueReduction&gt;0.3,MAX(IF($B2189="Non - avec lien de dépendance",MIN(2258,F2189,$D2189)*overallRate,MIN(2258,F2189)*overallRate),ROUND(MAX(IF($B2189="Non - avec lien de dépendance",0,MIN((0.75*F2189),1694)),MIN(F2189,(0.75*$D2189),1694)),2)),IF($B2189="Non - avec lien de dépendance",MIN(1129,F2189,$D2189)*overallRate,MIN(2258,F2189)*overallRate)))))</f>
        <v>Effectuez l’étape 1</v>
      </c>
      <c r="I2189" s="3">
        <f t="shared" si="34"/>
        <v>0</v>
      </c>
    </row>
    <row r="2190" spans="7:9" x14ac:dyDescent="0.5">
      <c r="G2190" s="68" t="str">
        <f>IF(ISTEXT(overallRate),"Effectuez l’étape 1",IF($C2190="Yes","Use Step 2a) Weekly for employees on leave with pay",IF(OR(COUNT($D2190,E2190)&lt;&gt;2,overallRate=0),0,IF(revenueReduction&gt;0.3,MAX(IF($B2190="Non - avec lien de dépendance",MIN(2258,E2190,$D2190)*overallRate,MIN(2258,E2190)*overallRate),ROUND(MAX(IF($B2190="Non - avec lien de dépendance",0,MIN((0.75*E2190),1694)),MIN(E2190,(0.75*$D2190),1694)),2)),IF($B2190="Non - avec lien de dépendance",MIN(1129,E2190,$D2190)*overallRate,MIN(2258,E2190)*overallRate)))))</f>
        <v>Effectuez l’étape 1</v>
      </c>
      <c r="H2190" s="68" t="str">
        <f>IF(ISTEXT(overallRate),"Effectuez l’étape 1",IF($C2190="Yes","Use Step 2a) Weekly for employees on leave with pay",IF(OR(COUNT($D2190,F2190)&lt;&gt;2,overallRate=0),0,IF(revenueReduction&gt;0.3,MAX(IF($B2190="Non - avec lien de dépendance",MIN(2258,F2190,$D2190)*overallRate,MIN(2258,F2190)*overallRate),ROUND(MAX(IF($B2190="Non - avec lien de dépendance",0,MIN((0.75*F2190),1694)),MIN(F2190,(0.75*$D2190),1694)),2)),IF($B2190="Non - avec lien de dépendance",MIN(1129,F2190,$D2190)*overallRate,MIN(2258,F2190)*overallRate)))))</f>
        <v>Effectuez l’étape 1</v>
      </c>
      <c r="I2190" s="3">
        <f t="shared" si="34"/>
        <v>0</v>
      </c>
    </row>
    <row r="2191" spans="7:9" x14ac:dyDescent="0.5">
      <c r="G2191" s="68" t="str">
        <f>IF(ISTEXT(overallRate),"Effectuez l’étape 1",IF($C2191="Yes","Use Step 2a) Weekly for employees on leave with pay",IF(OR(COUNT($D2191,E2191)&lt;&gt;2,overallRate=0),0,IF(revenueReduction&gt;0.3,MAX(IF($B2191="Non - avec lien de dépendance",MIN(2258,E2191,$D2191)*overallRate,MIN(2258,E2191)*overallRate),ROUND(MAX(IF($B2191="Non - avec lien de dépendance",0,MIN((0.75*E2191),1694)),MIN(E2191,(0.75*$D2191),1694)),2)),IF($B2191="Non - avec lien de dépendance",MIN(1129,E2191,$D2191)*overallRate,MIN(2258,E2191)*overallRate)))))</f>
        <v>Effectuez l’étape 1</v>
      </c>
      <c r="H2191" s="68" t="str">
        <f>IF(ISTEXT(overallRate),"Effectuez l’étape 1",IF($C2191="Yes","Use Step 2a) Weekly for employees on leave with pay",IF(OR(COUNT($D2191,F2191)&lt;&gt;2,overallRate=0),0,IF(revenueReduction&gt;0.3,MAX(IF($B2191="Non - avec lien de dépendance",MIN(2258,F2191,$D2191)*overallRate,MIN(2258,F2191)*overallRate),ROUND(MAX(IF($B2191="Non - avec lien de dépendance",0,MIN((0.75*F2191),1694)),MIN(F2191,(0.75*$D2191),1694)),2)),IF($B2191="Non - avec lien de dépendance",MIN(1129,F2191,$D2191)*overallRate,MIN(2258,F2191)*overallRate)))))</f>
        <v>Effectuez l’étape 1</v>
      </c>
      <c r="I2191" s="3">
        <f t="shared" si="34"/>
        <v>0</v>
      </c>
    </row>
    <row r="2192" spans="7:9" x14ac:dyDescent="0.5">
      <c r="G2192" s="68" t="str">
        <f>IF(ISTEXT(overallRate),"Effectuez l’étape 1",IF($C2192="Yes","Use Step 2a) Weekly for employees on leave with pay",IF(OR(COUNT($D2192,E2192)&lt;&gt;2,overallRate=0),0,IF(revenueReduction&gt;0.3,MAX(IF($B2192="Non - avec lien de dépendance",MIN(2258,E2192,$D2192)*overallRate,MIN(2258,E2192)*overallRate),ROUND(MAX(IF($B2192="Non - avec lien de dépendance",0,MIN((0.75*E2192),1694)),MIN(E2192,(0.75*$D2192),1694)),2)),IF($B2192="Non - avec lien de dépendance",MIN(1129,E2192,$D2192)*overallRate,MIN(2258,E2192)*overallRate)))))</f>
        <v>Effectuez l’étape 1</v>
      </c>
      <c r="H2192" s="68" t="str">
        <f>IF(ISTEXT(overallRate),"Effectuez l’étape 1",IF($C2192="Yes","Use Step 2a) Weekly for employees on leave with pay",IF(OR(COUNT($D2192,F2192)&lt;&gt;2,overallRate=0),0,IF(revenueReduction&gt;0.3,MAX(IF($B2192="Non - avec lien de dépendance",MIN(2258,F2192,$D2192)*overallRate,MIN(2258,F2192)*overallRate),ROUND(MAX(IF($B2192="Non - avec lien de dépendance",0,MIN((0.75*F2192),1694)),MIN(F2192,(0.75*$D2192),1694)),2)),IF($B2192="Non - avec lien de dépendance",MIN(1129,F2192,$D2192)*overallRate,MIN(2258,F2192)*overallRate)))))</f>
        <v>Effectuez l’étape 1</v>
      </c>
      <c r="I2192" s="3">
        <f t="shared" si="34"/>
        <v>0</v>
      </c>
    </row>
    <row r="2193" spans="7:9" x14ac:dyDescent="0.5">
      <c r="G2193" s="68" t="str">
        <f>IF(ISTEXT(overallRate),"Effectuez l’étape 1",IF($C2193="Yes","Use Step 2a) Weekly for employees on leave with pay",IF(OR(COUNT($D2193,E2193)&lt;&gt;2,overallRate=0),0,IF(revenueReduction&gt;0.3,MAX(IF($B2193="Non - avec lien de dépendance",MIN(2258,E2193,$D2193)*overallRate,MIN(2258,E2193)*overallRate),ROUND(MAX(IF($B2193="Non - avec lien de dépendance",0,MIN((0.75*E2193),1694)),MIN(E2193,(0.75*$D2193),1694)),2)),IF($B2193="Non - avec lien de dépendance",MIN(1129,E2193,$D2193)*overallRate,MIN(2258,E2193)*overallRate)))))</f>
        <v>Effectuez l’étape 1</v>
      </c>
      <c r="H2193" s="68" t="str">
        <f>IF(ISTEXT(overallRate),"Effectuez l’étape 1",IF($C2193="Yes","Use Step 2a) Weekly for employees on leave with pay",IF(OR(COUNT($D2193,F2193)&lt;&gt;2,overallRate=0),0,IF(revenueReduction&gt;0.3,MAX(IF($B2193="Non - avec lien de dépendance",MIN(2258,F2193,$D2193)*overallRate,MIN(2258,F2193)*overallRate),ROUND(MAX(IF($B2193="Non - avec lien de dépendance",0,MIN((0.75*F2193),1694)),MIN(F2193,(0.75*$D2193),1694)),2)),IF($B2193="Non - avec lien de dépendance",MIN(1129,F2193,$D2193)*overallRate,MIN(2258,F2193)*overallRate)))))</f>
        <v>Effectuez l’étape 1</v>
      </c>
      <c r="I2193" s="3">
        <f t="shared" si="34"/>
        <v>0</v>
      </c>
    </row>
    <row r="2194" spans="7:9" x14ac:dyDescent="0.5">
      <c r="G2194" s="68" t="str">
        <f>IF(ISTEXT(overallRate),"Effectuez l’étape 1",IF($C2194="Yes","Use Step 2a) Weekly for employees on leave with pay",IF(OR(COUNT($D2194,E2194)&lt;&gt;2,overallRate=0),0,IF(revenueReduction&gt;0.3,MAX(IF($B2194="Non - avec lien de dépendance",MIN(2258,E2194,$D2194)*overallRate,MIN(2258,E2194)*overallRate),ROUND(MAX(IF($B2194="Non - avec lien de dépendance",0,MIN((0.75*E2194),1694)),MIN(E2194,(0.75*$D2194),1694)),2)),IF($B2194="Non - avec lien de dépendance",MIN(1129,E2194,$D2194)*overallRate,MIN(2258,E2194)*overallRate)))))</f>
        <v>Effectuez l’étape 1</v>
      </c>
      <c r="H2194" s="68" t="str">
        <f>IF(ISTEXT(overallRate),"Effectuez l’étape 1",IF($C2194="Yes","Use Step 2a) Weekly for employees on leave with pay",IF(OR(COUNT($D2194,F2194)&lt;&gt;2,overallRate=0),0,IF(revenueReduction&gt;0.3,MAX(IF($B2194="Non - avec lien de dépendance",MIN(2258,F2194,$D2194)*overallRate,MIN(2258,F2194)*overallRate),ROUND(MAX(IF($B2194="Non - avec lien de dépendance",0,MIN((0.75*F2194),1694)),MIN(F2194,(0.75*$D2194),1694)),2)),IF($B2194="Non - avec lien de dépendance",MIN(1129,F2194,$D2194)*overallRate,MIN(2258,F2194)*overallRate)))))</f>
        <v>Effectuez l’étape 1</v>
      </c>
      <c r="I2194" s="3">
        <f t="shared" si="34"/>
        <v>0</v>
      </c>
    </row>
    <row r="2195" spans="7:9" x14ac:dyDescent="0.5">
      <c r="G2195" s="68" t="str">
        <f>IF(ISTEXT(overallRate),"Effectuez l’étape 1",IF($C2195="Yes","Use Step 2a) Weekly for employees on leave with pay",IF(OR(COUNT($D2195,E2195)&lt;&gt;2,overallRate=0),0,IF(revenueReduction&gt;0.3,MAX(IF($B2195="Non - avec lien de dépendance",MIN(2258,E2195,$D2195)*overallRate,MIN(2258,E2195)*overallRate),ROUND(MAX(IF($B2195="Non - avec lien de dépendance",0,MIN((0.75*E2195),1694)),MIN(E2195,(0.75*$D2195),1694)),2)),IF($B2195="Non - avec lien de dépendance",MIN(1129,E2195,$D2195)*overallRate,MIN(2258,E2195)*overallRate)))))</f>
        <v>Effectuez l’étape 1</v>
      </c>
      <c r="H2195" s="68" t="str">
        <f>IF(ISTEXT(overallRate),"Effectuez l’étape 1",IF($C2195="Yes","Use Step 2a) Weekly for employees on leave with pay",IF(OR(COUNT($D2195,F2195)&lt;&gt;2,overallRate=0),0,IF(revenueReduction&gt;0.3,MAX(IF($B2195="Non - avec lien de dépendance",MIN(2258,F2195,$D2195)*overallRate,MIN(2258,F2195)*overallRate),ROUND(MAX(IF($B2195="Non - avec lien de dépendance",0,MIN((0.75*F2195),1694)),MIN(F2195,(0.75*$D2195),1694)),2)),IF($B2195="Non - avec lien de dépendance",MIN(1129,F2195,$D2195)*overallRate,MIN(2258,F2195)*overallRate)))))</f>
        <v>Effectuez l’étape 1</v>
      </c>
      <c r="I2195" s="3">
        <f t="shared" si="34"/>
        <v>0</v>
      </c>
    </row>
    <row r="2196" spans="7:9" x14ac:dyDescent="0.5">
      <c r="G2196" s="68" t="str">
        <f>IF(ISTEXT(overallRate),"Effectuez l’étape 1",IF($C2196="Yes","Use Step 2a) Weekly for employees on leave with pay",IF(OR(COUNT($D2196,E2196)&lt;&gt;2,overallRate=0),0,IF(revenueReduction&gt;0.3,MAX(IF($B2196="Non - avec lien de dépendance",MIN(2258,E2196,$D2196)*overallRate,MIN(2258,E2196)*overallRate),ROUND(MAX(IF($B2196="Non - avec lien de dépendance",0,MIN((0.75*E2196),1694)),MIN(E2196,(0.75*$D2196),1694)),2)),IF($B2196="Non - avec lien de dépendance",MIN(1129,E2196,$D2196)*overallRate,MIN(2258,E2196)*overallRate)))))</f>
        <v>Effectuez l’étape 1</v>
      </c>
      <c r="H2196" s="68" t="str">
        <f>IF(ISTEXT(overallRate),"Effectuez l’étape 1",IF($C2196="Yes","Use Step 2a) Weekly for employees on leave with pay",IF(OR(COUNT($D2196,F2196)&lt;&gt;2,overallRate=0),0,IF(revenueReduction&gt;0.3,MAX(IF($B2196="Non - avec lien de dépendance",MIN(2258,F2196,$D2196)*overallRate,MIN(2258,F2196)*overallRate),ROUND(MAX(IF($B2196="Non - avec lien de dépendance",0,MIN((0.75*F2196),1694)),MIN(F2196,(0.75*$D2196),1694)),2)),IF($B2196="Non - avec lien de dépendance",MIN(1129,F2196,$D2196)*overallRate,MIN(2258,F2196)*overallRate)))))</f>
        <v>Effectuez l’étape 1</v>
      </c>
      <c r="I2196" s="3">
        <f t="shared" si="34"/>
        <v>0</v>
      </c>
    </row>
    <row r="2197" spans="7:9" x14ac:dyDescent="0.5">
      <c r="G2197" s="68" t="str">
        <f>IF(ISTEXT(overallRate),"Effectuez l’étape 1",IF($C2197="Yes","Use Step 2a) Weekly for employees on leave with pay",IF(OR(COUNT($D2197,E2197)&lt;&gt;2,overallRate=0),0,IF(revenueReduction&gt;0.3,MAX(IF($B2197="Non - avec lien de dépendance",MIN(2258,E2197,$D2197)*overallRate,MIN(2258,E2197)*overallRate),ROUND(MAX(IF($B2197="Non - avec lien de dépendance",0,MIN((0.75*E2197),1694)),MIN(E2197,(0.75*$D2197),1694)),2)),IF($B2197="Non - avec lien de dépendance",MIN(1129,E2197,$D2197)*overallRate,MIN(2258,E2197)*overallRate)))))</f>
        <v>Effectuez l’étape 1</v>
      </c>
      <c r="H2197" s="68" t="str">
        <f>IF(ISTEXT(overallRate),"Effectuez l’étape 1",IF($C2197="Yes","Use Step 2a) Weekly for employees on leave with pay",IF(OR(COUNT($D2197,F2197)&lt;&gt;2,overallRate=0),0,IF(revenueReduction&gt;0.3,MAX(IF($B2197="Non - avec lien de dépendance",MIN(2258,F2197,$D2197)*overallRate,MIN(2258,F2197)*overallRate),ROUND(MAX(IF($B2197="Non - avec lien de dépendance",0,MIN((0.75*F2197),1694)),MIN(F2197,(0.75*$D2197),1694)),2)),IF($B2197="Non - avec lien de dépendance",MIN(1129,F2197,$D2197)*overallRate,MIN(2258,F2197)*overallRate)))))</f>
        <v>Effectuez l’étape 1</v>
      </c>
      <c r="I2197" s="3">
        <f t="shared" si="34"/>
        <v>0</v>
      </c>
    </row>
    <row r="2198" spans="7:9" x14ac:dyDescent="0.5">
      <c r="G2198" s="68" t="str">
        <f>IF(ISTEXT(overallRate),"Effectuez l’étape 1",IF($C2198="Yes","Use Step 2a) Weekly for employees on leave with pay",IF(OR(COUNT($D2198,E2198)&lt;&gt;2,overallRate=0),0,IF(revenueReduction&gt;0.3,MAX(IF($B2198="Non - avec lien de dépendance",MIN(2258,E2198,$D2198)*overallRate,MIN(2258,E2198)*overallRate),ROUND(MAX(IF($B2198="Non - avec lien de dépendance",0,MIN((0.75*E2198),1694)),MIN(E2198,(0.75*$D2198),1694)),2)),IF($B2198="Non - avec lien de dépendance",MIN(1129,E2198,$D2198)*overallRate,MIN(2258,E2198)*overallRate)))))</f>
        <v>Effectuez l’étape 1</v>
      </c>
      <c r="H2198" s="68" t="str">
        <f>IF(ISTEXT(overallRate),"Effectuez l’étape 1",IF($C2198="Yes","Use Step 2a) Weekly for employees on leave with pay",IF(OR(COUNT($D2198,F2198)&lt;&gt;2,overallRate=0),0,IF(revenueReduction&gt;0.3,MAX(IF($B2198="Non - avec lien de dépendance",MIN(2258,F2198,$D2198)*overallRate,MIN(2258,F2198)*overallRate),ROUND(MAX(IF($B2198="Non - avec lien de dépendance",0,MIN((0.75*F2198),1694)),MIN(F2198,(0.75*$D2198),1694)),2)),IF($B2198="Non - avec lien de dépendance",MIN(1129,F2198,$D2198)*overallRate,MIN(2258,F2198)*overallRate)))))</f>
        <v>Effectuez l’étape 1</v>
      </c>
      <c r="I2198" s="3">
        <f t="shared" si="34"/>
        <v>0</v>
      </c>
    </row>
    <row r="2199" spans="7:9" x14ac:dyDescent="0.5">
      <c r="G2199" s="68" t="str">
        <f>IF(ISTEXT(overallRate),"Effectuez l’étape 1",IF($C2199="Yes","Use Step 2a) Weekly for employees on leave with pay",IF(OR(COUNT($D2199,E2199)&lt;&gt;2,overallRate=0),0,IF(revenueReduction&gt;0.3,MAX(IF($B2199="Non - avec lien de dépendance",MIN(2258,E2199,$D2199)*overallRate,MIN(2258,E2199)*overallRate),ROUND(MAX(IF($B2199="Non - avec lien de dépendance",0,MIN((0.75*E2199),1694)),MIN(E2199,(0.75*$D2199),1694)),2)),IF($B2199="Non - avec lien de dépendance",MIN(1129,E2199,$D2199)*overallRate,MIN(2258,E2199)*overallRate)))))</f>
        <v>Effectuez l’étape 1</v>
      </c>
      <c r="H2199" s="68" t="str">
        <f>IF(ISTEXT(overallRate),"Effectuez l’étape 1",IF($C2199="Yes","Use Step 2a) Weekly for employees on leave with pay",IF(OR(COUNT($D2199,F2199)&lt;&gt;2,overallRate=0),0,IF(revenueReduction&gt;0.3,MAX(IF($B2199="Non - avec lien de dépendance",MIN(2258,F2199,$D2199)*overallRate,MIN(2258,F2199)*overallRate),ROUND(MAX(IF($B2199="Non - avec lien de dépendance",0,MIN((0.75*F2199),1694)),MIN(F2199,(0.75*$D2199),1694)),2)),IF($B2199="Non - avec lien de dépendance",MIN(1129,F2199,$D2199)*overallRate,MIN(2258,F2199)*overallRate)))))</f>
        <v>Effectuez l’étape 1</v>
      </c>
      <c r="I2199" s="3">
        <f t="shared" si="34"/>
        <v>0</v>
      </c>
    </row>
    <row r="2200" spans="7:9" x14ac:dyDescent="0.5">
      <c r="G2200" s="68" t="str">
        <f>IF(ISTEXT(overallRate),"Effectuez l’étape 1",IF($C2200="Yes","Use Step 2a) Weekly for employees on leave with pay",IF(OR(COUNT($D2200,E2200)&lt;&gt;2,overallRate=0),0,IF(revenueReduction&gt;0.3,MAX(IF($B2200="Non - avec lien de dépendance",MIN(2258,E2200,$D2200)*overallRate,MIN(2258,E2200)*overallRate),ROUND(MAX(IF($B2200="Non - avec lien de dépendance",0,MIN((0.75*E2200),1694)),MIN(E2200,(0.75*$D2200),1694)),2)),IF($B2200="Non - avec lien de dépendance",MIN(1129,E2200,$D2200)*overallRate,MIN(2258,E2200)*overallRate)))))</f>
        <v>Effectuez l’étape 1</v>
      </c>
      <c r="H2200" s="68" t="str">
        <f>IF(ISTEXT(overallRate),"Effectuez l’étape 1",IF($C2200="Yes","Use Step 2a) Weekly for employees on leave with pay",IF(OR(COUNT($D2200,F2200)&lt;&gt;2,overallRate=0),0,IF(revenueReduction&gt;0.3,MAX(IF($B2200="Non - avec lien de dépendance",MIN(2258,F2200,$D2200)*overallRate,MIN(2258,F2200)*overallRate),ROUND(MAX(IF($B2200="Non - avec lien de dépendance",0,MIN((0.75*F2200),1694)),MIN(F2200,(0.75*$D2200),1694)),2)),IF($B2200="Non - avec lien de dépendance",MIN(1129,F2200,$D2200)*overallRate,MIN(2258,F2200)*overallRate)))))</f>
        <v>Effectuez l’étape 1</v>
      </c>
      <c r="I2200" s="3">
        <f t="shared" si="34"/>
        <v>0</v>
      </c>
    </row>
    <row r="2201" spans="7:9" x14ac:dyDescent="0.5">
      <c r="G2201" s="68" t="str">
        <f>IF(ISTEXT(overallRate),"Effectuez l’étape 1",IF($C2201="Yes","Use Step 2a) Weekly for employees on leave with pay",IF(OR(COUNT($D2201,E2201)&lt;&gt;2,overallRate=0),0,IF(revenueReduction&gt;0.3,MAX(IF($B2201="Non - avec lien de dépendance",MIN(2258,E2201,$D2201)*overallRate,MIN(2258,E2201)*overallRate),ROUND(MAX(IF($B2201="Non - avec lien de dépendance",0,MIN((0.75*E2201),1694)),MIN(E2201,(0.75*$D2201),1694)),2)),IF($B2201="Non - avec lien de dépendance",MIN(1129,E2201,$D2201)*overallRate,MIN(2258,E2201)*overallRate)))))</f>
        <v>Effectuez l’étape 1</v>
      </c>
      <c r="H2201" s="68" t="str">
        <f>IF(ISTEXT(overallRate),"Effectuez l’étape 1",IF($C2201="Yes","Use Step 2a) Weekly for employees on leave with pay",IF(OR(COUNT($D2201,F2201)&lt;&gt;2,overallRate=0),0,IF(revenueReduction&gt;0.3,MAX(IF($B2201="Non - avec lien de dépendance",MIN(2258,F2201,$D2201)*overallRate,MIN(2258,F2201)*overallRate),ROUND(MAX(IF($B2201="Non - avec lien de dépendance",0,MIN((0.75*F2201),1694)),MIN(F2201,(0.75*$D2201),1694)),2)),IF($B2201="Non - avec lien de dépendance",MIN(1129,F2201,$D2201)*overallRate,MIN(2258,F2201)*overallRate)))))</f>
        <v>Effectuez l’étape 1</v>
      </c>
      <c r="I2201" s="3">
        <f t="shared" si="34"/>
        <v>0</v>
      </c>
    </row>
    <row r="2202" spans="7:9" x14ac:dyDescent="0.5">
      <c r="G2202" s="68" t="str">
        <f>IF(ISTEXT(overallRate),"Effectuez l’étape 1",IF($C2202="Yes","Use Step 2a) Weekly for employees on leave with pay",IF(OR(COUNT($D2202,E2202)&lt;&gt;2,overallRate=0),0,IF(revenueReduction&gt;0.3,MAX(IF($B2202="Non - avec lien de dépendance",MIN(2258,E2202,$D2202)*overallRate,MIN(2258,E2202)*overallRate),ROUND(MAX(IF($B2202="Non - avec lien de dépendance",0,MIN((0.75*E2202),1694)),MIN(E2202,(0.75*$D2202),1694)),2)),IF($B2202="Non - avec lien de dépendance",MIN(1129,E2202,$D2202)*overallRate,MIN(2258,E2202)*overallRate)))))</f>
        <v>Effectuez l’étape 1</v>
      </c>
      <c r="H2202" s="68" t="str">
        <f>IF(ISTEXT(overallRate),"Effectuez l’étape 1",IF($C2202="Yes","Use Step 2a) Weekly for employees on leave with pay",IF(OR(COUNT($D2202,F2202)&lt;&gt;2,overallRate=0),0,IF(revenueReduction&gt;0.3,MAX(IF($B2202="Non - avec lien de dépendance",MIN(2258,F2202,$D2202)*overallRate,MIN(2258,F2202)*overallRate),ROUND(MAX(IF($B2202="Non - avec lien de dépendance",0,MIN((0.75*F2202),1694)),MIN(F2202,(0.75*$D2202),1694)),2)),IF($B2202="Non - avec lien de dépendance",MIN(1129,F2202,$D2202)*overallRate,MIN(2258,F2202)*overallRate)))))</f>
        <v>Effectuez l’étape 1</v>
      </c>
      <c r="I2202" s="3">
        <f t="shared" si="34"/>
        <v>0</v>
      </c>
    </row>
    <row r="2203" spans="7:9" x14ac:dyDescent="0.5">
      <c r="G2203" s="68" t="str">
        <f>IF(ISTEXT(overallRate),"Effectuez l’étape 1",IF($C2203="Yes","Use Step 2a) Weekly for employees on leave with pay",IF(OR(COUNT($D2203,E2203)&lt;&gt;2,overallRate=0),0,IF(revenueReduction&gt;0.3,MAX(IF($B2203="Non - avec lien de dépendance",MIN(2258,E2203,$D2203)*overallRate,MIN(2258,E2203)*overallRate),ROUND(MAX(IF($B2203="Non - avec lien de dépendance",0,MIN((0.75*E2203),1694)),MIN(E2203,(0.75*$D2203),1694)),2)),IF($B2203="Non - avec lien de dépendance",MIN(1129,E2203,$D2203)*overallRate,MIN(2258,E2203)*overallRate)))))</f>
        <v>Effectuez l’étape 1</v>
      </c>
      <c r="H2203" s="68" t="str">
        <f>IF(ISTEXT(overallRate),"Effectuez l’étape 1",IF($C2203="Yes","Use Step 2a) Weekly for employees on leave with pay",IF(OR(COUNT($D2203,F2203)&lt;&gt;2,overallRate=0),0,IF(revenueReduction&gt;0.3,MAX(IF($B2203="Non - avec lien de dépendance",MIN(2258,F2203,$D2203)*overallRate,MIN(2258,F2203)*overallRate),ROUND(MAX(IF($B2203="Non - avec lien de dépendance",0,MIN((0.75*F2203),1694)),MIN(F2203,(0.75*$D2203),1694)),2)),IF($B2203="Non - avec lien de dépendance",MIN(1129,F2203,$D2203)*overallRate,MIN(2258,F2203)*overallRate)))))</f>
        <v>Effectuez l’étape 1</v>
      </c>
      <c r="I2203" s="3">
        <f t="shared" si="34"/>
        <v>0</v>
      </c>
    </row>
    <row r="2204" spans="7:9" x14ac:dyDescent="0.5">
      <c r="G2204" s="68" t="str">
        <f>IF(ISTEXT(overallRate),"Effectuez l’étape 1",IF($C2204="Yes","Use Step 2a) Weekly for employees on leave with pay",IF(OR(COUNT($D2204,E2204)&lt;&gt;2,overallRate=0),0,IF(revenueReduction&gt;0.3,MAX(IF($B2204="Non - avec lien de dépendance",MIN(2258,E2204,$D2204)*overallRate,MIN(2258,E2204)*overallRate),ROUND(MAX(IF($B2204="Non - avec lien de dépendance",0,MIN((0.75*E2204),1694)),MIN(E2204,(0.75*$D2204),1694)),2)),IF($B2204="Non - avec lien de dépendance",MIN(1129,E2204,$D2204)*overallRate,MIN(2258,E2204)*overallRate)))))</f>
        <v>Effectuez l’étape 1</v>
      </c>
      <c r="H2204" s="68" t="str">
        <f>IF(ISTEXT(overallRate),"Effectuez l’étape 1",IF($C2204="Yes","Use Step 2a) Weekly for employees on leave with pay",IF(OR(COUNT($D2204,F2204)&lt;&gt;2,overallRate=0),0,IF(revenueReduction&gt;0.3,MAX(IF($B2204="Non - avec lien de dépendance",MIN(2258,F2204,$D2204)*overallRate,MIN(2258,F2204)*overallRate),ROUND(MAX(IF($B2204="Non - avec lien de dépendance",0,MIN((0.75*F2204),1694)),MIN(F2204,(0.75*$D2204),1694)),2)),IF($B2204="Non - avec lien de dépendance",MIN(1129,F2204,$D2204)*overallRate,MIN(2258,F2204)*overallRate)))))</f>
        <v>Effectuez l’étape 1</v>
      </c>
      <c r="I2204" s="3">
        <f t="shared" si="34"/>
        <v>0</v>
      </c>
    </row>
    <row r="2205" spans="7:9" x14ac:dyDescent="0.5">
      <c r="G2205" s="68" t="str">
        <f>IF(ISTEXT(overallRate),"Effectuez l’étape 1",IF($C2205="Yes","Use Step 2a) Weekly for employees on leave with pay",IF(OR(COUNT($D2205,E2205)&lt;&gt;2,overallRate=0),0,IF(revenueReduction&gt;0.3,MAX(IF($B2205="Non - avec lien de dépendance",MIN(2258,E2205,$D2205)*overallRate,MIN(2258,E2205)*overallRate),ROUND(MAX(IF($B2205="Non - avec lien de dépendance",0,MIN((0.75*E2205),1694)),MIN(E2205,(0.75*$D2205),1694)),2)),IF($B2205="Non - avec lien de dépendance",MIN(1129,E2205,$D2205)*overallRate,MIN(2258,E2205)*overallRate)))))</f>
        <v>Effectuez l’étape 1</v>
      </c>
      <c r="H2205" s="68" t="str">
        <f>IF(ISTEXT(overallRate),"Effectuez l’étape 1",IF($C2205="Yes","Use Step 2a) Weekly for employees on leave with pay",IF(OR(COUNT($D2205,F2205)&lt;&gt;2,overallRate=0),0,IF(revenueReduction&gt;0.3,MAX(IF($B2205="Non - avec lien de dépendance",MIN(2258,F2205,$D2205)*overallRate,MIN(2258,F2205)*overallRate),ROUND(MAX(IF($B2205="Non - avec lien de dépendance",0,MIN((0.75*F2205),1694)),MIN(F2205,(0.75*$D2205),1694)),2)),IF($B2205="Non - avec lien de dépendance",MIN(1129,F2205,$D2205)*overallRate,MIN(2258,F2205)*overallRate)))))</f>
        <v>Effectuez l’étape 1</v>
      </c>
      <c r="I2205" s="3">
        <f t="shared" si="34"/>
        <v>0</v>
      </c>
    </row>
    <row r="2206" spans="7:9" x14ac:dyDescent="0.5">
      <c r="G2206" s="68" t="str">
        <f>IF(ISTEXT(overallRate),"Effectuez l’étape 1",IF($C2206="Yes","Use Step 2a) Weekly for employees on leave with pay",IF(OR(COUNT($D2206,E2206)&lt;&gt;2,overallRate=0),0,IF(revenueReduction&gt;0.3,MAX(IF($B2206="Non - avec lien de dépendance",MIN(2258,E2206,$D2206)*overallRate,MIN(2258,E2206)*overallRate),ROUND(MAX(IF($B2206="Non - avec lien de dépendance",0,MIN((0.75*E2206),1694)),MIN(E2206,(0.75*$D2206),1694)),2)),IF($B2206="Non - avec lien de dépendance",MIN(1129,E2206,$D2206)*overallRate,MIN(2258,E2206)*overallRate)))))</f>
        <v>Effectuez l’étape 1</v>
      </c>
      <c r="H2206" s="68" t="str">
        <f>IF(ISTEXT(overallRate),"Effectuez l’étape 1",IF($C2206="Yes","Use Step 2a) Weekly for employees on leave with pay",IF(OR(COUNT($D2206,F2206)&lt;&gt;2,overallRate=0),0,IF(revenueReduction&gt;0.3,MAX(IF($B2206="Non - avec lien de dépendance",MIN(2258,F2206,$D2206)*overallRate,MIN(2258,F2206)*overallRate),ROUND(MAX(IF($B2206="Non - avec lien de dépendance",0,MIN((0.75*F2206),1694)),MIN(F2206,(0.75*$D2206),1694)),2)),IF($B2206="Non - avec lien de dépendance",MIN(1129,F2206,$D2206)*overallRate,MIN(2258,F2206)*overallRate)))))</f>
        <v>Effectuez l’étape 1</v>
      </c>
      <c r="I2206" s="3">
        <f t="shared" si="34"/>
        <v>0</v>
      </c>
    </row>
    <row r="2207" spans="7:9" x14ac:dyDescent="0.5">
      <c r="G2207" s="68" t="str">
        <f>IF(ISTEXT(overallRate),"Effectuez l’étape 1",IF($C2207="Yes","Use Step 2a) Weekly for employees on leave with pay",IF(OR(COUNT($D2207,E2207)&lt;&gt;2,overallRate=0),0,IF(revenueReduction&gt;0.3,MAX(IF($B2207="Non - avec lien de dépendance",MIN(2258,E2207,$D2207)*overallRate,MIN(2258,E2207)*overallRate),ROUND(MAX(IF($B2207="Non - avec lien de dépendance",0,MIN((0.75*E2207),1694)),MIN(E2207,(0.75*$D2207),1694)),2)),IF($B2207="Non - avec lien de dépendance",MIN(1129,E2207,$D2207)*overallRate,MIN(2258,E2207)*overallRate)))))</f>
        <v>Effectuez l’étape 1</v>
      </c>
      <c r="H2207" s="68" t="str">
        <f>IF(ISTEXT(overallRate),"Effectuez l’étape 1",IF($C2207="Yes","Use Step 2a) Weekly for employees on leave with pay",IF(OR(COUNT($D2207,F2207)&lt;&gt;2,overallRate=0),0,IF(revenueReduction&gt;0.3,MAX(IF($B2207="Non - avec lien de dépendance",MIN(2258,F2207,$D2207)*overallRate,MIN(2258,F2207)*overallRate),ROUND(MAX(IF($B2207="Non - avec lien de dépendance",0,MIN((0.75*F2207),1694)),MIN(F2207,(0.75*$D2207),1694)),2)),IF($B2207="Non - avec lien de dépendance",MIN(1129,F2207,$D2207)*overallRate,MIN(2258,F2207)*overallRate)))))</f>
        <v>Effectuez l’étape 1</v>
      </c>
      <c r="I2207" s="3">
        <f t="shared" si="34"/>
        <v>0</v>
      </c>
    </row>
    <row r="2208" spans="7:9" x14ac:dyDescent="0.5">
      <c r="G2208" s="68" t="str">
        <f>IF(ISTEXT(overallRate),"Effectuez l’étape 1",IF($C2208="Yes","Use Step 2a) Weekly for employees on leave with pay",IF(OR(COUNT($D2208,E2208)&lt;&gt;2,overallRate=0),0,IF(revenueReduction&gt;0.3,MAX(IF($B2208="Non - avec lien de dépendance",MIN(2258,E2208,$D2208)*overallRate,MIN(2258,E2208)*overallRate),ROUND(MAX(IF($B2208="Non - avec lien de dépendance",0,MIN((0.75*E2208),1694)),MIN(E2208,(0.75*$D2208),1694)),2)),IF($B2208="Non - avec lien de dépendance",MIN(1129,E2208,$D2208)*overallRate,MIN(2258,E2208)*overallRate)))))</f>
        <v>Effectuez l’étape 1</v>
      </c>
      <c r="H2208" s="68" t="str">
        <f>IF(ISTEXT(overallRate),"Effectuez l’étape 1",IF($C2208="Yes","Use Step 2a) Weekly for employees on leave with pay",IF(OR(COUNT($D2208,F2208)&lt;&gt;2,overallRate=0),0,IF(revenueReduction&gt;0.3,MAX(IF($B2208="Non - avec lien de dépendance",MIN(2258,F2208,$D2208)*overallRate,MIN(2258,F2208)*overallRate),ROUND(MAX(IF($B2208="Non - avec lien de dépendance",0,MIN((0.75*F2208),1694)),MIN(F2208,(0.75*$D2208),1694)),2)),IF($B2208="Non - avec lien de dépendance",MIN(1129,F2208,$D2208)*overallRate,MIN(2258,F2208)*overallRate)))))</f>
        <v>Effectuez l’étape 1</v>
      </c>
      <c r="I2208" s="3">
        <f t="shared" si="34"/>
        <v>0</v>
      </c>
    </row>
    <row r="2209" spans="7:9" x14ac:dyDescent="0.5">
      <c r="G2209" s="68" t="str">
        <f>IF(ISTEXT(overallRate),"Effectuez l’étape 1",IF($C2209="Yes","Use Step 2a) Weekly for employees on leave with pay",IF(OR(COUNT($D2209,E2209)&lt;&gt;2,overallRate=0),0,IF(revenueReduction&gt;0.3,MAX(IF($B2209="Non - avec lien de dépendance",MIN(2258,E2209,$D2209)*overallRate,MIN(2258,E2209)*overallRate),ROUND(MAX(IF($B2209="Non - avec lien de dépendance",0,MIN((0.75*E2209),1694)),MIN(E2209,(0.75*$D2209),1694)),2)),IF($B2209="Non - avec lien de dépendance",MIN(1129,E2209,$D2209)*overallRate,MIN(2258,E2209)*overallRate)))))</f>
        <v>Effectuez l’étape 1</v>
      </c>
      <c r="H2209" s="68" t="str">
        <f>IF(ISTEXT(overallRate),"Effectuez l’étape 1",IF($C2209="Yes","Use Step 2a) Weekly for employees on leave with pay",IF(OR(COUNT($D2209,F2209)&lt;&gt;2,overallRate=0),0,IF(revenueReduction&gt;0.3,MAX(IF($B2209="Non - avec lien de dépendance",MIN(2258,F2209,$D2209)*overallRate,MIN(2258,F2209)*overallRate),ROUND(MAX(IF($B2209="Non - avec lien de dépendance",0,MIN((0.75*F2209),1694)),MIN(F2209,(0.75*$D2209),1694)),2)),IF($B2209="Non - avec lien de dépendance",MIN(1129,F2209,$D2209)*overallRate,MIN(2258,F2209)*overallRate)))))</f>
        <v>Effectuez l’étape 1</v>
      </c>
      <c r="I2209" s="3">
        <f t="shared" si="34"/>
        <v>0</v>
      </c>
    </row>
    <row r="2210" spans="7:9" x14ac:dyDescent="0.5">
      <c r="G2210" s="68" t="str">
        <f>IF(ISTEXT(overallRate),"Effectuez l’étape 1",IF($C2210="Yes","Use Step 2a) Weekly for employees on leave with pay",IF(OR(COUNT($D2210,E2210)&lt;&gt;2,overallRate=0),0,IF(revenueReduction&gt;0.3,MAX(IF($B2210="Non - avec lien de dépendance",MIN(2258,E2210,$D2210)*overallRate,MIN(2258,E2210)*overallRate),ROUND(MAX(IF($B2210="Non - avec lien de dépendance",0,MIN((0.75*E2210),1694)),MIN(E2210,(0.75*$D2210),1694)),2)),IF($B2210="Non - avec lien de dépendance",MIN(1129,E2210,$D2210)*overallRate,MIN(2258,E2210)*overallRate)))))</f>
        <v>Effectuez l’étape 1</v>
      </c>
      <c r="H2210" s="68" t="str">
        <f>IF(ISTEXT(overallRate),"Effectuez l’étape 1",IF($C2210="Yes","Use Step 2a) Weekly for employees on leave with pay",IF(OR(COUNT($D2210,F2210)&lt;&gt;2,overallRate=0),0,IF(revenueReduction&gt;0.3,MAX(IF($B2210="Non - avec lien de dépendance",MIN(2258,F2210,$D2210)*overallRate,MIN(2258,F2210)*overallRate),ROUND(MAX(IF($B2210="Non - avec lien de dépendance",0,MIN((0.75*F2210),1694)),MIN(F2210,(0.75*$D2210),1694)),2)),IF($B2210="Non - avec lien de dépendance",MIN(1129,F2210,$D2210)*overallRate,MIN(2258,F2210)*overallRate)))))</f>
        <v>Effectuez l’étape 1</v>
      </c>
      <c r="I2210" s="3">
        <f t="shared" si="34"/>
        <v>0</v>
      </c>
    </row>
    <row r="2211" spans="7:9" x14ac:dyDescent="0.5">
      <c r="G2211" s="68" t="str">
        <f>IF(ISTEXT(overallRate),"Effectuez l’étape 1",IF($C2211="Yes","Use Step 2a) Weekly for employees on leave with pay",IF(OR(COUNT($D2211,E2211)&lt;&gt;2,overallRate=0),0,IF(revenueReduction&gt;0.3,MAX(IF($B2211="Non - avec lien de dépendance",MIN(2258,E2211,$D2211)*overallRate,MIN(2258,E2211)*overallRate),ROUND(MAX(IF($B2211="Non - avec lien de dépendance",0,MIN((0.75*E2211),1694)),MIN(E2211,(0.75*$D2211),1694)),2)),IF($B2211="Non - avec lien de dépendance",MIN(1129,E2211,$D2211)*overallRate,MIN(2258,E2211)*overallRate)))))</f>
        <v>Effectuez l’étape 1</v>
      </c>
      <c r="H2211" s="68" t="str">
        <f>IF(ISTEXT(overallRate),"Effectuez l’étape 1",IF($C2211="Yes","Use Step 2a) Weekly for employees on leave with pay",IF(OR(COUNT($D2211,F2211)&lt;&gt;2,overallRate=0),0,IF(revenueReduction&gt;0.3,MAX(IF($B2211="Non - avec lien de dépendance",MIN(2258,F2211,$D2211)*overallRate,MIN(2258,F2211)*overallRate),ROUND(MAX(IF($B2211="Non - avec lien de dépendance",0,MIN((0.75*F2211),1694)),MIN(F2211,(0.75*$D2211),1694)),2)),IF($B2211="Non - avec lien de dépendance",MIN(1129,F2211,$D2211)*overallRate,MIN(2258,F2211)*overallRate)))))</f>
        <v>Effectuez l’étape 1</v>
      </c>
      <c r="I2211" s="3">
        <f t="shared" si="34"/>
        <v>0</v>
      </c>
    </row>
    <row r="2212" spans="7:9" x14ac:dyDescent="0.5">
      <c r="G2212" s="68" t="str">
        <f>IF(ISTEXT(overallRate),"Effectuez l’étape 1",IF($C2212="Yes","Use Step 2a) Weekly for employees on leave with pay",IF(OR(COUNT($D2212,E2212)&lt;&gt;2,overallRate=0),0,IF(revenueReduction&gt;0.3,MAX(IF($B2212="Non - avec lien de dépendance",MIN(2258,E2212,$D2212)*overallRate,MIN(2258,E2212)*overallRate),ROUND(MAX(IF($B2212="Non - avec lien de dépendance",0,MIN((0.75*E2212),1694)),MIN(E2212,(0.75*$D2212),1694)),2)),IF($B2212="Non - avec lien de dépendance",MIN(1129,E2212,$D2212)*overallRate,MIN(2258,E2212)*overallRate)))))</f>
        <v>Effectuez l’étape 1</v>
      </c>
      <c r="H2212" s="68" t="str">
        <f>IF(ISTEXT(overallRate),"Effectuez l’étape 1",IF($C2212="Yes","Use Step 2a) Weekly for employees on leave with pay",IF(OR(COUNT($D2212,F2212)&lt;&gt;2,overallRate=0),0,IF(revenueReduction&gt;0.3,MAX(IF($B2212="Non - avec lien de dépendance",MIN(2258,F2212,$D2212)*overallRate,MIN(2258,F2212)*overallRate),ROUND(MAX(IF($B2212="Non - avec lien de dépendance",0,MIN((0.75*F2212),1694)),MIN(F2212,(0.75*$D2212),1694)),2)),IF($B2212="Non - avec lien de dépendance",MIN(1129,F2212,$D2212)*overallRate,MIN(2258,F2212)*overallRate)))))</f>
        <v>Effectuez l’étape 1</v>
      </c>
      <c r="I2212" s="3">
        <f t="shared" si="34"/>
        <v>0</v>
      </c>
    </row>
    <row r="2213" spans="7:9" x14ac:dyDescent="0.5">
      <c r="G2213" s="68" t="str">
        <f>IF(ISTEXT(overallRate),"Effectuez l’étape 1",IF($C2213="Yes","Use Step 2a) Weekly for employees on leave with pay",IF(OR(COUNT($D2213,E2213)&lt;&gt;2,overallRate=0),0,IF(revenueReduction&gt;0.3,MAX(IF($B2213="Non - avec lien de dépendance",MIN(2258,E2213,$D2213)*overallRate,MIN(2258,E2213)*overallRate),ROUND(MAX(IF($B2213="Non - avec lien de dépendance",0,MIN((0.75*E2213),1694)),MIN(E2213,(0.75*$D2213),1694)),2)),IF($B2213="Non - avec lien de dépendance",MIN(1129,E2213,$D2213)*overallRate,MIN(2258,E2213)*overallRate)))))</f>
        <v>Effectuez l’étape 1</v>
      </c>
      <c r="H2213" s="68" t="str">
        <f>IF(ISTEXT(overallRate),"Effectuez l’étape 1",IF($C2213="Yes","Use Step 2a) Weekly for employees on leave with pay",IF(OR(COUNT($D2213,F2213)&lt;&gt;2,overallRate=0),0,IF(revenueReduction&gt;0.3,MAX(IF($B2213="Non - avec lien de dépendance",MIN(2258,F2213,$D2213)*overallRate,MIN(2258,F2213)*overallRate),ROUND(MAX(IF($B2213="Non - avec lien de dépendance",0,MIN((0.75*F2213),1694)),MIN(F2213,(0.75*$D2213),1694)),2)),IF($B2213="Non - avec lien de dépendance",MIN(1129,F2213,$D2213)*overallRate,MIN(2258,F2213)*overallRate)))))</f>
        <v>Effectuez l’étape 1</v>
      </c>
      <c r="I2213" s="3">
        <f t="shared" si="34"/>
        <v>0</v>
      </c>
    </row>
    <row r="2214" spans="7:9" x14ac:dyDescent="0.5">
      <c r="G2214" s="68" t="str">
        <f>IF(ISTEXT(overallRate),"Effectuez l’étape 1",IF($C2214="Yes","Use Step 2a) Weekly for employees on leave with pay",IF(OR(COUNT($D2214,E2214)&lt;&gt;2,overallRate=0),0,IF(revenueReduction&gt;0.3,MAX(IF($B2214="Non - avec lien de dépendance",MIN(2258,E2214,$D2214)*overallRate,MIN(2258,E2214)*overallRate),ROUND(MAX(IF($B2214="Non - avec lien de dépendance",0,MIN((0.75*E2214),1694)),MIN(E2214,(0.75*$D2214),1694)),2)),IF($B2214="Non - avec lien de dépendance",MIN(1129,E2214,$D2214)*overallRate,MIN(2258,E2214)*overallRate)))))</f>
        <v>Effectuez l’étape 1</v>
      </c>
      <c r="H2214" s="68" t="str">
        <f>IF(ISTEXT(overallRate),"Effectuez l’étape 1",IF($C2214="Yes","Use Step 2a) Weekly for employees on leave with pay",IF(OR(COUNT($D2214,F2214)&lt;&gt;2,overallRate=0),0,IF(revenueReduction&gt;0.3,MAX(IF($B2214="Non - avec lien de dépendance",MIN(2258,F2214,$D2214)*overallRate,MIN(2258,F2214)*overallRate),ROUND(MAX(IF($B2214="Non - avec lien de dépendance",0,MIN((0.75*F2214),1694)),MIN(F2214,(0.75*$D2214),1694)),2)),IF($B2214="Non - avec lien de dépendance",MIN(1129,F2214,$D2214)*overallRate,MIN(2258,F2214)*overallRate)))))</f>
        <v>Effectuez l’étape 1</v>
      </c>
      <c r="I2214" s="3">
        <f t="shared" si="34"/>
        <v>0</v>
      </c>
    </row>
    <row r="2215" spans="7:9" x14ac:dyDescent="0.5">
      <c r="G2215" s="68" t="str">
        <f>IF(ISTEXT(overallRate),"Effectuez l’étape 1",IF($C2215="Yes","Use Step 2a) Weekly for employees on leave with pay",IF(OR(COUNT($D2215,E2215)&lt;&gt;2,overallRate=0),0,IF(revenueReduction&gt;0.3,MAX(IF($B2215="Non - avec lien de dépendance",MIN(2258,E2215,$D2215)*overallRate,MIN(2258,E2215)*overallRate),ROUND(MAX(IF($B2215="Non - avec lien de dépendance",0,MIN((0.75*E2215),1694)),MIN(E2215,(0.75*$D2215),1694)),2)),IF($B2215="Non - avec lien de dépendance",MIN(1129,E2215,$D2215)*overallRate,MIN(2258,E2215)*overallRate)))))</f>
        <v>Effectuez l’étape 1</v>
      </c>
      <c r="H2215" s="68" t="str">
        <f>IF(ISTEXT(overallRate),"Effectuez l’étape 1",IF($C2215="Yes","Use Step 2a) Weekly for employees on leave with pay",IF(OR(COUNT($D2215,F2215)&lt;&gt;2,overallRate=0),0,IF(revenueReduction&gt;0.3,MAX(IF($B2215="Non - avec lien de dépendance",MIN(2258,F2215,$D2215)*overallRate,MIN(2258,F2215)*overallRate),ROUND(MAX(IF($B2215="Non - avec lien de dépendance",0,MIN((0.75*F2215),1694)),MIN(F2215,(0.75*$D2215),1694)),2)),IF($B2215="Non - avec lien de dépendance",MIN(1129,F2215,$D2215)*overallRate,MIN(2258,F2215)*overallRate)))))</f>
        <v>Effectuez l’étape 1</v>
      </c>
      <c r="I2215" s="3">
        <f t="shared" si="34"/>
        <v>0</v>
      </c>
    </row>
    <row r="2216" spans="7:9" x14ac:dyDescent="0.5">
      <c r="G2216" s="68" t="str">
        <f>IF(ISTEXT(overallRate),"Effectuez l’étape 1",IF($C2216="Yes","Use Step 2a) Weekly for employees on leave with pay",IF(OR(COUNT($D2216,E2216)&lt;&gt;2,overallRate=0),0,IF(revenueReduction&gt;0.3,MAX(IF($B2216="Non - avec lien de dépendance",MIN(2258,E2216,$D2216)*overallRate,MIN(2258,E2216)*overallRate),ROUND(MAX(IF($B2216="Non - avec lien de dépendance",0,MIN((0.75*E2216),1694)),MIN(E2216,(0.75*$D2216),1694)),2)),IF($B2216="Non - avec lien de dépendance",MIN(1129,E2216,$D2216)*overallRate,MIN(2258,E2216)*overallRate)))))</f>
        <v>Effectuez l’étape 1</v>
      </c>
      <c r="H2216" s="68" t="str">
        <f>IF(ISTEXT(overallRate),"Effectuez l’étape 1",IF($C2216="Yes","Use Step 2a) Weekly for employees on leave with pay",IF(OR(COUNT($D2216,F2216)&lt;&gt;2,overallRate=0),0,IF(revenueReduction&gt;0.3,MAX(IF($B2216="Non - avec lien de dépendance",MIN(2258,F2216,$D2216)*overallRate,MIN(2258,F2216)*overallRate),ROUND(MAX(IF($B2216="Non - avec lien de dépendance",0,MIN((0.75*F2216),1694)),MIN(F2216,(0.75*$D2216),1694)),2)),IF($B2216="Non - avec lien de dépendance",MIN(1129,F2216,$D2216)*overallRate,MIN(2258,F2216)*overallRate)))))</f>
        <v>Effectuez l’étape 1</v>
      </c>
      <c r="I2216" s="3">
        <f t="shared" si="34"/>
        <v>0</v>
      </c>
    </row>
    <row r="2217" spans="7:9" x14ac:dyDescent="0.5">
      <c r="G2217" s="68" t="str">
        <f>IF(ISTEXT(overallRate),"Effectuez l’étape 1",IF($C2217="Yes","Use Step 2a) Weekly for employees on leave with pay",IF(OR(COUNT($D2217,E2217)&lt;&gt;2,overallRate=0),0,IF(revenueReduction&gt;0.3,MAX(IF($B2217="Non - avec lien de dépendance",MIN(2258,E2217,$D2217)*overallRate,MIN(2258,E2217)*overallRate),ROUND(MAX(IF($B2217="Non - avec lien de dépendance",0,MIN((0.75*E2217),1694)),MIN(E2217,(0.75*$D2217),1694)),2)),IF($B2217="Non - avec lien de dépendance",MIN(1129,E2217,$D2217)*overallRate,MIN(2258,E2217)*overallRate)))))</f>
        <v>Effectuez l’étape 1</v>
      </c>
      <c r="H2217" s="68" t="str">
        <f>IF(ISTEXT(overallRate),"Effectuez l’étape 1",IF($C2217="Yes","Use Step 2a) Weekly for employees on leave with pay",IF(OR(COUNT($D2217,F2217)&lt;&gt;2,overallRate=0),0,IF(revenueReduction&gt;0.3,MAX(IF($B2217="Non - avec lien de dépendance",MIN(2258,F2217,$D2217)*overallRate,MIN(2258,F2217)*overallRate),ROUND(MAX(IF($B2217="Non - avec lien de dépendance",0,MIN((0.75*F2217),1694)),MIN(F2217,(0.75*$D2217),1694)),2)),IF($B2217="Non - avec lien de dépendance",MIN(1129,F2217,$D2217)*overallRate,MIN(2258,F2217)*overallRate)))))</f>
        <v>Effectuez l’étape 1</v>
      </c>
      <c r="I2217" s="3">
        <f t="shared" si="34"/>
        <v>0</v>
      </c>
    </row>
    <row r="2218" spans="7:9" x14ac:dyDescent="0.5">
      <c r="G2218" s="68" t="str">
        <f>IF(ISTEXT(overallRate),"Effectuez l’étape 1",IF($C2218="Yes","Use Step 2a) Weekly for employees on leave with pay",IF(OR(COUNT($D2218,E2218)&lt;&gt;2,overallRate=0),0,IF(revenueReduction&gt;0.3,MAX(IF($B2218="Non - avec lien de dépendance",MIN(2258,E2218,$D2218)*overallRate,MIN(2258,E2218)*overallRate),ROUND(MAX(IF($B2218="Non - avec lien de dépendance",0,MIN((0.75*E2218),1694)),MIN(E2218,(0.75*$D2218),1694)),2)),IF($B2218="Non - avec lien de dépendance",MIN(1129,E2218,$D2218)*overallRate,MIN(2258,E2218)*overallRate)))))</f>
        <v>Effectuez l’étape 1</v>
      </c>
      <c r="H2218" s="68" t="str">
        <f>IF(ISTEXT(overallRate),"Effectuez l’étape 1",IF($C2218="Yes","Use Step 2a) Weekly for employees on leave with pay",IF(OR(COUNT($D2218,F2218)&lt;&gt;2,overallRate=0),0,IF(revenueReduction&gt;0.3,MAX(IF($B2218="Non - avec lien de dépendance",MIN(2258,F2218,$D2218)*overallRate,MIN(2258,F2218)*overallRate),ROUND(MAX(IF($B2218="Non - avec lien de dépendance",0,MIN((0.75*F2218),1694)),MIN(F2218,(0.75*$D2218),1694)),2)),IF($B2218="Non - avec lien de dépendance",MIN(1129,F2218,$D2218)*overallRate,MIN(2258,F2218)*overallRate)))))</f>
        <v>Effectuez l’étape 1</v>
      </c>
      <c r="I2218" s="3">
        <f t="shared" si="34"/>
        <v>0</v>
      </c>
    </row>
    <row r="2219" spans="7:9" x14ac:dyDescent="0.5">
      <c r="G2219" s="68" t="str">
        <f>IF(ISTEXT(overallRate),"Effectuez l’étape 1",IF($C2219="Yes","Use Step 2a) Weekly for employees on leave with pay",IF(OR(COUNT($D2219,E2219)&lt;&gt;2,overallRate=0),0,IF(revenueReduction&gt;0.3,MAX(IF($B2219="Non - avec lien de dépendance",MIN(2258,E2219,$D2219)*overallRate,MIN(2258,E2219)*overallRate),ROUND(MAX(IF($B2219="Non - avec lien de dépendance",0,MIN((0.75*E2219),1694)),MIN(E2219,(0.75*$D2219),1694)),2)),IF($B2219="Non - avec lien de dépendance",MIN(1129,E2219,$D2219)*overallRate,MIN(2258,E2219)*overallRate)))))</f>
        <v>Effectuez l’étape 1</v>
      </c>
      <c r="H2219" s="68" t="str">
        <f>IF(ISTEXT(overallRate),"Effectuez l’étape 1",IF($C2219="Yes","Use Step 2a) Weekly for employees on leave with pay",IF(OR(COUNT($D2219,F2219)&lt;&gt;2,overallRate=0),0,IF(revenueReduction&gt;0.3,MAX(IF($B2219="Non - avec lien de dépendance",MIN(2258,F2219,$D2219)*overallRate,MIN(2258,F2219)*overallRate),ROUND(MAX(IF($B2219="Non - avec lien de dépendance",0,MIN((0.75*F2219),1694)),MIN(F2219,(0.75*$D2219),1694)),2)),IF($B2219="Non - avec lien de dépendance",MIN(1129,F2219,$D2219)*overallRate,MIN(2258,F2219)*overallRate)))))</f>
        <v>Effectuez l’étape 1</v>
      </c>
      <c r="I2219" s="3">
        <f t="shared" si="34"/>
        <v>0</v>
      </c>
    </row>
    <row r="2220" spans="7:9" x14ac:dyDescent="0.5">
      <c r="G2220" s="68" t="str">
        <f>IF(ISTEXT(overallRate),"Effectuez l’étape 1",IF($C2220="Yes","Use Step 2a) Weekly for employees on leave with pay",IF(OR(COUNT($D2220,E2220)&lt;&gt;2,overallRate=0),0,IF(revenueReduction&gt;0.3,MAX(IF($B2220="Non - avec lien de dépendance",MIN(2258,E2220,$D2220)*overallRate,MIN(2258,E2220)*overallRate),ROUND(MAX(IF($B2220="Non - avec lien de dépendance",0,MIN((0.75*E2220),1694)),MIN(E2220,(0.75*$D2220),1694)),2)),IF($B2220="Non - avec lien de dépendance",MIN(1129,E2220,$D2220)*overallRate,MIN(2258,E2220)*overallRate)))))</f>
        <v>Effectuez l’étape 1</v>
      </c>
      <c r="H2220" s="68" t="str">
        <f>IF(ISTEXT(overallRate),"Effectuez l’étape 1",IF($C2220="Yes","Use Step 2a) Weekly for employees on leave with pay",IF(OR(COUNT($D2220,F2220)&lt;&gt;2,overallRate=0),0,IF(revenueReduction&gt;0.3,MAX(IF($B2220="Non - avec lien de dépendance",MIN(2258,F2220,$D2220)*overallRate,MIN(2258,F2220)*overallRate),ROUND(MAX(IF($B2220="Non - avec lien de dépendance",0,MIN((0.75*F2220),1694)),MIN(F2220,(0.75*$D2220),1694)),2)),IF($B2220="Non - avec lien de dépendance",MIN(1129,F2220,$D2220)*overallRate,MIN(2258,F2220)*overallRate)))))</f>
        <v>Effectuez l’étape 1</v>
      </c>
      <c r="I2220" s="3">
        <f t="shared" si="34"/>
        <v>0</v>
      </c>
    </row>
    <row r="2221" spans="7:9" x14ac:dyDescent="0.5">
      <c r="G2221" s="68" t="str">
        <f>IF(ISTEXT(overallRate),"Effectuez l’étape 1",IF($C2221="Yes","Use Step 2a) Weekly for employees on leave with pay",IF(OR(COUNT($D2221,E2221)&lt;&gt;2,overallRate=0),0,IF(revenueReduction&gt;0.3,MAX(IF($B2221="Non - avec lien de dépendance",MIN(2258,E2221,$D2221)*overallRate,MIN(2258,E2221)*overallRate),ROUND(MAX(IF($B2221="Non - avec lien de dépendance",0,MIN((0.75*E2221),1694)),MIN(E2221,(0.75*$D2221),1694)),2)),IF($B2221="Non - avec lien de dépendance",MIN(1129,E2221,$D2221)*overallRate,MIN(2258,E2221)*overallRate)))))</f>
        <v>Effectuez l’étape 1</v>
      </c>
      <c r="H2221" s="68" t="str">
        <f>IF(ISTEXT(overallRate),"Effectuez l’étape 1",IF($C2221="Yes","Use Step 2a) Weekly for employees on leave with pay",IF(OR(COUNT($D2221,F2221)&lt;&gt;2,overallRate=0),0,IF(revenueReduction&gt;0.3,MAX(IF($B2221="Non - avec lien de dépendance",MIN(2258,F2221,$D2221)*overallRate,MIN(2258,F2221)*overallRate),ROUND(MAX(IF($B2221="Non - avec lien de dépendance",0,MIN((0.75*F2221),1694)),MIN(F2221,(0.75*$D2221),1694)),2)),IF($B2221="Non - avec lien de dépendance",MIN(1129,F2221,$D2221)*overallRate,MIN(2258,F2221)*overallRate)))))</f>
        <v>Effectuez l’étape 1</v>
      </c>
      <c r="I2221" s="3">
        <f t="shared" si="34"/>
        <v>0</v>
      </c>
    </row>
    <row r="2222" spans="7:9" x14ac:dyDescent="0.5">
      <c r="G2222" s="68" t="str">
        <f>IF(ISTEXT(overallRate),"Effectuez l’étape 1",IF($C2222="Yes","Use Step 2a) Weekly for employees on leave with pay",IF(OR(COUNT($D2222,E2222)&lt;&gt;2,overallRate=0),0,IF(revenueReduction&gt;0.3,MAX(IF($B2222="Non - avec lien de dépendance",MIN(2258,E2222,$D2222)*overallRate,MIN(2258,E2222)*overallRate),ROUND(MAX(IF($B2222="Non - avec lien de dépendance",0,MIN((0.75*E2222),1694)),MIN(E2222,(0.75*$D2222),1694)),2)),IF($B2222="Non - avec lien de dépendance",MIN(1129,E2222,$D2222)*overallRate,MIN(2258,E2222)*overallRate)))))</f>
        <v>Effectuez l’étape 1</v>
      </c>
      <c r="H2222" s="68" t="str">
        <f>IF(ISTEXT(overallRate),"Effectuez l’étape 1",IF($C2222="Yes","Use Step 2a) Weekly for employees on leave with pay",IF(OR(COUNT($D2222,F2222)&lt;&gt;2,overallRate=0),0,IF(revenueReduction&gt;0.3,MAX(IF($B2222="Non - avec lien de dépendance",MIN(2258,F2222,$D2222)*overallRate,MIN(2258,F2222)*overallRate),ROUND(MAX(IF($B2222="Non - avec lien de dépendance",0,MIN((0.75*F2222),1694)),MIN(F2222,(0.75*$D2222),1694)),2)),IF($B2222="Non - avec lien de dépendance",MIN(1129,F2222,$D2222)*overallRate,MIN(2258,F2222)*overallRate)))))</f>
        <v>Effectuez l’étape 1</v>
      </c>
      <c r="I2222" s="3">
        <f t="shared" si="34"/>
        <v>0</v>
      </c>
    </row>
    <row r="2223" spans="7:9" x14ac:dyDescent="0.5">
      <c r="G2223" s="68" t="str">
        <f>IF(ISTEXT(overallRate),"Effectuez l’étape 1",IF($C2223="Yes","Use Step 2a) Weekly for employees on leave with pay",IF(OR(COUNT($D2223,E2223)&lt;&gt;2,overallRate=0),0,IF(revenueReduction&gt;0.3,MAX(IF($B2223="Non - avec lien de dépendance",MIN(2258,E2223,$D2223)*overallRate,MIN(2258,E2223)*overallRate),ROUND(MAX(IF($B2223="Non - avec lien de dépendance",0,MIN((0.75*E2223),1694)),MIN(E2223,(0.75*$D2223),1694)),2)),IF($B2223="Non - avec lien de dépendance",MIN(1129,E2223,$D2223)*overallRate,MIN(2258,E2223)*overallRate)))))</f>
        <v>Effectuez l’étape 1</v>
      </c>
      <c r="H2223" s="68" t="str">
        <f>IF(ISTEXT(overallRate),"Effectuez l’étape 1",IF($C2223="Yes","Use Step 2a) Weekly for employees on leave with pay",IF(OR(COUNT($D2223,F2223)&lt;&gt;2,overallRate=0),0,IF(revenueReduction&gt;0.3,MAX(IF($B2223="Non - avec lien de dépendance",MIN(2258,F2223,$D2223)*overallRate,MIN(2258,F2223)*overallRate),ROUND(MAX(IF($B2223="Non - avec lien de dépendance",0,MIN((0.75*F2223),1694)),MIN(F2223,(0.75*$D2223),1694)),2)),IF($B2223="Non - avec lien de dépendance",MIN(1129,F2223,$D2223)*overallRate,MIN(2258,F2223)*overallRate)))))</f>
        <v>Effectuez l’étape 1</v>
      </c>
      <c r="I2223" s="3">
        <f t="shared" si="34"/>
        <v>0</v>
      </c>
    </row>
    <row r="2224" spans="7:9" x14ac:dyDescent="0.5">
      <c r="G2224" s="68" t="str">
        <f>IF(ISTEXT(overallRate),"Effectuez l’étape 1",IF($C2224="Yes","Use Step 2a) Weekly for employees on leave with pay",IF(OR(COUNT($D2224,E2224)&lt;&gt;2,overallRate=0),0,IF(revenueReduction&gt;0.3,MAX(IF($B2224="Non - avec lien de dépendance",MIN(2258,E2224,$D2224)*overallRate,MIN(2258,E2224)*overallRate),ROUND(MAX(IF($B2224="Non - avec lien de dépendance",0,MIN((0.75*E2224),1694)),MIN(E2224,(0.75*$D2224),1694)),2)),IF($B2224="Non - avec lien de dépendance",MIN(1129,E2224,$D2224)*overallRate,MIN(2258,E2224)*overallRate)))))</f>
        <v>Effectuez l’étape 1</v>
      </c>
      <c r="H2224" s="68" t="str">
        <f>IF(ISTEXT(overallRate),"Effectuez l’étape 1",IF($C2224="Yes","Use Step 2a) Weekly for employees on leave with pay",IF(OR(COUNT($D2224,F2224)&lt;&gt;2,overallRate=0),0,IF(revenueReduction&gt;0.3,MAX(IF($B2224="Non - avec lien de dépendance",MIN(2258,F2224,$D2224)*overallRate,MIN(2258,F2224)*overallRate),ROUND(MAX(IF($B2224="Non - avec lien de dépendance",0,MIN((0.75*F2224),1694)),MIN(F2224,(0.75*$D2224),1694)),2)),IF($B2224="Non - avec lien de dépendance",MIN(1129,F2224,$D2224)*overallRate,MIN(2258,F2224)*overallRate)))))</f>
        <v>Effectuez l’étape 1</v>
      </c>
      <c r="I2224" s="3">
        <f t="shared" si="34"/>
        <v>0</v>
      </c>
    </row>
    <row r="2225" spans="7:9" x14ac:dyDescent="0.5">
      <c r="G2225" s="68" t="str">
        <f>IF(ISTEXT(overallRate),"Effectuez l’étape 1",IF($C2225="Yes","Use Step 2a) Weekly for employees on leave with pay",IF(OR(COUNT($D2225,E2225)&lt;&gt;2,overallRate=0),0,IF(revenueReduction&gt;0.3,MAX(IF($B2225="Non - avec lien de dépendance",MIN(2258,E2225,$D2225)*overallRate,MIN(2258,E2225)*overallRate),ROUND(MAX(IF($B2225="Non - avec lien de dépendance",0,MIN((0.75*E2225),1694)),MIN(E2225,(0.75*$D2225),1694)),2)),IF($B2225="Non - avec lien de dépendance",MIN(1129,E2225,$D2225)*overallRate,MIN(2258,E2225)*overallRate)))))</f>
        <v>Effectuez l’étape 1</v>
      </c>
      <c r="H2225" s="68" t="str">
        <f>IF(ISTEXT(overallRate),"Effectuez l’étape 1",IF($C2225="Yes","Use Step 2a) Weekly for employees on leave with pay",IF(OR(COUNT($D2225,F2225)&lt;&gt;2,overallRate=0),0,IF(revenueReduction&gt;0.3,MAX(IF($B2225="Non - avec lien de dépendance",MIN(2258,F2225,$D2225)*overallRate,MIN(2258,F2225)*overallRate),ROUND(MAX(IF($B2225="Non - avec lien de dépendance",0,MIN((0.75*F2225),1694)),MIN(F2225,(0.75*$D2225),1694)),2)),IF($B2225="Non - avec lien de dépendance",MIN(1129,F2225,$D2225)*overallRate,MIN(2258,F2225)*overallRate)))))</f>
        <v>Effectuez l’étape 1</v>
      </c>
      <c r="I2225" s="3">
        <f t="shared" si="34"/>
        <v>0</v>
      </c>
    </row>
    <row r="2226" spans="7:9" x14ac:dyDescent="0.5">
      <c r="G2226" s="68" t="str">
        <f>IF(ISTEXT(overallRate),"Effectuez l’étape 1",IF($C2226="Yes","Use Step 2a) Weekly for employees on leave with pay",IF(OR(COUNT($D2226,E2226)&lt;&gt;2,overallRate=0),0,IF(revenueReduction&gt;0.3,MAX(IF($B2226="Non - avec lien de dépendance",MIN(2258,E2226,$D2226)*overallRate,MIN(2258,E2226)*overallRate),ROUND(MAX(IF($B2226="Non - avec lien de dépendance",0,MIN((0.75*E2226),1694)),MIN(E2226,(0.75*$D2226),1694)),2)),IF($B2226="Non - avec lien de dépendance",MIN(1129,E2226,$D2226)*overallRate,MIN(2258,E2226)*overallRate)))))</f>
        <v>Effectuez l’étape 1</v>
      </c>
      <c r="H2226" s="68" t="str">
        <f>IF(ISTEXT(overallRate),"Effectuez l’étape 1",IF($C2226="Yes","Use Step 2a) Weekly for employees on leave with pay",IF(OR(COUNT($D2226,F2226)&lt;&gt;2,overallRate=0),0,IF(revenueReduction&gt;0.3,MAX(IF($B2226="Non - avec lien de dépendance",MIN(2258,F2226,$D2226)*overallRate,MIN(2258,F2226)*overallRate),ROUND(MAX(IF($B2226="Non - avec lien de dépendance",0,MIN((0.75*F2226),1694)),MIN(F2226,(0.75*$D2226),1694)),2)),IF($B2226="Non - avec lien de dépendance",MIN(1129,F2226,$D2226)*overallRate,MIN(2258,F2226)*overallRate)))))</f>
        <v>Effectuez l’étape 1</v>
      </c>
      <c r="I2226" s="3">
        <f t="shared" si="34"/>
        <v>0</v>
      </c>
    </row>
    <row r="2227" spans="7:9" x14ac:dyDescent="0.5">
      <c r="G2227" s="68" t="str">
        <f>IF(ISTEXT(overallRate),"Effectuez l’étape 1",IF($C2227="Yes","Use Step 2a) Weekly for employees on leave with pay",IF(OR(COUNT($D2227,E2227)&lt;&gt;2,overallRate=0),0,IF(revenueReduction&gt;0.3,MAX(IF($B2227="Non - avec lien de dépendance",MIN(2258,E2227,$D2227)*overallRate,MIN(2258,E2227)*overallRate),ROUND(MAX(IF($B2227="Non - avec lien de dépendance",0,MIN((0.75*E2227),1694)),MIN(E2227,(0.75*$D2227),1694)),2)),IF($B2227="Non - avec lien de dépendance",MIN(1129,E2227,$D2227)*overallRate,MIN(2258,E2227)*overallRate)))))</f>
        <v>Effectuez l’étape 1</v>
      </c>
      <c r="H2227" s="68" t="str">
        <f>IF(ISTEXT(overallRate),"Effectuez l’étape 1",IF($C2227="Yes","Use Step 2a) Weekly for employees on leave with pay",IF(OR(COUNT($D2227,F2227)&lt;&gt;2,overallRate=0),0,IF(revenueReduction&gt;0.3,MAX(IF($B2227="Non - avec lien de dépendance",MIN(2258,F2227,$D2227)*overallRate,MIN(2258,F2227)*overallRate),ROUND(MAX(IF($B2227="Non - avec lien de dépendance",0,MIN((0.75*F2227),1694)),MIN(F2227,(0.75*$D2227),1694)),2)),IF($B2227="Non - avec lien de dépendance",MIN(1129,F2227,$D2227)*overallRate,MIN(2258,F2227)*overallRate)))))</f>
        <v>Effectuez l’étape 1</v>
      </c>
      <c r="I2227" s="3">
        <f t="shared" si="34"/>
        <v>0</v>
      </c>
    </row>
    <row r="2228" spans="7:9" x14ac:dyDescent="0.5">
      <c r="G2228" s="68" t="str">
        <f>IF(ISTEXT(overallRate),"Effectuez l’étape 1",IF($C2228="Yes","Use Step 2a) Weekly for employees on leave with pay",IF(OR(COUNT($D2228,E2228)&lt;&gt;2,overallRate=0),0,IF(revenueReduction&gt;0.3,MAX(IF($B2228="Non - avec lien de dépendance",MIN(2258,E2228,$D2228)*overallRate,MIN(2258,E2228)*overallRate),ROUND(MAX(IF($B2228="Non - avec lien de dépendance",0,MIN((0.75*E2228),1694)),MIN(E2228,(0.75*$D2228),1694)),2)),IF($B2228="Non - avec lien de dépendance",MIN(1129,E2228,$D2228)*overallRate,MIN(2258,E2228)*overallRate)))))</f>
        <v>Effectuez l’étape 1</v>
      </c>
      <c r="H2228" s="68" t="str">
        <f>IF(ISTEXT(overallRate),"Effectuez l’étape 1",IF($C2228="Yes","Use Step 2a) Weekly for employees on leave with pay",IF(OR(COUNT($D2228,F2228)&lt;&gt;2,overallRate=0),0,IF(revenueReduction&gt;0.3,MAX(IF($B2228="Non - avec lien de dépendance",MIN(2258,F2228,$D2228)*overallRate,MIN(2258,F2228)*overallRate),ROUND(MAX(IF($B2228="Non - avec lien de dépendance",0,MIN((0.75*F2228),1694)),MIN(F2228,(0.75*$D2228),1694)),2)),IF($B2228="Non - avec lien de dépendance",MIN(1129,F2228,$D2228)*overallRate,MIN(2258,F2228)*overallRate)))))</f>
        <v>Effectuez l’étape 1</v>
      </c>
      <c r="I2228" s="3">
        <f t="shared" si="34"/>
        <v>0</v>
      </c>
    </row>
    <row r="2229" spans="7:9" x14ac:dyDescent="0.5">
      <c r="G2229" s="68" t="str">
        <f>IF(ISTEXT(overallRate),"Effectuez l’étape 1",IF($C2229="Yes","Use Step 2a) Weekly for employees on leave with pay",IF(OR(COUNT($D2229,E2229)&lt;&gt;2,overallRate=0),0,IF(revenueReduction&gt;0.3,MAX(IF($B2229="Non - avec lien de dépendance",MIN(2258,E2229,$D2229)*overallRate,MIN(2258,E2229)*overallRate),ROUND(MAX(IF($B2229="Non - avec lien de dépendance",0,MIN((0.75*E2229),1694)),MIN(E2229,(0.75*$D2229),1694)),2)),IF($B2229="Non - avec lien de dépendance",MIN(1129,E2229,$D2229)*overallRate,MIN(2258,E2229)*overallRate)))))</f>
        <v>Effectuez l’étape 1</v>
      </c>
      <c r="H2229" s="68" t="str">
        <f>IF(ISTEXT(overallRate),"Effectuez l’étape 1",IF($C2229="Yes","Use Step 2a) Weekly for employees on leave with pay",IF(OR(COUNT($D2229,F2229)&lt;&gt;2,overallRate=0),0,IF(revenueReduction&gt;0.3,MAX(IF($B2229="Non - avec lien de dépendance",MIN(2258,F2229,$D2229)*overallRate,MIN(2258,F2229)*overallRate),ROUND(MAX(IF($B2229="Non - avec lien de dépendance",0,MIN((0.75*F2229),1694)),MIN(F2229,(0.75*$D2229),1694)),2)),IF($B2229="Non - avec lien de dépendance",MIN(1129,F2229,$D2229)*overallRate,MIN(2258,F2229)*overallRate)))))</f>
        <v>Effectuez l’étape 1</v>
      </c>
      <c r="I2229" s="3">
        <f t="shared" si="34"/>
        <v>0</v>
      </c>
    </row>
    <row r="2230" spans="7:9" x14ac:dyDescent="0.5">
      <c r="G2230" s="68" t="str">
        <f>IF(ISTEXT(overallRate),"Effectuez l’étape 1",IF($C2230="Yes","Use Step 2a) Weekly for employees on leave with pay",IF(OR(COUNT($D2230,E2230)&lt;&gt;2,overallRate=0),0,IF(revenueReduction&gt;0.3,MAX(IF($B2230="Non - avec lien de dépendance",MIN(2258,E2230,$D2230)*overallRate,MIN(2258,E2230)*overallRate),ROUND(MAX(IF($B2230="Non - avec lien de dépendance",0,MIN((0.75*E2230),1694)),MIN(E2230,(0.75*$D2230),1694)),2)),IF($B2230="Non - avec lien de dépendance",MIN(1129,E2230,$D2230)*overallRate,MIN(2258,E2230)*overallRate)))))</f>
        <v>Effectuez l’étape 1</v>
      </c>
      <c r="H2230" s="68" t="str">
        <f>IF(ISTEXT(overallRate),"Effectuez l’étape 1",IF($C2230="Yes","Use Step 2a) Weekly for employees on leave with pay",IF(OR(COUNT($D2230,F2230)&lt;&gt;2,overallRate=0),0,IF(revenueReduction&gt;0.3,MAX(IF($B2230="Non - avec lien de dépendance",MIN(2258,F2230,$D2230)*overallRate,MIN(2258,F2230)*overallRate),ROUND(MAX(IF($B2230="Non - avec lien de dépendance",0,MIN((0.75*F2230),1694)),MIN(F2230,(0.75*$D2230),1694)),2)),IF($B2230="Non - avec lien de dépendance",MIN(1129,F2230,$D2230)*overallRate,MIN(2258,F2230)*overallRate)))))</f>
        <v>Effectuez l’étape 1</v>
      </c>
      <c r="I2230" s="3">
        <f t="shared" si="34"/>
        <v>0</v>
      </c>
    </row>
    <row r="2231" spans="7:9" x14ac:dyDescent="0.5">
      <c r="G2231" s="68" t="str">
        <f>IF(ISTEXT(overallRate),"Effectuez l’étape 1",IF($C2231="Yes","Use Step 2a) Weekly for employees on leave with pay",IF(OR(COUNT($D2231,E2231)&lt;&gt;2,overallRate=0),0,IF(revenueReduction&gt;0.3,MAX(IF($B2231="Non - avec lien de dépendance",MIN(2258,E2231,$D2231)*overallRate,MIN(2258,E2231)*overallRate),ROUND(MAX(IF($B2231="Non - avec lien de dépendance",0,MIN((0.75*E2231),1694)),MIN(E2231,(0.75*$D2231),1694)),2)),IF($B2231="Non - avec lien de dépendance",MIN(1129,E2231,$D2231)*overallRate,MIN(2258,E2231)*overallRate)))))</f>
        <v>Effectuez l’étape 1</v>
      </c>
      <c r="H2231" s="68" t="str">
        <f>IF(ISTEXT(overallRate),"Effectuez l’étape 1",IF($C2231="Yes","Use Step 2a) Weekly for employees on leave with pay",IF(OR(COUNT($D2231,F2231)&lt;&gt;2,overallRate=0),0,IF(revenueReduction&gt;0.3,MAX(IF($B2231="Non - avec lien de dépendance",MIN(2258,F2231,$D2231)*overallRate,MIN(2258,F2231)*overallRate),ROUND(MAX(IF($B2231="Non - avec lien de dépendance",0,MIN((0.75*F2231),1694)),MIN(F2231,(0.75*$D2231),1694)),2)),IF($B2231="Non - avec lien de dépendance",MIN(1129,F2231,$D2231)*overallRate,MIN(2258,F2231)*overallRate)))))</f>
        <v>Effectuez l’étape 1</v>
      </c>
      <c r="I2231" s="3">
        <f t="shared" si="34"/>
        <v>0</v>
      </c>
    </row>
    <row r="2232" spans="7:9" x14ac:dyDescent="0.5">
      <c r="G2232" s="68" t="str">
        <f>IF(ISTEXT(overallRate),"Effectuez l’étape 1",IF($C2232="Yes","Use Step 2a) Weekly for employees on leave with pay",IF(OR(COUNT($D2232,E2232)&lt;&gt;2,overallRate=0),0,IF(revenueReduction&gt;0.3,MAX(IF($B2232="Non - avec lien de dépendance",MIN(2258,E2232,$D2232)*overallRate,MIN(2258,E2232)*overallRate),ROUND(MAX(IF($B2232="Non - avec lien de dépendance",0,MIN((0.75*E2232),1694)),MIN(E2232,(0.75*$D2232),1694)),2)),IF($B2232="Non - avec lien de dépendance",MIN(1129,E2232,$D2232)*overallRate,MIN(2258,E2232)*overallRate)))))</f>
        <v>Effectuez l’étape 1</v>
      </c>
      <c r="H2232" s="68" t="str">
        <f>IF(ISTEXT(overallRate),"Effectuez l’étape 1",IF($C2232="Yes","Use Step 2a) Weekly for employees on leave with pay",IF(OR(COUNT($D2232,F2232)&lt;&gt;2,overallRate=0),0,IF(revenueReduction&gt;0.3,MAX(IF($B2232="Non - avec lien de dépendance",MIN(2258,F2232,$D2232)*overallRate,MIN(2258,F2232)*overallRate),ROUND(MAX(IF($B2232="Non - avec lien de dépendance",0,MIN((0.75*F2232),1694)),MIN(F2232,(0.75*$D2232),1694)),2)),IF($B2232="Non - avec lien de dépendance",MIN(1129,F2232,$D2232)*overallRate,MIN(2258,F2232)*overallRate)))))</f>
        <v>Effectuez l’étape 1</v>
      </c>
      <c r="I2232" s="3">
        <f t="shared" si="34"/>
        <v>0</v>
      </c>
    </row>
    <row r="2233" spans="7:9" x14ac:dyDescent="0.5">
      <c r="G2233" s="68" t="str">
        <f>IF(ISTEXT(overallRate),"Effectuez l’étape 1",IF($C2233="Yes","Use Step 2a) Weekly for employees on leave with pay",IF(OR(COUNT($D2233,E2233)&lt;&gt;2,overallRate=0),0,IF(revenueReduction&gt;0.3,MAX(IF($B2233="Non - avec lien de dépendance",MIN(2258,E2233,$D2233)*overallRate,MIN(2258,E2233)*overallRate),ROUND(MAX(IF($B2233="Non - avec lien de dépendance",0,MIN((0.75*E2233),1694)),MIN(E2233,(0.75*$D2233),1694)),2)),IF($B2233="Non - avec lien de dépendance",MIN(1129,E2233,$D2233)*overallRate,MIN(2258,E2233)*overallRate)))))</f>
        <v>Effectuez l’étape 1</v>
      </c>
      <c r="H2233" s="68" t="str">
        <f>IF(ISTEXT(overallRate),"Effectuez l’étape 1",IF($C2233="Yes","Use Step 2a) Weekly for employees on leave with pay",IF(OR(COUNT($D2233,F2233)&lt;&gt;2,overallRate=0),0,IF(revenueReduction&gt;0.3,MAX(IF($B2233="Non - avec lien de dépendance",MIN(2258,F2233,$D2233)*overallRate,MIN(2258,F2233)*overallRate),ROUND(MAX(IF($B2233="Non - avec lien de dépendance",0,MIN((0.75*F2233),1694)),MIN(F2233,(0.75*$D2233),1694)),2)),IF($B2233="Non - avec lien de dépendance",MIN(1129,F2233,$D2233)*overallRate,MIN(2258,F2233)*overallRate)))))</f>
        <v>Effectuez l’étape 1</v>
      </c>
      <c r="I2233" s="3">
        <f t="shared" si="34"/>
        <v>0</v>
      </c>
    </row>
    <row r="2234" spans="7:9" x14ac:dyDescent="0.5">
      <c r="G2234" s="68" t="str">
        <f>IF(ISTEXT(overallRate),"Effectuez l’étape 1",IF($C2234="Yes","Use Step 2a) Weekly for employees on leave with pay",IF(OR(COUNT($D2234,E2234)&lt;&gt;2,overallRate=0),0,IF(revenueReduction&gt;0.3,MAX(IF($B2234="Non - avec lien de dépendance",MIN(2258,E2234,$D2234)*overallRate,MIN(2258,E2234)*overallRate),ROUND(MAX(IF($B2234="Non - avec lien de dépendance",0,MIN((0.75*E2234),1694)),MIN(E2234,(0.75*$D2234),1694)),2)),IF($B2234="Non - avec lien de dépendance",MIN(1129,E2234,$D2234)*overallRate,MIN(2258,E2234)*overallRate)))))</f>
        <v>Effectuez l’étape 1</v>
      </c>
      <c r="H2234" s="68" t="str">
        <f>IF(ISTEXT(overallRate),"Effectuez l’étape 1",IF($C2234="Yes","Use Step 2a) Weekly for employees on leave with pay",IF(OR(COUNT($D2234,F2234)&lt;&gt;2,overallRate=0),0,IF(revenueReduction&gt;0.3,MAX(IF($B2234="Non - avec lien de dépendance",MIN(2258,F2234,$D2234)*overallRate,MIN(2258,F2234)*overallRate),ROUND(MAX(IF($B2234="Non - avec lien de dépendance",0,MIN((0.75*F2234),1694)),MIN(F2234,(0.75*$D2234),1694)),2)),IF($B2234="Non - avec lien de dépendance",MIN(1129,F2234,$D2234)*overallRate,MIN(2258,F2234)*overallRate)))))</f>
        <v>Effectuez l’étape 1</v>
      </c>
      <c r="I2234" s="3">
        <f t="shared" si="34"/>
        <v>0</v>
      </c>
    </row>
    <row r="2235" spans="7:9" x14ac:dyDescent="0.5">
      <c r="G2235" s="68" t="str">
        <f>IF(ISTEXT(overallRate),"Effectuez l’étape 1",IF($C2235="Yes","Use Step 2a) Weekly for employees on leave with pay",IF(OR(COUNT($D2235,E2235)&lt;&gt;2,overallRate=0),0,IF(revenueReduction&gt;0.3,MAX(IF($B2235="Non - avec lien de dépendance",MIN(2258,E2235,$D2235)*overallRate,MIN(2258,E2235)*overallRate),ROUND(MAX(IF($B2235="Non - avec lien de dépendance",0,MIN((0.75*E2235),1694)),MIN(E2235,(0.75*$D2235),1694)),2)),IF($B2235="Non - avec lien de dépendance",MIN(1129,E2235,$D2235)*overallRate,MIN(2258,E2235)*overallRate)))))</f>
        <v>Effectuez l’étape 1</v>
      </c>
      <c r="H2235" s="68" t="str">
        <f>IF(ISTEXT(overallRate),"Effectuez l’étape 1",IF($C2235="Yes","Use Step 2a) Weekly for employees on leave with pay",IF(OR(COUNT($D2235,F2235)&lt;&gt;2,overallRate=0),0,IF(revenueReduction&gt;0.3,MAX(IF($B2235="Non - avec lien de dépendance",MIN(2258,F2235,$D2235)*overallRate,MIN(2258,F2235)*overallRate),ROUND(MAX(IF($B2235="Non - avec lien de dépendance",0,MIN((0.75*F2235),1694)),MIN(F2235,(0.75*$D2235),1694)),2)),IF($B2235="Non - avec lien de dépendance",MIN(1129,F2235,$D2235)*overallRate,MIN(2258,F2235)*overallRate)))))</f>
        <v>Effectuez l’étape 1</v>
      </c>
      <c r="I2235" s="3">
        <f t="shared" si="34"/>
        <v>0</v>
      </c>
    </row>
    <row r="2236" spans="7:9" x14ac:dyDescent="0.5">
      <c r="G2236" s="68" t="str">
        <f>IF(ISTEXT(overallRate),"Effectuez l’étape 1",IF($C2236="Yes","Use Step 2a) Weekly for employees on leave with pay",IF(OR(COUNT($D2236,E2236)&lt;&gt;2,overallRate=0),0,IF(revenueReduction&gt;0.3,MAX(IF($B2236="Non - avec lien de dépendance",MIN(2258,E2236,$D2236)*overallRate,MIN(2258,E2236)*overallRate),ROUND(MAX(IF($B2236="Non - avec lien de dépendance",0,MIN((0.75*E2236),1694)),MIN(E2236,(0.75*$D2236),1694)),2)),IF($B2236="Non - avec lien de dépendance",MIN(1129,E2236,$D2236)*overallRate,MIN(2258,E2236)*overallRate)))))</f>
        <v>Effectuez l’étape 1</v>
      </c>
      <c r="H2236" s="68" t="str">
        <f>IF(ISTEXT(overallRate),"Effectuez l’étape 1",IF($C2236="Yes","Use Step 2a) Weekly for employees on leave with pay",IF(OR(COUNT($D2236,F2236)&lt;&gt;2,overallRate=0),0,IF(revenueReduction&gt;0.3,MAX(IF($B2236="Non - avec lien de dépendance",MIN(2258,F2236,$D2236)*overallRate,MIN(2258,F2236)*overallRate),ROUND(MAX(IF($B2236="Non - avec lien de dépendance",0,MIN((0.75*F2236),1694)),MIN(F2236,(0.75*$D2236),1694)),2)),IF($B2236="Non - avec lien de dépendance",MIN(1129,F2236,$D2236)*overallRate,MIN(2258,F2236)*overallRate)))))</f>
        <v>Effectuez l’étape 1</v>
      </c>
      <c r="I2236" s="3">
        <f t="shared" si="34"/>
        <v>0</v>
      </c>
    </row>
    <row r="2237" spans="7:9" x14ac:dyDescent="0.5">
      <c r="G2237" s="68" t="str">
        <f>IF(ISTEXT(overallRate),"Effectuez l’étape 1",IF($C2237="Yes","Use Step 2a) Weekly for employees on leave with pay",IF(OR(COUNT($D2237,E2237)&lt;&gt;2,overallRate=0),0,IF(revenueReduction&gt;0.3,MAX(IF($B2237="Non - avec lien de dépendance",MIN(2258,E2237,$D2237)*overallRate,MIN(2258,E2237)*overallRate),ROUND(MAX(IF($B2237="Non - avec lien de dépendance",0,MIN((0.75*E2237),1694)),MIN(E2237,(0.75*$D2237),1694)),2)),IF($B2237="Non - avec lien de dépendance",MIN(1129,E2237,$D2237)*overallRate,MIN(2258,E2237)*overallRate)))))</f>
        <v>Effectuez l’étape 1</v>
      </c>
      <c r="H2237" s="68" t="str">
        <f>IF(ISTEXT(overallRate),"Effectuez l’étape 1",IF($C2237="Yes","Use Step 2a) Weekly for employees on leave with pay",IF(OR(COUNT($D2237,F2237)&lt;&gt;2,overallRate=0),0,IF(revenueReduction&gt;0.3,MAX(IF($B2237="Non - avec lien de dépendance",MIN(2258,F2237,$D2237)*overallRate,MIN(2258,F2237)*overallRate),ROUND(MAX(IF($B2237="Non - avec lien de dépendance",0,MIN((0.75*F2237),1694)),MIN(F2237,(0.75*$D2237),1694)),2)),IF($B2237="Non - avec lien de dépendance",MIN(1129,F2237,$D2237)*overallRate,MIN(2258,F2237)*overallRate)))))</f>
        <v>Effectuez l’étape 1</v>
      </c>
      <c r="I2237" s="3">
        <f t="shared" si="34"/>
        <v>0</v>
      </c>
    </row>
    <row r="2238" spans="7:9" x14ac:dyDescent="0.5">
      <c r="G2238" s="68" t="str">
        <f>IF(ISTEXT(overallRate),"Effectuez l’étape 1",IF($C2238="Yes","Use Step 2a) Weekly for employees on leave with pay",IF(OR(COUNT($D2238,E2238)&lt;&gt;2,overallRate=0),0,IF(revenueReduction&gt;0.3,MAX(IF($B2238="Non - avec lien de dépendance",MIN(2258,E2238,$D2238)*overallRate,MIN(2258,E2238)*overallRate),ROUND(MAX(IF($B2238="Non - avec lien de dépendance",0,MIN((0.75*E2238),1694)),MIN(E2238,(0.75*$D2238),1694)),2)),IF($B2238="Non - avec lien de dépendance",MIN(1129,E2238,$D2238)*overallRate,MIN(2258,E2238)*overallRate)))))</f>
        <v>Effectuez l’étape 1</v>
      </c>
      <c r="H2238" s="68" t="str">
        <f>IF(ISTEXT(overallRate),"Effectuez l’étape 1",IF($C2238="Yes","Use Step 2a) Weekly for employees on leave with pay",IF(OR(COUNT($D2238,F2238)&lt;&gt;2,overallRate=0),0,IF(revenueReduction&gt;0.3,MAX(IF($B2238="Non - avec lien de dépendance",MIN(2258,F2238,$D2238)*overallRate,MIN(2258,F2238)*overallRate),ROUND(MAX(IF($B2238="Non - avec lien de dépendance",0,MIN((0.75*F2238),1694)),MIN(F2238,(0.75*$D2238),1694)),2)),IF($B2238="Non - avec lien de dépendance",MIN(1129,F2238,$D2238)*overallRate,MIN(2258,F2238)*overallRate)))))</f>
        <v>Effectuez l’étape 1</v>
      </c>
      <c r="I2238" s="3">
        <f t="shared" si="34"/>
        <v>0</v>
      </c>
    </row>
    <row r="2239" spans="7:9" x14ac:dyDescent="0.5">
      <c r="G2239" s="68" t="str">
        <f>IF(ISTEXT(overallRate),"Effectuez l’étape 1",IF($C2239="Yes","Use Step 2a) Weekly for employees on leave with pay",IF(OR(COUNT($D2239,E2239)&lt;&gt;2,overallRate=0),0,IF(revenueReduction&gt;0.3,MAX(IF($B2239="Non - avec lien de dépendance",MIN(2258,E2239,$D2239)*overallRate,MIN(2258,E2239)*overallRate),ROUND(MAX(IF($B2239="Non - avec lien de dépendance",0,MIN((0.75*E2239),1694)),MIN(E2239,(0.75*$D2239),1694)),2)),IF($B2239="Non - avec lien de dépendance",MIN(1129,E2239,$D2239)*overallRate,MIN(2258,E2239)*overallRate)))))</f>
        <v>Effectuez l’étape 1</v>
      </c>
      <c r="H2239" s="68" t="str">
        <f>IF(ISTEXT(overallRate),"Effectuez l’étape 1",IF($C2239="Yes","Use Step 2a) Weekly for employees on leave with pay",IF(OR(COUNT($D2239,F2239)&lt;&gt;2,overallRate=0),0,IF(revenueReduction&gt;0.3,MAX(IF($B2239="Non - avec lien de dépendance",MIN(2258,F2239,$D2239)*overallRate,MIN(2258,F2239)*overallRate),ROUND(MAX(IF($B2239="Non - avec lien de dépendance",0,MIN((0.75*F2239),1694)),MIN(F2239,(0.75*$D2239),1694)),2)),IF($B2239="Non - avec lien de dépendance",MIN(1129,F2239,$D2239)*overallRate,MIN(2258,F2239)*overallRate)))))</f>
        <v>Effectuez l’étape 1</v>
      </c>
      <c r="I2239" s="3">
        <f t="shared" si="34"/>
        <v>0</v>
      </c>
    </row>
    <row r="2240" spans="7:9" x14ac:dyDescent="0.5">
      <c r="G2240" s="68" t="str">
        <f>IF(ISTEXT(overallRate),"Effectuez l’étape 1",IF($C2240="Yes","Use Step 2a) Weekly for employees on leave with pay",IF(OR(COUNT($D2240,E2240)&lt;&gt;2,overallRate=0),0,IF(revenueReduction&gt;0.3,MAX(IF($B2240="Non - avec lien de dépendance",MIN(2258,E2240,$D2240)*overallRate,MIN(2258,E2240)*overallRate),ROUND(MAX(IF($B2240="Non - avec lien de dépendance",0,MIN((0.75*E2240),1694)),MIN(E2240,(0.75*$D2240),1694)),2)),IF($B2240="Non - avec lien de dépendance",MIN(1129,E2240,$D2240)*overallRate,MIN(2258,E2240)*overallRate)))))</f>
        <v>Effectuez l’étape 1</v>
      </c>
      <c r="H2240" s="68" t="str">
        <f>IF(ISTEXT(overallRate),"Effectuez l’étape 1",IF($C2240="Yes","Use Step 2a) Weekly for employees on leave with pay",IF(OR(COUNT($D2240,F2240)&lt;&gt;2,overallRate=0),0,IF(revenueReduction&gt;0.3,MAX(IF($B2240="Non - avec lien de dépendance",MIN(2258,F2240,$D2240)*overallRate,MIN(2258,F2240)*overallRate),ROUND(MAX(IF($B2240="Non - avec lien de dépendance",0,MIN((0.75*F2240),1694)),MIN(F2240,(0.75*$D2240),1694)),2)),IF($B2240="Non - avec lien de dépendance",MIN(1129,F2240,$D2240)*overallRate,MIN(2258,F2240)*overallRate)))))</f>
        <v>Effectuez l’étape 1</v>
      </c>
      <c r="I2240" s="3">
        <f t="shared" si="34"/>
        <v>0</v>
      </c>
    </row>
    <row r="2241" spans="7:9" x14ac:dyDescent="0.5">
      <c r="G2241" s="68" t="str">
        <f>IF(ISTEXT(overallRate),"Effectuez l’étape 1",IF($C2241="Yes","Use Step 2a) Weekly for employees on leave with pay",IF(OR(COUNT($D2241,E2241)&lt;&gt;2,overallRate=0),0,IF(revenueReduction&gt;0.3,MAX(IF($B2241="Non - avec lien de dépendance",MIN(2258,E2241,$D2241)*overallRate,MIN(2258,E2241)*overallRate),ROUND(MAX(IF($B2241="Non - avec lien de dépendance",0,MIN((0.75*E2241),1694)),MIN(E2241,(0.75*$D2241),1694)),2)),IF($B2241="Non - avec lien de dépendance",MIN(1129,E2241,$D2241)*overallRate,MIN(2258,E2241)*overallRate)))))</f>
        <v>Effectuez l’étape 1</v>
      </c>
      <c r="H2241" s="68" t="str">
        <f>IF(ISTEXT(overallRate),"Effectuez l’étape 1",IF($C2241="Yes","Use Step 2a) Weekly for employees on leave with pay",IF(OR(COUNT($D2241,F2241)&lt;&gt;2,overallRate=0),0,IF(revenueReduction&gt;0.3,MAX(IF($B2241="Non - avec lien de dépendance",MIN(2258,F2241,$D2241)*overallRate,MIN(2258,F2241)*overallRate),ROUND(MAX(IF($B2241="Non - avec lien de dépendance",0,MIN((0.75*F2241),1694)),MIN(F2241,(0.75*$D2241),1694)),2)),IF($B2241="Non - avec lien de dépendance",MIN(1129,F2241,$D2241)*overallRate,MIN(2258,F2241)*overallRate)))))</f>
        <v>Effectuez l’étape 1</v>
      </c>
      <c r="I2241" s="3">
        <f t="shared" si="34"/>
        <v>0</v>
      </c>
    </row>
    <row r="2242" spans="7:9" x14ac:dyDescent="0.5">
      <c r="G2242" s="68" t="str">
        <f>IF(ISTEXT(overallRate),"Effectuez l’étape 1",IF($C2242="Yes","Use Step 2a) Weekly for employees on leave with pay",IF(OR(COUNT($D2242,E2242)&lt;&gt;2,overallRate=0),0,IF(revenueReduction&gt;0.3,MAX(IF($B2242="Non - avec lien de dépendance",MIN(2258,E2242,$D2242)*overallRate,MIN(2258,E2242)*overallRate),ROUND(MAX(IF($B2242="Non - avec lien de dépendance",0,MIN((0.75*E2242),1694)),MIN(E2242,(0.75*$D2242),1694)),2)),IF($B2242="Non - avec lien de dépendance",MIN(1129,E2242,$D2242)*overallRate,MIN(2258,E2242)*overallRate)))))</f>
        <v>Effectuez l’étape 1</v>
      </c>
      <c r="H2242" s="68" t="str">
        <f>IF(ISTEXT(overallRate),"Effectuez l’étape 1",IF($C2242="Yes","Use Step 2a) Weekly for employees on leave with pay",IF(OR(COUNT($D2242,F2242)&lt;&gt;2,overallRate=0),0,IF(revenueReduction&gt;0.3,MAX(IF($B2242="Non - avec lien de dépendance",MIN(2258,F2242,$D2242)*overallRate,MIN(2258,F2242)*overallRate),ROUND(MAX(IF($B2242="Non - avec lien de dépendance",0,MIN((0.75*F2242),1694)),MIN(F2242,(0.75*$D2242),1694)),2)),IF($B2242="Non - avec lien de dépendance",MIN(1129,F2242,$D2242)*overallRate,MIN(2258,F2242)*overallRate)))))</f>
        <v>Effectuez l’étape 1</v>
      </c>
      <c r="I2242" s="3">
        <f t="shared" si="34"/>
        <v>0</v>
      </c>
    </row>
    <row r="2243" spans="7:9" x14ac:dyDescent="0.5">
      <c r="G2243" s="68" t="str">
        <f>IF(ISTEXT(overallRate),"Effectuez l’étape 1",IF($C2243="Yes","Use Step 2a) Weekly for employees on leave with pay",IF(OR(COUNT($D2243,E2243)&lt;&gt;2,overallRate=0),0,IF(revenueReduction&gt;0.3,MAX(IF($B2243="Non - avec lien de dépendance",MIN(2258,E2243,$D2243)*overallRate,MIN(2258,E2243)*overallRate),ROUND(MAX(IF($B2243="Non - avec lien de dépendance",0,MIN((0.75*E2243),1694)),MIN(E2243,(0.75*$D2243),1694)),2)),IF($B2243="Non - avec lien de dépendance",MIN(1129,E2243,$D2243)*overallRate,MIN(2258,E2243)*overallRate)))))</f>
        <v>Effectuez l’étape 1</v>
      </c>
      <c r="H2243" s="68" t="str">
        <f>IF(ISTEXT(overallRate),"Effectuez l’étape 1",IF($C2243="Yes","Use Step 2a) Weekly for employees on leave with pay",IF(OR(COUNT($D2243,F2243)&lt;&gt;2,overallRate=0),0,IF(revenueReduction&gt;0.3,MAX(IF($B2243="Non - avec lien de dépendance",MIN(2258,F2243,$D2243)*overallRate,MIN(2258,F2243)*overallRate),ROUND(MAX(IF($B2243="Non - avec lien de dépendance",0,MIN((0.75*F2243),1694)),MIN(F2243,(0.75*$D2243),1694)),2)),IF($B2243="Non - avec lien de dépendance",MIN(1129,F2243,$D2243)*overallRate,MIN(2258,F2243)*overallRate)))))</f>
        <v>Effectuez l’étape 1</v>
      </c>
      <c r="I2243" s="3">
        <f t="shared" si="34"/>
        <v>0</v>
      </c>
    </row>
    <row r="2244" spans="7:9" x14ac:dyDescent="0.5">
      <c r="G2244" s="68" t="str">
        <f>IF(ISTEXT(overallRate),"Effectuez l’étape 1",IF($C2244="Yes","Use Step 2a) Weekly for employees on leave with pay",IF(OR(COUNT($D2244,E2244)&lt;&gt;2,overallRate=0),0,IF(revenueReduction&gt;0.3,MAX(IF($B2244="Non - avec lien de dépendance",MIN(2258,E2244,$D2244)*overallRate,MIN(2258,E2244)*overallRate),ROUND(MAX(IF($B2244="Non - avec lien de dépendance",0,MIN((0.75*E2244),1694)),MIN(E2244,(0.75*$D2244),1694)),2)),IF($B2244="Non - avec lien de dépendance",MIN(1129,E2244,$D2244)*overallRate,MIN(2258,E2244)*overallRate)))))</f>
        <v>Effectuez l’étape 1</v>
      </c>
      <c r="H2244" s="68" t="str">
        <f>IF(ISTEXT(overallRate),"Effectuez l’étape 1",IF($C2244="Yes","Use Step 2a) Weekly for employees on leave with pay",IF(OR(COUNT($D2244,F2244)&lt;&gt;2,overallRate=0),0,IF(revenueReduction&gt;0.3,MAX(IF($B2244="Non - avec lien de dépendance",MIN(2258,F2244,$D2244)*overallRate,MIN(2258,F2244)*overallRate),ROUND(MAX(IF($B2244="Non - avec lien de dépendance",0,MIN((0.75*F2244),1694)),MIN(F2244,(0.75*$D2244),1694)),2)),IF($B2244="Non - avec lien de dépendance",MIN(1129,F2244,$D2244)*overallRate,MIN(2258,F2244)*overallRate)))))</f>
        <v>Effectuez l’étape 1</v>
      </c>
      <c r="I2244" s="3">
        <f t="shared" si="34"/>
        <v>0</v>
      </c>
    </row>
    <row r="2245" spans="7:9" x14ac:dyDescent="0.5">
      <c r="G2245" s="68" t="str">
        <f>IF(ISTEXT(overallRate),"Effectuez l’étape 1",IF($C2245="Yes","Use Step 2a) Weekly for employees on leave with pay",IF(OR(COUNT($D2245,E2245)&lt;&gt;2,overallRate=0),0,IF(revenueReduction&gt;0.3,MAX(IF($B2245="Non - avec lien de dépendance",MIN(2258,E2245,$D2245)*overallRate,MIN(2258,E2245)*overallRate),ROUND(MAX(IF($B2245="Non - avec lien de dépendance",0,MIN((0.75*E2245),1694)),MIN(E2245,(0.75*$D2245),1694)),2)),IF($B2245="Non - avec lien de dépendance",MIN(1129,E2245,$D2245)*overallRate,MIN(2258,E2245)*overallRate)))))</f>
        <v>Effectuez l’étape 1</v>
      </c>
      <c r="H2245" s="68" t="str">
        <f>IF(ISTEXT(overallRate),"Effectuez l’étape 1",IF($C2245="Yes","Use Step 2a) Weekly for employees on leave with pay",IF(OR(COUNT($D2245,F2245)&lt;&gt;2,overallRate=0),0,IF(revenueReduction&gt;0.3,MAX(IF($B2245="Non - avec lien de dépendance",MIN(2258,F2245,$D2245)*overallRate,MIN(2258,F2245)*overallRate),ROUND(MAX(IF($B2245="Non - avec lien de dépendance",0,MIN((0.75*F2245),1694)),MIN(F2245,(0.75*$D2245),1694)),2)),IF($B2245="Non - avec lien de dépendance",MIN(1129,F2245,$D2245)*overallRate,MIN(2258,F2245)*overallRate)))))</f>
        <v>Effectuez l’étape 1</v>
      </c>
      <c r="I2245" s="3">
        <f t="shared" si="34"/>
        <v>0</v>
      </c>
    </row>
    <row r="2246" spans="7:9" x14ac:dyDescent="0.5">
      <c r="G2246" s="68" t="str">
        <f>IF(ISTEXT(overallRate),"Effectuez l’étape 1",IF($C2246="Yes","Use Step 2a) Weekly for employees on leave with pay",IF(OR(COUNT($D2246,E2246)&lt;&gt;2,overallRate=0),0,IF(revenueReduction&gt;0.3,MAX(IF($B2246="Non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IF(ISTEXT(overallRate),"Effectuez l’étape 1",IF($C2246="Yes","Use Step 2a) Weekly for employees on leave with pay",IF(OR(COUNT($D2246,F2246)&lt;&gt;2,overallRate=0),0,IF(revenueReduction&gt;0.3,MAX(IF($B2246="Non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34"/>
        <v>0</v>
      </c>
    </row>
    <row r="2247" spans="7:9" x14ac:dyDescent="0.5">
      <c r="G2247" s="68" t="str">
        <f>IF(ISTEXT(overallRate),"Effectuez l’étape 1",IF($C2247="Yes","Use Step 2a) Weekly for employees on leave with pay",IF(OR(COUNT($D2247,E2247)&lt;&gt;2,overallRate=0),0,IF(revenueReduction&gt;0.3,MAX(IF($B2247="Non - avec lien de dépendance",MIN(2258,E2247,$D2247)*overallRate,MIN(2258,E2247)*overallRate),ROUND(MAX(IF($B2247="Non - avec lien de dépendance",0,MIN((0.75*E2247),1694)),MIN(E2247,(0.75*$D2247),1694)),2)),IF($B2247="Non - avec lien de dépendance",MIN(1129,E2247,$D2247)*overallRate,MIN(2258,E2247)*overallRate)))))</f>
        <v>Effectuez l’étape 1</v>
      </c>
      <c r="H2247" s="68" t="str">
        <f>IF(ISTEXT(overallRate),"Effectuez l’étape 1",IF($C2247="Yes","Use Step 2a) Weekly for employees on leave with pay",IF(OR(COUNT($D2247,F2247)&lt;&gt;2,overallRate=0),0,IF(revenueReduction&gt;0.3,MAX(IF($B2247="Non - avec lien de dépendance",MIN(2258,F2247,$D2247)*overallRate,MIN(2258,F2247)*overallRate),ROUND(MAX(IF($B2247="Non - avec lien de dépendance",0,MIN((0.75*F2247),1694)),MIN(F2247,(0.75*$D2247),1694)),2)),IF($B2247="Non - avec lien de dépendance",MIN(1129,F2247,$D2247)*overallRate,MIN(2258,F2247)*overallRate)))))</f>
        <v>Effectuez l’étape 1</v>
      </c>
      <c r="I2247" s="3">
        <f t="shared" ref="I2247:I2310" si="35">IF(AND(COUNT(B2247:F2247)&gt;0,OR(COUNT(D2247:F2247)&lt;&gt;3,ISBLANK(B2247))),"Fill out all amounts",IF(COUNTIF(E2247:F2247,0)&gt;0,0,SUM(G2247:H2247)))</f>
        <v>0</v>
      </c>
    </row>
    <row r="2248" spans="7:9" x14ac:dyDescent="0.5">
      <c r="G2248" s="68" t="str">
        <f>IF(ISTEXT(overallRate),"Effectuez l’étape 1",IF($C2248="Yes","Use Step 2a) Weekly for employees on leave with pay",IF(OR(COUNT($D2248,E2248)&lt;&gt;2,overallRate=0),0,IF(revenueReduction&gt;0.3,MAX(IF($B2248="Non - avec lien de dépendance",MIN(2258,E2248,$D2248)*overallRate,MIN(2258,E2248)*overallRate),ROUND(MAX(IF($B2248="Non - avec lien de dépendance",0,MIN((0.75*E2248),1694)),MIN(E2248,(0.75*$D2248),1694)),2)),IF($B2248="Non - avec lien de dépendance",MIN(1129,E2248,$D2248)*overallRate,MIN(2258,E2248)*overallRate)))))</f>
        <v>Effectuez l’étape 1</v>
      </c>
      <c r="H2248" s="68" t="str">
        <f>IF(ISTEXT(overallRate),"Effectuez l’étape 1",IF($C2248="Yes","Use Step 2a) Weekly for employees on leave with pay",IF(OR(COUNT($D2248,F2248)&lt;&gt;2,overallRate=0),0,IF(revenueReduction&gt;0.3,MAX(IF($B2248="Non - avec lien de dépendance",MIN(2258,F2248,$D2248)*overallRate,MIN(2258,F2248)*overallRate),ROUND(MAX(IF($B2248="Non - avec lien de dépendance",0,MIN((0.75*F2248),1694)),MIN(F2248,(0.75*$D2248),1694)),2)),IF($B2248="Non - avec lien de dépendance",MIN(1129,F2248,$D2248)*overallRate,MIN(2258,F2248)*overallRate)))))</f>
        <v>Effectuez l’étape 1</v>
      </c>
      <c r="I2248" s="3">
        <f t="shared" si="35"/>
        <v>0</v>
      </c>
    </row>
    <row r="2249" spans="7:9" x14ac:dyDescent="0.5">
      <c r="G2249" s="68" t="str">
        <f>IF(ISTEXT(overallRate),"Effectuez l’étape 1",IF($C2249="Yes","Use Step 2a) Weekly for employees on leave with pay",IF(OR(COUNT($D2249,E2249)&lt;&gt;2,overallRate=0),0,IF(revenueReduction&gt;0.3,MAX(IF($B2249="Non - avec lien de dépendance",MIN(2258,E2249,$D2249)*overallRate,MIN(2258,E2249)*overallRate),ROUND(MAX(IF($B2249="Non - avec lien de dépendance",0,MIN((0.75*E2249),1694)),MIN(E2249,(0.75*$D2249),1694)),2)),IF($B2249="Non - avec lien de dépendance",MIN(1129,E2249,$D2249)*overallRate,MIN(2258,E2249)*overallRate)))))</f>
        <v>Effectuez l’étape 1</v>
      </c>
      <c r="H2249" s="68" t="str">
        <f>IF(ISTEXT(overallRate),"Effectuez l’étape 1",IF($C2249="Yes","Use Step 2a) Weekly for employees on leave with pay",IF(OR(COUNT($D2249,F2249)&lt;&gt;2,overallRate=0),0,IF(revenueReduction&gt;0.3,MAX(IF($B2249="Non - avec lien de dépendance",MIN(2258,F2249,$D2249)*overallRate,MIN(2258,F2249)*overallRate),ROUND(MAX(IF($B2249="Non - avec lien de dépendance",0,MIN((0.75*F2249),1694)),MIN(F2249,(0.75*$D2249),1694)),2)),IF($B2249="Non - avec lien de dépendance",MIN(1129,F2249,$D2249)*overallRate,MIN(2258,F2249)*overallRate)))))</f>
        <v>Effectuez l’étape 1</v>
      </c>
      <c r="I2249" s="3">
        <f t="shared" si="35"/>
        <v>0</v>
      </c>
    </row>
    <row r="2250" spans="7:9" x14ac:dyDescent="0.5">
      <c r="G2250" s="68" t="str">
        <f>IF(ISTEXT(overallRate),"Effectuez l’étape 1",IF($C2250="Yes","Use Step 2a) Weekly for employees on leave with pay",IF(OR(COUNT($D2250,E2250)&lt;&gt;2,overallRate=0),0,IF(revenueReduction&gt;0.3,MAX(IF($B2250="Non - avec lien de dépendance",MIN(2258,E2250,$D2250)*overallRate,MIN(2258,E2250)*overallRate),ROUND(MAX(IF($B2250="Non - avec lien de dépendance",0,MIN((0.75*E2250),1694)),MIN(E2250,(0.75*$D2250),1694)),2)),IF($B2250="Non - avec lien de dépendance",MIN(1129,E2250,$D2250)*overallRate,MIN(2258,E2250)*overallRate)))))</f>
        <v>Effectuez l’étape 1</v>
      </c>
      <c r="H2250" s="68" t="str">
        <f>IF(ISTEXT(overallRate),"Effectuez l’étape 1",IF($C2250="Yes","Use Step 2a) Weekly for employees on leave with pay",IF(OR(COUNT($D2250,F2250)&lt;&gt;2,overallRate=0),0,IF(revenueReduction&gt;0.3,MAX(IF($B2250="Non - avec lien de dépendance",MIN(2258,F2250,$D2250)*overallRate,MIN(2258,F2250)*overallRate),ROUND(MAX(IF($B2250="Non - avec lien de dépendance",0,MIN((0.75*F2250),1694)),MIN(F2250,(0.75*$D2250),1694)),2)),IF($B2250="Non - avec lien de dépendance",MIN(1129,F2250,$D2250)*overallRate,MIN(2258,F2250)*overallRate)))))</f>
        <v>Effectuez l’étape 1</v>
      </c>
      <c r="I2250" s="3">
        <f t="shared" si="35"/>
        <v>0</v>
      </c>
    </row>
    <row r="2251" spans="7:9" x14ac:dyDescent="0.5">
      <c r="G2251" s="68" t="str">
        <f>IF(ISTEXT(overallRate),"Effectuez l’étape 1",IF($C2251="Yes","Use Step 2a) Weekly for employees on leave with pay",IF(OR(COUNT($D2251,E2251)&lt;&gt;2,overallRate=0),0,IF(revenueReduction&gt;0.3,MAX(IF($B2251="Non - avec lien de dépendance",MIN(2258,E2251,$D2251)*overallRate,MIN(2258,E2251)*overallRate),ROUND(MAX(IF($B2251="Non - avec lien de dépendance",0,MIN((0.75*E2251),1694)),MIN(E2251,(0.75*$D2251),1694)),2)),IF($B2251="Non - avec lien de dépendance",MIN(1129,E2251,$D2251)*overallRate,MIN(2258,E2251)*overallRate)))))</f>
        <v>Effectuez l’étape 1</v>
      </c>
      <c r="H2251" s="68" t="str">
        <f>IF(ISTEXT(overallRate),"Effectuez l’étape 1",IF($C2251="Yes","Use Step 2a) Weekly for employees on leave with pay",IF(OR(COUNT($D2251,F2251)&lt;&gt;2,overallRate=0),0,IF(revenueReduction&gt;0.3,MAX(IF($B2251="Non - avec lien de dépendance",MIN(2258,F2251,$D2251)*overallRate,MIN(2258,F2251)*overallRate),ROUND(MAX(IF($B2251="Non - avec lien de dépendance",0,MIN((0.75*F2251),1694)),MIN(F2251,(0.75*$D2251),1694)),2)),IF($B2251="Non - avec lien de dépendance",MIN(1129,F2251,$D2251)*overallRate,MIN(2258,F2251)*overallRate)))))</f>
        <v>Effectuez l’étape 1</v>
      </c>
      <c r="I2251" s="3">
        <f t="shared" si="35"/>
        <v>0</v>
      </c>
    </row>
    <row r="2252" spans="7:9" x14ac:dyDescent="0.5">
      <c r="G2252" s="68" t="str">
        <f>IF(ISTEXT(overallRate),"Effectuez l’étape 1",IF($C2252="Yes","Use Step 2a) Weekly for employees on leave with pay",IF(OR(COUNT($D2252,E2252)&lt;&gt;2,overallRate=0),0,IF(revenueReduction&gt;0.3,MAX(IF($B2252="Non - avec lien de dépendance",MIN(2258,E2252,$D2252)*overallRate,MIN(2258,E2252)*overallRate),ROUND(MAX(IF($B2252="Non - avec lien de dépendance",0,MIN((0.75*E2252),1694)),MIN(E2252,(0.75*$D2252),1694)),2)),IF($B2252="Non - avec lien de dépendance",MIN(1129,E2252,$D2252)*overallRate,MIN(2258,E2252)*overallRate)))))</f>
        <v>Effectuez l’étape 1</v>
      </c>
      <c r="H2252" s="68" t="str">
        <f>IF(ISTEXT(overallRate),"Effectuez l’étape 1",IF($C2252="Yes","Use Step 2a) Weekly for employees on leave with pay",IF(OR(COUNT($D2252,F2252)&lt;&gt;2,overallRate=0),0,IF(revenueReduction&gt;0.3,MAX(IF($B2252="Non - avec lien de dépendance",MIN(2258,F2252,$D2252)*overallRate,MIN(2258,F2252)*overallRate),ROUND(MAX(IF($B2252="Non - avec lien de dépendance",0,MIN((0.75*F2252),1694)),MIN(F2252,(0.75*$D2252),1694)),2)),IF($B2252="Non - avec lien de dépendance",MIN(1129,F2252,$D2252)*overallRate,MIN(2258,F2252)*overallRate)))))</f>
        <v>Effectuez l’étape 1</v>
      </c>
      <c r="I2252" s="3">
        <f t="shared" si="35"/>
        <v>0</v>
      </c>
    </row>
    <row r="2253" spans="7:9" x14ac:dyDescent="0.5">
      <c r="G2253" s="68" t="str">
        <f>IF(ISTEXT(overallRate),"Effectuez l’étape 1",IF($C2253="Yes","Use Step 2a) Weekly for employees on leave with pay",IF(OR(COUNT($D2253,E2253)&lt;&gt;2,overallRate=0),0,IF(revenueReduction&gt;0.3,MAX(IF($B2253="Non - avec lien de dépendance",MIN(2258,E2253,$D2253)*overallRate,MIN(2258,E2253)*overallRate),ROUND(MAX(IF($B2253="Non - avec lien de dépendance",0,MIN((0.75*E2253),1694)),MIN(E2253,(0.75*$D2253),1694)),2)),IF($B2253="Non - avec lien de dépendance",MIN(1129,E2253,$D2253)*overallRate,MIN(2258,E2253)*overallRate)))))</f>
        <v>Effectuez l’étape 1</v>
      </c>
      <c r="H2253" s="68" t="str">
        <f>IF(ISTEXT(overallRate),"Effectuez l’étape 1",IF($C2253="Yes","Use Step 2a) Weekly for employees on leave with pay",IF(OR(COUNT($D2253,F2253)&lt;&gt;2,overallRate=0),0,IF(revenueReduction&gt;0.3,MAX(IF($B2253="Non - avec lien de dépendance",MIN(2258,F2253,$D2253)*overallRate,MIN(2258,F2253)*overallRate),ROUND(MAX(IF($B2253="Non - avec lien de dépendance",0,MIN((0.75*F2253),1694)),MIN(F2253,(0.75*$D2253),1694)),2)),IF($B2253="Non - avec lien de dépendance",MIN(1129,F2253,$D2253)*overallRate,MIN(2258,F2253)*overallRate)))))</f>
        <v>Effectuez l’étape 1</v>
      </c>
      <c r="I2253" s="3">
        <f t="shared" si="35"/>
        <v>0</v>
      </c>
    </row>
    <row r="2254" spans="7:9" x14ac:dyDescent="0.5">
      <c r="G2254" s="68" t="str">
        <f>IF(ISTEXT(overallRate),"Effectuez l’étape 1",IF($C2254="Yes","Use Step 2a) Weekly for employees on leave with pay",IF(OR(COUNT($D2254,E2254)&lt;&gt;2,overallRate=0),0,IF(revenueReduction&gt;0.3,MAX(IF($B2254="Non - avec lien de dépendance",MIN(2258,E2254,$D2254)*overallRate,MIN(2258,E2254)*overallRate),ROUND(MAX(IF($B2254="Non - avec lien de dépendance",0,MIN((0.75*E2254),1694)),MIN(E2254,(0.75*$D2254),1694)),2)),IF($B2254="Non - avec lien de dépendance",MIN(1129,E2254,$D2254)*overallRate,MIN(2258,E2254)*overallRate)))))</f>
        <v>Effectuez l’étape 1</v>
      </c>
      <c r="H2254" s="68" t="str">
        <f>IF(ISTEXT(overallRate),"Effectuez l’étape 1",IF($C2254="Yes","Use Step 2a) Weekly for employees on leave with pay",IF(OR(COUNT($D2254,F2254)&lt;&gt;2,overallRate=0),0,IF(revenueReduction&gt;0.3,MAX(IF($B2254="Non - avec lien de dépendance",MIN(2258,F2254,$D2254)*overallRate,MIN(2258,F2254)*overallRate),ROUND(MAX(IF($B2254="Non - avec lien de dépendance",0,MIN((0.75*F2254),1694)),MIN(F2254,(0.75*$D2254),1694)),2)),IF($B2254="Non - avec lien de dépendance",MIN(1129,F2254,$D2254)*overallRate,MIN(2258,F2254)*overallRate)))))</f>
        <v>Effectuez l’étape 1</v>
      </c>
      <c r="I2254" s="3">
        <f t="shared" si="35"/>
        <v>0</v>
      </c>
    </row>
    <row r="2255" spans="7:9" x14ac:dyDescent="0.5">
      <c r="G2255" s="68" t="str">
        <f>IF(ISTEXT(overallRate),"Effectuez l’étape 1",IF($C2255="Yes","Use Step 2a) Weekly for employees on leave with pay",IF(OR(COUNT($D2255,E2255)&lt;&gt;2,overallRate=0),0,IF(revenueReduction&gt;0.3,MAX(IF($B2255="Non - avec lien de dépendance",MIN(2258,E2255,$D2255)*overallRate,MIN(2258,E2255)*overallRate),ROUND(MAX(IF($B2255="Non - avec lien de dépendance",0,MIN((0.75*E2255),1694)),MIN(E2255,(0.75*$D2255),1694)),2)),IF($B2255="Non - avec lien de dépendance",MIN(1129,E2255,$D2255)*overallRate,MIN(2258,E2255)*overallRate)))))</f>
        <v>Effectuez l’étape 1</v>
      </c>
      <c r="H2255" s="68" t="str">
        <f>IF(ISTEXT(overallRate),"Effectuez l’étape 1",IF($C2255="Yes","Use Step 2a) Weekly for employees on leave with pay",IF(OR(COUNT($D2255,F2255)&lt;&gt;2,overallRate=0),0,IF(revenueReduction&gt;0.3,MAX(IF($B2255="Non - avec lien de dépendance",MIN(2258,F2255,$D2255)*overallRate,MIN(2258,F2255)*overallRate),ROUND(MAX(IF($B2255="Non - avec lien de dépendance",0,MIN((0.75*F2255),1694)),MIN(F2255,(0.75*$D2255),1694)),2)),IF($B2255="Non - avec lien de dépendance",MIN(1129,F2255,$D2255)*overallRate,MIN(2258,F2255)*overallRate)))))</f>
        <v>Effectuez l’étape 1</v>
      </c>
      <c r="I2255" s="3">
        <f t="shared" si="35"/>
        <v>0</v>
      </c>
    </row>
    <row r="2256" spans="7:9" x14ac:dyDescent="0.5">
      <c r="G2256" s="68" t="str">
        <f>IF(ISTEXT(overallRate),"Effectuez l’étape 1",IF($C2256="Yes","Use Step 2a) Weekly for employees on leave with pay",IF(OR(COUNT($D2256,E2256)&lt;&gt;2,overallRate=0),0,IF(revenueReduction&gt;0.3,MAX(IF($B2256="Non - avec lien de dépendance",MIN(2258,E2256,$D2256)*overallRate,MIN(2258,E2256)*overallRate),ROUND(MAX(IF($B2256="Non - avec lien de dépendance",0,MIN((0.75*E2256),1694)),MIN(E2256,(0.75*$D2256),1694)),2)),IF($B2256="Non - avec lien de dépendance",MIN(1129,E2256,$D2256)*overallRate,MIN(2258,E2256)*overallRate)))))</f>
        <v>Effectuez l’étape 1</v>
      </c>
      <c r="H2256" s="68" t="str">
        <f>IF(ISTEXT(overallRate),"Effectuez l’étape 1",IF($C2256="Yes","Use Step 2a) Weekly for employees on leave with pay",IF(OR(COUNT($D2256,F2256)&lt;&gt;2,overallRate=0),0,IF(revenueReduction&gt;0.3,MAX(IF($B2256="Non - avec lien de dépendance",MIN(2258,F2256,$D2256)*overallRate,MIN(2258,F2256)*overallRate),ROUND(MAX(IF($B2256="Non - avec lien de dépendance",0,MIN((0.75*F2256),1694)),MIN(F2256,(0.75*$D2256),1694)),2)),IF($B2256="Non - avec lien de dépendance",MIN(1129,F2256,$D2256)*overallRate,MIN(2258,F2256)*overallRate)))))</f>
        <v>Effectuez l’étape 1</v>
      </c>
      <c r="I2256" s="3">
        <f t="shared" si="35"/>
        <v>0</v>
      </c>
    </row>
    <row r="2257" spans="7:9" x14ac:dyDescent="0.5">
      <c r="G2257" s="68" t="str">
        <f>IF(ISTEXT(overallRate),"Effectuez l’étape 1",IF($C2257="Yes","Use Step 2a) Weekly for employees on leave with pay",IF(OR(COUNT($D2257,E2257)&lt;&gt;2,overallRate=0),0,IF(revenueReduction&gt;0.3,MAX(IF($B2257="Non - avec lien de dépendance",MIN(2258,E2257,$D2257)*overallRate,MIN(2258,E2257)*overallRate),ROUND(MAX(IF($B2257="Non - avec lien de dépendance",0,MIN((0.75*E2257),1694)),MIN(E2257,(0.75*$D2257),1694)),2)),IF($B2257="Non - avec lien de dépendance",MIN(1129,E2257,$D2257)*overallRate,MIN(2258,E2257)*overallRate)))))</f>
        <v>Effectuez l’étape 1</v>
      </c>
      <c r="H2257" s="68" t="str">
        <f>IF(ISTEXT(overallRate),"Effectuez l’étape 1",IF($C2257="Yes","Use Step 2a) Weekly for employees on leave with pay",IF(OR(COUNT($D2257,F2257)&lt;&gt;2,overallRate=0),0,IF(revenueReduction&gt;0.3,MAX(IF($B2257="Non - avec lien de dépendance",MIN(2258,F2257,$D2257)*overallRate,MIN(2258,F2257)*overallRate),ROUND(MAX(IF($B2257="Non - avec lien de dépendance",0,MIN((0.75*F2257),1694)),MIN(F2257,(0.75*$D2257),1694)),2)),IF($B2257="Non - avec lien de dépendance",MIN(1129,F2257,$D2257)*overallRate,MIN(2258,F2257)*overallRate)))))</f>
        <v>Effectuez l’étape 1</v>
      </c>
      <c r="I2257" s="3">
        <f t="shared" si="35"/>
        <v>0</v>
      </c>
    </row>
    <row r="2258" spans="7:9" x14ac:dyDescent="0.5">
      <c r="G2258" s="68" t="str">
        <f>IF(ISTEXT(overallRate),"Effectuez l’étape 1",IF($C2258="Yes","Use Step 2a) Weekly for employees on leave with pay",IF(OR(COUNT($D2258,E2258)&lt;&gt;2,overallRate=0),0,IF(revenueReduction&gt;0.3,MAX(IF($B2258="Non - avec lien de dépendance",MIN(2258,E2258,$D2258)*overallRate,MIN(2258,E2258)*overallRate),ROUND(MAX(IF($B2258="Non - avec lien de dépendance",0,MIN((0.75*E2258),1694)),MIN(E2258,(0.75*$D2258),1694)),2)),IF($B2258="Non - avec lien de dépendance",MIN(1129,E2258,$D2258)*overallRate,MIN(2258,E2258)*overallRate)))))</f>
        <v>Effectuez l’étape 1</v>
      </c>
      <c r="H2258" s="68" t="str">
        <f>IF(ISTEXT(overallRate),"Effectuez l’étape 1",IF($C2258="Yes","Use Step 2a) Weekly for employees on leave with pay",IF(OR(COUNT($D2258,F2258)&lt;&gt;2,overallRate=0),0,IF(revenueReduction&gt;0.3,MAX(IF($B2258="Non - avec lien de dépendance",MIN(2258,F2258,$D2258)*overallRate,MIN(2258,F2258)*overallRate),ROUND(MAX(IF($B2258="Non - avec lien de dépendance",0,MIN((0.75*F2258),1694)),MIN(F2258,(0.75*$D2258),1694)),2)),IF($B2258="Non - avec lien de dépendance",MIN(1129,F2258,$D2258)*overallRate,MIN(2258,F2258)*overallRate)))))</f>
        <v>Effectuez l’étape 1</v>
      </c>
      <c r="I2258" s="3">
        <f t="shared" si="35"/>
        <v>0</v>
      </c>
    </row>
    <row r="2259" spans="7:9" x14ac:dyDescent="0.5">
      <c r="G2259" s="68" t="str">
        <f>IF(ISTEXT(overallRate),"Effectuez l’étape 1",IF($C2259="Yes","Use Step 2a) Weekly for employees on leave with pay",IF(OR(COUNT($D2259,E2259)&lt;&gt;2,overallRate=0),0,IF(revenueReduction&gt;0.3,MAX(IF($B2259="Non - avec lien de dépendance",MIN(2258,E2259,$D2259)*overallRate,MIN(2258,E2259)*overallRate),ROUND(MAX(IF($B2259="Non - avec lien de dépendance",0,MIN((0.75*E2259),1694)),MIN(E2259,(0.75*$D2259),1694)),2)),IF($B2259="Non - avec lien de dépendance",MIN(1129,E2259,$D2259)*overallRate,MIN(2258,E2259)*overallRate)))))</f>
        <v>Effectuez l’étape 1</v>
      </c>
      <c r="H2259" s="68" t="str">
        <f>IF(ISTEXT(overallRate),"Effectuez l’étape 1",IF($C2259="Yes","Use Step 2a) Weekly for employees on leave with pay",IF(OR(COUNT($D2259,F2259)&lt;&gt;2,overallRate=0),0,IF(revenueReduction&gt;0.3,MAX(IF($B2259="Non - avec lien de dépendance",MIN(2258,F2259,$D2259)*overallRate,MIN(2258,F2259)*overallRate),ROUND(MAX(IF($B2259="Non - avec lien de dépendance",0,MIN((0.75*F2259),1694)),MIN(F2259,(0.75*$D2259),1694)),2)),IF($B2259="Non - avec lien de dépendance",MIN(1129,F2259,$D2259)*overallRate,MIN(2258,F2259)*overallRate)))))</f>
        <v>Effectuez l’étape 1</v>
      </c>
      <c r="I2259" s="3">
        <f t="shared" si="35"/>
        <v>0</v>
      </c>
    </row>
    <row r="2260" spans="7:9" x14ac:dyDescent="0.5">
      <c r="G2260" s="68" t="str">
        <f>IF(ISTEXT(overallRate),"Effectuez l’étape 1",IF($C2260="Yes","Use Step 2a) Weekly for employees on leave with pay",IF(OR(COUNT($D2260,E2260)&lt;&gt;2,overallRate=0),0,IF(revenueReduction&gt;0.3,MAX(IF($B2260="Non - avec lien de dépendance",MIN(2258,E2260,$D2260)*overallRate,MIN(2258,E2260)*overallRate),ROUND(MAX(IF($B2260="Non - avec lien de dépendance",0,MIN((0.75*E2260),1694)),MIN(E2260,(0.75*$D2260),1694)),2)),IF($B2260="Non - avec lien de dépendance",MIN(1129,E2260,$D2260)*overallRate,MIN(2258,E2260)*overallRate)))))</f>
        <v>Effectuez l’étape 1</v>
      </c>
      <c r="H2260" s="68" t="str">
        <f>IF(ISTEXT(overallRate),"Effectuez l’étape 1",IF($C2260="Yes","Use Step 2a) Weekly for employees on leave with pay",IF(OR(COUNT($D2260,F2260)&lt;&gt;2,overallRate=0),0,IF(revenueReduction&gt;0.3,MAX(IF($B2260="Non - avec lien de dépendance",MIN(2258,F2260,$D2260)*overallRate,MIN(2258,F2260)*overallRate),ROUND(MAX(IF($B2260="Non - avec lien de dépendance",0,MIN((0.75*F2260),1694)),MIN(F2260,(0.75*$D2260),1694)),2)),IF($B2260="Non - avec lien de dépendance",MIN(1129,F2260,$D2260)*overallRate,MIN(2258,F2260)*overallRate)))))</f>
        <v>Effectuez l’étape 1</v>
      </c>
      <c r="I2260" s="3">
        <f t="shared" si="35"/>
        <v>0</v>
      </c>
    </row>
    <row r="2261" spans="7:9" x14ac:dyDescent="0.5">
      <c r="G2261" s="68" t="str">
        <f>IF(ISTEXT(overallRate),"Effectuez l’étape 1",IF($C2261="Yes","Use Step 2a) Weekly for employees on leave with pay",IF(OR(COUNT($D2261,E2261)&lt;&gt;2,overallRate=0),0,IF(revenueReduction&gt;0.3,MAX(IF($B2261="Non - avec lien de dépendance",MIN(2258,E2261,$D2261)*overallRate,MIN(2258,E2261)*overallRate),ROUND(MAX(IF($B2261="Non - avec lien de dépendance",0,MIN((0.75*E2261),1694)),MIN(E2261,(0.75*$D2261),1694)),2)),IF($B2261="Non - avec lien de dépendance",MIN(1129,E2261,$D2261)*overallRate,MIN(2258,E2261)*overallRate)))))</f>
        <v>Effectuez l’étape 1</v>
      </c>
      <c r="H2261" s="68" t="str">
        <f>IF(ISTEXT(overallRate),"Effectuez l’étape 1",IF($C2261="Yes","Use Step 2a) Weekly for employees on leave with pay",IF(OR(COUNT($D2261,F2261)&lt;&gt;2,overallRate=0),0,IF(revenueReduction&gt;0.3,MAX(IF($B2261="Non - avec lien de dépendance",MIN(2258,F2261,$D2261)*overallRate,MIN(2258,F2261)*overallRate),ROUND(MAX(IF($B2261="Non - avec lien de dépendance",0,MIN((0.75*F2261),1694)),MIN(F2261,(0.75*$D2261),1694)),2)),IF($B2261="Non - avec lien de dépendance",MIN(1129,F2261,$D2261)*overallRate,MIN(2258,F2261)*overallRate)))))</f>
        <v>Effectuez l’étape 1</v>
      </c>
      <c r="I2261" s="3">
        <f t="shared" si="35"/>
        <v>0</v>
      </c>
    </row>
    <row r="2262" spans="7:9" x14ac:dyDescent="0.5">
      <c r="G2262" s="68" t="str">
        <f>IF(ISTEXT(overallRate),"Effectuez l’étape 1",IF($C2262="Yes","Use Step 2a) Weekly for employees on leave with pay",IF(OR(COUNT($D2262,E2262)&lt;&gt;2,overallRate=0),0,IF(revenueReduction&gt;0.3,MAX(IF($B2262="Non - avec lien de dépendance",MIN(2258,E2262,$D2262)*overallRate,MIN(2258,E2262)*overallRate),ROUND(MAX(IF($B2262="Non - avec lien de dépendance",0,MIN((0.75*E2262),1694)),MIN(E2262,(0.75*$D2262),1694)),2)),IF($B2262="Non - avec lien de dépendance",MIN(1129,E2262,$D2262)*overallRate,MIN(2258,E2262)*overallRate)))))</f>
        <v>Effectuez l’étape 1</v>
      </c>
      <c r="H2262" s="68" t="str">
        <f>IF(ISTEXT(overallRate),"Effectuez l’étape 1",IF($C2262="Yes","Use Step 2a) Weekly for employees on leave with pay",IF(OR(COUNT($D2262,F2262)&lt;&gt;2,overallRate=0),0,IF(revenueReduction&gt;0.3,MAX(IF($B2262="Non - avec lien de dépendance",MIN(2258,F2262,$D2262)*overallRate,MIN(2258,F2262)*overallRate),ROUND(MAX(IF($B2262="Non - avec lien de dépendance",0,MIN((0.75*F2262),1694)),MIN(F2262,(0.75*$D2262),1694)),2)),IF($B2262="Non - avec lien de dépendance",MIN(1129,F2262,$D2262)*overallRate,MIN(2258,F2262)*overallRate)))))</f>
        <v>Effectuez l’étape 1</v>
      </c>
      <c r="I2262" s="3">
        <f t="shared" si="35"/>
        <v>0</v>
      </c>
    </row>
    <row r="2263" spans="7:9" x14ac:dyDescent="0.5">
      <c r="G2263" s="68" t="str">
        <f>IF(ISTEXT(overallRate),"Effectuez l’étape 1",IF($C2263="Yes","Use Step 2a) Weekly for employees on leave with pay",IF(OR(COUNT($D2263,E2263)&lt;&gt;2,overallRate=0),0,IF(revenueReduction&gt;0.3,MAX(IF($B2263="Non - avec lien de dépendance",MIN(2258,E2263,$D2263)*overallRate,MIN(2258,E2263)*overallRate),ROUND(MAX(IF($B2263="Non - avec lien de dépendance",0,MIN((0.75*E2263),1694)),MIN(E2263,(0.75*$D2263),1694)),2)),IF($B2263="Non - avec lien de dépendance",MIN(1129,E2263,$D2263)*overallRate,MIN(2258,E2263)*overallRate)))))</f>
        <v>Effectuez l’étape 1</v>
      </c>
      <c r="H2263" s="68" t="str">
        <f>IF(ISTEXT(overallRate),"Effectuez l’étape 1",IF($C2263="Yes","Use Step 2a) Weekly for employees on leave with pay",IF(OR(COUNT($D2263,F2263)&lt;&gt;2,overallRate=0),0,IF(revenueReduction&gt;0.3,MAX(IF($B2263="Non - avec lien de dépendance",MIN(2258,F2263,$D2263)*overallRate,MIN(2258,F2263)*overallRate),ROUND(MAX(IF($B2263="Non - avec lien de dépendance",0,MIN((0.75*F2263),1694)),MIN(F2263,(0.75*$D2263),1694)),2)),IF($B2263="Non - avec lien de dépendance",MIN(1129,F2263,$D2263)*overallRate,MIN(2258,F2263)*overallRate)))))</f>
        <v>Effectuez l’étape 1</v>
      </c>
      <c r="I2263" s="3">
        <f t="shared" si="35"/>
        <v>0</v>
      </c>
    </row>
    <row r="2264" spans="7:9" x14ac:dyDescent="0.5">
      <c r="G2264" s="68" t="str">
        <f>IF(ISTEXT(overallRate),"Effectuez l’étape 1",IF($C2264="Yes","Use Step 2a) Weekly for employees on leave with pay",IF(OR(COUNT($D2264,E2264)&lt;&gt;2,overallRate=0),0,IF(revenueReduction&gt;0.3,MAX(IF($B2264="Non - avec lien de dépendance",MIN(2258,E2264,$D2264)*overallRate,MIN(2258,E2264)*overallRate),ROUND(MAX(IF($B2264="Non - avec lien de dépendance",0,MIN((0.75*E2264),1694)),MIN(E2264,(0.75*$D2264),1694)),2)),IF($B2264="Non - avec lien de dépendance",MIN(1129,E2264,$D2264)*overallRate,MIN(2258,E2264)*overallRate)))))</f>
        <v>Effectuez l’étape 1</v>
      </c>
      <c r="H2264" s="68" t="str">
        <f>IF(ISTEXT(overallRate),"Effectuez l’étape 1",IF($C2264="Yes","Use Step 2a) Weekly for employees on leave with pay",IF(OR(COUNT($D2264,F2264)&lt;&gt;2,overallRate=0),0,IF(revenueReduction&gt;0.3,MAX(IF($B2264="Non - avec lien de dépendance",MIN(2258,F2264,$D2264)*overallRate,MIN(2258,F2264)*overallRate),ROUND(MAX(IF($B2264="Non - avec lien de dépendance",0,MIN((0.75*F2264),1694)),MIN(F2264,(0.75*$D2264),1694)),2)),IF($B2264="Non - avec lien de dépendance",MIN(1129,F2264,$D2264)*overallRate,MIN(2258,F2264)*overallRate)))))</f>
        <v>Effectuez l’étape 1</v>
      </c>
      <c r="I2264" s="3">
        <f t="shared" si="35"/>
        <v>0</v>
      </c>
    </row>
    <row r="2265" spans="7:9" x14ac:dyDescent="0.5">
      <c r="G2265" s="68" t="str">
        <f>IF(ISTEXT(overallRate),"Effectuez l’étape 1",IF($C2265="Yes","Use Step 2a) Weekly for employees on leave with pay",IF(OR(COUNT($D2265,E2265)&lt;&gt;2,overallRate=0),0,IF(revenueReduction&gt;0.3,MAX(IF($B2265="Non - avec lien de dépendance",MIN(2258,E2265,$D2265)*overallRate,MIN(2258,E2265)*overallRate),ROUND(MAX(IF($B2265="Non - avec lien de dépendance",0,MIN((0.75*E2265),1694)),MIN(E2265,(0.75*$D2265),1694)),2)),IF($B2265="Non - avec lien de dépendance",MIN(1129,E2265,$D2265)*overallRate,MIN(2258,E2265)*overallRate)))))</f>
        <v>Effectuez l’étape 1</v>
      </c>
      <c r="H2265" s="68" t="str">
        <f>IF(ISTEXT(overallRate),"Effectuez l’étape 1",IF($C2265="Yes","Use Step 2a) Weekly for employees on leave with pay",IF(OR(COUNT($D2265,F2265)&lt;&gt;2,overallRate=0),0,IF(revenueReduction&gt;0.3,MAX(IF($B2265="Non - avec lien de dépendance",MIN(2258,F2265,$D2265)*overallRate,MIN(2258,F2265)*overallRate),ROUND(MAX(IF($B2265="Non - avec lien de dépendance",0,MIN((0.75*F2265),1694)),MIN(F2265,(0.75*$D2265),1694)),2)),IF($B2265="Non - avec lien de dépendance",MIN(1129,F2265,$D2265)*overallRate,MIN(2258,F2265)*overallRate)))))</f>
        <v>Effectuez l’étape 1</v>
      </c>
      <c r="I2265" s="3">
        <f t="shared" si="35"/>
        <v>0</v>
      </c>
    </row>
    <row r="2266" spans="7:9" x14ac:dyDescent="0.5">
      <c r="G2266" s="68" t="str">
        <f>IF(ISTEXT(overallRate),"Effectuez l’étape 1",IF($C2266="Yes","Use Step 2a) Weekly for employees on leave with pay",IF(OR(COUNT($D2266,E2266)&lt;&gt;2,overallRate=0),0,IF(revenueReduction&gt;0.3,MAX(IF($B2266="Non - avec lien de dépendance",MIN(2258,E2266,$D2266)*overallRate,MIN(2258,E2266)*overallRate),ROUND(MAX(IF($B2266="Non - avec lien de dépendance",0,MIN((0.75*E2266),1694)),MIN(E2266,(0.75*$D2266),1694)),2)),IF($B2266="Non - avec lien de dépendance",MIN(1129,E2266,$D2266)*overallRate,MIN(2258,E2266)*overallRate)))))</f>
        <v>Effectuez l’étape 1</v>
      </c>
      <c r="H2266" s="68" t="str">
        <f>IF(ISTEXT(overallRate),"Effectuez l’étape 1",IF($C2266="Yes","Use Step 2a) Weekly for employees on leave with pay",IF(OR(COUNT($D2266,F2266)&lt;&gt;2,overallRate=0),0,IF(revenueReduction&gt;0.3,MAX(IF($B2266="Non - avec lien de dépendance",MIN(2258,F2266,$D2266)*overallRate,MIN(2258,F2266)*overallRate),ROUND(MAX(IF($B2266="Non - avec lien de dépendance",0,MIN((0.75*F2266),1694)),MIN(F2266,(0.75*$D2266),1694)),2)),IF($B2266="Non - avec lien de dépendance",MIN(1129,F2266,$D2266)*overallRate,MIN(2258,F2266)*overallRate)))))</f>
        <v>Effectuez l’étape 1</v>
      </c>
      <c r="I2266" s="3">
        <f t="shared" si="35"/>
        <v>0</v>
      </c>
    </row>
    <row r="2267" spans="7:9" x14ac:dyDescent="0.5">
      <c r="G2267" s="68" t="str">
        <f>IF(ISTEXT(overallRate),"Effectuez l’étape 1",IF($C2267="Yes","Use Step 2a) Weekly for employees on leave with pay",IF(OR(COUNT($D2267,E2267)&lt;&gt;2,overallRate=0),0,IF(revenueReduction&gt;0.3,MAX(IF($B2267="Non - avec lien de dépendance",MIN(2258,E2267,$D2267)*overallRate,MIN(2258,E2267)*overallRate),ROUND(MAX(IF($B2267="Non - avec lien de dépendance",0,MIN((0.75*E2267),1694)),MIN(E2267,(0.75*$D2267),1694)),2)),IF($B2267="Non - avec lien de dépendance",MIN(1129,E2267,$D2267)*overallRate,MIN(2258,E2267)*overallRate)))))</f>
        <v>Effectuez l’étape 1</v>
      </c>
      <c r="H2267" s="68" t="str">
        <f>IF(ISTEXT(overallRate),"Effectuez l’étape 1",IF($C2267="Yes","Use Step 2a) Weekly for employees on leave with pay",IF(OR(COUNT($D2267,F2267)&lt;&gt;2,overallRate=0),0,IF(revenueReduction&gt;0.3,MAX(IF($B2267="Non - avec lien de dépendance",MIN(2258,F2267,$D2267)*overallRate,MIN(2258,F2267)*overallRate),ROUND(MAX(IF($B2267="Non - avec lien de dépendance",0,MIN((0.75*F2267),1694)),MIN(F2267,(0.75*$D2267),1694)),2)),IF($B2267="Non - avec lien de dépendance",MIN(1129,F2267,$D2267)*overallRate,MIN(2258,F2267)*overallRate)))))</f>
        <v>Effectuez l’étape 1</v>
      </c>
      <c r="I2267" s="3">
        <f t="shared" si="35"/>
        <v>0</v>
      </c>
    </row>
    <row r="2268" spans="7:9" x14ac:dyDescent="0.5">
      <c r="G2268" s="68" t="str">
        <f>IF(ISTEXT(overallRate),"Effectuez l’étape 1",IF($C2268="Yes","Use Step 2a) Weekly for employees on leave with pay",IF(OR(COUNT($D2268,E2268)&lt;&gt;2,overallRate=0),0,IF(revenueReduction&gt;0.3,MAX(IF($B2268="Non - avec lien de dépendance",MIN(2258,E2268,$D2268)*overallRate,MIN(2258,E2268)*overallRate),ROUND(MAX(IF($B2268="Non - avec lien de dépendance",0,MIN((0.75*E2268),1694)),MIN(E2268,(0.75*$D2268),1694)),2)),IF($B2268="Non - avec lien de dépendance",MIN(1129,E2268,$D2268)*overallRate,MIN(2258,E2268)*overallRate)))))</f>
        <v>Effectuez l’étape 1</v>
      </c>
      <c r="H2268" s="68" t="str">
        <f>IF(ISTEXT(overallRate),"Effectuez l’étape 1",IF($C2268="Yes","Use Step 2a) Weekly for employees on leave with pay",IF(OR(COUNT($D2268,F2268)&lt;&gt;2,overallRate=0),0,IF(revenueReduction&gt;0.3,MAX(IF($B2268="Non - avec lien de dépendance",MIN(2258,F2268,$D2268)*overallRate,MIN(2258,F2268)*overallRate),ROUND(MAX(IF($B2268="Non - avec lien de dépendance",0,MIN((0.75*F2268),1694)),MIN(F2268,(0.75*$D2268),1694)),2)),IF($B2268="Non - avec lien de dépendance",MIN(1129,F2268,$D2268)*overallRate,MIN(2258,F2268)*overallRate)))))</f>
        <v>Effectuez l’étape 1</v>
      </c>
      <c r="I2268" s="3">
        <f t="shared" si="35"/>
        <v>0</v>
      </c>
    </row>
    <row r="2269" spans="7:9" x14ac:dyDescent="0.5">
      <c r="G2269" s="68" t="str">
        <f>IF(ISTEXT(overallRate),"Effectuez l’étape 1",IF($C2269="Yes","Use Step 2a) Weekly for employees on leave with pay",IF(OR(COUNT($D2269,E2269)&lt;&gt;2,overallRate=0),0,IF(revenueReduction&gt;0.3,MAX(IF($B2269="Non - avec lien de dépendance",MIN(2258,E2269,$D2269)*overallRate,MIN(2258,E2269)*overallRate),ROUND(MAX(IF($B2269="Non - avec lien de dépendance",0,MIN((0.75*E2269),1694)),MIN(E2269,(0.75*$D2269),1694)),2)),IF($B2269="Non - avec lien de dépendance",MIN(1129,E2269,$D2269)*overallRate,MIN(2258,E2269)*overallRate)))))</f>
        <v>Effectuez l’étape 1</v>
      </c>
      <c r="H2269" s="68" t="str">
        <f>IF(ISTEXT(overallRate),"Effectuez l’étape 1",IF($C2269="Yes","Use Step 2a) Weekly for employees on leave with pay",IF(OR(COUNT($D2269,F2269)&lt;&gt;2,overallRate=0),0,IF(revenueReduction&gt;0.3,MAX(IF($B2269="Non - avec lien de dépendance",MIN(2258,F2269,$D2269)*overallRate,MIN(2258,F2269)*overallRate),ROUND(MAX(IF($B2269="Non - avec lien de dépendance",0,MIN((0.75*F2269),1694)),MIN(F2269,(0.75*$D2269),1694)),2)),IF($B2269="Non - avec lien de dépendance",MIN(1129,F2269,$D2269)*overallRate,MIN(2258,F2269)*overallRate)))))</f>
        <v>Effectuez l’étape 1</v>
      </c>
      <c r="I2269" s="3">
        <f t="shared" si="35"/>
        <v>0</v>
      </c>
    </row>
    <row r="2270" spans="7:9" x14ac:dyDescent="0.5">
      <c r="G2270" s="68" t="str">
        <f>IF(ISTEXT(overallRate),"Effectuez l’étape 1",IF($C2270="Yes","Use Step 2a) Weekly for employees on leave with pay",IF(OR(COUNT($D2270,E2270)&lt;&gt;2,overallRate=0),0,IF(revenueReduction&gt;0.3,MAX(IF($B2270="Non - avec lien de dépendance",MIN(2258,E2270,$D2270)*overallRate,MIN(2258,E2270)*overallRate),ROUND(MAX(IF($B2270="Non - avec lien de dépendance",0,MIN((0.75*E2270),1694)),MIN(E2270,(0.75*$D2270),1694)),2)),IF($B2270="Non - avec lien de dépendance",MIN(1129,E2270,$D2270)*overallRate,MIN(2258,E2270)*overallRate)))))</f>
        <v>Effectuez l’étape 1</v>
      </c>
      <c r="H2270" s="68" t="str">
        <f>IF(ISTEXT(overallRate),"Effectuez l’étape 1",IF($C2270="Yes","Use Step 2a) Weekly for employees on leave with pay",IF(OR(COUNT($D2270,F2270)&lt;&gt;2,overallRate=0),0,IF(revenueReduction&gt;0.3,MAX(IF($B2270="Non - avec lien de dépendance",MIN(2258,F2270,$D2270)*overallRate,MIN(2258,F2270)*overallRate),ROUND(MAX(IF($B2270="Non - avec lien de dépendance",0,MIN((0.75*F2270),1694)),MIN(F2270,(0.75*$D2270),1694)),2)),IF($B2270="Non - avec lien de dépendance",MIN(1129,F2270,$D2270)*overallRate,MIN(2258,F2270)*overallRate)))))</f>
        <v>Effectuez l’étape 1</v>
      </c>
      <c r="I2270" s="3">
        <f t="shared" si="35"/>
        <v>0</v>
      </c>
    </row>
    <row r="2271" spans="7:9" x14ac:dyDescent="0.5">
      <c r="G2271" s="68" t="str">
        <f>IF(ISTEXT(overallRate),"Effectuez l’étape 1",IF($C2271="Yes","Use Step 2a) Weekly for employees on leave with pay",IF(OR(COUNT($D2271,E2271)&lt;&gt;2,overallRate=0),0,IF(revenueReduction&gt;0.3,MAX(IF($B2271="Non - avec lien de dépendance",MIN(2258,E2271,$D2271)*overallRate,MIN(2258,E2271)*overallRate),ROUND(MAX(IF($B2271="Non - avec lien de dépendance",0,MIN((0.75*E2271),1694)),MIN(E2271,(0.75*$D2271),1694)),2)),IF($B2271="Non - avec lien de dépendance",MIN(1129,E2271,$D2271)*overallRate,MIN(2258,E2271)*overallRate)))))</f>
        <v>Effectuez l’étape 1</v>
      </c>
      <c r="H2271" s="68" t="str">
        <f>IF(ISTEXT(overallRate),"Effectuez l’étape 1",IF($C2271="Yes","Use Step 2a) Weekly for employees on leave with pay",IF(OR(COUNT($D2271,F2271)&lt;&gt;2,overallRate=0),0,IF(revenueReduction&gt;0.3,MAX(IF($B2271="Non - avec lien de dépendance",MIN(2258,F2271,$D2271)*overallRate,MIN(2258,F2271)*overallRate),ROUND(MAX(IF($B2271="Non - avec lien de dépendance",0,MIN((0.75*F2271),1694)),MIN(F2271,(0.75*$D2271),1694)),2)),IF($B2271="Non - avec lien de dépendance",MIN(1129,F2271,$D2271)*overallRate,MIN(2258,F2271)*overallRate)))))</f>
        <v>Effectuez l’étape 1</v>
      </c>
      <c r="I2271" s="3">
        <f t="shared" si="35"/>
        <v>0</v>
      </c>
    </row>
    <row r="2272" spans="7:9" x14ac:dyDescent="0.5">
      <c r="G2272" s="68" t="str">
        <f>IF(ISTEXT(overallRate),"Effectuez l’étape 1",IF($C2272="Yes","Use Step 2a) Weekly for employees on leave with pay",IF(OR(COUNT($D2272,E2272)&lt;&gt;2,overallRate=0),0,IF(revenueReduction&gt;0.3,MAX(IF($B2272="Non - avec lien de dépendance",MIN(2258,E2272,$D2272)*overallRate,MIN(2258,E2272)*overallRate),ROUND(MAX(IF($B2272="Non - avec lien de dépendance",0,MIN((0.75*E2272),1694)),MIN(E2272,(0.75*$D2272),1694)),2)),IF($B2272="Non - avec lien de dépendance",MIN(1129,E2272,$D2272)*overallRate,MIN(2258,E2272)*overallRate)))))</f>
        <v>Effectuez l’étape 1</v>
      </c>
      <c r="H2272" s="68" t="str">
        <f>IF(ISTEXT(overallRate),"Effectuez l’étape 1",IF($C2272="Yes","Use Step 2a) Weekly for employees on leave with pay",IF(OR(COUNT($D2272,F2272)&lt;&gt;2,overallRate=0),0,IF(revenueReduction&gt;0.3,MAX(IF($B2272="Non - avec lien de dépendance",MIN(2258,F2272,$D2272)*overallRate,MIN(2258,F2272)*overallRate),ROUND(MAX(IF($B2272="Non - avec lien de dépendance",0,MIN((0.75*F2272),1694)),MIN(F2272,(0.75*$D2272),1694)),2)),IF($B2272="Non - avec lien de dépendance",MIN(1129,F2272,$D2272)*overallRate,MIN(2258,F2272)*overallRate)))))</f>
        <v>Effectuez l’étape 1</v>
      </c>
      <c r="I2272" s="3">
        <f t="shared" si="35"/>
        <v>0</v>
      </c>
    </row>
    <row r="2273" spans="7:9" x14ac:dyDescent="0.5">
      <c r="G2273" s="68" t="str">
        <f>IF(ISTEXT(overallRate),"Effectuez l’étape 1",IF($C2273="Yes","Use Step 2a) Weekly for employees on leave with pay",IF(OR(COUNT($D2273,E2273)&lt;&gt;2,overallRate=0),0,IF(revenueReduction&gt;0.3,MAX(IF($B2273="Non - avec lien de dépendance",MIN(2258,E2273,$D2273)*overallRate,MIN(2258,E2273)*overallRate),ROUND(MAX(IF($B2273="Non - avec lien de dépendance",0,MIN((0.75*E2273),1694)),MIN(E2273,(0.75*$D2273),1694)),2)),IF($B2273="Non - avec lien de dépendance",MIN(1129,E2273,$D2273)*overallRate,MIN(2258,E2273)*overallRate)))))</f>
        <v>Effectuez l’étape 1</v>
      </c>
      <c r="H2273" s="68" t="str">
        <f>IF(ISTEXT(overallRate),"Effectuez l’étape 1",IF($C2273="Yes","Use Step 2a) Weekly for employees on leave with pay",IF(OR(COUNT($D2273,F2273)&lt;&gt;2,overallRate=0),0,IF(revenueReduction&gt;0.3,MAX(IF($B2273="Non - avec lien de dépendance",MIN(2258,F2273,$D2273)*overallRate,MIN(2258,F2273)*overallRate),ROUND(MAX(IF($B2273="Non - avec lien de dépendance",0,MIN((0.75*F2273),1694)),MIN(F2273,(0.75*$D2273),1694)),2)),IF($B2273="Non - avec lien de dépendance",MIN(1129,F2273,$D2273)*overallRate,MIN(2258,F2273)*overallRate)))))</f>
        <v>Effectuez l’étape 1</v>
      </c>
      <c r="I2273" s="3">
        <f t="shared" si="35"/>
        <v>0</v>
      </c>
    </row>
    <row r="2274" spans="7:9" x14ac:dyDescent="0.5">
      <c r="G2274" s="68" t="str">
        <f>IF(ISTEXT(overallRate),"Effectuez l’étape 1",IF($C2274="Yes","Use Step 2a) Weekly for employees on leave with pay",IF(OR(COUNT($D2274,E2274)&lt;&gt;2,overallRate=0),0,IF(revenueReduction&gt;0.3,MAX(IF($B2274="Non - avec lien de dépendance",MIN(2258,E2274,$D2274)*overallRate,MIN(2258,E2274)*overallRate),ROUND(MAX(IF($B2274="Non - avec lien de dépendance",0,MIN((0.75*E2274),1694)),MIN(E2274,(0.75*$D2274),1694)),2)),IF($B2274="Non - avec lien de dépendance",MIN(1129,E2274,$D2274)*overallRate,MIN(2258,E2274)*overallRate)))))</f>
        <v>Effectuez l’étape 1</v>
      </c>
      <c r="H2274" s="68" t="str">
        <f>IF(ISTEXT(overallRate),"Effectuez l’étape 1",IF($C2274="Yes","Use Step 2a) Weekly for employees on leave with pay",IF(OR(COUNT($D2274,F2274)&lt;&gt;2,overallRate=0),0,IF(revenueReduction&gt;0.3,MAX(IF($B2274="Non - avec lien de dépendance",MIN(2258,F2274,$D2274)*overallRate,MIN(2258,F2274)*overallRate),ROUND(MAX(IF($B2274="Non - avec lien de dépendance",0,MIN((0.75*F2274),1694)),MIN(F2274,(0.75*$D2274),1694)),2)),IF($B2274="Non - avec lien de dépendance",MIN(1129,F2274,$D2274)*overallRate,MIN(2258,F2274)*overallRate)))))</f>
        <v>Effectuez l’étape 1</v>
      </c>
      <c r="I2274" s="3">
        <f t="shared" si="35"/>
        <v>0</v>
      </c>
    </row>
    <row r="2275" spans="7:9" x14ac:dyDescent="0.5">
      <c r="G2275" s="68" t="str">
        <f>IF(ISTEXT(overallRate),"Effectuez l’étape 1",IF($C2275="Yes","Use Step 2a) Weekly for employees on leave with pay",IF(OR(COUNT($D2275,E2275)&lt;&gt;2,overallRate=0),0,IF(revenueReduction&gt;0.3,MAX(IF($B2275="Non - avec lien de dépendance",MIN(2258,E2275,$D2275)*overallRate,MIN(2258,E2275)*overallRate),ROUND(MAX(IF($B2275="Non - avec lien de dépendance",0,MIN((0.75*E2275),1694)),MIN(E2275,(0.75*$D2275),1694)),2)),IF($B2275="Non - avec lien de dépendance",MIN(1129,E2275,$D2275)*overallRate,MIN(2258,E2275)*overallRate)))))</f>
        <v>Effectuez l’étape 1</v>
      </c>
      <c r="H2275" s="68" t="str">
        <f>IF(ISTEXT(overallRate),"Effectuez l’étape 1",IF($C2275="Yes","Use Step 2a) Weekly for employees on leave with pay",IF(OR(COUNT($D2275,F2275)&lt;&gt;2,overallRate=0),0,IF(revenueReduction&gt;0.3,MAX(IF($B2275="Non - avec lien de dépendance",MIN(2258,F2275,$D2275)*overallRate,MIN(2258,F2275)*overallRate),ROUND(MAX(IF($B2275="Non - avec lien de dépendance",0,MIN((0.75*F2275),1694)),MIN(F2275,(0.75*$D2275),1694)),2)),IF($B2275="Non - avec lien de dépendance",MIN(1129,F2275,$D2275)*overallRate,MIN(2258,F2275)*overallRate)))))</f>
        <v>Effectuez l’étape 1</v>
      </c>
      <c r="I2275" s="3">
        <f t="shared" si="35"/>
        <v>0</v>
      </c>
    </row>
    <row r="2276" spans="7:9" x14ac:dyDescent="0.5">
      <c r="G2276" s="68" t="str">
        <f>IF(ISTEXT(overallRate),"Effectuez l’étape 1",IF($C2276="Yes","Use Step 2a) Weekly for employees on leave with pay",IF(OR(COUNT($D2276,E2276)&lt;&gt;2,overallRate=0),0,IF(revenueReduction&gt;0.3,MAX(IF($B2276="Non - avec lien de dépendance",MIN(2258,E2276,$D2276)*overallRate,MIN(2258,E2276)*overallRate),ROUND(MAX(IF($B2276="Non - avec lien de dépendance",0,MIN((0.75*E2276),1694)),MIN(E2276,(0.75*$D2276),1694)),2)),IF($B2276="Non - avec lien de dépendance",MIN(1129,E2276,$D2276)*overallRate,MIN(2258,E2276)*overallRate)))))</f>
        <v>Effectuez l’étape 1</v>
      </c>
      <c r="H2276" s="68" t="str">
        <f>IF(ISTEXT(overallRate),"Effectuez l’étape 1",IF($C2276="Yes","Use Step 2a) Weekly for employees on leave with pay",IF(OR(COUNT($D2276,F2276)&lt;&gt;2,overallRate=0),0,IF(revenueReduction&gt;0.3,MAX(IF($B2276="Non - avec lien de dépendance",MIN(2258,F2276,$D2276)*overallRate,MIN(2258,F2276)*overallRate),ROUND(MAX(IF($B2276="Non - avec lien de dépendance",0,MIN((0.75*F2276),1694)),MIN(F2276,(0.75*$D2276),1694)),2)),IF($B2276="Non - avec lien de dépendance",MIN(1129,F2276,$D2276)*overallRate,MIN(2258,F2276)*overallRate)))))</f>
        <v>Effectuez l’étape 1</v>
      </c>
      <c r="I2276" s="3">
        <f t="shared" si="35"/>
        <v>0</v>
      </c>
    </row>
    <row r="2277" spans="7:9" x14ac:dyDescent="0.5">
      <c r="G2277" s="68" t="str">
        <f>IF(ISTEXT(overallRate),"Effectuez l’étape 1",IF($C2277="Yes","Use Step 2a) Weekly for employees on leave with pay",IF(OR(COUNT($D2277,E2277)&lt;&gt;2,overallRate=0),0,IF(revenueReduction&gt;0.3,MAX(IF($B2277="Non - avec lien de dépendance",MIN(2258,E2277,$D2277)*overallRate,MIN(2258,E2277)*overallRate),ROUND(MAX(IF($B2277="Non - avec lien de dépendance",0,MIN((0.75*E2277),1694)),MIN(E2277,(0.75*$D2277),1694)),2)),IF($B2277="Non - avec lien de dépendance",MIN(1129,E2277,$D2277)*overallRate,MIN(2258,E2277)*overallRate)))))</f>
        <v>Effectuez l’étape 1</v>
      </c>
      <c r="H2277" s="68" t="str">
        <f>IF(ISTEXT(overallRate),"Effectuez l’étape 1",IF($C2277="Yes","Use Step 2a) Weekly for employees on leave with pay",IF(OR(COUNT($D2277,F2277)&lt;&gt;2,overallRate=0),0,IF(revenueReduction&gt;0.3,MAX(IF($B2277="Non - avec lien de dépendance",MIN(2258,F2277,$D2277)*overallRate,MIN(2258,F2277)*overallRate),ROUND(MAX(IF($B2277="Non - avec lien de dépendance",0,MIN((0.75*F2277),1694)),MIN(F2277,(0.75*$D2277),1694)),2)),IF($B2277="Non - avec lien de dépendance",MIN(1129,F2277,$D2277)*overallRate,MIN(2258,F2277)*overallRate)))))</f>
        <v>Effectuez l’étape 1</v>
      </c>
      <c r="I2277" s="3">
        <f t="shared" si="35"/>
        <v>0</v>
      </c>
    </row>
    <row r="2278" spans="7:9" x14ac:dyDescent="0.5">
      <c r="G2278" s="68" t="str">
        <f>IF(ISTEXT(overallRate),"Effectuez l’étape 1",IF($C2278="Yes","Use Step 2a) Weekly for employees on leave with pay",IF(OR(COUNT($D2278,E2278)&lt;&gt;2,overallRate=0),0,IF(revenueReduction&gt;0.3,MAX(IF($B2278="Non - avec lien de dépendance",MIN(2258,E2278,$D2278)*overallRate,MIN(2258,E2278)*overallRate),ROUND(MAX(IF($B2278="Non - avec lien de dépendance",0,MIN((0.75*E2278),1694)),MIN(E2278,(0.75*$D2278),1694)),2)),IF($B2278="Non - avec lien de dépendance",MIN(1129,E2278,$D2278)*overallRate,MIN(2258,E2278)*overallRate)))))</f>
        <v>Effectuez l’étape 1</v>
      </c>
      <c r="H2278" s="68" t="str">
        <f>IF(ISTEXT(overallRate),"Effectuez l’étape 1",IF($C2278="Yes","Use Step 2a) Weekly for employees on leave with pay",IF(OR(COUNT($D2278,F2278)&lt;&gt;2,overallRate=0),0,IF(revenueReduction&gt;0.3,MAX(IF($B2278="Non - avec lien de dépendance",MIN(2258,F2278,$D2278)*overallRate,MIN(2258,F2278)*overallRate),ROUND(MAX(IF($B2278="Non - avec lien de dépendance",0,MIN((0.75*F2278),1694)),MIN(F2278,(0.75*$D2278),1694)),2)),IF($B2278="Non - avec lien de dépendance",MIN(1129,F2278,$D2278)*overallRate,MIN(2258,F2278)*overallRate)))))</f>
        <v>Effectuez l’étape 1</v>
      </c>
      <c r="I2278" s="3">
        <f t="shared" si="35"/>
        <v>0</v>
      </c>
    </row>
    <row r="2279" spans="7:9" x14ac:dyDescent="0.5">
      <c r="G2279" s="68" t="str">
        <f>IF(ISTEXT(overallRate),"Effectuez l’étape 1",IF($C2279="Yes","Use Step 2a) Weekly for employees on leave with pay",IF(OR(COUNT($D2279,E2279)&lt;&gt;2,overallRate=0),0,IF(revenueReduction&gt;0.3,MAX(IF($B2279="Non - avec lien de dépendance",MIN(2258,E2279,$D2279)*overallRate,MIN(2258,E2279)*overallRate),ROUND(MAX(IF($B2279="Non - avec lien de dépendance",0,MIN((0.75*E2279),1694)),MIN(E2279,(0.75*$D2279),1694)),2)),IF($B2279="Non - avec lien de dépendance",MIN(1129,E2279,$D2279)*overallRate,MIN(2258,E2279)*overallRate)))))</f>
        <v>Effectuez l’étape 1</v>
      </c>
      <c r="H2279" s="68" t="str">
        <f>IF(ISTEXT(overallRate),"Effectuez l’étape 1",IF($C2279="Yes","Use Step 2a) Weekly for employees on leave with pay",IF(OR(COUNT($D2279,F2279)&lt;&gt;2,overallRate=0),0,IF(revenueReduction&gt;0.3,MAX(IF($B2279="Non - avec lien de dépendance",MIN(2258,F2279,$D2279)*overallRate,MIN(2258,F2279)*overallRate),ROUND(MAX(IF($B2279="Non - avec lien de dépendance",0,MIN((0.75*F2279),1694)),MIN(F2279,(0.75*$D2279),1694)),2)),IF($B2279="Non - avec lien de dépendance",MIN(1129,F2279,$D2279)*overallRate,MIN(2258,F2279)*overallRate)))))</f>
        <v>Effectuez l’étape 1</v>
      </c>
      <c r="I2279" s="3">
        <f t="shared" si="35"/>
        <v>0</v>
      </c>
    </row>
    <row r="2280" spans="7:9" x14ac:dyDescent="0.5">
      <c r="G2280" s="68" t="str">
        <f>IF(ISTEXT(overallRate),"Effectuez l’étape 1",IF($C2280="Yes","Use Step 2a) Weekly for employees on leave with pay",IF(OR(COUNT($D2280,E2280)&lt;&gt;2,overallRate=0),0,IF(revenueReduction&gt;0.3,MAX(IF($B2280="Non - avec lien de dépendance",MIN(2258,E2280,$D2280)*overallRate,MIN(2258,E2280)*overallRate),ROUND(MAX(IF($B2280="Non - avec lien de dépendance",0,MIN((0.75*E2280),1694)),MIN(E2280,(0.75*$D2280),1694)),2)),IF($B2280="Non - avec lien de dépendance",MIN(1129,E2280,$D2280)*overallRate,MIN(2258,E2280)*overallRate)))))</f>
        <v>Effectuez l’étape 1</v>
      </c>
      <c r="H2280" s="68" t="str">
        <f>IF(ISTEXT(overallRate),"Effectuez l’étape 1",IF($C2280="Yes","Use Step 2a) Weekly for employees on leave with pay",IF(OR(COUNT($D2280,F2280)&lt;&gt;2,overallRate=0),0,IF(revenueReduction&gt;0.3,MAX(IF($B2280="Non - avec lien de dépendance",MIN(2258,F2280,$D2280)*overallRate,MIN(2258,F2280)*overallRate),ROUND(MAX(IF($B2280="Non - avec lien de dépendance",0,MIN((0.75*F2280),1694)),MIN(F2280,(0.75*$D2280),1694)),2)),IF($B2280="Non - avec lien de dépendance",MIN(1129,F2280,$D2280)*overallRate,MIN(2258,F2280)*overallRate)))))</f>
        <v>Effectuez l’étape 1</v>
      </c>
      <c r="I2280" s="3">
        <f t="shared" si="35"/>
        <v>0</v>
      </c>
    </row>
    <row r="2281" spans="7:9" x14ac:dyDescent="0.5">
      <c r="G2281" s="68" t="str">
        <f>IF(ISTEXT(overallRate),"Effectuez l’étape 1",IF($C2281="Yes","Use Step 2a) Weekly for employees on leave with pay",IF(OR(COUNT($D2281,E2281)&lt;&gt;2,overallRate=0),0,IF(revenueReduction&gt;0.3,MAX(IF($B2281="Non - avec lien de dépendance",MIN(2258,E2281,$D2281)*overallRate,MIN(2258,E2281)*overallRate),ROUND(MAX(IF($B2281="Non - avec lien de dépendance",0,MIN((0.75*E2281),1694)),MIN(E2281,(0.75*$D2281),1694)),2)),IF($B2281="Non - avec lien de dépendance",MIN(1129,E2281,$D2281)*overallRate,MIN(2258,E2281)*overallRate)))))</f>
        <v>Effectuez l’étape 1</v>
      </c>
      <c r="H2281" s="68" t="str">
        <f>IF(ISTEXT(overallRate),"Effectuez l’étape 1",IF($C2281="Yes","Use Step 2a) Weekly for employees on leave with pay",IF(OR(COUNT($D2281,F2281)&lt;&gt;2,overallRate=0),0,IF(revenueReduction&gt;0.3,MAX(IF($B2281="Non - avec lien de dépendance",MIN(2258,F2281,$D2281)*overallRate,MIN(2258,F2281)*overallRate),ROUND(MAX(IF($B2281="Non - avec lien de dépendance",0,MIN((0.75*F2281),1694)),MIN(F2281,(0.75*$D2281),1694)),2)),IF($B2281="Non - avec lien de dépendance",MIN(1129,F2281,$D2281)*overallRate,MIN(2258,F2281)*overallRate)))))</f>
        <v>Effectuez l’étape 1</v>
      </c>
      <c r="I2281" s="3">
        <f t="shared" si="35"/>
        <v>0</v>
      </c>
    </row>
    <row r="2282" spans="7:9" x14ac:dyDescent="0.5">
      <c r="G2282" s="68" t="str">
        <f>IF(ISTEXT(overallRate),"Effectuez l’étape 1",IF($C2282="Yes","Use Step 2a) Weekly for employees on leave with pay",IF(OR(COUNT($D2282,E2282)&lt;&gt;2,overallRate=0),0,IF(revenueReduction&gt;0.3,MAX(IF($B2282="Non - avec lien de dépendance",MIN(2258,E2282,$D2282)*overallRate,MIN(2258,E2282)*overallRate),ROUND(MAX(IF($B2282="Non - avec lien de dépendance",0,MIN((0.75*E2282),1694)),MIN(E2282,(0.75*$D2282),1694)),2)),IF($B2282="Non - avec lien de dépendance",MIN(1129,E2282,$D2282)*overallRate,MIN(2258,E2282)*overallRate)))))</f>
        <v>Effectuez l’étape 1</v>
      </c>
      <c r="H2282" s="68" t="str">
        <f>IF(ISTEXT(overallRate),"Effectuez l’étape 1",IF($C2282="Yes","Use Step 2a) Weekly for employees on leave with pay",IF(OR(COUNT($D2282,F2282)&lt;&gt;2,overallRate=0),0,IF(revenueReduction&gt;0.3,MAX(IF($B2282="Non - avec lien de dépendance",MIN(2258,F2282,$D2282)*overallRate,MIN(2258,F2282)*overallRate),ROUND(MAX(IF($B2282="Non - avec lien de dépendance",0,MIN((0.75*F2282),1694)),MIN(F2282,(0.75*$D2282),1694)),2)),IF($B2282="Non - avec lien de dépendance",MIN(1129,F2282,$D2282)*overallRate,MIN(2258,F2282)*overallRate)))))</f>
        <v>Effectuez l’étape 1</v>
      </c>
      <c r="I2282" s="3">
        <f t="shared" si="35"/>
        <v>0</v>
      </c>
    </row>
    <row r="2283" spans="7:9" x14ac:dyDescent="0.5">
      <c r="G2283" s="68" t="str">
        <f>IF(ISTEXT(overallRate),"Effectuez l’étape 1",IF($C2283="Yes","Use Step 2a) Weekly for employees on leave with pay",IF(OR(COUNT($D2283,E2283)&lt;&gt;2,overallRate=0),0,IF(revenueReduction&gt;0.3,MAX(IF($B2283="Non - avec lien de dépendance",MIN(2258,E2283,$D2283)*overallRate,MIN(2258,E2283)*overallRate),ROUND(MAX(IF($B2283="Non - avec lien de dépendance",0,MIN((0.75*E2283),1694)),MIN(E2283,(0.75*$D2283),1694)),2)),IF($B2283="Non - avec lien de dépendance",MIN(1129,E2283,$D2283)*overallRate,MIN(2258,E2283)*overallRate)))))</f>
        <v>Effectuez l’étape 1</v>
      </c>
      <c r="H2283" s="68" t="str">
        <f>IF(ISTEXT(overallRate),"Effectuez l’étape 1",IF($C2283="Yes","Use Step 2a) Weekly for employees on leave with pay",IF(OR(COUNT($D2283,F2283)&lt;&gt;2,overallRate=0),0,IF(revenueReduction&gt;0.3,MAX(IF($B2283="Non - avec lien de dépendance",MIN(2258,F2283,$D2283)*overallRate,MIN(2258,F2283)*overallRate),ROUND(MAX(IF($B2283="Non - avec lien de dépendance",0,MIN((0.75*F2283),1694)),MIN(F2283,(0.75*$D2283),1694)),2)),IF($B2283="Non - avec lien de dépendance",MIN(1129,F2283,$D2283)*overallRate,MIN(2258,F2283)*overallRate)))))</f>
        <v>Effectuez l’étape 1</v>
      </c>
      <c r="I2283" s="3">
        <f t="shared" si="35"/>
        <v>0</v>
      </c>
    </row>
    <row r="2284" spans="7:9" x14ac:dyDescent="0.5">
      <c r="G2284" s="68" t="str">
        <f>IF(ISTEXT(overallRate),"Effectuez l’étape 1",IF($C2284="Yes","Use Step 2a) Weekly for employees on leave with pay",IF(OR(COUNT($D2284,E2284)&lt;&gt;2,overallRate=0),0,IF(revenueReduction&gt;0.3,MAX(IF($B2284="Non - avec lien de dépendance",MIN(2258,E2284,$D2284)*overallRate,MIN(2258,E2284)*overallRate),ROUND(MAX(IF($B2284="Non - avec lien de dépendance",0,MIN((0.75*E2284),1694)),MIN(E2284,(0.75*$D2284),1694)),2)),IF($B2284="Non - avec lien de dépendance",MIN(1129,E2284,$D2284)*overallRate,MIN(2258,E2284)*overallRate)))))</f>
        <v>Effectuez l’étape 1</v>
      </c>
      <c r="H2284" s="68" t="str">
        <f>IF(ISTEXT(overallRate),"Effectuez l’étape 1",IF($C2284="Yes","Use Step 2a) Weekly for employees on leave with pay",IF(OR(COUNT($D2284,F2284)&lt;&gt;2,overallRate=0),0,IF(revenueReduction&gt;0.3,MAX(IF($B2284="Non - avec lien de dépendance",MIN(2258,F2284,$D2284)*overallRate,MIN(2258,F2284)*overallRate),ROUND(MAX(IF($B2284="Non - avec lien de dépendance",0,MIN((0.75*F2284),1694)),MIN(F2284,(0.75*$D2284),1694)),2)),IF($B2284="Non - avec lien de dépendance",MIN(1129,F2284,$D2284)*overallRate,MIN(2258,F2284)*overallRate)))))</f>
        <v>Effectuez l’étape 1</v>
      </c>
      <c r="I2284" s="3">
        <f t="shared" si="35"/>
        <v>0</v>
      </c>
    </row>
    <row r="2285" spans="7:9" x14ac:dyDescent="0.5">
      <c r="G2285" s="68" t="str">
        <f>IF(ISTEXT(overallRate),"Effectuez l’étape 1",IF($C2285="Yes","Use Step 2a) Weekly for employees on leave with pay",IF(OR(COUNT($D2285,E2285)&lt;&gt;2,overallRate=0),0,IF(revenueReduction&gt;0.3,MAX(IF($B2285="Non - avec lien de dépendance",MIN(2258,E2285,$D2285)*overallRate,MIN(2258,E2285)*overallRate),ROUND(MAX(IF($B2285="Non - avec lien de dépendance",0,MIN((0.75*E2285),1694)),MIN(E2285,(0.75*$D2285),1694)),2)),IF($B2285="Non - avec lien de dépendance",MIN(1129,E2285,$D2285)*overallRate,MIN(2258,E2285)*overallRate)))))</f>
        <v>Effectuez l’étape 1</v>
      </c>
      <c r="H2285" s="68" t="str">
        <f>IF(ISTEXT(overallRate),"Effectuez l’étape 1",IF($C2285="Yes","Use Step 2a) Weekly for employees on leave with pay",IF(OR(COUNT($D2285,F2285)&lt;&gt;2,overallRate=0),0,IF(revenueReduction&gt;0.3,MAX(IF($B2285="Non - avec lien de dépendance",MIN(2258,F2285,$D2285)*overallRate,MIN(2258,F2285)*overallRate),ROUND(MAX(IF($B2285="Non - avec lien de dépendance",0,MIN((0.75*F2285),1694)),MIN(F2285,(0.75*$D2285),1694)),2)),IF($B2285="Non - avec lien de dépendance",MIN(1129,F2285,$D2285)*overallRate,MIN(2258,F2285)*overallRate)))))</f>
        <v>Effectuez l’étape 1</v>
      </c>
      <c r="I2285" s="3">
        <f t="shared" si="35"/>
        <v>0</v>
      </c>
    </row>
    <row r="2286" spans="7:9" x14ac:dyDescent="0.5">
      <c r="G2286" s="68" t="str">
        <f>IF(ISTEXT(overallRate),"Effectuez l’étape 1",IF($C2286="Yes","Use Step 2a) Weekly for employees on leave with pay",IF(OR(COUNT($D2286,E2286)&lt;&gt;2,overallRate=0),0,IF(revenueReduction&gt;0.3,MAX(IF($B2286="Non - avec lien de dépendance",MIN(2258,E2286,$D2286)*overallRate,MIN(2258,E2286)*overallRate),ROUND(MAX(IF($B2286="Non - avec lien de dépendance",0,MIN((0.75*E2286),1694)),MIN(E2286,(0.75*$D2286),1694)),2)),IF($B2286="Non - avec lien de dépendance",MIN(1129,E2286,$D2286)*overallRate,MIN(2258,E2286)*overallRate)))))</f>
        <v>Effectuez l’étape 1</v>
      </c>
      <c r="H2286" s="68" t="str">
        <f>IF(ISTEXT(overallRate),"Effectuez l’étape 1",IF($C2286="Yes","Use Step 2a) Weekly for employees on leave with pay",IF(OR(COUNT($D2286,F2286)&lt;&gt;2,overallRate=0),0,IF(revenueReduction&gt;0.3,MAX(IF($B2286="Non - avec lien de dépendance",MIN(2258,F2286,$D2286)*overallRate,MIN(2258,F2286)*overallRate),ROUND(MAX(IF($B2286="Non - avec lien de dépendance",0,MIN((0.75*F2286),1694)),MIN(F2286,(0.75*$D2286),1694)),2)),IF($B2286="Non - avec lien de dépendance",MIN(1129,F2286,$D2286)*overallRate,MIN(2258,F2286)*overallRate)))))</f>
        <v>Effectuez l’étape 1</v>
      </c>
      <c r="I2286" s="3">
        <f t="shared" si="35"/>
        <v>0</v>
      </c>
    </row>
    <row r="2287" spans="7:9" x14ac:dyDescent="0.5">
      <c r="G2287" s="68" t="str">
        <f>IF(ISTEXT(overallRate),"Effectuez l’étape 1",IF($C2287="Yes","Use Step 2a) Weekly for employees on leave with pay",IF(OR(COUNT($D2287,E2287)&lt;&gt;2,overallRate=0),0,IF(revenueReduction&gt;0.3,MAX(IF($B2287="Non - avec lien de dépendance",MIN(2258,E2287,$D2287)*overallRate,MIN(2258,E2287)*overallRate),ROUND(MAX(IF($B2287="Non - avec lien de dépendance",0,MIN((0.75*E2287),1694)),MIN(E2287,(0.75*$D2287),1694)),2)),IF($B2287="Non - avec lien de dépendance",MIN(1129,E2287,$D2287)*overallRate,MIN(2258,E2287)*overallRate)))))</f>
        <v>Effectuez l’étape 1</v>
      </c>
      <c r="H2287" s="68" t="str">
        <f>IF(ISTEXT(overallRate),"Effectuez l’étape 1",IF($C2287="Yes","Use Step 2a) Weekly for employees on leave with pay",IF(OR(COUNT($D2287,F2287)&lt;&gt;2,overallRate=0),0,IF(revenueReduction&gt;0.3,MAX(IF($B2287="Non - avec lien de dépendance",MIN(2258,F2287,$D2287)*overallRate,MIN(2258,F2287)*overallRate),ROUND(MAX(IF($B2287="Non - avec lien de dépendance",0,MIN((0.75*F2287),1694)),MIN(F2287,(0.75*$D2287),1694)),2)),IF($B2287="Non - avec lien de dépendance",MIN(1129,F2287,$D2287)*overallRate,MIN(2258,F2287)*overallRate)))))</f>
        <v>Effectuez l’étape 1</v>
      </c>
      <c r="I2287" s="3">
        <f t="shared" si="35"/>
        <v>0</v>
      </c>
    </row>
    <row r="2288" spans="7:9" x14ac:dyDescent="0.5">
      <c r="G2288" s="68" t="str">
        <f>IF(ISTEXT(overallRate),"Effectuez l’étape 1",IF($C2288="Yes","Use Step 2a) Weekly for employees on leave with pay",IF(OR(COUNT($D2288,E2288)&lt;&gt;2,overallRate=0),0,IF(revenueReduction&gt;0.3,MAX(IF($B2288="Non - avec lien de dépendance",MIN(2258,E2288,$D2288)*overallRate,MIN(2258,E2288)*overallRate),ROUND(MAX(IF($B2288="Non - avec lien de dépendance",0,MIN((0.75*E2288),1694)),MIN(E2288,(0.75*$D2288),1694)),2)),IF($B2288="Non - avec lien de dépendance",MIN(1129,E2288,$D2288)*overallRate,MIN(2258,E2288)*overallRate)))))</f>
        <v>Effectuez l’étape 1</v>
      </c>
      <c r="H2288" s="68" t="str">
        <f>IF(ISTEXT(overallRate),"Effectuez l’étape 1",IF($C2288="Yes","Use Step 2a) Weekly for employees on leave with pay",IF(OR(COUNT($D2288,F2288)&lt;&gt;2,overallRate=0),0,IF(revenueReduction&gt;0.3,MAX(IF($B2288="Non - avec lien de dépendance",MIN(2258,F2288,$D2288)*overallRate,MIN(2258,F2288)*overallRate),ROUND(MAX(IF($B2288="Non - avec lien de dépendance",0,MIN((0.75*F2288),1694)),MIN(F2288,(0.75*$D2288),1694)),2)),IF($B2288="Non - avec lien de dépendance",MIN(1129,F2288,$D2288)*overallRate,MIN(2258,F2288)*overallRate)))))</f>
        <v>Effectuez l’étape 1</v>
      </c>
      <c r="I2288" s="3">
        <f t="shared" si="35"/>
        <v>0</v>
      </c>
    </row>
    <row r="2289" spans="7:9" x14ac:dyDescent="0.5">
      <c r="G2289" s="68" t="str">
        <f>IF(ISTEXT(overallRate),"Effectuez l’étape 1",IF($C2289="Yes","Use Step 2a) Weekly for employees on leave with pay",IF(OR(COUNT($D2289,E2289)&lt;&gt;2,overallRate=0),0,IF(revenueReduction&gt;0.3,MAX(IF($B2289="Non - avec lien de dépendance",MIN(2258,E2289,$D2289)*overallRate,MIN(2258,E2289)*overallRate),ROUND(MAX(IF($B2289="Non - avec lien de dépendance",0,MIN((0.75*E2289),1694)),MIN(E2289,(0.75*$D2289),1694)),2)),IF($B2289="Non - avec lien de dépendance",MIN(1129,E2289,$D2289)*overallRate,MIN(2258,E2289)*overallRate)))))</f>
        <v>Effectuez l’étape 1</v>
      </c>
      <c r="H2289" s="68" t="str">
        <f>IF(ISTEXT(overallRate),"Effectuez l’étape 1",IF($C2289="Yes","Use Step 2a) Weekly for employees on leave with pay",IF(OR(COUNT($D2289,F2289)&lt;&gt;2,overallRate=0),0,IF(revenueReduction&gt;0.3,MAX(IF($B2289="Non - avec lien de dépendance",MIN(2258,F2289,$D2289)*overallRate,MIN(2258,F2289)*overallRate),ROUND(MAX(IF($B2289="Non - avec lien de dépendance",0,MIN((0.75*F2289),1694)),MIN(F2289,(0.75*$D2289),1694)),2)),IF($B2289="Non - avec lien de dépendance",MIN(1129,F2289,$D2289)*overallRate,MIN(2258,F2289)*overallRate)))))</f>
        <v>Effectuez l’étape 1</v>
      </c>
      <c r="I2289" s="3">
        <f t="shared" si="35"/>
        <v>0</v>
      </c>
    </row>
    <row r="2290" spans="7:9" x14ac:dyDescent="0.5">
      <c r="G2290" s="68" t="str">
        <f>IF(ISTEXT(overallRate),"Effectuez l’étape 1",IF($C2290="Yes","Use Step 2a) Weekly for employees on leave with pay",IF(OR(COUNT($D2290,E2290)&lt;&gt;2,overallRate=0),0,IF(revenueReduction&gt;0.3,MAX(IF($B2290="Non - avec lien de dépendance",MIN(2258,E2290,$D2290)*overallRate,MIN(2258,E2290)*overallRate),ROUND(MAX(IF($B2290="Non - avec lien de dépendance",0,MIN((0.75*E2290),1694)),MIN(E2290,(0.75*$D2290),1694)),2)),IF($B2290="Non - avec lien de dépendance",MIN(1129,E2290,$D2290)*overallRate,MIN(2258,E2290)*overallRate)))))</f>
        <v>Effectuez l’étape 1</v>
      </c>
      <c r="H2290" s="68" t="str">
        <f>IF(ISTEXT(overallRate),"Effectuez l’étape 1",IF($C2290="Yes","Use Step 2a) Weekly for employees on leave with pay",IF(OR(COUNT($D2290,F2290)&lt;&gt;2,overallRate=0),0,IF(revenueReduction&gt;0.3,MAX(IF($B2290="Non - avec lien de dépendance",MIN(2258,F2290,$D2290)*overallRate,MIN(2258,F2290)*overallRate),ROUND(MAX(IF($B2290="Non - avec lien de dépendance",0,MIN((0.75*F2290),1694)),MIN(F2290,(0.75*$D2290),1694)),2)),IF($B2290="Non - avec lien de dépendance",MIN(1129,F2290,$D2290)*overallRate,MIN(2258,F2290)*overallRate)))))</f>
        <v>Effectuez l’étape 1</v>
      </c>
      <c r="I2290" s="3">
        <f t="shared" si="35"/>
        <v>0</v>
      </c>
    </row>
    <row r="2291" spans="7:9" x14ac:dyDescent="0.5">
      <c r="G2291" s="68" t="str">
        <f>IF(ISTEXT(overallRate),"Effectuez l’étape 1",IF($C2291="Yes","Use Step 2a) Weekly for employees on leave with pay",IF(OR(COUNT($D2291,E2291)&lt;&gt;2,overallRate=0),0,IF(revenueReduction&gt;0.3,MAX(IF($B2291="Non - avec lien de dépendance",MIN(2258,E2291,$D2291)*overallRate,MIN(2258,E2291)*overallRate),ROUND(MAX(IF($B2291="Non - avec lien de dépendance",0,MIN((0.75*E2291),1694)),MIN(E2291,(0.75*$D2291),1694)),2)),IF($B2291="Non - avec lien de dépendance",MIN(1129,E2291,$D2291)*overallRate,MIN(2258,E2291)*overallRate)))))</f>
        <v>Effectuez l’étape 1</v>
      </c>
      <c r="H2291" s="68" t="str">
        <f>IF(ISTEXT(overallRate),"Effectuez l’étape 1",IF($C2291="Yes","Use Step 2a) Weekly for employees on leave with pay",IF(OR(COUNT($D2291,F2291)&lt;&gt;2,overallRate=0),0,IF(revenueReduction&gt;0.3,MAX(IF($B2291="Non - avec lien de dépendance",MIN(2258,F2291,$D2291)*overallRate,MIN(2258,F2291)*overallRate),ROUND(MAX(IF($B2291="Non - avec lien de dépendance",0,MIN((0.75*F2291),1694)),MIN(F2291,(0.75*$D2291),1694)),2)),IF($B2291="Non - avec lien de dépendance",MIN(1129,F2291,$D2291)*overallRate,MIN(2258,F2291)*overallRate)))))</f>
        <v>Effectuez l’étape 1</v>
      </c>
      <c r="I2291" s="3">
        <f t="shared" si="35"/>
        <v>0</v>
      </c>
    </row>
    <row r="2292" spans="7:9" x14ac:dyDescent="0.5">
      <c r="G2292" s="68" t="str">
        <f>IF(ISTEXT(overallRate),"Effectuez l’étape 1",IF($C2292="Yes","Use Step 2a) Weekly for employees on leave with pay",IF(OR(COUNT($D2292,E2292)&lt;&gt;2,overallRate=0),0,IF(revenueReduction&gt;0.3,MAX(IF($B2292="Non - avec lien de dépendance",MIN(2258,E2292,$D2292)*overallRate,MIN(2258,E2292)*overallRate),ROUND(MAX(IF($B2292="Non - avec lien de dépendance",0,MIN((0.75*E2292),1694)),MIN(E2292,(0.75*$D2292),1694)),2)),IF($B2292="Non - avec lien de dépendance",MIN(1129,E2292,$D2292)*overallRate,MIN(2258,E2292)*overallRate)))))</f>
        <v>Effectuez l’étape 1</v>
      </c>
      <c r="H2292" s="68" t="str">
        <f>IF(ISTEXT(overallRate),"Effectuez l’étape 1",IF($C2292="Yes","Use Step 2a) Weekly for employees on leave with pay",IF(OR(COUNT($D2292,F2292)&lt;&gt;2,overallRate=0),0,IF(revenueReduction&gt;0.3,MAX(IF($B2292="Non - avec lien de dépendance",MIN(2258,F2292,$D2292)*overallRate,MIN(2258,F2292)*overallRate),ROUND(MAX(IF($B2292="Non - avec lien de dépendance",0,MIN((0.75*F2292),1694)),MIN(F2292,(0.75*$D2292),1694)),2)),IF($B2292="Non - avec lien de dépendance",MIN(1129,F2292,$D2292)*overallRate,MIN(2258,F2292)*overallRate)))))</f>
        <v>Effectuez l’étape 1</v>
      </c>
      <c r="I2292" s="3">
        <f t="shared" si="35"/>
        <v>0</v>
      </c>
    </row>
    <row r="2293" spans="7:9" x14ac:dyDescent="0.5">
      <c r="G2293" s="68" t="str">
        <f>IF(ISTEXT(overallRate),"Effectuez l’étape 1",IF($C2293="Yes","Use Step 2a) Weekly for employees on leave with pay",IF(OR(COUNT($D2293,E2293)&lt;&gt;2,overallRate=0),0,IF(revenueReduction&gt;0.3,MAX(IF($B2293="Non - avec lien de dépendance",MIN(2258,E2293,$D2293)*overallRate,MIN(2258,E2293)*overallRate),ROUND(MAX(IF($B2293="Non - avec lien de dépendance",0,MIN((0.75*E2293),1694)),MIN(E2293,(0.75*$D2293),1694)),2)),IF($B2293="Non - avec lien de dépendance",MIN(1129,E2293,$D2293)*overallRate,MIN(2258,E2293)*overallRate)))))</f>
        <v>Effectuez l’étape 1</v>
      </c>
      <c r="H2293" s="68" t="str">
        <f>IF(ISTEXT(overallRate),"Effectuez l’étape 1",IF($C2293="Yes","Use Step 2a) Weekly for employees on leave with pay",IF(OR(COUNT($D2293,F2293)&lt;&gt;2,overallRate=0),0,IF(revenueReduction&gt;0.3,MAX(IF($B2293="Non - avec lien de dépendance",MIN(2258,F2293,$D2293)*overallRate,MIN(2258,F2293)*overallRate),ROUND(MAX(IF($B2293="Non - avec lien de dépendance",0,MIN((0.75*F2293),1694)),MIN(F2293,(0.75*$D2293),1694)),2)),IF($B2293="Non - avec lien de dépendance",MIN(1129,F2293,$D2293)*overallRate,MIN(2258,F2293)*overallRate)))))</f>
        <v>Effectuez l’étape 1</v>
      </c>
      <c r="I2293" s="3">
        <f t="shared" si="35"/>
        <v>0</v>
      </c>
    </row>
    <row r="2294" spans="7:9" x14ac:dyDescent="0.5">
      <c r="G2294" s="68" t="str">
        <f>IF(ISTEXT(overallRate),"Effectuez l’étape 1",IF($C2294="Yes","Use Step 2a) Weekly for employees on leave with pay",IF(OR(COUNT($D2294,E2294)&lt;&gt;2,overallRate=0),0,IF(revenueReduction&gt;0.3,MAX(IF($B2294="Non - avec lien de dépendance",MIN(2258,E2294,$D2294)*overallRate,MIN(2258,E2294)*overallRate),ROUND(MAX(IF($B2294="Non - avec lien de dépendance",0,MIN((0.75*E2294),1694)),MIN(E2294,(0.75*$D2294),1694)),2)),IF($B2294="Non - avec lien de dépendance",MIN(1129,E2294,$D2294)*overallRate,MIN(2258,E2294)*overallRate)))))</f>
        <v>Effectuez l’étape 1</v>
      </c>
      <c r="H2294" s="68" t="str">
        <f>IF(ISTEXT(overallRate),"Effectuez l’étape 1",IF($C2294="Yes","Use Step 2a) Weekly for employees on leave with pay",IF(OR(COUNT($D2294,F2294)&lt;&gt;2,overallRate=0),0,IF(revenueReduction&gt;0.3,MAX(IF($B2294="Non - avec lien de dépendance",MIN(2258,F2294,$D2294)*overallRate,MIN(2258,F2294)*overallRate),ROUND(MAX(IF($B2294="Non - avec lien de dépendance",0,MIN((0.75*F2294),1694)),MIN(F2294,(0.75*$D2294),1694)),2)),IF($B2294="Non - avec lien de dépendance",MIN(1129,F2294,$D2294)*overallRate,MIN(2258,F2294)*overallRate)))))</f>
        <v>Effectuez l’étape 1</v>
      </c>
      <c r="I2294" s="3">
        <f t="shared" si="35"/>
        <v>0</v>
      </c>
    </row>
    <row r="2295" spans="7:9" x14ac:dyDescent="0.5">
      <c r="G2295" s="68" t="str">
        <f>IF(ISTEXT(overallRate),"Effectuez l’étape 1",IF($C2295="Yes","Use Step 2a) Weekly for employees on leave with pay",IF(OR(COUNT($D2295,E2295)&lt;&gt;2,overallRate=0),0,IF(revenueReduction&gt;0.3,MAX(IF($B2295="Non - avec lien de dépendance",MIN(2258,E2295,$D2295)*overallRate,MIN(2258,E2295)*overallRate),ROUND(MAX(IF($B2295="Non - avec lien de dépendance",0,MIN((0.75*E2295),1694)),MIN(E2295,(0.75*$D2295),1694)),2)),IF($B2295="Non - avec lien de dépendance",MIN(1129,E2295,$D2295)*overallRate,MIN(2258,E2295)*overallRate)))))</f>
        <v>Effectuez l’étape 1</v>
      </c>
      <c r="H2295" s="68" t="str">
        <f>IF(ISTEXT(overallRate),"Effectuez l’étape 1",IF($C2295="Yes","Use Step 2a) Weekly for employees on leave with pay",IF(OR(COUNT($D2295,F2295)&lt;&gt;2,overallRate=0),0,IF(revenueReduction&gt;0.3,MAX(IF($B2295="Non - avec lien de dépendance",MIN(2258,F2295,$D2295)*overallRate,MIN(2258,F2295)*overallRate),ROUND(MAX(IF($B2295="Non - avec lien de dépendance",0,MIN((0.75*F2295),1694)),MIN(F2295,(0.75*$D2295),1694)),2)),IF($B2295="Non - avec lien de dépendance",MIN(1129,F2295,$D2295)*overallRate,MIN(2258,F2295)*overallRate)))))</f>
        <v>Effectuez l’étape 1</v>
      </c>
      <c r="I2295" s="3">
        <f t="shared" si="35"/>
        <v>0</v>
      </c>
    </row>
    <row r="2296" spans="7:9" x14ac:dyDescent="0.5">
      <c r="G2296" s="68" t="str">
        <f>IF(ISTEXT(overallRate),"Effectuez l’étape 1",IF($C2296="Yes","Use Step 2a) Weekly for employees on leave with pay",IF(OR(COUNT($D2296,E2296)&lt;&gt;2,overallRate=0),0,IF(revenueReduction&gt;0.3,MAX(IF($B2296="Non - avec lien de dépendance",MIN(2258,E2296,$D2296)*overallRate,MIN(2258,E2296)*overallRate),ROUND(MAX(IF($B2296="Non - avec lien de dépendance",0,MIN((0.75*E2296),1694)),MIN(E2296,(0.75*$D2296),1694)),2)),IF($B2296="Non - avec lien de dépendance",MIN(1129,E2296,$D2296)*overallRate,MIN(2258,E2296)*overallRate)))))</f>
        <v>Effectuez l’étape 1</v>
      </c>
      <c r="H2296" s="68" t="str">
        <f>IF(ISTEXT(overallRate),"Effectuez l’étape 1",IF($C2296="Yes","Use Step 2a) Weekly for employees on leave with pay",IF(OR(COUNT($D2296,F2296)&lt;&gt;2,overallRate=0),0,IF(revenueReduction&gt;0.3,MAX(IF($B2296="Non - avec lien de dépendance",MIN(2258,F2296,$D2296)*overallRate,MIN(2258,F2296)*overallRate),ROUND(MAX(IF($B2296="Non - avec lien de dépendance",0,MIN((0.75*F2296),1694)),MIN(F2296,(0.75*$D2296),1694)),2)),IF($B2296="Non - avec lien de dépendance",MIN(1129,F2296,$D2296)*overallRate,MIN(2258,F2296)*overallRate)))))</f>
        <v>Effectuez l’étape 1</v>
      </c>
      <c r="I2296" s="3">
        <f t="shared" si="35"/>
        <v>0</v>
      </c>
    </row>
    <row r="2297" spans="7:9" x14ac:dyDescent="0.5">
      <c r="G2297" s="68" t="str">
        <f>IF(ISTEXT(overallRate),"Effectuez l’étape 1",IF($C2297="Yes","Use Step 2a) Weekly for employees on leave with pay",IF(OR(COUNT($D2297,E2297)&lt;&gt;2,overallRate=0),0,IF(revenueReduction&gt;0.3,MAX(IF($B2297="Non - avec lien de dépendance",MIN(2258,E2297,$D2297)*overallRate,MIN(2258,E2297)*overallRate),ROUND(MAX(IF($B2297="Non - avec lien de dépendance",0,MIN((0.75*E2297),1694)),MIN(E2297,(0.75*$D2297),1694)),2)),IF($B2297="Non - avec lien de dépendance",MIN(1129,E2297,$D2297)*overallRate,MIN(2258,E2297)*overallRate)))))</f>
        <v>Effectuez l’étape 1</v>
      </c>
      <c r="H2297" s="68" t="str">
        <f>IF(ISTEXT(overallRate),"Effectuez l’étape 1",IF($C2297="Yes","Use Step 2a) Weekly for employees on leave with pay",IF(OR(COUNT($D2297,F2297)&lt;&gt;2,overallRate=0),0,IF(revenueReduction&gt;0.3,MAX(IF($B2297="Non - avec lien de dépendance",MIN(2258,F2297,$D2297)*overallRate,MIN(2258,F2297)*overallRate),ROUND(MAX(IF($B2297="Non - avec lien de dépendance",0,MIN((0.75*F2297),1694)),MIN(F2297,(0.75*$D2297),1694)),2)),IF($B2297="Non - avec lien de dépendance",MIN(1129,F2297,$D2297)*overallRate,MIN(2258,F2297)*overallRate)))))</f>
        <v>Effectuez l’étape 1</v>
      </c>
      <c r="I2297" s="3">
        <f t="shared" si="35"/>
        <v>0</v>
      </c>
    </row>
    <row r="2298" spans="7:9" x14ac:dyDescent="0.5">
      <c r="G2298" s="68" t="str">
        <f>IF(ISTEXT(overallRate),"Effectuez l’étape 1",IF($C2298="Yes","Use Step 2a) Weekly for employees on leave with pay",IF(OR(COUNT($D2298,E2298)&lt;&gt;2,overallRate=0),0,IF(revenueReduction&gt;0.3,MAX(IF($B2298="Non - avec lien de dépendance",MIN(2258,E2298,$D2298)*overallRate,MIN(2258,E2298)*overallRate),ROUND(MAX(IF($B2298="Non - avec lien de dépendance",0,MIN((0.75*E2298),1694)),MIN(E2298,(0.75*$D2298),1694)),2)),IF($B2298="Non - avec lien de dépendance",MIN(1129,E2298,$D2298)*overallRate,MIN(2258,E2298)*overallRate)))))</f>
        <v>Effectuez l’étape 1</v>
      </c>
      <c r="H2298" s="68" t="str">
        <f>IF(ISTEXT(overallRate),"Effectuez l’étape 1",IF($C2298="Yes","Use Step 2a) Weekly for employees on leave with pay",IF(OR(COUNT($D2298,F2298)&lt;&gt;2,overallRate=0),0,IF(revenueReduction&gt;0.3,MAX(IF($B2298="Non - avec lien de dépendance",MIN(2258,F2298,$D2298)*overallRate,MIN(2258,F2298)*overallRate),ROUND(MAX(IF($B2298="Non - avec lien de dépendance",0,MIN((0.75*F2298),1694)),MIN(F2298,(0.75*$D2298),1694)),2)),IF($B2298="Non - avec lien de dépendance",MIN(1129,F2298,$D2298)*overallRate,MIN(2258,F2298)*overallRate)))))</f>
        <v>Effectuez l’étape 1</v>
      </c>
      <c r="I2298" s="3">
        <f t="shared" si="35"/>
        <v>0</v>
      </c>
    </row>
    <row r="2299" spans="7:9" x14ac:dyDescent="0.5">
      <c r="G2299" s="68" t="str">
        <f>IF(ISTEXT(overallRate),"Effectuez l’étape 1",IF($C2299="Yes","Use Step 2a) Weekly for employees on leave with pay",IF(OR(COUNT($D2299,E2299)&lt;&gt;2,overallRate=0),0,IF(revenueReduction&gt;0.3,MAX(IF($B2299="Non - avec lien de dépendance",MIN(2258,E2299,$D2299)*overallRate,MIN(2258,E2299)*overallRate),ROUND(MAX(IF($B2299="Non - avec lien de dépendance",0,MIN((0.75*E2299),1694)),MIN(E2299,(0.75*$D2299),1694)),2)),IF($B2299="Non - avec lien de dépendance",MIN(1129,E2299,$D2299)*overallRate,MIN(2258,E2299)*overallRate)))))</f>
        <v>Effectuez l’étape 1</v>
      </c>
      <c r="H2299" s="68" t="str">
        <f>IF(ISTEXT(overallRate),"Effectuez l’étape 1",IF($C2299="Yes","Use Step 2a) Weekly for employees on leave with pay",IF(OR(COUNT($D2299,F2299)&lt;&gt;2,overallRate=0),0,IF(revenueReduction&gt;0.3,MAX(IF($B2299="Non - avec lien de dépendance",MIN(2258,F2299,$D2299)*overallRate,MIN(2258,F2299)*overallRate),ROUND(MAX(IF($B2299="Non - avec lien de dépendance",0,MIN((0.75*F2299),1694)),MIN(F2299,(0.75*$D2299),1694)),2)),IF($B2299="Non - avec lien de dépendance",MIN(1129,F2299,$D2299)*overallRate,MIN(2258,F2299)*overallRate)))))</f>
        <v>Effectuez l’étape 1</v>
      </c>
      <c r="I2299" s="3">
        <f t="shared" si="35"/>
        <v>0</v>
      </c>
    </row>
    <row r="2300" spans="7:9" x14ac:dyDescent="0.5">
      <c r="G2300" s="68" t="str">
        <f>IF(ISTEXT(overallRate),"Effectuez l’étape 1",IF($C2300="Yes","Use Step 2a) Weekly for employees on leave with pay",IF(OR(COUNT($D2300,E2300)&lt;&gt;2,overallRate=0),0,IF(revenueReduction&gt;0.3,MAX(IF($B2300="Non - avec lien de dépendance",MIN(2258,E2300,$D2300)*overallRate,MIN(2258,E2300)*overallRate),ROUND(MAX(IF($B2300="Non - avec lien de dépendance",0,MIN((0.75*E2300),1694)),MIN(E2300,(0.75*$D2300),1694)),2)),IF($B2300="Non - avec lien de dépendance",MIN(1129,E2300,$D2300)*overallRate,MIN(2258,E2300)*overallRate)))))</f>
        <v>Effectuez l’étape 1</v>
      </c>
      <c r="H2300" s="68" t="str">
        <f>IF(ISTEXT(overallRate),"Effectuez l’étape 1",IF($C2300="Yes","Use Step 2a) Weekly for employees on leave with pay",IF(OR(COUNT($D2300,F2300)&lt;&gt;2,overallRate=0),0,IF(revenueReduction&gt;0.3,MAX(IF($B2300="Non - avec lien de dépendance",MIN(2258,F2300,$D2300)*overallRate,MIN(2258,F2300)*overallRate),ROUND(MAX(IF($B2300="Non - avec lien de dépendance",0,MIN((0.75*F2300),1694)),MIN(F2300,(0.75*$D2300),1694)),2)),IF($B2300="Non - avec lien de dépendance",MIN(1129,F2300,$D2300)*overallRate,MIN(2258,F2300)*overallRate)))))</f>
        <v>Effectuez l’étape 1</v>
      </c>
      <c r="I2300" s="3">
        <f t="shared" si="35"/>
        <v>0</v>
      </c>
    </row>
    <row r="2301" spans="7:9" x14ac:dyDescent="0.5">
      <c r="G2301" s="68" t="str">
        <f>IF(ISTEXT(overallRate),"Effectuez l’étape 1",IF($C2301="Yes","Use Step 2a) Weekly for employees on leave with pay",IF(OR(COUNT($D2301,E2301)&lt;&gt;2,overallRate=0),0,IF(revenueReduction&gt;0.3,MAX(IF($B2301="Non - avec lien de dépendance",MIN(2258,E2301,$D2301)*overallRate,MIN(2258,E2301)*overallRate),ROUND(MAX(IF($B2301="Non - avec lien de dépendance",0,MIN((0.75*E2301),1694)),MIN(E2301,(0.75*$D2301),1694)),2)),IF($B2301="Non - avec lien de dépendance",MIN(1129,E2301,$D2301)*overallRate,MIN(2258,E2301)*overallRate)))))</f>
        <v>Effectuez l’étape 1</v>
      </c>
      <c r="H2301" s="68" t="str">
        <f>IF(ISTEXT(overallRate),"Effectuez l’étape 1",IF($C2301="Yes","Use Step 2a) Weekly for employees on leave with pay",IF(OR(COUNT($D2301,F2301)&lt;&gt;2,overallRate=0),0,IF(revenueReduction&gt;0.3,MAX(IF($B2301="Non - avec lien de dépendance",MIN(2258,F2301,$D2301)*overallRate,MIN(2258,F2301)*overallRate),ROUND(MAX(IF($B2301="Non - avec lien de dépendance",0,MIN((0.75*F2301),1694)),MIN(F2301,(0.75*$D2301),1694)),2)),IF($B2301="Non - avec lien de dépendance",MIN(1129,F2301,$D2301)*overallRate,MIN(2258,F2301)*overallRate)))))</f>
        <v>Effectuez l’étape 1</v>
      </c>
      <c r="I2301" s="3">
        <f t="shared" si="35"/>
        <v>0</v>
      </c>
    </row>
    <row r="2302" spans="7:9" x14ac:dyDescent="0.5">
      <c r="G2302" s="68" t="str">
        <f>IF(ISTEXT(overallRate),"Effectuez l’étape 1",IF($C2302="Yes","Use Step 2a) Weekly for employees on leave with pay",IF(OR(COUNT($D2302,E2302)&lt;&gt;2,overallRate=0),0,IF(revenueReduction&gt;0.3,MAX(IF($B2302="Non - avec lien de dépendance",MIN(2258,E2302,$D2302)*overallRate,MIN(2258,E2302)*overallRate),ROUND(MAX(IF($B2302="Non - avec lien de dépendance",0,MIN((0.75*E2302),1694)),MIN(E2302,(0.75*$D2302),1694)),2)),IF($B2302="Non - avec lien de dépendance",MIN(1129,E2302,$D2302)*overallRate,MIN(2258,E2302)*overallRate)))))</f>
        <v>Effectuez l’étape 1</v>
      </c>
      <c r="H2302" s="68" t="str">
        <f>IF(ISTEXT(overallRate),"Effectuez l’étape 1",IF($C2302="Yes","Use Step 2a) Weekly for employees on leave with pay",IF(OR(COUNT($D2302,F2302)&lt;&gt;2,overallRate=0),0,IF(revenueReduction&gt;0.3,MAX(IF($B2302="Non - avec lien de dépendance",MIN(2258,F2302,$D2302)*overallRate,MIN(2258,F2302)*overallRate),ROUND(MAX(IF($B2302="Non - avec lien de dépendance",0,MIN((0.75*F2302),1694)),MIN(F2302,(0.75*$D2302),1694)),2)),IF($B2302="Non - avec lien de dépendance",MIN(1129,F2302,$D2302)*overallRate,MIN(2258,F2302)*overallRate)))))</f>
        <v>Effectuez l’étape 1</v>
      </c>
      <c r="I2302" s="3">
        <f t="shared" si="35"/>
        <v>0</v>
      </c>
    </row>
    <row r="2303" spans="7:9" x14ac:dyDescent="0.5">
      <c r="G2303" s="68" t="str">
        <f>IF(ISTEXT(overallRate),"Effectuez l’étape 1",IF($C2303="Yes","Use Step 2a) Weekly for employees on leave with pay",IF(OR(COUNT($D2303,E2303)&lt;&gt;2,overallRate=0),0,IF(revenueReduction&gt;0.3,MAX(IF($B2303="Non - avec lien de dépendance",MIN(2258,E2303,$D2303)*overallRate,MIN(2258,E2303)*overallRate),ROUND(MAX(IF($B2303="Non - avec lien de dépendance",0,MIN((0.75*E2303),1694)),MIN(E2303,(0.75*$D2303),1694)),2)),IF($B2303="Non - avec lien de dépendance",MIN(1129,E2303,$D2303)*overallRate,MIN(2258,E2303)*overallRate)))))</f>
        <v>Effectuez l’étape 1</v>
      </c>
      <c r="H2303" s="68" t="str">
        <f>IF(ISTEXT(overallRate),"Effectuez l’étape 1",IF($C2303="Yes","Use Step 2a) Weekly for employees on leave with pay",IF(OR(COUNT($D2303,F2303)&lt;&gt;2,overallRate=0),0,IF(revenueReduction&gt;0.3,MAX(IF($B2303="Non - avec lien de dépendance",MIN(2258,F2303,$D2303)*overallRate,MIN(2258,F2303)*overallRate),ROUND(MAX(IF($B2303="Non - avec lien de dépendance",0,MIN((0.75*F2303),1694)),MIN(F2303,(0.75*$D2303),1694)),2)),IF($B2303="Non - avec lien de dépendance",MIN(1129,F2303,$D2303)*overallRate,MIN(2258,F2303)*overallRate)))))</f>
        <v>Effectuez l’étape 1</v>
      </c>
      <c r="I2303" s="3">
        <f t="shared" si="35"/>
        <v>0</v>
      </c>
    </row>
    <row r="2304" spans="7:9" x14ac:dyDescent="0.5">
      <c r="G2304" s="68" t="str">
        <f>IF(ISTEXT(overallRate),"Effectuez l’étape 1",IF($C2304="Yes","Use Step 2a) Weekly for employees on leave with pay",IF(OR(COUNT($D2304,E2304)&lt;&gt;2,overallRate=0),0,IF(revenueReduction&gt;0.3,MAX(IF($B2304="Non - avec lien de dépendance",MIN(2258,E2304,$D2304)*overallRate,MIN(2258,E2304)*overallRate),ROUND(MAX(IF($B2304="Non - avec lien de dépendance",0,MIN((0.75*E2304),1694)),MIN(E2304,(0.75*$D2304),1694)),2)),IF($B2304="Non - avec lien de dépendance",MIN(1129,E2304,$D2304)*overallRate,MIN(2258,E2304)*overallRate)))))</f>
        <v>Effectuez l’étape 1</v>
      </c>
      <c r="H2304" s="68" t="str">
        <f>IF(ISTEXT(overallRate),"Effectuez l’étape 1",IF($C2304="Yes","Use Step 2a) Weekly for employees on leave with pay",IF(OR(COUNT($D2304,F2304)&lt;&gt;2,overallRate=0),0,IF(revenueReduction&gt;0.3,MAX(IF($B2304="Non - avec lien de dépendance",MIN(2258,F2304,$D2304)*overallRate,MIN(2258,F2304)*overallRate),ROUND(MAX(IF($B2304="Non - avec lien de dépendance",0,MIN((0.75*F2304),1694)),MIN(F2304,(0.75*$D2304),1694)),2)),IF($B2304="Non - avec lien de dépendance",MIN(1129,F2304,$D2304)*overallRate,MIN(2258,F2304)*overallRate)))))</f>
        <v>Effectuez l’étape 1</v>
      </c>
      <c r="I2304" s="3">
        <f t="shared" si="35"/>
        <v>0</v>
      </c>
    </row>
    <row r="2305" spans="7:9" x14ac:dyDescent="0.5">
      <c r="G2305" s="68" t="str">
        <f>IF(ISTEXT(overallRate),"Effectuez l’étape 1",IF($C2305="Yes","Use Step 2a) Weekly for employees on leave with pay",IF(OR(COUNT($D2305,E2305)&lt;&gt;2,overallRate=0),0,IF(revenueReduction&gt;0.3,MAX(IF($B2305="Non - avec lien de dépendance",MIN(2258,E2305,$D2305)*overallRate,MIN(2258,E2305)*overallRate),ROUND(MAX(IF($B2305="Non - avec lien de dépendance",0,MIN((0.75*E2305),1694)),MIN(E2305,(0.75*$D2305),1694)),2)),IF($B2305="Non - avec lien de dépendance",MIN(1129,E2305,$D2305)*overallRate,MIN(2258,E2305)*overallRate)))))</f>
        <v>Effectuez l’étape 1</v>
      </c>
      <c r="H2305" s="68" t="str">
        <f>IF(ISTEXT(overallRate),"Effectuez l’étape 1",IF($C2305="Yes","Use Step 2a) Weekly for employees on leave with pay",IF(OR(COUNT($D2305,F2305)&lt;&gt;2,overallRate=0),0,IF(revenueReduction&gt;0.3,MAX(IF($B2305="Non - avec lien de dépendance",MIN(2258,F2305,$D2305)*overallRate,MIN(2258,F2305)*overallRate),ROUND(MAX(IF($B2305="Non - avec lien de dépendance",0,MIN((0.75*F2305),1694)),MIN(F2305,(0.75*$D2305),1694)),2)),IF($B2305="Non - avec lien de dépendance",MIN(1129,F2305,$D2305)*overallRate,MIN(2258,F2305)*overallRate)))))</f>
        <v>Effectuez l’étape 1</v>
      </c>
      <c r="I2305" s="3">
        <f t="shared" si="35"/>
        <v>0</v>
      </c>
    </row>
    <row r="2306" spans="7:9" x14ac:dyDescent="0.5">
      <c r="G2306" s="68" t="str">
        <f>IF(ISTEXT(overallRate),"Effectuez l’étape 1",IF($C2306="Yes","Use Step 2a) Weekly for employees on leave with pay",IF(OR(COUNT($D2306,E2306)&lt;&gt;2,overallRate=0),0,IF(revenueReduction&gt;0.3,MAX(IF($B2306="Non - avec lien de dépendance",MIN(2258,E2306,$D2306)*overallRate,MIN(2258,E2306)*overallRate),ROUND(MAX(IF($B2306="Non - avec lien de dépendance",0,MIN((0.75*E2306),1694)),MIN(E2306,(0.75*$D2306),1694)),2)),IF($B2306="Non - avec lien de dépendance",MIN(1129,E2306,$D2306)*overallRate,MIN(2258,E2306)*overallRate)))))</f>
        <v>Effectuez l’étape 1</v>
      </c>
      <c r="H2306" s="68" t="str">
        <f>IF(ISTEXT(overallRate),"Effectuez l’étape 1",IF($C2306="Yes","Use Step 2a) Weekly for employees on leave with pay",IF(OR(COUNT($D2306,F2306)&lt;&gt;2,overallRate=0),0,IF(revenueReduction&gt;0.3,MAX(IF($B2306="Non - avec lien de dépendance",MIN(2258,F2306,$D2306)*overallRate,MIN(2258,F2306)*overallRate),ROUND(MAX(IF($B2306="Non - avec lien de dépendance",0,MIN((0.75*F2306),1694)),MIN(F2306,(0.75*$D2306),1694)),2)),IF($B2306="Non - avec lien de dépendance",MIN(1129,F2306,$D2306)*overallRate,MIN(2258,F2306)*overallRate)))))</f>
        <v>Effectuez l’étape 1</v>
      </c>
      <c r="I2306" s="3">
        <f t="shared" si="35"/>
        <v>0</v>
      </c>
    </row>
    <row r="2307" spans="7:9" x14ac:dyDescent="0.5">
      <c r="G2307" s="68" t="str">
        <f>IF(ISTEXT(overallRate),"Effectuez l’étape 1",IF($C2307="Yes","Use Step 2a) Weekly for employees on leave with pay",IF(OR(COUNT($D2307,E2307)&lt;&gt;2,overallRate=0),0,IF(revenueReduction&gt;0.3,MAX(IF($B2307="Non - avec lien de dépendance",MIN(2258,E2307,$D2307)*overallRate,MIN(2258,E2307)*overallRate),ROUND(MAX(IF($B2307="Non - avec lien de dépendance",0,MIN((0.75*E2307),1694)),MIN(E2307,(0.75*$D2307),1694)),2)),IF($B2307="Non - avec lien de dépendance",MIN(1129,E2307,$D2307)*overallRate,MIN(2258,E2307)*overallRate)))))</f>
        <v>Effectuez l’étape 1</v>
      </c>
      <c r="H2307" s="68" t="str">
        <f>IF(ISTEXT(overallRate),"Effectuez l’étape 1",IF($C2307="Yes","Use Step 2a) Weekly for employees on leave with pay",IF(OR(COUNT($D2307,F2307)&lt;&gt;2,overallRate=0),0,IF(revenueReduction&gt;0.3,MAX(IF($B2307="Non - avec lien de dépendance",MIN(2258,F2307,$D2307)*overallRate,MIN(2258,F2307)*overallRate),ROUND(MAX(IF($B2307="Non - avec lien de dépendance",0,MIN((0.75*F2307),1694)),MIN(F2307,(0.75*$D2307),1694)),2)),IF($B2307="Non - avec lien de dépendance",MIN(1129,F2307,$D2307)*overallRate,MIN(2258,F2307)*overallRate)))))</f>
        <v>Effectuez l’étape 1</v>
      </c>
      <c r="I2307" s="3">
        <f t="shared" si="35"/>
        <v>0</v>
      </c>
    </row>
    <row r="2308" spans="7:9" x14ac:dyDescent="0.5">
      <c r="G2308" s="68" t="str">
        <f>IF(ISTEXT(overallRate),"Effectuez l’étape 1",IF($C2308="Yes","Use Step 2a) Weekly for employees on leave with pay",IF(OR(COUNT($D2308,E2308)&lt;&gt;2,overallRate=0),0,IF(revenueReduction&gt;0.3,MAX(IF($B2308="Non - avec lien de dépendance",MIN(2258,E2308,$D2308)*overallRate,MIN(2258,E2308)*overallRate),ROUND(MAX(IF($B2308="Non - avec lien de dépendance",0,MIN((0.75*E2308),1694)),MIN(E2308,(0.75*$D2308),1694)),2)),IF($B2308="Non - avec lien de dépendance",MIN(1129,E2308,$D2308)*overallRate,MIN(2258,E2308)*overallRate)))))</f>
        <v>Effectuez l’étape 1</v>
      </c>
      <c r="H2308" s="68" t="str">
        <f>IF(ISTEXT(overallRate),"Effectuez l’étape 1",IF($C2308="Yes","Use Step 2a) Weekly for employees on leave with pay",IF(OR(COUNT($D2308,F2308)&lt;&gt;2,overallRate=0),0,IF(revenueReduction&gt;0.3,MAX(IF($B2308="Non - avec lien de dépendance",MIN(2258,F2308,$D2308)*overallRate,MIN(2258,F2308)*overallRate),ROUND(MAX(IF($B2308="Non - avec lien de dépendance",0,MIN((0.75*F2308),1694)),MIN(F2308,(0.75*$D2308),1694)),2)),IF($B2308="Non - avec lien de dépendance",MIN(1129,F2308,$D2308)*overallRate,MIN(2258,F2308)*overallRate)))))</f>
        <v>Effectuez l’étape 1</v>
      </c>
      <c r="I2308" s="3">
        <f t="shared" si="35"/>
        <v>0</v>
      </c>
    </row>
    <row r="2309" spans="7:9" x14ac:dyDescent="0.5">
      <c r="G2309" s="68" t="str">
        <f>IF(ISTEXT(overallRate),"Effectuez l’étape 1",IF($C2309="Yes","Use Step 2a) Weekly for employees on leave with pay",IF(OR(COUNT($D2309,E2309)&lt;&gt;2,overallRate=0),0,IF(revenueReduction&gt;0.3,MAX(IF($B2309="Non - avec lien de dépendance",MIN(2258,E2309,$D2309)*overallRate,MIN(2258,E2309)*overallRate),ROUND(MAX(IF($B2309="Non - avec lien de dépendance",0,MIN((0.75*E2309),1694)),MIN(E2309,(0.75*$D2309),1694)),2)),IF($B2309="Non - avec lien de dépendance",MIN(1129,E2309,$D2309)*overallRate,MIN(2258,E2309)*overallRate)))))</f>
        <v>Effectuez l’étape 1</v>
      </c>
      <c r="H2309" s="68" t="str">
        <f>IF(ISTEXT(overallRate),"Effectuez l’étape 1",IF($C2309="Yes","Use Step 2a) Weekly for employees on leave with pay",IF(OR(COUNT($D2309,F2309)&lt;&gt;2,overallRate=0),0,IF(revenueReduction&gt;0.3,MAX(IF($B2309="Non - avec lien de dépendance",MIN(2258,F2309,$D2309)*overallRate,MIN(2258,F2309)*overallRate),ROUND(MAX(IF($B2309="Non - avec lien de dépendance",0,MIN((0.75*F2309),1694)),MIN(F2309,(0.75*$D2309),1694)),2)),IF($B2309="Non - avec lien de dépendance",MIN(1129,F2309,$D2309)*overallRate,MIN(2258,F2309)*overallRate)))))</f>
        <v>Effectuez l’étape 1</v>
      </c>
      <c r="I2309" s="3">
        <f t="shared" si="35"/>
        <v>0</v>
      </c>
    </row>
    <row r="2310" spans="7:9" x14ac:dyDescent="0.5">
      <c r="G2310" s="68" t="str">
        <f>IF(ISTEXT(overallRate),"Effectuez l’étape 1",IF($C2310="Yes","Use Step 2a) Weekly for employees on leave with pay",IF(OR(COUNT($D2310,E2310)&lt;&gt;2,overallRate=0),0,IF(revenueReduction&gt;0.3,MAX(IF($B2310="Non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IF(ISTEXT(overallRate),"Effectuez l’étape 1",IF($C2310="Yes","Use Step 2a) Weekly for employees on leave with pay",IF(OR(COUNT($D2310,F2310)&lt;&gt;2,overallRate=0),0,IF(revenueReduction&gt;0.3,MAX(IF($B2310="Non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35"/>
        <v>0</v>
      </c>
    </row>
    <row r="2311" spans="7:9" x14ac:dyDescent="0.5">
      <c r="G2311" s="68" t="str">
        <f>IF(ISTEXT(overallRate),"Effectuez l’étape 1",IF($C2311="Yes","Use Step 2a) Weekly for employees on leave with pay",IF(OR(COUNT($D2311,E2311)&lt;&gt;2,overallRate=0),0,IF(revenueReduction&gt;0.3,MAX(IF($B2311="Non - avec lien de dépendance",MIN(2258,E2311,$D2311)*overallRate,MIN(2258,E2311)*overallRate),ROUND(MAX(IF($B2311="Non - avec lien de dépendance",0,MIN((0.75*E2311),1694)),MIN(E2311,(0.75*$D2311),1694)),2)),IF($B2311="Non - avec lien de dépendance",MIN(1129,E2311,$D2311)*overallRate,MIN(2258,E2311)*overallRate)))))</f>
        <v>Effectuez l’étape 1</v>
      </c>
      <c r="H2311" s="68" t="str">
        <f>IF(ISTEXT(overallRate),"Effectuez l’étape 1",IF($C2311="Yes","Use Step 2a) Weekly for employees on leave with pay",IF(OR(COUNT($D2311,F2311)&lt;&gt;2,overallRate=0),0,IF(revenueReduction&gt;0.3,MAX(IF($B2311="Non - avec lien de dépendance",MIN(2258,F2311,$D2311)*overallRate,MIN(2258,F2311)*overallRate),ROUND(MAX(IF($B2311="Non - avec lien de dépendance",0,MIN((0.75*F2311),1694)),MIN(F2311,(0.75*$D2311),1694)),2)),IF($B2311="Non - avec lien de dépendance",MIN(1129,F2311,$D2311)*overallRate,MIN(2258,F2311)*overallRate)))))</f>
        <v>Effectuez l’étape 1</v>
      </c>
      <c r="I2311" s="3">
        <f t="shared" ref="I2311:I2374" si="36">IF(AND(COUNT(B2311:F2311)&gt;0,OR(COUNT(D2311:F2311)&lt;&gt;3,ISBLANK(B2311))),"Fill out all amounts",IF(COUNTIF(E2311:F2311,0)&gt;0,0,SUM(G2311:H2311)))</f>
        <v>0</v>
      </c>
    </row>
    <row r="2312" spans="7:9" x14ac:dyDescent="0.5">
      <c r="G2312" s="68" t="str">
        <f>IF(ISTEXT(overallRate),"Effectuez l’étape 1",IF($C2312="Yes","Use Step 2a) Weekly for employees on leave with pay",IF(OR(COUNT($D2312,E2312)&lt;&gt;2,overallRate=0),0,IF(revenueReduction&gt;0.3,MAX(IF($B2312="Non - avec lien de dépendance",MIN(2258,E2312,$D2312)*overallRate,MIN(2258,E2312)*overallRate),ROUND(MAX(IF($B2312="Non - avec lien de dépendance",0,MIN((0.75*E2312),1694)),MIN(E2312,(0.75*$D2312),1694)),2)),IF($B2312="Non - avec lien de dépendance",MIN(1129,E2312,$D2312)*overallRate,MIN(2258,E2312)*overallRate)))))</f>
        <v>Effectuez l’étape 1</v>
      </c>
      <c r="H2312" s="68" t="str">
        <f>IF(ISTEXT(overallRate),"Effectuez l’étape 1",IF($C2312="Yes","Use Step 2a) Weekly for employees on leave with pay",IF(OR(COUNT($D2312,F2312)&lt;&gt;2,overallRate=0),0,IF(revenueReduction&gt;0.3,MAX(IF($B2312="Non - avec lien de dépendance",MIN(2258,F2312,$D2312)*overallRate,MIN(2258,F2312)*overallRate),ROUND(MAX(IF($B2312="Non - avec lien de dépendance",0,MIN((0.75*F2312),1694)),MIN(F2312,(0.75*$D2312),1694)),2)),IF($B2312="Non - avec lien de dépendance",MIN(1129,F2312,$D2312)*overallRate,MIN(2258,F2312)*overallRate)))))</f>
        <v>Effectuez l’étape 1</v>
      </c>
      <c r="I2312" s="3">
        <f t="shared" si="36"/>
        <v>0</v>
      </c>
    </row>
    <row r="2313" spans="7:9" x14ac:dyDescent="0.5">
      <c r="G2313" s="68" t="str">
        <f>IF(ISTEXT(overallRate),"Effectuez l’étape 1",IF($C2313="Yes","Use Step 2a) Weekly for employees on leave with pay",IF(OR(COUNT($D2313,E2313)&lt;&gt;2,overallRate=0),0,IF(revenueReduction&gt;0.3,MAX(IF($B2313="Non - avec lien de dépendance",MIN(2258,E2313,$D2313)*overallRate,MIN(2258,E2313)*overallRate),ROUND(MAX(IF($B2313="Non - avec lien de dépendance",0,MIN((0.75*E2313),1694)),MIN(E2313,(0.75*$D2313),1694)),2)),IF($B2313="Non - avec lien de dépendance",MIN(1129,E2313,$D2313)*overallRate,MIN(2258,E2313)*overallRate)))))</f>
        <v>Effectuez l’étape 1</v>
      </c>
      <c r="H2313" s="68" t="str">
        <f>IF(ISTEXT(overallRate),"Effectuez l’étape 1",IF($C2313="Yes","Use Step 2a) Weekly for employees on leave with pay",IF(OR(COUNT($D2313,F2313)&lt;&gt;2,overallRate=0),0,IF(revenueReduction&gt;0.3,MAX(IF($B2313="Non - avec lien de dépendance",MIN(2258,F2313,$D2313)*overallRate,MIN(2258,F2313)*overallRate),ROUND(MAX(IF($B2313="Non - avec lien de dépendance",0,MIN((0.75*F2313),1694)),MIN(F2313,(0.75*$D2313),1694)),2)),IF($B2313="Non - avec lien de dépendance",MIN(1129,F2313,$D2313)*overallRate,MIN(2258,F2313)*overallRate)))))</f>
        <v>Effectuez l’étape 1</v>
      </c>
      <c r="I2313" s="3">
        <f t="shared" si="36"/>
        <v>0</v>
      </c>
    </row>
    <row r="2314" spans="7:9" x14ac:dyDescent="0.5">
      <c r="G2314" s="68" t="str">
        <f>IF(ISTEXT(overallRate),"Effectuez l’étape 1",IF($C2314="Yes","Use Step 2a) Weekly for employees on leave with pay",IF(OR(COUNT($D2314,E2314)&lt;&gt;2,overallRate=0),0,IF(revenueReduction&gt;0.3,MAX(IF($B2314="Non - avec lien de dépendance",MIN(2258,E2314,$D2314)*overallRate,MIN(2258,E2314)*overallRate),ROUND(MAX(IF($B2314="Non - avec lien de dépendance",0,MIN((0.75*E2314),1694)),MIN(E2314,(0.75*$D2314),1694)),2)),IF($B2314="Non - avec lien de dépendance",MIN(1129,E2314,$D2314)*overallRate,MIN(2258,E2314)*overallRate)))))</f>
        <v>Effectuez l’étape 1</v>
      </c>
      <c r="H2314" s="68" t="str">
        <f>IF(ISTEXT(overallRate),"Effectuez l’étape 1",IF($C2314="Yes","Use Step 2a) Weekly for employees on leave with pay",IF(OR(COUNT($D2314,F2314)&lt;&gt;2,overallRate=0),0,IF(revenueReduction&gt;0.3,MAX(IF($B2314="Non - avec lien de dépendance",MIN(2258,F2314,$D2314)*overallRate,MIN(2258,F2314)*overallRate),ROUND(MAX(IF($B2314="Non - avec lien de dépendance",0,MIN((0.75*F2314),1694)),MIN(F2314,(0.75*$D2314),1694)),2)),IF($B2314="Non - avec lien de dépendance",MIN(1129,F2314,$D2314)*overallRate,MIN(2258,F2314)*overallRate)))))</f>
        <v>Effectuez l’étape 1</v>
      </c>
      <c r="I2314" s="3">
        <f t="shared" si="36"/>
        <v>0</v>
      </c>
    </row>
    <row r="2315" spans="7:9" x14ac:dyDescent="0.5">
      <c r="G2315" s="68" t="str">
        <f>IF(ISTEXT(overallRate),"Effectuez l’étape 1",IF($C2315="Yes","Use Step 2a) Weekly for employees on leave with pay",IF(OR(COUNT($D2315,E2315)&lt;&gt;2,overallRate=0),0,IF(revenueReduction&gt;0.3,MAX(IF($B2315="Non - avec lien de dépendance",MIN(2258,E2315,$D2315)*overallRate,MIN(2258,E2315)*overallRate),ROUND(MAX(IF($B2315="Non - avec lien de dépendance",0,MIN((0.75*E2315),1694)),MIN(E2315,(0.75*$D2315),1694)),2)),IF($B2315="Non - avec lien de dépendance",MIN(1129,E2315,$D2315)*overallRate,MIN(2258,E2315)*overallRate)))))</f>
        <v>Effectuez l’étape 1</v>
      </c>
      <c r="H2315" s="68" t="str">
        <f>IF(ISTEXT(overallRate),"Effectuez l’étape 1",IF($C2315="Yes","Use Step 2a) Weekly for employees on leave with pay",IF(OR(COUNT($D2315,F2315)&lt;&gt;2,overallRate=0),0,IF(revenueReduction&gt;0.3,MAX(IF($B2315="Non - avec lien de dépendance",MIN(2258,F2315,$D2315)*overallRate,MIN(2258,F2315)*overallRate),ROUND(MAX(IF($B2315="Non - avec lien de dépendance",0,MIN((0.75*F2315),1694)),MIN(F2315,(0.75*$D2315),1694)),2)),IF($B2315="Non - avec lien de dépendance",MIN(1129,F2315,$D2315)*overallRate,MIN(2258,F2315)*overallRate)))))</f>
        <v>Effectuez l’étape 1</v>
      </c>
      <c r="I2315" s="3">
        <f t="shared" si="36"/>
        <v>0</v>
      </c>
    </row>
    <row r="2316" spans="7:9" x14ac:dyDescent="0.5">
      <c r="G2316" s="68" t="str">
        <f>IF(ISTEXT(overallRate),"Effectuez l’étape 1",IF($C2316="Yes","Use Step 2a) Weekly for employees on leave with pay",IF(OR(COUNT($D2316,E2316)&lt;&gt;2,overallRate=0),0,IF(revenueReduction&gt;0.3,MAX(IF($B2316="Non - avec lien de dépendance",MIN(2258,E2316,$D2316)*overallRate,MIN(2258,E2316)*overallRate),ROUND(MAX(IF($B2316="Non - avec lien de dépendance",0,MIN((0.75*E2316),1694)),MIN(E2316,(0.75*$D2316),1694)),2)),IF($B2316="Non - avec lien de dépendance",MIN(1129,E2316,$D2316)*overallRate,MIN(2258,E2316)*overallRate)))))</f>
        <v>Effectuez l’étape 1</v>
      </c>
      <c r="H2316" s="68" t="str">
        <f>IF(ISTEXT(overallRate),"Effectuez l’étape 1",IF($C2316="Yes","Use Step 2a) Weekly for employees on leave with pay",IF(OR(COUNT($D2316,F2316)&lt;&gt;2,overallRate=0),0,IF(revenueReduction&gt;0.3,MAX(IF($B2316="Non - avec lien de dépendance",MIN(2258,F2316,$D2316)*overallRate,MIN(2258,F2316)*overallRate),ROUND(MAX(IF($B2316="Non - avec lien de dépendance",0,MIN((0.75*F2316),1694)),MIN(F2316,(0.75*$D2316),1694)),2)),IF($B2316="Non - avec lien de dépendance",MIN(1129,F2316,$D2316)*overallRate,MIN(2258,F2316)*overallRate)))))</f>
        <v>Effectuez l’étape 1</v>
      </c>
      <c r="I2316" s="3">
        <f t="shared" si="36"/>
        <v>0</v>
      </c>
    </row>
    <row r="2317" spans="7:9" x14ac:dyDescent="0.5">
      <c r="G2317" s="68" t="str">
        <f>IF(ISTEXT(overallRate),"Effectuez l’étape 1",IF($C2317="Yes","Use Step 2a) Weekly for employees on leave with pay",IF(OR(COUNT($D2317,E2317)&lt;&gt;2,overallRate=0),0,IF(revenueReduction&gt;0.3,MAX(IF($B2317="Non - avec lien de dépendance",MIN(2258,E2317,$D2317)*overallRate,MIN(2258,E2317)*overallRate),ROUND(MAX(IF($B2317="Non - avec lien de dépendance",0,MIN((0.75*E2317),1694)),MIN(E2317,(0.75*$D2317),1694)),2)),IF($B2317="Non - avec lien de dépendance",MIN(1129,E2317,$D2317)*overallRate,MIN(2258,E2317)*overallRate)))))</f>
        <v>Effectuez l’étape 1</v>
      </c>
      <c r="H2317" s="68" t="str">
        <f>IF(ISTEXT(overallRate),"Effectuez l’étape 1",IF($C2317="Yes","Use Step 2a) Weekly for employees on leave with pay",IF(OR(COUNT($D2317,F2317)&lt;&gt;2,overallRate=0),0,IF(revenueReduction&gt;0.3,MAX(IF($B2317="Non - avec lien de dépendance",MIN(2258,F2317,$D2317)*overallRate,MIN(2258,F2317)*overallRate),ROUND(MAX(IF($B2317="Non - avec lien de dépendance",0,MIN((0.75*F2317),1694)),MIN(F2317,(0.75*$D2317),1694)),2)),IF($B2317="Non - avec lien de dépendance",MIN(1129,F2317,$D2317)*overallRate,MIN(2258,F2317)*overallRate)))))</f>
        <v>Effectuez l’étape 1</v>
      </c>
      <c r="I2317" s="3">
        <f t="shared" si="36"/>
        <v>0</v>
      </c>
    </row>
    <row r="2318" spans="7:9" x14ac:dyDescent="0.5">
      <c r="G2318" s="68" t="str">
        <f>IF(ISTEXT(overallRate),"Effectuez l’étape 1",IF($C2318="Yes","Use Step 2a) Weekly for employees on leave with pay",IF(OR(COUNT($D2318,E2318)&lt;&gt;2,overallRate=0),0,IF(revenueReduction&gt;0.3,MAX(IF($B2318="Non - avec lien de dépendance",MIN(2258,E2318,$D2318)*overallRate,MIN(2258,E2318)*overallRate),ROUND(MAX(IF($B2318="Non - avec lien de dépendance",0,MIN((0.75*E2318),1694)),MIN(E2318,(0.75*$D2318),1694)),2)),IF($B2318="Non - avec lien de dépendance",MIN(1129,E2318,$D2318)*overallRate,MIN(2258,E2318)*overallRate)))))</f>
        <v>Effectuez l’étape 1</v>
      </c>
      <c r="H2318" s="68" t="str">
        <f>IF(ISTEXT(overallRate),"Effectuez l’étape 1",IF($C2318="Yes","Use Step 2a) Weekly for employees on leave with pay",IF(OR(COUNT($D2318,F2318)&lt;&gt;2,overallRate=0),0,IF(revenueReduction&gt;0.3,MAX(IF($B2318="Non - avec lien de dépendance",MIN(2258,F2318,$D2318)*overallRate,MIN(2258,F2318)*overallRate),ROUND(MAX(IF($B2318="Non - avec lien de dépendance",0,MIN((0.75*F2318),1694)),MIN(F2318,(0.75*$D2318),1694)),2)),IF($B2318="Non - avec lien de dépendance",MIN(1129,F2318,$D2318)*overallRate,MIN(2258,F2318)*overallRate)))))</f>
        <v>Effectuez l’étape 1</v>
      </c>
      <c r="I2318" s="3">
        <f t="shared" si="36"/>
        <v>0</v>
      </c>
    </row>
    <row r="2319" spans="7:9" x14ac:dyDescent="0.5">
      <c r="G2319" s="68" t="str">
        <f>IF(ISTEXT(overallRate),"Effectuez l’étape 1",IF($C2319="Yes","Use Step 2a) Weekly for employees on leave with pay",IF(OR(COUNT($D2319,E2319)&lt;&gt;2,overallRate=0),0,IF(revenueReduction&gt;0.3,MAX(IF($B2319="Non - avec lien de dépendance",MIN(2258,E2319,$D2319)*overallRate,MIN(2258,E2319)*overallRate),ROUND(MAX(IF($B2319="Non - avec lien de dépendance",0,MIN((0.75*E2319),1694)),MIN(E2319,(0.75*$D2319),1694)),2)),IF($B2319="Non - avec lien de dépendance",MIN(1129,E2319,$D2319)*overallRate,MIN(2258,E2319)*overallRate)))))</f>
        <v>Effectuez l’étape 1</v>
      </c>
      <c r="H2319" s="68" t="str">
        <f>IF(ISTEXT(overallRate),"Effectuez l’étape 1",IF($C2319="Yes","Use Step 2a) Weekly for employees on leave with pay",IF(OR(COUNT($D2319,F2319)&lt;&gt;2,overallRate=0),0,IF(revenueReduction&gt;0.3,MAX(IF($B2319="Non - avec lien de dépendance",MIN(2258,F2319,$D2319)*overallRate,MIN(2258,F2319)*overallRate),ROUND(MAX(IF($B2319="Non - avec lien de dépendance",0,MIN((0.75*F2319),1694)),MIN(F2319,(0.75*$D2319),1694)),2)),IF($B2319="Non - avec lien de dépendance",MIN(1129,F2319,$D2319)*overallRate,MIN(2258,F2319)*overallRate)))))</f>
        <v>Effectuez l’étape 1</v>
      </c>
      <c r="I2319" s="3">
        <f t="shared" si="36"/>
        <v>0</v>
      </c>
    </row>
    <row r="2320" spans="7:9" x14ac:dyDescent="0.5">
      <c r="G2320" s="68" t="str">
        <f>IF(ISTEXT(overallRate),"Effectuez l’étape 1",IF($C2320="Yes","Use Step 2a) Weekly for employees on leave with pay",IF(OR(COUNT($D2320,E2320)&lt;&gt;2,overallRate=0),0,IF(revenueReduction&gt;0.3,MAX(IF($B2320="Non - avec lien de dépendance",MIN(2258,E2320,$D2320)*overallRate,MIN(2258,E2320)*overallRate),ROUND(MAX(IF($B2320="Non - avec lien de dépendance",0,MIN((0.75*E2320),1694)),MIN(E2320,(0.75*$D2320),1694)),2)),IF($B2320="Non - avec lien de dépendance",MIN(1129,E2320,$D2320)*overallRate,MIN(2258,E2320)*overallRate)))))</f>
        <v>Effectuez l’étape 1</v>
      </c>
      <c r="H2320" s="68" t="str">
        <f>IF(ISTEXT(overallRate),"Effectuez l’étape 1",IF($C2320="Yes","Use Step 2a) Weekly for employees on leave with pay",IF(OR(COUNT($D2320,F2320)&lt;&gt;2,overallRate=0),0,IF(revenueReduction&gt;0.3,MAX(IF($B2320="Non - avec lien de dépendance",MIN(2258,F2320,$D2320)*overallRate,MIN(2258,F2320)*overallRate),ROUND(MAX(IF($B2320="Non - avec lien de dépendance",0,MIN((0.75*F2320),1694)),MIN(F2320,(0.75*$D2320),1694)),2)),IF($B2320="Non - avec lien de dépendance",MIN(1129,F2320,$D2320)*overallRate,MIN(2258,F2320)*overallRate)))))</f>
        <v>Effectuez l’étape 1</v>
      </c>
      <c r="I2320" s="3">
        <f t="shared" si="36"/>
        <v>0</v>
      </c>
    </row>
    <row r="2321" spans="7:9" x14ac:dyDescent="0.5">
      <c r="G2321" s="68" t="str">
        <f>IF(ISTEXT(overallRate),"Effectuez l’étape 1",IF($C2321="Yes","Use Step 2a) Weekly for employees on leave with pay",IF(OR(COUNT($D2321,E2321)&lt;&gt;2,overallRate=0),0,IF(revenueReduction&gt;0.3,MAX(IF($B2321="Non - avec lien de dépendance",MIN(2258,E2321,$D2321)*overallRate,MIN(2258,E2321)*overallRate),ROUND(MAX(IF($B2321="Non - avec lien de dépendance",0,MIN((0.75*E2321),1694)),MIN(E2321,(0.75*$D2321),1694)),2)),IF($B2321="Non - avec lien de dépendance",MIN(1129,E2321,$D2321)*overallRate,MIN(2258,E2321)*overallRate)))))</f>
        <v>Effectuez l’étape 1</v>
      </c>
      <c r="H2321" s="68" t="str">
        <f>IF(ISTEXT(overallRate),"Effectuez l’étape 1",IF($C2321="Yes","Use Step 2a) Weekly for employees on leave with pay",IF(OR(COUNT($D2321,F2321)&lt;&gt;2,overallRate=0),0,IF(revenueReduction&gt;0.3,MAX(IF($B2321="Non - avec lien de dépendance",MIN(2258,F2321,$D2321)*overallRate,MIN(2258,F2321)*overallRate),ROUND(MAX(IF($B2321="Non - avec lien de dépendance",0,MIN((0.75*F2321),1694)),MIN(F2321,(0.75*$D2321),1694)),2)),IF($B2321="Non - avec lien de dépendance",MIN(1129,F2321,$D2321)*overallRate,MIN(2258,F2321)*overallRate)))))</f>
        <v>Effectuez l’étape 1</v>
      </c>
      <c r="I2321" s="3">
        <f t="shared" si="36"/>
        <v>0</v>
      </c>
    </row>
    <row r="2322" spans="7:9" x14ac:dyDescent="0.5">
      <c r="G2322" s="68" t="str">
        <f>IF(ISTEXT(overallRate),"Effectuez l’étape 1",IF($C2322="Yes","Use Step 2a) Weekly for employees on leave with pay",IF(OR(COUNT($D2322,E2322)&lt;&gt;2,overallRate=0),0,IF(revenueReduction&gt;0.3,MAX(IF($B2322="Non - avec lien de dépendance",MIN(2258,E2322,$D2322)*overallRate,MIN(2258,E2322)*overallRate),ROUND(MAX(IF($B2322="Non - avec lien de dépendance",0,MIN((0.75*E2322),1694)),MIN(E2322,(0.75*$D2322),1694)),2)),IF($B2322="Non - avec lien de dépendance",MIN(1129,E2322,$D2322)*overallRate,MIN(2258,E2322)*overallRate)))))</f>
        <v>Effectuez l’étape 1</v>
      </c>
      <c r="H2322" s="68" t="str">
        <f>IF(ISTEXT(overallRate),"Effectuez l’étape 1",IF($C2322="Yes","Use Step 2a) Weekly for employees on leave with pay",IF(OR(COUNT($D2322,F2322)&lt;&gt;2,overallRate=0),0,IF(revenueReduction&gt;0.3,MAX(IF($B2322="Non - avec lien de dépendance",MIN(2258,F2322,$D2322)*overallRate,MIN(2258,F2322)*overallRate),ROUND(MAX(IF($B2322="Non - avec lien de dépendance",0,MIN((0.75*F2322),1694)),MIN(F2322,(0.75*$D2322),1694)),2)),IF($B2322="Non - avec lien de dépendance",MIN(1129,F2322,$D2322)*overallRate,MIN(2258,F2322)*overallRate)))))</f>
        <v>Effectuez l’étape 1</v>
      </c>
      <c r="I2322" s="3">
        <f t="shared" si="36"/>
        <v>0</v>
      </c>
    </row>
    <row r="2323" spans="7:9" x14ac:dyDescent="0.5">
      <c r="G2323" s="68" t="str">
        <f>IF(ISTEXT(overallRate),"Effectuez l’étape 1",IF($C2323="Yes","Use Step 2a) Weekly for employees on leave with pay",IF(OR(COUNT($D2323,E2323)&lt;&gt;2,overallRate=0),0,IF(revenueReduction&gt;0.3,MAX(IF($B2323="Non - avec lien de dépendance",MIN(2258,E2323,$D2323)*overallRate,MIN(2258,E2323)*overallRate),ROUND(MAX(IF($B2323="Non - avec lien de dépendance",0,MIN((0.75*E2323),1694)),MIN(E2323,(0.75*$D2323),1694)),2)),IF($B2323="Non - avec lien de dépendance",MIN(1129,E2323,$D2323)*overallRate,MIN(2258,E2323)*overallRate)))))</f>
        <v>Effectuez l’étape 1</v>
      </c>
      <c r="H2323" s="68" t="str">
        <f>IF(ISTEXT(overallRate),"Effectuez l’étape 1",IF($C2323="Yes","Use Step 2a) Weekly for employees on leave with pay",IF(OR(COUNT($D2323,F2323)&lt;&gt;2,overallRate=0),0,IF(revenueReduction&gt;0.3,MAX(IF($B2323="Non - avec lien de dépendance",MIN(2258,F2323,$D2323)*overallRate,MIN(2258,F2323)*overallRate),ROUND(MAX(IF($B2323="Non - avec lien de dépendance",0,MIN((0.75*F2323),1694)),MIN(F2323,(0.75*$D2323),1694)),2)),IF($B2323="Non - avec lien de dépendance",MIN(1129,F2323,$D2323)*overallRate,MIN(2258,F2323)*overallRate)))))</f>
        <v>Effectuez l’étape 1</v>
      </c>
      <c r="I2323" s="3">
        <f t="shared" si="36"/>
        <v>0</v>
      </c>
    </row>
    <row r="2324" spans="7:9" x14ac:dyDescent="0.5">
      <c r="G2324" s="68" t="str">
        <f>IF(ISTEXT(overallRate),"Effectuez l’étape 1",IF($C2324="Yes","Use Step 2a) Weekly for employees on leave with pay",IF(OR(COUNT($D2324,E2324)&lt;&gt;2,overallRate=0),0,IF(revenueReduction&gt;0.3,MAX(IF($B2324="Non - avec lien de dépendance",MIN(2258,E2324,$D2324)*overallRate,MIN(2258,E2324)*overallRate),ROUND(MAX(IF($B2324="Non - avec lien de dépendance",0,MIN((0.75*E2324),1694)),MIN(E2324,(0.75*$D2324),1694)),2)),IF($B2324="Non - avec lien de dépendance",MIN(1129,E2324,$D2324)*overallRate,MIN(2258,E2324)*overallRate)))))</f>
        <v>Effectuez l’étape 1</v>
      </c>
      <c r="H2324" s="68" t="str">
        <f>IF(ISTEXT(overallRate),"Effectuez l’étape 1",IF($C2324="Yes","Use Step 2a) Weekly for employees on leave with pay",IF(OR(COUNT($D2324,F2324)&lt;&gt;2,overallRate=0),0,IF(revenueReduction&gt;0.3,MAX(IF($B2324="Non - avec lien de dépendance",MIN(2258,F2324,$D2324)*overallRate,MIN(2258,F2324)*overallRate),ROUND(MAX(IF($B2324="Non - avec lien de dépendance",0,MIN((0.75*F2324),1694)),MIN(F2324,(0.75*$D2324),1694)),2)),IF($B2324="Non - avec lien de dépendance",MIN(1129,F2324,$D2324)*overallRate,MIN(2258,F2324)*overallRate)))))</f>
        <v>Effectuez l’étape 1</v>
      </c>
      <c r="I2324" s="3">
        <f t="shared" si="36"/>
        <v>0</v>
      </c>
    </row>
    <row r="2325" spans="7:9" x14ac:dyDescent="0.5">
      <c r="G2325" s="68" t="str">
        <f>IF(ISTEXT(overallRate),"Effectuez l’étape 1",IF($C2325="Yes","Use Step 2a) Weekly for employees on leave with pay",IF(OR(COUNT($D2325,E2325)&lt;&gt;2,overallRate=0),0,IF(revenueReduction&gt;0.3,MAX(IF($B2325="Non - avec lien de dépendance",MIN(2258,E2325,$D2325)*overallRate,MIN(2258,E2325)*overallRate),ROUND(MAX(IF($B2325="Non - avec lien de dépendance",0,MIN((0.75*E2325),1694)),MIN(E2325,(0.75*$D2325),1694)),2)),IF($B2325="Non - avec lien de dépendance",MIN(1129,E2325,$D2325)*overallRate,MIN(2258,E2325)*overallRate)))))</f>
        <v>Effectuez l’étape 1</v>
      </c>
      <c r="H2325" s="68" t="str">
        <f>IF(ISTEXT(overallRate),"Effectuez l’étape 1",IF($C2325="Yes","Use Step 2a) Weekly for employees on leave with pay",IF(OR(COUNT($D2325,F2325)&lt;&gt;2,overallRate=0),0,IF(revenueReduction&gt;0.3,MAX(IF($B2325="Non - avec lien de dépendance",MIN(2258,F2325,$D2325)*overallRate,MIN(2258,F2325)*overallRate),ROUND(MAX(IF($B2325="Non - avec lien de dépendance",0,MIN((0.75*F2325),1694)),MIN(F2325,(0.75*$D2325),1694)),2)),IF($B2325="Non - avec lien de dépendance",MIN(1129,F2325,$D2325)*overallRate,MIN(2258,F2325)*overallRate)))))</f>
        <v>Effectuez l’étape 1</v>
      </c>
      <c r="I2325" s="3">
        <f t="shared" si="36"/>
        <v>0</v>
      </c>
    </row>
    <row r="2326" spans="7:9" x14ac:dyDescent="0.5">
      <c r="G2326" s="68" t="str">
        <f>IF(ISTEXT(overallRate),"Effectuez l’étape 1",IF($C2326="Yes","Use Step 2a) Weekly for employees on leave with pay",IF(OR(COUNT($D2326,E2326)&lt;&gt;2,overallRate=0),0,IF(revenueReduction&gt;0.3,MAX(IF($B2326="Non - avec lien de dépendance",MIN(2258,E2326,$D2326)*overallRate,MIN(2258,E2326)*overallRate),ROUND(MAX(IF($B2326="Non - avec lien de dépendance",0,MIN((0.75*E2326),1694)),MIN(E2326,(0.75*$D2326),1694)),2)),IF($B2326="Non - avec lien de dépendance",MIN(1129,E2326,$D2326)*overallRate,MIN(2258,E2326)*overallRate)))))</f>
        <v>Effectuez l’étape 1</v>
      </c>
      <c r="H2326" s="68" t="str">
        <f>IF(ISTEXT(overallRate),"Effectuez l’étape 1",IF($C2326="Yes","Use Step 2a) Weekly for employees on leave with pay",IF(OR(COUNT($D2326,F2326)&lt;&gt;2,overallRate=0),0,IF(revenueReduction&gt;0.3,MAX(IF($B2326="Non - avec lien de dépendance",MIN(2258,F2326,$D2326)*overallRate,MIN(2258,F2326)*overallRate),ROUND(MAX(IF($B2326="Non - avec lien de dépendance",0,MIN((0.75*F2326),1694)),MIN(F2326,(0.75*$D2326),1694)),2)),IF($B2326="Non - avec lien de dépendance",MIN(1129,F2326,$D2326)*overallRate,MIN(2258,F2326)*overallRate)))))</f>
        <v>Effectuez l’étape 1</v>
      </c>
      <c r="I2326" s="3">
        <f t="shared" si="36"/>
        <v>0</v>
      </c>
    </row>
    <row r="2327" spans="7:9" x14ac:dyDescent="0.5">
      <c r="G2327" s="68" t="str">
        <f>IF(ISTEXT(overallRate),"Effectuez l’étape 1",IF($C2327="Yes","Use Step 2a) Weekly for employees on leave with pay",IF(OR(COUNT($D2327,E2327)&lt;&gt;2,overallRate=0),0,IF(revenueReduction&gt;0.3,MAX(IF($B2327="Non - avec lien de dépendance",MIN(2258,E2327,$D2327)*overallRate,MIN(2258,E2327)*overallRate),ROUND(MAX(IF($B2327="Non - avec lien de dépendance",0,MIN((0.75*E2327),1694)),MIN(E2327,(0.75*$D2327),1694)),2)),IF($B2327="Non - avec lien de dépendance",MIN(1129,E2327,$D2327)*overallRate,MIN(2258,E2327)*overallRate)))))</f>
        <v>Effectuez l’étape 1</v>
      </c>
      <c r="H2327" s="68" t="str">
        <f>IF(ISTEXT(overallRate),"Effectuez l’étape 1",IF($C2327="Yes","Use Step 2a) Weekly for employees on leave with pay",IF(OR(COUNT($D2327,F2327)&lt;&gt;2,overallRate=0),0,IF(revenueReduction&gt;0.3,MAX(IF($B2327="Non - avec lien de dépendance",MIN(2258,F2327,$D2327)*overallRate,MIN(2258,F2327)*overallRate),ROUND(MAX(IF($B2327="Non - avec lien de dépendance",0,MIN((0.75*F2327),1694)),MIN(F2327,(0.75*$D2327),1694)),2)),IF($B2327="Non - avec lien de dépendance",MIN(1129,F2327,$D2327)*overallRate,MIN(2258,F2327)*overallRate)))))</f>
        <v>Effectuez l’étape 1</v>
      </c>
      <c r="I2327" s="3">
        <f t="shared" si="36"/>
        <v>0</v>
      </c>
    </row>
    <row r="2328" spans="7:9" x14ac:dyDescent="0.5">
      <c r="G2328" s="68" t="str">
        <f>IF(ISTEXT(overallRate),"Effectuez l’étape 1",IF($C2328="Yes","Use Step 2a) Weekly for employees on leave with pay",IF(OR(COUNT($D2328,E2328)&lt;&gt;2,overallRate=0),0,IF(revenueReduction&gt;0.3,MAX(IF($B2328="Non - avec lien de dépendance",MIN(2258,E2328,$D2328)*overallRate,MIN(2258,E2328)*overallRate),ROUND(MAX(IF($B2328="Non - avec lien de dépendance",0,MIN((0.75*E2328),1694)),MIN(E2328,(0.75*$D2328),1694)),2)),IF($B2328="Non - avec lien de dépendance",MIN(1129,E2328,$D2328)*overallRate,MIN(2258,E2328)*overallRate)))))</f>
        <v>Effectuez l’étape 1</v>
      </c>
      <c r="H2328" s="68" t="str">
        <f>IF(ISTEXT(overallRate),"Effectuez l’étape 1",IF($C2328="Yes","Use Step 2a) Weekly for employees on leave with pay",IF(OR(COUNT($D2328,F2328)&lt;&gt;2,overallRate=0),0,IF(revenueReduction&gt;0.3,MAX(IF($B2328="Non - avec lien de dépendance",MIN(2258,F2328,$D2328)*overallRate,MIN(2258,F2328)*overallRate),ROUND(MAX(IF($B2328="Non - avec lien de dépendance",0,MIN((0.75*F2328),1694)),MIN(F2328,(0.75*$D2328),1694)),2)),IF($B2328="Non - avec lien de dépendance",MIN(1129,F2328,$D2328)*overallRate,MIN(2258,F2328)*overallRate)))))</f>
        <v>Effectuez l’étape 1</v>
      </c>
      <c r="I2328" s="3">
        <f t="shared" si="36"/>
        <v>0</v>
      </c>
    </row>
    <row r="2329" spans="7:9" x14ac:dyDescent="0.5">
      <c r="G2329" s="68" t="str">
        <f>IF(ISTEXT(overallRate),"Effectuez l’étape 1",IF($C2329="Yes","Use Step 2a) Weekly for employees on leave with pay",IF(OR(COUNT($D2329,E2329)&lt;&gt;2,overallRate=0),0,IF(revenueReduction&gt;0.3,MAX(IF($B2329="Non - avec lien de dépendance",MIN(2258,E2329,$D2329)*overallRate,MIN(2258,E2329)*overallRate),ROUND(MAX(IF($B2329="Non - avec lien de dépendance",0,MIN((0.75*E2329),1694)),MIN(E2329,(0.75*$D2329),1694)),2)),IF($B2329="Non - avec lien de dépendance",MIN(1129,E2329,$D2329)*overallRate,MIN(2258,E2329)*overallRate)))))</f>
        <v>Effectuez l’étape 1</v>
      </c>
      <c r="H2329" s="68" t="str">
        <f>IF(ISTEXT(overallRate),"Effectuez l’étape 1",IF($C2329="Yes","Use Step 2a) Weekly for employees on leave with pay",IF(OR(COUNT($D2329,F2329)&lt;&gt;2,overallRate=0),0,IF(revenueReduction&gt;0.3,MAX(IF($B2329="Non - avec lien de dépendance",MIN(2258,F2329,$D2329)*overallRate,MIN(2258,F2329)*overallRate),ROUND(MAX(IF($B2329="Non - avec lien de dépendance",0,MIN((0.75*F2329),1694)),MIN(F2329,(0.75*$D2329),1694)),2)),IF($B2329="Non - avec lien de dépendance",MIN(1129,F2329,$D2329)*overallRate,MIN(2258,F2329)*overallRate)))))</f>
        <v>Effectuez l’étape 1</v>
      </c>
      <c r="I2329" s="3">
        <f t="shared" si="36"/>
        <v>0</v>
      </c>
    </row>
    <row r="2330" spans="7:9" x14ac:dyDescent="0.5">
      <c r="G2330" s="68" t="str">
        <f>IF(ISTEXT(overallRate),"Effectuez l’étape 1",IF($C2330="Yes","Use Step 2a) Weekly for employees on leave with pay",IF(OR(COUNT($D2330,E2330)&lt;&gt;2,overallRate=0),0,IF(revenueReduction&gt;0.3,MAX(IF($B2330="Non - avec lien de dépendance",MIN(2258,E2330,$D2330)*overallRate,MIN(2258,E2330)*overallRate),ROUND(MAX(IF($B2330="Non - avec lien de dépendance",0,MIN((0.75*E2330),1694)),MIN(E2330,(0.75*$D2330),1694)),2)),IF($B2330="Non - avec lien de dépendance",MIN(1129,E2330,$D2330)*overallRate,MIN(2258,E2330)*overallRate)))))</f>
        <v>Effectuez l’étape 1</v>
      </c>
      <c r="H2330" s="68" t="str">
        <f>IF(ISTEXT(overallRate),"Effectuez l’étape 1",IF($C2330="Yes","Use Step 2a) Weekly for employees on leave with pay",IF(OR(COUNT($D2330,F2330)&lt;&gt;2,overallRate=0),0,IF(revenueReduction&gt;0.3,MAX(IF($B2330="Non - avec lien de dépendance",MIN(2258,F2330,$D2330)*overallRate,MIN(2258,F2330)*overallRate),ROUND(MAX(IF($B2330="Non - avec lien de dépendance",0,MIN((0.75*F2330),1694)),MIN(F2330,(0.75*$D2330),1694)),2)),IF($B2330="Non - avec lien de dépendance",MIN(1129,F2330,$D2330)*overallRate,MIN(2258,F2330)*overallRate)))))</f>
        <v>Effectuez l’étape 1</v>
      </c>
      <c r="I2330" s="3">
        <f t="shared" si="36"/>
        <v>0</v>
      </c>
    </row>
    <row r="2331" spans="7:9" x14ac:dyDescent="0.5">
      <c r="G2331" s="68" t="str">
        <f>IF(ISTEXT(overallRate),"Effectuez l’étape 1",IF($C2331="Yes","Use Step 2a) Weekly for employees on leave with pay",IF(OR(COUNT($D2331,E2331)&lt;&gt;2,overallRate=0),0,IF(revenueReduction&gt;0.3,MAX(IF($B2331="Non - avec lien de dépendance",MIN(2258,E2331,$D2331)*overallRate,MIN(2258,E2331)*overallRate),ROUND(MAX(IF($B2331="Non - avec lien de dépendance",0,MIN((0.75*E2331),1694)),MIN(E2331,(0.75*$D2331),1694)),2)),IF($B2331="Non - avec lien de dépendance",MIN(1129,E2331,$D2331)*overallRate,MIN(2258,E2331)*overallRate)))))</f>
        <v>Effectuez l’étape 1</v>
      </c>
      <c r="H2331" s="68" t="str">
        <f>IF(ISTEXT(overallRate),"Effectuez l’étape 1",IF($C2331="Yes","Use Step 2a) Weekly for employees on leave with pay",IF(OR(COUNT($D2331,F2331)&lt;&gt;2,overallRate=0),0,IF(revenueReduction&gt;0.3,MAX(IF($B2331="Non - avec lien de dépendance",MIN(2258,F2331,$D2331)*overallRate,MIN(2258,F2331)*overallRate),ROUND(MAX(IF($B2331="Non - avec lien de dépendance",0,MIN((0.75*F2331),1694)),MIN(F2331,(0.75*$D2331),1694)),2)),IF($B2331="Non - avec lien de dépendance",MIN(1129,F2331,$D2331)*overallRate,MIN(2258,F2331)*overallRate)))))</f>
        <v>Effectuez l’étape 1</v>
      </c>
      <c r="I2331" s="3">
        <f t="shared" si="36"/>
        <v>0</v>
      </c>
    </row>
    <row r="2332" spans="7:9" x14ac:dyDescent="0.5">
      <c r="G2332" s="68" t="str">
        <f>IF(ISTEXT(overallRate),"Effectuez l’étape 1",IF($C2332="Yes","Use Step 2a) Weekly for employees on leave with pay",IF(OR(COUNT($D2332,E2332)&lt;&gt;2,overallRate=0),0,IF(revenueReduction&gt;0.3,MAX(IF($B2332="Non - avec lien de dépendance",MIN(2258,E2332,$D2332)*overallRate,MIN(2258,E2332)*overallRate),ROUND(MAX(IF($B2332="Non - avec lien de dépendance",0,MIN((0.75*E2332),1694)),MIN(E2332,(0.75*$D2332),1694)),2)),IF($B2332="Non - avec lien de dépendance",MIN(1129,E2332,$D2332)*overallRate,MIN(2258,E2332)*overallRate)))))</f>
        <v>Effectuez l’étape 1</v>
      </c>
      <c r="H2332" s="68" t="str">
        <f>IF(ISTEXT(overallRate),"Effectuez l’étape 1",IF($C2332="Yes","Use Step 2a) Weekly for employees on leave with pay",IF(OR(COUNT($D2332,F2332)&lt;&gt;2,overallRate=0),0,IF(revenueReduction&gt;0.3,MAX(IF($B2332="Non - avec lien de dépendance",MIN(2258,F2332,$D2332)*overallRate,MIN(2258,F2332)*overallRate),ROUND(MAX(IF($B2332="Non - avec lien de dépendance",0,MIN((0.75*F2332),1694)),MIN(F2332,(0.75*$D2332),1694)),2)),IF($B2332="Non - avec lien de dépendance",MIN(1129,F2332,$D2332)*overallRate,MIN(2258,F2332)*overallRate)))))</f>
        <v>Effectuez l’étape 1</v>
      </c>
      <c r="I2332" s="3">
        <f t="shared" si="36"/>
        <v>0</v>
      </c>
    </row>
    <row r="2333" spans="7:9" x14ac:dyDescent="0.5">
      <c r="G2333" s="68" t="str">
        <f>IF(ISTEXT(overallRate),"Effectuez l’étape 1",IF($C2333="Yes","Use Step 2a) Weekly for employees on leave with pay",IF(OR(COUNT($D2333,E2333)&lt;&gt;2,overallRate=0),0,IF(revenueReduction&gt;0.3,MAX(IF($B2333="Non - avec lien de dépendance",MIN(2258,E2333,$D2333)*overallRate,MIN(2258,E2333)*overallRate),ROUND(MAX(IF($B2333="Non - avec lien de dépendance",0,MIN((0.75*E2333),1694)),MIN(E2333,(0.75*$D2333),1694)),2)),IF($B2333="Non - avec lien de dépendance",MIN(1129,E2333,$D2333)*overallRate,MIN(2258,E2333)*overallRate)))))</f>
        <v>Effectuez l’étape 1</v>
      </c>
      <c r="H2333" s="68" t="str">
        <f>IF(ISTEXT(overallRate),"Effectuez l’étape 1",IF($C2333="Yes","Use Step 2a) Weekly for employees on leave with pay",IF(OR(COUNT($D2333,F2333)&lt;&gt;2,overallRate=0),0,IF(revenueReduction&gt;0.3,MAX(IF($B2333="Non - avec lien de dépendance",MIN(2258,F2333,$D2333)*overallRate,MIN(2258,F2333)*overallRate),ROUND(MAX(IF($B2333="Non - avec lien de dépendance",0,MIN((0.75*F2333),1694)),MIN(F2333,(0.75*$D2333),1694)),2)),IF($B2333="Non - avec lien de dépendance",MIN(1129,F2333,$D2333)*overallRate,MIN(2258,F2333)*overallRate)))))</f>
        <v>Effectuez l’étape 1</v>
      </c>
      <c r="I2333" s="3">
        <f t="shared" si="36"/>
        <v>0</v>
      </c>
    </row>
    <row r="2334" spans="7:9" x14ac:dyDescent="0.5">
      <c r="G2334" s="68" t="str">
        <f>IF(ISTEXT(overallRate),"Effectuez l’étape 1",IF($C2334="Yes","Use Step 2a) Weekly for employees on leave with pay",IF(OR(COUNT($D2334,E2334)&lt;&gt;2,overallRate=0),0,IF(revenueReduction&gt;0.3,MAX(IF($B2334="Non - avec lien de dépendance",MIN(2258,E2334,$D2334)*overallRate,MIN(2258,E2334)*overallRate),ROUND(MAX(IF($B2334="Non - avec lien de dépendance",0,MIN((0.75*E2334),1694)),MIN(E2334,(0.75*$D2334),1694)),2)),IF($B2334="Non - avec lien de dépendance",MIN(1129,E2334,$D2334)*overallRate,MIN(2258,E2334)*overallRate)))))</f>
        <v>Effectuez l’étape 1</v>
      </c>
      <c r="H2334" s="68" t="str">
        <f>IF(ISTEXT(overallRate),"Effectuez l’étape 1",IF($C2334="Yes","Use Step 2a) Weekly for employees on leave with pay",IF(OR(COUNT($D2334,F2334)&lt;&gt;2,overallRate=0),0,IF(revenueReduction&gt;0.3,MAX(IF($B2334="Non - avec lien de dépendance",MIN(2258,F2334,$D2334)*overallRate,MIN(2258,F2334)*overallRate),ROUND(MAX(IF($B2334="Non - avec lien de dépendance",0,MIN((0.75*F2334),1694)),MIN(F2334,(0.75*$D2334),1694)),2)),IF($B2334="Non - avec lien de dépendance",MIN(1129,F2334,$D2334)*overallRate,MIN(2258,F2334)*overallRate)))))</f>
        <v>Effectuez l’étape 1</v>
      </c>
      <c r="I2334" s="3">
        <f t="shared" si="36"/>
        <v>0</v>
      </c>
    </row>
    <row r="2335" spans="7:9" x14ac:dyDescent="0.5">
      <c r="G2335" s="68" t="str">
        <f>IF(ISTEXT(overallRate),"Effectuez l’étape 1",IF($C2335="Yes","Use Step 2a) Weekly for employees on leave with pay",IF(OR(COUNT($D2335,E2335)&lt;&gt;2,overallRate=0),0,IF(revenueReduction&gt;0.3,MAX(IF($B2335="Non - avec lien de dépendance",MIN(2258,E2335,$D2335)*overallRate,MIN(2258,E2335)*overallRate),ROUND(MAX(IF($B2335="Non - avec lien de dépendance",0,MIN((0.75*E2335),1694)),MIN(E2335,(0.75*$D2335),1694)),2)),IF($B2335="Non - avec lien de dépendance",MIN(1129,E2335,$D2335)*overallRate,MIN(2258,E2335)*overallRate)))))</f>
        <v>Effectuez l’étape 1</v>
      </c>
      <c r="H2335" s="68" t="str">
        <f>IF(ISTEXT(overallRate),"Effectuez l’étape 1",IF($C2335="Yes","Use Step 2a) Weekly for employees on leave with pay",IF(OR(COUNT($D2335,F2335)&lt;&gt;2,overallRate=0),0,IF(revenueReduction&gt;0.3,MAX(IF($B2335="Non - avec lien de dépendance",MIN(2258,F2335,$D2335)*overallRate,MIN(2258,F2335)*overallRate),ROUND(MAX(IF($B2335="Non - avec lien de dépendance",0,MIN((0.75*F2335),1694)),MIN(F2335,(0.75*$D2335),1694)),2)),IF($B2335="Non - avec lien de dépendance",MIN(1129,F2335,$D2335)*overallRate,MIN(2258,F2335)*overallRate)))))</f>
        <v>Effectuez l’étape 1</v>
      </c>
      <c r="I2335" s="3">
        <f t="shared" si="36"/>
        <v>0</v>
      </c>
    </row>
    <row r="2336" spans="7:9" x14ac:dyDescent="0.5">
      <c r="G2336" s="68" t="str">
        <f>IF(ISTEXT(overallRate),"Effectuez l’étape 1",IF($C2336="Yes","Use Step 2a) Weekly for employees on leave with pay",IF(OR(COUNT($D2336,E2336)&lt;&gt;2,overallRate=0),0,IF(revenueReduction&gt;0.3,MAX(IF($B2336="Non - avec lien de dépendance",MIN(2258,E2336,$D2336)*overallRate,MIN(2258,E2336)*overallRate),ROUND(MAX(IF($B2336="Non - avec lien de dépendance",0,MIN((0.75*E2336),1694)),MIN(E2336,(0.75*$D2336),1694)),2)),IF($B2336="Non - avec lien de dépendance",MIN(1129,E2336,$D2336)*overallRate,MIN(2258,E2336)*overallRate)))))</f>
        <v>Effectuez l’étape 1</v>
      </c>
      <c r="H2336" s="68" t="str">
        <f>IF(ISTEXT(overallRate),"Effectuez l’étape 1",IF($C2336="Yes","Use Step 2a) Weekly for employees on leave with pay",IF(OR(COUNT($D2336,F2336)&lt;&gt;2,overallRate=0),0,IF(revenueReduction&gt;0.3,MAX(IF($B2336="Non - avec lien de dépendance",MIN(2258,F2336,$D2336)*overallRate,MIN(2258,F2336)*overallRate),ROUND(MAX(IF($B2336="Non - avec lien de dépendance",0,MIN((0.75*F2336),1694)),MIN(F2336,(0.75*$D2336),1694)),2)),IF($B2336="Non - avec lien de dépendance",MIN(1129,F2336,$D2336)*overallRate,MIN(2258,F2336)*overallRate)))))</f>
        <v>Effectuez l’étape 1</v>
      </c>
      <c r="I2336" s="3">
        <f t="shared" si="36"/>
        <v>0</v>
      </c>
    </row>
    <row r="2337" spans="7:9" x14ac:dyDescent="0.5">
      <c r="G2337" s="68" t="str">
        <f>IF(ISTEXT(overallRate),"Effectuez l’étape 1",IF($C2337="Yes","Use Step 2a) Weekly for employees on leave with pay",IF(OR(COUNT($D2337,E2337)&lt;&gt;2,overallRate=0),0,IF(revenueReduction&gt;0.3,MAX(IF($B2337="Non - avec lien de dépendance",MIN(2258,E2337,$D2337)*overallRate,MIN(2258,E2337)*overallRate),ROUND(MAX(IF($B2337="Non - avec lien de dépendance",0,MIN((0.75*E2337),1694)),MIN(E2337,(0.75*$D2337),1694)),2)),IF($B2337="Non - avec lien de dépendance",MIN(1129,E2337,$D2337)*overallRate,MIN(2258,E2337)*overallRate)))))</f>
        <v>Effectuez l’étape 1</v>
      </c>
      <c r="H2337" s="68" t="str">
        <f>IF(ISTEXT(overallRate),"Effectuez l’étape 1",IF($C2337="Yes","Use Step 2a) Weekly for employees on leave with pay",IF(OR(COUNT($D2337,F2337)&lt;&gt;2,overallRate=0),0,IF(revenueReduction&gt;0.3,MAX(IF($B2337="Non - avec lien de dépendance",MIN(2258,F2337,$D2337)*overallRate,MIN(2258,F2337)*overallRate),ROUND(MAX(IF($B2337="Non - avec lien de dépendance",0,MIN((0.75*F2337),1694)),MIN(F2337,(0.75*$D2337),1694)),2)),IF($B2337="Non - avec lien de dépendance",MIN(1129,F2337,$D2337)*overallRate,MIN(2258,F2337)*overallRate)))))</f>
        <v>Effectuez l’étape 1</v>
      </c>
      <c r="I2337" s="3">
        <f t="shared" si="36"/>
        <v>0</v>
      </c>
    </row>
    <row r="2338" spans="7:9" x14ac:dyDescent="0.5">
      <c r="G2338" s="68" t="str">
        <f>IF(ISTEXT(overallRate),"Effectuez l’étape 1",IF($C2338="Yes","Use Step 2a) Weekly for employees on leave with pay",IF(OR(COUNT($D2338,E2338)&lt;&gt;2,overallRate=0),0,IF(revenueReduction&gt;0.3,MAX(IF($B2338="Non - avec lien de dépendance",MIN(2258,E2338,$D2338)*overallRate,MIN(2258,E2338)*overallRate),ROUND(MAX(IF($B2338="Non - avec lien de dépendance",0,MIN((0.75*E2338),1694)),MIN(E2338,(0.75*$D2338),1694)),2)),IF($B2338="Non - avec lien de dépendance",MIN(1129,E2338,$D2338)*overallRate,MIN(2258,E2338)*overallRate)))))</f>
        <v>Effectuez l’étape 1</v>
      </c>
      <c r="H2338" s="68" t="str">
        <f>IF(ISTEXT(overallRate),"Effectuez l’étape 1",IF($C2338="Yes","Use Step 2a) Weekly for employees on leave with pay",IF(OR(COUNT($D2338,F2338)&lt;&gt;2,overallRate=0),0,IF(revenueReduction&gt;0.3,MAX(IF($B2338="Non - avec lien de dépendance",MIN(2258,F2338,$D2338)*overallRate,MIN(2258,F2338)*overallRate),ROUND(MAX(IF($B2338="Non - avec lien de dépendance",0,MIN((0.75*F2338),1694)),MIN(F2338,(0.75*$D2338),1694)),2)),IF($B2338="Non - avec lien de dépendance",MIN(1129,F2338,$D2338)*overallRate,MIN(2258,F2338)*overallRate)))))</f>
        <v>Effectuez l’étape 1</v>
      </c>
      <c r="I2338" s="3">
        <f t="shared" si="36"/>
        <v>0</v>
      </c>
    </row>
    <row r="2339" spans="7:9" x14ac:dyDescent="0.5">
      <c r="G2339" s="68" t="str">
        <f>IF(ISTEXT(overallRate),"Effectuez l’étape 1",IF($C2339="Yes","Use Step 2a) Weekly for employees on leave with pay",IF(OR(COUNT($D2339,E2339)&lt;&gt;2,overallRate=0),0,IF(revenueReduction&gt;0.3,MAX(IF($B2339="Non - avec lien de dépendance",MIN(2258,E2339,$D2339)*overallRate,MIN(2258,E2339)*overallRate),ROUND(MAX(IF($B2339="Non - avec lien de dépendance",0,MIN((0.75*E2339),1694)),MIN(E2339,(0.75*$D2339),1694)),2)),IF($B2339="Non - avec lien de dépendance",MIN(1129,E2339,$D2339)*overallRate,MIN(2258,E2339)*overallRate)))))</f>
        <v>Effectuez l’étape 1</v>
      </c>
      <c r="H2339" s="68" t="str">
        <f>IF(ISTEXT(overallRate),"Effectuez l’étape 1",IF($C2339="Yes","Use Step 2a) Weekly for employees on leave with pay",IF(OR(COUNT($D2339,F2339)&lt;&gt;2,overallRate=0),0,IF(revenueReduction&gt;0.3,MAX(IF($B2339="Non - avec lien de dépendance",MIN(2258,F2339,$D2339)*overallRate,MIN(2258,F2339)*overallRate),ROUND(MAX(IF($B2339="Non - avec lien de dépendance",0,MIN((0.75*F2339),1694)),MIN(F2339,(0.75*$D2339),1694)),2)),IF($B2339="Non - avec lien de dépendance",MIN(1129,F2339,$D2339)*overallRate,MIN(2258,F2339)*overallRate)))))</f>
        <v>Effectuez l’étape 1</v>
      </c>
      <c r="I2339" s="3">
        <f t="shared" si="36"/>
        <v>0</v>
      </c>
    </row>
    <row r="2340" spans="7:9" x14ac:dyDescent="0.5">
      <c r="G2340" s="68" t="str">
        <f>IF(ISTEXT(overallRate),"Effectuez l’étape 1",IF($C2340="Yes","Use Step 2a) Weekly for employees on leave with pay",IF(OR(COUNT($D2340,E2340)&lt;&gt;2,overallRate=0),0,IF(revenueReduction&gt;0.3,MAX(IF($B2340="Non - avec lien de dépendance",MIN(2258,E2340,$D2340)*overallRate,MIN(2258,E2340)*overallRate),ROUND(MAX(IF($B2340="Non - avec lien de dépendance",0,MIN((0.75*E2340),1694)),MIN(E2340,(0.75*$D2340),1694)),2)),IF($B2340="Non - avec lien de dépendance",MIN(1129,E2340,$D2340)*overallRate,MIN(2258,E2340)*overallRate)))))</f>
        <v>Effectuez l’étape 1</v>
      </c>
      <c r="H2340" s="68" t="str">
        <f>IF(ISTEXT(overallRate),"Effectuez l’étape 1",IF($C2340="Yes","Use Step 2a) Weekly for employees on leave with pay",IF(OR(COUNT($D2340,F2340)&lt;&gt;2,overallRate=0),0,IF(revenueReduction&gt;0.3,MAX(IF($B2340="Non - avec lien de dépendance",MIN(2258,F2340,$D2340)*overallRate,MIN(2258,F2340)*overallRate),ROUND(MAX(IF($B2340="Non - avec lien de dépendance",0,MIN((0.75*F2340),1694)),MIN(F2340,(0.75*$D2340),1694)),2)),IF($B2340="Non - avec lien de dépendance",MIN(1129,F2340,$D2340)*overallRate,MIN(2258,F2340)*overallRate)))))</f>
        <v>Effectuez l’étape 1</v>
      </c>
      <c r="I2340" s="3">
        <f t="shared" si="36"/>
        <v>0</v>
      </c>
    </row>
    <row r="2341" spans="7:9" x14ac:dyDescent="0.5">
      <c r="G2341" s="68" t="str">
        <f>IF(ISTEXT(overallRate),"Effectuez l’étape 1",IF($C2341="Yes","Use Step 2a) Weekly for employees on leave with pay",IF(OR(COUNT($D2341,E2341)&lt;&gt;2,overallRate=0),0,IF(revenueReduction&gt;0.3,MAX(IF($B2341="Non - avec lien de dépendance",MIN(2258,E2341,$D2341)*overallRate,MIN(2258,E2341)*overallRate),ROUND(MAX(IF($B2341="Non - avec lien de dépendance",0,MIN((0.75*E2341),1694)),MIN(E2341,(0.75*$D2341),1694)),2)),IF($B2341="Non - avec lien de dépendance",MIN(1129,E2341,$D2341)*overallRate,MIN(2258,E2341)*overallRate)))))</f>
        <v>Effectuez l’étape 1</v>
      </c>
      <c r="H2341" s="68" t="str">
        <f>IF(ISTEXT(overallRate),"Effectuez l’étape 1",IF($C2341="Yes","Use Step 2a) Weekly for employees on leave with pay",IF(OR(COUNT($D2341,F2341)&lt;&gt;2,overallRate=0),0,IF(revenueReduction&gt;0.3,MAX(IF($B2341="Non - avec lien de dépendance",MIN(2258,F2341,$D2341)*overallRate,MIN(2258,F2341)*overallRate),ROUND(MAX(IF($B2341="Non - avec lien de dépendance",0,MIN((0.75*F2341),1694)),MIN(F2341,(0.75*$D2341),1694)),2)),IF($B2341="Non - avec lien de dépendance",MIN(1129,F2341,$D2341)*overallRate,MIN(2258,F2341)*overallRate)))))</f>
        <v>Effectuez l’étape 1</v>
      </c>
      <c r="I2341" s="3">
        <f t="shared" si="36"/>
        <v>0</v>
      </c>
    </row>
    <row r="2342" spans="7:9" x14ac:dyDescent="0.5">
      <c r="G2342" s="68" t="str">
        <f>IF(ISTEXT(overallRate),"Effectuez l’étape 1",IF($C2342="Yes","Use Step 2a) Weekly for employees on leave with pay",IF(OR(COUNT($D2342,E2342)&lt;&gt;2,overallRate=0),0,IF(revenueReduction&gt;0.3,MAX(IF($B2342="Non - avec lien de dépendance",MIN(2258,E2342,$D2342)*overallRate,MIN(2258,E2342)*overallRate),ROUND(MAX(IF($B2342="Non - avec lien de dépendance",0,MIN((0.75*E2342),1694)),MIN(E2342,(0.75*$D2342),1694)),2)),IF($B2342="Non - avec lien de dépendance",MIN(1129,E2342,$D2342)*overallRate,MIN(2258,E2342)*overallRate)))))</f>
        <v>Effectuez l’étape 1</v>
      </c>
      <c r="H2342" s="68" t="str">
        <f>IF(ISTEXT(overallRate),"Effectuez l’étape 1",IF($C2342="Yes","Use Step 2a) Weekly for employees on leave with pay",IF(OR(COUNT($D2342,F2342)&lt;&gt;2,overallRate=0),0,IF(revenueReduction&gt;0.3,MAX(IF($B2342="Non - avec lien de dépendance",MIN(2258,F2342,$D2342)*overallRate,MIN(2258,F2342)*overallRate),ROUND(MAX(IF($B2342="Non - avec lien de dépendance",0,MIN((0.75*F2342),1694)),MIN(F2342,(0.75*$D2342),1694)),2)),IF($B2342="Non - avec lien de dépendance",MIN(1129,F2342,$D2342)*overallRate,MIN(2258,F2342)*overallRate)))))</f>
        <v>Effectuez l’étape 1</v>
      </c>
      <c r="I2342" s="3">
        <f t="shared" si="36"/>
        <v>0</v>
      </c>
    </row>
    <row r="2343" spans="7:9" x14ac:dyDescent="0.5">
      <c r="G2343" s="68" t="str">
        <f>IF(ISTEXT(overallRate),"Effectuez l’étape 1",IF($C2343="Yes","Use Step 2a) Weekly for employees on leave with pay",IF(OR(COUNT($D2343,E2343)&lt;&gt;2,overallRate=0),0,IF(revenueReduction&gt;0.3,MAX(IF($B2343="Non - avec lien de dépendance",MIN(2258,E2343,$D2343)*overallRate,MIN(2258,E2343)*overallRate),ROUND(MAX(IF($B2343="Non - avec lien de dépendance",0,MIN((0.75*E2343),1694)),MIN(E2343,(0.75*$D2343),1694)),2)),IF($B2343="Non - avec lien de dépendance",MIN(1129,E2343,$D2343)*overallRate,MIN(2258,E2343)*overallRate)))))</f>
        <v>Effectuez l’étape 1</v>
      </c>
      <c r="H2343" s="68" t="str">
        <f>IF(ISTEXT(overallRate),"Effectuez l’étape 1",IF($C2343="Yes","Use Step 2a) Weekly for employees on leave with pay",IF(OR(COUNT($D2343,F2343)&lt;&gt;2,overallRate=0),0,IF(revenueReduction&gt;0.3,MAX(IF($B2343="Non - avec lien de dépendance",MIN(2258,F2343,$D2343)*overallRate,MIN(2258,F2343)*overallRate),ROUND(MAX(IF($B2343="Non - avec lien de dépendance",0,MIN((0.75*F2343),1694)),MIN(F2343,(0.75*$D2343),1694)),2)),IF($B2343="Non - avec lien de dépendance",MIN(1129,F2343,$D2343)*overallRate,MIN(2258,F2343)*overallRate)))))</f>
        <v>Effectuez l’étape 1</v>
      </c>
      <c r="I2343" s="3">
        <f t="shared" si="36"/>
        <v>0</v>
      </c>
    </row>
    <row r="2344" spans="7:9" x14ac:dyDescent="0.5">
      <c r="G2344" s="68" t="str">
        <f>IF(ISTEXT(overallRate),"Effectuez l’étape 1",IF($C2344="Yes","Use Step 2a) Weekly for employees on leave with pay",IF(OR(COUNT($D2344,E2344)&lt;&gt;2,overallRate=0),0,IF(revenueReduction&gt;0.3,MAX(IF($B2344="Non - avec lien de dépendance",MIN(2258,E2344,$D2344)*overallRate,MIN(2258,E2344)*overallRate),ROUND(MAX(IF($B2344="Non - avec lien de dépendance",0,MIN((0.75*E2344),1694)),MIN(E2344,(0.75*$D2344),1694)),2)),IF($B2344="Non - avec lien de dépendance",MIN(1129,E2344,$D2344)*overallRate,MIN(2258,E2344)*overallRate)))))</f>
        <v>Effectuez l’étape 1</v>
      </c>
      <c r="H2344" s="68" t="str">
        <f>IF(ISTEXT(overallRate),"Effectuez l’étape 1",IF($C2344="Yes","Use Step 2a) Weekly for employees on leave with pay",IF(OR(COUNT($D2344,F2344)&lt;&gt;2,overallRate=0),0,IF(revenueReduction&gt;0.3,MAX(IF($B2344="Non - avec lien de dépendance",MIN(2258,F2344,$D2344)*overallRate,MIN(2258,F2344)*overallRate),ROUND(MAX(IF($B2344="Non - avec lien de dépendance",0,MIN((0.75*F2344),1694)),MIN(F2344,(0.75*$D2344),1694)),2)),IF($B2344="Non - avec lien de dépendance",MIN(1129,F2344,$D2344)*overallRate,MIN(2258,F2344)*overallRate)))))</f>
        <v>Effectuez l’étape 1</v>
      </c>
      <c r="I2344" s="3">
        <f t="shared" si="36"/>
        <v>0</v>
      </c>
    </row>
    <row r="2345" spans="7:9" x14ac:dyDescent="0.5">
      <c r="G2345" s="68" t="str">
        <f>IF(ISTEXT(overallRate),"Effectuez l’étape 1",IF($C2345="Yes","Use Step 2a) Weekly for employees on leave with pay",IF(OR(COUNT($D2345,E2345)&lt;&gt;2,overallRate=0),0,IF(revenueReduction&gt;0.3,MAX(IF($B2345="Non - avec lien de dépendance",MIN(2258,E2345,$D2345)*overallRate,MIN(2258,E2345)*overallRate),ROUND(MAX(IF($B2345="Non - avec lien de dépendance",0,MIN((0.75*E2345),1694)),MIN(E2345,(0.75*$D2345),1694)),2)),IF($B2345="Non - avec lien de dépendance",MIN(1129,E2345,$D2345)*overallRate,MIN(2258,E2345)*overallRate)))))</f>
        <v>Effectuez l’étape 1</v>
      </c>
      <c r="H2345" s="68" t="str">
        <f>IF(ISTEXT(overallRate),"Effectuez l’étape 1",IF($C2345="Yes","Use Step 2a) Weekly for employees on leave with pay",IF(OR(COUNT($D2345,F2345)&lt;&gt;2,overallRate=0),0,IF(revenueReduction&gt;0.3,MAX(IF($B2345="Non - avec lien de dépendance",MIN(2258,F2345,$D2345)*overallRate,MIN(2258,F2345)*overallRate),ROUND(MAX(IF($B2345="Non - avec lien de dépendance",0,MIN((0.75*F2345),1694)),MIN(F2345,(0.75*$D2345),1694)),2)),IF($B2345="Non - avec lien de dépendance",MIN(1129,F2345,$D2345)*overallRate,MIN(2258,F2345)*overallRate)))))</f>
        <v>Effectuez l’étape 1</v>
      </c>
      <c r="I2345" s="3">
        <f t="shared" si="36"/>
        <v>0</v>
      </c>
    </row>
    <row r="2346" spans="7:9" x14ac:dyDescent="0.5">
      <c r="G2346" s="68" t="str">
        <f>IF(ISTEXT(overallRate),"Effectuez l’étape 1",IF($C2346="Yes","Use Step 2a) Weekly for employees on leave with pay",IF(OR(COUNT($D2346,E2346)&lt;&gt;2,overallRate=0),0,IF(revenueReduction&gt;0.3,MAX(IF($B2346="Non - avec lien de dépendance",MIN(2258,E2346,$D2346)*overallRate,MIN(2258,E2346)*overallRate),ROUND(MAX(IF($B2346="Non - avec lien de dépendance",0,MIN((0.75*E2346),1694)),MIN(E2346,(0.75*$D2346),1694)),2)),IF($B2346="Non - avec lien de dépendance",MIN(1129,E2346,$D2346)*overallRate,MIN(2258,E2346)*overallRate)))))</f>
        <v>Effectuez l’étape 1</v>
      </c>
      <c r="H2346" s="68" t="str">
        <f>IF(ISTEXT(overallRate),"Effectuez l’étape 1",IF($C2346="Yes","Use Step 2a) Weekly for employees on leave with pay",IF(OR(COUNT($D2346,F2346)&lt;&gt;2,overallRate=0),0,IF(revenueReduction&gt;0.3,MAX(IF($B2346="Non - avec lien de dépendance",MIN(2258,F2346,$D2346)*overallRate,MIN(2258,F2346)*overallRate),ROUND(MAX(IF($B2346="Non - avec lien de dépendance",0,MIN((0.75*F2346),1694)),MIN(F2346,(0.75*$D2346),1694)),2)),IF($B2346="Non - avec lien de dépendance",MIN(1129,F2346,$D2346)*overallRate,MIN(2258,F2346)*overallRate)))))</f>
        <v>Effectuez l’étape 1</v>
      </c>
      <c r="I2346" s="3">
        <f t="shared" si="36"/>
        <v>0</v>
      </c>
    </row>
    <row r="2347" spans="7:9" x14ac:dyDescent="0.5">
      <c r="G2347" s="68" t="str">
        <f>IF(ISTEXT(overallRate),"Effectuez l’étape 1",IF($C2347="Yes","Use Step 2a) Weekly for employees on leave with pay",IF(OR(COUNT($D2347,E2347)&lt;&gt;2,overallRate=0),0,IF(revenueReduction&gt;0.3,MAX(IF($B2347="Non - avec lien de dépendance",MIN(2258,E2347,$D2347)*overallRate,MIN(2258,E2347)*overallRate),ROUND(MAX(IF($B2347="Non - avec lien de dépendance",0,MIN((0.75*E2347),1694)),MIN(E2347,(0.75*$D2347),1694)),2)),IF($B2347="Non - avec lien de dépendance",MIN(1129,E2347,$D2347)*overallRate,MIN(2258,E2347)*overallRate)))))</f>
        <v>Effectuez l’étape 1</v>
      </c>
      <c r="H2347" s="68" t="str">
        <f>IF(ISTEXT(overallRate),"Effectuez l’étape 1",IF($C2347="Yes","Use Step 2a) Weekly for employees on leave with pay",IF(OR(COUNT($D2347,F2347)&lt;&gt;2,overallRate=0),0,IF(revenueReduction&gt;0.3,MAX(IF($B2347="Non - avec lien de dépendance",MIN(2258,F2347,$D2347)*overallRate,MIN(2258,F2347)*overallRate),ROUND(MAX(IF($B2347="Non - avec lien de dépendance",0,MIN((0.75*F2347),1694)),MIN(F2347,(0.75*$D2347),1694)),2)),IF($B2347="Non - avec lien de dépendance",MIN(1129,F2347,$D2347)*overallRate,MIN(2258,F2347)*overallRate)))))</f>
        <v>Effectuez l’étape 1</v>
      </c>
      <c r="I2347" s="3">
        <f t="shared" si="36"/>
        <v>0</v>
      </c>
    </row>
    <row r="2348" spans="7:9" x14ac:dyDescent="0.5">
      <c r="G2348" s="68" t="str">
        <f>IF(ISTEXT(overallRate),"Effectuez l’étape 1",IF($C2348="Yes","Use Step 2a) Weekly for employees on leave with pay",IF(OR(COUNT($D2348,E2348)&lt;&gt;2,overallRate=0),0,IF(revenueReduction&gt;0.3,MAX(IF($B2348="Non - avec lien de dépendance",MIN(2258,E2348,$D2348)*overallRate,MIN(2258,E2348)*overallRate),ROUND(MAX(IF($B2348="Non - avec lien de dépendance",0,MIN((0.75*E2348),1694)),MIN(E2348,(0.75*$D2348),1694)),2)),IF($B2348="Non - avec lien de dépendance",MIN(1129,E2348,$D2348)*overallRate,MIN(2258,E2348)*overallRate)))))</f>
        <v>Effectuez l’étape 1</v>
      </c>
      <c r="H2348" s="68" t="str">
        <f>IF(ISTEXT(overallRate),"Effectuez l’étape 1",IF($C2348="Yes","Use Step 2a) Weekly for employees on leave with pay",IF(OR(COUNT($D2348,F2348)&lt;&gt;2,overallRate=0),0,IF(revenueReduction&gt;0.3,MAX(IF($B2348="Non - avec lien de dépendance",MIN(2258,F2348,$D2348)*overallRate,MIN(2258,F2348)*overallRate),ROUND(MAX(IF($B2348="Non - avec lien de dépendance",0,MIN((0.75*F2348),1694)),MIN(F2348,(0.75*$D2348),1694)),2)),IF($B2348="Non - avec lien de dépendance",MIN(1129,F2348,$D2348)*overallRate,MIN(2258,F2348)*overallRate)))))</f>
        <v>Effectuez l’étape 1</v>
      </c>
      <c r="I2348" s="3">
        <f t="shared" si="36"/>
        <v>0</v>
      </c>
    </row>
    <row r="2349" spans="7:9" x14ac:dyDescent="0.5">
      <c r="G2349" s="68" t="str">
        <f>IF(ISTEXT(overallRate),"Effectuez l’étape 1",IF($C2349="Yes","Use Step 2a) Weekly for employees on leave with pay",IF(OR(COUNT($D2349,E2349)&lt;&gt;2,overallRate=0),0,IF(revenueReduction&gt;0.3,MAX(IF($B2349="Non - avec lien de dépendance",MIN(2258,E2349,$D2349)*overallRate,MIN(2258,E2349)*overallRate),ROUND(MAX(IF($B2349="Non - avec lien de dépendance",0,MIN((0.75*E2349),1694)),MIN(E2349,(0.75*$D2349),1694)),2)),IF($B2349="Non - avec lien de dépendance",MIN(1129,E2349,$D2349)*overallRate,MIN(2258,E2349)*overallRate)))))</f>
        <v>Effectuez l’étape 1</v>
      </c>
      <c r="H2349" s="68" t="str">
        <f>IF(ISTEXT(overallRate),"Effectuez l’étape 1",IF($C2349="Yes","Use Step 2a) Weekly for employees on leave with pay",IF(OR(COUNT($D2349,F2349)&lt;&gt;2,overallRate=0),0,IF(revenueReduction&gt;0.3,MAX(IF($B2349="Non - avec lien de dépendance",MIN(2258,F2349,$D2349)*overallRate,MIN(2258,F2349)*overallRate),ROUND(MAX(IF($B2349="Non - avec lien de dépendance",0,MIN((0.75*F2349),1694)),MIN(F2349,(0.75*$D2349),1694)),2)),IF($B2349="Non - avec lien de dépendance",MIN(1129,F2349,$D2349)*overallRate,MIN(2258,F2349)*overallRate)))))</f>
        <v>Effectuez l’étape 1</v>
      </c>
      <c r="I2349" s="3">
        <f t="shared" si="36"/>
        <v>0</v>
      </c>
    </row>
    <row r="2350" spans="7:9" x14ac:dyDescent="0.5">
      <c r="G2350" s="68" t="str">
        <f>IF(ISTEXT(overallRate),"Effectuez l’étape 1",IF($C2350="Yes","Use Step 2a) Weekly for employees on leave with pay",IF(OR(COUNT($D2350,E2350)&lt;&gt;2,overallRate=0),0,IF(revenueReduction&gt;0.3,MAX(IF($B2350="Non - avec lien de dépendance",MIN(2258,E2350,$D2350)*overallRate,MIN(2258,E2350)*overallRate),ROUND(MAX(IF($B2350="Non - avec lien de dépendance",0,MIN((0.75*E2350),1694)),MIN(E2350,(0.75*$D2350),1694)),2)),IF($B2350="Non - avec lien de dépendance",MIN(1129,E2350,$D2350)*overallRate,MIN(2258,E2350)*overallRate)))))</f>
        <v>Effectuez l’étape 1</v>
      </c>
      <c r="H2350" s="68" t="str">
        <f>IF(ISTEXT(overallRate),"Effectuez l’étape 1",IF($C2350="Yes","Use Step 2a) Weekly for employees on leave with pay",IF(OR(COUNT($D2350,F2350)&lt;&gt;2,overallRate=0),0,IF(revenueReduction&gt;0.3,MAX(IF($B2350="Non - avec lien de dépendance",MIN(2258,F2350,$D2350)*overallRate,MIN(2258,F2350)*overallRate),ROUND(MAX(IF($B2350="Non - avec lien de dépendance",0,MIN((0.75*F2350),1694)),MIN(F2350,(0.75*$D2350),1694)),2)),IF($B2350="Non - avec lien de dépendance",MIN(1129,F2350,$D2350)*overallRate,MIN(2258,F2350)*overallRate)))))</f>
        <v>Effectuez l’étape 1</v>
      </c>
      <c r="I2350" s="3">
        <f t="shared" si="36"/>
        <v>0</v>
      </c>
    </row>
    <row r="2351" spans="7:9" x14ac:dyDescent="0.5">
      <c r="G2351" s="68" t="str">
        <f>IF(ISTEXT(overallRate),"Effectuez l’étape 1",IF($C2351="Yes","Use Step 2a) Weekly for employees on leave with pay",IF(OR(COUNT($D2351,E2351)&lt;&gt;2,overallRate=0),0,IF(revenueReduction&gt;0.3,MAX(IF($B2351="Non - avec lien de dépendance",MIN(2258,E2351,$D2351)*overallRate,MIN(2258,E2351)*overallRate),ROUND(MAX(IF($B2351="Non - avec lien de dépendance",0,MIN((0.75*E2351),1694)),MIN(E2351,(0.75*$D2351),1694)),2)),IF($B2351="Non - avec lien de dépendance",MIN(1129,E2351,$D2351)*overallRate,MIN(2258,E2351)*overallRate)))))</f>
        <v>Effectuez l’étape 1</v>
      </c>
      <c r="H2351" s="68" t="str">
        <f>IF(ISTEXT(overallRate),"Effectuez l’étape 1",IF($C2351="Yes","Use Step 2a) Weekly for employees on leave with pay",IF(OR(COUNT($D2351,F2351)&lt;&gt;2,overallRate=0),0,IF(revenueReduction&gt;0.3,MAX(IF($B2351="Non - avec lien de dépendance",MIN(2258,F2351,$D2351)*overallRate,MIN(2258,F2351)*overallRate),ROUND(MAX(IF($B2351="Non - avec lien de dépendance",0,MIN((0.75*F2351),1694)),MIN(F2351,(0.75*$D2351),1694)),2)),IF($B2351="Non - avec lien de dépendance",MIN(1129,F2351,$D2351)*overallRate,MIN(2258,F2351)*overallRate)))))</f>
        <v>Effectuez l’étape 1</v>
      </c>
      <c r="I2351" s="3">
        <f t="shared" si="36"/>
        <v>0</v>
      </c>
    </row>
    <row r="2352" spans="7:9" x14ac:dyDescent="0.5">
      <c r="G2352" s="68" t="str">
        <f>IF(ISTEXT(overallRate),"Effectuez l’étape 1",IF($C2352="Yes","Use Step 2a) Weekly for employees on leave with pay",IF(OR(COUNT($D2352,E2352)&lt;&gt;2,overallRate=0),0,IF(revenueReduction&gt;0.3,MAX(IF($B2352="Non - avec lien de dépendance",MIN(2258,E2352,$D2352)*overallRate,MIN(2258,E2352)*overallRate),ROUND(MAX(IF($B2352="Non - avec lien de dépendance",0,MIN((0.75*E2352),1694)),MIN(E2352,(0.75*$D2352),1694)),2)),IF($B2352="Non - avec lien de dépendance",MIN(1129,E2352,$D2352)*overallRate,MIN(2258,E2352)*overallRate)))))</f>
        <v>Effectuez l’étape 1</v>
      </c>
      <c r="H2352" s="68" t="str">
        <f>IF(ISTEXT(overallRate),"Effectuez l’étape 1",IF($C2352="Yes","Use Step 2a) Weekly for employees on leave with pay",IF(OR(COUNT($D2352,F2352)&lt;&gt;2,overallRate=0),0,IF(revenueReduction&gt;0.3,MAX(IF($B2352="Non - avec lien de dépendance",MIN(2258,F2352,$D2352)*overallRate,MIN(2258,F2352)*overallRate),ROUND(MAX(IF($B2352="Non - avec lien de dépendance",0,MIN((0.75*F2352),1694)),MIN(F2352,(0.75*$D2352),1694)),2)),IF($B2352="Non - avec lien de dépendance",MIN(1129,F2352,$D2352)*overallRate,MIN(2258,F2352)*overallRate)))))</f>
        <v>Effectuez l’étape 1</v>
      </c>
      <c r="I2352" s="3">
        <f t="shared" si="36"/>
        <v>0</v>
      </c>
    </row>
    <row r="2353" spans="7:9" x14ac:dyDescent="0.5">
      <c r="G2353" s="68" t="str">
        <f>IF(ISTEXT(overallRate),"Effectuez l’étape 1",IF($C2353="Yes","Use Step 2a) Weekly for employees on leave with pay",IF(OR(COUNT($D2353,E2353)&lt;&gt;2,overallRate=0),0,IF(revenueReduction&gt;0.3,MAX(IF($B2353="Non - avec lien de dépendance",MIN(2258,E2353,$D2353)*overallRate,MIN(2258,E2353)*overallRate),ROUND(MAX(IF($B2353="Non - avec lien de dépendance",0,MIN((0.75*E2353),1694)),MIN(E2353,(0.75*$D2353),1694)),2)),IF($B2353="Non - avec lien de dépendance",MIN(1129,E2353,$D2353)*overallRate,MIN(2258,E2353)*overallRate)))))</f>
        <v>Effectuez l’étape 1</v>
      </c>
      <c r="H2353" s="68" t="str">
        <f>IF(ISTEXT(overallRate),"Effectuez l’étape 1",IF($C2353="Yes","Use Step 2a) Weekly for employees on leave with pay",IF(OR(COUNT($D2353,F2353)&lt;&gt;2,overallRate=0),0,IF(revenueReduction&gt;0.3,MAX(IF($B2353="Non - avec lien de dépendance",MIN(2258,F2353,$D2353)*overallRate,MIN(2258,F2353)*overallRate),ROUND(MAX(IF($B2353="Non - avec lien de dépendance",0,MIN((0.75*F2353),1694)),MIN(F2353,(0.75*$D2353),1694)),2)),IF($B2353="Non - avec lien de dépendance",MIN(1129,F2353,$D2353)*overallRate,MIN(2258,F2353)*overallRate)))))</f>
        <v>Effectuez l’étape 1</v>
      </c>
      <c r="I2353" s="3">
        <f t="shared" si="36"/>
        <v>0</v>
      </c>
    </row>
    <row r="2354" spans="7:9" x14ac:dyDescent="0.5">
      <c r="G2354" s="68" t="str">
        <f>IF(ISTEXT(overallRate),"Effectuez l’étape 1",IF($C2354="Yes","Use Step 2a) Weekly for employees on leave with pay",IF(OR(COUNT($D2354,E2354)&lt;&gt;2,overallRate=0),0,IF(revenueReduction&gt;0.3,MAX(IF($B2354="Non - avec lien de dépendance",MIN(2258,E2354,$D2354)*overallRate,MIN(2258,E2354)*overallRate),ROUND(MAX(IF($B2354="Non - avec lien de dépendance",0,MIN((0.75*E2354),1694)),MIN(E2354,(0.75*$D2354),1694)),2)),IF($B2354="Non - avec lien de dépendance",MIN(1129,E2354,$D2354)*overallRate,MIN(2258,E2354)*overallRate)))))</f>
        <v>Effectuez l’étape 1</v>
      </c>
      <c r="H2354" s="68" t="str">
        <f>IF(ISTEXT(overallRate),"Effectuez l’étape 1",IF($C2354="Yes","Use Step 2a) Weekly for employees on leave with pay",IF(OR(COUNT($D2354,F2354)&lt;&gt;2,overallRate=0),0,IF(revenueReduction&gt;0.3,MAX(IF($B2354="Non - avec lien de dépendance",MIN(2258,F2354,$D2354)*overallRate,MIN(2258,F2354)*overallRate),ROUND(MAX(IF($B2354="Non - avec lien de dépendance",0,MIN((0.75*F2354),1694)),MIN(F2354,(0.75*$D2354),1694)),2)),IF($B2354="Non - avec lien de dépendance",MIN(1129,F2354,$D2354)*overallRate,MIN(2258,F2354)*overallRate)))))</f>
        <v>Effectuez l’étape 1</v>
      </c>
      <c r="I2354" s="3">
        <f t="shared" si="36"/>
        <v>0</v>
      </c>
    </row>
    <row r="2355" spans="7:9" x14ac:dyDescent="0.5">
      <c r="G2355" s="68" t="str">
        <f>IF(ISTEXT(overallRate),"Effectuez l’étape 1",IF($C2355="Yes","Use Step 2a) Weekly for employees on leave with pay",IF(OR(COUNT($D2355,E2355)&lt;&gt;2,overallRate=0),0,IF(revenueReduction&gt;0.3,MAX(IF($B2355="Non - avec lien de dépendance",MIN(2258,E2355,$D2355)*overallRate,MIN(2258,E2355)*overallRate),ROUND(MAX(IF($B2355="Non - avec lien de dépendance",0,MIN((0.75*E2355),1694)),MIN(E2355,(0.75*$D2355),1694)),2)),IF($B2355="Non - avec lien de dépendance",MIN(1129,E2355,$D2355)*overallRate,MIN(2258,E2355)*overallRate)))))</f>
        <v>Effectuez l’étape 1</v>
      </c>
      <c r="H2355" s="68" t="str">
        <f>IF(ISTEXT(overallRate),"Effectuez l’étape 1",IF($C2355="Yes","Use Step 2a) Weekly for employees on leave with pay",IF(OR(COUNT($D2355,F2355)&lt;&gt;2,overallRate=0),0,IF(revenueReduction&gt;0.3,MAX(IF($B2355="Non - avec lien de dépendance",MIN(2258,F2355,$D2355)*overallRate,MIN(2258,F2355)*overallRate),ROUND(MAX(IF($B2355="Non - avec lien de dépendance",0,MIN((0.75*F2355),1694)),MIN(F2355,(0.75*$D2355),1694)),2)),IF($B2355="Non - avec lien de dépendance",MIN(1129,F2355,$D2355)*overallRate,MIN(2258,F2355)*overallRate)))))</f>
        <v>Effectuez l’étape 1</v>
      </c>
      <c r="I2355" s="3">
        <f t="shared" si="36"/>
        <v>0</v>
      </c>
    </row>
    <row r="2356" spans="7:9" x14ac:dyDescent="0.5">
      <c r="G2356" s="68" t="str">
        <f>IF(ISTEXT(overallRate),"Effectuez l’étape 1",IF($C2356="Yes","Use Step 2a) Weekly for employees on leave with pay",IF(OR(COUNT($D2356,E2356)&lt;&gt;2,overallRate=0),0,IF(revenueReduction&gt;0.3,MAX(IF($B2356="Non - avec lien de dépendance",MIN(2258,E2356,$D2356)*overallRate,MIN(2258,E2356)*overallRate),ROUND(MAX(IF($B2356="Non - avec lien de dépendance",0,MIN((0.75*E2356),1694)),MIN(E2356,(0.75*$D2356),1694)),2)),IF($B2356="Non - avec lien de dépendance",MIN(1129,E2356,$D2356)*overallRate,MIN(2258,E2356)*overallRate)))))</f>
        <v>Effectuez l’étape 1</v>
      </c>
      <c r="H2356" s="68" t="str">
        <f>IF(ISTEXT(overallRate),"Effectuez l’étape 1",IF($C2356="Yes","Use Step 2a) Weekly for employees on leave with pay",IF(OR(COUNT($D2356,F2356)&lt;&gt;2,overallRate=0),0,IF(revenueReduction&gt;0.3,MAX(IF($B2356="Non - avec lien de dépendance",MIN(2258,F2356,$D2356)*overallRate,MIN(2258,F2356)*overallRate),ROUND(MAX(IF($B2356="Non - avec lien de dépendance",0,MIN((0.75*F2356),1694)),MIN(F2356,(0.75*$D2356),1694)),2)),IF($B2356="Non - avec lien de dépendance",MIN(1129,F2356,$D2356)*overallRate,MIN(2258,F2356)*overallRate)))))</f>
        <v>Effectuez l’étape 1</v>
      </c>
      <c r="I2356" s="3">
        <f t="shared" si="36"/>
        <v>0</v>
      </c>
    </row>
    <row r="2357" spans="7:9" x14ac:dyDescent="0.5">
      <c r="G2357" s="68" t="str">
        <f>IF(ISTEXT(overallRate),"Effectuez l’étape 1",IF($C2357="Yes","Use Step 2a) Weekly for employees on leave with pay",IF(OR(COUNT($D2357,E2357)&lt;&gt;2,overallRate=0),0,IF(revenueReduction&gt;0.3,MAX(IF($B2357="Non - avec lien de dépendance",MIN(2258,E2357,$D2357)*overallRate,MIN(2258,E2357)*overallRate),ROUND(MAX(IF($B2357="Non - avec lien de dépendance",0,MIN((0.75*E2357),1694)),MIN(E2357,(0.75*$D2357),1694)),2)),IF($B2357="Non - avec lien de dépendance",MIN(1129,E2357,$D2357)*overallRate,MIN(2258,E2357)*overallRate)))))</f>
        <v>Effectuez l’étape 1</v>
      </c>
      <c r="H2357" s="68" t="str">
        <f>IF(ISTEXT(overallRate),"Effectuez l’étape 1",IF($C2357="Yes","Use Step 2a) Weekly for employees on leave with pay",IF(OR(COUNT($D2357,F2357)&lt;&gt;2,overallRate=0),0,IF(revenueReduction&gt;0.3,MAX(IF($B2357="Non - avec lien de dépendance",MIN(2258,F2357,$D2357)*overallRate,MIN(2258,F2357)*overallRate),ROUND(MAX(IF($B2357="Non - avec lien de dépendance",0,MIN((0.75*F2357),1694)),MIN(F2357,(0.75*$D2357),1694)),2)),IF($B2357="Non - avec lien de dépendance",MIN(1129,F2357,$D2357)*overallRate,MIN(2258,F2357)*overallRate)))))</f>
        <v>Effectuez l’étape 1</v>
      </c>
      <c r="I2357" s="3">
        <f t="shared" si="36"/>
        <v>0</v>
      </c>
    </row>
    <row r="2358" spans="7:9" x14ac:dyDescent="0.5">
      <c r="G2358" s="68" t="str">
        <f>IF(ISTEXT(overallRate),"Effectuez l’étape 1",IF($C2358="Yes","Use Step 2a) Weekly for employees on leave with pay",IF(OR(COUNT($D2358,E2358)&lt;&gt;2,overallRate=0),0,IF(revenueReduction&gt;0.3,MAX(IF($B2358="Non - avec lien de dépendance",MIN(2258,E2358,$D2358)*overallRate,MIN(2258,E2358)*overallRate),ROUND(MAX(IF($B2358="Non - avec lien de dépendance",0,MIN((0.75*E2358),1694)),MIN(E2358,(0.75*$D2358),1694)),2)),IF($B2358="Non - avec lien de dépendance",MIN(1129,E2358,$D2358)*overallRate,MIN(2258,E2358)*overallRate)))))</f>
        <v>Effectuez l’étape 1</v>
      </c>
      <c r="H2358" s="68" t="str">
        <f>IF(ISTEXT(overallRate),"Effectuez l’étape 1",IF($C2358="Yes","Use Step 2a) Weekly for employees on leave with pay",IF(OR(COUNT($D2358,F2358)&lt;&gt;2,overallRate=0),0,IF(revenueReduction&gt;0.3,MAX(IF($B2358="Non - avec lien de dépendance",MIN(2258,F2358,$D2358)*overallRate,MIN(2258,F2358)*overallRate),ROUND(MAX(IF($B2358="Non - avec lien de dépendance",0,MIN((0.75*F2358),1694)),MIN(F2358,(0.75*$D2358),1694)),2)),IF($B2358="Non - avec lien de dépendance",MIN(1129,F2358,$D2358)*overallRate,MIN(2258,F2358)*overallRate)))))</f>
        <v>Effectuez l’étape 1</v>
      </c>
      <c r="I2358" s="3">
        <f t="shared" si="36"/>
        <v>0</v>
      </c>
    </row>
    <row r="2359" spans="7:9" x14ac:dyDescent="0.5">
      <c r="G2359" s="68" t="str">
        <f>IF(ISTEXT(overallRate),"Effectuez l’étape 1",IF($C2359="Yes","Use Step 2a) Weekly for employees on leave with pay",IF(OR(COUNT($D2359,E2359)&lt;&gt;2,overallRate=0),0,IF(revenueReduction&gt;0.3,MAX(IF($B2359="Non - avec lien de dépendance",MIN(2258,E2359,$D2359)*overallRate,MIN(2258,E2359)*overallRate),ROUND(MAX(IF($B2359="Non - avec lien de dépendance",0,MIN((0.75*E2359),1694)),MIN(E2359,(0.75*$D2359),1694)),2)),IF($B2359="Non - avec lien de dépendance",MIN(1129,E2359,$D2359)*overallRate,MIN(2258,E2359)*overallRate)))))</f>
        <v>Effectuez l’étape 1</v>
      </c>
      <c r="H2359" s="68" t="str">
        <f>IF(ISTEXT(overallRate),"Effectuez l’étape 1",IF($C2359="Yes","Use Step 2a) Weekly for employees on leave with pay",IF(OR(COUNT($D2359,F2359)&lt;&gt;2,overallRate=0),0,IF(revenueReduction&gt;0.3,MAX(IF($B2359="Non - avec lien de dépendance",MIN(2258,F2359,$D2359)*overallRate,MIN(2258,F2359)*overallRate),ROUND(MAX(IF($B2359="Non - avec lien de dépendance",0,MIN((0.75*F2359),1694)),MIN(F2359,(0.75*$D2359),1694)),2)),IF($B2359="Non - avec lien de dépendance",MIN(1129,F2359,$D2359)*overallRate,MIN(2258,F2359)*overallRate)))))</f>
        <v>Effectuez l’étape 1</v>
      </c>
      <c r="I2359" s="3">
        <f t="shared" si="36"/>
        <v>0</v>
      </c>
    </row>
    <row r="2360" spans="7:9" x14ac:dyDescent="0.5">
      <c r="G2360" s="68" t="str">
        <f>IF(ISTEXT(overallRate),"Effectuez l’étape 1",IF($C2360="Yes","Use Step 2a) Weekly for employees on leave with pay",IF(OR(COUNT($D2360,E2360)&lt;&gt;2,overallRate=0),0,IF(revenueReduction&gt;0.3,MAX(IF($B2360="Non - avec lien de dépendance",MIN(2258,E2360,$D2360)*overallRate,MIN(2258,E2360)*overallRate),ROUND(MAX(IF($B2360="Non - avec lien de dépendance",0,MIN((0.75*E2360),1694)),MIN(E2360,(0.75*$D2360),1694)),2)),IF($B2360="Non - avec lien de dépendance",MIN(1129,E2360,$D2360)*overallRate,MIN(2258,E2360)*overallRate)))))</f>
        <v>Effectuez l’étape 1</v>
      </c>
      <c r="H2360" s="68" t="str">
        <f>IF(ISTEXT(overallRate),"Effectuez l’étape 1",IF($C2360="Yes","Use Step 2a) Weekly for employees on leave with pay",IF(OR(COUNT($D2360,F2360)&lt;&gt;2,overallRate=0),0,IF(revenueReduction&gt;0.3,MAX(IF($B2360="Non - avec lien de dépendance",MIN(2258,F2360,$D2360)*overallRate,MIN(2258,F2360)*overallRate),ROUND(MAX(IF($B2360="Non - avec lien de dépendance",0,MIN((0.75*F2360),1694)),MIN(F2360,(0.75*$D2360),1694)),2)),IF($B2360="Non - avec lien de dépendance",MIN(1129,F2360,$D2360)*overallRate,MIN(2258,F2360)*overallRate)))))</f>
        <v>Effectuez l’étape 1</v>
      </c>
      <c r="I2360" s="3">
        <f t="shared" si="36"/>
        <v>0</v>
      </c>
    </row>
    <row r="2361" spans="7:9" x14ac:dyDescent="0.5">
      <c r="G2361" s="68" t="str">
        <f>IF(ISTEXT(overallRate),"Effectuez l’étape 1",IF($C2361="Yes","Use Step 2a) Weekly for employees on leave with pay",IF(OR(COUNT($D2361,E2361)&lt;&gt;2,overallRate=0),0,IF(revenueReduction&gt;0.3,MAX(IF($B2361="Non - avec lien de dépendance",MIN(2258,E2361,$D2361)*overallRate,MIN(2258,E2361)*overallRate),ROUND(MAX(IF($B2361="Non - avec lien de dépendance",0,MIN((0.75*E2361),1694)),MIN(E2361,(0.75*$D2361),1694)),2)),IF($B2361="Non - avec lien de dépendance",MIN(1129,E2361,$D2361)*overallRate,MIN(2258,E2361)*overallRate)))))</f>
        <v>Effectuez l’étape 1</v>
      </c>
      <c r="H2361" s="68" t="str">
        <f>IF(ISTEXT(overallRate),"Effectuez l’étape 1",IF($C2361="Yes","Use Step 2a) Weekly for employees on leave with pay",IF(OR(COUNT($D2361,F2361)&lt;&gt;2,overallRate=0),0,IF(revenueReduction&gt;0.3,MAX(IF($B2361="Non - avec lien de dépendance",MIN(2258,F2361,$D2361)*overallRate,MIN(2258,F2361)*overallRate),ROUND(MAX(IF($B2361="Non - avec lien de dépendance",0,MIN((0.75*F2361),1694)),MIN(F2361,(0.75*$D2361),1694)),2)),IF($B2361="Non - avec lien de dépendance",MIN(1129,F2361,$D2361)*overallRate,MIN(2258,F2361)*overallRate)))))</f>
        <v>Effectuez l’étape 1</v>
      </c>
      <c r="I2361" s="3">
        <f t="shared" si="36"/>
        <v>0</v>
      </c>
    </row>
    <row r="2362" spans="7:9" x14ac:dyDescent="0.5">
      <c r="G2362" s="68" t="str">
        <f>IF(ISTEXT(overallRate),"Effectuez l’étape 1",IF($C2362="Yes","Use Step 2a) Weekly for employees on leave with pay",IF(OR(COUNT($D2362,E2362)&lt;&gt;2,overallRate=0),0,IF(revenueReduction&gt;0.3,MAX(IF($B2362="Non - avec lien de dépendance",MIN(2258,E2362,$D2362)*overallRate,MIN(2258,E2362)*overallRate),ROUND(MAX(IF($B2362="Non - avec lien de dépendance",0,MIN((0.75*E2362),1694)),MIN(E2362,(0.75*$D2362),1694)),2)),IF($B2362="Non - avec lien de dépendance",MIN(1129,E2362,$D2362)*overallRate,MIN(2258,E2362)*overallRate)))))</f>
        <v>Effectuez l’étape 1</v>
      </c>
      <c r="H2362" s="68" t="str">
        <f>IF(ISTEXT(overallRate),"Effectuez l’étape 1",IF($C2362="Yes","Use Step 2a) Weekly for employees on leave with pay",IF(OR(COUNT($D2362,F2362)&lt;&gt;2,overallRate=0),0,IF(revenueReduction&gt;0.3,MAX(IF($B2362="Non - avec lien de dépendance",MIN(2258,F2362,$D2362)*overallRate,MIN(2258,F2362)*overallRate),ROUND(MAX(IF($B2362="Non - avec lien de dépendance",0,MIN((0.75*F2362),1694)),MIN(F2362,(0.75*$D2362),1694)),2)),IF($B2362="Non - avec lien de dépendance",MIN(1129,F2362,$D2362)*overallRate,MIN(2258,F2362)*overallRate)))))</f>
        <v>Effectuez l’étape 1</v>
      </c>
      <c r="I2362" s="3">
        <f t="shared" si="36"/>
        <v>0</v>
      </c>
    </row>
    <row r="2363" spans="7:9" x14ac:dyDescent="0.5">
      <c r="G2363" s="68" t="str">
        <f>IF(ISTEXT(overallRate),"Effectuez l’étape 1",IF($C2363="Yes","Use Step 2a) Weekly for employees on leave with pay",IF(OR(COUNT($D2363,E2363)&lt;&gt;2,overallRate=0),0,IF(revenueReduction&gt;0.3,MAX(IF($B2363="Non - avec lien de dépendance",MIN(2258,E2363,$D2363)*overallRate,MIN(2258,E2363)*overallRate),ROUND(MAX(IF($B2363="Non - avec lien de dépendance",0,MIN((0.75*E2363),1694)),MIN(E2363,(0.75*$D2363),1694)),2)),IF($B2363="Non - avec lien de dépendance",MIN(1129,E2363,$D2363)*overallRate,MIN(2258,E2363)*overallRate)))))</f>
        <v>Effectuez l’étape 1</v>
      </c>
      <c r="H2363" s="68" t="str">
        <f>IF(ISTEXT(overallRate),"Effectuez l’étape 1",IF($C2363="Yes","Use Step 2a) Weekly for employees on leave with pay",IF(OR(COUNT($D2363,F2363)&lt;&gt;2,overallRate=0),0,IF(revenueReduction&gt;0.3,MAX(IF($B2363="Non - avec lien de dépendance",MIN(2258,F2363,$D2363)*overallRate,MIN(2258,F2363)*overallRate),ROUND(MAX(IF($B2363="Non - avec lien de dépendance",0,MIN((0.75*F2363),1694)),MIN(F2363,(0.75*$D2363),1694)),2)),IF($B2363="Non - avec lien de dépendance",MIN(1129,F2363,$D2363)*overallRate,MIN(2258,F2363)*overallRate)))))</f>
        <v>Effectuez l’étape 1</v>
      </c>
      <c r="I2363" s="3">
        <f t="shared" si="36"/>
        <v>0</v>
      </c>
    </row>
    <row r="2364" spans="7:9" x14ac:dyDescent="0.5">
      <c r="G2364" s="68" t="str">
        <f>IF(ISTEXT(overallRate),"Effectuez l’étape 1",IF($C2364="Yes","Use Step 2a) Weekly for employees on leave with pay",IF(OR(COUNT($D2364,E2364)&lt;&gt;2,overallRate=0),0,IF(revenueReduction&gt;0.3,MAX(IF($B2364="Non - avec lien de dépendance",MIN(2258,E2364,$D2364)*overallRate,MIN(2258,E2364)*overallRate),ROUND(MAX(IF($B2364="Non - avec lien de dépendance",0,MIN((0.75*E2364),1694)),MIN(E2364,(0.75*$D2364),1694)),2)),IF($B2364="Non - avec lien de dépendance",MIN(1129,E2364,$D2364)*overallRate,MIN(2258,E2364)*overallRate)))))</f>
        <v>Effectuez l’étape 1</v>
      </c>
      <c r="H2364" s="68" t="str">
        <f>IF(ISTEXT(overallRate),"Effectuez l’étape 1",IF($C2364="Yes","Use Step 2a) Weekly for employees on leave with pay",IF(OR(COUNT($D2364,F2364)&lt;&gt;2,overallRate=0),0,IF(revenueReduction&gt;0.3,MAX(IF($B2364="Non - avec lien de dépendance",MIN(2258,F2364,$D2364)*overallRate,MIN(2258,F2364)*overallRate),ROUND(MAX(IF($B2364="Non - avec lien de dépendance",0,MIN((0.75*F2364),1694)),MIN(F2364,(0.75*$D2364),1694)),2)),IF($B2364="Non - avec lien de dépendance",MIN(1129,F2364,$D2364)*overallRate,MIN(2258,F2364)*overallRate)))))</f>
        <v>Effectuez l’étape 1</v>
      </c>
      <c r="I2364" s="3">
        <f t="shared" si="36"/>
        <v>0</v>
      </c>
    </row>
    <row r="2365" spans="7:9" x14ac:dyDescent="0.5">
      <c r="G2365" s="68" t="str">
        <f>IF(ISTEXT(overallRate),"Effectuez l’étape 1",IF($C2365="Yes","Use Step 2a) Weekly for employees on leave with pay",IF(OR(COUNT($D2365,E2365)&lt;&gt;2,overallRate=0),0,IF(revenueReduction&gt;0.3,MAX(IF($B2365="Non - avec lien de dépendance",MIN(2258,E2365,$D2365)*overallRate,MIN(2258,E2365)*overallRate),ROUND(MAX(IF($B2365="Non - avec lien de dépendance",0,MIN((0.75*E2365),1694)),MIN(E2365,(0.75*$D2365),1694)),2)),IF($B2365="Non - avec lien de dépendance",MIN(1129,E2365,$D2365)*overallRate,MIN(2258,E2365)*overallRate)))))</f>
        <v>Effectuez l’étape 1</v>
      </c>
      <c r="H2365" s="68" t="str">
        <f>IF(ISTEXT(overallRate),"Effectuez l’étape 1",IF($C2365="Yes","Use Step 2a) Weekly for employees on leave with pay",IF(OR(COUNT($D2365,F2365)&lt;&gt;2,overallRate=0),0,IF(revenueReduction&gt;0.3,MAX(IF($B2365="Non - avec lien de dépendance",MIN(2258,F2365,$D2365)*overallRate,MIN(2258,F2365)*overallRate),ROUND(MAX(IF($B2365="Non - avec lien de dépendance",0,MIN((0.75*F2365),1694)),MIN(F2365,(0.75*$D2365),1694)),2)),IF($B2365="Non - avec lien de dépendance",MIN(1129,F2365,$D2365)*overallRate,MIN(2258,F2365)*overallRate)))))</f>
        <v>Effectuez l’étape 1</v>
      </c>
      <c r="I2365" s="3">
        <f t="shared" si="36"/>
        <v>0</v>
      </c>
    </row>
    <row r="2366" spans="7:9" x14ac:dyDescent="0.5">
      <c r="G2366" s="68" t="str">
        <f>IF(ISTEXT(overallRate),"Effectuez l’étape 1",IF($C2366="Yes","Use Step 2a) Weekly for employees on leave with pay",IF(OR(COUNT($D2366,E2366)&lt;&gt;2,overallRate=0),0,IF(revenueReduction&gt;0.3,MAX(IF($B2366="Non - avec lien de dépendance",MIN(2258,E2366,$D2366)*overallRate,MIN(2258,E2366)*overallRate),ROUND(MAX(IF($B2366="Non - avec lien de dépendance",0,MIN((0.75*E2366),1694)),MIN(E2366,(0.75*$D2366),1694)),2)),IF($B2366="Non - avec lien de dépendance",MIN(1129,E2366,$D2366)*overallRate,MIN(2258,E2366)*overallRate)))))</f>
        <v>Effectuez l’étape 1</v>
      </c>
      <c r="H2366" s="68" t="str">
        <f>IF(ISTEXT(overallRate),"Effectuez l’étape 1",IF($C2366="Yes","Use Step 2a) Weekly for employees on leave with pay",IF(OR(COUNT($D2366,F2366)&lt;&gt;2,overallRate=0),0,IF(revenueReduction&gt;0.3,MAX(IF($B2366="Non - avec lien de dépendance",MIN(2258,F2366,$D2366)*overallRate,MIN(2258,F2366)*overallRate),ROUND(MAX(IF($B2366="Non - avec lien de dépendance",0,MIN((0.75*F2366),1694)),MIN(F2366,(0.75*$D2366),1694)),2)),IF($B2366="Non - avec lien de dépendance",MIN(1129,F2366,$D2366)*overallRate,MIN(2258,F2366)*overallRate)))))</f>
        <v>Effectuez l’étape 1</v>
      </c>
      <c r="I2366" s="3">
        <f t="shared" si="36"/>
        <v>0</v>
      </c>
    </row>
    <row r="2367" spans="7:9" x14ac:dyDescent="0.5">
      <c r="G2367" s="68" t="str">
        <f>IF(ISTEXT(overallRate),"Effectuez l’étape 1",IF($C2367="Yes","Use Step 2a) Weekly for employees on leave with pay",IF(OR(COUNT($D2367,E2367)&lt;&gt;2,overallRate=0),0,IF(revenueReduction&gt;0.3,MAX(IF($B2367="Non - avec lien de dépendance",MIN(2258,E2367,$D2367)*overallRate,MIN(2258,E2367)*overallRate),ROUND(MAX(IF($B2367="Non - avec lien de dépendance",0,MIN((0.75*E2367),1694)),MIN(E2367,(0.75*$D2367),1694)),2)),IF($B2367="Non - avec lien de dépendance",MIN(1129,E2367,$D2367)*overallRate,MIN(2258,E2367)*overallRate)))))</f>
        <v>Effectuez l’étape 1</v>
      </c>
      <c r="H2367" s="68" t="str">
        <f>IF(ISTEXT(overallRate),"Effectuez l’étape 1",IF($C2367="Yes","Use Step 2a) Weekly for employees on leave with pay",IF(OR(COUNT($D2367,F2367)&lt;&gt;2,overallRate=0),0,IF(revenueReduction&gt;0.3,MAX(IF($B2367="Non - avec lien de dépendance",MIN(2258,F2367,$D2367)*overallRate,MIN(2258,F2367)*overallRate),ROUND(MAX(IF($B2367="Non - avec lien de dépendance",0,MIN((0.75*F2367),1694)),MIN(F2367,(0.75*$D2367),1694)),2)),IF($B2367="Non - avec lien de dépendance",MIN(1129,F2367,$D2367)*overallRate,MIN(2258,F2367)*overallRate)))))</f>
        <v>Effectuez l’étape 1</v>
      </c>
      <c r="I2367" s="3">
        <f t="shared" si="36"/>
        <v>0</v>
      </c>
    </row>
    <row r="2368" spans="7:9" x14ac:dyDescent="0.5">
      <c r="G2368" s="68" t="str">
        <f>IF(ISTEXT(overallRate),"Effectuez l’étape 1",IF($C2368="Yes","Use Step 2a) Weekly for employees on leave with pay",IF(OR(COUNT($D2368,E2368)&lt;&gt;2,overallRate=0),0,IF(revenueReduction&gt;0.3,MAX(IF($B2368="Non - avec lien de dépendance",MIN(2258,E2368,$D2368)*overallRate,MIN(2258,E2368)*overallRate),ROUND(MAX(IF($B2368="Non - avec lien de dépendance",0,MIN((0.75*E2368),1694)),MIN(E2368,(0.75*$D2368),1694)),2)),IF($B2368="Non - avec lien de dépendance",MIN(1129,E2368,$D2368)*overallRate,MIN(2258,E2368)*overallRate)))))</f>
        <v>Effectuez l’étape 1</v>
      </c>
      <c r="H2368" s="68" t="str">
        <f>IF(ISTEXT(overallRate),"Effectuez l’étape 1",IF($C2368="Yes","Use Step 2a) Weekly for employees on leave with pay",IF(OR(COUNT($D2368,F2368)&lt;&gt;2,overallRate=0),0,IF(revenueReduction&gt;0.3,MAX(IF($B2368="Non - avec lien de dépendance",MIN(2258,F2368,$D2368)*overallRate,MIN(2258,F2368)*overallRate),ROUND(MAX(IF($B2368="Non - avec lien de dépendance",0,MIN((0.75*F2368),1694)),MIN(F2368,(0.75*$D2368),1694)),2)),IF($B2368="Non - avec lien de dépendance",MIN(1129,F2368,$D2368)*overallRate,MIN(2258,F2368)*overallRate)))))</f>
        <v>Effectuez l’étape 1</v>
      </c>
      <c r="I2368" s="3">
        <f t="shared" si="36"/>
        <v>0</v>
      </c>
    </row>
    <row r="2369" spans="7:9" x14ac:dyDescent="0.5">
      <c r="G2369" s="68" t="str">
        <f>IF(ISTEXT(overallRate),"Effectuez l’étape 1",IF($C2369="Yes","Use Step 2a) Weekly for employees on leave with pay",IF(OR(COUNT($D2369,E2369)&lt;&gt;2,overallRate=0),0,IF(revenueReduction&gt;0.3,MAX(IF($B2369="Non - avec lien de dépendance",MIN(2258,E2369,$D2369)*overallRate,MIN(2258,E2369)*overallRate),ROUND(MAX(IF($B2369="Non - avec lien de dépendance",0,MIN((0.75*E2369),1694)),MIN(E2369,(0.75*$D2369),1694)),2)),IF($B2369="Non - avec lien de dépendance",MIN(1129,E2369,$D2369)*overallRate,MIN(2258,E2369)*overallRate)))))</f>
        <v>Effectuez l’étape 1</v>
      </c>
      <c r="H2369" s="68" t="str">
        <f>IF(ISTEXT(overallRate),"Effectuez l’étape 1",IF($C2369="Yes","Use Step 2a) Weekly for employees on leave with pay",IF(OR(COUNT($D2369,F2369)&lt;&gt;2,overallRate=0),0,IF(revenueReduction&gt;0.3,MAX(IF($B2369="Non - avec lien de dépendance",MIN(2258,F2369,$D2369)*overallRate,MIN(2258,F2369)*overallRate),ROUND(MAX(IF($B2369="Non - avec lien de dépendance",0,MIN((0.75*F2369),1694)),MIN(F2369,(0.75*$D2369),1694)),2)),IF($B2369="Non - avec lien de dépendance",MIN(1129,F2369,$D2369)*overallRate,MIN(2258,F2369)*overallRate)))))</f>
        <v>Effectuez l’étape 1</v>
      </c>
      <c r="I2369" s="3">
        <f t="shared" si="36"/>
        <v>0</v>
      </c>
    </row>
    <row r="2370" spans="7:9" x14ac:dyDescent="0.5">
      <c r="G2370" s="68" t="str">
        <f>IF(ISTEXT(overallRate),"Effectuez l’étape 1",IF($C2370="Yes","Use Step 2a) Weekly for employees on leave with pay",IF(OR(COUNT($D2370,E2370)&lt;&gt;2,overallRate=0),0,IF(revenueReduction&gt;0.3,MAX(IF($B2370="Non - avec lien de dépendance",MIN(2258,E2370,$D2370)*overallRate,MIN(2258,E2370)*overallRate),ROUND(MAX(IF($B2370="Non - avec lien de dépendance",0,MIN((0.75*E2370),1694)),MIN(E2370,(0.75*$D2370),1694)),2)),IF($B2370="Non - avec lien de dépendance",MIN(1129,E2370,$D2370)*overallRate,MIN(2258,E2370)*overallRate)))))</f>
        <v>Effectuez l’étape 1</v>
      </c>
      <c r="H2370" s="68" t="str">
        <f>IF(ISTEXT(overallRate),"Effectuez l’étape 1",IF($C2370="Yes","Use Step 2a) Weekly for employees on leave with pay",IF(OR(COUNT($D2370,F2370)&lt;&gt;2,overallRate=0),0,IF(revenueReduction&gt;0.3,MAX(IF($B2370="Non - avec lien de dépendance",MIN(2258,F2370,$D2370)*overallRate,MIN(2258,F2370)*overallRate),ROUND(MAX(IF($B2370="Non - avec lien de dépendance",0,MIN((0.75*F2370),1694)),MIN(F2370,(0.75*$D2370),1694)),2)),IF($B2370="Non - avec lien de dépendance",MIN(1129,F2370,$D2370)*overallRate,MIN(2258,F2370)*overallRate)))))</f>
        <v>Effectuez l’étape 1</v>
      </c>
      <c r="I2370" s="3">
        <f t="shared" si="36"/>
        <v>0</v>
      </c>
    </row>
    <row r="2371" spans="7:9" x14ac:dyDescent="0.5">
      <c r="G2371" s="68" t="str">
        <f>IF(ISTEXT(overallRate),"Effectuez l’étape 1",IF($C2371="Yes","Use Step 2a) Weekly for employees on leave with pay",IF(OR(COUNT($D2371,E2371)&lt;&gt;2,overallRate=0),0,IF(revenueReduction&gt;0.3,MAX(IF($B2371="Non - avec lien de dépendance",MIN(2258,E2371,$D2371)*overallRate,MIN(2258,E2371)*overallRate),ROUND(MAX(IF($B2371="Non - avec lien de dépendance",0,MIN((0.75*E2371),1694)),MIN(E2371,(0.75*$D2371),1694)),2)),IF($B2371="Non - avec lien de dépendance",MIN(1129,E2371,$D2371)*overallRate,MIN(2258,E2371)*overallRate)))))</f>
        <v>Effectuez l’étape 1</v>
      </c>
      <c r="H2371" s="68" t="str">
        <f>IF(ISTEXT(overallRate),"Effectuez l’étape 1",IF($C2371="Yes","Use Step 2a) Weekly for employees on leave with pay",IF(OR(COUNT($D2371,F2371)&lt;&gt;2,overallRate=0),0,IF(revenueReduction&gt;0.3,MAX(IF($B2371="Non - avec lien de dépendance",MIN(2258,F2371,$D2371)*overallRate,MIN(2258,F2371)*overallRate),ROUND(MAX(IF($B2371="Non - avec lien de dépendance",0,MIN((0.75*F2371),1694)),MIN(F2371,(0.75*$D2371),1694)),2)),IF($B2371="Non - avec lien de dépendance",MIN(1129,F2371,$D2371)*overallRate,MIN(2258,F2371)*overallRate)))))</f>
        <v>Effectuez l’étape 1</v>
      </c>
      <c r="I2371" s="3">
        <f t="shared" si="36"/>
        <v>0</v>
      </c>
    </row>
    <row r="2372" spans="7:9" x14ac:dyDescent="0.5">
      <c r="G2372" s="68" t="str">
        <f>IF(ISTEXT(overallRate),"Effectuez l’étape 1",IF($C2372="Yes","Use Step 2a) Weekly for employees on leave with pay",IF(OR(COUNT($D2372,E2372)&lt;&gt;2,overallRate=0),0,IF(revenueReduction&gt;0.3,MAX(IF($B2372="Non - avec lien de dépendance",MIN(2258,E2372,$D2372)*overallRate,MIN(2258,E2372)*overallRate),ROUND(MAX(IF($B2372="Non - avec lien de dépendance",0,MIN((0.75*E2372),1694)),MIN(E2372,(0.75*$D2372),1694)),2)),IF($B2372="Non - avec lien de dépendance",MIN(1129,E2372,$D2372)*overallRate,MIN(2258,E2372)*overallRate)))))</f>
        <v>Effectuez l’étape 1</v>
      </c>
      <c r="H2372" s="68" t="str">
        <f>IF(ISTEXT(overallRate),"Effectuez l’étape 1",IF($C2372="Yes","Use Step 2a) Weekly for employees on leave with pay",IF(OR(COUNT($D2372,F2372)&lt;&gt;2,overallRate=0),0,IF(revenueReduction&gt;0.3,MAX(IF($B2372="Non - avec lien de dépendance",MIN(2258,F2372,$D2372)*overallRate,MIN(2258,F2372)*overallRate),ROUND(MAX(IF($B2372="Non - avec lien de dépendance",0,MIN((0.75*F2372),1694)),MIN(F2372,(0.75*$D2372),1694)),2)),IF($B2372="Non - avec lien de dépendance",MIN(1129,F2372,$D2372)*overallRate,MIN(2258,F2372)*overallRate)))))</f>
        <v>Effectuez l’étape 1</v>
      </c>
      <c r="I2372" s="3">
        <f t="shared" si="36"/>
        <v>0</v>
      </c>
    </row>
    <row r="2373" spans="7:9" x14ac:dyDescent="0.5">
      <c r="G2373" s="68" t="str">
        <f>IF(ISTEXT(overallRate),"Effectuez l’étape 1",IF($C2373="Yes","Use Step 2a) Weekly for employees on leave with pay",IF(OR(COUNT($D2373,E2373)&lt;&gt;2,overallRate=0),0,IF(revenueReduction&gt;0.3,MAX(IF($B2373="Non - avec lien de dépendance",MIN(2258,E2373,$D2373)*overallRate,MIN(2258,E2373)*overallRate),ROUND(MAX(IF($B2373="Non - avec lien de dépendance",0,MIN((0.75*E2373),1694)),MIN(E2373,(0.75*$D2373),1694)),2)),IF($B2373="Non - avec lien de dépendance",MIN(1129,E2373,$D2373)*overallRate,MIN(2258,E2373)*overallRate)))))</f>
        <v>Effectuez l’étape 1</v>
      </c>
      <c r="H2373" s="68" t="str">
        <f>IF(ISTEXT(overallRate),"Effectuez l’étape 1",IF($C2373="Yes","Use Step 2a) Weekly for employees on leave with pay",IF(OR(COUNT($D2373,F2373)&lt;&gt;2,overallRate=0),0,IF(revenueReduction&gt;0.3,MAX(IF($B2373="Non - avec lien de dépendance",MIN(2258,F2373,$D2373)*overallRate,MIN(2258,F2373)*overallRate),ROUND(MAX(IF($B2373="Non - avec lien de dépendance",0,MIN((0.75*F2373),1694)),MIN(F2373,(0.75*$D2373),1694)),2)),IF($B2373="Non - avec lien de dépendance",MIN(1129,F2373,$D2373)*overallRate,MIN(2258,F2373)*overallRate)))))</f>
        <v>Effectuez l’étape 1</v>
      </c>
      <c r="I2373" s="3">
        <f t="shared" si="36"/>
        <v>0</v>
      </c>
    </row>
    <row r="2374" spans="7:9" x14ac:dyDescent="0.5">
      <c r="G2374" s="68" t="str">
        <f>IF(ISTEXT(overallRate),"Effectuez l’étape 1",IF($C2374="Yes","Use Step 2a) Weekly for employees on leave with pay",IF(OR(COUNT($D2374,E2374)&lt;&gt;2,overallRate=0),0,IF(revenueReduction&gt;0.3,MAX(IF($B2374="Non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IF(ISTEXT(overallRate),"Effectuez l’étape 1",IF($C2374="Yes","Use Step 2a) Weekly for employees on leave with pay",IF(OR(COUNT($D2374,F2374)&lt;&gt;2,overallRate=0),0,IF(revenueReduction&gt;0.3,MAX(IF($B2374="Non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36"/>
        <v>0</v>
      </c>
    </row>
    <row r="2375" spans="7:9" x14ac:dyDescent="0.5">
      <c r="G2375" s="68" t="str">
        <f>IF(ISTEXT(overallRate),"Effectuez l’étape 1",IF($C2375="Yes","Use Step 2a) Weekly for employees on leave with pay",IF(OR(COUNT($D2375,E2375)&lt;&gt;2,overallRate=0),0,IF(revenueReduction&gt;0.3,MAX(IF($B2375="Non - avec lien de dépendance",MIN(2258,E2375,$D2375)*overallRate,MIN(2258,E2375)*overallRate),ROUND(MAX(IF($B2375="Non - avec lien de dépendance",0,MIN((0.75*E2375),1694)),MIN(E2375,(0.75*$D2375),1694)),2)),IF($B2375="Non - avec lien de dépendance",MIN(1129,E2375,$D2375)*overallRate,MIN(2258,E2375)*overallRate)))))</f>
        <v>Effectuez l’étape 1</v>
      </c>
      <c r="H2375" s="68" t="str">
        <f>IF(ISTEXT(overallRate),"Effectuez l’étape 1",IF($C2375="Yes","Use Step 2a) Weekly for employees on leave with pay",IF(OR(COUNT($D2375,F2375)&lt;&gt;2,overallRate=0),0,IF(revenueReduction&gt;0.3,MAX(IF($B2375="Non - avec lien de dépendance",MIN(2258,F2375,$D2375)*overallRate,MIN(2258,F2375)*overallRate),ROUND(MAX(IF($B2375="Non - avec lien de dépendance",0,MIN((0.75*F2375),1694)),MIN(F2375,(0.75*$D2375),1694)),2)),IF($B2375="Non - avec lien de dépendance",MIN(1129,F2375,$D2375)*overallRate,MIN(2258,F2375)*overallRate)))))</f>
        <v>Effectuez l’étape 1</v>
      </c>
      <c r="I2375" s="3">
        <f t="shared" ref="I2375:I2438" si="37">IF(AND(COUNT(B2375:F2375)&gt;0,OR(COUNT(D2375:F2375)&lt;&gt;3,ISBLANK(B2375))),"Fill out all amounts",IF(COUNTIF(E2375:F2375,0)&gt;0,0,SUM(G2375:H2375)))</f>
        <v>0</v>
      </c>
    </row>
    <row r="2376" spans="7:9" x14ac:dyDescent="0.5">
      <c r="G2376" s="68" t="str">
        <f>IF(ISTEXT(overallRate),"Effectuez l’étape 1",IF($C2376="Yes","Use Step 2a) Weekly for employees on leave with pay",IF(OR(COUNT($D2376,E2376)&lt;&gt;2,overallRate=0),0,IF(revenueReduction&gt;0.3,MAX(IF($B2376="Non - avec lien de dépendance",MIN(2258,E2376,$D2376)*overallRate,MIN(2258,E2376)*overallRate),ROUND(MAX(IF($B2376="Non - avec lien de dépendance",0,MIN((0.75*E2376),1694)),MIN(E2376,(0.75*$D2376),1694)),2)),IF($B2376="Non - avec lien de dépendance",MIN(1129,E2376,$D2376)*overallRate,MIN(2258,E2376)*overallRate)))))</f>
        <v>Effectuez l’étape 1</v>
      </c>
      <c r="H2376" s="68" t="str">
        <f>IF(ISTEXT(overallRate),"Effectuez l’étape 1",IF($C2376="Yes","Use Step 2a) Weekly for employees on leave with pay",IF(OR(COUNT($D2376,F2376)&lt;&gt;2,overallRate=0),0,IF(revenueReduction&gt;0.3,MAX(IF($B2376="Non - avec lien de dépendance",MIN(2258,F2376,$D2376)*overallRate,MIN(2258,F2376)*overallRate),ROUND(MAX(IF($B2376="Non - avec lien de dépendance",0,MIN((0.75*F2376),1694)),MIN(F2376,(0.75*$D2376),1694)),2)),IF($B2376="Non - avec lien de dépendance",MIN(1129,F2376,$D2376)*overallRate,MIN(2258,F2376)*overallRate)))))</f>
        <v>Effectuez l’étape 1</v>
      </c>
      <c r="I2376" s="3">
        <f t="shared" si="37"/>
        <v>0</v>
      </c>
    </row>
    <row r="2377" spans="7:9" x14ac:dyDescent="0.5">
      <c r="G2377" s="68" t="str">
        <f>IF(ISTEXT(overallRate),"Effectuez l’étape 1",IF($C2377="Yes","Use Step 2a) Weekly for employees on leave with pay",IF(OR(COUNT($D2377,E2377)&lt;&gt;2,overallRate=0),0,IF(revenueReduction&gt;0.3,MAX(IF($B2377="Non - avec lien de dépendance",MIN(2258,E2377,$D2377)*overallRate,MIN(2258,E2377)*overallRate),ROUND(MAX(IF($B2377="Non - avec lien de dépendance",0,MIN((0.75*E2377),1694)),MIN(E2377,(0.75*$D2377),1694)),2)),IF($B2377="Non - avec lien de dépendance",MIN(1129,E2377,$D2377)*overallRate,MIN(2258,E2377)*overallRate)))))</f>
        <v>Effectuez l’étape 1</v>
      </c>
      <c r="H2377" s="68" t="str">
        <f>IF(ISTEXT(overallRate),"Effectuez l’étape 1",IF($C2377="Yes","Use Step 2a) Weekly for employees on leave with pay",IF(OR(COUNT($D2377,F2377)&lt;&gt;2,overallRate=0),0,IF(revenueReduction&gt;0.3,MAX(IF($B2377="Non - avec lien de dépendance",MIN(2258,F2377,$D2377)*overallRate,MIN(2258,F2377)*overallRate),ROUND(MAX(IF($B2377="Non - avec lien de dépendance",0,MIN((0.75*F2377),1694)),MIN(F2377,(0.75*$D2377),1694)),2)),IF($B2377="Non - avec lien de dépendance",MIN(1129,F2377,$D2377)*overallRate,MIN(2258,F2377)*overallRate)))))</f>
        <v>Effectuez l’étape 1</v>
      </c>
      <c r="I2377" s="3">
        <f t="shared" si="37"/>
        <v>0</v>
      </c>
    </row>
    <row r="2378" spans="7:9" x14ac:dyDescent="0.5">
      <c r="G2378" s="68" t="str">
        <f>IF(ISTEXT(overallRate),"Effectuez l’étape 1",IF($C2378="Yes","Use Step 2a) Weekly for employees on leave with pay",IF(OR(COUNT($D2378,E2378)&lt;&gt;2,overallRate=0),0,IF(revenueReduction&gt;0.3,MAX(IF($B2378="Non - avec lien de dépendance",MIN(2258,E2378,$D2378)*overallRate,MIN(2258,E2378)*overallRate),ROUND(MAX(IF($B2378="Non - avec lien de dépendance",0,MIN((0.75*E2378),1694)),MIN(E2378,(0.75*$D2378),1694)),2)),IF($B2378="Non - avec lien de dépendance",MIN(1129,E2378,$D2378)*overallRate,MIN(2258,E2378)*overallRate)))))</f>
        <v>Effectuez l’étape 1</v>
      </c>
      <c r="H2378" s="68" t="str">
        <f>IF(ISTEXT(overallRate),"Effectuez l’étape 1",IF($C2378="Yes","Use Step 2a) Weekly for employees on leave with pay",IF(OR(COUNT($D2378,F2378)&lt;&gt;2,overallRate=0),0,IF(revenueReduction&gt;0.3,MAX(IF($B2378="Non - avec lien de dépendance",MIN(2258,F2378,$D2378)*overallRate,MIN(2258,F2378)*overallRate),ROUND(MAX(IF($B2378="Non - avec lien de dépendance",0,MIN((0.75*F2378),1694)),MIN(F2378,(0.75*$D2378),1694)),2)),IF($B2378="Non - avec lien de dépendance",MIN(1129,F2378,$D2378)*overallRate,MIN(2258,F2378)*overallRate)))))</f>
        <v>Effectuez l’étape 1</v>
      </c>
      <c r="I2378" s="3">
        <f t="shared" si="37"/>
        <v>0</v>
      </c>
    </row>
    <row r="2379" spans="7:9" x14ac:dyDescent="0.5">
      <c r="G2379" s="68" t="str">
        <f>IF(ISTEXT(overallRate),"Effectuez l’étape 1",IF($C2379="Yes","Use Step 2a) Weekly for employees on leave with pay",IF(OR(COUNT($D2379,E2379)&lt;&gt;2,overallRate=0),0,IF(revenueReduction&gt;0.3,MAX(IF($B2379="Non - avec lien de dépendance",MIN(2258,E2379,$D2379)*overallRate,MIN(2258,E2379)*overallRate),ROUND(MAX(IF($B2379="Non - avec lien de dépendance",0,MIN((0.75*E2379),1694)),MIN(E2379,(0.75*$D2379),1694)),2)),IF($B2379="Non - avec lien de dépendance",MIN(1129,E2379,$D2379)*overallRate,MIN(2258,E2379)*overallRate)))))</f>
        <v>Effectuez l’étape 1</v>
      </c>
      <c r="H2379" s="68" t="str">
        <f>IF(ISTEXT(overallRate),"Effectuez l’étape 1",IF($C2379="Yes","Use Step 2a) Weekly for employees on leave with pay",IF(OR(COUNT($D2379,F2379)&lt;&gt;2,overallRate=0),0,IF(revenueReduction&gt;0.3,MAX(IF($B2379="Non - avec lien de dépendance",MIN(2258,F2379,$D2379)*overallRate,MIN(2258,F2379)*overallRate),ROUND(MAX(IF($B2379="Non - avec lien de dépendance",0,MIN((0.75*F2379),1694)),MIN(F2379,(0.75*$D2379),1694)),2)),IF($B2379="Non - avec lien de dépendance",MIN(1129,F2379,$D2379)*overallRate,MIN(2258,F2379)*overallRate)))))</f>
        <v>Effectuez l’étape 1</v>
      </c>
      <c r="I2379" s="3">
        <f t="shared" si="37"/>
        <v>0</v>
      </c>
    </row>
    <row r="2380" spans="7:9" x14ac:dyDescent="0.5">
      <c r="G2380" s="68" t="str">
        <f>IF(ISTEXT(overallRate),"Effectuez l’étape 1",IF($C2380="Yes","Use Step 2a) Weekly for employees on leave with pay",IF(OR(COUNT($D2380,E2380)&lt;&gt;2,overallRate=0),0,IF(revenueReduction&gt;0.3,MAX(IF($B2380="Non - avec lien de dépendance",MIN(2258,E2380,$D2380)*overallRate,MIN(2258,E2380)*overallRate),ROUND(MAX(IF($B2380="Non - avec lien de dépendance",0,MIN((0.75*E2380),1694)),MIN(E2380,(0.75*$D2380),1694)),2)),IF($B2380="Non - avec lien de dépendance",MIN(1129,E2380,$D2380)*overallRate,MIN(2258,E2380)*overallRate)))))</f>
        <v>Effectuez l’étape 1</v>
      </c>
      <c r="H2380" s="68" t="str">
        <f>IF(ISTEXT(overallRate),"Effectuez l’étape 1",IF($C2380="Yes","Use Step 2a) Weekly for employees on leave with pay",IF(OR(COUNT($D2380,F2380)&lt;&gt;2,overallRate=0),0,IF(revenueReduction&gt;0.3,MAX(IF($B2380="Non - avec lien de dépendance",MIN(2258,F2380,$D2380)*overallRate,MIN(2258,F2380)*overallRate),ROUND(MAX(IF($B2380="Non - avec lien de dépendance",0,MIN((0.75*F2380),1694)),MIN(F2380,(0.75*$D2380),1694)),2)),IF($B2380="Non - avec lien de dépendance",MIN(1129,F2380,$D2380)*overallRate,MIN(2258,F2380)*overallRate)))))</f>
        <v>Effectuez l’étape 1</v>
      </c>
      <c r="I2380" s="3">
        <f t="shared" si="37"/>
        <v>0</v>
      </c>
    </row>
    <row r="2381" spans="7:9" x14ac:dyDescent="0.5">
      <c r="G2381" s="68" t="str">
        <f>IF(ISTEXT(overallRate),"Effectuez l’étape 1",IF($C2381="Yes","Use Step 2a) Weekly for employees on leave with pay",IF(OR(COUNT($D2381,E2381)&lt;&gt;2,overallRate=0),0,IF(revenueReduction&gt;0.3,MAX(IF($B2381="Non - avec lien de dépendance",MIN(2258,E2381,$D2381)*overallRate,MIN(2258,E2381)*overallRate),ROUND(MAX(IF($B2381="Non - avec lien de dépendance",0,MIN((0.75*E2381),1694)),MIN(E2381,(0.75*$D2381),1694)),2)),IF($B2381="Non - avec lien de dépendance",MIN(1129,E2381,$D2381)*overallRate,MIN(2258,E2381)*overallRate)))))</f>
        <v>Effectuez l’étape 1</v>
      </c>
      <c r="H2381" s="68" t="str">
        <f>IF(ISTEXT(overallRate),"Effectuez l’étape 1",IF($C2381="Yes","Use Step 2a) Weekly for employees on leave with pay",IF(OR(COUNT($D2381,F2381)&lt;&gt;2,overallRate=0),0,IF(revenueReduction&gt;0.3,MAX(IF($B2381="Non - avec lien de dépendance",MIN(2258,F2381,$D2381)*overallRate,MIN(2258,F2381)*overallRate),ROUND(MAX(IF($B2381="Non - avec lien de dépendance",0,MIN((0.75*F2381),1694)),MIN(F2381,(0.75*$D2381),1694)),2)),IF($B2381="Non - avec lien de dépendance",MIN(1129,F2381,$D2381)*overallRate,MIN(2258,F2381)*overallRate)))))</f>
        <v>Effectuez l’étape 1</v>
      </c>
      <c r="I2381" s="3">
        <f t="shared" si="37"/>
        <v>0</v>
      </c>
    </row>
    <row r="2382" spans="7:9" x14ac:dyDescent="0.5">
      <c r="G2382" s="68" t="str">
        <f>IF(ISTEXT(overallRate),"Effectuez l’étape 1",IF($C2382="Yes","Use Step 2a) Weekly for employees on leave with pay",IF(OR(COUNT($D2382,E2382)&lt;&gt;2,overallRate=0),0,IF(revenueReduction&gt;0.3,MAX(IF($B2382="Non - avec lien de dépendance",MIN(2258,E2382,$D2382)*overallRate,MIN(2258,E2382)*overallRate),ROUND(MAX(IF($B2382="Non - avec lien de dépendance",0,MIN((0.75*E2382),1694)),MIN(E2382,(0.75*$D2382),1694)),2)),IF($B2382="Non - avec lien de dépendance",MIN(1129,E2382,$D2382)*overallRate,MIN(2258,E2382)*overallRate)))))</f>
        <v>Effectuez l’étape 1</v>
      </c>
      <c r="H2382" s="68" t="str">
        <f>IF(ISTEXT(overallRate),"Effectuez l’étape 1",IF($C2382="Yes","Use Step 2a) Weekly for employees on leave with pay",IF(OR(COUNT($D2382,F2382)&lt;&gt;2,overallRate=0),0,IF(revenueReduction&gt;0.3,MAX(IF($B2382="Non - avec lien de dépendance",MIN(2258,F2382,$D2382)*overallRate,MIN(2258,F2382)*overallRate),ROUND(MAX(IF($B2382="Non - avec lien de dépendance",0,MIN((0.75*F2382),1694)),MIN(F2382,(0.75*$D2382),1694)),2)),IF($B2382="Non - avec lien de dépendance",MIN(1129,F2382,$D2382)*overallRate,MIN(2258,F2382)*overallRate)))))</f>
        <v>Effectuez l’étape 1</v>
      </c>
      <c r="I2382" s="3">
        <f t="shared" si="37"/>
        <v>0</v>
      </c>
    </row>
    <row r="2383" spans="7:9" x14ac:dyDescent="0.5">
      <c r="G2383" s="68" t="str">
        <f>IF(ISTEXT(overallRate),"Effectuez l’étape 1",IF($C2383="Yes","Use Step 2a) Weekly for employees on leave with pay",IF(OR(COUNT($D2383,E2383)&lt;&gt;2,overallRate=0),0,IF(revenueReduction&gt;0.3,MAX(IF($B2383="Non - avec lien de dépendance",MIN(2258,E2383,$D2383)*overallRate,MIN(2258,E2383)*overallRate),ROUND(MAX(IF($B2383="Non - avec lien de dépendance",0,MIN((0.75*E2383),1694)),MIN(E2383,(0.75*$D2383),1694)),2)),IF($B2383="Non - avec lien de dépendance",MIN(1129,E2383,$D2383)*overallRate,MIN(2258,E2383)*overallRate)))))</f>
        <v>Effectuez l’étape 1</v>
      </c>
      <c r="H2383" s="68" t="str">
        <f>IF(ISTEXT(overallRate),"Effectuez l’étape 1",IF($C2383="Yes","Use Step 2a) Weekly for employees on leave with pay",IF(OR(COUNT($D2383,F2383)&lt;&gt;2,overallRate=0),0,IF(revenueReduction&gt;0.3,MAX(IF($B2383="Non - avec lien de dépendance",MIN(2258,F2383,$D2383)*overallRate,MIN(2258,F2383)*overallRate),ROUND(MAX(IF($B2383="Non - avec lien de dépendance",0,MIN((0.75*F2383),1694)),MIN(F2383,(0.75*$D2383),1694)),2)),IF($B2383="Non - avec lien de dépendance",MIN(1129,F2383,$D2383)*overallRate,MIN(2258,F2383)*overallRate)))))</f>
        <v>Effectuez l’étape 1</v>
      </c>
      <c r="I2383" s="3">
        <f t="shared" si="37"/>
        <v>0</v>
      </c>
    </row>
    <row r="2384" spans="7:9" x14ac:dyDescent="0.5">
      <c r="G2384" s="68" t="str">
        <f>IF(ISTEXT(overallRate),"Effectuez l’étape 1",IF($C2384="Yes","Use Step 2a) Weekly for employees on leave with pay",IF(OR(COUNT($D2384,E2384)&lt;&gt;2,overallRate=0),0,IF(revenueReduction&gt;0.3,MAX(IF($B2384="Non - avec lien de dépendance",MIN(2258,E2384,$D2384)*overallRate,MIN(2258,E2384)*overallRate),ROUND(MAX(IF($B2384="Non - avec lien de dépendance",0,MIN((0.75*E2384),1694)),MIN(E2384,(0.75*$D2384),1694)),2)),IF($B2384="Non - avec lien de dépendance",MIN(1129,E2384,$D2384)*overallRate,MIN(2258,E2384)*overallRate)))))</f>
        <v>Effectuez l’étape 1</v>
      </c>
      <c r="H2384" s="68" t="str">
        <f>IF(ISTEXT(overallRate),"Effectuez l’étape 1",IF($C2384="Yes","Use Step 2a) Weekly for employees on leave with pay",IF(OR(COUNT($D2384,F2384)&lt;&gt;2,overallRate=0),0,IF(revenueReduction&gt;0.3,MAX(IF($B2384="Non - avec lien de dépendance",MIN(2258,F2384,$D2384)*overallRate,MIN(2258,F2384)*overallRate),ROUND(MAX(IF($B2384="Non - avec lien de dépendance",0,MIN((0.75*F2384),1694)),MIN(F2384,(0.75*$D2384),1694)),2)),IF($B2384="Non - avec lien de dépendance",MIN(1129,F2384,$D2384)*overallRate,MIN(2258,F2384)*overallRate)))))</f>
        <v>Effectuez l’étape 1</v>
      </c>
      <c r="I2384" s="3">
        <f t="shared" si="37"/>
        <v>0</v>
      </c>
    </row>
    <row r="2385" spans="7:9" x14ac:dyDescent="0.5">
      <c r="G2385" s="68" t="str">
        <f>IF(ISTEXT(overallRate),"Effectuez l’étape 1",IF($C2385="Yes","Use Step 2a) Weekly for employees on leave with pay",IF(OR(COUNT($D2385,E2385)&lt;&gt;2,overallRate=0),0,IF(revenueReduction&gt;0.3,MAX(IF($B2385="Non - avec lien de dépendance",MIN(2258,E2385,$D2385)*overallRate,MIN(2258,E2385)*overallRate),ROUND(MAX(IF($B2385="Non - avec lien de dépendance",0,MIN((0.75*E2385),1694)),MIN(E2385,(0.75*$D2385),1694)),2)),IF($B2385="Non - avec lien de dépendance",MIN(1129,E2385,$D2385)*overallRate,MIN(2258,E2385)*overallRate)))))</f>
        <v>Effectuez l’étape 1</v>
      </c>
      <c r="H2385" s="68" t="str">
        <f>IF(ISTEXT(overallRate),"Effectuez l’étape 1",IF($C2385="Yes","Use Step 2a) Weekly for employees on leave with pay",IF(OR(COUNT($D2385,F2385)&lt;&gt;2,overallRate=0),0,IF(revenueReduction&gt;0.3,MAX(IF($B2385="Non - avec lien de dépendance",MIN(2258,F2385,$D2385)*overallRate,MIN(2258,F2385)*overallRate),ROUND(MAX(IF($B2385="Non - avec lien de dépendance",0,MIN((0.75*F2385),1694)),MIN(F2385,(0.75*$D2385),1694)),2)),IF($B2385="Non - avec lien de dépendance",MIN(1129,F2385,$D2385)*overallRate,MIN(2258,F2385)*overallRate)))))</f>
        <v>Effectuez l’étape 1</v>
      </c>
      <c r="I2385" s="3">
        <f t="shared" si="37"/>
        <v>0</v>
      </c>
    </row>
    <row r="2386" spans="7:9" x14ac:dyDescent="0.5">
      <c r="G2386" s="68" t="str">
        <f>IF(ISTEXT(overallRate),"Effectuez l’étape 1",IF($C2386="Yes","Use Step 2a) Weekly for employees on leave with pay",IF(OR(COUNT($D2386,E2386)&lt;&gt;2,overallRate=0),0,IF(revenueReduction&gt;0.3,MAX(IF($B2386="Non - avec lien de dépendance",MIN(2258,E2386,$D2386)*overallRate,MIN(2258,E2386)*overallRate),ROUND(MAX(IF($B2386="Non - avec lien de dépendance",0,MIN((0.75*E2386),1694)),MIN(E2386,(0.75*$D2386),1694)),2)),IF($B2386="Non - avec lien de dépendance",MIN(1129,E2386,$D2386)*overallRate,MIN(2258,E2386)*overallRate)))))</f>
        <v>Effectuez l’étape 1</v>
      </c>
      <c r="H2386" s="68" t="str">
        <f>IF(ISTEXT(overallRate),"Effectuez l’étape 1",IF($C2386="Yes","Use Step 2a) Weekly for employees on leave with pay",IF(OR(COUNT($D2386,F2386)&lt;&gt;2,overallRate=0),0,IF(revenueReduction&gt;0.3,MAX(IF($B2386="Non - avec lien de dépendance",MIN(2258,F2386,$D2386)*overallRate,MIN(2258,F2386)*overallRate),ROUND(MAX(IF($B2386="Non - avec lien de dépendance",0,MIN((0.75*F2386),1694)),MIN(F2386,(0.75*$D2386),1694)),2)),IF($B2386="Non - avec lien de dépendance",MIN(1129,F2386,$D2386)*overallRate,MIN(2258,F2386)*overallRate)))))</f>
        <v>Effectuez l’étape 1</v>
      </c>
      <c r="I2386" s="3">
        <f t="shared" si="37"/>
        <v>0</v>
      </c>
    </row>
    <row r="2387" spans="7:9" x14ac:dyDescent="0.5">
      <c r="G2387" s="68" t="str">
        <f>IF(ISTEXT(overallRate),"Effectuez l’étape 1",IF($C2387="Yes","Use Step 2a) Weekly for employees on leave with pay",IF(OR(COUNT($D2387,E2387)&lt;&gt;2,overallRate=0),0,IF(revenueReduction&gt;0.3,MAX(IF($B2387="Non - avec lien de dépendance",MIN(2258,E2387,$D2387)*overallRate,MIN(2258,E2387)*overallRate),ROUND(MAX(IF($B2387="Non - avec lien de dépendance",0,MIN((0.75*E2387),1694)),MIN(E2387,(0.75*$D2387),1694)),2)),IF($B2387="Non - avec lien de dépendance",MIN(1129,E2387,$D2387)*overallRate,MIN(2258,E2387)*overallRate)))))</f>
        <v>Effectuez l’étape 1</v>
      </c>
      <c r="H2387" s="68" t="str">
        <f>IF(ISTEXT(overallRate),"Effectuez l’étape 1",IF($C2387="Yes","Use Step 2a) Weekly for employees on leave with pay",IF(OR(COUNT($D2387,F2387)&lt;&gt;2,overallRate=0),0,IF(revenueReduction&gt;0.3,MAX(IF($B2387="Non - avec lien de dépendance",MIN(2258,F2387,$D2387)*overallRate,MIN(2258,F2387)*overallRate),ROUND(MAX(IF($B2387="Non - avec lien de dépendance",0,MIN((0.75*F2387),1694)),MIN(F2387,(0.75*$D2387),1694)),2)),IF($B2387="Non - avec lien de dépendance",MIN(1129,F2387,$D2387)*overallRate,MIN(2258,F2387)*overallRate)))))</f>
        <v>Effectuez l’étape 1</v>
      </c>
      <c r="I2387" s="3">
        <f t="shared" si="37"/>
        <v>0</v>
      </c>
    </row>
    <row r="2388" spans="7:9" x14ac:dyDescent="0.5">
      <c r="G2388" s="68" t="str">
        <f>IF(ISTEXT(overallRate),"Effectuez l’étape 1",IF($C2388="Yes","Use Step 2a) Weekly for employees on leave with pay",IF(OR(COUNT($D2388,E2388)&lt;&gt;2,overallRate=0),0,IF(revenueReduction&gt;0.3,MAX(IF($B2388="Non - avec lien de dépendance",MIN(2258,E2388,$D2388)*overallRate,MIN(2258,E2388)*overallRate),ROUND(MAX(IF($B2388="Non - avec lien de dépendance",0,MIN((0.75*E2388),1694)),MIN(E2388,(0.75*$D2388),1694)),2)),IF($B2388="Non - avec lien de dépendance",MIN(1129,E2388,$D2388)*overallRate,MIN(2258,E2388)*overallRate)))))</f>
        <v>Effectuez l’étape 1</v>
      </c>
      <c r="H2388" s="68" t="str">
        <f>IF(ISTEXT(overallRate),"Effectuez l’étape 1",IF($C2388="Yes","Use Step 2a) Weekly for employees on leave with pay",IF(OR(COUNT($D2388,F2388)&lt;&gt;2,overallRate=0),0,IF(revenueReduction&gt;0.3,MAX(IF($B2388="Non - avec lien de dépendance",MIN(2258,F2388,$D2388)*overallRate,MIN(2258,F2388)*overallRate),ROUND(MAX(IF($B2388="Non - avec lien de dépendance",0,MIN((0.75*F2388),1694)),MIN(F2388,(0.75*$D2388),1694)),2)),IF($B2388="Non - avec lien de dépendance",MIN(1129,F2388,$D2388)*overallRate,MIN(2258,F2388)*overallRate)))))</f>
        <v>Effectuez l’étape 1</v>
      </c>
      <c r="I2388" s="3">
        <f t="shared" si="37"/>
        <v>0</v>
      </c>
    </row>
    <row r="2389" spans="7:9" x14ac:dyDescent="0.5">
      <c r="G2389" s="68" t="str">
        <f>IF(ISTEXT(overallRate),"Effectuez l’étape 1",IF($C2389="Yes","Use Step 2a) Weekly for employees on leave with pay",IF(OR(COUNT($D2389,E2389)&lt;&gt;2,overallRate=0),0,IF(revenueReduction&gt;0.3,MAX(IF($B2389="Non - avec lien de dépendance",MIN(2258,E2389,$D2389)*overallRate,MIN(2258,E2389)*overallRate),ROUND(MAX(IF($B2389="Non - avec lien de dépendance",0,MIN((0.75*E2389),1694)),MIN(E2389,(0.75*$D2389),1694)),2)),IF($B2389="Non - avec lien de dépendance",MIN(1129,E2389,$D2389)*overallRate,MIN(2258,E2389)*overallRate)))))</f>
        <v>Effectuez l’étape 1</v>
      </c>
      <c r="H2389" s="68" t="str">
        <f>IF(ISTEXT(overallRate),"Effectuez l’étape 1",IF($C2389="Yes","Use Step 2a) Weekly for employees on leave with pay",IF(OR(COUNT($D2389,F2389)&lt;&gt;2,overallRate=0),0,IF(revenueReduction&gt;0.3,MAX(IF($B2389="Non - avec lien de dépendance",MIN(2258,F2389,$D2389)*overallRate,MIN(2258,F2389)*overallRate),ROUND(MAX(IF($B2389="Non - avec lien de dépendance",0,MIN((0.75*F2389),1694)),MIN(F2389,(0.75*$D2389),1694)),2)),IF($B2389="Non - avec lien de dépendance",MIN(1129,F2389,$D2389)*overallRate,MIN(2258,F2389)*overallRate)))))</f>
        <v>Effectuez l’étape 1</v>
      </c>
      <c r="I2389" s="3">
        <f t="shared" si="37"/>
        <v>0</v>
      </c>
    </row>
    <row r="2390" spans="7:9" x14ac:dyDescent="0.5">
      <c r="G2390" s="68" t="str">
        <f>IF(ISTEXT(overallRate),"Effectuez l’étape 1",IF($C2390="Yes","Use Step 2a) Weekly for employees on leave with pay",IF(OR(COUNT($D2390,E2390)&lt;&gt;2,overallRate=0),0,IF(revenueReduction&gt;0.3,MAX(IF($B2390="Non - avec lien de dépendance",MIN(2258,E2390,$D2390)*overallRate,MIN(2258,E2390)*overallRate),ROUND(MAX(IF($B2390="Non - avec lien de dépendance",0,MIN((0.75*E2390),1694)),MIN(E2390,(0.75*$D2390),1694)),2)),IF($B2390="Non - avec lien de dépendance",MIN(1129,E2390,$D2390)*overallRate,MIN(2258,E2390)*overallRate)))))</f>
        <v>Effectuez l’étape 1</v>
      </c>
      <c r="H2390" s="68" t="str">
        <f>IF(ISTEXT(overallRate),"Effectuez l’étape 1",IF($C2390="Yes","Use Step 2a) Weekly for employees on leave with pay",IF(OR(COUNT($D2390,F2390)&lt;&gt;2,overallRate=0),0,IF(revenueReduction&gt;0.3,MAX(IF($B2390="Non - avec lien de dépendance",MIN(2258,F2390,$D2390)*overallRate,MIN(2258,F2390)*overallRate),ROUND(MAX(IF($B2390="Non - avec lien de dépendance",0,MIN((0.75*F2390),1694)),MIN(F2390,(0.75*$D2390),1694)),2)),IF($B2390="Non - avec lien de dépendance",MIN(1129,F2390,$D2390)*overallRate,MIN(2258,F2390)*overallRate)))))</f>
        <v>Effectuez l’étape 1</v>
      </c>
      <c r="I2390" s="3">
        <f t="shared" si="37"/>
        <v>0</v>
      </c>
    </row>
    <row r="2391" spans="7:9" x14ac:dyDescent="0.5">
      <c r="G2391" s="68" t="str">
        <f>IF(ISTEXT(overallRate),"Effectuez l’étape 1",IF($C2391="Yes","Use Step 2a) Weekly for employees on leave with pay",IF(OR(COUNT($D2391,E2391)&lt;&gt;2,overallRate=0),0,IF(revenueReduction&gt;0.3,MAX(IF($B2391="Non - avec lien de dépendance",MIN(2258,E2391,$D2391)*overallRate,MIN(2258,E2391)*overallRate),ROUND(MAX(IF($B2391="Non - avec lien de dépendance",0,MIN((0.75*E2391),1694)),MIN(E2391,(0.75*$D2391),1694)),2)),IF($B2391="Non - avec lien de dépendance",MIN(1129,E2391,$D2391)*overallRate,MIN(2258,E2391)*overallRate)))))</f>
        <v>Effectuez l’étape 1</v>
      </c>
      <c r="H2391" s="68" t="str">
        <f>IF(ISTEXT(overallRate),"Effectuez l’étape 1",IF($C2391="Yes","Use Step 2a) Weekly for employees on leave with pay",IF(OR(COUNT($D2391,F2391)&lt;&gt;2,overallRate=0),0,IF(revenueReduction&gt;0.3,MAX(IF($B2391="Non - avec lien de dépendance",MIN(2258,F2391,$D2391)*overallRate,MIN(2258,F2391)*overallRate),ROUND(MAX(IF($B2391="Non - avec lien de dépendance",0,MIN((0.75*F2391),1694)),MIN(F2391,(0.75*$D2391),1694)),2)),IF($B2391="Non - avec lien de dépendance",MIN(1129,F2391,$D2391)*overallRate,MIN(2258,F2391)*overallRate)))))</f>
        <v>Effectuez l’étape 1</v>
      </c>
      <c r="I2391" s="3">
        <f t="shared" si="37"/>
        <v>0</v>
      </c>
    </row>
    <row r="2392" spans="7:9" x14ac:dyDescent="0.5">
      <c r="G2392" s="68" t="str">
        <f>IF(ISTEXT(overallRate),"Effectuez l’étape 1",IF($C2392="Yes","Use Step 2a) Weekly for employees on leave with pay",IF(OR(COUNT($D2392,E2392)&lt;&gt;2,overallRate=0),0,IF(revenueReduction&gt;0.3,MAX(IF($B2392="Non - avec lien de dépendance",MIN(2258,E2392,$D2392)*overallRate,MIN(2258,E2392)*overallRate),ROUND(MAX(IF($B2392="Non - avec lien de dépendance",0,MIN((0.75*E2392),1694)),MIN(E2392,(0.75*$D2392),1694)),2)),IF($B2392="Non - avec lien de dépendance",MIN(1129,E2392,$D2392)*overallRate,MIN(2258,E2392)*overallRate)))))</f>
        <v>Effectuez l’étape 1</v>
      </c>
      <c r="H2392" s="68" t="str">
        <f>IF(ISTEXT(overallRate),"Effectuez l’étape 1",IF($C2392="Yes","Use Step 2a) Weekly for employees on leave with pay",IF(OR(COUNT($D2392,F2392)&lt;&gt;2,overallRate=0),0,IF(revenueReduction&gt;0.3,MAX(IF($B2392="Non - avec lien de dépendance",MIN(2258,F2392,$D2392)*overallRate,MIN(2258,F2392)*overallRate),ROUND(MAX(IF($B2392="Non - avec lien de dépendance",0,MIN((0.75*F2392),1694)),MIN(F2392,(0.75*$D2392),1694)),2)),IF($B2392="Non - avec lien de dépendance",MIN(1129,F2392,$D2392)*overallRate,MIN(2258,F2392)*overallRate)))))</f>
        <v>Effectuez l’étape 1</v>
      </c>
      <c r="I2392" s="3">
        <f t="shared" si="37"/>
        <v>0</v>
      </c>
    </row>
    <row r="2393" spans="7:9" x14ac:dyDescent="0.5">
      <c r="G2393" s="68" t="str">
        <f>IF(ISTEXT(overallRate),"Effectuez l’étape 1",IF($C2393="Yes","Use Step 2a) Weekly for employees on leave with pay",IF(OR(COUNT($D2393,E2393)&lt;&gt;2,overallRate=0),0,IF(revenueReduction&gt;0.3,MAX(IF($B2393="Non - avec lien de dépendance",MIN(2258,E2393,$D2393)*overallRate,MIN(2258,E2393)*overallRate),ROUND(MAX(IF($B2393="Non - avec lien de dépendance",0,MIN((0.75*E2393),1694)),MIN(E2393,(0.75*$D2393),1694)),2)),IF($B2393="Non - avec lien de dépendance",MIN(1129,E2393,$D2393)*overallRate,MIN(2258,E2393)*overallRate)))))</f>
        <v>Effectuez l’étape 1</v>
      </c>
      <c r="H2393" s="68" t="str">
        <f>IF(ISTEXT(overallRate),"Effectuez l’étape 1",IF($C2393="Yes","Use Step 2a) Weekly for employees on leave with pay",IF(OR(COUNT($D2393,F2393)&lt;&gt;2,overallRate=0),0,IF(revenueReduction&gt;0.3,MAX(IF($B2393="Non - avec lien de dépendance",MIN(2258,F2393,$D2393)*overallRate,MIN(2258,F2393)*overallRate),ROUND(MAX(IF($B2393="Non - avec lien de dépendance",0,MIN((0.75*F2393),1694)),MIN(F2393,(0.75*$D2393),1694)),2)),IF($B2393="Non - avec lien de dépendance",MIN(1129,F2393,$D2393)*overallRate,MIN(2258,F2393)*overallRate)))))</f>
        <v>Effectuez l’étape 1</v>
      </c>
      <c r="I2393" s="3">
        <f t="shared" si="37"/>
        <v>0</v>
      </c>
    </row>
    <row r="2394" spans="7:9" x14ac:dyDescent="0.5">
      <c r="G2394" s="68" t="str">
        <f>IF(ISTEXT(overallRate),"Effectuez l’étape 1",IF($C2394="Yes","Use Step 2a) Weekly for employees on leave with pay",IF(OR(COUNT($D2394,E2394)&lt;&gt;2,overallRate=0),0,IF(revenueReduction&gt;0.3,MAX(IF($B2394="Non - avec lien de dépendance",MIN(2258,E2394,$D2394)*overallRate,MIN(2258,E2394)*overallRate),ROUND(MAX(IF($B2394="Non - avec lien de dépendance",0,MIN((0.75*E2394),1694)),MIN(E2394,(0.75*$D2394),1694)),2)),IF($B2394="Non - avec lien de dépendance",MIN(1129,E2394,$D2394)*overallRate,MIN(2258,E2394)*overallRate)))))</f>
        <v>Effectuez l’étape 1</v>
      </c>
      <c r="H2394" s="68" t="str">
        <f>IF(ISTEXT(overallRate),"Effectuez l’étape 1",IF($C2394="Yes","Use Step 2a) Weekly for employees on leave with pay",IF(OR(COUNT($D2394,F2394)&lt;&gt;2,overallRate=0),0,IF(revenueReduction&gt;0.3,MAX(IF($B2394="Non - avec lien de dépendance",MIN(2258,F2394,$D2394)*overallRate,MIN(2258,F2394)*overallRate),ROUND(MAX(IF($B2394="Non - avec lien de dépendance",0,MIN((0.75*F2394),1694)),MIN(F2394,(0.75*$D2394),1694)),2)),IF($B2394="Non - avec lien de dépendance",MIN(1129,F2394,$D2394)*overallRate,MIN(2258,F2394)*overallRate)))))</f>
        <v>Effectuez l’étape 1</v>
      </c>
      <c r="I2394" s="3">
        <f t="shared" si="37"/>
        <v>0</v>
      </c>
    </row>
    <row r="2395" spans="7:9" x14ac:dyDescent="0.5">
      <c r="G2395" s="68" t="str">
        <f>IF(ISTEXT(overallRate),"Effectuez l’étape 1",IF($C2395="Yes","Use Step 2a) Weekly for employees on leave with pay",IF(OR(COUNT($D2395,E2395)&lt;&gt;2,overallRate=0),0,IF(revenueReduction&gt;0.3,MAX(IF($B2395="Non - avec lien de dépendance",MIN(2258,E2395,$D2395)*overallRate,MIN(2258,E2395)*overallRate),ROUND(MAX(IF($B2395="Non - avec lien de dépendance",0,MIN((0.75*E2395),1694)),MIN(E2395,(0.75*$D2395),1694)),2)),IF($B2395="Non - avec lien de dépendance",MIN(1129,E2395,$D2395)*overallRate,MIN(2258,E2395)*overallRate)))))</f>
        <v>Effectuez l’étape 1</v>
      </c>
      <c r="H2395" s="68" t="str">
        <f>IF(ISTEXT(overallRate),"Effectuez l’étape 1",IF($C2395="Yes","Use Step 2a) Weekly for employees on leave with pay",IF(OR(COUNT($D2395,F2395)&lt;&gt;2,overallRate=0),0,IF(revenueReduction&gt;0.3,MAX(IF($B2395="Non - avec lien de dépendance",MIN(2258,F2395,$D2395)*overallRate,MIN(2258,F2395)*overallRate),ROUND(MAX(IF($B2395="Non - avec lien de dépendance",0,MIN((0.75*F2395),1694)),MIN(F2395,(0.75*$D2395),1694)),2)),IF($B2395="Non - avec lien de dépendance",MIN(1129,F2395,$D2395)*overallRate,MIN(2258,F2395)*overallRate)))))</f>
        <v>Effectuez l’étape 1</v>
      </c>
      <c r="I2395" s="3">
        <f t="shared" si="37"/>
        <v>0</v>
      </c>
    </row>
    <row r="2396" spans="7:9" x14ac:dyDescent="0.5">
      <c r="G2396" s="68" t="str">
        <f>IF(ISTEXT(overallRate),"Effectuez l’étape 1",IF($C2396="Yes","Use Step 2a) Weekly for employees on leave with pay",IF(OR(COUNT($D2396,E2396)&lt;&gt;2,overallRate=0),0,IF(revenueReduction&gt;0.3,MAX(IF($B2396="Non - avec lien de dépendance",MIN(2258,E2396,$D2396)*overallRate,MIN(2258,E2396)*overallRate),ROUND(MAX(IF($B2396="Non - avec lien de dépendance",0,MIN((0.75*E2396),1694)),MIN(E2396,(0.75*$D2396),1694)),2)),IF($B2396="Non - avec lien de dépendance",MIN(1129,E2396,$D2396)*overallRate,MIN(2258,E2396)*overallRate)))))</f>
        <v>Effectuez l’étape 1</v>
      </c>
      <c r="H2396" s="68" t="str">
        <f>IF(ISTEXT(overallRate),"Effectuez l’étape 1",IF($C2396="Yes","Use Step 2a) Weekly for employees on leave with pay",IF(OR(COUNT($D2396,F2396)&lt;&gt;2,overallRate=0),0,IF(revenueReduction&gt;0.3,MAX(IF($B2396="Non - avec lien de dépendance",MIN(2258,F2396,$D2396)*overallRate,MIN(2258,F2396)*overallRate),ROUND(MAX(IF($B2396="Non - avec lien de dépendance",0,MIN((0.75*F2396),1694)),MIN(F2396,(0.75*$D2396),1694)),2)),IF($B2396="Non - avec lien de dépendance",MIN(1129,F2396,$D2396)*overallRate,MIN(2258,F2396)*overallRate)))))</f>
        <v>Effectuez l’étape 1</v>
      </c>
      <c r="I2396" s="3">
        <f t="shared" si="37"/>
        <v>0</v>
      </c>
    </row>
    <row r="2397" spans="7:9" x14ac:dyDescent="0.5">
      <c r="G2397" s="68" t="str">
        <f>IF(ISTEXT(overallRate),"Effectuez l’étape 1",IF($C2397="Yes","Use Step 2a) Weekly for employees on leave with pay",IF(OR(COUNT($D2397,E2397)&lt;&gt;2,overallRate=0),0,IF(revenueReduction&gt;0.3,MAX(IF($B2397="Non - avec lien de dépendance",MIN(2258,E2397,$D2397)*overallRate,MIN(2258,E2397)*overallRate),ROUND(MAX(IF($B2397="Non - avec lien de dépendance",0,MIN((0.75*E2397),1694)),MIN(E2397,(0.75*$D2397),1694)),2)),IF($B2397="Non - avec lien de dépendance",MIN(1129,E2397,$D2397)*overallRate,MIN(2258,E2397)*overallRate)))))</f>
        <v>Effectuez l’étape 1</v>
      </c>
      <c r="H2397" s="68" t="str">
        <f>IF(ISTEXT(overallRate),"Effectuez l’étape 1",IF($C2397="Yes","Use Step 2a) Weekly for employees on leave with pay",IF(OR(COUNT($D2397,F2397)&lt;&gt;2,overallRate=0),0,IF(revenueReduction&gt;0.3,MAX(IF($B2397="Non - avec lien de dépendance",MIN(2258,F2397,$D2397)*overallRate,MIN(2258,F2397)*overallRate),ROUND(MAX(IF($B2397="Non - avec lien de dépendance",0,MIN((0.75*F2397),1694)),MIN(F2397,(0.75*$D2397),1694)),2)),IF($B2397="Non - avec lien de dépendance",MIN(1129,F2397,$D2397)*overallRate,MIN(2258,F2397)*overallRate)))))</f>
        <v>Effectuez l’étape 1</v>
      </c>
      <c r="I2397" s="3">
        <f t="shared" si="37"/>
        <v>0</v>
      </c>
    </row>
    <row r="2398" spans="7:9" x14ac:dyDescent="0.5">
      <c r="G2398" s="68" t="str">
        <f>IF(ISTEXT(overallRate),"Effectuez l’étape 1",IF($C2398="Yes","Use Step 2a) Weekly for employees on leave with pay",IF(OR(COUNT($D2398,E2398)&lt;&gt;2,overallRate=0),0,IF(revenueReduction&gt;0.3,MAX(IF($B2398="Non - avec lien de dépendance",MIN(2258,E2398,$D2398)*overallRate,MIN(2258,E2398)*overallRate),ROUND(MAX(IF($B2398="Non - avec lien de dépendance",0,MIN((0.75*E2398),1694)),MIN(E2398,(0.75*$D2398),1694)),2)),IF($B2398="Non - avec lien de dépendance",MIN(1129,E2398,$D2398)*overallRate,MIN(2258,E2398)*overallRate)))))</f>
        <v>Effectuez l’étape 1</v>
      </c>
      <c r="H2398" s="68" t="str">
        <f>IF(ISTEXT(overallRate),"Effectuez l’étape 1",IF($C2398="Yes","Use Step 2a) Weekly for employees on leave with pay",IF(OR(COUNT($D2398,F2398)&lt;&gt;2,overallRate=0),0,IF(revenueReduction&gt;0.3,MAX(IF($B2398="Non - avec lien de dépendance",MIN(2258,F2398,$D2398)*overallRate,MIN(2258,F2398)*overallRate),ROUND(MAX(IF($B2398="Non - avec lien de dépendance",0,MIN((0.75*F2398),1694)),MIN(F2398,(0.75*$D2398),1694)),2)),IF($B2398="Non - avec lien de dépendance",MIN(1129,F2398,$D2398)*overallRate,MIN(2258,F2398)*overallRate)))))</f>
        <v>Effectuez l’étape 1</v>
      </c>
      <c r="I2398" s="3">
        <f t="shared" si="37"/>
        <v>0</v>
      </c>
    </row>
    <row r="2399" spans="7:9" x14ac:dyDescent="0.5">
      <c r="G2399" s="68" t="str">
        <f>IF(ISTEXT(overallRate),"Effectuez l’étape 1",IF($C2399="Yes","Use Step 2a) Weekly for employees on leave with pay",IF(OR(COUNT($D2399,E2399)&lt;&gt;2,overallRate=0),0,IF(revenueReduction&gt;0.3,MAX(IF($B2399="Non - avec lien de dépendance",MIN(2258,E2399,$D2399)*overallRate,MIN(2258,E2399)*overallRate),ROUND(MAX(IF($B2399="Non - avec lien de dépendance",0,MIN((0.75*E2399),1694)),MIN(E2399,(0.75*$D2399),1694)),2)),IF($B2399="Non - avec lien de dépendance",MIN(1129,E2399,$D2399)*overallRate,MIN(2258,E2399)*overallRate)))))</f>
        <v>Effectuez l’étape 1</v>
      </c>
      <c r="H2399" s="68" t="str">
        <f>IF(ISTEXT(overallRate),"Effectuez l’étape 1",IF($C2399="Yes","Use Step 2a) Weekly for employees on leave with pay",IF(OR(COUNT($D2399,F2399)&lt;&gt;2,overallRate=0),0,IF(revenueReduction&gt;0.3,MAX(IF($B2399="Non - avec lien de dépendance",MIN(2258,F2399,$D2399)*overallRate,MIN(2258,F2399)*overallRate),ROUND(MAX(IF($B2399="Non - avec lien de dépendance",0,MIN((0.75*F2399),1694)),MIN(F2399,(0.75*$D2399),1694)),2)),IF($B2399="Non - avec lien de dépendance",MIN(1129,F2399,$D2399)*overallRate,MIN(2258,F2399)*overallRate)))))</f>
        <v>Effectuez l’étape 1</v>
      </c>
      <c r="I2399" s="3">
        <f t="shared" si="37"/>
        <v>0</v>
      </c>
    </row>
    <row r="2400" spans="7:9" x14ac:dyDescent="0.5">
      <c r="G2400" s="68" t="str">
        <f>IF(ISTEXT(overallRate),"Effectuez l’étape 1",IF($C2400="Yes","Use Step 2a) Weekly for employees on leave with pay",IF(OR(COUNT($D2400,E2400)&lt;&gt;2,overallRate=0),0,IF(revenueReduction&gt;0.3,MAX(IF($B2400="Non - avec lien de dépendance",MIN(2258,E2400,$D2400)*overallRate,MIN(2258,E2400)*overallRate),ROUND(MAX(IF($B2400="Non - avec lien de dépendance",0,MIN((0.75*E2400),1694)),MIN(E2400,(0.75*$D2400),1694)),2)),IF($B2400="Non - avec lien de dépendance",MIN(1129,E2400,$D2400)*overallRate,MIN(2258,E2400)*overallRate)))))</f>
        <v>Effectuez l’étape 1</v>
      </c>
      <c r="H2400" s="68" t="str">
        <f>IF(ISTEXT(overallRate),"Effectuez l’étape 1",IF($C2400="Yes","Use Step 2a) Weekly for employees on leave with pay",IF(OR(COUNT($D2400,F2400)&lt;&gt;2,overallRate=0),0,IF(revenueReduction&gt;0.3,MAX(IF($B2400="Non - avec lien de dépendance",MIN(2258,F2400,$D2400)*overallRate,MIN(2258,F2400)*overallRate),ROUND(MAX(IF($B2400="Non - avec lien de dépendance",0,MIN((0.75*F2400),1694)),MIN(F2400,(0.75*$D2400),1694)),2)),IF($B2400="Non - avec lien de dépendance",MIN(1129,F2400,$D2400)*overallRate,MIN(2258,F2400)*overallRate)))))</f>
        <v>Effectuez l’étape 1</v>
      </c>
      <c r="I2400" s="3">
        <f t="shared" si="37"/>
        <v>0</v>
      </c>
    </row>
    <row r="2401" spans="7:9" x14ac:dyDescent="0.5">
      <c r="G2401" s="68" t="str">
        <f>IF(ISTEXT(overallRate),"Effectuez l’étape 1",IF($C2401="Yes","Use Step 2a) Weekly for employees on leave with pay",IF(OR(COUNT($D2401,E2401)&lt;&gt;2,overallRate=0),0,IF(revenueReduction&gt;0.3,MAX(IF($B2401="Non - avec lien de dépendance",MIN(2258,E2401,$D2401)*overallRate,MIN(2258,E2401)*overallRate),ROUND(MAX(IF($B2401="Non - avec lien de dépendance",0,MIN((0.75*E2401),1694)),MIN(E2401,(0.75*$D2401),1694)),2)),IF($B2401="Non - avec lien de dépendance",MIN(1129,E2401,$D2401)*overallRate,MIN(2258,E2401)*overallRate)))))</f>
        <v>Effectuez l’étape 1</v>
      </c>
      <c r="H2401" s="68" t="str">
        <f>IF(ISTEXT(overallRate),"Effectuez l’étape 1",IF($C2401="Yes","Use Step 2a) Weekly for employees on leave with pay",IF(OR(COUNT($D2401,F2401)&lt;&gt;2,overallRate=0),0,IF(revenueReduction&gt;0.3,MAX(IF($B2401="Non - avec lien de dépendance",MIN(2258,F2401,$D2401)*overallRate,MIN(2258,F2401)*overallRate),ROUND(MAX(IF($B2401="Non - avec lien de dépendance",0,MIN((0.75*F2401),1694)),MIN(F2401,(0.75*$D2401),1694)),2)),IF($B2401="Non - avec lien de dépendance",MIN(1129,F2401,$D2401)*overallRate,MIN(2258,F2401)*overallRate)))))</f>
        <v>Effectuez l’étape 1</v>
      </c>
      <c r="I2401" s="3">
        <f t="shared" si="37"/>
        <v>0</v>
      </c>
    </row>
    <row r="2402" spans="7:9" x14ac:dyDescent="0.5">
      <c r="G2402" s="68" t="str">
        <f>IF(ISTEXT(overallRate),"Effectuez l’étape 1",IF($C2402="Yes","Use Step 2a) Weekly for employees on leave with pay",IF(OR(COUNT($D2402,E2402)&lt;&gt;2,overallRate=0),0,IF(revenueReduction&gt;0.3,MAX(IF($B2402="Non - avec lien de dépendance",MIN(2258,E2402,$D2402)*overallRate,MIN(2258,E2402)*overallRate),ROUND(MAX(IF($B2402="Non - avec lien de dépendance",0,MIN((0.75*E2402),1694)),MIN(E2402,(0.75*$D2402),1694)),2)),IF($B2402="Non - avec lien de dépendance",MIN(1129,E2402,$D2402)*overallRate,MIN(2258,E2402)*overallRate)))))</f>
        <v>Effectuez l’étape 1</v>
      </c>
      <c r="H2402" s="68" t="str">
        <f>IF(ISTEXT(overallRate),"Effectuez l’étape 1",IF($C2402="Yes","Use Step 2a) Weekly for employees on leave with pay",IF(OR(COUNT($D2402,F2402)&lt;&gt;2,overallRate=0),0,IF(revenueReduction&gt;0.3,MAX(IF($B2402="Non - avec lien de dépendance",MIN(2258,F2402,$D2402)*overallRate,MIN(2258,F2402)*overallRate),ROUND(MAX(IF($B2402="Non - avec lien de dépendance",0,MIN((0.75*F2402),1694)),MIN(F2402,(0.75*$D2402),1694)),2)),IF($B2402="Non - avec lien de dépendance",MIN(1129,F2402,$D2402)*overallRate,MIN(2258,F2402)*overallRate)))))</f>
        <v>Effectuez l’étape 1</v>
      </c>
      <c r="I2402" s="3">
        <f t="shared" si="37"/>
        <v>0</v>
      </c>
    </row>
    <row r="2403" spans="7:9" x14ac:dyDescent="0.5">
      <c r="G2403" s="68" t="str">
        <f>IF(ISTEXT(overallRate),"Effectuez l’étape 1",IF($C2403="Yes","Use Step 2a) Weekly for employees on leave with pay",IF(OR(COUNT($D2403,E2403)&lt;&gt;2,overallRate=0),0,IF(revenueReduction&gt;0.3,MAX(IF($B2403="Non - avec lien de dépendance",MIN(2258,E2403,$D2403)*overallRate,MIN(2258,E2403)*overallRate),ROUND(MAX(IF($B2403="Non - avec lien de dépendance",0,MIN((0.75*E2403),1694)),MIN(E2403,(0.75*$D2403),1694)),2)),IF($B2403="Non - avec lien de dépendance",MIN(1129,E2403,$D2403)*overallRate,MIN(2258,E2403)*overallRate)))))</f>
        <v>Effectuez l’étape 1</v>
      </c>
      <c r="H2403" s="68" t="str">
        <f>IF(ISTEXT(overallRate),"Effectuez l’étape 1",IF($C2403="Yes","Use Step 2a) Weekly for employees on leave with pay",IF(OR(COUNT($D2403,F2403)&lt;&gt;2,overallRate=0),0,IF(revenueReduction&gt;0.3,MAX(IF($B2403="Non - avec lien de dépendance",MIN(2258,F2403,$D2403)*overallRate,MIN(2258,F2403)*overallRate),ROUND(MAX(IF($B2403="Non - avec lien de dépendance",0,MIN((0.75*F2403),1694)),MIN(F2403,(0.75*$D2403),1694)),2)),IF($B2403="Non - avec lien de dépendance",MIN(1129,F2403,$D2403)*overallRate,MIN(2258,F2403)*overallRate)))))</f>
        <v>Effectuez l’étape 1</v>
      </c>
      <c r="I2403" s="3">
        <f t="shared" si="37"/>
        <v>0</v>
      </c>
    </row>
    <row r="2404" spans="7:9" x14ac:dyDescent="0.5">
      <c r="G2404" s="68" t="str">
        <f>IF(ISTEXT(overallRate),"Effectuez l’étape 1",IF($C2404="Yes","Use Step 2a) Weekly for employees on leave with pay",IF(OR(COUNT($D2404,E2404)&lt;&gt;2,overallRate=0),0,IF(revenueReduction&gt;0.3,MAX(IF($B2404="Non - avec lien de dépendance",MIN(2258,E2404,$D2404)*overallRate,MIN(2258,E2404)*overallRate),ROUND(MAX(IF($B2404="Non - avec lien de dépendance",0,MIN((0.75*E2404),1694)),MIN(E2404,(0.75*$D2404),1694)),2)),IF($B2404="Non - avec lien de dépendance",MIN(1129,E2404,$D2404)*overallRate,MIN(2258,E2404)*overallRate)))))</f>
        <v>Effectuez l’étape 1</v>
      </c>
      <c r="H2404" s="68" t="str">
        <f>IF(ISTEXT(overallRate),"Effectuez l’étape 1",IF($C2404="Yes","Use Step 2a) Weekly for employees on leave with pay",IF(OR(COUNT($D2404,F2404)&lt;&gt;2,overallRate=0),0,IF(revenueReduction&gt;0.3,MAX(IF($B2404="Non - avec lien de dépendance",MIN(2258,F2404,$D2404)*overallRate,MIN(2258,F2404)*overallRate),ROUND(MAX(IF($B2404="Non - avec lien de dépendance",0,MIN((0.75*F2404),1694)),MIN(F2404,(0.75*$D2404),1694)),2)),IF($B2404="Non - avec lien de dépendance",MIN(1129,F2404,$D2404)*overallRate,MIN(2258,F2404)*overallRate)))))</f>
        <v>Effectuez l’étape 1</v>
      </c>
      <c r="I2404" s="3">
        <f t="shared" si="37"/>
        <v>0</v>
      </c>
    </row>
    <row r="2405" spans="7:9" x14ac:dyDescent="0.5">
      <c r="G2405" s="68" t="str">
        <f>IF(ISTEXT(overallRate),"Effectuez l’étape 1",IF($C2405="Yes","Use Step 2a) Weekly for employees on leave with pay",IF(OR(COUNT($D2405,E2405)&lt;&gt;2,overallRate=0),0,IF(revenueReduction&gt;0.3,MAX(IF($B2405="Non - avec lien de dépendance",MIN(2258,E2405,$D2405)*overallRate,MIN(2258,E2405)*overallRate),ROUND(MAX(IF($B2405="Non - avec lien de dépendance",0,MIN((0.75*E2405),1694)),MIN(E2405,(0.75*$D2405),1694)),2)),IF($B2405="Non - avec lien de dépendance",MIN(1129,E2405,$D2405)*overallRate,MIN(2258,E2405)*overallRate)))))</f>
        <v>Effectuez l’étape 1</v>
      </c>
      <c r="H2405" s="68" t="str">
        <f>IF(ISTEXT(overallRate),"Effectuez l’étape 1",IF($C2405="Yes","Use Step 2a) Weekly for employees on leave with pay",IF(OR(COUNT($D2405,F2405)&lt;&gt;2,overallRate=0),0,IF(revenueReduction&gt;0.3,MAX(IF($B2405="Non - avec lien de dépendance",MIN(2258,F2405,$D2405)*overallRate,MIN(2258,F2405)*overallRate),ROUND(MAX(IF($B2405="Non - avec lien de dépendance",0,MIN((0.75*F2405),1694)),MIN(F2405,(0.75*$D2405),1694)),2)),IF($B2405="Non - avec lien de dépendance",MIN(1129,F2405,$D2405)*overallRate,MIN(2258,F2405)*overallRate)))))</f>
        <v>Effectuez l’étape 1</v>
      </c>
      <c r="I2405" s="3">
        <f t="shared" si="37"/>
        <v>0</v>
      </c>
    </row>
    <row r="2406" spans="7:9" x14ac:dyDescent="0.5">
      <c r="G2406" s="68" t="str">
        <f>IF(ISTEXT(overallRate),"Effectuez l’étape 1",IF($C2406="Yes","Use Step 2a) Weekly for employees on leave with pay",IF(OR(COUNT($D2406,E2406)&lt;&gt;2,overallRate=0),0,IF(revenueReduction&gt;0.3,MAX(IF($B2406="Non - avec lien de dépendance",MIN(2258,E2406,$D2406)*overallRate,MIN(2258,E2406)*overallRate),ROUND(MAX(IF($B2406="Non - avec lien de dépendance",0,MIN((0.75*E2406),1694)),MIN(E2406,(0.75*$D2406),1694)),2)),IF($B2406="Non - avec lien de dépendance",MIN(1129,E2406,$D2406)*overallRate,MIN(2258,E2406)*overallRate)))))</f>
        <v>Effectuez l’étape 1</v>
      </c>
      <c r="H2406" s="68" t="str">
        <f>IF(ISTEXT(overallRate),"Effectuez l’étape 1",IF($C2406="Yes","Use Step 2a) Weekly for employees on leave with pay",IF(OR(COUNT($D2406,F2406)&lt;&gt;2,overallRate=0),0,IF(revenueReduction&gt;0.3,MAX(IF($B2406="Non - avec lien de dépendance",MIN(2258,F2406,$D2406)*overallRate,MIN(2258,F2406)*overallRate),ROUND(MAX(IF($B2406="Non - avec lien de dépendance",0,MIN((0.75*F2406),1694)),MIN(F2406,(0.75*$D2406),1694)),2)),IF($B2406="Non - avec lien de dépendance",MIN(1129,F2406,$D2406)*overallRate,MIN(2258,F2406)*overallRate)))))</f>
        <v>Effectuez l’étape 1</v>
      </c>
      <c r="I2406" s="3">
        <f t="shared" si="37"/>
        <v>0</v>
      </c>
    </row>
    <row r="2407" spans="7:9" x14ac:dyDescent="0.5">
      <c r="G2407" s="68" t="str">
        <f>IF(ISTEXT(overallRate),"Effectuez l’étape 1",IF($C2407="Yes","Use Step 2a) Weekly for employees on leave with pay",IF(OR(COUNT($D2407,E2407)&lt;&gt;2,overallRate=0),0,IF(revenueReduction&gt;0.3,MAX(IF($B2407="Non - avec lien de dépendance",MIN(2258,E2407,$D2407)*overallRate,MIN(2258,E2407)*overallRate),ROUND(MAX(IF($B2407="Non - avec lien de dépendance",0,MIN((0.75*E2407),1694)),MIN(E2407,(0.75*$D2407),1694)),2)),IF($B2407="Non - avec lien de dépendance",MIN(1129,E2407,$D2407)*overallRate,MIN(2258,E2407)*overallRate)))))</f>
        <v>Effectuez l’étape 1</v>
      </c>
      <c r="H2407" s="68" t="str">
        <f>IF(ISTEXT(overallRate),"Effectuez l’étape 1",IF($C2407="Yes","Use Step 2a) Weekly for employees on leave with pay",IF(OR(COUNT($D2407,F2407)&lt;&gt;2,overallRate=0),0,IF(revenueReduction&gt;0.3,MAX(IF($B2407="Non - avec lien de dépendance",MIN(2258,F2407,$D2407)*overallRate,MIN(2258,F2407)*overallRate),ROUND(MAX(IF($B2407="Non - avec lien de dépendance",0,MIN((0.75*F2407),1694)),MIN(F2407,(0.75*$D2407),1694)),2)),IF($B2407="Non - avec lien de dépendance",MIN(1129,F2407,$D2407)*overallRate,MIN(2258,F2407)*overallRate)))))</f>
        <v>Effectuez l’étape 1</v>
      </c>
      <c r="I2407" s="3">
        <f t="shared" si="37"/>
        <v>0</v>
      </c>
    </row>
    <row r="2408" spans="7:9" x14ac:dyDescent="0.5">
      <c r="G2408" s="68" t="str">
        <f>IF(ISTEXT(overallRate),"Effectuez l’étape 1",IF($C2408="Yes","Use Step 2a) Weekly for employees on leave with pay",IF(OR(COUNT($D2408,E2408)&lt;&gt;2,overallRate=0),0,IF(revenueReduction&gt;0.3,MAX(IF($B2408="Non - avec lien de dépendance",MIN(2258,E2408,$D2408)*overallRate,MIN(2258,E2408)*overallRate),ROUND(MAX(IF($B2408="Non - avec lien de dépendance",0,MIN((0.75*E2408),1694)),MIN(E2408,(0.75*$D2408),1694)),2)),IF($B2408="Non - avec lien de dépendance",MIN(1129,E2408,$D2408)*overallRate,MIN(2258,E2408)*overallRate)))))</f>
        <v>Effectuez l’étape 1</v>
      </c>
      <c r="H2408" s="68" t="str">
        <f>IF(ISTEXT(overallRate),"Effectuez l’étape 1",IF($C2408="Yes","Use Step 2a) Weekly for employees on leave with pay",IF(OR(COUNT($D2408,F2408)&lt;&gt;2,overallRate=0),0,IF(revenueReduction&gt;0.3,MAX(IF($B2408="Non - avec lien de dépendance",MIN(2258,F2408,$D2408)*overallRate,MIN(2258,F2408)*overallRate),ROUND(MAX(IF($B2408="Non - avec lien de dépendance",0,MIN((0.75*F2408),1694)),MIN(F2408,(0.75*$D2408),1694)),2)),IF($B2408="Non - avec lien de dépendance",MIN(1129,F2408,$D2408)*overallRate,MIN(2258,F2408)*overallRate)))))</f>
        <v>Effectuez l’étape 1</v>
      </c>
      <c r="I2408" s="3">
        <f t="shared" si="37"/>
        <v>0</v>
      </c>
    </row>
    <row r="2409" spans="7:9" x14ac:dyDescent="0.5">
      <c r="G2409" s="68" t="str">
        <f>IF(ISTEXT(overallRate),"Effectuez l’étape 1",IF($C2409="Yes","Use Step 2a) Weekly for employees on leave with pay",IF(OR(COUNT($D2409,E2409)&lt;&gt;2,overallRate=0),0,IF(revenueReduction&gt;0.3,MAX(IF($B2409="Non - avec lien de dépendance",MIN(2258,E2409,$D2409)*overallRate,MIN(2258,E2409)*overallRate),ROUND(MAX(IF($B2409="Non - avec lien de dépendance",0,MIN((0.75*E2409),1694)),MIN(E2409,(0.75*$D2409),1694)),2)),IF($B2409="Non - avec lien de dépendance",MIN(1129,E2409,$D2409)*overallRate,MIN(2258,E2409)*overallRate)))))</f>
        <v>Effectuez l’étape 1</v>
      </c>
      <c r="H2409" s="68" t="str">
        <f>IF(ISTEXT(overallRate),"Effectuez l’étape 1",IF($C2409="Yes","Use Step 2a) Weekly for employees on leave with pay",IF(OR(COUNT($D2409,F2409)&lt;&gt;2,overallRate=0),0,IF(revenueReduction&gt;0.3,MAX(IF($B2409="Non - avec lien de dépendance",MIN(2258,F2409,$D2409)*overallRate,MIN(2258,F2409)*overallRate),ROUND(MAX(IF($B2409="Non - avec lien de dépendance",0,MIN((0.75*F2409),1694)),MIN(F2409,(0.75*$D2409),1694)),2)),IF($B2409="Non - avec lien de dépendance",MIN(1129,F2409,$D2409)*overallRate,MIN(2258,F2409)*overallRate)))))</f>
        <v>Effectuez l’étape 1</v>
      </c>
      <c r="I2409" s="3">
        <f t="shared" si="37"/>
        <v>0</v>
      </c>
    </row>
    <row r="2410" spans="7:9" x14ac:dyDescent="0.5">
      <c r="G2410" s="68" t="str">
        <f>IF(ISTEXT(overallRate),"Effectuez l’étape 1",IF($C2410="Yes","Use Step 2a) Weekly for employees on leave with pay",IF(OR(COUNT($D2410,E2410)&lt;&gt;2,overallRate=0),0,IF(revenueReduction&gt;0.3,MAX(IF($B2410="Non - avec lien de dépendance",MIN(2258,E2410,$D2410)*overallRate,MIN(2258,E2410)*overallRate),ROUND(MAX(IF($B2410="Non - avec lien de dépendance",0,MIN((0.75*E2410),1694)),MIN(E2410,(0.75*$D2410),1694)),2)),IF($B2410="Non - avec lien de dépendance",MIN(1129,E2410,$D2410)*overallRate,MIN(2258,E2410)*overallRate)))))</f>
        <v>Effectuez l’étape 1</v>
      </c>
      <c r="H2410" s="68" t="str">
        <f>IF(ISTEXT(overallRate),"Effectuez l’étape 1",IF($C2410="Yes","Use Step 2a) Weekly for employees on leave with pay",IF(OR(COUNT($D2410,F2410)&lt;&gt;2,overallRate=0),0,IF(revenueReduction&gt;0.3,MAX(IF($B2410="Non - avec lien de dépendance",MIN(2258,F2410,$D2410)*overallRate,MIN(2258,F2410)*overallRate),ROUND(MAX(IF($B2410="Non - avec lien de dépendance",0,MIN((0.75*F2410),1694)),MIN(F2410,(0.75*$D2410),1694)),2)),IF($B2410="Non - avec lien de dépendance",MIN(1129,F2410,$D2410)*overallRate,MIN(2258,F2410)*overallRate)))))</f>
        <v>Effectuez l’étape 1</v>
      </c>
      <c r="I2410" s="3">
        <f t="shared" si="37"/>
        <v>0</v>
      </c>
    </row>
    <row r="2411" spans="7:9" x14ac:dyDescent="0.5">
      <c r="G2411" s="68" t="str">
        <f>IF(ISTEXT(overallRate),"Effectuez l’étape 1",IF($C2411="Yes","Use Step 2a) Weekly for employees on leave with pay",IF(OR(COUNT($D2411,E2411)&lt;&gt;2,overallRate=0),0,IF(revenueReduction&gt;0.3,MAX(IF($B2411="Non - avec lien de dépendance",MIN(2258,E2411,$D2411)*overallRate,MIN(2258,E2411)*overallRate),ROUND(MAX(IF($B2411="Non - avec lien de dépendance",0,MIN((0.75*E2411),1694)),MIN(E2411,(0.75*$D2411),1694)),2)),IF($B2411="Non - avec lien de dépendance",MIN(1129,E2411,$D2411)*overallRate,MIN(2258,E2411)*overallRate)))))</f>
        <v>Effectuez l’étape 1</v>
      </c>
      <c r="H2411" s="68" t="str">
        <f>IF(ISTEXT(overallRate),"Effectuez l’étape 1",IF($C2411="Yes","Use Step 2a) Weekly for employees on leave with pay",IF(OR(COUNT($D2411,F2411)&lt;&gt;2,overallRate=0),0,IF(revenueReduction&gt;0.3,MAX(IF($B2411="Non - avec lien de dépendance",MIN(2258,F2411,$D2411)*overallRate,MIN(2258,F2411)*overallRate),ROUND(MAX(IF($B2411="Non - avec lien de dépendance",0,MIN((0.75*F2411),1694)),MIN(F2411,(0.75*$D2411),1694)),2)),IF($B2411="Non - avec lien de dépendance",MIN(1129,F2411,$D2411)*overallRate,MIN(2258,F2411)*overallRate)))))</f>
        <v>Effectuez l’étape 1</v>
      </c>
      <c r="I2411" s="3">
        <f t="shared" si="37"/>
        <v>0</v>
      </c>
    </row>
    <row r="2412" spans="7:9" x14ac:dyDescent="0.5">
      <c r="G2412" s="68" t="str">
        <f>IF(ISTEXT(overallRate),"Effectuez l’étape 1",IF($C2412="Yes","Use Step 2a) Weekly for employees on leave with pay",IF(OR(COUNT($D2412,E2412)&lt;&gt;2,overallRate=0),0,IF(revenueReduction&gt;0.3,MAX(IF($B2412="Non - avec lien de dépendance",MIN(2258,E2412,$D2412)*overallRate,MIN(2258,E2412)*overallRate),ROUND(MAX(IF($B2412="Non - avec lien de dépendance",0,MIN((0.75*E2412),1694)),MIN(E2412,(0.75*$D2412),1694)),2)),IF($B2412="Non - avec lien de dépendance",MIN(1129,E2412,$D2412)*overallRate,MIN(2258,E2412)*overallRate)))))</f>
        <v>Effectuez l’étape 1</v>
      </c>
      <c r="H2412" s="68" t="str">
        <f>IF(ISTEXT(overallRate),"Effectuez l’étape 1",IF($C2412="Yes","Use Step 2a) Weekly for employees on leave with pay",IF(OR(COUNT($D2412,F2412)&lt;&gt;2,overallRate=0),0,IF(revenueReduction&gt;0.3,MAX(IF($B2412="Non - avec lien de dépendance",MIN(2258,F2412,$D2412)*overallRate,MIN(2258,F2412)*overallRate),ROUND(MAX(IF($B2412="Non - avec lien de dépendance",0,MIN((0.75*F2412),1694)),MIN(F2412,(0.75*$D2412),1694)),2)),IF($B2412="Non - avec lien de dépendance",MIN(1129,F2412,$D2412)*overallRate,MIN(2258,F2412)*overallRate)))))</f>
        <v>Effectuez l’étape 1</v>
      </c>
      <c r="I2412" s="3">
        <f t="shared" si="37"/>
        <v>0</v>
      </c>
    </row>
    <row r="2413" spans="7:9" x14ac:dyDescent="0.5">
      <c r="G2413" s="68" t="str">
        <f>IF(ISTEXT(overallRate),"Effectuez l’étape 1",IF($C2413="Yes","Use Step 2a) Weekly for employees on leave with pay",IF(OR(COUNT($D2413,E2413)&lt;&gt;2,overallRate=0),0,IF(revenueReduction&gt;0.3,MAX(IF($B2413="Non - avec lien de dépendance",MIN(2258,E2413,$D2413)*overallRate,MIN(2258,E2413)*overallRate),ROUND(MAX(IF($B2413="Non - avec lien de dépendance",0,MIN((0.75*E2413),1694)),MIN(E2413,(0.75*$D2413),1694)),2)),IF($B2413="Non - avec lien de dépendance",MIN(1129,E2413,$D2413)*overallRate,MIN(2258,E2413)*overallRate)))))</f>
        <v>Effectuez l’étape 1</v>
      </c>
      <c r="H2413" s="68" t="str">
        <f>IF(ISTEXT(overallRate),"Effectuez l’étape 1",IF($C2413="Yes","Use Step 2a) Weekly for employees on leave with pay",IF(OR(COUNT($D2413,F2413)&lt;&gt;2,overallRate=0),0,IF(revenueReduction&gt;0.3,MAX(IF($B2413="Non - avec lien de dépendance",MIN(2258,F2413,$D2413)*overallRate,MIN(2258,F2413)*overallRate),ROUND(MAX(IF($B2413="Non - avec lien de dépendance",0,MIN((0.75*F2413),1694)),MIN(F2413,(0.75*$D2413),1694)),2)),IF($B2413="Non - avec lien de dépendance",MIN(1129,F2413,$D2413)*overallRate,MIN(2258,F2413)*overallRate)))))</f>
        <v>Effectuez l’étape 1</v>
      </c>
      <c r="I2413" s="3">
        <f t="shared" si="37"/>
        <v>0</v>
      </c>
    </row>
    <row r="2414" spans="7:9" x14ac:dyDescent="0.5">
      <c r="G2414" s="68" t="str">
        <f>IF(ISTEXT(overallRate),"Effectuez l’étape 1",IF($C2414="Yes","Use Step 2a) Weekly for employees on leave with pay",IF(OR(COUNT($D2414,E2414)&lt;&gt;2,overallRate=0),0,IF(revenueReduction&gt;0.3,MAX(IF($B2414="Non - avec lien de dépendance",MIN(2258,E2414,$D2414)*overallRate,MIN(2258,E2414)*overallRate),ROUND(MAX(IF($B2414="Non - avec lien de dépendance",0,MIN((0.75*E2414),1694)),MIN(E2414,(0.75*$D2414),1694)),2)),IF($B2414="Non - avec lien de dépendance",MIN(1129,E2414,$D2414)*overallRate,MIN(2258,E2414)*overallRate)))))</f>
        <v>Effectuez l’étape 1</v>
      </c>
      <c r="H2414" s="68" t="str">
        <f>IF(ISTEXT(overallRate),"Effectuez l’étape 1",IF($C2414="Yes","Use Step 2a) Weekly for employees on leave with pay",IF(OR(COUNT($D2414,F2414)&lt;&gt;2,overallRate=0),0,IF(revenueReduction&gt;0.3,MAX(IF($B2414="Non - avec lien de dépendance",MIN(2258,F2414,$D2414)*overallRate,MIN(2258,F2414)*overallRate),ROUND(MAX(IF($B2414="Non - avec lien de dépendance",0,MIN((0.75*F2414),1694)),MIN(F2414,(0.75*$D2414),1694)),2)),IF($B2414="Non - avec lien de dépendance",MIN(1129,F2414,$D2414)*overallRate,MIN(2258,F2414)*overallRate)))))</f>
        <v>Effectuez l’étape 1</v>
      </c>
      <c r="I2414" s="3">
        <f t="shared" si="37"/>
        <v>0</v>
      </c>
    </row>
    <row r="2415" spans="7:9" x14ac:dyDescent="0.5">
      <c r="G2415" s="68" t="str">
        <f>IF(ISTEXT(overallRate),"Effectuez l’étape 1",IF($C2415="Yes","Use Step 2a) Weekly for employees on leave with pay",IF(OR(COUNT($D2415,E2415)&lt;&gt;2,overallRate=0),0,IF(revenueReduction&gt;0.3,MAX(IF($B2415="Non - avec lien de dépendance",MIN(2258,E2415,$D2415)*overallRate,MIN(2258,E2415)*overallRate),ROUND(MAX(IF($B2415="Non - avec lien de dépendance",0,MIN((0.75*E2415),1694)),MIN(E2415,(0.75*$D2415),1694)),2)),IF($B2415="Non - avec lien de dépendance",MIN(1129,E2415,$D2415)*overallRate,MIN(2258,E2415)*overallRate)))))</f>
        <v>Effectuez l’étape 1</v>
      </c>
      <c r="H2415" s="68" t="str">
        <f>IF(ISTEXT(overallRate),"Effectuez l’étape 1",IF($C2415="Yes","Use Step 2a) Weekly for employees on leave with pay",IF(OR(COUNT($D2415,F2415)&lt;&gt;2,overallRate=0),0,IF(revenueReduction&gt;0.3,MAX(IF($B2415="Non - avec lien de dépendance",MIN(2258,F2415,$D2415)*overallRate,MIN(2258,F2415)*overallRate),ROUND(MAX(IF($B2415="Non - avec lien de dépendance",0,MIN((0.75*F2415),1694)),MIN(F2415,(0.75*$D2415),1694)),2)),IF($B2415="Non - avec lien de dépendance",MIN(1129,F2415,$D2415)*overallRate,MIN(2258,F2415)*overallRate)))))</f>
        <v>Effectuez l’étape 1</v>
      </c>
      <c r="I2415" s="3">
        <f t="shared" si="37"/>
        <v>0</v>
      </c>
    </row>
    <row r="2416" spans="7:9" x14ac:dyDescent="0.5">
      <c r="G2416" s="68" t="str">
        <f>IF(ISTEXT(overallRate),"Effectuez l’étape 1",IF($C2416="Yes","Use Step 2a) Weekly for employees on leave with pay",IF(OR(COUNT($D2416,E2416)&lt;&gt;2,overallRate=0),0,IF(revenueReduction&gt;0.3,MAX(IF($B2416="Non - avec lien de dépendance",MIN(2258,E2416,$D2416)*overallRate,MIN(2258,E2416)*overallRate),ROUND(MAX(IF($B2416="Non - avec lien de dépendance",0,MIN((0.75*E2416),1694)),MIN(E2416,(0.75*$D2416),1694)),2)),IF($B2416="Non - avec lien de dépendance",MIN(1129,E2416,$D2416)*overallRate,MIN(2258,E2416)*overallRate)))))</f>
        <v>Effectuez l’étape 1</v>
      </c>
      <c r="H2416" s="68" t="str">
        <f>IF(ISTEXT(overallRate),"Effectuez l’étape 1",IF($C2416="Yes","Use Step 2a) Weekly for employees on leave with pay",IF(OR(COUNT($D2416,F2416)&lt;&gt;2,overallRate=0),0,IF(revenueReduction&gt;0.3,MAX(IF($B2416="Non - avec lien de dépendance",MIN(2258,F2416,$D2416)*overallRate,MIN(2258,F2416)*overallRate),ROUND(MAX(IF($B2416="Non - avec lien de dépendance",0,MIN((0.75*F2416),1694)),MIN(F2416,(0.75*$D2416),1694)),2)),IF($B2416="Non - avec lien de dépendance",MIN(1129,F2416,$D2416)*overallRate,MIN(2258,F2416)*overallRate)))))</f>
        <v>Effectuez l’étape 1</v>
      </c>
      <c r="I2416" s="3">
        <f t="shared" si="37"/>
        <v>0</v>
      </c>
    </row>
    <row r="2417" spans="7:9" x14ac:dyDescent="0.5">
      <c r="G2417" s="68" t="str">
        <f>IF(ISTEXT(overallRate),"Effectuez l’étape 1",IF($C2417="Yes","Use Step 2a) Weekly for employees on leave with pay",IF(OR(COUNT($D2417,E2417)&lt;&gt;2,overallRate=0),0,IF(revenueReduction&gt;0.3,MAX(IF($B2417="Non - avec lien de dépendance",MIN(2258,E2417,$D2417)*overallRate,MIN(2258,E2417)*overallRate),ROUND(MAX(IF($B2417="Non - avec lien de dépendance",0,MIN((0.75*E2417),1694)),MIN(E2417,(0.75*$D2417),1694)),2)),IF($B2417="Non - avec lien de dépendance",MIN(1129,E2417,$D2417)*overallRate,MIN(2258,E2417)*overallRate)))))</f>
        <v>Effectuez l’étape 1</v>
      </c>
      <c r="H2417" s="68" t="str">
        <f>IF(ISTEXT(overallRate),"Effectuez l’étape 1",IF($C2417="Yes","Use Step 2a) Weekly for employees on leave with pay",IF(OR(COUNT($D2417,F2417)&lt;&gt;2,overallRate=0),0,IF(revenueReduction&gt;0.3,MAX(IF($B2417="Non - avec lien de dépendance",MIN(2258,F2417,$D2417)*overallRate,MIN(2258,F2417)*overallRate),ROUND(MAX(IF($B2417="Non - avec lien de dépendance",0,MIN((0.75*F2417),1694)),MIN(F2417,(0.75*$D2417),1694)),2)),IF($B2417="Non - avec lien de dépendance",MIN(1129,F2417,$D2417)*overallRate,MIN(2258,F2417)*overallRate)))))</f>
        <v>Effectuez l’étape 1</v>
      </c>
      <c r="I2417" s="3">
        <f t="shared" si="37"/>
        <v>0</v>
      </c>
    </row>
    <row r="2418" spans="7:9" x14ac:dyDescent="0.5">
      <c r="G2418" s="68" t="str">
        <f>IF(ISTEXT(overallRate),"Effectuez l’étape 1",IF($C2418="Yes","Use Step 2a) Weekly for employees on leave with pay",IF(OR(COUNT($D2418,E2418)&lt;&gt;2,overallRate=0),0,IF(revenueReduction&gt;0.3,MAX(IF($B2418="Non - avec lien de dépendance",MIN(2258,E2418,$D2418)*overallRate,MIN(2258,E2418)*overallRate),ROUND(MAX(IF($B2418="Non - avec lien de dépendance",0,MIN((0.75*E2418),1694)),MIN(E2418,(0.75*$D2418),1694)),2)),IF($B2418="Non - avec lien de dépendance",MIN(1129,E2418,$D2418)*overallRate,MIN(2258,E2418)*overallRate)))))</f>
        <v>Effectuez l’étape 1</v>
      </c>
      <c r="H2418" s="68" t="str">
        <f>IF(ISTEXT(overallRate),"Effectuez l’étape 1",IF($C2418="Yes","Use Step 2a) Weekly for employees on leave with pay",IF(OR(COUNT($D2418,F2418)&lt;&gt;2,overallRate=0),0,IF(revenueReduction&gt;0.3,MAX(IF($B2418="Non - avec lien de dépendance",MIN(2258,F2418,$D2418)*overallRate,MIN(2258,F2418)*overallRate),ROUND(MAX(IF($B2418="Non - avec lien de dépendance",0,MIN((0.75*F2418),1694)),MIN(F2418,(0.75*$D2418),1694)),2)),IF($B2418="Non - avec lien de dépendance",MIN(1129,F2418,$D2418)*overallRate,MIN(2258,F2418)*overallRate)))))</f>
        <v>Effectuez l’étape 1</v>
      </c>
      <c r="I2418" s="3">
        <f t="shared" si="37"/>
        <v>0</v>
      </c>
    </row>
    <row r="2419" spans="7:9" x14ac:dyDescent="0.5">
      <c r="G2419" s="68" t="str">
        <f>IF(ISTEXT(overallRate),"Effectuez l’étape 1",IF($C2419="Yes","Use Step 2a) Weekly for employees on leave with pay",IF(OR(COUNT($D2419,E2419)&lt;&gt;2,overallRate=0),0,IF(revenueReduction&gt;0.3,MAX(IF($B2419="Non - avec lien de dépendance",MIN(2258,E2419,$D2419)*overallRate,MIN(2258,E2419)*overallRate),ROUND(MAX(IF($B2419="Non - avec lien de dépendance",0,MIN((0.75*E2419),1694)),MIN(E2419,(0.75*$D2419),1694)),2)),IF($B2419="Non - avec lien de dépendance",MIN(1129,E2419,$D2419)*overallRate,MIN(2258,E2419)*overallRate)))))</f>
        <v>Effectuez l’étape 1</v>
      </c>
      <c r="H2419" s="68" t="str">
        <f>IF(ISTEXT(overallRate),"Effectuez l’étape 1",IF($C2419="Yes","Use Step 2a) Weekly for employees on leave with pay",IF(OR(COUNT($D2419,F2419)&lt;&gt;2,overallRate=0),0,IF(revenueReduction&gt;0.3,MAX(IF($B2419="Non - avec lien de dépendance",MIN(2258,F2419,$D2419)*overallRate,MIN(2258,F2419)*overallRate),ROUND(MAX(IF($B2419="Non - avec lien de dépendance",0,MIN((0.75*F2419),1694)),MIN(F2419,(0.75*$D2419),1694)),2)),IF($B2419="Non - avec lien de dépendance",MIN(1129,F2419,$D2419)*overallRate,MIN(2258,F2419)*overallRate)))))</f>
        <v>Effectuez l’étape 1</v>
      </c>
      <c r="I2419" s="3">
        <f t="shared" si="37"/>
        <v>0</v>
      </c>
    </row>
    <row r="2420" spans="7:9" x14ac:dyDescent="0.5">
      <c r="G2420" s="68" t="str">
        <f>IF(ISTEXT(overallRate),"Effectuez l’étape 1",IF($C2420="Yes","Use Step 2a) Weekly for employees on leave with pay",IF(OR(COUNT($D2420,E2420)&lt;&gt;2,overallRate=0),0,IF(revenueReduction&gt;0.3,MAX(IF($B2420="Non - avec lien de dépendance",MIN(2258,E2420,$D2420)*overallRate,MIN(2258,E2420)*overallRate),ROUND(MAX(IF($B2420="Non - avec lien de dépendance",0,MIN((0.75*E2420),1694)),MIN(E2420,(0.75*$D2420),1694)),2)),IF($B2420="Non - avec lien de dépendance",MIN(1129,E2420,$D2420)*overallRate,MIN(2258,E2420)*overallRate)))))</f>
        <v>Effectuez l’étape 1</v>
      </c>
      <c r="H2420" s="68" t="str">
        <f>IF(ISTEXT(overallRate),"Effectuez l’étape 1",IF($C2420="Yes","Use Step 2a) Weekly for employees on leave with pay",IF(OR(COUNT($D2420,F2420)&lt;&gt;2,overallRate=0),0,IF(revenueReduction&gt;0.3,MAX(IF($B2420="Non - avec lien de dépendance",MIN(2258,F2420,$D2420)*overallRate,MIN(2258,F2420)*overallRate),ROUND(MAX(IF($B2420="Non - avec lien de dépendance",0,MIN((0.75*F2420),1694)),MIN(F2420,(0.75*$D2420),1694)),2)),IF($B2420="Non - avec lien de dépendance",MIN(1129,F2420,$D2420)*overallRate,MIN(2258,F2420)*overallRate)))))</f>
        <v>Effectuez l’étape 1</v>
      </c>
      <c r="I2420" s="3">
        <f t="shared" si="37"/>
        <v>0</v>
      </c>
    </row>
    <row r="2421" spans="7:9" x14ac:dyDescent="0.5">
      <c r="G2421" s="68" t="str">
        <f>IF(ISTEXT(overallRate),"Effectuez l’étape 1",IF($C2421="Yes","Use Step 2a) Weekly for employees on leave with pay",IF(OR(COUNT($D2421,E2421)&lt;&gt;2,overallRate=0),0,IF(revenueReduction&gt;0.3,MAX(IF($B2421="Non - avec lien de dépendance",MIN(2258,E2421,$D2421)*overallRate,MIN(2258,E2421)*overallRate),ROUND(MAX(IF($B2421="Non - avec lien de dépendance",0,MIN((0.75*E2421),1694)),MIN(E2421,(0.75*$D2421),1694)),2)),IF($B2421="Non - avec lien de dépendance",MIN(1129,E2421,$D2421)*overallRate,MIN(2258,E2421)*overallRate)))))</f>
        <v>Effectuez l’étape 1</v>
      </c>
      <c r="H2421" s="68" t="str">
        <f>IF(ISTEXT(overallRate),"Effectuez l’étape 1",IF($C2421="Yes","Use Step 2a) Weekly for employees on leave with pay",IF(OR(COUNT($D2421,F2421)&lt;&gt;2,overallRate=0),0,IF(revenueReduction&gt;0.3,MAX(IF($B2421="Non - avec lien de dépendance",MIN(2258,F2421,$D2421)*overallRate,MIN(2258,F2421)*overallRate),ROUND(MAX(IF($B2421="Non - avec lien de dépendance",0,MIN((0.75*F2421),1694)),MIN(F2421,(0.75*$D2421),1694)),2)),IF($B2421="Non - avec lien de dépendance",MIN(1129,F2421,$D2421)*overallRate,MIN(2258,F2421)*overallRate)))))</f>
        <v>Effectuez l’étape 1</v>
      </c>
      <c r="I2421" s="3">
        <f t="shared" si="37"/>
        <v>0</v>
      </c>
    </row>
    <row r="2422" spans="7:9" x14ac:dyDescent="0.5">
      <c r="G2422" s="68" t="str">
        <f>IF(ISTEXT(overallRate),"Effectuez l’étape 1",IF($C2422="Yes","Use Step 2a) Weekly for employees on leave with pay",IF(OR(COUNT($D2422,E2422)&lt;&gt;2,overallRate=0),0,IF(revenueReduction&gt;0.3,MAX(IF($B2422="Non - avec lien de dépendance",MIN(2258,E2422,$D2422)*overallRate,MIN(2258,E2422)*overallRate),ROUND(MAX(IF($B2422="Non - avec lien de dépendance",0,MIN((0.75*E2422),1694)),MIN(E2422,(0.75*$D2422),1694)),2)),IF($B2422="Non - avec lien de dépendance",MIN(1129,E2422,$D2422)*overallRate,MIN(2258,E2422)*overallRate)))))</f>
        <v>Effectuez l’étape 1</v>
      </c>
      <c r="H2422" s="68" t="str">
        <f>IF(ISTEXT(overallRate),"Effectuez l’étape 1",IF($C2422="Yes","Use Step 2a) Weekly for employees on leave with pay",IF(OR(COUNT($D2422,F2422)&lt;&gt;2,overallRate=0),0,IF(revenueReduction&gt;0.3,MAX(IF($B2422="Non - avec lien de dépendance",MIN(2258,F2422,$D2422)*overallRate,MIN(2258,F2422)*overallRate),ROUND(MAX(IF($B2422="Non - avec lien de dépendance",0,MIN((0.75*F2422),1694)),MIN(F2422,(0.75*$D2422),1694)),2)),IF($B2422="Non - avec lien de dépendance",MIN(1129,F2422,$D2422)*overallRate,MIN(2258,F2422)*overallRate)))))</f>
        <v>Effectuez l’étape 1</v>
      </c>
      <c r="I2422" s="3">
        <f t="shared" si="37"/>
        <v>0</v>
      </c>
    </row>
    <row r="2423" spans="7:9" x14ac:dyDescent="0.5">
      <c r="G2423" s="68" t="str">
        <f>IF(ISTEXT(overallRate),"Effectuez l’étape 1",IF($C2423="Yes","Use Step 2a) Weekly for employees on leave with pay",IF(OR(COUNT($D2423,E2423)&lt;&gt;2,overallRate=0),0,IF(revenueReduction&gt;0.3,MAX(IF($B2423="Non - avec lien de dépendance",MIN(2258,E2423,$D2423)*overallRate,MIN(2258,E2423)*overallRate),ROUND(MAX(IF($B2423="Non - avec lien de dépendance",0,MIN((0.75*E2423),1694)),MIN(E2423,(0.75*$D2423),1694)),2)),IF($B2423="Non - avec lien de dépendance",MIN(1129,E2423,$D2423)*overallRate,MIN(2258,E2423)*overallRate)))))</f>
        <v>Effectuez l’étape 1</v>
      </c>
      <c r="H2423" s="68" t="str">
        <f>IF(ISTEXT(overallRate),"Effectuez l’étape 1",IF($C2423="Yes","Use Step 2a) Weekly for employees on leave with pay",IF(OR(COUNT($D2423,F2423)&lt;&gt;2,overallRate=0),0,IF(revenueReduction&gt;0.3,MAX(IF($B2423="Non - avec lien de dépendance",MIN(2258,F2423,$D2423)*overallRate,MIN(2258,F2423)*overallRate),ROUND(MAX(IF($B2423="Non - avec lien de dépendance",0,MIN((0.75*F2423),1694)),MIN(F2423,(0.75*$D2423),1694)),2)),IF($B2423="Non - avec lien de dépendance",MIN(1129,F2423,$D2423)*overallRate,MIN(2258,F2423)*overallRate)))))</f>
        <v>Effectuez l’étape 1</v>
      </c>
      <c r="I2423" s="3">
        <f t="shared" si="37"/>
        <v>0</v>
      </c>
    </row>
    <row r="2424" spans="7:9" x14ac:dyDescent="0.5">
      <c r="G2424" s="68" t="str">
        <f>IF(ISTEXT(overallRate),"Effectuez l’étape 1",IF($C2424="Yes","Use Step 2a) Weekly for employees on leave with pay",IF(OR(COUNT($D2424,E2424)&lt;&gt;2,overallRate=0),0,IF(revenueReduction&gt;0.3,MAX(IF($B2424="Non - avec lien de dépendance",MIN(2258,E2424,$D2424)*overallRate,MIN(2258,E2424)*overallRate),ROUND(MAX(IF($B2424="Non - avec lien de dépendance",0,MIN((0.75*E2424),1694)),MIN(E2424,(0.75*$D2424),1694)),2)),IF($B2424="Non - avec lien de dépendance",MIN(1129,E2424,$D2424)*overallRate,MIN(2258,E2424)*overallRate)))))</f>
        <v>Effectuez l’étape 1</v>
      </c>
      <c r="H2424" s="68" t="str">
        <f>IF(ISTEXT(overallRate),"Effectuez l’étape 1",IF($C2424="Yes","Use Step 2a) Weekly for employees on leave with pay",IF(OR(COUNT($D2424,F2424)&lt;&gt;2,overallRate=0),0,IF(revenueReduction&gt;0.3,MAX(IF($B2424="Non - avec lien de dépendance",MIN(2258,F2424,$D2424)*overallRate,MIN(2258,F2424)*overallRate),ROUND(MAX(IF($B2424="Non - avec lien de dépendance",0,MIN((0.75*F2424),1694)),MIN(F2424,(0.75*$D2424),1694)),2)),IF($B2424="Non - avec lien de dépendance",MIN(1129,F2424,$D2424)*overallRate,MIN(2258,F2424)*overallRate)))))</f>
        <v>Effectuez l’étape 1</v>
      </c>
      <c r="I2424" s="3">
        <f t="shared" si="37"/>
        <v>0</v>
      </c>
    </row>
    <row r="2425" spans="7:9" x14ac:dyDescent="0.5">
      <c r="G2425" s="68" t="str">
        <f>IF(ISTEXT(overallRate),"Effectuez l’étape 1",IF($C2425="Yes","Use Step 2a) Weekly for employees on leave with pay",IF(OR(COUNT($D2425,E2425)&lt;&gt;2,overallRate=0),0,IF(revenueReduction&gt;0.3,MAX(IF($B2425="Non - avec lien de dépendance",MIN(2258,E2425,$D2425)*overallRate,MIN(2258,E2425)*overallRate),ROUND(MAX(IF($B2425="Non - avec lien de dépendance",0,MIN((0.75*E2425),1694)),MIN(E2425,(0.75*$D2425),1694)),2)),IF($B2425="Non - avec lien de dépendance",MIN(1129,E2425,$D2425)*overallRate,MIN(2258,E2425)*overallRate)))))</f>
        <v>Effectuez l’étape 1</v>
      </c>
      <c r="H2425" s="68" t="str">
        <f>IF(ISTEXT(overallRate),"Effectuez l’étape 1",IF($C2425="Yes","Use Step 2a) Weekly for employees on leave with pay",IF(OR(COUNT($D2425,F2425)&lt;&gt;2,overallRate=0),0,IF(revenueReduction&gt;0.3,MAX(IF($B2425="Non - avec lien de dépendance",MIN(2258,F2425,$D2425)*overallRate,MIN(2258,F2425)*overallRate),ROUND(MAX(IF($B2425="Non - avec lien de dépendance",0,MIN((0.75*F2425),1694)),MIN(F2425,(0.75*$D2425),1694)),2)),IF($B2425="Non - avec lien de dépendance",MIN(1129,F2425,$D2425)*overallRate,MIN(2258,F2425)*overallRate)))))</f>
        <v>Effectuez l’étape 1</v>
      </c>
      <c r="I2425" s="3">
        <f t="shared" si="37"/>
        <v>0</v>
      </c>
    </row>
    <row r="2426" spans="7:9" x14ac:dyDescent="0.5">
      <c r="G2426" s="68" t="str">
        <f>IF(ISTEXT(overallRate),"Effectuez l’étape 1",IF($C2426="Yes","Use Step 2a) Weekly for employees on leave with pay",IF(OR(COUNT($D2426,E2426)&lt;&gt;2,overallRate=0),0,IF(revenueReduction&gt;0.3,MAX(IF($B2426="Non - avec lien de dépendance",MIN(2258,E2426,$D2426)*overallRate,MIN(2258,E2426)*overallRate),ROUND(MAX(IF($B2426="Non - avec lien de dépendance",0,MIN((0.75*E2426),1694)),MIN(E2426,(0.75*$D2426),1694)),2)),IF($B2426="Non - avec lien de dépendance",MIN(1129,E2426,$D2426)*overallRate,MIN(2258,E2426)*overallRate)))))</f>
        <v>Effectuez l’étape 1</v>
      </c>
      <c r="H2426" s="68" t="str">
        <f>IF(ISTEXT(overallRate),"Effectuez l’étape 1",IF($C2426="Yes","Use Step 2a) Weekly for employees on leave with pay",IF(OR(COUNT($D2426,F2426)&lt;&gt;2,overallRate=0),0,IF(revenueReduction&gt;0.3,MAX(IF($B2426="Non - avec lien de dépendance",MIN(2258,F2426,$D2426)*overallRate,MIN(2258,F2426)*overallRate),ROUND(MAX(IF($B2426="Non - avec lien de dépendance",0,MIN((0.75*F2426),1694)),MIN(F2426,(0.75*$D2426),1694)),2)),IF($B2426="Non - avec lien de dépendance",MIN(1129,F2426,$D2426)*overallRate,MIN(2258,F2426)*overallRate)))))</f>
        <v>Effectuez l’étape 1</v>
      </c>
      <c r="I2426" s="3">
        <f t="shared" si="37"/>
        <v>0</v>
      </c>
    </row>
    <row r="2427" spans="7:9" x14ac:dyDescent="0.5">
      <c r="G2427" s="68" t="str">
        <f>IF(ISTEXT(overallRate),"Effectuez l’étape 1",IF($C2427="Yes","Use Step 2a) Weekly for employees on leave with pay",IF(OR(COUNT($D2427,E2427)&lt;&gt;2,overallRate=0),0,IF(revenueReduction&gt;0.3,MAX(IF($B2427="Non - avec lien de dépendance",MIN(2258,E2427,$D2427)*overallRate,MIN(2258,E2427)*overallRate),ROUND(MAX(IF($B2427="Non - avec lien de dépendance",0,MIN((0.75*E2427),1694)),MIN(E2427,(0.75*$D2427),1694)),2)),IF($B2427="Non - avec lien de dépendance",MIN(1129,E2427,$D2427)*overallRate,MIN(2258,E2427)*overallRate)))))</f>
        <v>Effectuez l’étape 1</v>
      </c>
      <c r="H2427" s="68" t="str">
        <f>IF(ISTEXT(overallRate),"Effectuez l’étape 1",IF($C2427="Yes","Use Step 2a) Weekly for employees on leave with pay",IF(OR(COUNT($D2427,F2427)&lt;&gt;2,overallRate=0),0,IF(revenueReduction&gt;0.3,MAX(IF($B2427="Non - avec lien de dépendance",MIN(2258,F2427,$D2427)*overallRate,MIN(2258,F2427)*overallRate),ROUND(MAX(IF($B2427="Non - avec lien de dépendance",0,MIN((0.75*F2427),1694)),MIN(F2427,(0.75*$D2427),1694)),2)),IF($B2427="Non - avec lien de dépendance",MIN(1129,F2427,$D2427)*overallRate,MIN(2258,F2427)*overallRate)))))</f>
        <v>Effectuez l’étape 1</v>
      </c>
      <c r="I2427" s="3">
        <f t="shared" si="37"/>
        <v>0</v>
      </c>
    </row>
    <row r="2428" spans="7:9" x14ac:dyDescent="0.5">
      <c r="G2428" s="68" t="str">
        <f>IF(ISTEXT(overallRate),"Effectuez l’étape 1",IF($C2428="Yes","Use Step 2a) Weekly for employees on leave with pay",IF(OR(COUNT($D2428,E2428)&lt;&gt;2,overallRate=0),0,IF(revenueReduction&gt;0.3,MAX(IF($B2428="Non - avec lien de dépendance",MIN(2258,E2428,$D2428)*overallRate,MIN(2258,E2428)*overallRate),ROUND(MAX(IF($B2428="Non - avec lien de dépendance",0,MIN((0.75*E2428),1694)),MIN(E2428,(0.75*$D2428),1694)),2)),IF($B2428="Non - avec lien de dépendance",MIN(1129,E2428,$D2428)*overallRate,MIN(2258,E2428)*overallRate)))))</f>
        <v>Effectuez l’étape 1</v>
      </c>
      <c r="H2428" s="68" t="str">
        <f>IF(ISTEXT(overallRate),"Effectuez l’étape 1",IF($C2428="Yes","Use Step 2a) Weekly for employees on leave with pay",IF(OR(COUNT($D2428,F2428)&lt;&gt;2,overallRate=0),0,IF(revenueReduction&gt;0.3,MAX(IF($B2428="Non - avec lien de dépendance",MIN(2258,F2428,$D2428)*overallRate,MIN(2258,F2428)*overallRate),ROUND(MAX(IF($B2428="Non - avec lien de dépendance",0,MIN((0.75*F2428),1694)),MIN(F2428,(0.75*$D2428),1694)),2)),IF($B2428="Non - avec lien de dépendance",MIN(1129,F2428,$D2428)*overallRate,MIN(2258,F2428)*overallRate)))))</f>
        <v>Effectuez l’étape 1</v>
      </c>
      <c r="I2428" s="3">
        <f t="shared" si="37"/>
        <v>0</v>
      </c>
    </row>
    <row r="2429" spans="7:9" x14ac:dyDescent="0.5">
      <c r="G2429" s="68" t="str">
        <f>IF(ISTEXT(overallRate),"Effectuez l’étape 1",IF($C2429="Yes","Use Step 2a) Weekly for employees on leave with pay",IF(OR(COUNT($D2429,E2429)&lt;&gt;2,overallRate=0),0,IF(revenueReduction&gt;0.3,MAX(IF($B2429="Non - avec lien de dépendance",MIN(2258,E2429,$D2429)*overallRate,MIN(2258,E2429)*overallRate),ROUND(MAX(IF($B2429="Non - avec lien de dépendance",0,MIN((0.75*E2429),1694)),MIN(E2429,(0.75*$D2429),1694)),2)),IF($B2429="Non - avec lien de dépendance",MIN(1129,E2429,$D2429)*overallRate,MIN(2258,E2429)*overallRate)))))</f>
        <v>Effectuez l’étape 1</v>
      </c>
      <c r="H2429" s="68" t="str">
        <f>IF(ISTEXT(overallRate),"Effectuez l’étape 1",IF($C2429="Yes","Use Step 2a) Weekly for employees on leave with pay",IF(OR(COUNT($D2429,F2429)&lt;&gt;2,overallRate=0),0,IF(revenueReduction&gt;0.3,MAX(IF($B2429="Non - avec lien de dépendance",MIN(2258,F2429,$D2429)*overallRate,MIN(2258,F2429)*overallRate),ROUND(MAX(IF($B2429="Non - avec lien de dépendance",0,MIN((0.75*F2429),1694)),MIN(F2429,(0.75*$D2429),1694)),2)),IF($B2429="Non - avec lien de dépendance",MIN(1129,F2429,$D2429)*overallRate,MIN(2258,F2429)*overallRate)))))</f>
        <v>Effectuez l’étape 1</v>
      </c>
      <c r="I2429" s="3">
        <f t="shared" si="37"/>
        <v>0</v>
      </c>
    </row>
    <row r="2430" spans="7:9" x14ac:dyDescent="0.5">
      <c r="G2430" s="68" t="str">
        <f>IF(ISTEXT(overallRate),"Effectuez l’étape 1",IF($C2430="Yes","Use Step 2a) Weekly for employees on leave with pay",IF(OR(COUNT($D2430,E2430)&lt;&gt;2,overallRate=0),0,IF(revenueReduction&gt;0.3,MAX(IF($B2430="Non - avec lien de dépendance",MIN(2258,E2430,$D2430)*overallRate,MIN(2258,E2430)*overallRate),ROUND(MAX(IF($B2430="Non - avec lien de dépendance",0,MIN((0.75*E2430),1694)),MIN(E2430,(0.75*$D2430),1694)),2)),IF($B2430="Non - avec lien de dépendance",MIN(1129,E2430,$D2430)*overallRate,MIN(2258,E2430)*overallRate)))))</f>
        <v>Effectuez l’étape 1</v>
      </c>
      <c r="H2430" s="68" t="str">
        <f>IF(ISTEXT(overallRate),"Effectuez l’étape 1",IF($C2430="Yes","Use Step 2a) Weekly for employees on leave with pay",IF(OR(COUNT($D2430,F2430)&lt;&gt;2,overallRate=0),0,IF(revenueReduction&gt;0.3,MAX(IF($B2430="Non - avec lien de dépendance",MIN(2258,F2430,$D2430)*overallRate,MIN(2258,F2430)*overallRate),ROUND(MAX(IF($B2430="Non - avec lien de dépendance",0,MIN((0.75*F2430),1694)),MIN(F2430,(0.75*$D2430),1694)),2)),IF($B2430="Non - avec lien de dépendance",MIN(1129,F2430,$D2430)*overallRate,MIN(2258,F2430)*overallRate)))))</f>
        <v>Effectuez l’étape 1</v>
      </c>
      <c r="I2430" s="3">
        <f t="shared" si="37"/>
        <v>0</v>
      </c>
    </row>
    <row r="2431" spans="7:9" x14ac:dyDescent="0.5">
      <c r="G2431" s="68" t="str">
        <f>IF(ISTEXT(overallRate),"Effectuez l’étape 1",IF($C2431="Yes","Use Step 2a) Weekly for employees on leave with pay",IF(OR(COUNT($D2431,E2431)&lt;&gt;2,overallRate=0),0,IF(revenueReduction&gt;0.3,MAX(IF($B2431="Non - avec lien de dépendance",MIN(2258,E2431,$D2431)*overallRate,MIN(2258,E2431)*overallRate),ROUND(MAX(IF($B2431="Non - avec lien de dépendance",0,MIN((0.75*E2431),1694)),MIN(E2431,(0.75*$D2431),1694)),2)),IF($B2431="Non - avec lien de dépendance",MIN(1129,E2431,$D2431)*overallRate,MIN(2258,E2431)*overallRate)))))</f>
        <v>Effectuez l’étape 1</v>
      </c>
      <c r="H2431" s="68" t="str">
        <f>IF(ISTEXT(overallRate),"Effectuez l’étape 1",IF($C2431="Yes","Use Step 2a) Weekly for employees on leave with pay",IF(OR(COUNT($D2431,F2431)&lt;&gt;2,overallRate=0),0,IF(revenueReduction&gt;0.3,MAX(IF($B2431="Non - avec lien de dépendance",MIN(2258,F2431,$D2431)*overallRate,MIN(2258,F2431)*overallRate),ROUND(MAX(IF($B2431="Non - avec lien de dépendance",0,MIN((0.75*F2431),1694)),MIN(F2431,(0.75*$D2431),1694)),2)),IF($B2431="Non - avec lien de dépendance",MIN(1129,F2431,$D2431)*overallRate,MIN(2258,F2431)*overallRate)))))</f>
        <v>Effectuez l’étape 1</v>
      </c>
      <c r="I2431" s="3">
        <f t="shared" si="37"/>
        <v>0</v>
      </c>
    </row>
    <row r="2432" spans="7:9" x14ac:dyDescent="0.5">
      <c r="G2432" s="68" t="str">
        <f>IF(ISTEXT(overallRate),"Effectuez l’étape 1",IF($C2432="Yes","Use Step 2a) Weekly for employees on leave with pay",IF(OR(COUNT($D2432,E2432)&lt;&gt;2,overallRate=0),0,IF(revenueReduction&gt;0.3,MAX(IF($B2432="Non - avec lien de dépendance",MIN(2258,E2432,$D2432)*overallRate,MIN(2258,E2432)*overallRate),ROUND(MAX(IF($B2432="Non - avec lien de dépendance",0,MIN((0.75*E2432),1694)),MIN(E2432,(0.75*$D2432),1694)),2)),IF($B2432="Non - avec lien de dépendance",MIN(1129,E2432,$D2432)*overallRate,MIN(2258,E2432)*overallRate)))))</f>
        <v>Effectuez l’étape 1</v>
      </c>
      <c r="H2432" s="68" t="str">
        <f>IF(ISTEXT(overallRate),"Effectuez l’étape 1",IF($C2432="Yes","Use Step 2a) Weekly for employees on leave with pay",IF(OR(COUNT($D2432,F2432)&lt;&gt;2,overallRate=0),0,IF(revenueReduction&gt;0.3,MAX(IF($B2432="Non - avec lien de dépendance",MIN(2258,F2432,$D2432)*overallRate,MIN(2258,F2432)*overallRate),ROUND(MAX(IF($B2432="Non - avec lien de dépendance",0,MIN((0.75*F2432),1694)),MIN(F2432,(0.75*$D2432),1694)),2)),IF($B2432="Non - avec lien de dépendance",MIN(1129,F2432,$D2432)*overallRate,MIN(2258,F2432)*overallRate)))))</f>
        <v>Effectuez l’étape 1</v>
      </c>
      <c r="I2432" s="3">
        <f t="shared" si="37"/>
        <v>0</v>
      </c>
    </row>
    <row r="2433" spans="7:9" x14ac:dyDescent="0.5">
      <c r="G2433" s="68" t="str">
        <f>IF(ISTEXT(overallRate),"Effectuez l’étape 1",IF($C2433="Yes","Use Step 2a) Weekly for employees on leave with pay",IF(OR(COUNT($D2433,E2433)&lt;&gt;2,overallRate=0),0,IF(revenueReduction&gt;0.3,MAX(IF($B2433="Non - avec lien de dépendance",MIN(2258,E2433,$D2433)*overallRate,MIN(2258,E2433)*overallRate),ROUND(MAX(IF($B2433="Non - avec lien de dépendance",0,MIN((0.75*E2433),1694)),MIN(E2433,(0.75*$D2433),1694)),2)),IF($B2433="Non - avec lien de dépendance",MIN(1129,E2433,$D2433)*overallRate,MIN(2258,E2433)*overallRate)))))</f>
        <v>Effectuez l’étape 1</v>
      </c>
      <c r="H2433" s="68" t="str">
        <f>IF(ISTEXT(overallRate),"Effectuez l’étape 1",IF($C2433="Yes","Use Step 2a) Weekly for employees on leave with pay",IF(OR(COUNT($D2433,F2433)&lt;&gt;2,overallRate=0),0,IF(revenueReduction&gt;0.3,MAX(IF($B2433="Non - avec lien de dépendance",MIN(2258,F2433,$D2433)*overallRate,MIN(2258,F2433)*overallRate),ROUND(MAX(IF($B2433="Non - avec lien de dépendance",0,MIN((0.75*F2433),1694)),MIN(F2433,(0.75*$D2433),1694)),2)),IF($B2433="Non - avec lien de dépendance",MIN(1129,F2433,$D2433)*overallRate,MIN(2258,F2433)*overallRate)))))</f>
        <v>Effectuez l’étape 1</v>
      </c>
      <c r="I2433" s="3">
        <f t="shared" si="37"/>
        <v>0</v>
      </c>
    </row>
    <row r="2434" spans="7:9" x14ac:dyDescent="0.5">
      <c r="G2434" s="68" t="str">
        <f>IF(ISTEXT(overallRate),"Effectuez l’étape 1",IF($C2434="Yes","Use Step 2a) Weekly for employees on leave with pay",IF(OR(COUNT($D2434,E2434)&lt;&gt;2,overallRate=0),0,IF(revenueReduction&gt;0.3,MAX(IF($B2434="Non - avec lien de dépendance",MIN(2258,E2434,$D2434)*overallRate,MIN(2258,E2434)*overallRate),ROUND(MAX(IF($B2434="Non - avec lien de dépendance",0,MIN((0.75*E2434),1694)),MIN(E2434,(0.75*$D2434),1694)),2)),IF($B2434="Non - avec lien de dépendance",MIN(1129,E2434,$D2434)*overallRate,MIN(2258,E2434)*overallRate)))))</f>
        <v>Effectuez l’étape 1</v>
      </c>
      <c r="H2434" s="68" t="str">
        <f>IF(ISTEXT(overallRate),"Effectuez l’étape 1",IF($C2434="Yes","Use Step 2a) Weekly for employees on leave with pay",IF(OR(COUNT($D2434,F2434)&lt;&gt;2,overallRate=0),0,IF(revenueReduction&gt;0.3,MAX(IF($B2434="Non - avec lien de dépendance",MIN(2258,F2434,$D2434)*overallRate,MIN(2258,F2434)*overallRate),ROUND(MAX(IF($B2434="Non - avec lien de dépendance",0,MIN((0.75*F2434),1694)),MIN(F2434,(0.75*$D2434),1694)),2)),IF($B2434="Non - avec lien de dépendance",MIN(1129,F2434,$D2434)*overallRate,MIN(2258,F2434)*overallRate)))))</f>
        <v>Effectuez l’étape 1</v>
      </c>
      <c r="I2434" s="3">
        <f t="shared" si="37"/>
        <v>0</v>
      </c>
    </row>
    <row r="2435" spans="7:9" x14ac:dyDescent="0.5">
      <c r="G2435" s="68" t="str">
        <f>IF(ISTEXT(overallRate),"Effectuez l’étape 1",IF($C2435="Yes","Use Step 2a) Weekly for employees on leave with pay",IF(OR(COUNT($D2435,E2435)&lt;&gt;2,overallRate=0),0,IF(revenueReduction&gt;0.3,MAX(IF($B2435="Non - avec lien de dépendance",MIN(2258,E2435,$D2435)*overallRate,MIN(2258,E2435)*overallRate),ROUND(MAX(IF($B2435="Non - avec lien de dépendance",0,MIN((0.75*E2435),1694)),MIN(E2435,(0.75*$D2435),1694)),2)),IF($B2435="Non - avec lien de dépendance",MIN(1129,E2435,$D2435)*overallRate,MIN(2258,E2435)*overallRate)))))</f>
        <v>Effectuez l’étape 1</v>
      </c>
      <c r="H2435" s="68" t="str">
        <f>IF(ISTEXT(overallRate),"Effectuez l’étape 1",IF($C2435="Yes","Use Step 2a) Weekly for employees on leave with pay",IF(OR(COUNT($D2435,F2435)&lt;&gt;2,overallRate=0),0,IF(revenueReduction&gt;0.3,MAX(IF($B2435="Non - avec lien de dépendance",MIN(2258,F2435,$D2435)*overallRate,MIN(2258,F2435)*overallRate),ROUND(MAX(IF($B2435="Non - avec lien de dépendance",0,MIN((0.75*F2435),1694)),MIN(F2435,(0.75*$D2435),1694)),2)),IF($B2435="Non - avec lien de dépendance",MIN(1129,F2435,$D2435)*overallRate,MIN(2258,F2435)*overallRate)))))</f>
        <v>Effectuez l’étape 1</v>
      </c>
      <c r="I2435" s="3">
        <f t="shared" si="37"/>
        <v>0</v>
      </c>
    </row>
    <row r="2436" spans="7:9" x14ac:dyDescent="0.5">
      <c r="G2436" s="68" t="str">
        <f>IF(ISTEXT(overallRate),"Effectuez l’étape 1",IF($C2436="Yes","Use Step 2a) Weekly for employees on leave with pay",IF(OR(COUNT($D2436,E2436)&lt;&gt;2,overallRate=0),0,IF(revenueReduction&gt;0.3,MAX(IF($B2436="Non - avec lien de dépendance",MIN(2258,E2436,$D2436)*overallRate,MIN(2258,E2436)*overallRate),ROUND(MAX(IF($B2436="Non - avec lien de dépendance",0,MIN((0.75*E2436),1694)),MIN(E2436,(0.75*$D2436),1694)),2)),IF($B2436="Non - avec lien de dépendance",MIN(1129,E2436,$D2436)*overallRate,MIN(2258,E2436)*overallRate)))))</f>
        <v>Effectuez l’étape 1</v>
      </c>
      <c r="H2436" s="68" t="str">
        <f>IF(ISTEXT(overallRate),"Effectuez l’étape 1",IF($C2436="Yes","Use Step 2a) Weekly for employees on leave with pay",IF(OR(COUNT($D2436,F2436)&lt;&gt;2,overallRate=0),0,IF(revenueReduction&gt;0.3,MAX(IF($B2436="Non - avec lien de dépendance",MIN(2258,F2436,$D2436)*overallRate,MIN(2258,F2436)*overallRate),ROUND(MAX(IF($B2436="Non - avec lien de dépendance",0,MIN((0.75*F2436),1694)),MIN(F2436,(0.75*$D2436),1694)),2)),IF($B2436="Non - avec lien de dépendance",MIN(1129,F2436,$D2436)*overallRate,MIN(2258,F2436)*overallRate)))))</f>
        <v>Effectuez l’étape 1</v>
      </c>
      <c r="I2436" s="3">
        <f t="shared" si="37"/>
        <v>0</v>
      </c>
    </row>
    <row r="2437" spans="7:9" x14ac:dyDescent="0.5">
      <c r="G2437" s="68" t="str">
        <f>IF(ISTEXT(overallRate),"Effectuez l’étape 1",IF($C2437="Yes","Use Step 2a) Weekly for employees on leave with pay",IF(OR(COUNT($D2437,E2437)&lt;&gt;2,overallRate=0),0,IF(revenueReduction&gt;0.3,MAX(IF($B2437="Non - avec lien de dépendance",MIN(2258,E2437,$D2437)*overallRate,MIN(2258,E2437)*overallRate),ROUND(MAX(IF($B2437="Non - avec lien de dépendance",0,MIN((0.75*E2437),1694)),MIN(E2437,(0.75*$D2437),1694)),2)),IF($B2437="Non - avec lien de dépendance",MIN(1129,E2437,$D2437)*overallRate,MIN(2258,E2437)*overallRate)))))</f>
        <v>Effectuez l’étape 1</v>
      </c>
      <c r="H2437" s="68" t="str">
        <f>IF(ISTEXT(overallRate),"Effectuez l’étape 1",IF($C2437="Yes","Use Step 2a) Weekly for employees on leave with pay",IF(OR(COUNT($D2437,F2437)&lt;&gt;2,overallRate=0),0,IF(revenueReduction&gt;0.3,MAX(IF($B2437="Non - avec lien de dépendance",MIN(2258,F2437,$D2437)*overallRate,MIN(2258,F2437)*overallRate),ROUND(MAX(IF($B2437="Non - avec lien de dépendance",0,MIN((0.75*F2437),1694)),MIN(F2437,(0.75*$D2437),1694)),2)),IF($B2437="Non - avec lien de dépendance",MIN(1129,F2437,$D2437)*overallRate,MIN(2258,F2437)*overallRate)))))</f>
        <v>Effectuez l’étape 1</v>
      </c>
      <c r="I2437" s="3">
        <f t="shared" si="37"/>
        <v>0</v>
      </c>
    </row>
    <row r="2438" spans="7:9" x14ac:dyDescent="0.5">
      <c r="G2438" s="68" t="str">
        <f>IF(ISTEXT(overallRate),"Effectuez l’étape 1",IF($C2438="Yes","Use Step 2a) Weekly for employees on leave with pay",IF(OR(COUNT($D2438,E2438)&lt;&gt;2,overallRate=0),0,IF(revenueReduction&gt;0.3,MAX(IF($B2438="Non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IF(ISTEXT(overallRate),"Effectuez l’étape 1",IF($C2438="Yes","Use Step 2a) Weekly for employees on leave with pay",IF(OR(COUNT($D2438,F2438)&lt;&gt;2,overallRate=0),0,IF(revenueReduction&gt;0.3,MAX(IF($B2438="Non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37"/>
        <v>0</v>
      </c>
    </row>
    <row r="2439" spans="7:9" x14ac:dyDescent="0.5">
      <c r="G2439" s="68" t="str">
        <f>IF(ISTEXT(overallRate),"Effectuez l’étape 1",IF($C2439="Yes","Use Step 2a) Weekly for employees on leave with pay",IF(OR(COUNT($D2439,E2439)&lt;&gt;2,overallRate=0),0,IF(revenueReduction&gt;0.3,MAX(IF($B2439="Non - avec lien de dépendance",MIN(2258,E2439,$D2439)*overallRate,MIN(2258,E2439)*overallRate),ROUND(MAX(IF($B2439="Non - avec lien de dépendance",0,MIN((0.75*E2439),1694)),MIN(E2439,(0.75*$D2439),1694)),2)),IF($B2439="Non - avec lien de dépendance",MIN(1129,E2439,$D2439)*overallRate,MIN(2258,E2439)*overallRate)))))</f>
        <v>Effectuez l’étape 1</v>
      </c>
      <c r="H2439" s="68" t="str">
        <f>IF(ISTEXT(overallRate),"Effectuez l’étape 1",IF($C2439="Yes","Use Step 2a) Weekly for employees on leave with pay",IF(OR(COUNT($D2439,F2439)&lt;&gt;2,overallRate=0),0,IF(revenueReduction&gt;0.3,MAX(IF($B2439="Non - avec lien de dépendance",MIN(2258,F2439,$D2439)*overallRate,MIN(2258,F2439)*overallRate),ROUND(MAX(IF($B2439="Non - avec lien de dépendance",0,MIN((0.75*F2439),1694)),MIN(F2439,(0.75*$D2439),1694)),2)),IF($B2439="Non - avec lien de dépendance",MIN(1129,F2439,$D2439)*overallRate,MIN(2258,F2439)*overallRate)))))</f>
        <v>Effectuez l’étape 1</v>
      </c>
      <c r="I2439" s="3">
        <f t="shared" ref="I2439:I2502" si="38">IF(AND(COUNT(B2439:F2439)&gt;0,OR(COUNT(D2439:F2439)&lt;&gt;3,ISBLANK(B2439))),"Fill out all amounts",IF(COUNTIF(E2439:F2439,0)&gt;0,0,SUM(G2439:H2439)))</f>
        <v>0</v>
      </c>
    </row>
    <row r="2440" spans="7:9" x14ac:dyDescent="0.5">
      <c r="G2440" s="68" t="str">
        <f>IF(ISTEXT(overallRate),"Effectuez l’étape 1",IF($C2440="Yes","Use Step 2a) Weekly for employees on leave with pay",IF(OR(COUNT($D2440,E2440)&lt;&gt;2,overallRate=0),0,IF(revenueReduction&gt;0.3,MAX(IF($B2440="Non - avec lien de dépendance",MIN(2258,E2440,$D2440)*overallRate,MIN(2258,E2440)*overallRate),ROUND(MAX(IF($B2440="Non - avec lien de dépendance",0,MIN((0.75*E2440),1694)),MIN(E2440,(0.75*$D2440),1694)),2)),IF($B2440="Non - avec lien de dépendance",MIN(1129,E2440,$D2440)*overallRate,MIN(2258,E2440)*overallRate)))))</f>
        <v>Effectuez l’étape 1</v>
      </c>
      <c r="H2440" s="68" t="str">
        <f>IF(ISTEXT(overallRate),"Effectuez l’étape 1",IF($C2440="Yes","Use Step 2a) Weekly for employees on leave with pay",IF(OR(COUNT($D2440,F2440)&lt;&gt;2,overallRate=0),0,IF(revenueReduction&gt;0.3,MAX(IF($B2440="Non - avec lien de dépendance",MIN(2258,F2440,$D2440)*overallRate,MIN(2258,F2440)*overallRate),ROUND(MAX(IF($B2440="Non - avec lien de dépendance",0,MIN((0.75*F2440),1694)),MIN(F2440,(0.75*$D2440),1694)),2)),IF($B2440="Non - avec lien de dépendance",MIN(1129,F2440,$D2440)*overallRate,MIN(2258,F2440)*overallRate)))))</f>
        <v>Effectuez l’étape 1</v>
      </c>
      <c r="I2440" s="3">
        <f t="shared" si="38"/>
        <v>0</v>
      </c>
    </row>
    <row r="2441" spans="7:9" x14ac:dyDescent="0.5">
      <c r="G2441" s="68" t="str">
        <f>IF(ISTEXT(overallRate),"Effectuez l’étape 1",IF($C2441="Yes","Use Step 2a) Weekly for employees on leave with pay",IF(OR(COUNT($D2441,E2441)&lt;&gt;2,overallRate=0),0,IF(revenueReduction&gt;0.3,MAX(IF($B2441="Non - avec lien de dépendance",MIN(2258,E2441,$D2441)*overallRate,MIN(2258,E2441)*overallRate),ROUND(MAX(IF($B2441="Non - avec lien de dépendance",0,MIN((0.75*E2441),1694)),MIN(E2441,(0.75*$D2441),1694)),2)),IF($B2441="Non - avec lien de dépendance",MIN(1129,E2441,$D2441)*overallRate,MIN(2258,E2441)*overallRate)))))</f>
        <v>Effectuez l’étape 1</v>
      </c>
      <c r="H2441" s="68" t="str">
        <f>IF(ISTEXT(overallRate),"Effectuez l’étape 1",IF($C2441="Yes","Use Step 2a) Weekly for employees on leave with pay",IF(OR(COUNT($D2441,F2441)&lt;&gt;2,overallRate=0),0,IF(revenueReduction&gt;0.3,MAX(IF($B2441="Non - avec lien de dépendance",MIN(2258,F2441,$D2441)*overallRate,MIN(2258,F2441)*overallRate),ROUND(MAX(IF($B2441="Non - avec lien de dépendance",0,MIN((0.75*F2441),1694)),MIN(F2441,(0.75*$D2441),1694)),2)),IF($B2441="Non - avec lien de dépendance",MIN(1129,F2441,$D2441)*overallRate,MIN(2258,F2441)*overallRate)))))</f>
        <v>Effectuez l’étape 1</v>
      </c>
      <c r="I2441" s="3">
        <f t="shared" si="38"/>
        <v>0</v>
      </c>
    </row>
    <row r="2442" spans="7:9" x14ac:dyDescent="0.5">
      <c r="G2442" s="68" t="str">
        <f>IF(ISTEXT(overallRate),"Effectuez l’étape 1",IF($C2442="Yes","Use Step 2a) Weekly for employees on leave with pay",IF(OR(COUNT($D2442,E2442)&lt;&gt;2,overallRate=0),0,IF(revenueReduction&gt;0.3,MAX(IF($B2442="Non - avec lien de dépendance",MIN(2258,E2442,$D2442)*overallRate,MIN(2258,E2442)*overallRate),ROUND(MAX(IF($B2442="Non - avec lien de dépendance",0,MIN((0.75*E2442),1694)),MIN(E2442,(0.75*$D2442),1694)),2)),IF($B2442="Non - avec lien de dépendance",MIN(1129,E2442,$D2442)*overallRate,MIN(2258,E2442)*overallRate)))))</f>
        <v>Effectuez l’étape 1</v>
      </c>
      <c r="H2442" s="68" t="str">
        <f>IF(ISTEXT(overallRate),"Effectuez l’étape 1",IF($C2442="Yes","Use Step 2a) Weekly for employees on leave with pay",IF(OR(COUNT($D2442,F2442)&lt;&gt;2,overallRate=0),0,IF(revenueReduction&gt;0.3,MAX(IF($B2442="Non - avec lien de dépendance",MIN(2258,F2442,$D2442)*overallRate,MIN(2258,F2442)*overallRate),ROUND(MAX(IF($B2442="Non - avec lien de dépendance",0,MIN((0.75*F2442),1694)),MIN(F2442,(0.75*$D2442),1694)),2)),IF($B2442="Non - avec lien de dépendance",MIN(1129,F2442,$D2442)*overallRate,MIN(2258,F2442)*overallRate)))))</f>
        <v>Effectuez l’étape 1</v>
      </c>
      <c r="I2442" s="3">
        <f t="shared" si="38"/>
        <v>0</v>
      </c>
    </row>
    <row r="2443" spans="7:9" x14ac:dyDescent="0.5">
      <c r="G2443" s="68" t="str">
        <f>IF(ISTEXT(overallRate),"Effectuez l’étape 1",IF($C2443="Yes","Use Step 2a) Weekly for employees on leave with pay",IF(OR(COUNT($D2443,E2443)&lt;&gt;2,overallRate=0),0,IF(revenueReduction&gt;0.3,MAX(IF($B2443="Non - avec lien de dépendance",MIN(2258,E2443,$D2443)*overallRate,MIN(2258,E2443)*overallRate),ROUND(MAX(IF($B2443="Non - avec lien de dépendance",0,MIN((0.75*E2443),1694)),MIN(E2443,(0.75*$D2443),1694)),2)),IF($B2443="Non - avec lien de dépendance",MIN(1129,E2443,$D2443)*overallRate,MIN(2258,E2443)*overallRate)))))</f>
        <v>Effectuez l’étape 1</v>
      </c>
      <c r="H2443" s="68" t="str">
        <f>IF(ISTEXT(overallRate),"Effectuez l’étape 1",IF($C2443="Yes","Use Step 2a) Weekly for employees on leave with pay",IF(OR(COUNT($D2443,F2443)&lt;&gt;2,overallRate=0),0,IF(revenueReduction&gt;0.3,MAX(IF($B2443="Non - avec lien de dépendance",MIN(2258,F2443,$D2443)*overallRate,MIN(2258,F2443)*overallRate),ROUND(MAX(IF($B2443="Non - avec lien de dépendance",0,MIN((0.75*F2443),1694)),MIN(F2443,(0.75*$D2443),1694)),2)),IF($B2443="Non - avec lien de dépendance",MIN(1129,F2443,$D2443)*overallRate,MIN(2258,F2443)*overallRate)))))</f>
        <v>Effectuez l’étape 1</v>
      </c>
      <c r="I2443" s="3">
        <f t="shared" si="38"/>
        <v>0</v>
      </c>
    </row>
    <row r="2444" spans="7:9" x14ac:dyDescent="0.5">
      <c r="G2444" s="68" t="str">
        <f>IF(ISTEXT(overallRate),"Effectuez l’étape 1",IF($C2444="Yes","Use Step 2a) Weekly for employees on leave with pay",IF(OR(COUNT($D2444,E2444)&lt;&gt;2,overallRate=0),0,IF(revenueReduction&gt;0.3,MAX(IF($B2444="Non - avec lien de dépendance",MIN(2258,E2444,$D2444)*overallRate,MIN(2258,E2444)*overallRate),ROUND(MAX(IF($B2444="Non - avec lien de dépendance",0,MIN((0.75*E2444),1694)),MIN(E2444,(0.75*$D2444),1694)),2)),IF($B2444="Non - avec lien de dépendance",MIN(1129,E2444,$D2444)*overallRate,MIN(2258,E2444)*overallRate)))))</f>
        <v>Effectuez l’étape 1</v>
      </c>
      <c r="H2444" s="68" t="str">
        <f>IF(ISTEXT(overallRate),"Effectuez l’étape 1",IF($C2444="Yes","Use Step 2a) Weekly for employees on leave with pay",IF(OR(COUNT($D2444,F2444)&lt;&gt;2,overallRate=0),0,IF(revenueReduction&gt;0.3,MAX(IF($B2444="Non - avec lien de dépendance",MIN(2258,F2444,$D2444)*overallRate,MIN(2258,F2444)*overallRate),ROUND(MAX(IF($B2444="Non - avec lien de dépendance",0,MIN((0.75*F2444),1694)),MIN(F2444,(0.75*$D2444),1694)),2)),IF($B2444="Non - avec lien de dépendance",MIN(1129,F2444,$D2444)*overallRate,MIN(2258,F2444)*overallRate)))))</f>
        <v>Effectuez l’étape 1</v>
      </c>
      <c r="I2444" s="3">
        <f t="shared" si="38"/>
        <v>0</v>
      </c>
    </row>
    <row r="2445" spans="7:9" x14ac:dyDescent="0.5">
      <c r="G2445" s="68" t="str">
        <f>IF(ISTEXT(overallRate),"Effectuez l’étape 1",IF($C2445="Yes","Use Step 2a) Weekly for employees on leave with pay",IF(OR(COUNT($D2445,E2445)&lt;&gt;2,overallRate=0),0,IF(revenueReduction&gt;0.3,MAX(IF($B2445="Non - avec lien de dépendance",MIN(2258,E2445,$D2445)*overallRate,MIN(2258,E2445)*overallRate),ROUND(MAX(IF($B2445="Non - avec lien de dépendance",0,MIN((0.75*E2445),1694)),MIN(E2445,(0.75*$D2445),1694)),2)),IF($B2445="Non - avec lien de dépendance",MIN(1129,E2445,$D2445)*overallRate,MIN(2258,E2445)*overallRate)))))</f>
        <v>Effectuez l’étape 1</v>
      </c>
      <c r="H2445" s="68" t="str">
        <f>IF(ISTEXT(overallRate),"Effectuez l’étape 1",IF($C2445="Yes","Use Step 2a) Weekly for employees on leave with pay",IF(OR(COUNT($D2445,F2445)&lt;&gt;2,overallRate=0),0,IF(revenueReduction&gt;0.3,MAX(IF($B2445="Non - avec lien de dépendance",MIN(2258,F2445,$D2445)*overallRate,MIN(2258,F2445)*overallRate),ROUND(MAX(IF($B2445="Non - avec lien de dépendance",0,MIN((0.75*F2445),1694)),MIN(F2445,(0.75*$D2445),1694)),2)),IF($B2445="Non - avec lien de dépendance",MIN(1129,F2445,$D2445)*overallRate,MIN(2258,F2445)*overallRate)))))</f>
        <v>Effectuez l’étape 1</v>
      </c>
      <c r="I2445" s="3">
        <f t="shared" si="38"/>
        <v>0</v>
      </c>
    </row>
    <row r="2446" spans="7:9" x14ac:dyDescent="0.5">
      <c r="G2446" s="68" t="str">
        <f>IF(ISTEXT(overallRate),"Effectuez l’étape 1",IF($C2446="Yes","Use Step 2a) Weekly for employees on leave with pay",IF(OR(COUNT($D2446,E2446)&lt;&gt;2,overallRate=0),0,IF(revenueReduction&gt;0.3,MAX(IF($B2446="Non - avec lien de dépendance",MIN(2258,E2446,$D2446)*overallRate,MIN(2258,E2446)*overallRate),ROUND(MAX(IF($B2446="Non - avec lien de dépendance",0,MIN((0.75*E2446),1694)),MIN(E2446,(0.75*$D2446),1694)),2)),IF($B2446="Non - avec lien de dépendance",MIN(1129,E2446,$D2446)*overallRate,MIN(2258,E2446)*overallRate)))))</f>
        <v>Effectuez l’étape 1</v>
      </c>
      <c r="H2446" s="68" t="str">
        <f>IF(ISTEXT(overallRate),"Effectuez l’étape 1",IF($C2446="Yes","Use Step 2a) Weekly for employees on leave with pay",IF(OR(COUNT($D2446,F2446)&lt;&gt;2,overallRate=0),0,IF(revenueReduction&gt;0.3,MAX(IF($B2446="Non - avec lien de dépendance",MIN(2258,F2446,$D2446)*overallRate,MIN(2258,F2446)*overallRate),ROUND(MAX(IF($B2446="Non - avec lien de dépendance",0,MIN((0.75*F2446),1694)),MIN(F2446,(0.75*$D2446),1694)),2)),IF($B2446="Non - avec lien de dépendance",MIN(1129,F2446,$D2446)*overallRate,MIN(2258,F2446)*overallRate)))))</f>
        <v>Effectuez l’étape 1</v>
      </c>
      <c r="I2446" s="3">
        <f t="shared" si="38"/>
        <v>0</v>
      </c>
    </row>
    <row r="2447" spans="7:9" x14ac:dyDescent="0.5">
      <c r="G2447" s="68" t="str">
        <f>IF(ISTEXT(overallRate),"Effectuez l’étape 1",IF($C2447="Yes","Use Step 2a) Weekly for employees on leave with pay",IF(OR(COUNT($D2447,E2447)&lt;&gt;2,overallRate=0),0,IF(revenueReduction&gt;0.3,MAX(IF($B2447="Non - avec lien de dépendance",MIN(2258,E2447,$D2447)*overallRate,MIN(2258,E2447)*overallRate),ROUND(MAX(IF($B2447="Non - avec lien de dépendance",0,MIN((0.75*E2447),1694)),MIN(E2447,(0.75*$D2447),1694)),2)),IF($B2447="Non - avec lien de dépendance",MIN(1129,E2447,$D2447)*overallRate,MIN(2258,E2447)*overallRate)))))</f>
        <v>Effectuez l’étape 1</v>
      </c>
      <c r="H2447" s="68" t="str">
        <f>IF(ISTEXT(overallRate),"Effectuez l’étape 1",IF($C2447="Yes","Use Step 2a) Weekly for employees on leave with pay",IF(OR(COUNT($D2447,F2447)&lt;&gt;2,overallRate=0),0,IF(revenueReduction&gt;0.3,MAX(IF($B2447="Non - avec lien de dépendance",MIN(2258,F2447,$D2447)*overallRate,MIN(2258,F2447)*overallRate),ROUND(MAX(IF($B2447="Non - avec lien de dépendance",0,MIN((0.75*F2447),1694)),MIN(F2447,(0.75*$D2447),1694)),2)),IF($B2447="Non - avec lien de dépendance",MIN(1129,F2447,$D2447)*overallRate,MIN(2258,F2447)*overallRate)))))</f>
        <v>Effectuez l’étape 1</v>
      </c>
      <c r="I2447" s="3">
        <f t="shared" si="38"/>
        <v>0</v>
      </c>
    </row>
    <row r="2448" spans="7:9" x14ac:dyDescent="0.5">
      <c r="G2448" s="68" t="str">
        <f>IF(ISTEXT(overallRate),"Effectuez l’étape 1",IF($C2448="Yes","Use Step 2a) Weekly for employees on leave with pay",IF(OR(COUNT($D2448,E2448)&lt;&gt;2,overallRate=0),0,IF(revenueReduction&gt;0.3,MAX(IF($B2448="Non - avec lien de dépendance",MIN(2258,E2448,$D2448)*overallRate,MIN(2258,E2448)*overallRate),ROUND(MAX(IF($B2448="Non - avec lien de dépendance",0,MIN((0.75*E2448),1694)),MIN(E2448,(0.75*$D2448),1694)),2)),IF($B2448="Non - avec lien de dépendance",MIN(1129,E2448,$D2448)*overallRate,MIN(2258,E2448)*overallRate)))))</f>
        <v>Effectuez l’étape 1</v>
      </c>
      <c r="H2448" s="68" t="str">
        <f>IF(ISTEXT(overallRate),"Effectuez l’étape 1",IF($C2448="Yes","Use Step 2a) Weekly for employees on leave with pay",IF(OR(COUNT($D2448,F2448)&lt;&gt;2,overallRate=0),0,IF(revenueReduction&gt;0.3,MAX(IF($B2448="Non - avec lien de dépendance",MIN(2258,F2448,$D2448)*overallRate,MIN(2258,F2448)*overallRate),ROUND(MAX(IF($B2448="Non - avec lien de dépendance",0,MIN((0.75*F2448),1694)),MIN(F2448,(0.75*$D2448),1694)),2)),IF($B2448="Non - avec lien de dépendance",MIN(1129,F2448,$D2448)*overallRate,MIN(2258,F2448)*overallRate)))))</f>
        <v>Effectuez l’étape 1</v>
      </c>
      <c r="I2448" s="3">
        <f t="shared" si="38"/>
        <v>0</v>
      </c>
    </row>
    <row r="2449" spans="7:9" x14ac:dyDescent="0.5">
      <c r="G2449" s="68" t="str">
        <f>IF(ISTEXT(overallRate),"Effectuez l’étape 1",IF($C2449="Yes","Use Step 2a) Weekly for employees on leave with pay",IF(OR(COUNT($D2449,E2449)&lt;&gt;2,overallRate=0),0,IF(revenueReduction&gt;0.3,MAX(IF($B2449="Non - avec lien de dépendance",MIN(2258,E2449,$D2449)*overallRate,MIN(2258,E2449)*overallRate),ROUND(MAX(IF($B2449="Non - avec lien de dépendance",0,MIN((0.75*E2449),1694)),MIN(E2449,(0.75*$D2449),1694)),2)),IF($B2449="Non - avec lien de dépendance",MIN(1129,E2449,$D2449)*overallRate,MIN(2258,E2449)*overallRate)))))</f>
        <v>Effectuez l’étape 1</v>
      </c>
      <c r="H2449" s="68" t="str">
        <f>IF(ISTEXT(overallRate),"Effectuez l’étape 1",IF($C2449="Yes","Use Step 2a) Weekly for employees on leave with pay",IF(OR(COUNT($D2449,F2449)&lt;&gt;2,overallRate=0),0,IF(revenueReduction&gt;0.3,MAX(IF($B2449="Non - avec lien de dépendance",MIN(2258,F2449,$D2449)*overallRate,MIN(2258,F2449)*overallRate),ROUND(MAX(IF($B2449="Non - avec lien de dépendance",0,MIN((0.75*F2449),1694)),MIN(F2449,(0.75*$D2449),1694)),2)),IF($B2449="Non - avec lien de dépendance",MIN(1129,F2449,$D2449)*overallRate,MIN(2258,F2449)*overallRate)))))</f>
        <v>Effectuez l’étape 1</v>
      </c>
      <c r="I2449" s="3">
        <f t="shared" si="38"/>
        <v>0</v>
      </c>
    </row>
    <row r="2450" spans="7:9" x14ac:dyDescent="0.5">
      <c r="G2450" s="68" t="str">
        <f>IF(ISTEXT(overallRate),"Effectuez l’étape 1",IF($C2450="Yes","Use Step 2a) Weekly for employees on leave with pay",IF(OR(COUNT($D2450,E2450)&lt;&gt;2,overallRate=0),0,IF(revenueReduction&gt;0.3,MAX(IF($B2450="Non - avec lien de dépendance",MIN(2258,E2450,$D2450)*overallRate,MIN(2258,E2450)*overallRate),ROUND(MAX(IF($B2450="Non - avec lien de dépendance",0,MIN((0.75*E2450),1694)),MIN(E2450,(0.75*$D2450),1694)),2)),IF($B2450="Non - avec lien de dépendance",MIN(1129,E2450,$D2450)*overallRate,MIN(2258,E2450)*overallRate)))))</f>
        <v>Effectuez l’étape 1</v>
      </c>
      <c r="H2450" s="68" t="str">
        <f>IF(ISTEXT(overallRate),"Effectuez l’étape 1",IF($C2450="Yes","Use Step 2a) Weekly for employees on leave with pay",IF(OR(COUNT($D2450,F2450)&lt;&gt;2,overallRate=0),0,IF(revenueReduction&gt;0.3,MAX(IF($B2450="Non - avec lien de dépendance",MIN(2258,F2450,$D2450)*overallRate,MIN(2258,F2450)*overallRate),ROUND(MAX(IF($B2450="Non - avec lien de dépendance",0,MIN((0.75*F2450),1694)),MIN(F2450,(0.75*$D2450),1694)),2)),IF($B2450="Non - avec lien de dépendance",MIN(1129,F2450,$D2450)*overallRate,MIN(2258,F2450)*overallRate)))))</f>
        <v>Effectuez l’étape 1</v>
      </c>
      <c r="I2450" s="3">
        <f t="shared" si="38"/>
        <v>0</v>
      </c>
    </row>
    <row r="2451" spans="7:9" x14ac:dyDescent="0.5">
      <c r="G2451" s="68" t="str">
        <f>IF(ISTEXT(overallRate),"Effectuez l’étape 1",IF($C2451="Yes","Use Step 2a) Weekly for employees on leave with pay",IF(OR(COUNT($D2451,E2451)&lt;&gt;2,overallRate=0),0,IF(revenueReduction&gt;0.3,MAX(IF($B2451="Non - avec lien de dépendance",MIN(2258,E2451,$D2451)*overallRate,MIN(2258,E2451)*overallRate),ROUND(MAX(IF($B2451="Non - avec lien de dépendance",0,MIN((0.75*E2451),1694)),MIN(E2451,(0.75*$D2451),1694)),2)),IF($B2451="Non - avec lien de dépendance",MIN(1129,E2451,$D2451)*overallRate,MIN(2258,E2451)*overallRate)))))</f>
        <v>Effectuez l’étape 1</v>
      </c>
      <c r="H2451" s="68" t="str">
        <f>IF(ISTEXT(overallRate),"Effectuez l’étape 1",IF($C2451="Yes","Use Step 2a) Weekly for employees on leave with pay",IF(OR(COUNT($D2451,F2451)&lt;&gt;2,overallRate=0),0,IF(revenueReduction&gt;0.3,MAX(IF($B2451="Non - avec lien de dépendance",MIN(2258,F2451,$D2451)*overallRate,MIN(2258,F2451)*overallRate),ROUND(MAX(IF($B2451="Non - avec lien de dépendance",0,MIN((0.75*F2451),1694)),MIN(F2451,(0.75*$D2451),1694)),2)),IF($B2451="Non - avec lien de dépendance",MIN(1129,F2451,$D2451)*overallRate,MIN(2258,F2451)*overallRate)))))</f>
        <v>Effectuez l’étape 1</v>
      </c>
      <c r="I2451" s="3">
        <f t="shared" si="38"/>
        <v>0</v>
      </c>
    </row>
    <row r="2452" spans="7:9" x14ac:dyDescent="0.5">
      <c r="G2452" s="68" t="str">
        <f>IF(ISTEXT(overallRate),"Effectuez l’étape 1",IF($C2452="Yes","Use Step 2a) Weekly for employees on leave with pay",IF(OR(COUNT($D2452,E2452)&lt;&gt;2,overallRate=0),0,IF(revenueReduction&gt;0.3,MAX(IF($B2452="Non - avec lien de dépendance",MIN(2258,E2452,$D2452)*overallRate,MIN(2258,E2452)*overallRate),ROUND(MAX(IF($B2452="Non - avec lien de dépendance",0,MIN((0.75*E2452),1694)),MIN(E2452,(0.75*$D2452),1694)),2)),IF($B2452="Non - avec lien de dépendance",MIN(1129,E2452,$D2452)*overallRate,MIN(2258,E2452)*overallRate)))))</f>
        <v>Effectuez l’étape 1</v>
      </c>
      <c r="H2452" s="68" t="str">
        <f>IF(ISTEXT(overallRate),"Effectuez l’étape 1",IF($C2452="Yes","Use Step 2a) Weekly for employees on leave with pay",IF(OR(COUNT($D2452,F2452)&lt;&gt;2,overallRate=0),0,IF(revenueReduction&gt;0.3,MAX(IF($B2452="Non - avec lien de dépendance",MIN(2258,F2452,$D2452)*overallRate,MIN(2258,F2452)*overallRate),ROUND(MAX(IF($B2452="Non - avec lien de dépendance",0,MIN((0.75*F2452),1694)),MIN(F2452,(0.75*$D2452),1694)),2)),IF($B2452="Non - avec lien de dépendance",MIN(1129,F2452,$D2452)*overallRate,MIN(2258,F2452)*overallRate)))))</f>
        <v>Effectuez l’étape 1</v>
      </c>
      <c r="I2452" s="3">
        <f t="shared" si="38"/>
        <v>0</v>
      </c>
    </row>
    <row r="2453" spans="7:9" x14ac:dyDescent="0.5">
      <c r="G2453" s="68" t="str">
        <f>IF(ISTEXT(overallRate),"Effectuez l’étape 1",IF($C2453="Yes","Use Step 2a) Weekly for employees on leave with pay",IF(OR(COUNT($D2453,E2453)&lt;&gt;2,overallRate=0),0,IF(revenueReduction&gt;0.3,MAX(IF($B2453="Non - avec lien de dépendance",MIN(2258,E2453,$D2453)*overallRate,MIN(2258,E2453)*overallRate),ROUND(MAX(IF($B2453="Non - avec lien de dépendance",0,MIN((0.75*E2453),1694)),MIN(E2453,(0.75*$D2453),1694)),2)),IF($B2453="Non - avec lien de dépendance",MIN(1129,E2453,$D2453)*overallRate,MIN(2258,E2453)*overallRate)))))</f>
        <v>Effectuez l’étape 1</v>
      </c>
      <c r="H2453" s="68" t="str">
        <f>IF(ISTEXT(overallRate),"Effectuez l’étape 1",IF($C2453="Yes","Use Step 2a) Weekly for employees on leave with pay",IF(OR(COUNT($D2453,F2453)&lt;&gt;2,overallRate=0),0,IF(revenueReduction&gt;0.3,MAX(IF($B2453="Non - avec lien de dépendance",MIN(2258,F2453,$D2453)*overallRate,MIN(2258,F2453)*overallRate),ROUND(MAX(IF($B2453="Non - avec lien de dépendance",0,MIN((0.75*F2453),1694)),MIN(F2453,(0.75*$D2453),1694)),2)),IF($B2453="Non - avec lien de dépendance",MIN(1129,F2453,$D2453)*overallRate,MIN(2258,F2453)*overallRate)))))</f>
        <v>Effectuez l’étape 1</v>
      </c>
      <c r="I2453" s="3">
        <f t="shared" si="38"/>
        <v>0</v>
      </c>
    </row>
    <row r="2454" spans="7:9" x14ac:dyDescent="0.5">
      <c r="G2454" s="68" t="str">
        <f>IF(ISTEXT(overallRate),"Effectuez l’étape 1",IF($C2454="Yes","Use Step 2a) Weekly for employees on leave with pay",IF(OR(COUNT($D2454,E2454)&lt;&gt;2,overallRate=0),0,IF(revenueReduction&gt;0.3,MAX(IF($B2454="Non - avec lien de dépendance",MIN(2258,E2454,$D2454)*overallRate,MIN(2258,E2454)*overallRate),ROUND(MAX(IF($B2454="Non - avec lien de dépendance",0,MIN((0.75*E2454),1694)),MIN(E2454,(0.75*$D2454),1694)),2)),IF($B2454="Non - avec lien de dépendance",MIN(1129,E2454,$D2454)*overallRate,MIN(2258,E2454)*overallRate)))))</f>
        <v>Effectuez l’étape 1</v>
      </c>
      <c r="H2454" s="68" t="str">
        <f>IF(ISTEXT(overallRate),"Effectuez l’étape 1",IF($C2454="Yes","Use Step 2a) Weekly for employees on leave with pay",IF(OR(COUNT($D2454,F2454)&lt;&gt;2,overallRate=0),0,IF(revenueReduction&gt;0.3,MAX(IF($B2454="Non - avec lien de dépendance",MIN(2258,F2454,$D2454)*overallRate,MIN(2258,F2454)*overallRate),ROUND(MAX(IF($B2454="Non - avec lien de dépendance",0,MIN((0.75*F2454),1694)),MIN(F2454,(0.75*$D2454),1694)),2)),IF($B2454="Non - avec lien de dépendance",MIN(1129,F2454,$D2454)*overallRate,MIN(2258,F2454)*overallRate)))))</f>
        <v>Effectuez l’étape 1</v>
      </c>
      <c r="I2454" s="3">
        <f t="shared" si="38"/>
        <v>0</v>
      </c>
    </row>
    <row r="2455" spans="7:9" x14ac:dyDescent="0.5">
      <c r="G2455" s="68" t="str">
        <f>IF(ISTEXT(overallRate),"Effectuez l’étape 1",IF($C2455="Yes","Use Step 2a) Weekly for employees on leave with pay",IF(OR(COUNT($D2455,E2455)&lt;&gt;2,overallRate=0),0,IF(revenueReduction&gt;0.3,MAX(IF($B2455="Non - avec lien de dépendance",MIN(2258,E2455,$D2455)*overallRate,MIN(2258,E2455)*overallRate),ROUND(MAX(IF($B2455="Non - avec lien de dépendance",0,MIN((0.75*E2455),1694)),MIN(E2455,(0.75*$D2455),1694)),2)),IF($B2455="Non - avec lien de dépendance",MIN(1129,E2455,$D2455)*overallRate,MIN(2258,E2455)*overallRate)))))</f>
        <v>Effectuez l’étape 1</v>
      </c>
      <c r="H2455" s="68" t="str">
        <f>IF(ISTEXT(overallRate),"Effectuez l’étape 1",IF($C2455="Yes","Use Step 2a) Weekly for employees on leave with pay",IF(OR(COUNT($D2455,F2455)&lt;&gt;2,overallRate=0),0,IF(revenueReduction&gt;0.3,MAX(IF($B2455="Non - avec lien de dépendance",MIN(2258,F2455,$D2455)*overallRate,MIN(2258,F2455)*overallRate),ROUND(MAX(IF($B2455="Non - avec lien de dépendance",0,MIN((0.75*F2455),1694)),MIN(F2455,(0.75*$D2455),1694)),2)),IF($B2455="Non - avec lien de dépendance",MIN(1129,F2455,$D2455)*overallRate,MIN(2258,F2455)*overallRate)))))</f>
        <v>Effectuez l’étape 1</v>
      </c>
      <c r="I2455" s="3">
        <f t="shared" si="38"/>
        <v>0</v>
      </c>
    </row>
    <row r="2456" spans="7:9" x14ac:dyDescent="0.5">
      <c r="G2456" s="68" t="str">
        <f>IF(ISTEXT(overallRate),"Effectuez l’étape 1",IF($C2456="Yes","Use Step 2a) Weekly for employees on leave with pay",IF(OR(COUNT($D2456,E2456)&lt;&gt;2,overallRate=0),0,IF(revenueReduction&gt;0.3,MAX(IF($B2456="Non - avec lien de dépendance",MIN(2258,E2456,$D2456)*overallRate,MIN(2258,E2456)*overallRate),ROUND(MAX(IF($B2456="Non - avec lien de dépendance",0,MIN((0.75*E2456),1694)),MIN(E2456,(0.75*$D2456),1694)),2)),IF($B2456="Non - avec lien de dépendance",MIN(1129,E2456,$D2456)*overallRate,MIN(2258,E2456)*overallRate)))))</f>
        <v>Effectuez l’étape 1</v>
      </c>
      <c r="H2456" s="68" t="str">
        <f>IF(ISTEXT(overallRate),"Effectuez l’étape 1",IF($C2456="Yes","Use Step 2a) Weekly for employees on leave with pay",IF(OR(COUNT($D2456,F2456)&lt;&gt;2,overallRate=0),0,IF(revenueReduction&gt;0.3,MAX(IF($B2456="Non - avec lien de dépendance",MIN(2258,F2456,$D2456)*overallRate,MIN(2258,F2456)*overallRate),ROUND(MAX(IF($B2456="Non - avec lien de dépendance",0,MIN((0.75*F2456),1694)),MIN(F2456,(0.75*$D2456),1694)),2)),IF($B2456="Non - avec lien de dépendance",MIN(1129,F2456,$D2456)*overallRate,MIN(2258,F2456)*overallRate)))))</f>
        <v>Effectuez l’étape 1</v>
      </c>
      <c r="I2456" s="3">
        <f t="shared" si="38"/>
        <v>0</v>
      </c>
    </row>
    <row r="2457" spans="7:9" x14ac:dyDescent="0.5">
      <c r="G2457" s="68" t="str">
        <f>IF(ISTEXT(overallRate),"Effectuez l’étape 1",IF($C2457="Yes","Use Step 2a) Weekly for employees on leave with pay",IF(OR(COUNT($D2457,E2457)&lt;&gt;2,overallRate=0),0,IF(revenueReduction&gt;0.3,MAX(IF($B2457="Non - avec lien de dépendance",MIN(2258,E2457,$D2457)*overallRate,MIN(2258,E2457)*overallRate),ROUND(MAX(IF($B2457="Non - avec lien de dépendance",0,MIN((0.75*E2457),1694)),MIN(E2457,(0.75*$D2457),1694)),2)),IF($B2457="Non - avec lien de dépendance",MIN(1129,E2457,$D2457)*overallRate,MIN(2258,E2457)*overallRate)))))</f>
        <v>Effectuez l’étape 1</v>
      </c>
      <c r="H2457" s="68" t="str">
        <f>IF(ISTEXT(overallRate),"Effectuez l’étape 1",IF($C2457="Yes","Use Step 2a) Weekly for employees on leave with pay",IF(OR(COUNT($D2457,F2457)&lt;&gt;2,overallRate=0),0,IF(revenueReduction&gt;0.3,MAX(IF($B2457="Non - avec lien de dépendance",MIN(2258,F2457,$D2457)*overallRate,MIN(2258,F2457)*overallRate),ROUND(MAX(IF($B2457="Non - avec lien de dépendance",0,MIN((0.75*F2457),1694)),MIN(F2457,(0.75*$D2457),1694)),2)),IF($B2457="Non - avec lien de dépendance",MIN(1129,F2457,$D2457)*overallRate,MIN(2258,F2457)*overallRate)))))</f>
        <v>Effectuez l’étape 1</v>
      </c>
      <c r="I2457" s="3">
        <f t="shared" si="38"/>
        <v>0</v>
      </c>
    </row>
    <row r="2458" spans="7:9" x14ac:dyDescent="0.5">
      <c r="G2458" s="68" t="str">
        <f>IF(ISTEXT(overallRate),"Effectuez l’étape 1",IF($C2458="Yes","Use Step 2a) Weekly for employees on leave with pay",IF(OR(COUNT($D2458,E2458)&lt;&gt;2,overallRate=0),0,IF(revenueReduction&gt;0.3,MAX(IF($B2458="Non - avec lien de dépendance",MIN(2258,E2458,$D2458)*overallRate,MIN(2258,E2458)*overallRate),ROUND(MAX(IF($B2458="Non - avec lien de dépendance",0,MIN((0.75*E2458),1694)),MIN(E2458,(0.75*$D2458),1694)),2)),IF($B2458="Non - avec lien de dépendance",MIN(1129,E2458,$D2458)*overallRate,MIN(2258,E2458)*overallRate)))))</f>
        <v>Effectuez l’étape 1</v>
      </c>
      <c r="H2458" s="68" t="str">
        <f>IF(ISTEXT(overallRate),"Effectuez l’étape 1",IF($C2458="Yes","Use Step 2a) Weekly for employees on leave with pay",IF(OR(COUNT($D2458,F2458)&lt;&gt;2,overallRate=0),0,IF(revenueReduction&gt;0.3,MAX(IF($B2458="Non - avec lien de dépendance",MIN(2258,F2458,$D2458)*overallRate,MIN(2258,F2458)*overallRate),ROUND(MAX(IF($B2458="Non - avec lien de dépendance",0,MIN((0.75*F2458),1694)),MIN(F2458,(0.75*$D2458),1694)),2)),IF($B2458="Non - avec lien de dépendance",MIN(1129,F2458,$D2458)*overallRate,MIN(2258,F2458)*overallRate)))))</f>
        <v>Effectuez l’étape 1</v>
      </c>
      <c r="I2458" s="3">
        <f t="shared" si="38"/>
        <v>0</v>
      </c>
    </row>
    <row r="2459" spans="7:9" x14ac:dyDescent="0.5">
      <c r="G2459" s="68" t="str">
        <f>IF(ISTEXT(overallRate),"Effectuez l’étape 1",IF($C2459="Yes","Use Step 2a) Weekly for employees on leave with pay",IF(OR(COUNT($D2459,E2459)&lt;&gt;2,overallRate=0),0,IF(revenueReduction&gt;0.3,MAX(IF($B2459="Non - avec lien de dépendance",MIN(2258,E2459,$D2459)*overallRate,MIN(2258,E2459)*overallRate),ROUND(MAX(IF($B2459="Non - avec lien de dépendance",0,MIN((0.75*E2459),1694)),MIN(E2459,(0.75*$D2459),1694)),2)),IF($B2459="Non - avec lien de dépendance",MIN(1129,E2459,$D2459)*overallRate,MIN(2258,E2459)*overallRate)))))</f>
        <v>Effectuez l’étape 1</v>
      </c>
      <c r="H2459" s="68" t="str">
        <f>IF(ISTEXT(overallRate),"Effectuez l’étape 1",IF($C2459="Yes","Use Step 2a) Weekly for employees on leave with pay",IF(OR(COUNT($D2459,F2459)&lt;&gt;2,overallRate=0),0,IF(revenueReduction&gt;0.3,MAX(IF($B2459="Non - avec lien de dépendance",MIN(2258,F2459,$D2459)*overallRate,MIN(2258,F2459)*overallRate),ROUND(MAX(IF($B2459="Non - avec lien de dépendance",0,MIN((0.75*F2459),1694)),MIN(F2459,(0.75*$D2459),1694)),2)),IF($B2459="Non - avec lien de dépendance",MIN(1129,F2459,$D2459)*overallRate,MIN(2258,F2459)*overallRate)))))</f>
        <v>Effectuez l’étape 1</v>
      </c>
      <c r="I2459" s="3">
        <f t="shared" si="38"/>
        <v>0</v>
      </c>
    </row>
    <row r="2460" spans="7:9" x14ac:dyDescent="0.5">
      <c r="G2460" s="68" t="str">
        <f>IF(ISTEXT(overallRate),"Effectuez l’étape 1",IF($C2460="Yes","Use Step 2a) Weekly for employees on leave with pay",IF(OR(COUNT($D2460,E2460)&lt;&gt;2,overallRate=0),0,IF(revenueReduction&gt;0.3,MAX(IF($B2460="Non - avec lien de dépendance",MIN(2258,E2460,$D2460)*overallRate,MIN(2258,E2460)*overallRate),ROUND(MAX(IF($B2460="Non - avec lien de dépendance",0,MIN((0.75*E2460),1694)),MIN(E2460,(0.75*$D2460),1694)),2)),IF($B2460="Non - avec lien de dépendance",MIN(1129,E2460,$D2460)*overallRate,MIN(2258,E2460)*overallRate)))))</f>
        <v>Effectuez l’étape 1</v>
      </c>
      <c r="H2460" s="68" t="str">
        <f>IF(ISTEXT(overallRate),"Effectuez l’étape 1",IF($C2460="Yes","Use Step 2a) Weekly for employees on leave with pay",IF(OR(COUNT($D2460,F2460)&lt;&gt;2,overallRate=0),0,IF(revenueReduction&gt;0.3,MAX(IF($B2460="Non - avec lien de dépendance",MIN(2258,F2460,$D2460)*overallRate,MIN(2258,F2460)*overallRate),ROUND(MAX(IF($B2460="Non - avec lien de dépendance",0,MIN((0.75*F2460),1694)),MIN(F2460,(0.75*$D2460),1694)),2)),IF($B2460="Non - avec lien de dépendance",MIN(1129,F2460,$D2460)*overallRate,MIN(2258,F2460)*overallRate)))))</f>
        <v>Effectuez l’étape 1</v>
      </c>
      <c r="I2460" s="3">
        <f t="shared" si="38"/>
        <v>0</v>
      </c>
    </row>
    <row r="2461" spans="7:9" x14ac:dyDescent="0.5">
      <c r="G2461" s="68" t="str">
        <f>IF(ISTEXT(overallRate),"Effectuez l’étape 1",IF($C2461="Yes","Use Step 2a) Weekly for employees on leave with pay",IF(OR(COUNT($D2461,E2461)&lt;&gt;2,overallRate=0),0,IF(revenueReduction&gt;0.3,MAX(IF($B2461="Non - avec lien de dépendance",MIN(2258,E2461,$D2461)*overallRate,MIN(2258,E2461)*overallRate),ROUND(MAX(IF($B2461="Non - avec lien de dépendance",0,MIN((0.75*E2461),1694)),MIN(E2461,(0.75*$D2461),1694)),2)),IF($B2461="Non - avec lien de dépendance",MIN(1129,E2461,$D2461)*overallRate,MIN(2258,E2461)*overallRate)))))</f>
        <v>Effectuez l’étape 1</v>
      </c>
      <c r="H2461" s="68" t="str">
        <f>IF(ISTEXT(overallRate),"Effectuez l’étape 1",IF($C2461="Yes","Use Step 2a) Weekly for employees on leave with pay",IF(OR(COUNT($D2461,F2461)&lt;&gt;2,overallRate=0),0,IF(revenueReduction&gt;0.3,MAX(IF($B2461="Non - avec lien de dépendance",MIN(2258,F2461,$D2461)*overallRate,MIN(2258,F2461)*overallRate),ROUND(MAX(IF($B2461="Non - avec lien de dépendance",0,MIN((0.75*F2461),1694)),MIN(F2461,(0.75*$D2461),1694)),2)),IF($B2461="Non - avec lien de dépendance",MIN(1129,F2461,$D2461)*overallRate,MIN(2258,F2461)*overallRate)))))</f>
        <v>Effectuez l’étape 1</v>
      </c>
      <c r="I2461" s="3">
        <f t="shared" si="38"/>
        <v>0</v>
      </c>
    </row>
    <row r="2462" spans="7:9" x14ac:dyDescent="0.5">
      <c r="G2462" s="68" t="str">
        <f>IF(ISTEXT(overallRate),"Effectuez l’étape 1",IF($C2462="Yes","Use Step 2a) Weekly for employees on leave with pay",IF(OR(COUNT($D2462,E2462)&lt;&gt;2,overallRate=0),0,IF(revenueReduction&gt;0.3,MAX(IF($B2462="Non - avec lien de dépendance",MIN(2258,E2462,$D2462)*overallRate,MIN(2258,E2462)*overallRate),ROUND(MAX(IF($B2462="Non - avec lien de dépendance",0,MIN((0.75*E2462),1694)),MIN(E2462,(0.75*$D2462),1694)),2)),IF($B2462="Non - avec lien de dépendance",MIN(1129,E2462,$D2462)*overallRate,MIN(2258,E2462)*overallRate)))))</f>
        <v>Effectuez l’étape 1</v>
      </c>
      <c r="H2462" s="68" t="str">
        <f>IF(ISTEXT(overallRate),"Effectuez l’étape 1",IF($C2462="Yes","Use Step 2a) Weekly for employees on leave with pay",IF(OR(COUNT($D2462,F2462)&lt;&gt;2,overallRate=0),0,IF(revenueReduction&gt;0.3,MAX(IF($B2462="Non - avec lien de dépendance",MIN(2258,F2462,$D2462)*overallRate,MIN(2258,F2462)*overallRate),ROUND(MAX(IF($B2462="Non - avec lien de dépendance",0,MIN((0.75*F2462),1694)),MIN(F2462,(0.75*$D2462),1694)),2)),IF($B2462="Non - avec lien de dépendance",MIN(1129,F2462,$D2462)*overallRate,MIN(2258,F2462)*overallRate)))))</f>
        <v>Effectuez l’étape 1</v>
      </c>
      <c r="I2462" s="3">
        <f t="shared" si="38"/>
        <v>0</v>
      </c>
    </row>
    <row r="2463" spans="7:9" x14ac:dyDescent="0.5">
      <c r="G2463" s="68" t="str">
        <f>IF(ISTEXT(overallRate),"Effectuez l’étape 1",IF($C2463="Yes","Use Step 2a) Weekly for employees on leave with pay",IF(OR(COUNT($D2463,E2463)&lt;&gt;2,overallRate=0),0,IF(revenueReduction&gt;0.3,MAX(IF($B2463="Non - avec lien de dépendance",MIN(2258,E2463,$D2463)*overallRate,MIN(2258,E2463)*overallRate),ROUND(MAX(IF($B2463="Non - avec lien de dépendance",0,MIN((0.75*E2463),1694)),MIN(E2463,(0.75*$D2463),1694)),2)),IF($B2463="Non - avec lien de dépendance",MIN(1129,E2463,$D2463)*overallRate,MIN(2258,E2463)*overallRate)))))</f>
        <v>Effectuez l’étape 1</v>
      </c>
      <c r="H2463" s="68" t="str">
        <f>IF(ISTEXT(overallRate),"Effectuez l’étape 1",IF($C2463="Yes","Use Step 2a) Weekly for employees on leave with pay",IF(OR(COUNT($D2463,F2463)&lt;&gt;2,overallRate=0),0,IF(revenueReduction&gt;0.3,MAX(IF($B2463="Non - avec lien de dépendance",MIN(2258,F2463,$D2463)*overallRate,MIN(2258,F2463)*overallRate),ROUND(MAX(IF($B2463="Non - avec lien de dépendance",0,MIN((0.75*F2463),1694)),MIN(F2463,(0.75*$D2463),1694)),2)),IF($B2463="Non - avec lien de dépendance",MIN(1129,F2463,$D2463)*overallRate,MIN(2258,F2463)*overallRate)))))</f>
        <v>Effectuez l’étape 1</v>
      </c>
      <c r="I2463" s="3">
        <f t="shared" si="38"/>
        <v>0</v>
      </c>
    </row>
    <row r="2464" spans="7:9" x14ac:dyDescent="0.5">
      <c r="G2464" s="68" t="str">
        <f>IF(ISTEXT(overallRate),"Effectuez l’étape 1",IF($C2464="Yes","Use Step 2a) Weekly for employees on leave with pay",IF(OR(COUNT($D2464,E2464)&lt;&gt;2,overallRate=0),0,IF(revenueReduction&gt;0.3,MAX(IF($B2464="Non - avec lien de dépendance",MIN(2258,E2464,$D2464)*overallRate,MIN(2258,E2464)*overallRate),ROUND(MAX(IF($B2464="Non - avec lien de dépendance",0,MIN((0.75*E2464),1694)),MIN(E2464,(0.75*$D2464),1694)),2)),IF($B2464="Non - avec lien de dépendance",MIN(1129,E2464,$D2464)*overallRate,MIN(2258,E2464)*overallRate)))))</f>
        <v>Effectuez l’étape 1</v>
      </c>
      <c r="H2464" s="68" t="str">
        <f>IF(ISTEXT(overallRate),"Effectuez l’étape 1",IF($C2464="Yes","Use Step 2a) Weekly for employees on leave with pay",IF(OR(COUNT($D2464,F2464)&lt;&gt;2,overallRate=0),0,IF(revenueReduction&gt;0.3,MAX(IF($B2464="Non - avec lien de dépendance",MIN(2258,F2464,$D2464)*overallRate,MIN(2258,F2464)*overallRate),ROUND(MAX(IF($B2464="Non - avec lien de dépendance",0,MIN((0.75*F2464),1694)),MIN(F2464,(0.75*$D2464),1694)),2)),IF($B2464="Non - avec lien de dépendance",MIN(1129,F2464,$D2464)*overallRate,MIN(2258,F2464)*overallRate)))))</f>
        <v>Effectuez l’étape 1</v>
      </c>
      <c r="I2464" s="3">
        <f t="shared" si="38"/>
        <v>0</v>
      </c>
    </row>
    <row r="2465" spans="7:9" x14ac:dyDescent="0.5">
      <c r="G2465" s="68" t="str">
        <f>IF(ISTEXT(overallRate),"Effectuez l’étape 1",IF($C2465="Yes","Use Step 2a) Weekly for employees on leave with pay",IF(OR(COUNT($D2465,E2465)&lt;&gt;2,overallRate=0),0,IF(revenueReduction&gt;0.3,MAX(IF($B2465="Non - avec lien de dépendance",MIN(2258,E2465,$D2465)*overallRate,MIN(2258,E2465)*overallRate),ROUND(MAX(IF($B2465="Non - avec lien de dépendance",0,MIN((0.75*E2465),1694)),MIN(E2465,(0.75*$D2465),1694)),2)),IF($B2465="Non - avec lien de dépendance",MIN(1129,E2465,$D2465)*overallRate,MIN(2258,E2465)*overallRate)))))</f>
        <v>Effectuez l’étape 1</v>
      </c>
      <c r="H2465" s="68" t="str">
        <f>IF(ISTEXT(overallRate),"Effectuez l’étape 1",IF($C2465="Yes","Use Step 2a) Weekly for employees on leave with pay",IF(OR(COUNT($D2465,F2465)&lt;&gt;2,overallRate=0),0,IF(revenueReduction&gt;0.3,MAX(IF($B2465="Non - avec lien de dépendance",MIN(2258,F2465,$D2465)*overallRate,MIN(2258,F2465)*overallRate),ROUND(MAX(IF($B2465="Non - avec lien de dépendance",0,MIN((0.75*F2465),1694)),MIN(F2465,(0.75*$D2465),1694)),2)),IF($B2465="Non - avec lien de dépendance",MIN(1129,F2465,$D2465)*overallRate,MIN(2258,F2465)*overallRate)))))</f>
        <v>Effectuez l’étape 1</v>
      </c>
      <c r="I2465" s="3">
        <f t="shared" si="38"/>
        <v>0</v>
      </c>
    </row>
    <row r="2466" spans="7:9" x14ac:dyDescent="0.5">
      <c r="G2466" s="68" t="str">
        <f>IF(ISTEXT(overallRate),"Effectuez l’étape 1",IF($C2466="Yes","Use Step 2a) Weekly for employees on leave with pay",IF(OR(COUNT($D2466,E2466)&lt;&gt;2,overallRate=0),0,IF(revenueReduction&gt;0.3,MAX(IF($B2466="Non - avec lien de dépendance",MIN(2258,E2466,$D2466)*overallRate,MIN(2258,E2466)*overallRate),ROUND(MAX(IF($B2466="Non - avec lien de dépendance",0,MIN((0.75*E2466),1694)),MIN(E2466,(0.75*$D2466),1694)),2)),IF($B2466="Non - avec lien de dépendance",MIN(1129,E2466,$D2466)*overallRate,MIN(2258,E2466)*overallRate)))))</f>
        <v>Effectuez l’étape 1</v>
      </c>
      <c r="H2466" s="68" t="str">
        <f>IF(ISTEXT(overallRate),"Effectuez l’étape 1",IF($C2466="Yes","Use Step 2a) Weekly for employees on leave with pay",IF(OR(COUNT($D2466,F2466)&lt;&gt;2,overallRate=0),0,IF(revenueReduction&gt;0.3,MAX(IF($B2466="Non - avec lien de dépendance",MIN(2258,F2466,$D2466)*overallRate,MIN(2258,F2466)*overallRate),ROUND(MAX(IF($B2466="Non - avec lien de dépendance",0,MIN((0.75*F2466),1694)),MIN(F2466,(0.75*$D2466),1694)),2)),IF($B2466="Non - avec lien de dépendance",MIN(1129,F2466,$D2466)*overallRate,MIN(2258,F2466)*overallRate)))))</f>
        <v>Effectuez l’étape 1</v>
      </c>
      <c r="I2466" s="3">
        <f t="shared" si="38"/>
        <v>0</v>
      </c>
    </row>
    <row r="2467" spans="7:9" x14ac:dyDescent="0.5">
      <c r="G2467" s="68" t="str">
        <f>IF(ISTEXT(overallRate),"Effectuez l’étape 1",IF($C2467="Yes","Use Step 2a) Weekly for employees on leave with pay",IF(OR(COUNT($D2467,E2467)&lt;&gt;2,overallRate=0),0,IF(revenueReduction&gt;0.3,MAX(IF($B2467="Non - avec lien de dépendance",MIN(2258,E2467,$D2467)*overallRate,MIN(2258,E2467)*overallRate),ROUND(MAX(IF($B2467="Non - avec lien de dépendance",0,MIN((0.75*E2467),1694)),MIN(E2467,(0.75*$D2467),1694)),2)),IF($B2467="Non - avec lien de dépendance",MIN(1129,E2467,$D2467)*overallRate,MIN(2258,E2467)*overallRate)))))</f>
        <v>Effectuez l’étape 1</v>
      </c>
      <c r="H2467" s="68" t="str">
        <f>IF(ISTEXT(overallRate),"Effectuez l’étape 1",IF($C2467="Yes","Use Step 2a) Weekly for employees on leave with pay",IF(OR(COUNT($D2467,F2467)&lt;&gt;2,overallRate=0),0,IF(revenueReduction&gt;0.3,MAX(IF($B2467="Non - avec lien de dépendance",MIN(2258,F2467,$D2467)*overallRate,MIN(2258,F2467)*overallRate),ROUND(MAX(IF($B2467="Non - avec lien de dépendance",0,MIN((0.75*F2467),1694)),MIN(F2467,(0.75*$D2467),1694)),2)),IF($B2467="Non - avec lien de dépendance",MIN(1129,F2467,$D2467)*overallRate,MIN(2258,F2467)*overallRate)))))</f>
        <v>Effectuez l’étape 1</v>
      </c>
      <c r="I2467" s="3">
        <f t="shared" si="38"/>
        <v>0</v>
      </c>
    </row>
    <row r="2468" spans="7:9" x14ac:dyDescent="0.5">
      <c r="G2468" s="68" t="str">
        <f>IF(ISTEXT(overallRate),"Effectuez l’étape 1",IF($C2468="Yes","Use Step 2a) Weekly for employees on leave with pay",IF(OR(COUNT($D2468,E2468)&lt;&gt;2,overallRate=0),0,IF(revenueReduction&gt;0.3,MAX(IF($B2468="Non - avec lien de dépendance",MIN(2258,E2468,$D2468)*overallRate,MIN(2258,E2468)*overallRate),ROUND(MAX(IF($B2468="Non - avec lien de dépendance",0,MIN((0.75*E2468),1694)),MIN(E2468,(0.75*$D2468),1694)),2)),IF($B2468="Non - avec lien de dépendance",MIN(1129,E2468,$D2468)*overallRate,MIN(2258,E2468)*overallRate)))))</f>
        <v>Effectuez l’étape 1</v>
      </c>
      <c r="H2468" s="68" t="str">
        <f>IF(ISTEXT(overallRate),"Effectuez l’étape 1",IF($C2468="Yes","Use Step 2a) Weekly for employees on leave with pay",IF(OR(COUNT($D2468,F2468)&lt;&gt;2,overallRate=0),0,IF(revenueReduction&gt;0.3,MAX(IF($B2468="Non - avec lien de dépendance",MIN(2258,F2468,$D2468)*overallRate,MIN(2258,F2468)*overallRate),ROUND(MAX(IF($B2468="Non - avec lien de dépendance",0,MIN((0.75*F2468),1694)),MIN(F2468,(0.75*$D2468),1694)),2)),IF($B2468="Non - avec lien de dépendance",MIN(1129,F2468,$D2468)*overallRate,MIN(2258,F2468)*overallRate)))))</f>
        <v>Effectuez l’étape 1</v>
      </c>
      <c r="I2468" s="3">
        <f t="shared" si="38"/>
        <v>0</v>
      </c>
    </row>
    <row r="2469" spans="7:9" x14ac:dyDescent="0.5">
      <c r="G2469" s="68" t="str">
        <f>IF(ISTEXT(overallRate),"Effectuez l’étape 1",IF($C2469="Yes","Use Step 2a) Weekly for employees on leave with pay",IF(OR(COUNT($D2469,E2469)&lt;&gt;2,overallRate=0),0,IF(revenueReduction&gt;0.3,MAX(IF($B2469="Non - avec lien de dépendance",MIN(2258,E2469,$D2469)*overallRate,MIN(2258,E2469)*overallRate),ROUND(MAX(IF($B2469="Non - avec lien de dépendance",0,MIN((0.75*E2469),1694)),MIN(E2469,(0.75*$D2469),1694)),2)),IF($B2469="Non - avec lien de dépendance",MIN(1129,E2469,$D2469)*overallRate,MIN(2258,E2469)*overallRate)))))</f>
        <v>Effectuez l’étape 1</v>
      </c>
      <c r="H2469" s="68" t="str">
        <f>IF(ISTEXT(overallRate),"Effectuez l’étape 1",IF($C2469="Yes","Use Step 2a) Weekly for employees on leave with pay",IF(OR(COUNT($D2469,F2469)&lt;&gt;2,overallRate=0),0,IF(revenueReduction&gt;0.3,MAX(IF($B2469="Non - avec lien de dépendance",MIN(2258,F2469,$D2469)*overallRate,MIN(2258,F2469)*overallRate),ROUND(MAX(IF($B2469="Non - avec lien de dépendance",0,MIN((0.75*F2469),1694)),MIN(F2469,(0.75*$D2469),1694)),2)),IF($B2469="Non - avec lien de dépendance",MIN(1129,F2469,$D2469)*overallRate,MIN(2258,F2469)*overallRate)))))</f>
        <v>Effectuez l’étape 1</v>
      </c>
      <c r="I2469" s="3">
        <f t="shared" si="38"/>
        <v>0</v>
      </c>
    </row>
    <row r="2470" spans="7:9" x14ac:dyDescent="0.5">
      <c r="G2470" s="68" t="str">
        <f>IF(ISTEXT(overallRate),"Effectuez l’étape 1",IF($C2470="Yes","Use Step 2a) Weekly for employees on leave with pay",IF(OR(COUNT($D2470,E2470)&lt;&gt;2,overallRate=0),0,IF(revenueReduction&gt;0.3,MAX(IF($B2470="Non - avec lien de dépendance",MIN(2258,E2470,$D2470)*overallRate,MIN(2258,E2470)*overallRate),ROUND(MAX(IF($B2470="Non - avec lien de dépendance",0,MIN((0.75*E2470),1694)),MIN(E2470,(0.75*$D2470),1694)),2)),IF($B2470="Non - avec lien de dépendance",MIN(1129,E2470,$D2470)*overallRate,MIN(2258,E2470)*overallRate)))))</f>
        <v>Effectuez l’étape 1</v>
      </c>
      <c r="H2470" s="68" t="str">
        <f>IF(ISTEXT(overallRate),"Effectuez l’étape 1",IF($C2470="Yes","Use Step 2a) Weekly for employees on leave with pay",IF(OR(COUNT($D2470,F2470)&lt;&gt;2,overallRate=0),0,IF(revenueReduction&gt;0.3,MAX(IF($B2470="Non - avec lien de dépendance",MIN(2258,F2470,$D2470)*overallRate,MIN(2258,F2470)*overallRate),ROUND(MAX(IF($B2470="Non - avec lien de dépendance",0,MIN((0.75*F2470),1694)),MIN(F2470,(0.75*$D2470),1694)),2)),IF($B2470="Non - avec lien de dépendance",MIN(1129,F2470,$D2470)*overallRate,MIN(2258,F2470)*overallRate)))))</f>
        <v>Effectuez l’étape 1</v>
      </c>
      <c r="I2470" s="3">
        <f t="shared" si="38"/>
        <v>0</v>
      </c>
    </row>
    <row r="2471" spans="7:9" x14ac:dyDescent="0.5">
      <c r="G2471" s="68" t="str">
        <f>IF(ISTEXT(overallRate),"Effectuez l’étape 1",IF($C2471="Yes","Use Step 2a) Weekly for employees on leave with pay",IF(OR(COUNT($D2471,E2471)&lt;&gt;2,overallRate=0),0,IF(revenueReduction&gt;0.3,MAX(IF($B2471="Non - avec lien de dépendance",MIN(2258,E2471,$D2471)*overallRate,MIN(2258,E2471)*overallRate),ROUND(MAX(IF($B2471="Non - avec lien de dépendance",0,MIN((0.75*E2471),1694)),MIN(E2471,(0.75*$D2471),1694)),2)),IF($B2471="Non - avec lien de dépendance",MIN(1129,E2471,$D2471)*overallRate,MIN(2258,E2471)*overallRate)))))</f>
        <v>Effectuez l’étape 1</v>
      </c>
      <c r="H2471" s="68" t="str">
        <f>IF(ISTEXT(overallRate),"Effectuez l’étape 1",IF($C2471="Yes","Use Step 2a) Weekly for employees on leave with pay",IF(OR(COUNT($D2471,F2471)&lt;&gt;2,overallRate=0),0,IF(revenueReduction&gt;0.3,MAX(IF($B2471="Non - avec lien de dépendance",MIN(2258,F2471,$D2471)*overallRate,MIN(2258,F2471)*overallRate),ROUND(MAX(IF($B2471="Non - avec lien de dépendance",0,MIN((0.75*F2471),1694)),MIN(F2471,(0.75*$D2471),1694)),2)),IF($B2471="Non - avec lien de dépendance",MIN(1129,F2471,$D2471)*overallRate,MIN(2258,F2471)*overallRate)))))</f>
        <v>Effectuez l’étape 1</v>
      </c>
      <c r="I2471" s="3">
        <f t="shared" si="38"/>
        <v>0</v>
      </c>
    </row>
    <row r="2472" spans="7:9" x14ac:dyDescent="0.5">
      <c r="G2472" s="68" t="str">
        <f>IF(ISTEXT(overallRate),"Effectuez l’étape 1",IF($C2472="Yes","Use Step 2a) Weekly for employees on leave with pay",IF(OR(COUNT($D2472,E2472)&lt;&gt;2,overallRate=0),0,IF(revenueReduction&gt;0.3,MAX(IF($B2472="Non - avec lien de dépendance",MIN(2258,E2472,$D2472)*overallRate,MIN(2258,E2472)*overallRate),ROUND(MAX(IF($B2472="Non - avec lien de dépendance",0,MIN((0.75*E2472),1694)),MIN(E2472,(0.75*$D2472),1694)),2)),IF($B2472="Non - avec lien de dépendance",MIN(1129,E2472,$D2472)*overallRate,MIN(2258,E2472)*overallRate)))))</f>
        <v>Effectuez l’étape 1</v>
      </c>
      <c r="H2472" s="68" t="str">
        <f>IF(ISTEXT(overallRate),"Effectuez l’étape 1",IF($C2472="Yes","Use Step 2a) Weekly for employees on leave with pay",IF(OR(COUNT($D2472,F2472)&lt;&gt;2,overallRate=0),0,IF(revenueReduction&gt;0.3,MAX(IF($B2472="Non - avec lien de dépendance",MIN(2258,F2472,$D2472)*overallRate,MIN(2258,F2472)*overallRate),ROUND(MAX(IF($B2472="Non - avec lien de dépendance",0,MIN((0.75*F2472),1694)),MIN(F2472,(0.75*$D2472),1694)),2)),IF($B2472="Non - avec lien de dépendance",MIN(1129,F2472,$D2472)*overallRate,MIN(2258,F2472)*overallRate)))))</f>
        <v>Effectuez l’étape 1</v>
      </c>
      <c r="I2472" s="3">
        <f t="shared" si="38"/>
        <v>0</v>
      </c>
    </row>
    <row r="2473" spans="7:9" x14ac:dyDescent="0.5">
      <c r="G2473" s="68" t="str">
        <f>IF(ISTEXT(overallRate),"Effectuez l’étape 1",IF($C2473="Yes","Use Step 2a) Weekly for employees on leave with pay",IF(OR(COUNT($D2473,E2473)&lt;&gt;2,overallRate=0),0,IF(revenueReduction&gt;0.3,MAX(IF($B2473="Non - avec lien de dépendance",MIN(2258,E2473,$D2473)*overallRate,MIN(2258,E2473)*overallRate),ROUND(MAX(IF($B2473="Non - avec lien de dépendance",0,MIN((0.75*E2473),1694)),MIN(E2473,(0.75*$D2473),1694)),2)),IF($B2473="Non - avec lien de dépendance",MIN(1129,E2473,$D2473)*overallRate,MIN(2258,E2473)*overallRate)))))</f>
        <v>Effectuez l’étape 1</v>
      </c>
      <c r="H2473" s="68" t="str">
        <f>IF(ISTEXT(overallRate),"Effectuez l’étape 1",IF($C2473="Yes","Use Step 2a) Weekly for employees on leave with pay",IF(OR(COUNT($D2473,F2473)&lt;&gt;2,overallRate=0),0,IF(revenueReduction&gt;0.3,MAX(IF($B2473="Non - avec lien de dépendance",MIN(2258,F2473,$D2473)*overallRate,MIN(2258,F2473)*overallRate),ROUND(MAX(IF($B2473="Non - avec lien de dépendance",0,MIN((0.75*F2473),1694)),MIN(F2473,(0.75*$D2473),1694)),2)),IF($B2473="Non - avec lien de dépendance",MIN(1129,F2473,$D2473)*overallRate,MIN(2258,F2473)*overallRate)))))</f>
        <v>Effectuez l’étape 1</v>
      </c>
      <c r="I2473" s="3">
        <f t="shared" si="38"/>
        <v>0</v>
      </c>
    </row>
    <row r="2474" spans="7:9" x14ac:dyDescent="0.5">
      <c r="G2474" s="68" t="str">
        <f>IF(ISTEXT(overallRate),"Effectuez l’étape 1",IF($C2474="Yes","Use Step 2a) Weekly for employees on leave with pay",IF(OR(COUNT($D2474,E2474)&lt;&gt;2,overallRate=0),0,IF(revenueReduction&gt;0.3,MAX(IF($B2474="Non - avec lien de dépendance",MIN(2258,E2474,$D2474)*overallRate,MIN(2258,E2474)*overallRate),ROUND(MAX(IF($B2474="Non - avec lien de dépendance",0,MIN((0.75*E2474),1694)),MIN(E2474,(0.75*$D2474),1694)),2)),IF($B2474="Non - avec lien de dépendance",MIN(1129,E2474,$D2474)*overallRate,MIN(2258,E2474)*overallRate)))))</f>
        <v>Effectuez l’étape 1</v>
      </c>
      <c r="H2474" s="68" t="str">
        <f>IF(ISTEXT(overallRate),"Effectuez l’étape 1",IF($C2474="Yes","Use Step 2a) Weekly for employees on leave with pay",IF(OR(COUNT($D2474,F2474)&lt;&gt;2,overallRate=0),0,IF(revenueReduction&gt;0.3,MAX(IF($B2474="Non - avec lien de dépendance",MIN(2258,F2474,$D2474)*overallRate,MIN(2258,F2474)*overallRate),ROUND(MAX(IF($B2474="Non - avec lien de dépendance",0,MIN((0.75*F2474),1694)),MIN(F2474,(0.75*$D2474),1694)),2)),IF($B2474="Non - avec lien de dépendance",MIN(1129,F2474,$D2474)*overallRate,MIN(2258,F2474)*overallRate)))))</f>
        <v>Effectuez l’étape 1</v>
      </c>
      <c r="I2474" s="3">
        <f t="shared" si="38"/>
        <v>0</v>
      </c>
    </row>
    <row r="2475" spans="7:9" x14ac:dyDescent="0.5">
      <c r="G2475" s="68" t="str">
        <f>IF(ISTEXT(overallRate),"Effectuez l’étape 1",IF($C2475="Yes","Use Step 2a) Weekly for employees on leave with pay",IF(OR(COUNT($D2475,E2475)&lt;&gt;2,overallRate=0),0,IF(revenueReduction&gt;0.3,MAX(IF($B2475="Non - avec lien de dépendance",MIN(2258,E2475,$D2475)*overallRate,MIN(2258,E2475)*overallRate),ROUND(MAX(IF($B2475="Non - avec lien de dépendance",0,MIN((0.75*E2475),1694)),MIN(E2475,(0.75*$D2475),1694)),2)),IF($B2475="Non - avec lien de dépendance",MIN(1129,E2475,$D2475)*overallRate,MIN(2258,E2475)*overallRate)))))</f>
        <v>Effectuez l’étape 1</v>
      </c>
      <c r="H2475" s="68" t="str">
        <f>IF(ISTEXT(overallRate),"Effectuez l’étape 1",IF($C2475="Yes","Use Step 2a) Weekly for employees on leave with pay",IF(OR(COUNT($D2475,F2475)&lt;&gt;2,overallRate=0),0,IF(revenueReduction&gt;0.3,MAX(IF($B2475="Non - avec lien de dépendance",MIN(2258,F2475,$D2475)*overallRate,MIN(2258,F2475)*overallRate),ROUND(MAX(IF($B2475="Non - avec lien de dépendance",0,MIN((0.75*F2475),1694)),MIN(F2475,(0.75*$D2475),1694)),2)),IF($B2475="Non - avec lien de dépendance",MIN(1129,F2475,$D2475)*overallRate,MIN(2258,F2475)*overallRate)))))</f>
        <v>Effectuez l’étape 1</v>
      </c>
      <c r="I2475" s="3">
        <f t="shared" si="38"/>
        <v>0</v>
      </c>
    </row>
    <row r="2476" spans="7:9" x14ac:dyDescent="0.5">
      <c r="G2476" s="68" t="str">
        <f>IF(ISTEXT(overallRate),"Effectuez l’étape 1",IF($C2476="Yes","Use Step 2a) Weekly for employees on leave with pay",IF(OR(COUNT($D2476,E2476)&lt;&gt;2,overallRate=0),0,IF(revenueReduction&gt;0.3,MAX(IF($B2476="Non - avec lien de dépendance",MIN(2258,E2476,$D2476)*overallRate,MIN(2258,E2476)*overallRate),ROUND(MAX(IF($B2476="Non - avec lien de dépendance",0,MIN((0.75*E2476),1694)),MIN(E2476,(0.75*$D2476),1694)),2)),IF($B2476="Non - avec lien de dépendance",MIN(1129,E2476,$D2476)*overallRate,MIN(2258,E2476)*overallRate)))))</f>
        <v>Effectuez l’étape 1</v>
      </c>
      <c r="H2476" s="68" t="str">
        <f>IF(ISTEXT(overallRate),"Effectuez l’étape 1",IF($C2476="Yes","Use Step 2a) Weekly for employees on leave with pay",IF(OR(COUNT($D2476,F2476)&lt;&gt;2,overallRate=0),0,IF(revenueReduction&gt;0.3,MAX(IF($B2476="Non - avec lien de dépendance",MIN(2258,F2476,$D2476)*overallRate,MIN(2258,F2476)*overallRate),ROUND(MAX(IF($B2476="Non - avec lien de dépendance",0,MIN((0.75*F2476),1694)),MIN(F2476,(0.75*$D2476),1694)),2)),IF($B2476="Non - avec lien de dépendance",MIN(1129,F2476,$D2476)*overallRate,MIN(2258,F2476)*overallRate)))))</f>
        <v>Effectuez l’étape 1</v>
      </c>
      <c r="I2476" s="3">
        <f t="shared" si="38"/>
        <v>0</v>
      </c>
    </row>
    <row r="2477" spans="7:9" x14ac:dyDescent="0.5">
      <c r="G2477" s="68" t="str">
        <f>IF(ISTEXT(overallRate),"Effectuez l’étape 1",IF($C2477="Yes","Use Step 2a) Weekly for employees on leave with pay",IF(OR(COUNT($D2477,E2477)&lt;&gt;2,overallRate=0),0,IF(revenueReduction&gt;0.3,MAX(IF($B2477="Non - avec lien de dépendance",MIN(2258,E2477,$D2477)*overallRate,MIN(2258,E2477)*overallRate),ROUND(MAX(IF($B2477="Non - avec lien de dépendance",0,MIN((0.75*E2477),1694)),MIN(E2477,(0.75*$D2477),1694)),2)),IF($B2477="Non - avec lien de dépendance",MIN(1129,E2477,$D2477)*overallRate,MIN(2258,E2477)*overallRate)))))</f>
        <v>Effectuez l’étape 1</v>
      </c>
      <c r="H2477" s="68" t="str">
        <f>IF(ISTEXT(overallRate),"Effectuez l’étape 1",IF($C2477="Yes","Use Step 2a) Weekly for employees on leave with pay",IF(OR(COUNT($D2477,F2477)&lt;&gt;2,overallRate=0),0,IF(revenueReduction&gt;0.3,MAX(IF($B2477="Non - avec lien de dépendance",MIN(2258,F2477,$D2477)*overallRate,MIN(2258,F2477)*overallRate),ROUND(MAX(IF($B2477="Non - avec lien de dépendance",0,MIN((0.75*F2477),1694)),MIN(F2477,(0.75*$D2477),1694)),2)),IF($B2477="Non - avec lien de dépendance",MIN(1129,F2477,$D2477)*overallRate,MIN(2258,F2477)*overallRate)))))</f>
        <v>Effectuez l’étape 1</v>
      </c>
      <c r="I2477" s="3">
        <f t="shared" si="38"/>
        <v>0</v>
      </c>
    </row>
    <row r="2478" spans="7:9" x14ac:dyDescent="0.5">
      <c r="G2478" s="68" t="str">
        <f>IF(ISTEXT(overallRate),"Effectuez l’étape 1",IF($C2478="Yes","Use Step 2a) Weekly for employees on leave with pay",IF(OR(COUNT($D2478,E2478)&lt;&gt;2,overallRate=0),0,IF(revenueReduction&gt;0.3,MAX(IF($B2478="Non - avec lien de dépendance",MIN(2258,E2478,$D2478)*overallRate,MIN(2258,E2478)*overallRate),ROUND(MAX(IF($B2478="Non - avec lien de dépendance",0,MIN((0.75*E2478),1694)),MIN(E2478,(0.75*$D2478),1694)),2)),IF($B2478="Non - avec lien de dépendance",MIN(1129,E2478,$D2478)*overallRate,MIN(2258,E2478)*overallRate)))))</f>
        <v>Effectuez l’étape 1</v>
      </c>
      <c r="H2478" s="68" t="str">
        <f>IF(ISTEXT(overallRate),"Effectuez l’étape 1",IF($C2478="Yes","Use Step 2a) Weekly for employees on leave with pay",IF(OR(COUNT($D2478,F2478)&lt;&gt;2,overallRate=0),0,IF(revenueReduction&gt;0.3,MAX(IF($B2478="Non - avec lien de dépendance",MIN(2258,F2478,$D2478)*overallRate,MIN(2258,F2478)*overallRate),ROUND(MAX(IF($B2478="Non - avec lien de dépendance",0,MIN((0.75*F2478),1694)),MIN(F2478,(0.75*$D2478),1694)),2)),IF($B2478="Non - avec lien de dépendance",MIN(1129,F2478,$D2478)*overallRate,MIN(2258,F2478)*overallRate)))))</f>
        <v>Effectuez l’étape 1</v>
      </c>
      <c r="I2478" s="3">
        <f t="shared" si="38"/>
        <v>0</v>
      </c>
    </row>
    <row r="2479" spans="7:9" x14ac:dyDescent="0.5">
      <c r="G2479" s="68" t="str">
        <f>IF(ISTEXT(overallRate),"Effectuez l’étape 1",IF($C2479="Yes","Use Step 2a) Weekly for employees on leave with pay",IF(OR(COUNT($D2479,E2479)&lt;&gt;2,overallRate=0),0,IF(revenueReduction&gt;0.3,MAX(IF($B2479="Non - avec lien de dépendance",MIN(2258,E2479,$D2479)*overallRate,MIN(2258,E2479)*overallRate),ROUND(MAX(IF($B2479="Non - avec lien de dépendance",0,MIN((0.75*E2479),1694)),MIN(E2479,(0.75*$D2479),1694)),2)),IF($B2479="Non - avec lien de dépendance",MIN(1129,E2479,$D2479)*overallRate,MIN(2258,E2479)*overallRate)))))</f>
        <v>Effectuez l’étape 1</v>
      </c>
      <c r="H2479" s="68" t="str">
        <f>IF(ISTEXT(overallRate),"Effectuez l’étape 1",IF($C2479="Yes","Use Step 2a) Weekly for employees on leave with pay",IF(OR(COUNT($D2479,F2479)&lt;&gt;2,overallRate=0),0,IF(revenueReduction&gt;0.3,MAX(IF($B2479="Non - avec lien de dépendance",MIN(2258,F2479,$D2479)*overallRate,MIN(2258,F2479)*overallRate),ROUND(MAX(IF($B2479="Non - avec lien de dépendance",0,MIN((0.75*F2479),1694)),MIN(F2479,(0.75*$D2479),1694)),2)),IF($B2479="Non - avec lien de dépendance",MIN(1129,F2479,$D2479)*overallRate,MIN(2258,F2479)*overallRate)))))</f>
        <v>Effectuez l’étape 1</v>
      </c>
      <c r="I2479" s="3">
        <f t="shared" si="38"/>
        <v>0</v>
      </c>
    </row>
    <row r="2480" spans="7:9" x14ac:dyDescent="0.5">
      <c r="G2480" s="68" t="str">
        <f>IF(ISTEXT(overallRate),"Effectuez l’étape 1",IF($C2480="Yes","Use Step 2a) Weekly for employees on leave with pay",IF(OR(COUNT($D2480,E2480)&lt;&gt;2,overallRate=0),0,IF(revenueReduction&gt;0.3,MAX(IF($B2480="Non - avec lien de dépendance",MIN(2258,E2480,$D2480)*overallRate,MIN(2258,E2480)*overallRate),ROUND(MAX(IF($B2480="Non - avec lien de dépendance",0,MIN((0.75*E2480),1694)),MIN(E2480,(0.75*$D2480),1694)),2)),IF($B2480="Non - avec lien de dépendance",MIN(1129,E2480,$D2480)*overallRate,MIN(2258,E2480)*overallRate)))))</f>
        <v>Effectuez l’étape 1</v>
      </c>
      <c r="H2480" s="68" t="str">
        <f>IF(ISTEXT(overallRate),"Effectuez l’étape 1",IF($C2480="Yes","Use Step 2a) Weekly for employees on leave with pay",IF(OR(COUNT($D2480,F2480)&lt;&gt;2,overallRate=0),0,IF(revenueReduction&gt;0.3,MAX(IF($B2480="Non - avec lien de dépendance",MIN(2258,F2480,$D2480)*overallRate,MIN(2258,F2480)*overallRate),ROUND(MAX(IF($B2480="Non - avec lien de dépendance",0,MIN((0.75*F2480),1694)),MIN(F2480,(0.75*$D2480),1694)),2)),IF($B2480="Non - avec lien de dépendance",MIN(1129,F2480,$D2480)*overallRate,MIN(2258,F2480)*overallRate)))))</f>
        <v>Effectuez l’étape 1</v>
      </c>
      <c r="I2480" s="3">
        <f t="shared" si="38"/>
        <v>0</v>
      </c>
    </row>
    <row r="2481" spans="7:9" x14ac:dyDescent="0.5">
      <c r="G2481" s="68" t="str">
        <f>IF(ISTEXT(overallRate),"Effectuez l’étape 1",IF($C2481="Yes","Use Step 2a) Weekly for employees on leave with pay",IF(OR(COUNT($D2481,E2481)&lt;&gt;2,overallRate=0),0,IF(revenueReduction&gt;0.3,MAX(IF($B2481="Non - avec lien de dépendance",MIN(2258,E2481,$D2481)*overallRate,MIN(2258,E2481)*overallRate),ROUND(MAX(IF($B2481="Non - avec lien de dépendance",0,MIN((0.75*E2481),1694)),MIN(E2481,(0.75*$D2481),1694)),2)),IF($B2481="Non - avec lien de dépendance",MIN(1129,E2481,$D2481)*overallRate,MIN(2258,E2481)*overallRate)))))</f>
        <v>Effectuez l’étape 1</v>
      </c>
      <c r="H2481" s="68" t="str">
        <f>IF(ISTEXT(overallRate),"Effectuez l’étape 1",IF($C2481="Yes","Use Step 2a) Weekly for employees on leave with pay",IF(OR(COUNT($D2481,F2481)&lt;&gt;2,overallRate=0),0,IF(revenueReduction&gt;0.3,MAX(IF($B2481="Non - avec lien de dépendance",MIN(2258,F2481,$D2481)*overallRate,MIN(2258,F2481)*overallRate),ROUND(MAX(IF($B2481="Non - avec lien de dépendance",0,MIN((0.75*F2481),1694)),MIN(F2481,(0.75*$D2481),1694)),2)),IF($B2481="Non - avec lien de dépendance",MIN(1129,F2481,$D2481)*overallRate,MIN(2258,F2481)*overallRate)))))</f>
        <v>Effectuez l’étape 1</v>
      </c>
      <c r="I2481" s="3">
        <f t="shared" si="38"/>
        <v>0</v>
      </c>
    </row>
    <row r="2482" spans="7:9" x14ac:dyDescent="0.5">
      <c r="G2482" s="68" t="str">
        <f>IF(ISTEXT(overallRate),"Effectuez l’étape 1",IF($C2482="Yes","Use Step 2a) Weekly for employees on leave with pay",IF(OR(COUNT($D2482,E2482)&lt;&gt;2,overallRate=0),0,IF(revenueReduction&gt;0.3,MAX(IF($B2482="Non - avec lien de dépendance",MIN(2258,E2482,$D2482)*overallRate,MIN(2258,E2482)*overallRate),ROUND(MAX(IF($B2482="Non - avec lien de dépendance",0,MIN((0.75*E2482),1694)),MIN(E2482,(0.75*$D2482),1694)),2)),IF($B2482="Non - avec lien de dépendance",MIN(1129,E2482,$D2482)*overallRate,MIN(2258,E2482)*overallRate)))))</f>
        <v>Effectuez l’étape 1</v>
      </c>
      <c r="H2482" s="68" t="str">
        <f>IF(ISTEXT(overallRate),"Effectuez l’étape 1",IF($C2482="Yes","Use Step 2a) Weekly for employees on leave with pay",IF(OR(COUNT($D2482,F2482)&lt;&gt;2,overallRate=0),0,IF(revenueReduction&gt;0.3,MAX(IF($B2482="Non - avec lien de dépendance",MIN(2258,F2482,$D2482)*overallRate,MIN(2258,F2482)*overallRate),ROUND(MAX(IF($B2482="Non - avec lien de dépendance",0,MIN((0.75*F2482),1694)),MIN(F2482,(0.75*$D2482),1694)),2)),IF($B2482="Non - avec lien de dépendance",MIN(1129,F2482,$D2482)*overallRate,MIN(2258,F2482)*overallRate)))))</f>
        <v>Effectuez l’étape 1</v>
      </c>
      <c r="I2482" s="3">
        <f t="shared" si="38"/>
        <v>0</v>
      </c>
    </row>
    <row r="2483" spans="7:9" x14ac:dyDescent="0.5">
      <c r="G2483" s="68" t="str">
        <f>IF(ISTEXT(overallRate),"Effectuez l’étape 1",IF($C2483="Yes","Use Step 2a) Weekly for employees on leave with pay",IF(OR(COUNT($D2483,E2483)&lt;&gt;2,overallRate=0),0,IF(revenueReduction&gt;0.3,MAX(IF($B2483="Non - avec lien de dépendance",MIN(2258,E2483,$D2483)*overallRate,MIN(2258,E2483)*overallRate),ROUND(MAX(IF($B2483="Non - avec lien de dépendance",0,MIN((0.75*E2483),1694)),MIN(E2483,(0.75*$D2483),1694)),2)),IF($B2483="Non - avec lien de dépendance",MIN(1129,E2483,$D2483)*overallRate,MIN(2258,E2483)*overallRate)))))</f>
        <v>Effectuez l’étape 1</v>
      </c>
      <c r="H2483" s="68" t="str">
        <f>IF(ISTEXT(overallRate),"Effectuez l’étape 1",IF($C2483="Yes","Use Step 2a) Weekly for employees on leave with pay",IF(OR(COUNT($D2483,F2483)&lt;&gt;2,overallRate=0),0,IF(revenueReduction&gt;0.3,MAX(IF($B2483="Non - avec lien de dépendance",MIN(2258,F2483,$D2483)*overallRate,MIN(2258,F2483)*overallRate),ROUND(MAX(IF($B2483="Non - avec lien de dépendance",0,MIN((0.75*F2483),1694)),MIN(F2483,(0.75*$D2483),1694)),2)),IF($B2483="Non - avec lien de dépendance",MIN(1129,F2483,$D2483)*overallRate,MIN(2258,F2483)*overallRate)))))</f>
        <v>Effectuez l’étape 1</v>
      </c>
      <c r="I2483" s="3">
        <f t="shared" si="38"/>
        <v>0</v>
      </c>
    </row>
    <row r="2484" spans="7:9" x14ac:dyDescent="0.5">
      <c r="G2484" s="68" t="str">
        <f>IF(ISTEXT(overallRate),"Effectuez l’étape 1",IF($C2484="Yes","Use Step 2a) Weekly for employees on leave with pay",IF(OR(COUNT($D2484,E2484)&lt;&gt;2,overallRate=0),0,IF(revenueReduction&gt;0.3,MAX(IF($B2484="Non - avec lien de dépendance",MIN(2258,E2484,$D2484)*overallRate,MIN(2258,E2484)*overallRate),ROUND(MAX(IF($B2484="Non - avec lien de dépendance",0,MIN((0.75*E2484),1694)),MIN(E2484,(0.75*$D2484),1694)),2)),IF($B2484="Non - avec lien de dépendance",MIN(1129,E2484,$D2484)*overallRate,MIN(2258,E2484)*overallRate)))))</f>
        <v>Effectuez l’étape 1</v>
      </c>
      <c r="H2484" s="68" t="str">
        <f>IF(ISTEXT(overallRate),"Effectuez l’étape 1",IF($C2484="Yes","Use Step 2a) Weekly for employees on leave with pay",IF(OR(COUNT($D2484,F2484)&lt;&gt;2,overallRate=0),0,IF(revenueReduction&gt;0.3,MAX(IF($B2484="Non - avec lien de dépendance",MIN(2258,F2484,$D2484)*overallRate,MIN(2258,F2484)*overallRate),ROUND(MAX(IF($B2484="Non - avec lien de dépendance",0,MIN((0.75*F2484),1694)),MIN(F2484,(0.75*$D2484),1694)),2)),IF($B2484="Non - avec lien de dépendance",MIN(1129,F2484,$D2484)*overallRate,MIN(2258,F2484)*overallRate)))))</f>
        <v>Effectuez l’étape 1</v>
      </c>
      <c r="I2484" s="3">
        <f t="shared" si="38"/>
        <v>0</v>
      </c>
    </row>
    <row r="2485" spans="7:9" x14ac:dyDescent="0.5">
      <c r="G2485" s="68" t="str">
        <f>IF(ISTEXT(overallRate),"Effectuez l’étape 1",IF($C2485="Yes","Use Step 2a) Weekly for employees on leave with pay",IF(OR(COUNT($D2485,E2485)&lt;&gt;2,overallRate=0),0,IF(revenueReduction&gt;0.3,MAX(IF($B2485="Non - avec lien de dépendance",MIN(2258,E2485,$D2485)*overallRate,MIN(2258,E2485)*overallRate),ROUND(MAX(IF($B2485="Non - avec lien de dépendance",0,MIN((0.75*E2485),1694)),MIN(E2485,(0.75*$D2485),1694)),2)),IF($B2485="Non - avec lien de dépendance",MIN(1129,E2485,$D2485)*overallRate,MIN(2258,E2485)*overallRate)))))</f>
        <v>Effectuez l’étape 1</v>
      </c>
      <c r="H2485" s="68" t="str">
        <f>IF(ISTEXT(overallRate),"Effectuez l’étape 1",IF($C2485="Yes","Use Step 2a) Weekly for employees on leave with pay",IF(OR(COUNT($D2485,F2485)&lt;&gt;2,overallRate=0),0,IF(revenueReduction&gt;0.3,MAX(IF($B2485="Non - avec lien de dépendance",MIN(2258,F2485,$D2485)*overallRate,MIN(2258,F2485)*overallRate),ROUND(MAX(IF($B2485="Non - avec lien de dépendance",0,MIN((0.75*F2485),1694)),MIN(F2485,(0.75*$D2485),1694)),2)),IF($B2485="Non - avec lien de dépendance",MIN(1129,F2485,$D2485)*overallRate,MIN(2258,F2485)*overallRate)))))</f>
        <v>Effectuez l’étape 1</v>
      </c>
      <c r="I2485" s="3">
        <f t="shared" si="38"/>
        <v>0</v>
      </c>
    </row>
    <row r="2486" spans="7:9" x14ac:dyDescent="0.5">
      <c r="G2486" s="68" t="str">
        <f>IF(ISTEXT(overallRate),"Effectuez l’étape 1",IF($C2486="Yes","Use Step 2a) Weekly for employees on leave with pay",IF(OR(COUNT($D2486,E2486)&lt;&gt;2,overallRate=0),0,IF(revenueReduction&gt;0.3,MAX(IF($B2486="Non - avec lien de dépendance",MIN(2258,E2486,$D2486)*overallRate,MIN(2258,E2486)*overallRate),ROUND(MAX(IF($B2486="Non - avec lien de dépendance",0,MIN((0.75*E2486),1694)),MIN(E2486,(0.75*$D2486),1694)),2)),IF($B2486="Non - avec lien de dépendance",MIN(1129,E2486,$D2486)*overallRate,MIN(2258,E2486)*overallRate)))))</f>
        <v>Effectuez l’étape 1</v>
      </c>
      <c r="H2486" s="68" t="str">
        <f>IF(ISTEXT(overallRate),"Effectuez l’étape 1",IF($C2486="Yes","Use Step 2a) Weekly for employees on leave with pay",IF(OR(COUNT($D2486,F2486)&lt;&gt;2,overallRate=0),0,IF(revenueReduction&gt;0.3,MAX(IF($B2486="Non - avec lien de dépendance",MIN(2258,F2486,$D2486)*overallRate,MIN(2258,F2486)*overallRate),ROUND(MAX(IF($B2486="Non - avec lien de dépendance",0,MIN((0.75*F2486),1694)),MIN(F2486,(0.75*$D2486),1694)),2)),IF($B2486="Non - avec lien de dépendance",MIN(1129,F2486,$D2486)*overallRate,MIN(2258,F2486)*overallRate)))))</f>
        <v>Effectuez l’étape 1</v>
      </c>
      <c r="I2486" s="3">
        <f t="shared" si="38"/>
        <v>0</v>
      </c>
    </row>
    <row r="2487" spans="7:9" x14ac:dyDescent="0.5">
      <c r="G2487" s="68" t="str">
        <f>IF(ISTEXT(overallRate),"Effectuez l’étape 1",IF($C2487="Yes","Use Step 2a) Weekly for employees on leave with pay",IF(OR(COUNT($D2487,E2487)&lt;&gt;2,overallRate=0),0,IF(revenueReduction&gt;0.3,MAX(IF($B2487="Non - avec lien de dépendance",MIN(2258,E2487,$D2487)*overallRate,MIN(2258,E2487)*overallRate),ROUND(MAX(IF($B2487="Non - avec lien de dépendance",0,MIN((0.75*E2487),1694)),MIN(E2487,(0.75*$D2487),1694)),2)),IF($B2487="Non - avec lien de dépendance",MIN(1129,E2487,$D2487)*overallRate,MIN(2258,E2487)*overallRate)))))</f>
        <v>Effectuez l’étape 1</v>
      </c>
      <c r="H2487" s="68" t="str">
        <f>IF(ISTEXT(overallRate),"Effectuez l’étape 1",IF($C2487="Yes","Use Step 2a) Weekly for employees on leave with pay",IF(OR(COUNT($D2487,F2487)&lt;&gt;2,overallRate=0),0,IF(revenueReduction&gt;0.3,MAX(IF($B2487="Non - avec lien de dépendance",MIN(2258,F2487,$D2487)*overallRate,MIN(2258,F2487)*overallRate),ROUND(MAX(IF($B2487="Non - avec lien de dépendance",0,MIN((0.75*F2487),1694)),MIN(F2487,(0.75*$D2487),1694)),2)),IF($B2487="Non - avec lien de dépendance",MIN(1129,F2487,$D2487)*overallRate,MIN(2258,F2487)*overallRate)))))</f>
        <v>Effectuez l’étape 1</v>
      </c>
      <c r="I2487" s="3">
        <f t="shared" si="38"/>
        <v>0</v>
      </c>
    </row>
    <row r="2488" spans="7:9" x14ac:dyDescent="0.5">
      <c r="G2488" s="68" t="str">
        <f>IF(ISTEXT(overallRate),"Effectuez l’étape 1",IF($C2488="Yes","Use Step 2a) Weekly for employees on leave with pay",IF(OR(COUNT($D2488,E2488)&lt;&gt;2,overallRate=0),0,IF(revenueReduction&gt;0.3,MAX(IF($B2488="Non - avec lien de dépendance",MIN(2258,E2488,$D2488)*overallRate,MIN(2258,E2488)*overallRate),ROUND(MAX(IF($B2488="Non - avec lien de dépendance",0,MIN((0.75*E2488),1694)),MIN(E2488,(0.75*$D2488),1694)),2)),IF($B2488="Non - avec lien de dépendance",MIN(1129,E2488,$D2488)*overallRate,MIN(2258,E2488)*overallRate)))))</f>
        <v>Effectuez l’étape 1</v>
      </c>
      <c r="H2488" s="68" t="str">
        <f>IF(ISTEXT(overallRate),"Effectuez l’étape 1",IF($C2488="Yes","Use Step 2a) Weekly for employees on leave with pay",IF(OR(COUNT($D2488,F2488)&lt;&gt;2,overallRate=0),0,IF(revenueReduction&gt;0.3,MAX(IF($B2488="Non - avec lien de dépendance",MIN(2258,F2488,$D2488)*overallRate,MIN(2258,F2488)*overallRate),ROUND(MAX(IF($B2488="Non - avec lien de dépendance",0,MIN((0.75*F2488),1694)),MIN(F2488,(0.75*$D2488),1694)),2)),IF($B2488="Non - avec lien de dépendance",MIN(1129,F2488,$D2488)*overallRate,MIN(2258,F2488)*overallRate)))))</f>
        <v>Effectuez l’étape 1</v>
      </c>
      <c r="I2488" s="3">
        <f t="shared" si="38"/>
        <v>0</v>
      </c>
    </row>
    <row r="2489" spans="7:9" x14ac:dyDescent="0.5">
      <c r="G2489" s="68" t="str">
        <f>IF(ISTEXT(overallRate),"Effectuez l’étape 1",IF($C2489="Yes","Use Step 2a) Weekly for employees on leave with pay",IF(OR(COUNT($D2489,E2489)&lt;&gt;2,overallRate=0),0,IF(revenueReduction&gt;0.3,MAX(IF($B2489="Non - avec lien de dépendance",MIN(2258,E2489,$D2489)*overallRate,MIN(2258,E2489)*overallRate),ROUND(MAX(IF($B2489="Non - avec lien de dépendance",0,MIN((0.75*E2489),1694)),MIN(E2489,(0.75*$D2489),1694)),2)),IF($B2489="Non - avec lien de dépendance",MIN(1129,E2489,$D2489)*overallRate,MIN(2258,E2489)*overallRate)))))</f>
        <v>Effectuez l’étape 1</v>
      </c>
      <c r="H2489" s="68" t="str">
        <f>IF(ISTEXT(overallRate),"Effectuez l’étape 1",IF($C2489="Yes","Use Step 2a) Weekly for employees on leave with pay",IF(OR(COUNT($D2489,F2489)&lt;&gt;2,overallRate=0),0,IF(revenueReduction&gt;0.3,MAX(IF($B2489="Non - avec lien de dépendance",MIN(2258,F2489,$D2489)*overallRate,MIN(2258,F2489)*overallRate),ROUND(MAX(IF($B2489="Non - avec lien de dépendance",0,MIN((0.75*F2489),1694)),MIN(F2489,(0.75*$D2489),1694)),2)),IF($B2489="Non - avec lien de dépendance",MIN(1129,F2489,$D2489)*overallRate,MIN(2258,F2489)*overallRate)))))</f>
        <v>Effectuez l’étape 1</v>
      </c>
      <c r="I2489" s="3">
        <f t="shared" si="38"/>
        <v>0</v>
      </c>
    </row>
    <row r="2490" spans="7:9" x14ac:dyDescent="0.5">
      <c r="G2490" s="68" t="str">
        <f>IF(ISTEXT(overallRate),"Effectuez l’étape 1",IF($C2490="Yes","Use Step 2a) Weekly for employees on leave with pay",IF(OR(COUNT($D2490,E2490)&lt;&gt;2,overallRate=0),0,IF(revenueReduction&gt;0.3,MAX(IF($B2490="Non - avec lien de dépendance",MIN(2258,E2490,$D2490)*overallRate,MIN(2258,E2490)*overallRate),ROUND(MAX(IF($B2490="Non - avec lien de dépendance",0,MIN((0.75*E2490),1694)),MIN(E2490,(0.75*$D2490),1694)),2)),IF($B2490="Non - avec lien de dépendance",MIN(1129,E2490,$D2490)*overallRate,MIN(2258,E2490)*overallRate)))))</f>
        <v>Effectuez l’étape 1</v>
      </c>
      <c r="H2490" s="68" t="str">
        <f>IF(ISTEXT(overallRate),"Effectuez l’étape 1",IF($C2490="Yes","Use Step 2a) Weekly for employees on leave with pay",IF(OR(COUNT($D2490,F2490)&lt;&gt;2,overallRate=0),0,IF(revenueReduction&gt;0.3,MAX(IF($B2490="Non - avec lien de dépendance",MIN(2258,F2490,$D2490)*overallRate,MIN(2258,F2490)*overallRate),ROUND(MAX(IF($B2490="Non - avec lien de dépendance",0,MIN((0.75*F2490),1694)),MIN(F2490,(0.75*$D2490),1694)),2)),IF($B2490="Non - avec lien de dépendance",MIN(1129,F2490,$D2490)*overallRate,MIN(2258,F2490)*overallRate)))))</f>
        <v>Effectuez l’étape 1</v>
      </c>
      <c r="I2490" s="3">
        <f t="shared" si="38"/>
        <v>0</v>
      </c>
    </row>
    <row r="2491" spans="7:9" x14ac:dyDescent="0.5">
      <c r="G2491" s="68" t="str">
        <f>IF(ISTEXT(overallRate),"Effectuez l’étape 1",IF($C2491="Yes","Use Step 2a) Weekly for employees on leave with pay",IF(OR(COUNT($D2491,E2491)&lt;&gt;2,overallRate=0),0,IF(revenueReduction&gt;0.3,MAX(IF($B2491="Non - avec lien de dépendance",MIN(2258,E2491,$D2491)*overallRate,MIN(2258,E2491)*overallRate),ROUND(MAX(IF($B2491="Non - avec lien de dépendance",0,MIN((0.75*E2491),1694)),MIN(E2491,(0.75*$D2491),1694)),2)),IF($B2491="Non - avec lien de dépendance",MIN(1129,E2491,$D2491)*overallRate,MIN(2258,E2491)*overallRate)))))</f>
        <v>Effectuez l’étape 1</v>
      </c>
      <c r="H2491" s="68" t="str">
        <f>IF(ISTEXT(overallRate),"Effectuez l’étape 1",IF($C2491="Yes","Use Step 2a) Weekly for employees on leave with pay",IF(OR(COUNT($D2491,F2491)&lt;&gt;2,overallRate=0),0,IF(revenueReduction&gt;0.3,MAX(IF($B2491="Non - avec lien de dépendance",MIN(2258,F2491,$D2491)*overallRate,MIN(2258,F2491)*overallRate),ROUND(MAX(IF($B2491="Non - avec lien de dépendance",0,MIN((0.75*F2491),1694)),MIN(F2491,(0.75*$D2491),1694)),2)),IF($B2491="Non - avec lien de dépendance",MIN(1129,F2491,$D2491)*overallRate,MIN(2258,F2491)*overallRate)))))</f>
        <v>Effectuez l’étape 1</v>
      </c>
      <c r="I2491" s="3">
        <f t="shared" si="38"/>
        <v>0</v>
      </c>
    </row>
    <row r="2492" spans="7:9" x14ac:dyDescent="0.5">
      <c r="G2492" s="68" t="str">
        <f>IF(ISTEXT(overallRate),"Effectuez l’étape 1",IF($C2492="Yes","Use Step 2a) Weekly for employees on leave with pay",IF(OR(COUNT($D2492,E2492)&lt;&gt;2,overallRate=0),0,IF(revenueReduction&gt;0.3,MAX(IF($B2492="Non - avec lien de dépendance",MIN(2258,E2492,$D2492)*overallRate,MIN(2258,E2492)*overallRate),ROUND(MAX(IF($B2492="Non - avec lien de dépendance",0,MIN((0.75*E2492),1694)),MIN(E2492,(0.75*$D2492),1694)),2)),IF($B2492="Non - avec lien de dépendance",MIN(1129,E2492,$D2492)*overallRate,MIN(2258,E2492)*overallRate)))))</f>
        <v>Effectuez l’étape 1</v>
      </c>
      <c r="H2492" s="68" t="str">
        <f>IF(ISTEXT(overallRate),"Effectuez l’étape 1",IF($C2492="Yes","Use Step 2a) Weekly for employees on leave with pay",IF(OR(COUNT($D2492,F2492)&lt;&gt;2,overallRate=0),0,IF(revenueReduction&gt;0.3,MAX(IF($B2492="Non - avec lien de dépendance",MIN(2258,F2492,$D2492)*overallRate,MIN(2258,F2492)*overallRate),ROUND(MAX(IF($B2492="Non - avec lien de dépendance",0,MIN((0.75*F2492),1694)),MIN(F2492,(0.75*$D2492),1694)),2)),IF($B2492="Non - avec lien de dépendance",MIN(1129,F2492,$D2492)*overallRate,MIN(2258,F2492)*overallRate)))))</f>
        <v>Effectuez l’étape 1</v>
      </c>
      <c r="I2492" s="3">
        <f t="shared" si="38"/>
        <v>0</v>
      </c>
    </row>
    <row r="2493" spans="7:9" x14ac:dyDescent="0.5">
      <c r="G2493" s="68" t="str">
        <f>IF(ISTEXT(overallRate),"Effectuez l’étape 1",IF($C2493="Yes","Use Step 2a) Weekly for employees on leave with pay",IF(OR(COUNT($D2493,E2493)&lt;&gt;2,overallRate=0),0,IF(revenueReduction&gt;0.3,MAX(IF($B2493="Non - avec lien de dépendance",MIN(2258,E2493,$D2493)*overallRate,MIN(2258,E2493)*overallRate),ROUND(MAX(IF($B2493="Non - avec lien de dépendance",0,MIN((0.75*E2493),1694)),MIN(E2493,(0.75*$D2493),1694)),2)),IF($B2493="Non - avec lien de dépendance",MIN(1129,E2493,$D2493)*overallRate,MIN(2258,E2493)*overallRate)))))</f>
        <v>Effectuez l’étape 1</v>
      </c>
      <c r="H2493" s="68" t="str">
        <f>IF(ISTEXT(overallRate),"Effectuez l’étape 1",IF($C2493="Yes","Use Step 2a) Weekly for employees on leave with pay",IF(OR(COUNT($D2493,F2493)&lt;&gt;2,overallRate=0),0,IF(revenueReduction&gt;0.3,MAX(IF($B2493="Non - avec lien de dépendance",MIN(2258,F2493,$D2493)*overallRate,MIN(2258,F2493)*overallRate),ROUND(MAX(IF($B2493="Non - avec lien de dépendance",0,MIN((0.75*F2493),1694)),MIN(F2493,(0.75*$D2493),1694)),2)),IF($B2493="Non - avec lien de dépendance",MIN(1129,F2493,$D2493)*overallRate,MIN(2258,F2493)*overallRate)))))</f>
        <v>Effectuez l’étape 1</v>
      </c>
      <c r="I2493" s="3">
        <f t="shared" si="38"/>
        <v>0</v>
      </c>
    </row>
    <row r="2494" spans="7:9" x14ac:dyDescent="0.5">
      <c r="G2494" s="68" t="str">
        <f>IF(ISTEXT(overallRate),"Effectuez l’étape 1",IF($C2494="Yes","Use Step 2a) Weekly for employees on leave with pay",IF(OR(COUNT($D2494,E2494)&lt;&gt;2,overallRate=0),0,IF(revenueReduction&gt;0.3,MAX(IF($B2494="Non - avec lien de dépendance",MIN(2258,E2494,$D2494)*overallRate,MIN(2258,E2494)*overallRate),ROUND(MAX(IF($B2494="Non - avec lien de dépendance",0,MIN((0.75*E2494),1694)),MIN(E2494,(0.75*$D2494),1694)),2)),IF($B2494="Non - avec lien de dépendance",MIN(1129,E2494,$D2494)*overallRate,MIN(2258,E2494)*overallRate)))))</f>
        <v>Effectuez l’étape 1</v>
      </c>
      <c r="H2494" s="68" t="str">
        <f>IF(ISTEXT(overallRate),"Effectuez l’étape 1",IF($C2494="Yes","Use Step 2a) Weekly for employees on leave with pay",IF(OR(COUNT($D2494,F2494)&lt;&gt;2,overallRate=0),0,IF(revenueReduction&gt;0.3,MAX(IF($B2494="Non - avec lien de dépendance",MIN(2258,F2494,$D2494)*overallRate,MIN(2258,F2494)*overallRate),ROUND(MAX(IF($B2494="Non - avec lien de dépendance",0,MIN((0.75*F2494),1694)),MIN(F2494,(0.75*$D2494),1694)),2)),IF($B2494="Non - avec lien de dépendance",MIN(1129,F2494,$D2494)*overallRate,MIN(2258,F2494)*overallRate)))))</f>
        <v>Effectuez l’étape 1</v>
      </c>
      <c r="I2494" s="3">
        <f t="shared" si="38"/>
        <v>0</v>
      </c>
    </row>
    <row r="2495" spans="7:9" x14ac:dyDescent="0.5">
      <c r="G2495" s="68" t="str">
        <f>IF(ISTEXT(overallRate),"Effectuez l’étape 1",IF($C2495="Yes","Use Step 2a) Weekly for employees on leave with pay",IF(OR(COUNT($D2495,E2495)&lt;&gt;2,overallRate=0),0,IF(revenueReduction&gt;0.3,MAX(IF($B2495="Non - avec lien de dépendance",MIN(2258,E2495,$D2495)*overallRate,MIN(2258,E2495)*overallRate),ROUND(MAX(IF($B2495="Non - avec lien de dépendance",0,MIN((0.75*E2495),1694)),MIN(E2495,(0.75*$D2495),1694)),2)),IF($B2495="Non - avec lien de dépendance",MIN(1129,E2495,$D2495)*overallRate,MIN(2258,E2495)*overallRate)))))</f>
        <v>Effectuez l’étape 1</v>
      </c>
      <c r="H2495" s="68" t="str">
        <f>IF(ISTEXT(overallRate),"Effectuez l’étape 1",IF($C2495="Yes","Use Step 2a) Weekly for employees on leave with pay",IF(OR(COUNT($D2495,F2495)&lt;&gt;2,overallRate=0),0,IF(revenueReduction&gt;0.3,MAX(IF($B2495="Non - avec lien de dépendance",MIN(2258,F2495,$D2495)*overallRate,MIN(2258,F2495)*overallRate),ROUND(MAX(IF($B2495="Non - avec lien de dépendance",0,MIN((0.75*F2495),1694)),MIN(F2495,(0.75*$D2495),1694)),2)),IF($B2495="Non - avec lien de dépendance",MIN(1129,F2495,$D2495)*overallRate,MIN(2258,F2495)*overallRate)))))</f>
        <v>Effectuez l’étape 1</v>
      </c>
      <c r="I2495" s="3">
        <f t="shared" si="38"/>
        <v>0</v>
      </c>
    </row>
    <row r="2496" spans="7:9" x14ac:dyDescent="0.5">
      <c r="G2496" s="68" t="str">
        <f>IF(ISTEXT(overallRate),"Effectuez l’étape 1",IF($C2496="Yes","Use Step 2a) Weekly for employees on leave with pay",IF(OR(COUNT($D2496,E2496)&lt;&gt;2,overallRate=0),0,IF(revenueReduction&gt;0.3,MAX(IF($B2496="Non - avec lien de dépendance",MIN(2258,E2496,$D2496)*overallRate,MIN(2258,E2496)*overallRate),ROUND(MAX(IF($B2496="Non - avec lien de dépendance",0,MIN((0.75*E2496),1694)),MIN(E2496,(0.75*$D2496),1694)),2)),IF($B2496="Non - avec lien de dépendance",MIN(1129,E2496,$D2496)*overallRate,MIN(2258,E2496)*overallRate)))))</f>
        <v>Effectuez l’étape 1</v>
      </c>
      <c r="H2496" s="68" t="str">
        <f>IF(ISTEXT(overallRate),"Effectuez l’étape 1",IF($C2496="Yes","Use Step 2a) Weekly for employees on leave with pay",IF(OR(COUNT($D2496,F2496)&lt;&gt;2,overallRate=0),0,IF(revenueReduction&gt;0.3,MAX(IF($B2496="Non - avec lien de dépendance",MIN(2258,F2496,$D2496)*overallRate,MIN(2258,F2496)*overallRate),ROUND(MAX(IF($B2496="Non - avec lien de dépendance",0,MIN((0.75*F2496),1694)),MIN(F2496,(0.75*$D2496),1694)),2)),IF($B2496="Non - avec lien de dépendance",MIN(1129,F2496,$D2496)*overallRate,MIN(2258,F2496)*overallRate)))))</f>
        <v>Effectuez l’étape 1</v>
      </c>
      <c r="I2496" s="3">
        <f t="shared" si="38"/>
        <v>0</v>
      </c>
    </row>
    <row r="2497" spans="7:9" x14ac:dyDescent="0.5">
      <c r="G2497" s="68" t="str">
        <f>IF(ISTEXT(overallRate),"Effectuez l’étape 1",IF($C2497="Yes","Use Step 2a) Weekly for employees on leave with pay",IF(OR(COUNT($D2497,E2497)&lt;&gt;2,overallRate=0),0,IF(revenueReduction&gt;0.3,MAX(IF($B2497="Non - avec lien de dépendance",MIN(2258,E2497,$D2497)*overallRate,MIN(2258,E2497)*overallRate),ROUND(MAX(IF($B2497="Non - avec lien de dépendance",0,MIN((0.75*E2497),1694)),MIN(E2497,(0.75*$D2497),1694)),2)),IF($B2497="Non - avec lien de dépendance",MIN(1129,E2497,$D2497)*overallRate,MIN(2258,E2497)*overallRate)))))</f>
        <v>Effectuez l’étape 1</v>
      </c>
      <c r="H2497" s="68" t="str">
        <f>IF(ISTEXT(overallRate),"Effectuez l’étape 1",IF($C2497="Yes","Use Step 2a) Weekly for employees on leave with pay",IF(OR(COUNT($D2497,F2497)&lt;&gt;2,overallRate=0),0,IF(revenueReduction&gt;0.3,MAX(IF($B2497="Non - avec lien de dépendance",MIN(2258,F2497,$D2497)*overallRate,MIN(2258,F2497)*overallRate),ROUND(MAX(IF($B2497="Non - avec lien de dépendance",0,MIN((0.75*F2497),1694)),MIN(F2497,(0.75*$D2497),1694)),2)),IF($B2497="Non - avec lien de dépendance",MIN(1129,F2497,$D2497)*overallRate,MIN(2258,F2497)*overallRate)))))</f>
        <v>Effectuez l’étape 1</v>
      </c>
      <c r="I2497" s="3">
        <f t="shared" si="38"/>
        <v>0</v>
      </c>
    </row>
    <row r="2498" spans="7:9" x14ac:dyDescent="0.5">
      <c r="G2498" s="68" t="str">
        <f>IF(ISTEXT(overallRate),"Effectuez l’étape 1",IF($C2498="Yes","Use Step 2a) Weekly for employees on leave with pay",IF(OR(COUNT($D2498,E2498)&lt;&gt;2,overallRate=0),0,IF(revenueReduction&gt;0.3,MAX(IF($B2498="Non - avec lien de dépendance",MIN(2258,E2498,$D2498)*overallRate,MIN(2258,E2498)*overallRate),ROUND(MAX(IF($B2498="Non - avec lien de dépendance",0,MIN((0.75*E2498),1694)),MIN(E2498,(0.75*$D2498),1694)),2)),IF($B2498="Non - avec lien de dépendance",MIN(1129,E2498,$D2498)*overallRate,MIN(2258,E2498)*overallRate)))))</f>
        <v>Effectuez l’étape 1</v>
      </c>
      <c r="H2498" s="68" t="str">
        <f>IF(ISTEXT(overallRate),"Effectuez l’étape 1",IF($C2498="Yes","Use Step 2a) Weekly for employees on leave with pay",IF(OR(COUNT($D2498,F2498)&lt;&gt;2,overallRate=0),0,IF(revenueReduction&gt;0.3,MAX(IF($B2498="Non - avec lien de dépendance",MIN(2258,F2498,$D2498)*overallRate,MIN(2258,F2498)*overallRate),ROUND(MAX(IF($B2498="Non - avec lien de dépendance",0,MIN((0.75*F2498),1694)),MIN(F2498,(0.75*$D2498),1694)),2)),IF($B2498="Non - avec lien de dépendance",MIN(1129,F2498,$D2498)*overallRate,MIN(2258,F2498)*overallRate)))))</f>
        <v>Effectuez l’étape 1</v>
      </c>
      <c r="I2498" s="3">
        <f t="shared" si="38"/>
        <v>0</v>
      </c>
    </row>
    <row r="2499" spans="7:9" x14ac:dyDescent="0.5">
      <c r="G2499" s="68" t="str">
        <f>IF(ISTEXT(overallRate),"Effectuez l’étape 1",IF($C2499="Yes","Use Step 2a) Weekly for employees on leave with pay",IF(OR(COUNT($D2499,E2499)&lt;&gt;2,overallRate=0),0,IF(revenueReduction&gt;0.3,MAX(IF($B2499="Non - avec lien de dépendance",MIN(2258,E2499,$D2499)*overallRate,MIN(2258,E2499)*overallRate),ROUND(MAX(IF($B2499="Non - avec lien de dépendance",0,MIN((0.75*E2499),1694)),MIN(E2499,(0.75*$D2499),1694)),2)),IF($B2499="Non - avec lien de dépendance",MIN(1129,E2499,$D2499)*overallRate,MIN(2258,E2499)*overallRate)))))</f>
        <v>Effectuez l’étape 1</v>
      </c>
      <c r="H2499" s="68" t="str">
        <f>IF(ISTEXT(overallRate),"Effectuez l’étape 1",IF($C2499="Yes","Use Step 2a) Weekly for employees on leave with pay",IF(OR(COUNT($D2499,F2499)&lt;&gt;2,overallRate=0),0,IF(revenueReduction&gt;0.3,MAX(IF($B2499="Non - avec lien de dépendance",MIN(2258,F2499,$D2499)*overallRate,MIN(2258,F2499)*overallRate),ROUND(MAX(IF($B2499="Non - avec lien de dépendance",0,MIN((0.75*F2499),1694)),MIN(F2499,(0.75*$D2499),1694)),2)),IF($B2499="Non - avec lien de dépendance",MIN(1129,F2499,$D2499)*overallRate,MIN(2258,F2499)*overallRate)))))</f>
        <v>Effectuez l’étape 1</v>
      </c>
      <c r="I2499" s="3">
        <f t="shared" si="38"/>
        <v>0</v>
      </c>
    </row>
    <row r="2500" spans="7:9" x14ac:dyDescent="0.5">
      <c r="G2500" s="68" t="str">
        <f>IF(ISTEXT(overallRate),"Effectuez l’étape 1",IF($C2500="Yes","Use Step 2a) Weekly for employees on leave with pay",IF(OR(COUNT($D2500,E2500)&lt;&gt;2,overallRate=0),0,IF(revenueReduction&gt;0.3,MAX(IF($B2500="Non - avec lien de dépendance",MIN(2258,E2500,$D2500)*overallRate,MIN(2258,E2500)*overallRate),ROUND(MAX(IF($B2500="Non - avec lien de dépendance",0,MIN((0.75*E2500),1694)),MIN(E2500,(0.75*$D2500),1694)),2)),IF($B2500="Non - avec lien de dépendance",MIN(1129,E2500,$D2500)*overallRate,MIN(2258,E2500)*overallRate)))))</f>
        <v>Effectuez l’étape 1</v>
      </c>
      <c r="H2500" s="68" t="str">
        <f>IF(ISTEXT(overallRate),"Effectuez l’étape 1",IF($C2500="Yes","Use Step 2a) Weekly for employees on leave with pay",IF(OR(COUNT($D2500,F2500)&lt;&gt;2,overallRate=0),0,IF(revenueReduction&gt;0.3,MAX(IF($B2500="Non - avec lien de dépendance",MIN(2258,F2500,$D2500)*overallRate,MIN(2258,F2500)*overallRate),ROUND(MAX(IF($B2500="Non - avec lien de dépendance",0,MIN((0.75*F2500),1694)),MIN(F2500,(0.75*$D2500),1694)),2)),IF($B2500="Non - avec lien de dépendance",MIN(1129,F2500,$D2500)*overallRate,MIN(2258,F2500)*overallRate)))))</f>
        <v>Effectuez l’étape 1</v>
      </c>
      <c r="I2500" s="3">
        <f t="shared" si="38"/>
        <v>0</v>
      </c>
    </row>
    <row r="2501" spans="7:9" x14ac:dyDescent="0.5">
      <c r="G2501" s="68" t="str">
        <f>IF(ISTEXT(overallRate),"Effectuez l’étape 1",IF($C2501="Yes","Use Step 2a) Weekly for employees on leave with pay",IF(OR(COUNT($D2501,E2501)&lt;&gt;2,overallRate=0),0,IF(revenueReduction&gt;0.3,MAX(IF($B2501="Non - avec lien de dépendance",MIN(2258,E2501,$D2501)*overallRate,MIN(2258,E2501)*overallRate),ROUND(MAX(IF($B2501="Non - avec lien de dépendance",0,MIN((0.75*E2501),1694)),MIN(E2501,(0.75*$D2501),1694)),2)),IF($B2501="Non - avec lien de dépendance",MIN(1129,E2501,$D2501)*overallRate,MIN(2258,E2501)*overallRate)))))</f>
        <v>Effectuez l’étape 1</v>
      </c>
      <c r="H2501" s="68" t="str">
        <f>IF(ISTEXT(overallRate),"Effectuez l’étape 1",IF($C2501="Yes","Use Step 2a) Weekly for employees on leave with pay",IF(OR(COUNT($D2501,F2501)&lt;&gt;2,overallRate=0),0,IF(revenueReduction&gt;0.3,MAX(IF($B2501="Non - avec lien de dépendance",MIN(2258,F2501,$D2501)*overallRate,MIN(2258,F2501)*overallRate),ROUND(MAX(IF($B2501="Non - avec lien de dépendance",0,MIN((0.75*F2501),1694)),MIN(F2501,(0.75*$D2501),1694)),2)),IF($B2501="Non - avec lien de dépendance",MIN(1129,F2501,$D2501)*overallRate,MIN(2258,F2501)*overallRate)))))</f>
        <v>Effectuez l’étape 1</v>
      </c>
      <c r="I2501" s="3">
        <f t="shared" si="38"/>
        <v>0</v>
      </c>
    </row>
    <row r="2502" spans="7:9" x14ac:dyDescent="0.5">
      <c r="G2502" s="68" t="str">
        <f>IF(ISTEXT(overallRate),"Effectuez l’étape 1",IF($C2502="Yes","Use Step 2a) Weekly for employees on leave with pay",IF(OR(COUNT($D2502,E2502)&lt;&gt;2,overallRate=0),0,IF(revenueReduction&gt;0.3,MAX(IF($B2502="Non - avec lien de dépendance",MIN(2258,E2502,$D2502)*overallRate,MIN(2258,E2502)*overallRate),ROUND(MAX(IF($B2502="Non - avec lien de dépendance",0,MIN((0.75*E2502),1694)),MIN(E2502,(0.75*$D2502),1694)),2)),IF($B2502="Non - avec lien de dépendance",MIN(1129,E2502,$D2502)*overallRate,MIN(2258,E2502)*overallRate)))))</f>
        <v>Effectuez l’étape 1</v>
      </c>
      <c r="H2502" s="68" t="str">
        <f>IF(ISTEXT(overallRate),"Effectuez l’étape 1",IF($C2502="Yes","Use Step 2a) Weekly for employees on leave with pay",IF(OR(COUNT($D2502,F2502)&lt;&gt;2,overallRate=0),0,IF(revenueReduction&gt;0.3,MAX(IF($B2502="Non - avec lien de dépendance",MIN(2258,F2502,$D2502)*overallRate,MIN(2258,F2502)*overallRate),ROUND(MAX(IF($B2502="Non - avec lien de dépendance",0,MIN((0.75*F2502),1694)),MIN(F2502,(0.75*$D2502),1694)),2)),IF($B2502="Non - avec lien de dépendance",MIN(1129,F2502,$D2502)*overallRate,MIN(2258,F2502)*overallRate)))))</f>
        <v>Effectuez l’étape 1</v>
      </c>
      <c r="I2502" s="3">
        <f t="shared" si="38"/>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1"/>
  <sheetViews>
    <sheetView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55</v>
      </c>
      <c r="B1" s="54"/>
      <c r="C1" s="54"/>
      <c r="D1" s="54"/>
      <c r="E1" s="19"/>
      <c r="F1" s="19"/>
      <c r="G1" s="19"/>
      <c r="H1" s="19"/>
      <c r="I1" s="19"/>
      <c r="J1" s="19"/>
      <c r="K1" s="19"/>
    </row>
    <row r="2" spans="1:11" s="11" customFormat="1" ht="24.4" customHeight="1" x14ac:dyDescent="0.5">
      <c r="A2" s="15" t="s">
        <v>23</v>
      </c>
      <c r="B2" s="58"/>
      <c r="C2" s="58"/>
      <c r="D2" s="58"/>
      <c r="E2" s="58"/>
      <c r="F2" s="58"/>
      <c r="G2" s="58"/>
      <c r="H2" s="18"/>
      <c r="I2" s="18"/>
      <c r="J2" s="18"/>
      <c r="K2" s="18"/>
    </row>
    <row r="3" spans="1:11" s="11" customFormat="1" ht="22.9" customHeight="1" x14ac:dyDescent="0.5">
      <c r="A3" s="15" t="s">
        <v>24</v>
      </c>
      <c r="B3" s="58"/>
      <c r="C3" s="58"/>
      <c r="D3" s="58"/>
      <c r="E3" s="58"/>
      <c r="F3" s="58"/>
      <c r="G3" s="58"/>
      <c r="H3" s="18"/>
      <c r="I3" s="18"/>
      <c r="J3" s="18"/>
      <c r="K3" s="18"/>
    </row>
    <row r="4" spans="1:11" ht="26.25" customHeight="1" x14ac:dyDescent="0.5">
      <c r="A4" s="14"/>
      <c r="B4" s="89"/>
      <c r="C4" s="89"/>
      <c r="D4" s="89"/>
      <c r="E4" s="89"/>
      <c r="F4" s="39"/>
    </row>
    <row r="5" spans="1:11" ht="23.25" customHeight="1" x14ac:dyDescent="0.5">
      <c r="C5" s="40"/>
      <c r="D5" s="40"/>
      <c r="E5" s="40"/>
      <c r="F5" s="40"/>
      <c r="G5" s="40"/>
      <c r="H5" s="40"/>
      <c r="I5" s="40"/>
    </row>
    <row r="6" spans="1:11" ht="36.75" customHeight="1" x14ac:dyDescent="0.5">
      <c r="A6" s="59" t="s">
        <v>22</v>
      </c>
      <c r="B6" s="42" t="s">
        <v>92</v>
      </c>
      <c r="C6" s="40"/>
      <c r="D6" s="42" t="str">
        <f>"Rémunération admissible totale "&amp;'Étape 1) Taux'!A8</f>
        <v>Rémunération admissible totale (choisir une période de demande)</v>
      </c>
      <c r="E6" s="40"/>
      <c r="F6" s="42" t="str">
        <f>"SSUC de base totale "&amp;'Étape 1) Taux'!A8</f>
        <v>SSUC de base totale (choisir une période de demande)</v>
      </c>
      <c r="G6" s="40"/>
      <c r="H6" s="40"/>
      <c r="I6" s="40"/>
    </row>
    <row r="7" spans="1:11" ht="59.25" customHeight="1" x14ac:dyDescent="0.5">
      <c r="A7" s="92" t="s">
        <v>21</v>
      </c>
      <c r="B7" s="60">
        <f>COUNTA('Étape 2a) Hebdomadaire (52)'!C:C)-2+COUNTA('Étape 2b) A la quinzaine'!D:D)-2-'Étape 3) Montants à utiliser'!B11</f>
        <v>0</v>
      </c>
      <c r="C7" s="40"/>
      <c r="D7" s="61">
        <f>SUM('Étape 2a) Hebdomadaire (52)'!H:K)+SUM('Étape 2b) A la quinzaine'!E:F)</f>
        <v>0</v>
      </c>
      <c r="E7" s="40"/>
      <c r="F7" s="61">
        <f>SUM('Étape 2a) Hebdomadaire (52)'!P:P)+SUM('Étape 2b) A la quinzaine'!I:I)</f>
        <v>0</v>
      </c>
      <c r="G7" s="40"/>
      <c r="H7" s="40"/>
      <c r="I7" s="40"/>
    </row>
    <row r="10" spans="1:11" ht="25.15" customHeight="1" x14ac:dyDescent="0.5">
      <c r="B10" s="42" t="s">
        <v>93</v>
      </c>
      <c r="C10" s="44"/>
    </row>
    <row r="11" spans="1:11" ht="51.4" customHeight="1" x14ac:dyDescent="0.5">
      <c r="B11" s="90">
        <f>COUNTIF('Étape 2a) Hebdomadaire (52)'!D:G,"Yes")/4</f>
        <v>0</v>
      </c>
      <c r="C11" s="44"/>
    </row>
    <row r="13" spans="1:11" ht="25.9" customHeight="1" x14ac:dyDescent="0.5">
      <c r="A13" s="8" t="s">
        <v>20</v>
      </c>
      <c r="B13" s="41"/>
      <c r="C13" s="41"/>
      <c r="D13" s="41"/>
      <c r="E13" s="41"/>
      <c r="F13" s="41"/>
      <c r="G13" s="13"/>
      <c r="H13" s="86"/>
      <c r="I13" s="86"/>
      <c r="J13" s="86"/>
      <c r="K13" s="86"/>
    </row>
    <row r="15" spans="1:11" s="11" customFormat="1" ht="18" x14ac:dyDescent="0.5">
      <c r="A15" s="15" t="s">
        <v>25</v>
      </c>
      <c r="B15" s="58"/>
      <c r="C15" s="58"/>
      <c r="D15" s="58"/>
      <c r="E15" s="58"/>
      <c r="F15" s="58"/>
    </row>
    <row r="16" spans="1:11" x14ac:dyDescent="0.5">
      <c r="F16" s="40"/>
      <c r="G16" s="40"/>
    </row>
    <row r="17" spans="1:7" x14ac:dyDescent="0.5">
      <c r="A17" s="8"/>
      <c r="F17" s="40"/>
      <c r="G17" s="40"/>
    </row>
    <row r="18" spans="1:7" x14ac:dyDescent="0.5">
      <c r="F18" s="40"/>
      <c r="G18" s="40"/>
    </row>
    <row r="19" spans="1:7" x14ac:dyDescent="0.5">
      <c r="F19" s="40"/>
      <c r="G19" s="40"/>
    </row>
    <row r="20" spans="1:7" x14ac:dyDescent="0.5">
      <c r="F20" s="40"/>
      <c r="G20" s="40"/>
    </row>
    <row r="21" spans="1:7" x14ac:dyDescent="0.5">
      <c r="B21" s="40"/>
      <c r="C21" s="40"/>
      <c r="D21" s="40"/>
      <c r="E21" s="40"/>
      <c r="F21" s="40"/>
      <c r="G21" s="40"/>
    </row>
  </sheetData>
  <sheetProtection formatCells="0" formatColumns="0" formatRows="0" insertColumns="0" insertRows="0" insertHyperlinks="0" deleteRows="0" sort="0" pivotTables="0"/>
  <mergeCells count="2">
    <mergeCell ref="H13:K13"/>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A28" sqref="A28"/>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18</v>
      </c>
      <c r="B1">
        <v>0.6</v>
      </c>
      <c r="C1">
        <v>1.2</v>
      </c>
      <c r="D1">
        <v>5</v>
      </c>
    </row>
    <row r="2" spans="1:4" x14ac:dyDescent="0.45">
      <c r="A2" t="s">
        <v>17</v>
      </c>
      <c r="B2">
        <v>0.6</v>
      </c>
      <c r="C2">
        <v>1.2</v>
      </c>
      <c r="D2">
        <v>6</v>
      </c>
    </row>
    <row r="3" spans="1:4" x14ac:dyDescent="0.45">
      <c r="A3" t="s">
        <v>16</v>
      </c>
      <c r="B3">
        <v>0</v>
      </c>
      <c r="C3">
        <v>0</v>
      </c>
      <c r="D3" t="s">
        <v>13</v>
      </c>
    </row>
    <row r="5" spans="1:4" ht="15.75" x14ac:dyDescent="0.5">
      <c r="A5" s="1" t="s">
        <v>7</v>
      </c>
      <c r="B5" s="1" t="s">
        <v>6</v>
      </c>
      <c r="C5" t="s">
        <v>8</v>
      </c>
    </row>
    <row r="6" spans="1:4" x14ac:dyDescent="0.45">
      <c r="A6" t="s">
        <v>0</v>
      </c>
      <c r="B6" t="s">
        <v>18</v>
      </c>
      <c r="C6" s="2" t="s">
        <v>60</v>
      </c>
    </row>
    <row r="7" spans="1:4" x14ac:dyDescent="0.45">
      <c r="A7" t="s">
        <v>0</v>
      </c>
      <c r="B7" t="s">
        <v>17</v>
      </c>
      <c r="C7" s="2" t="s">
        <v>61</v>
      </c>
    </row>
    <row r="8" spans="1:4" x14ac:dyDescent="0.45">
      <c r="A8" t="s">
        <v>0</v>
      </c>
      <c r="B8" t="s">
        <v>16</v>
      </c>
      <c r="C8" t="s">
        <v>72</v>
      </c>
    </row>
    <row r="9" spans="1:4" x14ac:dyDescent="0.45">
      <c r="A9" t="s">
        <v>1</v>
      </c>
      <c r="B9" t="s">
        <v>18</v>
      </c>
      <c r="C9" s="2" t="s">
        <v>62</v>
      </c>
    </row>
    <row r="10" spans="1:4" x14ac:dyDescent="0.45">
      <c r="A10" t="s">
        <v>1</v>
      </c>
      <c r="B10" t="s">
        <v>17</v>
      </c>
      <c r="C10" s="2" t="s">
        <v>63</v>
      </c>
    </row>
    <row r="11" spans="1:4" x14ac:dyDescent="0.45">
      <c r="A11" t="s">
        <v>1</v>
      </c>
      <c r="B11" t="s">
        <v>16</v>
      </c>
      <c r="C11" t="s">
        <v>72</v>
      </c>
    </row>
    <row r="12" spans="1:4" x14ac:dyDescent="0.45">
      <c r="A12" t="s">
        <v>2</v>
      </c>
      <c r="B12" t="s">
        <v>18</v>
      </c>
      <c r="C12" s="2" t="s">
        <v>64</v>
      </c>
    </row>
    <row r="13" spans="1:4" x14ac:dyDescent="0.45">
      <c r="A13" t="s">
        <v>2</v>
      </c>
      <c r="B13" t="s">
        <v>17</v>
      </c>
      <c r="C13" s="2" t="s">
        <v>65</v>
      </c>
    </row>
    <row r="14" spans="1:4" x14ac:dyDescent="0.45">
      <c r="A14" t="s">
        <v>2</v>
      </c>
      <c r="B14" t="s">
        <v>16</v>
      </c>
      <c r="C14" t="s">
        <v>72</v>
      </c>
    </row>
    <row r="15" spans="1:4" x14ac:dyDescent="0.45">
      <c r="A15" t="s">
        <v>3</v>
      </c>
      <c r="B15" t="s">
        <v>18</v>
      </c>
      <c r="C15" t="s">
        <v>66</v>
      </c>
    </row>
    <row r="16" spans="1:4" x14ac:dyDescent="0.45">
      <c r="A16" t="s">
        <v>3</v>
      </c>
      <c r="B16" t="s">
        <v>17</v>
      </c>
      <c r="C16" t="s">
        <v>67</v>
      </c>
    </row>
    <row r="17" spans="1:3" x14ac:dyDescent="0.45">
      <c r="A17" t="s">
        <v>3</v>
      </c>
      <c r="B17" t="s">
        <v>16</v>
      </c>
      <c r="C17" t="s">
        <v>72</v>
      </c>
    </row>
    <row r="19" spans="1:3" x14ac:dyDescent="0.45">
      <c r="C19" t="s">
        <v>10</v>
      </c>
    </row>
    <row r="20" spans="1:3" x14ac:dyDescent="0.45">
      <c r="A20" t="s">
        <v>11</v>
      </c>
      <c r="B20" t="s">
        <v>18</v>
      </c>
      <c r="C20" t="s">
        <v>68</v>
      </c>
    </row>
    <row r="21" spans="1:3" x14ac:dyDescent="0.45">
      <c r="A21" t="s">
        <v>11</v>
      </c>
      <c r="B21" t="s">
        <v>17</v>
      </c>
      <c r="C21" t="s">
        <v>69</v>
      </c>
    </row>
    <row r="22" spans="1:3" x14ac:dyDescent="0.45">
      <c r="A22" t="s">
        <v>11</v>
      </c>
      <c r="B22" t="s">
        <v>16</v>
      </c>
      <c r="C22" t="s">
        <v>72</v>
      </c>
    </row>
    <row r="23" spans="1:3" x14ac:dyDescent="0.45">
      <c r="A23" t="s">
        <v>12</v>
      </c>
      <c r="B23" t="s">
        <v>18</v>
      </c>
      <c r="C23" t="s">
        <v>70</v>
      </c>
    </row>
    <row r="24" spans="1:3" x14ac:dyDescent="0.45">
      <c r="A24" t="s">
        <v>12</v>
      </c>
      <c r="B24" t="s">
        <v>17</v>
      </c>
      <c r="C24" t="s">
        <v>71</v>
      </c>
    </row>
    <row r="25" spans="1:3" x14ac:dyDescent="0.45">
      <c r="A25" t="s">
        <v>12</v>
      </c>
      <c r="B25" t="s">
        <v>16</v>
      </c>
      <c r="C25" t="s">
        <v>72</v>
      </c>
    </row>
    <row r="27" spans="1:3" x14ac:dyDescent="0.45">
      <c r="A27" t="s">
        <v>9</v>
      </c>
    </row>
    <row r="28" spans="1:3" x14ac:dyDescent="0.45">
      <c r="A28" t="s">
        <v>52</v>
      </c>
      <c r="B28" t="s">
        <v>5</v>
      </c>
    </row>
    <row r="29" spans="1:3" x14ac:dyDescent="0.45">
      <c r="A29" t="s">
        <v>53</v>
      </c>
      <c r="B29" t="s">
        <v>4</v>
      </c>
    </row>
    <row r="30" spans="1:3" ht="14.65" customHeight="1" x14ac:dyDescent="0.45"/>
    <row r="31" spans="1:3" x14ac:dyDescent="0.45">
      <c r="A31" s="93" t="s">
        <v>38</v>
      </c>
    </row>
    <row r="32" spans="1:3" x14ac:dyDescent="0.45">
      <c r="A32" s="93" t="s">
        <v>40</v>
      </c>
    </row>
    <row r="33" spans="1:1" x14ac:dyDescent="0.45">
      <c r="A33" s="93" t="s">
        <v>39</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2020-08-02T18:49:31Z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